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ayron\Desktop\mtt\"/>
    </mc:Choice>
  </mc:AlternateContent>
  <xr:revisionPtr revIDLastSave="0" documentId="8_{A9086186-A754-4C93-9127-982485658FD1}" xr6:coauthVersionLast="47" xr6:coauthVersionMax="47" xr10:uidLastSave="{00000000-0000-0000-0000-000000000000}"/>
  <bookViews>
    <workbookView xWindow="-120" yWindow="-120" windowWidth="29040" windowHeight="15840" xr2:uid="{6148D937-3CA5-4156-885A-866DA5F032EC}"/>
  </bookViews>
  <sheets>
    <sheet name="Saldo" sheetId="1" r:id="rId1"/>
    <sheet name="Entrada - Salida" sheetId="2" r:id="rId2"/>
  </sheets>
  <externalReferences>
    <externalReference r:id="rId3"/>
    <externalReference r:id="rId4"/>
  </externalReferences>
  <definedNames>
    <definedName name="_xlnm._FilterDatabase" localSheetId="1" hidden="1">'Entrada - Salida'!$A$1:$G$5443</definedName>
    <definedName name="_xlnm._FilterDatabase" localSheetId="0" hidden="1">Saldo!$A$1:$I$10182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444" i="2" l="1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E2399" i="1"/>
  <c r="E2400" i="1"/>
  <c r="E2398" i="1"/>
  <c r="E2401" i="1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12" i="2"/>
  <c r="E10174" i="1"/>
  <c r="E10173" i="1"/>
  <c r="E10172" i="1"/>
  <c r="E10171" i="1"/>
  <c r="E10170" i="1"/>
  <c r="E10169" i="1"/>
  <c r="E10168" i="1"/>
  <c r="E10167" i="1"/>
  <c r="E10166" i="1"/>
  <c r="E10165" i="1"/>
  <c r="E10164" i="1"/>
  <c r="E10163" i="1"/>
  <c r="E10162" i="1"/>
  <c r="E10161" i="1"/>
  <c r="E10160" i="1"/>
  <c r="E10159" i="1"/>
  <c r="E10158" i="1"/>
  <c r="E10157" i="1"/>
  <c r="E10156" i="1"/>
  <c r="E10155" i="1"/>
  <c r="E10154" i="1"/>
  <c r="E10153" i="1"/>
  <c r="E10152" i="1"/>
  <c r="E10151" i="1"/>
  <c r="E10150" i="1"/>
  <c r="E10149" i="1"/>
  <c r="E10148" i="1"/>
  <c r="E10147" i="1"/>
  <c r="E10146" i="1"/>
  <c r="E10145" i="1"/>
  <c r="E10144" i="1"/>
  <c r="E10143" i="1"/>
  <c r="E10142" i="1"/>
  <c r="E10141" i="1"/>
  <c r="E10140" i="1"/>
  <c r="E10139" i="1"/>
  <c r="E10138" i="1"/>
  <c r="E10137" i="1"/>
  <c r="E10136" i="1"/>
  <c r="E10135" i="1"/>
  <c r="E10134" i="1"/>
  <c r="E10133" i="1"/>
  <c r="E10132" i="1"/>
  <c r="E10131" i="1"/>
  <c r="E10130" i="1"/>
  <c r="E10129" i="1"/>
  <c r="E10128" i="1"/>
  <c r="E10127" i="1"/>
  <c r="E10126" i="1"/>
  <c r="E10125" i="1"/>
  <c r="E10124" i="1"/>
  <c r="E10123" i="1"/>
  <c r="E10122" i="1"/>
  <c r="E10121" i="1"/>
  <c r="E10120" i="1"/>
  <c r="E10119" i="1"/>
  <c r="E10118" i="1"/>
  <c r="E10117" i="1"/>
  <c r="E10116" i="1"/>
  <c r="E10115" i="1"/>
  <c r="E10114" i="1"/>
  <c r="E10113" i="1"/>
  <c r="E10112" i="1"/>
  <c r="E10111" i="1"/>
  <c r="E10110" i="1"/>
  <c r="E10109" i="1"/>
  <c r="E10108" i="1"/>
  <c r="E10107" i="1"/>
  <c r="E10106" i="1"/>
  <c r="E10105" i="1"/>
  <c r="E10104" i="1"/>
  <c r="E10103" i="1"/>
  <c r="E10102" i="1"/>
  <c r="E10101" i="1"/>
  <c r="E10100" i="1"/>
  <c r="E10099" i="1"/>
  <c r="E10098" i="1"/>
  <c r="E10097" i="1"/>
  <c r="E10096" i="1"/>
  <c r="E10095" i="1"/>
  <c r="E10094" i="1"/>
  <c r="E10093" i="1"/>
  <c r="E10092" i="1"/>
  <c r="E10091" i="1"/>
  <c r="E10090" i="1"/>
  <c r="E10089" i="1"/>
  <c r="E10088" i="1"/>
  <c r="E10087" i="1"/>
  <c r="E10086" i="1"/>
  <c r="E10085" i="1"/>
  <c r="E10084" i="1"/>
  <c r="E10083" i="1"/>
  <c r="E10082" i="1"/>
  <c r="E10081" i="1"/>
  <c r="E10080" i="1"/>
  <c r="E10079" i="1"/>
  <c r="E10078" i="1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438" i="2"/>
  <c r="D5439" i="2"/>
  <c r="D5440" i="2"/>
  <c r="D5441" i="2"/>
  <c r="D5442" i="2"/>
  <c r="D5443" i="2"/>
  <c r="D5171" i="2"/>
  <c r="D5278" i="2"/>
  <c r="D5277" i="2"/>
  <c r="D5276" i="2"/>
  <c r="D5275" i="2"/>
  <c r="D5274" i="2"/>
  <c r="D5273" i="2"/>
  <c r="D5272" i="2"/>
  <c r="D5271" i="2"/>
  <c r="D5270" i="2"/>
  <c r="D5269" i="2"/>
  <c r="D5268" i="2"/>
  <c r="D5267" i="2"/>
  <c r="D5266" i="2"/>
  <c r="D5265" i="2"/>
  <c r="D5264" i="2"/>
  <c r="D5263" i="2"/>
  <c r="D5262" i="2"/>
  <c r="D5261" i="2"/>
  <c r="D5260" i="2"/>
  <c r="D5259" i="2"/>
  <c r="D5258" i="2"/>
  <c r="D5257" i="2"/>
  <c r="D5256" i="2"/>
  <c r="D5255" i="2"/>
  <c r="D5254" i="2"/>
  <c r="D5253" i="2"/>
  <c r="D5252" i="2"/>
  <c r="D5251" i="2"/>
  <c r="D5250" i="2"/>
  <c r="D5249" i="2"/>
  <c r="D5248" i="2"/>
  <c r="D5247" i="2"/>
  <c r="D5246" i="2"/>
  <c r="D5245" i="2"/>
  <c r="D5244" i="2"/>
  <c r="D5243" i="2"/>
  <c r="D5242" i="2"/>
  <c r="D5241" i="2"/>
  <c r="D5240" i="2"/>
  <c r="D5239" i="2"/>
  <c r="D5238" i="2"/>
  <c r="D5237" i="2"/>
  <c r="D5236" i="2"/>
  <c r="D5235" i="2"/>
  <c r="D5234" i="2"/>
  <c r="D5233" i="2"/>
  <c r="D5232" i="2"/>
  <c r="D5231" i="2"/>
  <c r="D5230" i="2"/>
  <c r="D5229" i="2"/>
  <c r="D5228" i="2"/>
  <c r="D5227" i="2"/>
  <c r="D5226" i="2"/>
  <c r="D5225" i="2"/>
  <c r="D5224" i="2"/>
  <c r="D5223" i="2"/>
  <c r="D5222" i="2"/>
  <c r="D5221" i="2"/>
  <c r="D5220" i="2"/>
  <c r="D5219" i="2"/>
  <c r="D5218" i="2"/>
  <c r="D5217" i="2"/>
  <c r="D5216" i="2"/>
  <c r="D5215" i="2"/>
  <c r="D5214" i="2"/>
  <c r="D5213" i="2"/>
  <c r="D5212" i="2"/>
  <c r="D5211" i="2"/>
  <c r="D5210" i="2"/>
  <c r="D5209" i="2"/>
  <c r="D5208" i="2"/>
  <c r="D5207" i="2"/>
  <c r="D5206" i="2"/>
  <c r="D5205" i="2"/>
  <c r="D5204" i="2"/>
  <c r="D5203" i="2"/>
  <c r="D5202" i="2"/>
  <c r="D5201" i="2"/>
  <c r="D5200" i="2"/>
  <c r="D5199" i="2"/>
  <c r="D5198" i="2"/>
  <c r="D5197" i="2"/>
  <c r="D5196" i="2"/>
  <c r="D5195" i="2"/>
  <c r="D5194" i="2"/>
  <c r="D5193" i="2"/>
  <c r="D5192" i="2"/>
  <c r="D5191" i="2"/>
  <c r="D5190" i="2"/>
  <c r="D5189" i="2"/>
  <c r="D5188" i="2"/>
  <c r="D5187" i="2"/>
  <c r="D5186" i="2"/>
  <c r="D5185" i="2"/>
  <c r="D5184" i="2"/>
  <c r="D5183" i="2"/>
  <c r="D5182" i="2"/>
  <c r="D5181" i="2"/>
  <c r="D5180" i="2"/>
  <c r="D5179" i="2"/>
  <c r="D5178" i="2"/>
  <c r="D5177" i="2"/>
  <c r="D5176" i="2"/>
  <c r="D5175" i="2"/>
  <c r="D5174" i="2"/>
  <c r="D5173" i="2"/>
  <c r="D5172" i="2"/>
  <c r="D5170" i="2"/>
  <c r="D5169" i="2"/>
  <c r="D5168" i="2"/>
  <c r="D5167" i="2"/>
  <c r="D5166" i="2"/>
  <c r="D5165" i="2"/>
  <c r="D5164" i="2"/>
  <c r="D5163" i="2"/>
  <c r="D5162" i="2"/>
  <c r="D5161" i="2"/>
  <c r="D5160" i="2"/>
  <c r="D5159" i="2"/>
  <c r="D5158" i="2"/>
  <c r="D5157" i="2"/>
  <c r="D5156" i="2"/>
  <c r="D5155" i="2"/>
  <c r="D5154" i="2"/>
  <c r="D5153" i="2"/>
  <c r="D5152" i="2"/>
  <c r="D5151" i="2"/>
  <c r="D5150" i="2"/>
  <c r="D5149" i="2"/>
  <c r="D5148" i="2"/>
  <c r="D5147" i="2"/>
  <c r="D5146" i="2"/>
  <c r="D5145" i="2"/>
  <c r="D5144" i="2"/>
  <c r="D5143" i="2"/>
  <c r="D5142" i="2"/>
  <c r="D5141" i="2"/>
  <c r="D5140" i="2"/>
  <c r="D5139" i="2"/>
  <c r="D5138" i="2"/>
  <c r="D5137" i="2"/>
  <c r="D5136" i="2"/>
  <c r="D5135" i="2"/>
  <c r="D5134" i="2"/>
  <c r="D5133" i="2"/>
  <c r="D5132" i="2"/>
  <c r="D5131" i="2"/>
  <c r="D5130" i="2"/>
  <c r="D5129" i="2"/>
  <c r="D5128" i="2"/>
  <c r="D5127" i="2"/>
  <c r="D5126" i="2"/>
  <c r="D5125" i="2"/>
  <c r="D5124" i="2"/>
  <c r="D5123" i="2"/>
  <c r="D5122" i="2"/>
  <c r="D5121" i="2"/>
  <c r="D5120" i="2"/>
  <c r="D5119" i="2"/>
  <c r="D5118" i="2"/>
  <c r="D5117" i="2"/>
  <c r="D5116" i="2"/>
  <c r="D5115" i="2"/>
  <c r="D5114" i="2"/>
  <c r="D5113" i="2"/>
  <c r="D5112" i="2"/>
  <c r="D5111" i="2"/>
  <c r="D5110" i="2"/>
  <c r="D5109" i="2"/>
  <c r="D5108" i="2"/>
  <c r="D5107" i="2"/>
  <c r="D5106" i="2"/>
  <c r="D5105" i="2"/>
  <c r="D5104" i="2"/>
  <c r="D5103" i="2"/>
  <c r="D5102" i="2"/>
  <c r="D5101" i="2"/>
  <c r="D5100" i="2"/>
  <c r="D5099" i="2"/>
  <c r="D5098" i="2"/>
  <c r="D5097" i="2"/>
  <c r="D5096" i="2"/>
  <c r="D5095" i="2"/>
  <c r="D5094" i="2"/>
  <c r="D5093" i="2"/>
  <c r="D5092" i="2"/>
  <c r="D5091" i="2"/>
  <c r="D5090" i="2"/>
  <c r="D5089" i="2"/>
  <c r="D5088" i="2"/>
  <c r="D5087" i="2"/>
  <c r="D5086" i="2"/>
  <c r="D5085" i="2"/>
  <c r="D5084" i="2"/>
  <c r="D5083" i="2"/>
  <c r="D5082" i="2"/>
  <c r="D5081" i="2"/>
  <c r="D5080" i="2"/>
  <c r="D5079" i="2"/>
  <c r="D5078" i="2"/>
  <c r="D5077" i="2"/>
  <c r="D5076" i="2"/>
  <c r="D5075" i="2"/>
  <c r="D5074" i="2"/>
  <c r="D5073" i="2"/>
  <c r="D507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4510" i="2"/>
  <c r="E2129" i="1"/>
  <c r="E2128" i="1"/>
  <c r="E2125" i="1"/>
  <c r="E2126" i="1"/>
  <c r="E2127" i="1"/>
  <c r="E2302" i="1"/>
  <c r="E2303" i="1"/>
  <c r="E2304" i="1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219" i="2" l="1"/>
  <c r="D4155" i="2" l="1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E2086" i="1"/>
  <c r="D4107" i="2" l="1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106" i="2"/>
  <c r="D4091" i="2" l="1"/>
  <c r="D3938" i="2" l="1"/>
  <c r="D3939" i="2"/>
  <c r="D3940" i="2"/>
  <c r="D3941" i="2"/>
  <c r="D3942" i="2"/>
  <c r="D3943" i="2"/>
  <c r="D3944" i="2"/>
  <c r="D3930" i="2"/>
  <c r="D3931" i="2"/>
  <c r="D3932" i="2"/>
  <c r="D3933" i="2"/>
  <c r="D3934" i="2"/>
  <c r="D3935" i="2"/>
  <c r="D3936" i="2"/>
  <c r="D3937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3922" i="2" l="1"/>
  <c r="D3923" i="2"/>
  <c r="D3924" i="2"/>
  <c r="E2268" i="1"/>
  <c r="E2269" i="1"/>
  <c r="E10054" i="1"/>
  <c r="E10048" i="1"/>
  <c r="E10049" i="1"/>
  <c r="E10050" i="1"/>
  <c r="E2212" i="1"/>
  <c r="E2211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D3871" i="2" l="1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E2256" i="1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5" i="2"/>
  <c r="D3926" i="2"/>
  <c r="D3927" i="2"/>
  <c r="D3928" i="2"/>
  <c r="D3929" i="2"/>
  <c r="D3866" i="2"/>
  <c r="D3867" i="2"/>
  <c r="D3868" i="2"/>
  <c r="D3869" i="2"/>
  <c r="D3870" i="2"/>
  <c r="D3864" i="2"/>
  <c r="D3865" i="2"/>
  <c r="D3863" i="2"/>
  <c r="D3849" i="2" l="1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09" i="2" l="1"/>
  <c r="D3810" i="2"/>
  <c r="D3811" i="2"/>
  <c r="D3812" i="2"/>
  <c r="D3801" i="2"/>
  <c r="D3802" i="2"/>
  <c r="D3804" i="2"/>
  <c r="D3805" i="2"/>
  <c r="D3806" i="2"/>
  <c r="D3807" i="2"/>
  <c r="D3808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E2247" i="1"/>
  <c r="E2248" i="1"/>
  <c r="E2249" i="1"/>
  <c r="E10061" i="1"/>
  <c r="E10062" i="1"/>
  <c r="E10063" i="1"/>
  <c r="E10064" i="1"/>
  <c r="E10060" i="1"/>
  <c r="E10059" i="1"/>
  <c r="E10058" i="1"/>
  <c r="E10057" i="1"/>
  <c r="E10056" i="1"/>
  <c r="E10055" i="1"/>
  <c r="E10053" i="1"/>
  <c r="E10052" i="1"/>
  <c r="E10051" i="1"/>
  <c r="D3650" i="2" l="1"/>
  <c r="D3601" i="2" l="1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553" i="2" l="1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841" i="2"/>
  <c r="D3842" i="2"/>
  <c r="D3843" i="2"/>
  <c r="D3844" i="2"/>
  <c r="D3845" i="2"/>
  <c r="D3846" i="2"/>
  <c r="D3847" i="2"/>
  <c r="D3848" i="2"/>
  <c r="E2240" i="1" l="1"/>
  <c r="E2241" i="1"/>
  <c r="E2237" i="1"/>
  <c r="E2238" i="1"/>
  <c r="E2239" i="1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E1372" i="1" l="1"/>
  <c r="E2235" i="1" l="1"/>
  <c r="E2222" i="1"/>
  <c r="E2227" i="1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361" i="2"/>
  <c r="D3362" i="2"/>
  <c r="D3363" i="2"/>
  <c r="D3364" i="2"/>
  <c r="D3365" i="2"/>
  <c r="D3366" i="2"/>
  <c r="D3367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552" i="2"/>
  <c r="D3551" i="2"/>
  <c r="D3550" i="2"/>
  <c r="D3549" i="2"/>
  <c r="D3548" i="2"/>
  <c r="D3547" i="2"/>
  <c r="D3546" i="2"/>
  <c r="D3545" i="2"/>
  <c r="D3544" i="2"/>
  <c r="D3543" i="2"/>
  <c r="D3480" i="2"/>
  <c r="D3479" i="2"/>
  <c r="D3478" i="2"/>
  <c r="D3477" i="2"/>
  <c r="D3476" i="2"/>
  <c r="D3475" i="2"/>
  <c r="D3474" i="2"/>
  <c r="D3473" i="2"/>
  <c r="D3472" i="2"/>
  <c r="D3471" i="2"/>
  <c r="D3470" i="2"/>
  <c r="D3469" i="2"/>
  <c r="D3468" i="2"/>
  <c r="D3467" i="2"/>
  <c r="D3466" i="2"/>
  <c r="D3465" i="2"/>
  <c r="D3464" i="2"/>
  <c r="D3463" i="2"/>
  <c r="D3462" i="2"/>
  <c r="D3461" i="2"/>
  <c r="D3460" i="2"/>
  <c r="D3459" i="2"/>
  <c r="D3458" i="2"/>
  <c r="D3457" i="2"/>
  <c r="D3456" i="2"/>
  <c r="D3455" i="2"/>
  <c r="D3454" i="2"/>
  <c r="D3453" i="2"/>
  <c r="D3452" i="2"/>
  <c r="D3451" i="2"/>
  <c r="D3450" i="2"/>
  <c r="D3449" i="2"/>
  <c r="D3306" i="2"/>
  <c r="D3305" i="2"/>
  <c r="D3304" i="2"/>
  <c r="D3303" i="2"/>
  <c r="D3302" i="2"/>
  <c r="D3301" i="2"/>
  <c r="D3300" i="2"/>
  <c r="D3299" i="2"/>
  <c r="D3298" i="2"/>
  <c r="D3297" i="2"/>
  <c r="D3296" i="2"/>
  <c r="D3295" i="2"/>
  <c r="D3294" i="2"/>
  <c r="D3293" i="2"/>
  <c r="D3292" i="2"/>
  <c r="D3291" i="2"/>
  <c r="D3290" i="2"/>
  <c r="D3289" i="2"/>
  <c r="D3288" i="2"/>
  <c r="D3287" i="2"/>
  <c r="D3286" i="2"/>
  <c r="D3285" i="2"/>
  <c r="D3284" i="2"/>
  <c r="D3283" i="2"/>
  <c r="D3282" i="2"/>
  <c r="D3281" i="2"/>
  <c r="D3280" i="2"/>
  <c r="D3279" i="2"/>
  <c r="D3278" i="2"/>
  <c r="D3277" i="2"/>
  <c r="D3276" i="2"/>
  <c r="D3275" i="2"/>
  <c r="D3274" i="2"/>
  <c r="D3273" i="2"/>
  <c r="D3272" i="2"/>
  <c r="D3271" i="2"/>
  <c r="D3270" i="2"/>
  <c r="D3269" i="2"/>
  <c r="D3268" i="2"/>
  <c r="D3267" i="2"/>
  <c r="D3266" i="2"/>
  <c r="D3265" i="2"/>
  <c r="D3264" i="2"/>
  <c r="D3263" i="2"/>
  <c r="D3262" i="2"/>
  <c r="D3261" i="2"/>
  <c r="D3260" i="2"/>
  <c r="D3259" i="2"/>
  <c r="D3258" i="2"/>
  <c r="D3257" i="2"/>
  <c r="D3256" i="2"/>
  <c r="D3255" i="2"/>
  <c r="D3254" i="2"/>
  <c r="D3253" i="2"/>
  <c r="D3252" i="2"/>
  <c r="D3251" i="2"/>
  <c r="D3241" i="2"/>
  <c r="D3214" i="2" l="1"/>
  <c r="D3213" i="2"/>
  <c r="D3243" i="2"/>
  <c r="D3244" i="2"/>
  <c r="D3245" i="2"/>
  <c r="D3246" i="2"/>
  <c r="D3247" i="2"/>
  <c r="D3248" i="2"/>
  <c r="D3249" i="2"/>
  <c r="D3250" i="2"/>
  <c r="D3314" i="2" l="1"/>
  <c r="D3313" i="2"/>
  <c r="D3312" i="2"/>
  <c r="D3311" i="2"/>
  <c r="D3310" i="2"/>
  <c r="D3309" i="2"/>
  <c r="D3308" i="2"/>
  <c r="D3307" i="2"/>
  <c r="D3242" i="2"/>
  <c r="D3240" i="2"/>
  <c r="D3239" i="2"/>
  <c r="D3238" i="2"/>
  <c r="D3237" i="2"/>
  <c r="D3236" i="2"/>
  <c r="D3235" i="2"/>
  <c r="D3234" i="2"/>
  <c r="D3233" i="2"/>
  <c r="D3232" i="2"/>
  <c r="D3231" i="2"/>
  <c r="D3230" i="2"/>
  <c r="D3229" i="2"/>
  <c r="D3228" i="2"/>
  <c r="D3227" i="2"/>
  <c r="D3226" i="2"/>
  <c r="D3225" i="2"/>
  <c r="D3224" i="2"/>
  <c r="D3223" i="2"/>
  <c r="D3222" i="2"/>
  <c r="D3221" i="2"/>
  <c r="D3220" i="2"/>
  <c r="D3219" i="2"/>
  <c r="D3218" i="2"/>
  <c r="D3217" i="2"/>
  <c r="D3216" i="2"/>
  <c r="D3215" i="2"/>
  <c r="D3212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E2221" i="1" l="1"/>
  <c r="E2223" i="1"/>
  <c r="E2224" i="1"/>
  <c r="E2225" i="1"/>
  <c r="E2226" i="1"/>
  <c r="E2228" i="1"/>
  <c r="E2229" i="1"/>
  <c r="E2230" i="1"/>
  <c r="E2231" i="1"/>
  <c r="E2232" i="1"/>
  <c r="E2233" i="1"/>
  <c r="E2234" i="1"/>
  <c r="E2236" i="1"/>
  <c r="E2242" i="1"/>
  <c r="E2243" i="1"/>
  <c r="E2244" i="1"/>
  <c r="E2245" i="1"/>
  <c r="E2246" i="1"/>
  <c r="E2250" i="1"/>
  <c r="E2252" i="1"/>
  <c r="E2253" i="1"/>
  <c r="E2254" i="1"/>
  <c r="E2255" i="1"/>
  <c r="E2257" i="1"/>
  <c r="E2258" i="1"/>
  <c r="E2259" i="1"/>
  <c r="E2260" i="1"/>
  <c r="E2261" i="1"/>
  <c r="E2262" i="1"/>
  <c r="E2263" i="1"/>
  <c r="E2266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D3163" i="2" l="1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58" i="2"/>
  <c r="D3159" i="2"/>
  <c r="D3160" i="2"/>
  <c r="D3161" i="2"/>
  <c r="D3162" i="2"/>
  <c r="E2216" i="1" l="1"/>
  <c r="E2219" i="1"/>
  <c r="E2220" i="1"/>
  <c r="E2215" i="1" l="1"/>
  <c r="E2210" i="1"/>
  <c r="E2213" i="1"/>
  <c r="E2214" i="1"/>
  <c r="D3044" i="2" l="1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E2136" i="1" l="1"/>
  <c r="E2137" i="1"/>
  <c r="E2138" i="1"/>
  <c r="E2139" i="1"/>
  <c r="E2140" i="1"/>
  <c r="E2141" i="1"/>
  <c r="E2142" i="1"/>
  <c r="E2143" i="1"/>
  <c r="D3027" i="2" l="1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96" i="2"/>
  <c r="D3001" i="2" l="1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E2208" i="1"/>
  <c r="E2209" i="1"/>
  <c r="E2202" i="1"/>
  <c r="E2203" i="1"/>
  <c r="E2204" i="1"/>
  <c r="E2205" i="1"/>
  <c r="E2206" i="1"/>
  <c r="E2207" i="1"/>
  <c r="E2200" i="1"/>
  <c r="E2201" i="1"/>
  <c r="E2199" i="1"/>
  <c r="E2196" i="1"/>
  <c r="E2197" i="1"/>
  <c r="E2198" i="1"/>
  <c r="E2144" i="1" l="1"/>
  <c r="E2145" i="1"/>
  <c r="E2146" i="1"/>
  <c r="E2147" i="1"/>
  <c r="E2148" i="1"/>
  <c r="E2149" i="1"/>
  <c r="E2187" i="1" l="1"/>
  <c r="E2188" i="1"/>
  <c r="E2189" i="1"/>
  <c r="E2190" i="1"/>
  <c r="E2191" i="1"/>
  <c r="E2192" i="1"/>
  <c r="E2193" i="1"/>
  <c r="E2194" i="1"/>
  <c r="E2195" i="1"/>
  <c r="E2186" i="1"/>
  <c r="D2923" i="2" l="1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E2034" i="1" l="1"/>
  <c r="E2185" i="1"/>
  <c r="E2184" i="1" l="1"/>
  <c r="E2183" i="1" l="1"/>
  <c r="E2182" i="1"/>
  <c r="E2179" i="1" l="1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E2167" i="1" l="1"/>
  <c r="E2020" i="1"/>
  <c r="D2659" i="2"/>
  <c r="D2660" i="2"/>
  <c r="D2661" i="2"/>
  <c r="D2662" i="2"/>
  <c r="D2663" i="2"/>
  <c r="D2664" i="2"/>
  <c r="D2665" i="2"/>
  <c r="E1144" i="1"/>
  <c r="E1143" i="1"/>
  <c r="E1768" i="1" l="1"/>
  <c r="D2686" i="2" l="1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E1159" i="1" l="1"/>
  <c r="E1158" i="1"/>
  <c r="E1157" i="1"/>
  <c r="E1156" i="1"/>
  <c r="E1155" i="1"/>
  <c r="D2651" i="2" l="1"/>
  <c r="E2172" i="1"/>
  <c r="E2173" i="1"/>
  <c r="E2174" i="1"/>
  <c r="E2175" i="1"/>
  <c r="E2176" i="1"/>
  <c r="E2178" i="1"/>
  <c r="E2180" i="1"/>
  <c r="E2181" i="1"/>
  <c r="E2170" i="1"/>
  <c r="E2171" i="1"/>
  <c r="E2169" i="1"/>
  <c r="D2640" i="2" l="1"/>
  <c r="D2641" i="2"/>
  <c r="D2642" i="2"/>
  <c r="D2643" i="2"/>
  <c r="D2644" i="2"/>
  <c r="D2645" i="2"/>
  <c r="D2646" i="2"/>
  <c r="D2647" i="2"/>
  <c r="D2648" i="2"/>
  <c r="D2649" i="2"/>
  <c r="D2650" i="2"/>
  <c r="D2652" i="2"/>
  <c r="D2653" i="2"/>
  <c r="D2654" i="2"/>
  <c r="D2655" i="2"/>
  <c r="D2656" i="2"/>
  <c r="D2657" i="2"/>
  <c r="D2658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E2123" i="1" l="1"/>
  <c r="E2168" i="1"/>
  <c r="E2166" i="1"/>
  <c r="E2165" i="1"/>
  <c r="E2150" i="1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597" i="2"/>
  <c r="D2598" i="2"/>
  <c r="D2599" i="2"/>
  <c r="D2600" i="2"/>
  <c r="E768" i="1"/>
  <c r="E261" i="1"/>
  <c r="E1732" i="1" l="1"/>
  <c r="E2162" i="1" l="1"/>
  <c r="E2163" i="1"/>
  <c r="E2153" i="1"/>
  <c r="E2124" i="1"/>
  <c r="E2121" i="1"/>
  <c r="E2122" i="1"/>
  <c r="E2120" i="1"/>
  <c r="E2119" i="1"/>
  <c r="E2157" i="1"/>
  <c r="E2158" i="1"/>
  <c r="E2159" i="1"/>
  <c r="E2160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2164" i="1"/>
  <c r="E2161" i="1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634" i="2"/>
  <c r="D2635" i="2"/>
  <c r="D2636" i="2"/>
  <c r="D2637" i="2"/>
  <c r="D2638" i="2"/>
  <c r="D2639" i="2"/>
  <c r="E1767" i="1"/>
  <c r="E2156" i="1"/>
  <c r="E2155" i="1"/>
  <c r="E2154" i="1"/>
  <c r="E2152" i="1"/>
  <c r="E2151" i="1"/>
  <c r="D2157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096" i="2" l="1"/>
  <c r="D2094" i="2"/>
  <c r="D2095" i="2"/>
  <c r="D2097" i="2"/>
  <c r="D2098" i="2"/>
  <c r="D1927" i="2" l="1"/>
  <c r="D1928" i="2"/>
  <c r="D1929" i="2"/>
  <c r="D1930" i="2"/>
  <c r="D1931" i="2"/>
  <c r="D1932" i="2"/>
  <c r="D1933" i="2"/>
  <c r="D1934" i="2"/>
  <c r="D1935" i="2"/>
  <c r="D1936" i="2"/>
  <c r="D1735" i="2"/>
  <c r="D1736" i="2"/>
  <c r="D1737" i="2"/>
  <c r="D1731" i="2"/>
  <c r="D1732" i="2"/>
  <c r="D1733" i="2"/>
  <c r="D1734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E2082" i="1" l="1"/>
  <c r="D592" i="2"/>
  <c r="D577" i="2"/>
  <c r="D578" i="2"/>
  <c r="D579" i="2" l="1"/>
  <c r="D580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E2077" i="1"/>
  <c r="E2092" i="1"/>
  <c r="E2093" i="1"/>
  <c r="E2098" i="1"/>
  <c r="E2109" i="1"/>
  <c r="E2111" i="1"/>
  <c r="E2118" i="1"/>
  <c r="E2133" i="1"/>
  <c r="E2135" i="1"/>
  <c r="E2083" i="1"/>
  <c r="D948" i="2" l="1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945" i="2"/>
  <c r="D946" i="2"/>
  <c r="D947" i="2"/>
  <c r="D709" i="2" l="1"/>
  <c r="D710" i="2"/>
  <c r="D711" i="2"/>
  <c r="D712" i="2"/>
  <c r="D713" i="2"/>
  <c r="D714" i="2"/>
  <c r="D715" i="2"/>
  <c r="D716" i="2"/>
  <c r="D717" i="2"/>
  <c r="D718" i="2"/>
  <c r="D719" i="2"/>
  <c r="D720" i="2"/>
  <c r="D721" i="2"/>
  <c r="D4" i="2"/>
  <c r="D635" i="2" l="1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634" i="2"/>
  <c r="D192" i="2" l="1"/>
  <c r="D3" i="2" l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81" i="2"/>
  <c r="D582" i="2"/>
  <c r="D583" i="2"/>
  <c r="D584" i="2"/>
  <c r="D585" i="2"/>
  <c r="D586" i="2"/>
  <c r="D587" i="2"/>
  <c r="D588" i="2"/>
  <c r="D589" i="2"/>
  <c r="D590" i="2"/>
  <c r="D591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2" i="2"/>
  <c r="G10136" i="1" s="1"/>
  <c r="G10078" i="1" l="1"/>
  <c r="H10182" i="1"/>
  <c r="I10182" i="1" s="1"/>
  <c r="H10181" i="1"/>
  <c r="I10181" i="1" s="1"/>
  <c r="H10180" i="1"/>
  <c r="H10179" i="1"/>
  <c r="H10178" i="1"/>
  <c r="H10177" i="1"/>
  <c r="H10176" i="1"/>
  <c r="H10175" i="1"/>
  <c r="H10174" i="1"/>
  <c r="H10173" i="1"/>
  <c r="H10172" i="1"/>
  <c r="H10171" i="1"/>
  <c r="H10170" i="1"/>
  <c r="H10169" i="1"/>
  <c r="H10168" i="1"/>
  <c r="H10167" i="1"/>
  <c r="H10166" i="1"/>
  <c r="H10165" i="1"/>
  <c r="H10164" i="1"/>
  <c r="H10163" i="1"/>
  <c r="H10162" i="1"/>
  <c r="H10161" i="1"/>
  <c r="H10160" i="1"/>
  <c r="H10159" i="1"/>
  <c r="H10158" i="1"/>
  <c r="H10157" i="1"/>
  <c r="H10156" i="1"/>
  <c r="H10155" i="1"/>
  <c r="H10154" i="1"/>
  <c r="H10153" i="1"/>
  <c r="H10152" i="1"/>
  <c r="H10151" i="1"/>
  <c r="H10150" i="1"/>
  <c r="H10149" i="1"/>
  <c r="H10148" i="1"/>
  <c r="H10147" i="1"/>
  <c r="H10146" i="1"/>
  <c r="H10145" i="1"/>
  <c r="H10144" i="1"/>
  <c r="H10143" i="1"/>
  <c r="H10142" i="1"/>
  <c r="H10141" i="1"/>
  <c r="H10140" i="1"/>
  <c r="H10139" i="1"/>
  <c r="H10138" i="1"/>
  <c r="H10137" i="1"/>
  <c r="H10136" i="1"/>
  <c r="I10136" i="1" s="1"/>
  <c r="H10135" i="1"/>
  <c r="H10134" i="1"/>
  <c r="H10133" i="1"/>
  <c r="H10132" i="1"/>
  <c r="H10131" i="1"/>
  <c r="H10130" i="1"/>
  <c r="H10129" i="1"/>
  <c r="H10128" i="1"/>
  <c r="H10127" i="1"/>
  <c r="H10126" i="1"/>
  <c r="H10125" i="1"/>
  <c r="H10124" i="1"/>
  <c r="H10123" i="1"/>
  <c r="H10122" i="1"/>
  <c r="H10121" i="1"/>
  <c r="H10120" i="1"/>
  <c r="H10119" i="1"/>
  <c r="H10118" i="1"/>
  <c r="H10117" i="1"/>
  <c r="H10116" i="1"/>
  <c r="H10115" i="1"/>
  <c r="H10114" i="1"/>
  <c r="H10113" i="1"/>
  <c r="H10112" i="1"/>
  <c r="H10111" i="1"/>
  <c r="H10110" i="1"/>
  <c r="H10109" i="1"/>
  <c r="H10108" i="1"/>
  <c r="H10107" i="1"/>
  <c r="H10106" i="1"/>
  <c r="H10105" i="1"/>
  <c r="H10104" i="1"/>
  <c r="H10103" i="1"/>
  <c r="H10102" i="1"/>
  <c r="H10101" i="1"/>
  <c r="H10100" i="1"/>
  <c r="H10099" i="1"/>
  <c r="H10098" i="1"/>
  <c r="H10097" i="1"/>
  <c r="H10096" i="1"/>
  <c r="H10095" i="1"/>
  <c r="H10094" i="1"/>
  <c r="H10093" i="1"/>
  <c r="H10092" i="1"/>
  <c r="H10091" i="1"/>
  <c r="H10090" i="1"/>
  <c r="H10089" i="1"/>
  <c r="H10088" i="1"/>
  <c r="H10087" i="1"/>
  <c r="H10086" i="1"/>
  <c r="H10085" i="1"/>
  <c r="H10084" i="1"/>
  <c r="H10083" i="1"/>
  <c r="H10082" i="1"/>
  <c r="H10081" i="1"/>
  <c r="H10080" i="1"/>
  <c r="H10079" i="1"/>
  <c r="H10078" i="1"/>
  <c r="G10180" i="1"/>
  <c r="I10180" i="1" s="1"/>
  <c r="G10179" i="1"/>
  <c r="I10179" i="1" s="1"/>
  <c r="G10178" i="1"/>
  <c r="I10178" i="1" s="1"/>
  <c r="G10177" i="1"/>
  <c r="I10177" i="1" s="1"/>
  <c r="G10176" i="1"/>
  <c r="I10176" i="1" s="1"/>
  <c r="G10175" i="1"/>
  <c r="I10175" i="1" s="1"/>
  <c r="G10174" i="1"/>
  <c r="I10174" i="1" s="1"/>
  <c r="G10173" i="1"/>
  <c r="I10173" i="1" s="1"/>
  <c r="G10172" i="1"/>
  <c r="I10172" i="1" s="1"/>
  <c r="G10171" i="1"/>
  <c r="I10171" i="1" s="1"/>
  <c r="G10170" i="1"/>
  <c r="I10170" i="1" s="1"/>
  <c r="G10169" i="1"/>
  <c r="I10169" i="1" s="1"/>
  <c r="G10168" i="1"/>
  <c r="G10167" i="1"/>
  <c r="I10167" i="1" s="1"/>
  <c r="G10166" i="1"/>
  <c r="I10166" i="1" s="1"/>
  <c r="G10165" i="1"/>
  <c r="I10165" i="1" s="1"/>
  <c r="G10164" i="1"/>
  <c r="I10164" i="1" s="1"/>
  <c r="G10163" i="1"/>
  <c r="I10163" i="1" s="1"/>
  <c r="G10162" i="1"/>
  <c r="I10162" i="1" s="1"/>
  <c r="G10161" i="1"/>
  <c r="I10161" i="1" s="1"/>
  <c r="G10160" i="1"/>
  <c r="G10159" i="1"/>
  <c r="I10159" i="1" s="1"/>
  <c r="G10158" i="1"/>
  <c r="I10158" i="1" s="1"/>
  <c r="G10157" i="1"/>
  <c r="I10157" i="1" s="1"/>
  <c r="G10156" i="1"/>
  <c r="G10155" i="1"/>
  <c r="G10154" i="1"/>
  <c r="I10154" i="1" s="1"/>
  <c r="G10153" i="1"/>
  <c r="I10153" i="1" s="1"/>
  <c r="G10152" i="1"/>
  <c r="G10151" i="1"/>
  <c r="G10150" i="1"/>
  <c r="I10150" i="1" s="1"/>
  <c r="G10149" i="1"/>
  <c r="I10149" i="1" s="1"/>
  <c r="G10135" i="1"/>
  <c r="G10134" i="1"/>
  <c r="I10134" i="1" s="1"/>
  <c r="G10133" i="1"/>
  <c r="I10133" i="1" s="1"/>
  <c r="G10132" i="1"/>
  <c r="G10131" i="1"/>
  <c r="G10130" i="1"/>
  <c r="I10130" i="1" s="1"/>
  <c r="G10129" i="1"/>
  <c r="I10129" i="1" s="1"/>
  <c r="G10128" i="1"/>
  <c r="I10128" i="1" s="1"/>
  <c r="G10127" i="1"/>
  <c r="G10126" i="1"/>
  <c r="I10126" i="1" s="1"/>
  <c r="G10125" i="1"/>
  <c r="I10125" i="1" s="1"/>
  <c r="G10124" i="1"/>
  <c r="G10123" i="1"/>
  <c r="G10122" i="1"/>
  <c r="I10122" i="1" s="1"/>
  <c r="G10121" i="1"/>
  <c r="I10121" i="1" s="1"/>
  <c r="G10120" i="1"/>
  <c r="I10120" i="1" s="1"/>
  <c r="G10119" i="1"/>
  <c r="G10118" i="1"/>
  <c r="I10118" i="1" s="1"/>
  <c r="G10117" i="1"/>
  <c r="I10117" i="1" s="1"/>
  <c r="G10116" i="1"/>
  <c r="G10115" i="1"/>
  <c r="G10114" i="1"/>
  <c r="I10114" i="1" s="1"/>
  <c r="G10113" i="1"/>
  <c r="I10113" i="1" s="1"/>
  <c r="G10112" i="1"/>
  <c r="I10112" i="1" s="1"/>
  <c r="G10111" i="1"/>
  <c r="G10110" i="1"/>
  <c r="I10110" i="1" s="1"/>
  <c r="G10109" i="1"/>
  <c r="I10109" i="1" s="1"/>
  <c r="G10108" i="1"/>
  <c r="G10107" i="1"/>
  <c r="G10106" i="1"/>
  <c r="I10106" i="1" s="1"/>
  <c r="G10105" i="1"/>
  <c r="I10105" i="1" s="1"/>
  <c r="G10104" i="1"/>
  <c r="I10104" i="1" s="1"/>
  <c r="G10103" i="1"/>
  <c r="G10102" i="1"/>
  <c r="I10102" i="1" s="1"/>
  <c r="G10101" i="1"/>
  <c r="I10101" i="1" s="1"/>
  <c r="G10100" i="1"/>
  <c r="G10099" i="1"/>
  <c r="G10098" i="1"/>
  <c r="I10098" i="1" s="1"/>
  <c r="G10097" i="1"/>
  <c r="I10097" i="1" s="1"/>
  <c r="G10096" i="1"/>
  <c r="I10096" i="1" s="1"/>
  <c r="G10095" i="1"/>
  <c r="G10094" i="1"/>
  <c r="I10094" i="1" s="1"/>
  <c r="G10093" i="1"/>
  <c r="I10093" i="1" s="1"/>
  <c r="G10092" i="1"/>
  <c r="G10091" i="1"/>
  <c r="G10090" i="1"/>
  <c r="I10090" i="1" s="1"/>
  <c r="G10089" i="1"/>
  <c r="I10089" i="1" s="1"/>
  <c r="G10088" i="1"/>
  <c r="I10088" i="1" s="1"/>
  <c r="G10087" i="1"/>
  <c r="G10086" i="1"/>
  <c r="I10086" i="1" s="1"/>
  <c r="G10085" i="1"/>
  <c r="I10085" i="1" s="1"/>
  <c r="G10084" i="1"/>
  <c r="G10083" i="1"/>
  <c r="G10082" i="1"/>
  <c r="I10082" i="1" s="1"/>
  <c r="G10081" i="1"/>
  <c r="I10081" i="1" s="1"/>
  <c r="G10080" i="1"/>
  <c r="I10080" i="1" s="1"/>
  <c r="G10079" i="1"/>
  <c r="G10148" i="1"/>
  <c r="I10148" i="1" s="1"/>
  <c r="G10147" i="1"/>
  <c r="I10147" i="1" s="1"/>
  <c r="G10146" i="1"/>
  <c r="I10146" i="1" s="1"/>
  <c r="G10145" i="1"/>
  <c r="I10145" i="1" s="1"/>
  <c r="G10144" i="1"/>
  <c r="I10144" i="1" s="1"/>
  <c r="G10143" i="1"/>
  <c r="I10143" i="1" s="1"/>
  <c r="G10142" i="1"/>
  <c r="I10142" i="1" s="1"/>
  <c r="G10141" i="1"/>
  <c r="I10141" i="1" s="1"/>
  <c r="G10140" i="1"/>
  <c r="I10140" i="1" s="1"/>
  <c r="G10139" i="1"/>
  <c r="I10139" i="1" s="1"/>
  <c r="G10138" i="1"/>
  <c r="I10138" i="1" s="1"/>
  <c r="G10137" i="1"/>
  <c r="I10137" i="1" s="1"/>
  <c r="H2247" i="1"/>
  <c r="H2249" i="1"/>
  <c r="H2250" i="1"/>
  <c r="G2249" i="1"/>
  <c r="G2250" i="1"/>
  <c r="I2250" i="1" s="1"/>
  <c r="G1596" i="1"/>
  <c r="G1597" i="1"/>
  <c r="H1588" i="1"/>
  <c r="G1588" i="1"/>
  <c r="G1481" i="1"/>
  <c r="G1482" i="1"/>
  <c r="G1483" i="1"/>
  <c r="G1476" i="1"/>
  <c r="H910" i="1"/>
  <c r="H1521" i="1"/>
  <c r="H2302" i="1"/>
  <c r="H2303" i="1"/>
  <c r="G2302" i="1"/>
  <c r="G2303" i="1"/>
  <c r="H9973" i="1"/>
  <c r="H9942" i="1"/>
  <c r="H9950" i="1"/>
  <c r="H9958" i="1"/>
  <c r="H9966" i="1"/>
  <c r="H9974" i="1"/>
  <c r="H9982" i="1"/>
  <c r="G9942" i="1"/>
  <c r="G9950" i="1"/>
  <c r="G9958" i="1"/>
  <c r="G9966" i="1"/>
  <c r="G9974" i="1"/>
  <c r="G9982" i="1"/>
  <c r="H9943" i="1"/>
  <c r="H9951" i="1"/>
  <c r="H9959" i="1"/>
  <c r="H9967" i="1"/>
  <c r="H9975" i="1"/>
  <c r="H9983" i="1"/>
  <c r="G9943" i="1"/>
  <c r="G9951" i="1"/>
  <c r="G9959" i="1"/>
  <c r="G9967" i="1"/>
  <c r="G9975" i="1"/>
  <c r="G9983" i="1"/>
  <c r="H9944" i="1"/>
  <c r="H9952" i="1"/>
  <c r="H9960" i="1"/>
  <c r="H9968" i="1"/>
  <c r="H9976" i="1"/>
  <c r="H9984" i="1"/>
  <c r="G9944" i="1"/>
  <c r="G9952" i="1"/>
  <c r="G9960" i="1"/>
  <c r="G9968" i="1"/>
  <c r="G9976" i="1"/>
  <c r="G9984" i="1"/>
  <c r="H9945" i="1"/>
  <c r="H9953" i="1"/>
  <c r="H9961" i="1"/>
  <c r="H9969" i="1"/>
  <c r="H9977" i="1"/>
  <c r="H9985" i="1"/>
  <c r="G9945" i="1"/>
  <c r="G9953" i="1"/>
  <c r="G9961" i="1"/>
  <c r="G9969" i="1"/>
  <c r="G9977" i="1"/>
  <c r="G9985" i="1"/>
  <c r="H9946" i="1"/>
  <c r="H9954" i="1"/>
  <c r="H9962" i="1"/>
  <c r="H9970" i="1"/>
  <c r="H9978" i="1"/>
  <c r="H9986" i="1"/>
  <c r="G9946" i="1"/>
  <c r="G9954" i="1"/>
  <c r="G9962" i="1"/>
  <c r="G9970" i="1"/>
  <c r="G9978" i="1"/>
  <c r="G9986" i="1"/>
  <c r="H9947" i="1"/>
  <c r="H9955" i="1"/>
  <c r="H9963" i="1"/>
  <c r="H9971" i="1"/>
  <c r="H9979" i="1"/>
  <c r="H9987" i="1"/>
  <c r="G9947" i="1"/>
  <c r="G9955" i="1"/>
  <c r="G9963" i="1"/>
  <c r="G9971" i="1"/>
  <c r="G9979" i="1"/>
  <c r="G9987" i="1"/>
  <c r="H9948" i="1"/>
  <c r="H9956" i="1"/>
  <c r="H9964" i="1"/>
  <c r="H9972" i="1"/>
  <c r="H9980" i="1"/>
  <c r="H9988" i="1"/>
  <c r="G9948" i="1"/>
  <c r="G9956" i="1"/>
  <c r="G9964" i="1"/>
  <c r="G9972" i="1"/>
  <c r="G9980" i="1"/>
  <c r="G9988" i="1"/>
  <c r="H9981" i="1"/>
  <c r="H9989" i="1"/>
  <c r="G9949" i="1"/>
  <c r="G9957" i="1"/>
  <c r="G9965" i="1"/>
  <c r="G9973" i="1"/>
  <c r="I9973" i="1" s="1"/>
  <c r="G9981" i="1"/>
  <c r="G9989" i="1"/>
  <c r="H9949" i="1"/>
  <c r="H9957" i="1"/>
  <c r="H9965" i="1"/>
  <c r="G2259" i="1"/>
  <c r="H905" i="1"/>
  <c r="G2251" i="1"/>
  <c r="G2252" i="1"/>
  <c r="G2260" i="1"/>
  <c r="G2268" i="1"/>
  <c r="G2276" i="1"/>
  <c r="G2247" i="1"/>
  <c r="G2253" i="1"/>
  <c r="G2261" i="1"/>
  <c r="G2269" i="1"/>
  <c r="G2277" i="1"/>
  <c r="G2248" i="1"/>
  <c r="G2270" i="1"/>
  <c r="G2272" i="1"/>
  <c r="G2254" i="1"/>
  <c r="G2262" i="1"/>
  <c r="G2278" i="1"/>
  <c r="G2255" i="1"/>
  <c r="G2263" i="1"/>
  <c r="G2271" i="1"/>
  <c r="G2279" i="1"/>
  <c r="G2256" i="1"/>
  <c r="G2264" i="1"/>
  <c r="G2280" i="1"/>
  <c r="G2257" i="1"/>
  <c r="G2265" i="1"/>
  <c r="G2273" i="1"/>
  <c r="G2281" i="1"/>
  <c r="G2258" i="1"/>
  <c r="G2266" i="1"/>
  <c r="G2274" i="1"/>
  <c r="G2282" i="1"/>
  <c r="G2267" i="1"/>
  <c r="G2275" i="1"/>
  <c r="G2246" i="1"/>
  <c r="G10057" i="1"/>
  <c r="H10061" i="1"/>
  <c r="H10053" i="1"/>
  <c r="G10063" i="1"/>
  <c r="G10055" i="1"/>
  <c r="G10048" i="1"/>
  <c r="H10057" i="1"/>
  <c r="G10049" i="1"/>
  <c r="H10060" i="1"/>
  <c r="G10062" i="1"/>
  <c r="H10059" i="1"/>
  <c r="G10061" i="1"/>
  <c r="H10049" i="1"/>
  <c r="H10058" i="1"/>
  <c r="H10050" i="1"/>
  <c r="G10060" i="1"/>
  <c r="G10052" i="1"/>
  <c r="H10064" i="1"/>
  <c r="H10056" i="1"/>
  <c r="G10058" i="1"/>
  <c r="G10050" i="1"/>
  <c r="H10063" i="1"/>
  <c r="H10055" i="1"/>
  <c r="H10048" i="1"/>
  <c r="H10062" i="1"/>
  <c r="H10054" i="1"/>
  <c r="G10064" i="1"/>
  <c r="G10056" i="1"/>
  <c r="H10052" i="1"/>
  <c r="G10054" i="1"/>
  <c r="H10051" i="1"/>
  <c r="G10053" i="1"/>
  <c r="G10059" i="1"/>
  <c r="G10051" i="1"/>
  <c r="H2179" i="1"/>
  <c r="G2179" i="1"/>
  <c r="G10042" i="1"/>
  <c r="G10043" i="1"/>
  <c r="G10044" i="1"/>
  <c r="G10045" i="1"/>
  <c r="G10046" i="1"/>
  <c r="G10047" i="1"/>
  <c r="H10033" i="1"/>
  <c r="H10047" i="1"/>
  <c r="H10039" i="1"/>
  <c r="G10041" i="1"/>
  <c r="G10033" i="1"/>
  <c r="G10040" i="1"/>
  <c r="H10046" i="1"/>
  <c r="H10045" i="1"/>
  <c r="H10037" i="1"/>
  <c r="H10029" i="1"/>
  <c r="G10039" i="1"/>
  <c r="I10039" i="1" s="1"/>
  <c r="G10031" i="1"/>
  <c r="H10025" i="1"/>
  <c r="G10025" i="1"/>
  <c r="H10044" i="1"/>
  <c r="H10036" i="1"/>
  <c r="H10028" i="1"/>
  <c r="G10038" i="1"/>
  <c r="G10030" i="1"/>
  <c r="G10028" i="1"/>
  <c r="H10030" i="1"/>
  <c r="H10043" i="1"/>
  <c r="H10035" i="1"/>
  <c r="H10027" i="1"/>
  <c r="G10037" i="1"/>
  <c r="I10037" i="1" s="1"/>
  <c r="G10029" i="1"/>
  <c r="I10029" i="1" s="1"/>
  <c r="G10027" i="1"/>
  <c r="G10032" i="1"/>
  <c r="H10042" i="1"/>
  <c r="H10034" i="1"/>
  <c r="H10026" i="1"/>
  <c r="G10036" i="1"/>
  <c r="I10036" i="1" s="1"/>
  <c r="G10035" i="1"/>
  <c r="H10038" i="1"/>
  <c r="H10041" i="1"/>
  <c r="H10040" i="1"/>
  <c r="H10032" i="1"/>
  <c r="H10024" i="1"/>
  <c r="G10034" i="1"/>
  <c r="G10026" i="1"/>
  <c r="H10031" i="1"/>
  <c r="G10024" i="1"/>
  <c r="G9990" i="1"/>
  <c r="G10003" i="1"/>
  <c r="G10011" i="1"/>
  <c r="G10019" i="1"/>
  <c r="H9996" i="1"/>
  <c r="G10000" i="1"/>
  <c r="G9992" i="1"/>
  <c r="H9995" i="1"/>
  <c r="G9999" i="1"/>
  <c r="G9991" i="1"/>
  <c r="H9994" i="1"/>
  <c r="G9998" i="1"/>
  <c r="H10001" i="1"/>
  <c r="H9993" i="1"/>
  <c r="G9997" i="1"/>
  <c r="H10000" i="1"/>
  <c r="H9992" i="1"/>
  <c r="G9996" i="1"/>
  <c r="H9999" i="1"/>
  <c r="H9991" i="1"/>
  <c r="G9995" i="1"/>
  <c r="H9998" i="1"/>
  <c r="H9990" i="1"/>
  <c r="G9994" i="1"/>
  <c r="H9997" i="1"/>
  <c r="G10001" i="1"/>
  <c r="G9993" i="1"/>
  <c r="H10002" i="1"/>
  <c r="H10010" i="1"/>
  <c r="H10018" i="1"/>
  <c r="G10004" i="1"/>
  <c r="G10012" i="1"/>
  <c r="G10020" i="1"/>
  <c r="H10003" i="1"/>
  <c r="I10003" i="1" s="1"/>
  <c r="H10011" i="1"/>
  <c r="I10011" i="1" s="1"/>
  <c r="H10019" i="1"/>
  <c r="I10019" i="1" s="1"/>
  <c r="G10005" i="1"/>
  <c r="G10013" i="1"/>
  <c r="G10021" i="1"/>
  <c r="H10004" i="1"/>
  <c r="H10012" i="1"/>
  <c r="H10020" i="1"/>
  <c r="G10006" i="1"/>
  <c r="G10014" i="1"/>
  <c r="G10022" i="1"/>
  <c r="H10005" i="1"/>
  <c r="H10013" i="1"/>
  <c r="H10021" i="1"/>
  <c r="G10007" i="1"/>
  <c r="G10015" i="1"/>
  <c r="G10023" i="1"/>
  <c r="H10006" i="1"/>
  <c r="H10014" i="1"/>
  <c r="H10022" i="1"/>
  <c r="G10008" i="1"/>
  <c r="G10016" i="1"/>
  <c r="H10007" i="1"/>
  <c r="H10015" i="1"/>
  <c r="H10023" i="1"/>
  <c r="G10009" i="1"/>
  <c r="G10017" i="1"/>
  <c r="H10008" i="1"/>
  <c r="H10016" i="1"/>
  <c r="G10002" i="1"/>
  <c r="G10010" i="1"/>
  <c r="G10018" i="1"/>
  <c r="H10009" i="1"/>
  <c r="H10017" i="1"/>
  <c r="H9938" i="1"/>
  <c r="G9931" i="1"/>
  <c r="H9935" i="1"/>
  <c r="H9937" i="1"/>
  <c r="H9941" i="1"/>
  <c r="G9930" i="1"/>
  <c r="H9922" i="1"/>
  <c r="H9918" i="1"/>
  <c r="G9938" i="1"/>
  <c r="I9938" i="1" s="1"/>
  <c r="H9930" i="1"/>
  <c r="H9926" i="1"/>
  <c r="H9934" i="1"/>
  <c r="H9929" i="1"/>
  <c r="H9920" i="1"/>
  <c r="H9928" i="1"/>
  <c r="G9916" i="1"/>
  <c r="H9933" i="1"/>
  <c r="H9936" i="1"/>
  <c r="H9939" i="1"/>
  <c r="H9921" i="1"/>
  <c r="H9925" i="1"/>
  <c r="H9917" i="1"/>
  <c r="G9934" i="1"/>
  <c r="G9925" i="1"/>
  <c r="G9917" i="1"/>
  <c r="G9926" i="1"/>
  <c r="H9940" i="1"/>
  <c r="H9916" i="1"/>
  <c r="G9933" i="1"/>
  <c r="G9924" i="1"/>
  <c r="H9919" i="1"/>
  <c r="G9935" i="1"/>
  <c r="G9918" i="1"/>
  <c r="H9932" i="1"/>
  <c r="G9941" i="1"/>
  <c r="G9932" i="1"/>
  <c r="G9923" i="1"/>
  <c r="G9922" i="1"/>
  <c r="H9931" i="1"/>
  <c r="G9940" i="1"/>
  <c r="H9927" i="1"/>
  <c r="G9939" i="1"/>
  <c r="G9929" i="1"/>
  <c r="G9921" i="1"/>
  <c r="I9921" i="1" s="1"/>
  <c r="H9924" i="1"/>
  <c r="G9937" i="1"/>
  <c r="G9928" i="1"/>
  <c r="I9928" i="1" s="1"/>
  <c r="G9920" i="1"/>
  <c r="H9923" i="1"/>
  <c r="G9936" i="1"/>
  <c r="I9936" i="1" s="1"/>
  <c r="G9927" i="1"/>
  <c r="G9919" i="1"/>
  <c r="G9556" i="1"/>
  <c r="G9680" i="1"/>
  <c r="G9843" i="1"/>
  <c r="G9819" i="1"/>
  <c r="G9630" i="1"/>
  <c r="G9129" i="1"/>
  <c r="G9827" i="1"/>
  <c r="G9598" i="1"/>
  <c r="G9903" i="1"/>
  <c r="G9801" i="1"/>
  <c r="G9512" i="1"/>
  <c r="G9900" i="1"/>
  <c r="G9772" i="1"/>
  <c r="G9428" i="1"/>
  <c r="G9883" i="1"/>
  <c r="G9746" i="1"/>
  <c r="G9305" i="1"/>
  <c r="G9863" i="1"/>
  <c r="G9718" i="1"/>
  <c r="G9409" i="1"/>
  <c r="G9860" i="1"/>
  <c r="G9176" i="1"/>
  <c r="G9899" i="1"/>
  <c r="G9859" i="1"/>
  <c r="G9814" i="1"/>
  <c r="G9764" i="1"/>
  <c r="G9707" i="1"/>
  <c r="G9618" i="1"/>
  <c r="G9525" i="1"/>
  <c r="G9376" i="1"/>
  <c r="G9891" i="1"/>
  <c r="G9847" i="1"/>
  <c r="G9810" i="1"/>
  <c r="G9754" i="1"/>
  <c r="G9684" i="1"/>
  <c r="G9611" i="1"/>
  <c r="G9521" i="1"/>
  <c r="G9366" i="1"/>
  <c r="G9879" i="1"/>
  <c r="G9839" i="1"/>
  <c r="G9792" i="1"/>
  <c r="G9745" i="1"/>
  <c r="G9678" i="1"/>
  <c r="G9581" i="1"/>
  <c r="G9488" i="1"/>
  <c r="G9291" i="1"/>
  <c r="G9911" i="1"/>
  <c r="G9876" i="1"/>
  <c r="G9836" i="1"/>
  <c r="G9791" i="1"/>
  <c r="G9735" i="1"/>
  <c r="G9654" i="1"/>
  <c r="G9580" i="1"/>
  <c r="G9478" i="1"/>
  <c r="G9262" i="1"/>
  <c r="G9907" i="1"/>
  <c r="G9868" i="1"/>
  <c r="G9835" i="1"/>
  <c r="G9786" i="1"/>
  <c r="G9724" i="1"/>
  <c r="G9653" i="1"/>
  <c r="G9569" i="1"/>
  <c r="G9429" i="1"/>
  <c r="G9768" i="1"/>
  <c r="G9713" i="1"/>
  <c r="G9624" i="1"/>
  <c r="G9550" i="1"/>
  <c r="G8877" i="1"/>
  <c r="G9795" i="1"/>
  <c r="G9763" i="1"/>
  <c r="G9714" i="1"/>
  <c r="G9666" i="1"/>
  <c r="G9617" i="1"/>
  <c r="G9557" i="1"/>
  <c r="G9497" i="1"/>
  <c r="G9387" i="1"/>
  <c r="G9232" i="1"/>
  <c r="G9697" i="1"/>
  <c r="G9648" i="1"/>
  <c r="G9593" i="1"/>
  <c r="G9545" i="1"/>
  <c r="G9469" i="1"/>
  <c r="G9355" i="1"/>
  <c r="G9059" i="1"/>
  <c r="G9030" i="1"/>
  <c r="G9884" i="1"/>
  <c r="G9855" i="1"/>
  <c r="G9818" i="1"/>
  <c r="G9777" i="1"/>
  <c r="G9739" i="1"/>
  <c r="G9690" i="1"/>
  <c r="G9643" i="1"/>
  <c r="G9587" i="1"/>
  <c r="G9533" i="1"/>
  <c r="G9449" i="1"/>
  <c r="G9329" i="1"/>
  <c r="G8917" i="1"/>
  <c r="G9013" i="1"/>
  <c r="G8824" i="1"/>
  <c r="G8925" i="1"/>
  <c r="G9520" i="1"/>
  <c r="G9470" i="1"/>
  <c r="G9418" i="1"/>
  <c r="G9365" i="1"/>
  <c r="G9293" i="1"/>
  <c r="G9217" i="1"/>
  <c r="G9117" i="1"/>
  <c r="G8998" i="1"/>
  <c r="G9205" i="1"/>
  <c r="G9101" i="1"/>
  <c r="G8971" i="1"/>
  <c r="G9895" i="1"/>
  <c r="G9875" i="1"/>
  <c r="G9852" i="1"/>
  <c r="G9831" i="1"/>
  <c r="G9809" i="1"/>
  <c r="G9783" i="1"/>
  <c r="G9759" i="1"/>
  <c r="G9734" i="1"/>
  <c r="G9703" i="1"/>
  <c r="G9672" i="1"/>
  <c r="G9642" i="1"/>
  <c r="G9606" i="1"/>
  <c r="G9574" i="1"/>
  <c r="G9544" i="1"/>
  <c r="G9506" i="1"/>
  <c r="G9459" i="1"/>
  <c r="G9406" i="1"/>
  <c r="G9344" i="1"/>
  <c r="G9277" i="1"/>
  <c r="G9203" i="1"/>
  <c r="G9088" i="1"/>
  <c r="G8957" i="1"/>
  <c r="G9915" i="1"/>
  <c r="G9892" i="1"/>
  <c r="G9871" i="1"/>
  <c r="G9851" i="1"/>
  <c r="G9828" i="1"/>
  <c r="G9804" i="1"/>
  <c r="G9782" i="1"/>
  <c r="G9755" i="1"/>
  <c r="G9729" i="1"/>
  <c r="G9702" i="1"/>
  <c r="G9667" i="1"/>
  <c r="G9635" i="1"/>
  <c r="G9605" i="1"/>
  <c r="G9570" i="1"/>
  <c r="G9538" i="1"/>
  <c r="G9505" i="1"/>
  <c r="G9450" i="1"/>
  <c r="G9396" i="1"/>
  <c r="G9342" i="1"/>
  <c r="G9264" i="1"/>
  <c r="G9189" i="1"/>
  <c r="G9072" i="1"/>
  <c r="G8933" i="1"/>
  <c r="G9908" i="1"/>
  <c r="G9887" i="1"/>
  <c r="G9867" i="1"/>
  <c r="G9844" i="1"/>
  <c r="G9823" i="1"/>
  <c r="G9800" i="1"/>
  <c r="G9774" i="1"/>
  <c r="G9750" i="1"/>
  <c r="G9723" i="1"/>
  <c r="G9691" i="1"/>
  <c r="G9660" i="1"/>
  <c r="G9629" i="1"/>
  <c r="G9594" i="1"/>
  <c r="G9562" i="1"/>
  <c r="G9532" i="1"/>
  <c r="G9489" i="1"/>
  <c r="G9438" i="1"/>
  <c r="G9386" i="1"/>
  <c r="G9318" i="1"/>
  <c r="G9248" i="1"/>
  <c r="G9160" i="1"/>
  <c r="G9043" i="1"/>
  <c r="G9317" i="1"/>
  <c r="G9235" i="1"/>
  <c r="G9147" i="1"/>
  <c r="G8849" i="1"/>
  <c r="G9174" i="1"/>
  <c r="G9145" i="1"/>
  <c r="G9115" i="1"/>
  <c r="G9086" i="1"/>
  <c r="G9057" i="1"/>
  <c r="G9027" i="1"/>
  <c r="G8992" i="1"/>
  <c r="G8955" i="1"/>
  <c r="G8910" i="1"/>
  <c r="G9914" i="1"/>
  <c r="G9906" i="1"/>
  <c r="G9898" i="1"/>
  <c r="G9890" i="1"/>
  <c r="G9882" i="1"/>
  <c r="G9874" i="1"/>
  <c r="G9866" i="1"/>
  <c r="G9858" i="1"/>
  <c r="G9850" i="1"/>
  <c r="G9842" i="1"/>
  <c r="G9834" i="1"/>
  <c r="G9826" i="1"/>
  <c r="G9817" i="1"/>
  <c r="G9808" i="1"/>
  <c r="G9799" i="1"/>
  <c r="G9790" i="1"/>
  <c r="G9780" i="1"/>
  <c r="G9771" i="1"/>
  <c r="G9762" i="1"/>
  <c r="G9753" i="1"/>
  <c r="G9743" i="1"/>
  <c r="G9732" i="1"/>
  <c r="G9722" i="1"/>
  <c r="G9711" i="1"/>
  <c r="G9700" i="1"/>
  <c r="G9689" i="1"/>
  <c r="G9676" i="1"/>
  <c r="G9664" i="1"/>
  <c r="G9652" i="1"/>
  <c r="G9640" i="1"/>
  <c r="G9627" i="1"/>
  <c r="G9616" i="1"/>
  <c r="G9603" i="1"/>
  <c r="G9590" i="1"/>
  <c r="G9579" i="1"/>
  <c r="G9566" i="1"/>
  <c r="G9554" i="1"/>
  <c r="G9542" i="1"/>
  <c r="G9530" i="1"/>
  <c r="G9516" i="1"/>
  <c r="G9502" i="1"/>
  <c r="G9486" i="1"/>
  <c r="G9468" i="1"/>
  <c r="G9448" i="1"/>
  <c r="G9427" i="1"/>
  <c r="G9405" i="1"/>
  <c r="G9385" i="1"/>
  <c r="G9364" i="1"/>
  <c r="G9340" i="1"/>
  <c r="G9316" i="1"/>
  <c r="G9289" i="1"/>
  <c r="G9261" i="1"/>
  <c r="G9230" i="1"/>
  <c r="G9201" i="1"/>
  <c r="G9173" i="1"/>
  <c r="G9142" i="1"/>
  <c r="G9113" i="1"/>
  <c r="G9085" i="1"/>
  <c r="G9056" i="1"/>
  <c r="G9025" i="1"/>
  <c r="G8985" i="1"/>
  <c r="G8947" i="1"/>
  <c r="G8909" i="1"/>
  <c r="G9913" i="1"/>
  <c r="G9905" i="1"/>
  <c r="G9897" i="1"/>
  <c r="G9889" i="1"/>
  <c r="G9881" i="1"/>
  <c r="G9873" i="1"/>
  <c r="G9865" i="1"/>
  <c r="G9857" i="1"/>
  <c r="G9849" i="1"/>
  <c r="G9841" i="1"/>
  <c r="G9833" i="1"/>
  <c r="G9825" i="1"/>
  <c r="G9816" i="1"/>
  <c r="G9807" i="1"/>
  <c r="G9798" i="1"/>
  <c r="G9788" i="1"/>
  <c r="G9779" i="1"/>
  <c r="G9770" i="1"/>
  <c r="G9761" i="1"/>
  <c r="G9752" i="1"/>
  <c r="G9742" i="1"/>
  <c r="G9731" i="1"/>
  <c r="G9721" i="1"/>
  <c r="G9710" i="1"/>
  <c r="G9699" i="1"/>
  <c r="G9688" i="1"/>
  <c r="G9675" i="1"/>
  <c r="G9662" i="1"/>
  <c r="G9651" i="1"/>
  <c r="G9638" i="1"/>
  <c r="G9626" i="1"/>
  <c r="G9614" i="1"/>
  <c r="G9602" i="1"/>
  <c r="G9589" i="1"/>
  <c r="G9578" i="1"/>
  <c r="G9565" i="1"/>
  <c r="G9553" i="1"/>
  <c r="G9541" i="1"/>
  <c r="G9529" i="1"/>
  <c r="G9515" i="1"/>
  <c r="G9501" i="1"/>
  <c r="G9483" i="1"/>
  <c r="G9465" i="1"/>
  <c r="G9443" i="1"/>
  <c r="G9422" i="1"/>
  <c r="G9402" i="1"/>
  <c r="G9381" i="1"/>
  <c r="G9360" i="1"/>
  <c r="G9336" i="1"/>
  <c r="G9312" i="1"/>
  <c r="G9283" i="1"/>
  <c r="G9254" i="1"/>
  <c r="G9225" i="1"/>
  <c r="G9197" i="1"/>
  <c r="G9166" i="1"/>
  <c r="G9137" i="1"/>
  <c r="G9109" i="1"/>
  <c r="G9078" i="1"/>
  <c r="G9049" i="1"/>
  <c r="G9021" i="1"/>
  <c r="G8984" i="1"/>
  <c r="G8942" i="1"/>
  <c r="G8897" i="1"/>
  <c r="G9912" i="1"/>
  <c r="G9904" i="1"/>
  <c r="G9896" i="1"/>
  <c r="G9888" i="1"/>
  <c r="G9880" i="1"/>
  <c r="G9872" i="1"/>
  <c r="G9864" i="1"/>
  <c r="G9856" i="1"/>
  <c r="G9848" i="1"/>
  <c r="G9840" i="1"/>
  <c r="G9832" i="1"/>
  <c r="G9824" i="1"/>
  <c r="G9815" i="1"/>
  <c r="G9806" i="1"/>
  <c r="G9796" i="1"/>
  <c r="G9787" i="1"/>
  <c r="G9778" i="1"/>
  <c r="G9769" i="1"/>
  <c r="G9760" i="1"/>
  <c r="G9751" i="1"/>
  <c r="G9740" i="1"/>
  <c r="G9730" i="1"/>
  <c r="G9719" i="1"/>
  <c r="G9708" i="1"/>
  <c r="G9698" i="1"/>
  <c r="G9685" i="1"/>
  <c r="G9673" i="1"/>
  <c r="G9661" i="1"/>
  <c r="G9649" i="1"/>
  <c r="G9636" i="1"/>
  <c r="G9625" i="1"/>
  <c r="G9612" i="1"/>
  <c r="G9600" i="1"/>
  <c r="G9588" i="1"/>
  <c r="G9576" i="1"/>
  <c r="G9563" i="1"/>
  <c r="G9552" i="1"/>
  <c r="G9539" i="1"/>
  <c r="G9526" i="1"/>
  <c r="G9514" i="1"/>
  <c r="G9498" i="1"/>
  <c r="G9480" i="1"/>
  <c r="G9460" i="1"/>
  <c r="G9440" i="1"/>
  <c r="G9419" i="1"/>
  <c r="G9397" i="1"/>
  <c r="G9377" i="1"/>
  <c r="G9356" i="1"/>
  <c r="G9332" i="1"/>
  <c r="G9307" i="1"/>
  <c r="G9278" i="1"/>
  <c r="G9249" i="1"/>
  <c r="G9219" i="1"/>
  <c r="G9190" i="1"/>
  <c r="G9161" i="1"/>
  <c r="G9133" i="1"/>
  <c r="G9102" i="1"/>
  <c r="G9073" i="1"/>
  <c r="G9045" i="1"/>
  <c r="G9014" i="1"/>
  <c r="G8976" i="1"/>
  <c r="G8941" i="1"/>
  <c r="G8880" i="1"/>
  <c r="G9910" i="1"/>
  <c r="G9902" i="1"/>
  <c r="G9894" i="1"/>
  <c r="G9886" i="1"/>
  <c r="G9878" i="1"/>
  <c r="G9870" i="1"/>
  <c r="G9862" i="1"/>
  <c r="G9854" i="1"/>
  <c r="G9846" i="1"/>
  <c r="G9838" i="1"/>
  <c r="G9830" i="1"/>
  <c r="G9822" i="1"/>
  <c r="G9812" i="1"/>
  <c r="G9803" i="1"/>
  <c r="G9794" i="1"/>
  <c r="G9785" i="1"/>
  <c r="G9776" i="1"/>
  <c r="G9767" i="1"/>
  <c r="G9758" i="1"/>
  <c r="G9748" i="1"/>
  <c r="G9738" i="1"/>
  <c r="G9727" i="1"/>
  <c r="G9716" i="1"/>
  <c r="G9706" i="1"/>
  <c r="G9694" i="1"/>
  <c r="G9682" i="1"/>
  <c r="G9670" i="1"/>
  <c r="G9658" i="1"/>
  <c r="G9645" i="1"/>
  <c r="G9634" i="1"/>
  <c r="G9621" i="1"/>
  <c r="G9609" i="1"/>
  <c r="G9597" i="1"/>
  <c r="G9585" i="1"/>
  <c r="G9572" i="1"/>
  <c r="G9561" i="1"/>
  <c r="G9548" i="1"/>
  <c r="G9536" i="1"/>
  <c r="G9524" i="1"/>
  <c r="G9510" i="1"/>
  <c r="G9496" i="1"/>
  <c r="G9477" i="1"/>
  <c r="G9458" i="1"/>
  <c r="G9437" i="1"/>
  <c r="G9416" i="1"/>
  <c r="G9395" i="1"/>
  <c r="G9374" i="1"/>
  <c r="G9353" i="1"/>
  <c r="G9328" i="1"/>
  <c r="G9304" i="1"/>
  <c r="G9275" i="1"/>
  <c r="G9245" i="1"/>
  <c r="G9216" i="1"/>
  <c r="G9187" i="1"/>
  <c r="G9158" i="1"/>
  <c r="G9128" i="1"/>
  <c r="G9099" i="1"/>
  <c r="G9070" i="1"/>
  <c r="G9040" i="1"/>
  <c r="G9006" i="1"/>
  <c r="G8969" i="1"/>
  <c r="G8928" i="1"/>
  <c r="G9909" i="1"/>
  <c r="G9901" i="1"/>
  <c r="G9893" i="1"/>
  <c r="G9885" i="1"/>
  <c r="G9877" i="1"/>
  <c r="G9869" i="1"/>
  <c r="G9861" i="1"/>
  <c r="G9853" i="1"/>
  <c r="G9845" i="1"/>
  <c r="G9837" i="1"/>
  <c r="G9829" i="1"/>
  <c r="G9820" i="1"/>
  <c r="G9811" i="1"/>
  <c r="G9802" i="1"/>
  <c r="G9793" i="1"/>
  <c r="G9784" i="1"/>
  <c r="G9775" i="1"/>
  <c r="G9766" i="1"/>
  <c r="G9756" i="1"/>
  <c r="G9747" i="1"/>
  <c r="G9737" i="1"/>
  <c r="G9726" i="1"/>
  <c r="G9715" i="1"/>
  <c r="G9705" i="1"/>
  <c r="G9693" i="1"/>
  <c r="G9681" i="1"/>
  <c r="G9669" i="1"/>
  <c r="G9657" i="1"/>
  <c r="G9644" i="1"/>
  <c r="G9633" i="1"/>
  <c r="G9620" i="1"/>
  <c r="G9608" i="1"/>
  <c r="G9596" i="1"/>
  <c r="G9584" i="1"/>
  <c r="G9571" i="1"/>
  <c r="G9560" i="1"/>
  <c r="G9547" i="1"/>
  <c r="G9534" i="1"/>
  <c r="G9523" i="1"/>
  <c r="G9507" i="1"/>
  <c r="G9492" i="1"/>
  <c r="G9474" i="1"/>
  <c r="G9454" i="1"/>
  <c r="G9433" i="1"/>
  <c r="G9412" i="1"/>
  <c r="G9392" i="1"/>
  <c r="G9370" i="1"/>
  <c r="G9348" i="1"/>
  <c r="G9324" i="1"/>
  <c r="G9299" i="1"/>
  <c r="G9269" i="1"/>
  <c r="G9240" i="1"/>
  <c r="G9211" i="1"/>
  <c r="G9181" i="1"/>
  <c r="G9152" i="1"/>
  <c r="G9123" i="1"/>
  <c r="G9094" i="1"/>
  <c r="G9064" i="1"/>
  <c r="G9035" i="1"/>
  <c r="G9000" i="1"/>
  <c r="G8961" i="1"/>
  <c r="G8815" i="1"/>
  <c r="G8889" i="1"/>
  <c r="G8912" i="1"/>
  <c r="G8929" i="1"/>
  <c r="G8944" i="1"/>
  <c r="G8958" i="1"/>
  <c r="G8973" i="1"/>
  <c r="G8987" i="1"/>
  <c r="G9001" i="1"/>
  <c r="G9017" i="1"/>
  <c r="G9032" i="1"/>
  <c r="G9046" i="1"/>
  <c r="G9061" i="1"/>
  <c r="G9075" i="1"/>
  <c r="G9089" i="1"/>
  <c r="G9104" i="1"/>
  <c r="G9120" i="1"/>
  <c r="G9134" i="1"/>
  <c r="G9149" i="1"/>
  <c r="G9163" i="1"/>
  <c r="G9177" i="1"/>
  <c r="G9192" i="1"/>
  <c r="G9206" i="1"/>
  <c r="G9222" i="1"/>
  <c r="G9237" i="1"/>
  <c r="G9251" i="1"/>
  <c r="G9265" i="1"/>
  <c r="G9280" i="1"/>
  <c r="G9294" i="1"/>
  <c r="G9308" i="1"/>
  <c r="G9321" i="1"/>
  <c r="G9333" i="1"/>
  <c r="G9345" i="1"/>
  <c r="G9357" i="1"/>
  <c r="G9368" i="1"/>
  <c r="G9378" i="1"/>
  <c r="G9388" i="1"/>
  <c r="G9400" i="1"/>
  <c r="G9410" i="1"/>
  <c r="G9420" i="1"/>
  <c r="G9430" i="1"/>
  <c r="G9441" i="1"/>
  <c r="G9451" i="1"/>
  <c r="G9461" i="1"/>
  <c r="G9472" i="1"/>
  <c r="G9481" i="1"/>
  <c r="G9490" i="1"/>
  <c r="G9499" i="1"/>
  <c r="G9508" i="1"/>
  <c r="G9517" i="1"/>
  <c r="G8836" i="1"/>
  <c r="G8894" i="1"/>
  <c r="G8915" i="1"/>
  <c r="G8931" i="1"/>
  <c r="G8945" i="1"/>
  <c r="G8960" i="1"/>
  <c r="G8974" i="1"/>
  <c r="G8989" i="1"/>
  <c r="G9005" i="1"/>
  <c r="G9019" i="1"/>
  <c r="G9033" i="1"/>
  <c r="G9048" i="1"/>
  <c r="G9062" i="1"/>
  <c r="G9077" i="1"/>
  <c r="G9091" i="1"/>
  <c r="G9107" i="1"/>
  <c r="G9121" i="1"/>
  <c r="G9136" i="1"/>
  <c r="G9150" i="1"/>
  <c r="G9165" i="1"/>
  <c r="G9179" i="1"/>
  <c r="G9193" i="1"/>
  <c r="G9209" i="1"/>
  <c r="G9224" i="1"/>
  <c r="G9238" i="1"/>
  <c r="G9253" i="1"/>
  <c r="G9267" i="1"/>
  <c r="G9281" i="1"/>
  <c r="G9296" i="1"/>
  <c r="G9310" i="1"/>
  <c r="G9323" i="1"/>
  <c r="G9334" i="1"/>
  <c r="G9347" i="1"/>
  <c r="G9358" i="1"/>
  <c r="G9369" i="1"/>
  <c r="G9379" i="1"/>
  <c r="G9390" i="1"/>
  <c r="G9401" i="1"/>
  <c r="G9411" i="1"/>
  <c r="G9421" i="1"/>
  <c r="G9432" i="1"/>
  <c r="G9442" i="1"/>
  <c r="G9452" i="1"/>
  <c r="G9464" i="1"/>
  <c r="G9473" i="1"/>
  <c r="G9482" i="1"/>
  <c r="G9491" i="1"/>
  <c r="G9500" i="1"/>
  <c r="G9509" i="1"/>
  <c r="G9518" i="1"/>
  <c r="G9528" i="1"/>
  <c r="G9537" i="1"/>
  <c r="G9546" i="1"/>
  <c r="G9555" i="1"/>
  <c r="G9564" i="1"/>
  <c r="G9573" i="1"/>
  <c r="G9582" i="1"/>
  <c r="G9592" i="1"/>
  <c r="G9601" i="1"/>
  <c r="G9610" i="1"/>
  <c r="G9619" i="1"/>
  <c r="G9628" i="1"/>
  <c r="G9637" i="1"/>
  <c r="G9646" i="1"/>
  <c r="G9656" i="1"/>
  <c r="G9665" i="1"/>
  <c r="G9674" i="1"/>
  <c r="G9683" i="1"/>
  <c r="G9692" i="1"/>
  <c r="G9701" i="1"/>
  <c r="G9709" i="1"/>
  <c r="G9717" i="1"/>
  <c r="G9725" i="1"/>
  <c r="G9733" i="1"/>
  <c r="G9741" i="1"/>
  <c r="G9749" i="1"/>
  <c r="G9757" i="1"/>
  <c r="G9765" i="1"/>
  <c r="G9773" i="1"/>
  <c r="G9781" i="1"/>
  <c r="G9789" i="1"/>
  <c r="G9797" i="1"/>
  <c r="G9805" i="1"/>
  <c r="G9813" i="1"/>
  <c r="G9821" i="1"/>
  <c r="G8855" i="1"/>
  <c r="G8902" i="1"/>
  <c r="G8918" i="1"/>
  <c r="G8934" i="1"/>
  <c r="G8949" i="1"/>
  <c r="G8963" i="1"/>
  <c r="G8979" i="1"/>
  <c r="G8993" i="1"/>
  <c r="G9008" i="1"/>
  <c r="G9022" i="1"/>
  <c r="G9037" i="1"/>
  <c r="G9051" i="1"/>
  <c r="G9065" i="1"/>
  <c r="G9081" i="1"/>
  <c r="G9096" i="1"/>
  <c r="G9110" i="1"/>
  <c r="G9125" i="1"/>
  <c r="G9139" i="1"/>
  <c r="G9153" i="1"/>
  <c r="G9168" i="1"/>
  <c r="G9184" i="1"/>
  <c r="G9198" i="1"/>
  <c r="G9213" i="1"/>
  <c r="G9227" i="1"/>
  <c r="G9241" i="1"/>
  <c r="G9256" i="1"/>
  <c r="G9270" i="1"/>
  <c r="G9286" i="1"/>
  <c r="G9301" i="1"/>
  <c r="G9313" i="1"/>
  <c r="G9325" i="1"/>
  <c r="G9337" i="1"/>
  <c r="G9349" i="1"/>
  <c r="G9361" i="1"/>
  <c r="G9372" i="1"/>
  <c r="G9382" i="1"/>
  <c r="G9393" i="1"/>
  <c r="G9403" i="1"/>
  <c r="G9413" i="1"/>
  <c r="G9424" i="1"/>
  <c r="G9434" i="1"/>
  <c r="G9445" i="1"/>
  <c r="G9456" i="1"/>
  <c r="G9466" i="1"/>
  <c r="G9475" i="1"/>
  <c r="G9484" i="1"/>
  <c r="G9493" i="1"/>
  <c r="G8862" i="1"/>
  <c r="G8904" i="1"/>
  <c r="G8920" i="1"/>
  <c r="G8936" i="1"/>
  <c r="G8950" i="1"/>
  <c r="G8966" i="1"/>
  <c r="G8981" i="1"/>
  <c r="G8995" i="1"/>
  <c r="G9009" i="1"/>
  <c r="G9024" i="1"/>
  <c r="G9038" i="1"/>
  <c r="G9053" i="1"/>
  <c r="G9069" i="1"/>
  <c r="G9083" i="1"/>
  <c r="G9097" i="1"/>
  <c r="G9112" i="1"/>
  <c r="G9126" i="1"/>
  <c r="G9141" i="1"/>
  <c r="G9155" i="1"/>
  <c r="G9171" i="1"/>
  <c r="G9185" i="1"/>
  <c r="G9200" i="1"/>
  <c r="G9214" i="1"/>
  <c r="G9229" i="1"/>
  <c r="G9243" i="1"/>
  <c r="G9257" i="1"/>
  <c r="G9273" i="1"/>
  <c r="G9288" i="1"/>
  <c r="G9302" i="1"/>
  <c r="G9315" i="1"/>
  <c r="G9326" i="1"/>
  <c r="G9339" i="1"/>
  <c r="G9350" i="1"/>
  <c r="G9363" i="1"/>
  <c r="G9373" i="1"/>
  <c r="G9384" i="1"/>
  <c r="G9394" i="1"/>
  <c r="G9404" i="1"/>
  <c r="G9414" i="1"/>
  <c r="G9425" i="1"/>
  <c r="G9436" i="1"/>
  <c r="G9446" i="1"/>
  <c r="G9457" i="1"/>
  <c r="G9467" i="1"/>
  <c r="G9476" i="1"/>
  <c r="G9485" i="1"/>
  <c r="G9494" i="1"/>
  <c r="G9504" i="1"/>
  <c r="G9513" i="1"/>
  <c r="G9522" i="1"/>
  <c r="G9531" i="1"/>
  <c r="G9540" i="1"/>
  <c r="G9549" i="1"/>
  <c r="G9558" i="1"/>
  <c r="G9568" i="1"/>
  <c r="G9577" i="1"/>
  <c r="G9586" i="1"/>
  <c r="G9595" i="1"/>
  <c r="G9604" i="1"/>
  <c r="G9613" i="1"/>
  <c r="G9622" i="1"/>
  <c r="G9632" i="1"/>
  <c r="G9641" i="1"/>
  <c r="G9650" i="1"/>
  <c r="G9659" i="1"/>
  <c r="G9668" i="1"/>
  <c r="G9677" i="1"/>
  <c r="G9686" i="1"/>
  <c r="G9696" i="1"/>
  <c r="G9704" i="1"/>
  <c r="G9712" i="1"/>
  <c r="G9720" i="1"/>
  <c r="G9728" i="1"/>
  <c r="G9736" i="1"/>
  <c r="G9744" i="1"/>
  <c r="G8867" i="1"/>
  <c r="G8905" i="1"/>
  <c r="G8923" i="1"/>
  <c r="G8937" i="1"/>
  <c r="G8953" i="1"/>
  <c r="G8968" i="1"/>
  <c r="G8982" i="1"/>
  <c r="G8997" i="1"/>
  <c r="G9011" i="1"/>
  <c r="G8885" i="1"/>
  <c r="G8866" i="1"/>
  <c r="G8848" i="1"/>
  <c r="G8812" i="1"/>
  <c r="G8882" i="1"/>
  <c r="G8864" i="1"/>
  <c r="G8846" i="1"/>
  <c r="G8807" i="1"/>
  <c r="G8796" i="1"/>
  <c r="G8800" i="1"/>
  <c r="G8896" i="1"/>
  <c r="G8879" i="1"/>
  <c r="G8861" i="1"/>
  <c r="G8835" i="1"/>
  <c r="G8785" i="1"/>
  <c r="G8828" i="1"/>
  <c r="G8764" i="1"/>
  <c r="G8893" i="1"/>
  <c r="G8875" i="1"/>
  <c r="G8853" i="1"/>
  <c r="G8826" i="1"/>
  <c r="G8760" i="1"/>
  <c r="G8921" i="1"/>
  <c r="G8907" i="1"/>
  <c r="G8891" i="1"/>
  <c r="G8870" i="1"/>
  <c r="G8851" i="1"/>
  <c r="G8636" i="1"/>
  <c r="G8772" i="1"/>
  <c r="G8744" i="1"/>
  <c r="G8723" i="1"/>
  <c r="G8672" i="1"/>
  <c r="G8671" i="1"/>
  <c r="G8771" i="1"/>
  <c r="G8808" i="1"/>
  <c r="G8832" i="1"/>
  <c r="G8735" i="1"/>
  <c r="G8786" i="1"/>
  <c r="G8818" i="1"/>
  <c r="G8841" i="1"/>
  <c r="G8857" i="1"/>
  <c r="G8871" i="1"/>
  <c r="G8886" i="1"/>
  <c r="G8899" i="1"/>
  <c r="G8743" i="1"/>
  <c r="G8794" i="1"/>
  <c r="G8820" i="1"/>
  <c r="G8842" i="1"/>
  <c r="G8858" i="1"/>
  <c r="G8873" i="1"/>
  <c r="G8888" i="1"/>
  <c r="G8901" i="1"/>
  <c r="G8913" i="1"/>
  <c r="G8926" i="1"/>
  <c r="G8939" i="1"/>
  <c r="G8952" i="1"/>
  <c r="G8965" i="1"/>
  <c r="G8977" i="1"/>
  <c r="G8990" i="1"/>
  <c r="G9003" i="1"/>
  <c r="G9016" i="1"/>
  <c r="G9029" i="1"/>
  <c r="G9041" i="1"/>
  <c r="G9054" i="1"/>
  <c r="G9067" i="1"/>
  <c r="G9080" i="1"/>
  <c r="G9093" i="1"/>
  <c r="G9105" i="1"/>
  <c r="G9118" i="1"/>
  <c r="G9131" i="1"/>
  <c r="G9144" i="1"/>
  <c r="G9157" i="1"/>
  <c r="G9169" i="1"/>
  <c r="G9182" i="1"/>
  <c r="G9195" i="1"/>
  <c r="G9208" i="1"/>
  <c r="G9221" i="1"/>
  <c r="G9233" i="1"/>
  <c r="G9246" i="1"/>
  <c r="G9259" i="1"/>
  <c r="G9272" i="1"/>
  <c r="G9285" i="1"/>
  <c r="G9297" i="1"/>
  <c r="G9309" i="1"/>
  <c r="G9320" i="1"/>
  <c r="G9331" i="1"/>
  <c r="G9341" i="1"/>
  <c r="G9352" i="1"/>
  <c r="G9362" i="1"/>
  <c r="G9371" i="1"/>
  <c r="G9380" i="1"/>
  <c r="G9389" i="1"/>
  <c r="G9398" i="1"/>
  <c r="G9408" i="1"/>
  <c r="G9417" i="1"/>
  <c r="G9426" i="1"/>
  <c r="G9435" i="1"/>
  <c r="G9444" i="1"/>
  <c r="G9453" i="1"/>
  <c r="G9462" i="1"/>
  <c r="G9471" i="1"/>
  <c r="G9479" i="1"/>
  <c r="G9487" i="1"/>
  <c r="G9495" i="1"/>
  <c r="G9503" i="1"/>
  <c r="G9511" i="1"/>
  <c r="G9519" i="1"/>
  <c r="G9527" i="1"/>
  <c r="G9535" i="1"/>
  <c r="G9543" i="1"/>
  <c r="G9551" i="1"/>
  <c r="G9559" i="1"/>
  <c r="G9567" i="1"/>
  <c r="G9575" i="1"/>
  <c r="G9583" i="1"/>
  <c r="G9591" i="1"/>
  <c r="G9599" i="1"/>
  <c r="G9607" i="1"/>
  <c r="G9615" i="1"/>
  <c r="G9623" i="1"/>
  <c r="G9631" i="1"/>
  <c r="G9639" i="1"/>
  <c r="G9647" i="1"/>
  <c r="G9655" i="1"/>
  <c r="G9663" i="1"/>
  <c r="G9671" i="1"/>
  <c r="G9679" i="1"/>
  <c r="G9687" i="1"/>
  <c r="G9695" i="1"/>
  <c r="G8736" i="1"/>
  <c r="G8632" i="1"/>
  <c r="G8738" i="1"/>
  <c r="G8770" i="1"/>
  <c r="G8793" i="1"/>
  <c r="G8810" i="1"/>
  <c r="G8825" i="1"/>
  <c r="G8839" i="1"/>
  <c r="G8850" i="1"/>
  <c r="G8859" i="1"/>
  <c r="G8869" i="1"/>
  <c r="G8878" i="1"/>
  <c r="G8887" i="1"/>
  <c r="G8895" i="1"/>
  <c r="G8903" i="1"/>
  <c r="G8911" i="1"/>
  <c r="G8919" i="1"/>
  <c r="G8927" i="1"/>
  <c r="G8935" i="1"/>
  <c r="G8943" i="1"/>
  <c r="G8951" i="1"/>
  <c r="G8959" i="1"/>
  <c r="G8967" i="1"/>
  <c r="G8975" i="1"/>
  <c r="G8983" i="1"/>
  <c r="G8991" i="1"/>
  <c r="G8999" i="1"/>
  <c r="G9007" i="1"/>
  <c r="G9015" i="1"/>
  <c r="G9023" i="1"/>
  <c r="G9031" i="1"/>
  <c r="G9039" i="1"/>
  <c r="G9047" i="1"/>
  <c r="G9055" i="1"/>
  <c r="G9063" i="1"/>
  <c r="G9071" i="1"/>
  <c r="G9079" i="1"/>
  <c r="G9087" i="1"/>
  <c r="G9095" i="1"/>
  <c r="G9103" i="1"/>
  <c r="G9111" i="1"/>
  <c r="G9119" i="1"/>
  <c r="G9127" i="1"/>
  <c r="G9135" i="1"/>
  <c r="G9143" i="1"/>
  <c r="G9151" i="1"/>
  <c r="G9159" i="1"/>
  <c r="G9167" i="1"/>
  <c r="G9175" i="1"/>
  <c r="G9183" i="1"/>
  <c r="G9191" i="1"/>
  <c r="G9199" i="1"/>
  <c r="G9207" i="1"/>
  <c r="G9215" i="1"/>
  <c r="G9223" i="1"/>
  <c r="G9231" i="1"/>
  <c r="G9239" i="1"/>
  <c r="G9247" i="1"/>
  <c r="G9255" i="1"/>
  <c r="G9263" i="1"/>
  <c r="G9271" i="1"/>
  <c r="G9279" i="1"/>
  <c r="G9287" i="1"/>
  <c r="G9295" i="1"/>
  <c r="G9303" i="1"/>
  <c r="G9311" i="1"/>
  <c r="G9319" i="1"/>
  <c r="G9327" i="1"/>
  <c r="G9335" i="1"/>
  <c r="G9343" i="1"/>
  <c r="G9351" i="1"/>
  <c r="G9359" i="1"/>
  <c r="G9367" i="1"/>
  <c r="G9375" i="1"/>
  <c r="G9383" i="1"/>
  <c r="G9391" i="1"/>
  <c r="G9399" i="1"/>
  <c r="G9407" i="1"/>
  <c r="G9415" i="1"/>
  <c r="G9423" i="1"/>
  <c r="G9431" i="1"/>
  <c r="G9439" i="1"/>
  <c r="G9447" i="1"/>
  <c r="G9455" i="1"/>
  <c r="G9463" i="1"/>
  <c r="G8700" i="1"/>
  <c r="G8751" i="1"/>
  <c r="G8777" i="1"/>
  <c r="G8799" i="1"/>
  <c r="G8817" i="1"/>
  <c r="G8831" i="1"/>
  <c r="G8844" i="1"/>
  <c r="G8854" i="1"/>
  <c r="G8863" i="1"/>
  <c r="G8872" i="1"/>
  <c r="G8881" i="1"/>
  <c r="G8890" i="1"/>
  <c r="G8898" i="1"/>
  <c r="G8906" i="1"/>
  <c r="G8914" i="1"/>
  <c r="G8922" i="1"/>
  <c r="G8930" i="1"/>
  <c r="G8938" i="1"/>
  <c r="G8946" i="1"/>
  <c r="G8954" i="1"/>
  <c r="G8962" i="1"/>
  <c r="G8970" i="1"/>
  <c r="G8978" i="1"/>
  <c r="G8986" i="1"/>
  <c r="G8994" i="1"/>
  <c r="G9002" i="1"/>
  <c r="G9010" i="1"/>
  <c r="G9018" i="1"/>
  <c r="G9026" i="1"/>
  <c r="G9034" i="1"/>
  <c r="G9042" i="1"/>
  <c r="G9050" i="1"/>
  <c r="G9058" i="1"/>
  <c r="G9066" i="1"/>
  <c r="G9074" i="1"/>
  <c r="G9082" i="1"/>
  <c r="G9090" i="1"/>
  <c r="G9098" i="1"/>
  <c r="G9106" i="1"/>
  <c r="G9114" i="1"/>
  <c r="G9122" i="1"/>
  <c r="G9130" i="1"/>
  <c r="G9138" i="1"/>
  <c r="G9146" i="1"/>
  <c r="G9154" i="1"/>
  <c r="G9162" i="1"/>
  <c r="G9170" i="1"/>
  <c r="G9178" i="1"/>
  <c r="G9186" i="1"/>
  <c r="G9194" i="1"/>
  <c r="G9202" i="1"/>
  <c r="G9210" i="1"/>
  <c r="G9218" i="1"/>
  <c r="G9226" i="1"/>
  <c r="G9234" i="1"/>
  <c r="G9242" i="1"/>
  <c r="G9250" i="1"/>
  <c r="G9258" i="1"/>
  <c r="G9266" i="1"/>
  <c r="G9274" i="1"/>
  <c r="G9282" i="1"/>
  <c r="G9290" i="1"/>
  <c r="G9298" i="1"/>
  <c r="G9306" i="1"/>
  <c r="G9314" i="1"/>
  <c r="G9322" i="1"/>
  <c r="G9330" i="1"/>
  <c r="G9338" i="1"/>
  <c r="G9346" i="1"/>
  <c r="G9354" i="1"/>
  <c r="G8716" i="1"/>
  <c r="G8755" i="1"/>
  <c r="G8780" i="1"/>
  <c r="G8719" i="1"/>
  <c r="G8756" i="1"/>
  <c r="G8784" i="1"/>
  <c r="G8802" i="1"/>
  <c r="G8819" i="1"/>
  <c r="G8834" i="1"/>
  <c r="G8847" i="1"/>
  <c r="G8856" i="1"/>
  <c r="G8865" i="1"/>
  <c r="G8874" i="1"/>
  <c r="G8883" i="1"/>
  <c r="G8892" i="1"/>
  <c r="G8900" i="1"/>
  <c r="G8908" i="1"/>
  <c r="G8916" i="1"/>
  <c r="G8924" i="1"/>
  <c r="G8932" i="1"/>
  <c r="G8940" i="1"/>
  <c r="G8948" i="1"/>
  <c r="G8956" i="1"/>
  <c r="G8964" i="1"/>
  <c r="G8972" i="1"/>
  <c r="G8980" i="1"/>
  <c r="G8988" i="1"/>
  <c r="G8996" i="1"/>
  <c r="G9004" i="1"/>
  <c r="G9012" i="1"/>
  <c r="G9020" i="1"/>
  <c r="G9028" i="1"/>
  <c r="G9036" i="1"/>
  <c r="G9044" i="1"/>
  <c r="G9052" i="1"/>
  <c r="G9060" i="1"/>
  <c r="G9068" i="1"/>
  <c r="G9076" i="1"/>
  <c r="G9084" i="1"/>
  <c r="G9092" i="1"/>
  <c r="G9100" i="1"/>
  <c r="G9108" i="1"/>
  <c r="G9116" i="1"/>
  <c r="G9124" i="1"/>
  <c r="G9132" i="1"/>
  <c r="G9140" i="1"/>
  <c r="G9148" i="1"/>
  <c r="G9156" i="1"/>
  <c r="G9164" i="1"/>
  <c r="G9172" i="1"/>
  <c r="G9180" i="1"/>
  <c r="G9188" i="1"/>
  <c r="G9196" i="1"/>
  <c r="G9204" i="1"/>
  <c r="G9212" i="1"/>
  <c r="G9220" i="1"/>
  <c r="G9228" i="1"/>
  <c r="G9236" i="1"/>
  <c r="G9244" i="1"/>
  <c r="G9252" i="1"/>
  <c r="G9260" i="1"/>
  <c r="G9268" i="1"/>
  <c r="G9276" i="1"/>
  <c r="G9284" i="1"/>
  <c r="G9292" i="1"/>
  <c r="G9300" i="1"/>
  <c r="G8714" i="1"/>
  <c r="G8763" i="1"/>
  <c r="G8748" i="1"/>
  <c r="G8732" i="1"/>
  <c r="G8699" i="1"/>
  <c r="G8804" i="1"/>
  <c r="G8788" i="1"/>
  <c r="G8776" i="1"/>
  <c r="G8762" i="1"/>
  <c r="G8746" i="1"/>
  <c r="G8731" i="1"/>
  <c r="G8696" i="1"/>
  <c r="G8787" i="1"/>
  <c r="G8775" i="1"/>
  <c r="G8761" i="1"/>
  <c r="G8745" i="1"/>
  <c r="G8729" i="1"/>
  <c r="G8674" i="1"/>
  <c r="G8809" i="1"/>
  <c r="G8795" i="1"/>
  <c r="G8783" i="1"/>
  <c r="G8768" i="1"/>
  <c r="G8753" i="1"/>
  <c r="G8610" i="1"/>
  <c r="G8713" i="1"/>
  <c r="G8691" i="1"/>
  <c r="G8664" i="1"/>
  <c r="G8608" i="1"/>
  <c r="G8707" i="1"/>
  <c r="G8690" i="1"/>
  <c r="G8660" i="1"/>
  <c r="G8599" i="1"/>
  <c r="G8706" i="1"/>
  <c r="G8689" i="1"/>
  <c r="G8659" i="1"/>
  <c r="G8549" i="1"/>
  <c r="G8510" i="1"/>
  <c r="G8722" i="1"/>
  <c r="G8704" i="1"/>
  <c r="G8687" i="1"/>
  <c r="G8645" i="1"/>
  <c r="G8538" i="1"/>
  <c r="G8721" i="1"/>
  <c r="G8703" i="1"/>
  <c r="G8684" i="1"/>
  <c r="G8637" i="1"/>
  <c r="G8444" i="1"/>
  <c r="G8623" i="1"/>
  <c r="G8567" i="1"/>
  <c r="G8499" i="1"/>
  <c r="G8161" i="1"/>
  <c r="G7934" i="1"/>
  <c r="G8680" i="1"/>
  <c r="G8658" i="1"/>
  <c r="G8612" i="1"/>
  <c r="G8566" i="1"/>
  <c r="G8494" i="1"/>
  <c r="G8679" i="1"/>
  <c r="G8648" i="1"/>
  <c r="G8611" i="1"/>
  <c r="G8555" i="1"/>
  <c r="G8492" i="1"/>
  <c r="G8467" i="1"/>
  <c r="G8536" i="1"/>
  <c r="G8391" i="1"/>
  <c r="G8584" i="1"/>
  <c r="G8527" i="1"/>
  <c r="G8311" i="1"/>
  <c r="G8631" i="1"/>
  <c r="G8583" i="1"/>
  <c r="G8146" i="1"/>
  <c r="G8728" i="1"/>
  <c r="G8711" i="1"/>
  <c r="G8692" i="1"/>
  <c r="G8675" i="1"/>
  <c r="G8656" i="1"/>
  <c r="G8620" i="1"/>
  <c r="G8581" i="1"/>
  <c r="G8511" i="1"/>
  <c r="G8354" i="1"/>
  <c r="G8582" i="1"/>
  <c r="G8540" i="1"/>
  <c r="G8508" i="1"/>
  <c r="G8419" i="1"/>
  <c r="G8840" i="1"/>
  <c r="G8827" i="1"/>
  <c r="G8816" i="1"/>
  <c r="G8803" i="1"/>
  <c r="G8792" i="1"/>
  <c r="G8778" i="1"/>
  <c r="G8767" i="1"/>
  <c r="G8754" i="1"/>
  <c r="G8739" i="1"/>
  <c r="G8724" i="1"/>
  <c r="G8712" i="1"/>
  <c r="G8697" i="1"/>
  <c r="G8682" i="1"/>
  <c r="G8668" i="1"/>
  <c r="G8647" i="1"/>
  <c r="G8622" i="1"/>
  <c r="G8595" i="1"/>
  <c r="G8565" i="1"/>
  <c r="G8526" i="1"/>
  <c r="G8483" i="1"/>
  <c r="G8270" i="1"/>
  <c r="G8681" i="1"/>
  <c r="G8667" i="1"/>
  <c r="G8646" i="1"/>
  <c r="G8621" i="1"/>
  <c r="G8594" i="1"/>
  <c r="G8556" i="1"/>
  <c r="G8520" i="1"/>
  <c r="G8482" i="1"/>
  <c r="G8480" i="1"/>
  <c r="G8408" i="1"/>
  <c r="G8282" i="1"/>
  <c r="G8112" i="1"/>
  <c r="G8100" i="1"/>
  <c r="G8466" i="1"/>
  <c r="G8383" i="1"/>
  <c r="G8267" i="1"/>
  <c r="G8094" i="1"/>
  <c r="G8462" i="1"/>
  <c r="G8378" i="1"/>
  <c r="G8230" i="1"/>
  <c r="G8048" i="1"/>
  <c r="G8445" i="1"/>
  <c r="G8355" i="1"/>
  <c r="G8226" i="1"/>
  <c r="G8010" i="1"/>
  <c r="G8201" i="1"/>
  <c r="G7894" i="1"/>
  <c r="G8436" i="1"/>
  <c r="G8343" i="1"/>
  <c r="G7931" i="1"/>
  <c r="G8600" i="1"/>
  <c r="G8572" i="1"/>
  <c r="G8539" i="1"/>
  <c r="G8509" i="1"/>
  <c r="G8476" i="1"/>
  <c r="G8417" i="1"/>
  <c r="G8318" i="1"/>
  <c r="G8183" i="1"/>
  <c r="G7996" i="1"/>
  <c r="G8438" i="1"/>
  <c r="G8379" i="1"/>
  <c r="G8303" i="1"/>
  <c r="G8193" i="1"/>
  <c r="G8060" i="1"/>
  <c r="G8554" i="1"/>
  <c r="G8522" i="1"/>
  <c r="G8493" i="1"/>
  <c r="G8463" i="1"/>
  <c r="G8415" i="1"/>
  <c r="G8346" i="1"/>
  <c r="G8241" i="1"/>
  <c r="G8144" i="1"/>
  <c r="G8752" i="1"/>
  <c r="G8740" i="1"/>
  <c r="G8730" i="1"/>
  <c r="G8720" i="1"/>
  <c r="G8708" i="1"/>
  <c r="G8698" i="1"/>
  <c r="G8688" i="1"/>
  <c r="G8676" i="1"/>
  <c r="G8666" i="1"/>
  <c r="G8655" i="1"/>
  <c r="G8642" i="1"/>
  <c r="G8630" i="1"/>
  <c r="G8619" i="1"/>
  <c r="G8605" i="1"/>
  <c r="G8592" i="1"/>
  <c r="G8576" i="1"/>
  <c r="G8564" i="1"/>
  <c r="G8548" i="1"/>
  <c r="G8535" i="1"/>
  <c r="G8519" i="1"/>
  <c r="G8503" i="1"/>
  <c r="G8491" i="1"/>
  <c r="G8475" i="1"/>
  <c r="G8456" i="1"/>
  <c r="G8435" i="1"/>
  <c r="G8403" i="1"/>
  <c r="G8370" i="1"/>
  <c r="G8342" i="1"/>
  <c r="G8298" i="1"/>
  <c r="G8258" i="1"/>
  <c r="G8223" i="1"/>
  <c r="G8179" i="1"/>
  <c r="G8134" i="1"/>
  <c r="G8092" i="1"/>
  <c r="G8046" i="1"/>
  <c r="G7992" i="1"/>
  <c r="G7892" i="1"/>
  <c r="G8665" i="1"/>
  <c r="G8654" i="1"/>
  <c r="G8640" i="1"/>
  <c r="G8629" i="1"/>
  <c r="G8618" i="1"/>
  <c r="G8604" i="1"/>
  <c r="G8591" i="1"/>
  <c r="G8575" i="1"/>
  <c r="G8563" i="1"/>
  <c r="G8547" i="1"/>
  <c r="G8531" i="1"/>
  <c r="G8518" i="1"/>
  <c r="G8502" i="1"/>
  <c r="G8490" i="1"/>
  <c r="G8474" i="1"/>
  <c r="G8454" i="1"/>
  <c r="G8429" i="1"/>
  <c r="G8402" i="1"/>
  <c r="G8368" i="1"/>
  <c r="G8331" i="1"/>
  <c r="G8297" i="1"/>
  <c r="G8255" i="1"/>
  <c r="G8215" i="1"/>
  <c r="G8176" i="1"/>
  <c r="G8129" i="1"/>
  <c r="G8083" i="1"/>
  <c r="G8043" i="1"/>
  <c r="G7975" i="1"/>
  <c r="G7859" i="1"/>
  <c r="G8651" i="1"/>
  <c r="G8639" i="1"/>
  <c r="G8628" i="1"/>
  <c r="G8614" i="1"/>
  <c r="G8603" i="1"/>
  <c r="G8590" i="1"/>
  <c r="G8574" i="1"/>
  <c r="G8558" i="1"/>
  <c r="G8546" i="1"/>
  <c r="G8530" i="1"/>
  <c r="G8517" i="1"/>
  <c r="G8501" i="1"/>
  <c r="G8485" i="1"/>
  <c r="G8472" i="1"/>
  <c r="G8453" i="1"/>
  <c r="G8427" i="1"/>
  <c r="G8395" i="1"/>
  <c r="G8367" i="1"/>
  <c r="G8329" i="1"/>
  <c r="G8287" i="1"/>
  <c r="G8254" i="1"/>
  <c r="G8210" i="1"/>
  <c r="G8166" i="1"/>
  <c r="G8128" i="1"/>
  <c r="G8079" i="1"/>
  <c r="G8033" i="1"/>
  <c r="G7974" i="1"/>
  <c r="G7855" i="1"/>
  <c r="G8884" i="1"/>
  <c r="G8876" i="1"/>
  <c r="G8868" i="1"/>
  <c r="G8860" i="1"/>
  <c r="G8852" i="1"/>
  <c r="G8843" i="1"/>
  <c r="G8833" i="1"/>
  <c r="G8823" i="1"/>
  <c r="G8811" i="1"/>
  <c r="G8801" i="1"/>
  <c r="G8791" i="1"/>
  <c r="G8779" i="1"/>
  <c r="G8769" i="1"/>
  <c r="G8759" i="1"/>
  <c r="G8747" i="1"/>
  <c r="G8737" i="1"/>
  <c r="G8727" i="1"/>
  <c r="G8715" i="1"/>
  <c r="G8705" i="1"/>
  <c r="G8695" i="1"/>
  <c r="G8683" i="1"/>
  <c r="G8673" i="1"/>
  <c r="G8663" i="1"/>
  <c r="G8650" i="1"/>
  <c r="G8638" i="1"/>
  <c r="G8627" i="1"/>
  <c r="G8613" i="1"/>
  <c r="G8602" i="1"/>
  <c r="G8586" i="1"/>
  <c r="G8573" i="1"/>
  <c r="G8557" i="1"/>
  <c r="G8544" i="1"/>
  <c r="G8528" i="1"/>
  <c r="G8512" i="1"/>
  <c r="G8500" i="1"/>
  <c r="G8484" i="1"/>
  <c r="G8471" i="1"/>
  <c r="G8447" i="1"/>
  <c r="G8426" i="1"/>
  <c r="G8392" i="1"/>
  <c r="G8359" i="1"/>
  <c r="G8326" i="1"/>
  <c r="G8283" i="1"/>
  <c r="G8243" i="1"/>
  <c r="G8209" i="1"/>
  <c r="G8162" i="1"/>
  <c r="G8116" i="1"/>
  <c r="G8075" i="1"/>
  <c r="G8028" i="1"/>
  <c r="G7954" i="1"/>
  <c r="G7802" i="1"/>
  <c r="G8065" i="1"/>
  <c r="G8027" i="1"/>
  <c r="G7952" i="1"/>
  <c r="G7794" i="1"/>
  <c r="G8313" i="1"/>
  <c r="G8273" i="1"/>
  <c r="G8239" i="1"/>
  <c r="G8194" i="1"/>
  <c r="G8148" i="1"/>
  <c r="G8110" i="1"/>
  <c r="G8062" i="1"/>
  <c r="G8011" i="1"/>
  <c r="G7730" i="1"/>
  <c r="G7682" i="1"/>
  <c r="G7811" i="1"/>
  <c r="G7862" i="1"/>
  <c r="G7904" i="1"/>
  <c r="G7936" i="1"/>
  <c r="G7956" i="1"/>
  <c r="G7982" i="1"/>
  <c r="G7998" i="1"/>
  <c r="G8015" i="1"/>
  <c r="G8030" i="1"/>
  <c r="G8047" i="1"/>
  <c r="G8064" i="1"/>
  <c r="G8080" i="1"/>
  <c r="G8098" i="1"/>
  <c r="G8115" i="1"/>
  <c r="G8130" i="1"/>
  <c r="G8147" i="1"/>
  <c r="G8164" i="1"/>
  <c r="G8180" i="1"/>
  <c r="G8198" i="1"/>
  <c r="G8214" i="1"/>
  <c r="G8227" i="1"/>
  <c r="G8242" i="1"/>
  <c r="G8257" i="1"/>
  <c r="G8271" i="1"/>
  <c r="G8286" i="1"/>
  <c r="G8299" i="1"/>
  <c r="G8315" i="1"/>
  <c r="G8330" i="1"/>
  <c r="G8345" i="1"/>
  <c r="G8358" i="1"/>
  <c r="G8369" i="1"/>
  <c r="G8382" i="1"/>
  <c r="G8393" i="1"/>
  <c r="G8407" i="1"/>
  <c r="G8418" i="1"/>
  <c r="G8428" i="1"/>
  <c r="G8437" i="1"/>
  <c r="G8446" i="1"/>
  <c r="G8455" i="1"/>
  <c r="G8464" i="1"/>
  <c r="G7698" i="1"/>
  <c r="G7821" i="1"/>
  <c r="G7866" i="1"/>
  <c r="G7910" i="1"/>
  <c r="G7937" i="1"/>
  <c r="G7960" i="1"/>
  <c r="G7983" i="1"/>
  <c r="G8000" i="1"/>
  <c r="G8016" i="1"/>
  <c r="G7722" i="1"/>
  <c r="G7826" i="1"/>
  <c r="G7880" i="1"/>
  <c r="G7911" i="1"/>
  <c r="G7938" i="1"/>
  <c r="G7964" i="1"/>
  <c r="G7984" i="1"/>
  <c r="G8001" i="1"/>
  <c r="G8018" i="1"/>
  <c r="G8034" i="1"/>
  <c r="G8051" i="1"/>
  <c r="G8070" i="1"/>
  <c r="G8084" i="1"/>
  <c r="G8102" i="1"/>
  <c r="G8119" i="1"/>
  <c r="G8135" i="1"/>
  <c r="G8152" i="1"/>
  <c r="G8167" i="1"/>
  <c r="G8185" i="1"/>
  <c r="G8202" i="1"/>
  <c r="G8217" i="1"/>
  <c r="G8231" i="1"/>
  <c r="G8246" i="1"/>
  <c r="G8259" i="1"/>
  <c r="G8274" i="1"/>
  <c r="G8290" i="1"/>
  <c r="G8305" i="1"/>
  <c r="G8319" i="1"/>
  <c r="G8334" i="1"/>
  <c r="G8347" i="1"/>
  <c r="G8360" i="1"/>
  <c r="G8371" i="1"/>
  <c r="G8385" i="1"/>
  <c r="G8398" i="1"/>
  <c r="G8409" i="1"/>
  <c r="G8420" i="1"/>
  <c r="G8430" i="1"/>
  <c r="G8439" i="1"/>
  <c r="G8448" i="1"/>
  <c r="G8458" i="1"/>
  <c r="G7741" i="1"/>
  <c r="G7830" i="1"/>
  <c r="G7883" i="1"/>
  <c r="G7912" i="1"/>
  <c r="G7943" i="1"/>
  <c r="G7966" i="1"/>
  <c r="G7987" i="1"/>
  <c r="G8002" i="1"/>
  <c r="G8019" i="1"/>
  <c r="G8036" i="1"/>
  <c r="G8055" i="1"/>
  <c r="G8071" i="1"/>
  <c r="G8088" i="1"/>
  <c r="G8103" i="1"/>
  <c r="G8120" i="1"/>
  <c r="G8137" i="1"/>
  <c r="G8153" i="1"/>
  <c r="G8171" i="1"/>
  <c r="G8188" i="1"/>
  <c r="G8203" i="1"/>
  <c r="G8218" i="1"/>
  <c r="G8233" i="1"/>
  <c r="G8247" i="1"/>
  <c r="G8262" i="1"/>
  <c r="G8278" i="1"/>
  <c r="G8291" i="1"/>
  <c r="G8306" i="1"/>
  <c r="G8321" i="1"/>
  <c r="G8335" i="1"/>
  <c r="G8350" i="1"/>
  <c r="G8361" i="1"/>
  <c r="G8375" i="1"/>
  <c r="G8386" i="1"/>
  <c r="G8399" i="1"/>
  <c r="G8410" i="1"/>
  <c r="G8422" i="1"/>
  <c r="G8431" i="1"/>
  <c r="G8440" i="1"/>
  <c r="G8450" i="1"/>
  <c r="G8459" i="1"/>
  <c r="G8468" i="1"/>
  <c r="G8477" i="1"/>
  <c r="G8486" i="1"/>
  <c r="G8495" i="1"/>
  <c r="G8504" i="1"/>
  <c r="G8514" i="1"/>
  <c r="G8523" i="1"/>
  <c r="G8532" i="1"/>
  <c r="G8541" i="1"/>
  <c r="G8550" i="1"/>
  <c r="G8559" i="1"/>
  <c r="G8568" i="1"/>
  <c r="G8578" i="1"/>
  <c r="G8587" i="1"/>
  <c r="G8596" i="1"/>
  <c r="G7759" i="1"/>
  <c r="G7846" i="1"/>
  <c r="G7884" i="1"/>
  <c r="G7919" i="1"/>
  <c r="G7947" i="1"/>
  <c r="G7969" i="1"/>
  <c r="G7988" i="1"/>
  <c r="G8006" i="1"/>
  <c r="G8020" i="1"/>
  <c r="G8039" i="1"/>
  <c r="G8056" i="1"/>
  <c r="G8073" i="1"/>
  <c r="G8089" i="1"/>
  <c r="G8106" i="1"/>
  <c r="G8121" i="1"/>
  <c r="G8138" i="1"/>
  <c r="G8156" i="1"/>
  <c r="G8174" i="1"/>
  <c r="G8190" i="1"/>
  <c r="G8206" i="1"/>
  <c r="G8219" i="1"/>
  <c r="G8234" i="1"/>
  <c r="G8249" i="1"/>
  <c r="G8265" i="1"/>
  <c r="G8279" i="1"/>
  <c r="G8294" i="1"/>
  <c r="G8307" i="1"/>
  <c r="G8322" i="1"/>
  <c r="G8337" i="1"/>
  <c r="G8351" i="1"/>
  <c r="G8363" i="1"/>
  <c r="G8376" i="1"/>
  <c r="G8387" i="1"/>
  <c r="G8400" i="1"/>
  <c r="G8411" i="1"/>
  <c r="G8423" i="1"/>
  <c r="G8432" i="1"/>
  <c r="G8442" i="1"/>
  <c r="G8451" i="1"/>
  <c r="G8460" i="1"/>
  <c r="G8469" i="1"/>
  <c r="G8478" i="1"/>
  <c r="G8487" i="1"/>
  <c r="G8496" i="1"/>
  <c r="G8506" i="1"/>
  <c r="G8515" i="1"/>
  <c r="G8524" i="1"/>
  <c r="G8533" i="1"/>
  <c r="G8542" i="1"/>
  <c r="G8551" i="1"/>
  <c r="G8560" i="1"/>
  <c r="G8570" i="1"/>
  <c r="G8579" i="1"/>
  <c r="G8588" i="1"/>
  <c r="G8597" i="1"/>
  <c r="G8606" i="1"/>
  <c r="G8615" i="1"/>
  <c r="G8624" i="1"/>
  <c r="G8634" i="1"/>
  <c r="G8643" i="1"/>
  <c r="G8652" i="1"/>
  <c r="G8661" i="1"/>
  <c r="G8669" i="1"/>
  <c r="G8677" i="1"/>
  <c r="G8685" i="1"/>
  <c r="G8693" i="1"/>
  <c r="G8701" i="1"/>
  <c r="G8709" i="1"/>
  <c r="G8717" i="1"/>
  <c r="G8725" i="1"/>
  <c r="G8733" i="1"/>
  <c r="G8741" i="1"/>
  <c r="G8749" i="1"/>
  <c r="G8757" i="1"/>
  <c r="G8765" i="1"/>
  <c r="G8773" i="1"/>
  <c r="G8781" i="1"/>
  <c r="G8789" i="1"/>
  <c r="G8797" i="1"/>
  <c r="G8805" i="1"/>
  <c r="G8813" i="1"/>
  <c r="G8821" i="1"/>
  <c r="G8829" i="1"/>
  <c r="G8837" i="1"/>
  <c r="G8845" i="1"/>
  <c r="G7767" i="1"/>
  <c r="G7850" i="1"/>
  <c r="G7890" i="1"/>
  <c r="G7920" i="1"/>
  <c r="G7951" i="1"/>
  <c r="G7972" i="1"/>
  <c r="G7991" i="1"/>
  <c r="G8007" i="1"/>
  <c r="G8025" i="1"/>
  <c r="G8042" i="1"/>
  <c r="G8057" i="1"/>
  <c r="G8074" i="1"/>
  <c r="G8091" i="1"/>
  <c r="G8107" i="1"/>
  <c r="G8124" i="1"/>
  <c r="G8143" i="1"/>
  <c r="G8158" i="1"/>
  <c r="G8175" i="1"/>
  <c r="G8192" i="1"/>
  <c r="G8207" i="1"/>
  <c r="G8222" i="1"/>
  <c r="G8235" i="1"/>
  <c r="G8251" i="1"/>
  <c r="G8266" i="1"/>
  <c r="G8281" i="1"/>
  <c r="G8295" i="1"/>
  <c r="G8310" i="1"/>
  <c r="G8323" i="1"/>
  <c r="G8338" i="1"/>
  <c r="G8353" i="1"/>
  <c r="G8366" i="1"/>
  <c r="G8377" i="1"/>
  <c r="G8390" i="1"/>
  <c r="G8401" i="1"/>
  <c r="G8414" i="1"/>
  <c r="G8424" i="1"/>
  <c r="G8434" i="1"/>
  <c r="G8443" i="1"/>
  <c r="G8452" i="1"/>
  <c r="G8461" i="1"/>
  <c r="G8470" i="1"/>
  <c r="G8479" i="1"/>
  <c r="G8488" i="1"/>
  <c r="G8498" i="1"/>
  <c r="G8507" i="1"/>
  <c r="G8516" i="1"/>
  <c r="G8525" i="1"/>
  <c r="G8534" i="1"/>
  <c r="G8543" i="1"/>
  <c r="G8552" i="1"/>
  <c r="G8562" i="1"/>
  <c r="G8571" i="1"/>
  <c r="G8580" i="1"/>
  <c r="G8589" i="1"/>
  <c r="G8598" i="1"/>
  <c r="G8607" i="1"/>
  <c r="G8616" i="1"/>
  <c r="G8626" i="1"/>
  <c r="G8635" i="1"/>
  <c r="G8644" i="1"/>
  <c r="G8653" i="1"/>
  <c r="G8662" i="1"/>
  <c r="G8670" i="1"/>
  <c r="G8678" i="1"/>
  <c r="G8686" i="1"/>
  <c r="G8694" i="1"/>
  <c r="G8702" i="1"/>
  <c r="G8710" i="1"/>
  <c r="G8718" i="1"/>
  <c r="G8726" i="1"/>
  <c r="G8734" i="1"/>
  <c r="G8742" i="1"/>
  <c r="G8750" i="1"/>
  <c r="G8758" i="1"/>
  <c r="G8766" i="1"/>
  <c r="G8774" i="1"/>
  <c r="G8782" i="1"/>
  <c r="G8790" i="1"/>
  <c r="G8798" i="1"/>
  <c r="G8806" i="1"/>
  <c r="G8814" i="1"/>
  <c r="G8822" i="1"/>
  <c r="G8830" i="1"/>
  <c r="G8838" i="1"/>
  <c r="G7639" i="1"/>
  <c r="G8657" i="1"/>
  <c r="G8649" i="1"/>
  <c r="G8641" i="1"/>
  <c r="G8633" i="1"/>
  <c r="G8625" i="1"/>
  <c r="G8617" i="1"/>
  <c r="G8609" i="1"/>
  <c r="G8601" i="1"/>
  <c r="G8593" i="1"/>
  <c r="G8585" i="1"/>
  <c r="G8577" i="1"/>
  <c r="G8569" i="1"/>
  <c r="G8561" i="1"/>
  <c r="G8553" i="1"/>
  <c r="G8545" i="1"/>
  <c r="G8537" i="1"/>
  <c r="G8529" i="1"/>
  <c r="G8521" i="1"/>
  <c r="G8513" i="1"/>
  <c r="G8505" i="1"/>
  <c r="G8497" i="1"/>
  <c r="G8489" i="1"/>
  <c r="G8481" i="1"/>
  <c r="G8473" i="1"/>
  <c r="G8465" i="1"/>
  <c r="G8457" i="1"/>
  <c r="G8449" i="1"/>
  <c r="G8441" i="1"/>
  <c r="G8433" i="1"/>
  <c r="G8425" i="1"/>
  <c r="G8416" i="1"/>
  <c r="G8406" i="1"/>
  <c r="G8394" i="1"/>
  <c r="G8384" i="1"/>
  <c r="G8374" i="1"/>
  <c r="G8362" i="1"/>
  <c r="G8352" i="1"/>
  <c r="G8339" i="1"/>
  <c r="G8327" i="1"/>
  <c r="G8314" i="1"/>
  <c r="G8302" i="1"/>
  <c r="G8289" i="1"/>
  <c r="G8275" i="1"/>
  <c r="G8263" i="1"/>
  <c r="G8250" i="1"/>
  <c r="G8238" i="1"/>
  <c r="G8225" i="1"/>
  <c r="G8211" i="1"/>
  <c r="G8199" i="1"/>
  <c r="G8184" i="1"/>
  <c r="G8170" i="1"/>
  <c r="G8155" i="1"/>
  <c r="G8139" i="1"/>
  <c r="G8126" i="1"/>
  <c r="G8111" i="1"/>
  <c r="G8097" i="1"/>
  <c r="G8082" i="1"/>
  <c r="G8066" i="1"/>
  <c r="G8052" i="1"/>
  <c r="G8038" i="1"/>
  <c r="G8024" i="1"/>
  <c r="G8009" i="1"/>
  <c r="G7993" i="1"/>
  <c r="G7979" i="1"/>
  <c r="G7963" i="1"/>
  <c r="G7946" i="1"/>
  <c r="G7928" i="1"/>
  <c r="G7903" i="1"/>
  <c r="G7875" i="1"/>
  <c r="G7839" i="1"/>
  <c r="G7779" i="1"/>
  <c r="G7669" i="1"/>
  <c r="G7978" i="1"/>
  <c r="G7961" i="1"/>
  <c r="G7945" i="1"/>
  <c r="G7926" i="1"/>
  <c r="G7895" i="1"/>
  <c r="G7868" i="1"/>
  <c r="G7831" i="1"/>
  <c r="G7770" i="1"/>
  <c r="G7518" i="1"/>
  <c r="G7970" i="1"/>
  <c r="G7955" i="1"/>
  <c r="G7942" i="1"/>
  <c r="G7923" i="1"/>
  <c r="G7899" i="1"/>
  <c r="G7876" i="1"/>
  <c r="G7847" i="1"/>
  <c r="G7803" i="1"/>
  <c r="G7624" i="1"/>
  <c r="G7837" i="1"/>
  <c r="G7807" i="1"/>
  <c r="G7772" i="1"/>
  <c r="G7734" i="1"/>
  <c r="G7692" i="1"/>
  <c r="G7607" i="1"/>
  <c r="G7732" i="1"/>
  <c r="G7685" i="1"/>
  <c r="G7591" i="1"/>
  <c r="G7556" i="1"/>
  <c r="G7574" i="1"/>
  <c r="G7790" i="1"/>
  <c r="G7756" i="1"/>
  <c r="G7717" i="1"/>
  <c r="G7663" i="1"/>
  <c r="G7478" i="1"/>
  <c r="G7819" i="1"/>
  <c r="G7787" i="1"/>
  <c r="G7749" i="1"/>
  <c r="G7709" i="1"/>
  <c r="G7654" i="1"/>
  <c r="G7454" i="1"/>
  <c r="G7816" i="1"/>
  <c r="G7782" i="1"/>
  <c r="G7747" i="1"/>
  <c r="G7708" i="1"/>
  <c r="G7259" i="1"/>
  <c r="G7383" i="1"/>
  <c r="G7359" i="1"/>
  <c r="G7216" i="1"/>
  <c r="G7167" i="1"/>
  <c r="G7653" i="1"/>
  <c r="G7589" i="1"/>
  <c r="G7500" i="1"/>
  <c r="G7379" i="1"/>
  <c r="G7174" i="1"/>
  <c r="G7635" i="1"/>
  <c r="G7566" i="1"/>
  <c r="G7475" i="1"/>
  <c r="G7335" i="1"/>
  <c r="G7125" i="1"/>
  <c r="G7331" i="1"/>
  <c r="G7066" i="1"/>
  <c r="G7621" i="1"/>
  <c r="G7555" i="1"/>
  <c r="G7430" i="1"/>
  <c r="G7302" i="1"/>
  <c r="G7039" i="1"/>
  <c r="G7539" i="1"/>
  <c r="G7427" i="1"/>
  <c r="G7263" i="1"/>
  <c r="G6913" i="1"/>
  <c r="G7600" i="1"/>
  <c r="G7522" i="1"/>
  <c r="G7404" i="1"/>
  <c r="G6719" i="1"/>
  <c r="G7078" i="1"/>
  <c r="G7178" i="1"/>
  <c r="G7270" i="1"/>
  <c r="G7336" i="1"/>
  <c r="G7384" i="1"/>
  <c r="G7435" i="1"/>
  <c r="G7479" i="1"/>
  <c r="G7523" i="1"/>
  <c r="G7560" i="1"/>
  <c r="G7592" i="1"/>
  <c r="G7626" i="1"/>
  <c r="G7655" i="1"/>
  <c r="G7686" i="1"/>
  <c r="G7710" i="1"/>
  <c r="G7733" i="1"/>
  <c r="G7754" i="1"/>
  <c r="G7771" i="1"/>
  <c r="G7789" i="1"/>
  <c r="G7804" i="1"/>
  <c r="G7820" i="1"/>
  <c r="G7835" i="1"/>
  <c r="G7848" i="1"/>
  <c r="G7864" i="1"/>
  <c r="G7877" i="1"/>
  <c r="G7893" i="1"/>
  <c r="G7908" i="1"/>
  <c r="G7922" i="1"/>
  <c r="G7935" i="1"/>
  <c r="G7944" i="1"/>
  <c r="G7953" i="1"/>
  <c r="G7962" i="1"/>
  <c r="G7971" i="1"/>
  <c r="G7980" i="1"/>
  <c r="G7990" i="1"/>
  <c r="G7999" i="1"/>
  <c r="G8008" i="1"/>
  <c r="G8017" i="1"/>
  <c r="G8026" i="1"/>
  <c r="G8035" i="1"/>
  <c r="G8044" i="1"/>
  <c r="G8054" i="1"/>
  <c r="G8063" i="1"/>
  <c r="G8072" i="1"/>
  <c r="G8081" i="1"/>
  <c r="G8090" i="1"/>
  <c r="G8099" i="1"/>
  <c r="G8108" i="1"/>
  <c r="G8118" i="1"/>
  <c r="G8127" i="1"/>
  <c r="G8136" i="1"/>
  <c r="G8145" i="1"/>
  <c r="G8154" i="1"/>
  <c r="G8163" i="1"/>
  <c r="G8172" i="1"/>
  <c r="G8182" i="1"/>
  <c r="G8191" i="1"/>
  <c r="G8200" i="1"/>
  <c r="G8208" i="1"/>
  <c r="G8216" i="1"/>
  <c r="G8224" i="1"/>
  <c r="G8232" i="1"/>
  <c r="G8240" i="1"/>
  <c r="G8248" i="1"/>
  <c r="G8256" i="1"/>
  <c r="G8264" i="1"/>
  <c r="G8272" i="1"/>
  <c r="G8280" i="1"/>
  <c r="G8288" i="1"/>
  <c r="G8296" i="1"/>
  <c r="G8304" i="1"/>
  <c r="G8312" i="1"/>
  <c r="G8320" i="1"/>
  <c r="G8328" i="1"/>
  <c r="G8336" i="1"/>
  <c r="G8344" i="1"/>
  <c r="G6842" i="1"/>
  <c r="G7088" i="1"/>
  <c r="G7199" i="1"/>
  <c r="G7285" i="1"/>
  <c r="G7351" i="1"/>
  <c r="G7398" i="1"/>
  <c r="G7443" i="1"/>
  <c r="G7492" i="1"/>
  <c r="G7534" i="1"/>
  <c r="G6891" i="1"/>
  <c r="G7110" i="1"/>
  <c r="G7215" i="1"/>
  <c r="G7301" i="1"/>
  <c r="G7358" i="1"/>
  <c r="G7403" i="1"/>
  <c r="G7452" i="1"/>
  <c r="G7499" i="1"/>
  <c r="G7538" i="1"/>
  <c r="G7571" i="1"/>
  <c r="G7606" i="1"/>
  <c r="G7638" i="1"/>
  <c r="G7667" i="1"/>
  <c r="G7695" i="1"/>
  <c r="G7719" i="1"/>
  <c r="G7735" i="1"/>
  <c r="G7757" i="1"/>
  <c r="G7775" i="1"/>
  <c r="G7791" i="1"/>
  <c r="G7810" i="1"/>
  <c r="G7822" i="1"/>
  <c r="G7838" i="1"/>
  <c r="G7853" i="1"/>
  <c r="G7867" i="1"/>
  <c r="G6987" i="1"/>
  <c r="G7131" i="1"/>
  <c r="G7227" i="1"/>
  <c r="G7306" i="1"/>
  <c r="G7363" i="1"/>
  <c r="G7411" i="1"/>
  <c r="G7455" i="1"/>
  <c r="G7503" i="1"/>
  <c r="G7542" i="1"/>
  <c r="G7575" i="1"/>
  <c r="G7610" i="1"/>
  <c r="G7642" i="1"/>
  <c r="G7671" i="1"/>
  <c r="G7699" i="1"/>
  <c r="G7723" i="1"/>
  <c r="G7743" i="1"/>
  <c r="G7762" i="1"/>
  <c r="G7780" i="1"/>
  <c r="G7797" i="1"/>
  <c r="G7812" i="1"/>
  <c r="G7828" i="1"/>
  <c r="G7840" i="1"/>
  <c r="G7856" i="1"/>
  <c r="G7871" i="1"/>
  <c r="G7885" i="1"/>
  <c r="G7901" i="1"/>
  <c r="G7914" i="1"/>
  <c r="G7929" i="1"/>
  <c r="G7939" i="1"/>
  <c r="G7948" i="1"/>
  <c r="G7958" i="1"/>
  <c r="G7967" i="1"/>
  <c r="G7976" i="1"/>
  <c r="G7985" i="1"/>
  <c r="G7994" i="1"/>
  <c r="G8003" i="1"/>
  <c r="G8012" i="1"/>
  <c r="G8022" i="1"/>
  <c r="G8031" i="1"/>
  <c r="G8040" i="1"/>
  <c r="G8049" i="1"/>
  <c r="G8058" i="1"/>
  <c r="G8067" i="1"/>
  <c r="G8076" i="1"/>
  <c r="G8086" i="1"/>
  <c r="G8095" i="1"/>
  <c r="G8104" i="1"/>
  <c r="G8113" i="1"/>
  <c r="G8122" i="1"/>
  <c r="G8131" i="1"/>
  <c r="G8140" i="1"/>
  <c r="G8150" i="1"/>
  <c r="G8159" i="1"/>
  <c r="G8168" i="1"/>
  <c r="G8177" i="1"/>
  <c r="G8186" i="1"/>
  <c r="G8195" i="1"/>
  <c r="G8204" i="1"/>
  <c r="G8212" i="1"/>
  <c r="G8220" i="1"/>
  <c r="G8228" i="1"/>
  <c r="G8236" i="1"/>
  <c r="G8244" i="1"/>
  <c r="G8252" i="1"/>
  <c r="G8260" i="1"/>
  <c r="G8268" i="1"/>
  <c r="G8276" i="1"/>
  <c r="G8284" i="1"/>
  <c r="G8292" i="1"/>
  <c r="G8300" i="1"/>
  <c r="G8308" i="1"/>
  <c r="G8316" i="1"/>
  <c r="G8324" i="1"/>
  <c r="G8332" i="1"/>
  <c r="G8340" i="1"/>
  <c r="G8348" i="1"/>
  <c r="G8356" i="1"/>
  <c r="G8364" i="1"/>
  <c r="G8372" i="1"/>
  <c r="G8380" i="1"/>
  <c r="G8388" i="1"/>
  <c r="G8396" i="1"/>
  <c r="G8404" i="1"/>
  <c r="G8412" i="1"/>
  <c r="G7011" i="1"/>
  <c r="G7157" i="1"/>
  <c r="G7248" i="1"/>
  <c r="G7323" i="1"/>
  <c r="G7375" i="1"/>
  <c r="G7422" i="1"/>
  <c r="G7467" i="1"/>
  <c r="G7515" i="1"/>
  <c r="G7551" i="1"/>
  <c r="G7583" i="1"/>
  <c r="G7619" i="1"/>
  <c r="G7650" i="1"/>
  <c r="G7678" i="1"/>
  <c r="G7703" i="1"/>
  <c r="G7724" i="1"/>
  <c r="G7746" i="1"/>
  <c r="G7765" i="1"/>
  <c r="G7781" i="1"/>
  <c r="G7799" i="1"/>
  <c r="G7813" i="1"/>
  <c r="G7829" i="1"/>
  <c r="G7844" i="1"/>
  <c r="G7858" i="1"/>
  <c r="G7874" i="1"/>
  <c r="G7886" i="1"/>
  <c r="G7902" i="1"/>
  <c r="G7917" i="1"/>
  <c r="G7930" i="1"/>
  <c r="G7940" i="1"/>
  <c r="G7950" i="1"/>
  <c r="G7959" i="1"/>
  <c r="G7968" i="1"/>
  <c r="G7977" i="1"/>
  <c r="G7986" i="1"/>
  <c r="G7995" i="1"/>
  <c r="G8004" i="1"/>
  <c r="G8014" i="1"/>
  <c r="G8023" i="1"/>
  <c r="G8032" i="1"/>
  <c r="G8041" i="1"/>
  <c r="G8050" i="1"/>
  <c r="G8059" i="1"/>
  <c r="G8068" i="1"/>
  <c r="G8078" i="1"/>
  <c r="G8087" i="1"/>
  <c r="G8096" i="1"/>
  <c r="G8105" i="1"/>
  <c r="G8114" i="1"/>
  <c r="G8123" i="1"/>
  <c r="G8132" i="1"/>
  <c r="G8142" i="1"/>
  <c r="G8151" i="1"/>
  <c r="G8160" i="1"/>
  <c r="G8169" i="1"/>
  <c r="G8178" i="1"/>
  <c r="G8187" i="1"/>
  <c r="G8196" i="1"/>
  <c r="G8205" i="1"/>
  <c r="G8213" i="1"/>
  <c r="G8221" i="1"/>
  <c r="G8229" i="1"/>
  <c r="G8237" i="1"/>
  <c r="G8245" i="1"/>
  <c r="G8253" i="1"/>
  <c r="G8261" i="1"/>
  <c r="G8269" i="1"/>
  <c r="G8277" i="1"/>
  <c r="G8285" i="1"/>
  <c r="G8293" i="1"/>
  <c r="G8301" i="1"/>
  <c r="G8309" i="1"/>
  <c r="G8317" i="1"/>
  <c r="G8325" i="1"/>
  <c r="G8333" i="1"/>
  <c r="G8341" i="1"/>
  <c r="G8349" i="1"/>
  <c r="G8357" i="1"/>
  <c r="G8365" i="1"/>
  <c r="G8373" i="1"/>
  <c r="G8381" i="1"/>
  <c r="G8389" i="1"/>
  <c r="G8397" i="1"/>
  <c r="G8405" i="1"/>
  <c r="G8413" i="1"/>
  <c r="G8421" i="1"/>
  <c r="G6699" i="1"/>
  <c r="G6653" i="1"/>
  <c r="G6900" i="1"/>
  <c r="G7034" i="1"/>
  <c r="G7082" i="1"/>
  <c r="G7130" i="1"/>
  <c r="G6747" i="1"/>
  <c r="G6937" i="1"/>
  <c r="G7046" i="1"/>
  <c r="G7093" i="1"/>
  <c r="G7142" i="1"/>
  <c r="G7184" i="1"/>
  <c r="G7231" i="1"/>
  <c r="G7274" i="1"/>
  <c r="G7312" i="1"/>
  <c r="G7339" i="1"/>
  <c r="G7364" i="1"/>
  <c r="G7390" i="1"/>
  <c r="G7414" i="1"/>
  <c r="G7436" i="1"/>
  <c r="G7460" i="1"/>
  <c r="G7480" i="1"/>
  <c r="G7504" i="1"/>
  <c r="G7526" i="1"/>
  <c r="G7546" i="1"/>
  <c r="G7562" i="1"/>
  <c r="G7579" i="1"/>
  <c r="G7594" i="1"/>
  <c r="G7611" i="1"/>
  <c r="G7628" i="1"/>
  <c r="G7643" i="1"/>
  <c r="G7659" i="1"/>
  <c r="G7674" i="1"/>
  <c r="G7687" i="1"/>
  <c r="G7700" i="1"/>
  <c r="G7711" i="1"/>
  <c r="G6778" i="1"/>
  <c r="G6951" i="1"/>
  <c r="G7056" i="1"/>
  <c r="G7099" i="1"/>
  <c r="G7146" i="1"/>
  <c r="G7194" i="1"/>
  <c r="G7237" i="1"/>
  <c r="G7279" i="1"/>
  <c r="G7315" i="1"/>
  <c r="G7344" i="1"/>
  <c r="G7371" i="1"/>
  <c r="G7391" i="1"/>
  <c r="G7415" i="1"/>
  <c r="G7439" i="1"/>
  <c r="G7462" i="1"/>
  <c r="G7486" i="1"/>
  <c r="G7507" i="1"/>
  <c r="G7528" i="1"/>
  <c r="G7547" i="1"/>
  <c r="G7564" i="1"/>
  <c r="G7580" i="1"/>
  <c r="G7597" i="1"/>
  <c r="G7612" i="1"/>
  <c r="G7629" i="1"/>
  <c r="G7646" i="1"/>
  <c r="G7661" i="1"/>
  <c r="G7675" i="1"/>
  <c r="G7690" i="1"/>
  <c r="G7701" i="1"/>
  <c r="G7714" i="1"/>
  <c r="G7725" i="1"/>
  <c r="G7739" i="1"/>
  <c r="G7750" i="1"/>
  <c r="G7763" i="1"/>
  <c r="G7773" i="1"/>
  <c r="G7783" i="1"/>
  <c r="G7795" i="1"/>
  <c r="G7805" i="1"/>
  <c r="G7814" i="1"/>
  <c r="G7823" i="1"/>
  <c r="G7832" i="1"/>
  <c r="G7842" i="1"/>
  <c r="G7851" i="1"/>
  <c r="G7860" i="1"/>
  <c r="G7869" i="1"/>
  <c r="G7878" i="1"/>
  <c r="G7887" i="1"/>
  <c r="G7896" i="1"/>
  <c r="G7906" i="1"/>
  <c r="G7915" i="1"/>
  <c r="G7924" i="1"/>
  <c r="G7932" i="1"/>
  <c r="G6809" i="1"/>
  <c r="G6969" i="1"/>
  <c r="G7061" i="1"/>
  <c r="G7109" i="1"/>
  <c r="G7151" i="1"/>
  <c r="G7195" i="1"/>
  <c r="G7242" i="1"/>
  <c r="G7280" i="1"/>
  <c r="G7319" i="1"/>
  <c r="G7350" i="1"/>
  <c r="G7372" i="1"/>
  <c r="G7396" i="1"/>
  <c r="G7416" i="1"/>
  <c r="G7440" i="1"/>
  <c r="G7464" i="1"/>
  <c r="G7487" i="1"/>
  <c r="G7512" i="1"/>
  <c r="G7532" i="1"/>
  <c r="G7548" i="1"/>
  <c r="G7565" i="1"/>
  <c r="G7582" i="1"/>
  <c r="G7598" i="1"/>
  <c r="G7615" i="1"/>
  <c r="G7634" i="1"/>
  <c r="G7647" i="1"/>
  <c r="G7662" i="1"/>
  <c r="G7677" i="1"/>
  <c r="G7691" i="1"/>
  <c r="G7702" i="1"/>
  <c r="G7715" i="1"/>
  <c r="G7727" i="1"/>
  <c r="G7740" i="1"/>
  <c r="G7751" i="1"/>
  <c r="G7764" i="1"/>
  <c r="G7774" i="1"/>
  <c r="G7786" i="1"/>
  <c r="G7796" i="1"/>
  <c r="G7806" i="1"/>
  <c r="G7815" i="1"/>
  <c r="G7824" i="1"/>
  <c r="G7834" i="1"/>
  <c r="G7843" i="1"/>
  <c r="G7852" i="1"/>
  <c r="G7861" i="1"/>
  <c r="G7870" i="1"/>
  <c r="G7879" i="1"/>
  <c r="G7888" i="1"/>
  <c r="G7898" i="1"/>
  <c r="G7907" i="1"/>
  <c r="G7916" i="1"/>
  <c r="G7925" i="1"/>
  <c r="G7933" i="1"/>
  <c r="G7941" i="1"/>
  <c r="G7949" i="1"/>
  <c r="G7957" i="1"/>
  <c r="G7965" i="1"/>
  <c r="G7973" i="1"/>
  <c r="G7981" i="1"/>
  <c r="G7989" i="1"/>
  <c r="G7997" i="1"/>
  <c r="G8005" i="1"/>
  <c r="G8013" i="1"/>
  <c r="G8021" i="1"/>
  <c r="G8029" i="1"/>
  <c r="G8037" i="1"/>
  <c r="G8045" i="1"/>
  <c r="G8053" i="1"/>
  <c r="G8061" i="1"/>
  <c r="G8069" i="1"/>
  <c r="G8077" i="1"/>
  <c r="G8085" i="1"/>
  <c r="G8093" i="1"/>
  <c r="G8101" i="1"/>
  <c r="G8109" i="1"/>
  <c r="G8117" i="1"/>
  <c r="G8125" i="1"/>
  <c r="G8133" i="1"/>
  <c r="G8141" i="1"/>
  <c r="G8149" i="1"/>
  <c r="G8157" i="1"/>
  <c r="G8165" i="1"/>
  <c r="G8173" i="1"/>
  <c r="G8181" i="1"/>
  <c r="G8189" i="1"/>
  <c r="G8197" i="1"/>
  <c r="G6847" i="1"/>
  <c r="G7004" i="1"/>
  <c r="G7071" i="1"/>
  <c r="G7114" i="1"/>
  <c r="G7163" i="1"/>
  <c r="G7210" i="1"/>
  <c r="G7253" i="1"/>
  <c r="G7295" i="1"/>
  <c r="G7328" i="1"/>
  <c r="G7352" i="1"/>
  <c r="G7376" i="1"/>
  <c r="G7400" i="1"/>
  <c r="G7423" i="1"/>
  <c r="G7447" i="1"/>
  <c r="G7472" i="1"/>
  <c r="G7494" i="1"/>
  <c r="G7516" i="1"/>
  <c r="G7536" i="1"/>
  <c r="G7552" i="1"/>
  <c r="G7570" i="1"/>
  <c r="G7584" i="1"/>
  <c r="G7603" i="1"/>
  <c r="G7620" i="1"/>
  <c r="G7637" i="1"/>
  <c r="G7651" i="1"/>
  <c r="G7666" i="1"/>
  <c r="G7679" i="1"/>
  <c r="G7693" i="1"/>
  <c r="G7707" i="1"/>
  <c r="G7718" i="1"/>
  <c r="G7731" i="1"/>
  <c r="G7742" i="1"/>
  <c r="G7755" i="1"/>
  <c r="G7766" i="1"/>
  <c r="G7778" i="1"/>
  <c r="G7788" i="1"/>
  <c r="G7798" i="1"/>
  <c r="G7808" i="1"/>
  <c r="G7818" i="1"/>
  <c r="G7827" i="1"/>
  <c r="G7836" i="1"/>
  <c r="G7845" i="1"/>
  <c r="G7854" i="1"/>
  <c r="G7863" i="1"/>
  <c r="G7872" i="1"/>
  <c r="G7882" i="1"/>
  <c r="G7891" i="1"/>
  <c r="G7900" i="1"/>
  <c r="G7909" i="1"/>
  <c r="G7918" i="1"/>
  <c r="G7927" i="1"/>
  <c r="G6446" i="1"/>
  <c r="G6013" i="1"/>
  <c r="G6575" i="1"/>
  <c r="G7238" i="1"/>
  <c r="G7206" i="1"/>
  <c r="G7173" i="1"/>
  <c r="G7135" i="1"/>
  <c r="G7103" i="1"/>
  <c r="G7067" i="1"/>
  <c r="G7020" i="1"/>
  <c r="G6930" i="1"/>
  <c r="G6787" i="1"/>
  <c r="G7758" i="1"/>
  <c r="G7748" i="1"/>
  <c r="G7738" i="1"/>
  <c r="G7726" i="1"/>
  <c r="G7716" i="1"/>
  <c r="G7706" i="1"/>
  <c r="G7694" i="1"/>
  <c r="G7683" i="1"/>
  <c r="G7670" i="1"/>
  <c r="G7658" i="1"/>
  <c r="G7645" i="1"/>
  <c r="G7630" i="1"/>
  <c r="G7616" i="1"/>
  <c r="G7602" i="1"/>
  <c r="G7588" i="1"/>
  <c r="G7573" i="1"/>
  <c r="G7557" i="1"/>
  <c r="G7543" i="1"/>
  <c r="G7527" i="1"/>
  <c r="G7511" i="1"/>
  <c r="G7491" i="1"/>
  <c r="G7468" i="1"/>
  <c r="G7448" i="1"/>
  <c r="G7428" i="1"/>
  <c r="G7408" i="1"/>
  <c r="G7388" i="1"/>
  <c r="G7366" i="1"/>
  <c r="G7347" i="1"/>
  <c r="G7320" i="1"/>
  <c r="G7291" i="1"/>
  <c r="G7258" i="1"/>
  <c r="G7221" i="1"/>
  <c r="G7189" i="1"/>
  <c r="G7152" i="1"/>
  <c r="G7120" i="1"/>
  <c r="G7087" i="1"/>
  <c r="G7050" i="1"/>
  <c r="G6977" i="1"/>
  <c r="G6867" i="1"/>
  <c r="G6595" i="1"/>
  <c r="G6722" i="1"/>
  <c r="G6799" i="1"/>
  <c r="G6855" i="1"/>
  <c r="G6907" i="1"/>
  <c r="G6945" i="1"/>
  <c r="G6984" i="1"/>
  <c r="G7018" i="1"/>
  <c r="G7043" i="1"/>
  <c r="G7064" i="1"/>
  <c r="G7086" i="1"/>
  <c r="G7107" i="1"/>
  <c r="G7128" i="1"/>
  <c r="G7150" i="1"/>
  <c r="G7171" i="1"/>
  <c r="G7192" i="1"/>
  <c r="G7214" i="1"/>
  <c r="G7235" i="1"/>
  <c r="G7256" i="1"/>
  <c r="G7278" i="1"/>
  <c r="G7299" i="1"/>
  <c r="G7318" i="1"/>
  <c r="G7334" i="1"/>
  <c r="G7348" i="1"/>
  <c r="G7360" i="1"/>
  <c r="G7374" i="1"/>
  <c r="G7387" i="1"/>
  <c r="G7399" i="1"/>
  <c r="G7412" i="1"/>
  <c r="G7424" i="1"/>
  <c r="G7438" i="1"/>
  <c r="G7451" i="1"/>
  <c r="G7463" i="1"/>
  <c r="G7476" i="1"/>
  <c r="G7488" i="1"/>
  <c r="G7502" i="1"/>
  <c r="G7514" i="1"/>
  <c r="G7524" i="1"/>
  <c r="G7535" i="1"/>
  <c r="G7544" i="1"/>
  <c r="G7554" i="1"/>
  <c r="G7563" i="1"/>
  <c r="G7572" i="1"/>
  <c r="G7581" i="1"/>
  <c r="G7590" i="1"/>
  <c r="G7599" i="1"/>
  <c r="G7608" i="1"/>
  <c r="G7618" i="1"/>
  <c r="G7627" i="1"/>
  <c r="G7636" i="1"/>
  <c r="G7644" i="1"/>
  <c r="G7652" i="1"/>
  <c r="G7660" i="1"/>
  <c r="G7668" i="1"/>
  <c r="G7676" i="1"/>
  <c r="G7684" i="1"/>
  <c r="G6639" i="1"/>
  <c r="G6731" i="1"/>
  <c r="G6801" i="1"/>
  <c r="G6866" i="1"/>
  <c r="G6908" i="1"/>
  <c r="G6947" i="1"/>
  <c r="G6986" i="1"/>
  <c r="G7019" i="1"/>
  <c r="G7045" i="1"/>
  <c r="G6664" i="1"/>
  <c r="G6748" i="1"/>
  <c r="G6820" i="1"/>
  <c r="G6876" i="1"/>
  <c r="G6920" i="1"/>
  <c r="G6956" i="1"/>
  <c r="G6994" i="1"/>
  <c r="G7027" i="1"/>
  <c r="G6683" i="1"/>
  <c r="G6762" i="1"/>
  <c r="G6825" i="1"/>
  <c r="G6884" i="1"/>
  <c r="G6927" i="1"/>
  <c r="G6964" i="1"/>
  <c r="G7001" i="1"/>
  <c r="G7031" i="1"/>
  <c r="G7054" i="1"/>
  <c r="G7075" i="1"/>
  <c r="G7096" i="1"/>
  <c r="G7118" i="1"/>
  <c r="G7139" i="1"/>
  <c r="G7160" i="1"/>
  <c r="G7182" i="1"/>
  <c r="G7203" i="1"/>
  <c r="G7224" i="1"/>
  <c r="G7246" i="1"/>
  <c r="G7267" i="1"/>
  <c r="G7288" i="1"/>
  <c r="G7310" i="1"/>
  <c r="G7326" i="1"/>
  <c r="G7342" i="1"/>
  <c r="G7355" i="1"/>
  <c r="G7367" i="1"/>
  <c r="G7380" i="1"/>
  <c r="G7392" i="1"/>
  <c r="G7406" i="1"/>
  <c r="G7419" i="1"/>
  <c r="G7431" i="1"/>
  <c r="G7444" i="1"/>
  <c r="G7456" i="1"/>
  <c r="G7470" i="1"/>
  <c r="G7483" i="1"/>
  <c r="G7495" i="1"/>
  <c r="G7508" i="1"/>
  <c r="G7519" i="1"/>
  <c r="G7530" i="1"/>
  <c r="G7540" i="1"/>
  <c r="G7549" i="1"/>
  <c r="G7558" i="1"/>
  <c r="G7567" i="1"/>
  <c r="G7576" i="1"/>
  <c r="G7586" i="1"/>
  <c r="G7595" i="1"/>
  <c r="G7604" i="1"/>
  <c r="G7613" i="1"/>
  <c r="G7622" i="1"/>
  <c r="G7631" i="1"/>
  <c r="G7640" i="1"/>
  <c r="G7648" i="1"/>
  <c r="G7656" i="1"/>
  <c r="G7664" i="1"/>
  <c r="G7672" i="1"/>
  <c r="G7680" i="1"/>
  <c r="G7688" i="1"/>
  <c r="G7696" i="1"/>
  <c r="G7704" i="1"/>
  <c r="G7712" i="1"/>
  <c r="G7720" i="1"/>
  <c r="G7728" i="1"/>
  <c r="G7736" i="1"/>
  <c r="G7744" i="1"/>
  <c r="G7752" i="1"/>
  <c r="G7760" i="1"/>
  <c r="G7768" i="1"/>
  <c r="G7776" i="1"/>
  <c r="G7784" i="1"/>
  <c r="G7792" i="1"/>
  <c r="G7800" i="1"/>
  <c r="G6685" i="1"/>
  <c r="G6775" i="1"/>
  <c r="G6833" i="1"/>
  <c r="G6890" i="1"/>
  <c r="G6929" i="1"/>
  <c r="G6967" i="1"/>
  <c r="G7003" i="1"/>
  <c r="G7033" i="1"/>
  <c r="G7055" i="1"/>
  <c r="G7077" i="1"/>
  <c r="G7098" i="1"/>
  <c r="G7119" i="1"/>
  <c r="G7141" i="1"/>
  <c r="G7162" i="1"/>
  <c r="G7183" i="1"/>
  <c r="G7205" i="1"/>
  <c r="G7226" i="1"/>
  <c r="G7247" i="1"/>
  <c r="G7269" i="1"/>
  <c r="G7290" i="1"/>
  <c r="G7311" i="1"/>
  <c r="G7327" i="1"/>
  <c r="G7343" i="1"/>
  <c r="G7356" i="1"/>
  <c r="G7368" i="1"/>
  <c r="G7382" i="1"/>
  <c r="G7395" i="1"/>
  <c r="G7407" i="1"/>
  <c r="G7420" i="1"/>
  <c r="G7432" i="1"/>
  <c r="G7446" i="1"/>
  <c r="G7459" i="1"/>
  <c r="G7471" i="1"/>
  <c r="G7484" i="1"/>
  <c r="G7496" i="1"/>
  <c r="G7510" i="1"/>
  <c r="G7520" i="1"/>
  <c r="G7531" i="1"/>
  <c r="G7541" i="1"/>
  <c r="G7550" i="1"/>
  <c r="G7559" i="1"/>
  <c r="G7568" i="1"/>
  <c r="G7578" i="1"/>
  <c r="G7587" i="1"/>
  <c r="G7596" i="1"/>
  <c r="G7605" i="1"/>
  <c r="G7614" i="1"/>
  <c r="G7623" i="1"/>
  <c r="G7632" i="1"/>
  <c r="G7641" i="1"/>
  <c r="G7649" i="1"/>
  <c r="G7657" i="1"/>
  <c r="G7665" i="1"/>
  <c r="G7673" i="1"/>
  <c r="G7681" i="1"/>
  <c r="G7689" i="1"/>
  <c r="G7697" i="1"/>
  <c r="G7705" i="1"/>
  <c r="G7713" i="1"/>
  <c r="G7721" i="1"/>
  <c r="G7729" i="1"/>
  <c r="G7737" i="1"/>
  <c r="G7745" i="1"/>
  <c r="G7753" i="1"/>
  <c r="G7761" i="1"/>
  <c r="G7769" i="1"/>
  <c r="G7777" i="1"/>
  <c r="G7785" i="1"/>
  <c r="G7793" i="1"/>
  <c r="G7801" i="1"/>
  <c r="G7809" i="1"/>
  <c r="G7817" i="1"/>
  <c r="G7825" i="1"/>
  <c r="G7833" i="1"/>
  <c r="G7841" i="1"/>
  <c r="G7849" i="1"/>
  <c r="G7857" i="1"/>
  <c r="G7865" i="1"/>
  <c r="G7873" i="1"/>
  <c r="G7881" i="1"/>
  <c r="G7889" i="1"/>
  <c r="G7897" i="1"/>
  <c r="G7905" i="1"/>
  <c r="G7913" i="1"/>
  <c r="G7921" i="1"/>
  <c r="G6437" i="1"/>
  <c r="G6467" i="1"/>
  <c r="G6655" i="1"/>
  <c r="G6686" i="1"/>
  <c r="G6726" i="1"/>
  <c r="G6755" i="1"/>
  <c r="G6780" i="1"/>
  <c r="G6803" i="1"/>
  <c r="G6826" i="1"/>
  <c r="G6850" i="1"/>
  <c r="G6873" i="1"/>
  <c r="G6892" i="1"/>
  <c r="G6914" i="1"/>
  <c r="G6935" i="1"/>
  <c r="G6952" i="1"/>
  <c r="G6971" i="1"/>
  <c r="G6991" i="1"/>
  <c r="G7008" i="1"/>
  <c r="G7022" i="1"/>
  <c r="G7036" i="1"/>
  <c r="G7047" i="1"/>
  <c r="G7058" i="1"/>
  <c r="G7069" i="1"/>
  <c r="G7079" i="1"/>
  <c r="G7090" i="1"/>
  <c r="G7101" i="1"/>
  <c r="G7111" i="1"/>
  <c r="G7122" i="1"/>
  <c r="G7133" i="1"/>
  <c r="G7143" i="1"/>
  <c r="G7154" i="1"/>
  <c r="G7165" i="1"/>
  <c r="G7175" i="1"/>
  <c r="G7186" i="1"/>
  <c r="G7197" i="1"/>
  <c r="G7207" i="1"/>
  <c r="G7218" i="1"/>
  <c r="G7229" i="1"/>
  <c r="G7239" i="1"/>
  <c r="G7250" i="1"/>
  <c r="G7261" i="1"/>
  <c r="G7271" i="1"/>
  <c r="G7282" i="1"/>
  <c r="G7293" i="1"/>
  <c r="G7303" i="1"/>
  <c r="G7313" i="1"/>
  <c r="G7321" i="1"/>
  <c r="G7329" i="1"/>
  <c r="G7337" i="1"/>
  <c r="G7345" i="1"/>
  <c r="G7353" i="1"/>
  <c r="G7361" i="1"/>
  <c r="G7369" i="1"/>
  <c r="G7377" i="1"/>
  <c r="G7385" i="1"/>
  <c r="G7393" i="1"/>
  <c r="G7401" i="1"/>
  <c r="G7409" i="1"/>
  <c r="G7417" i="1"/>
  <c r="G7425" i="1"/>
  <c r="G7433" i="1"/>
  <c r="G7441" i="1"/>
  <c r="G7449" i="1"/>
  <c r="G7457" i="1"/>
  <c r="G7465" i="1"/>
  <c r="G7473" i="1"/>
  <c r="G7481" i="1"/>
  <c r="G7489" i="1"/>
  <c r="G7497" i="1"/>
  <c r="G7505" i="1"/>
  <c r="G7513" i="1"/>
  <c r="G7521" i="1"/>
  <c r="G7529" i="1"/>
  <c r="G7537" i="1"/>
  <c r="G7545" i="1"/>
  <c r="G7553" i="1"/>
  <c r="G7561" i="1"/>
  <c r="G7569" i="1"/>
  <c r="G7577" i="1"/>
  <c r="G7585" i="1"/>
  <c r="G7593" i="1"/>
  <c r="G7601" i="1"/>
  <c r="G7609" i="1"/>
  <c r="G7617" i="1"/>
  <c r="G7625" i="1"/>
  <c r="G7633" i="1"/>
  <c r="G6570" i="1"/>
  <c r="G6658" i="1"/>
  <c r="G6695" i="1"/>
  <c r="G6730" i="1"/>
  <c r="G6756" i="1"/>
  <c r="G6783" i="1"/>
  <c r="G6807" i="1"/>
  <c r="G6828" i="1"/>
  <c r="G6851" i="1"/>
  <c r="G6875" i="1"/>
  <c r="G6898" i="1"/>
  <c r="G6915" i="1"/>
  <c r="G6936" i="1"/>
  <c r="G6955" i="1"/>
  <c r="G6972" i="1"/>
  <c r="G6993" i="1"/>
  <c r="G7009" i="1"/>
  <c r="G7025" i="1"/>
  <c r="G7038" i="1"/>
  <c r="G7048" i="1"/>
  <c r="G7059" i="1"/>
  <c r="G7070" i="1"/>
  <c r="G7080" i="1"/>
  <c r="G7091" i="1"/>
  <c r="G7102" i="1"/>
  <c r="G7112" i="1"/>
  <c r="G7123" i="1"/>
  <c r="G7134" i="1"/>
  <c r="G7144" i="1"/>
  <c r="G7155" i="1"/>
  <c r="G7166" i="1"/>
  <c r="G7176" i="1"/>
  <c r="G7187" i="1"/>
  <c r="G7198" i="1"/>
  <c r="G7208" i="1"/>
  <c r="G7219" i="1"/>
  <c r="G7230" i="1"/>
  <c r="G7240" i="1"/>
  <c r="G7251" i="1"/>
  <c r="G7262" i="1"/>
  <c r="G7272" i="1"/>
  <c r="G7283" i="1"/>
  <c r="G7294" i="1"/>
  <c r="G7304" i="1"/>
  <c r="G7314" i="1"/>
  <c r="G7322" i="1"/>
  <c r="G7330" i="1"/>
  <c r="G7338" i="1"/>
  <c r="G7346" i="1"/>
  <c r="G7354" i="1"/>
  <c r="G7362" i="1"/>
  <c r="G7370" i="1"/>
  <c r="G7378" i="1"/>
  <c r="G7386" i="1"/>
  <c r="G7394" i="1"/>
  <c r="G7402" i="1"/>
  <c r="G7410" i="1"/>
  <c r="G7418" i="1"/>
  <c r="G7426" i="1"/>
  <c r="G7434" i="1"/>
  <c r="G7442" i="1"/>
  <c r="G7450" i="1"/>
  <c r="G7458" i="1"/>
  <c r="G7466" i="1"/>
  <c r="G7474" i="1"/>
  <c r="G7482" i="1"/>
  <c r="G7490" i="1"/>
  <c r="G7498" i="1"/>
  <c r="G7506" i="1"/>
  <c r="G6622" i="1"/>
  <c r="G6666" i="1"/>
  <c r="G6703" i="1"/>
  <c r="G6738" i="1"/>
  <c r="G6763" i="1"/>
  <c r="G6788" i="1"/>
  <c r="G6812" i="1"/>
  <c r="G6834" i="1"/>
  <c r="G6858" i="1"/>
  <c r="G6881" i="1"/>
  <c r="G6903" i="1"/>
  <c r="G6922" i="1"/>
  <c r="G6940" i="1"/>
  <c r="G6959" i="1"/>
  <c r="G6978" i="1"/>
  <c r="G6999" i="1"/>
  <c r="G7015" i="1"/>
  <c r="G7028" i="1"/>
  <c r="G7040" i="1"/>
  <c r="G7051" i="1"/>
  <c r="G7062" i="1"/>
  <c r="G7072" i="1"/>
  <c r="G7083" i="1"/>
  <c r="G7094" i="1"/>
  <c r="G7104" i="1"/>
  <c r="G7115" i="1"/>
  <c r="G7126" i="1"/>
  <c r="G7136" i="1"/>
  <c r="G7147" i="1"/>
  <c r="G7158" i="1"/>
  <c r="G7168" i="1"/>
  <c r="G7179" i="1"/>
  <c r="G7190" i="1"/>
  <c r="G7200" i="1"/>
  <c r="G7211" i="1"/>
  <c r="G7222" i="1"/>
  <c r="G7232" i="1"/>
  <c r="G7243" i="1"/>
  <c r="G7254" i="1"/>
  <c r="G7264" i="1"/>
  <c r="G7275" i="1"/>
  <c r="G7286" i="1"/>
  <c r="G7296" i="1"/>
  <c r="G7307" i="1"/>
  <c r="G7316" i="1"/>
  <c r="G7324" i="1"/>
  <c r="G7332" i="1"/>
  <c r="G7340" i="1"/>
  <c r="G6637" i="1"/>
  <c r="G6674" i="1"/>
  <c r="G6708" i="1"/>
  <c r="G6739" i="1"/>
  <c r="G6764" i="1"/>
  <c r="G6791" i="1"/>
  <c r="G6815" i="1"/>
  <c r="G6839" i="1"/>
  <c r="G6859" i="1"/>
  <c r="G6883" i="1"/>
  <c r="G6905" i="1"/>
  <c r="G6923" i="1"/>
  <c r="G6944" i="1"/>
  <c r="G6962" i="1"/>
  <c r="G6979" i="1"/>
  <c r="G7000" i="1"/>
  <c r="G7016" i="1"/>
  <c r="G7030" i="1"/>
  <c r="G7042" i="1"/>
  <c r="G7053" i="1"/>
  <c r="G7063" i="1"/>
  <c r="G7074" i="1"/>
  <c r="G7085" i="1"/>
  <c r="G7095" i="1"/>
  <c r="G7106" i="1"/>
  <c r="G7117" i="1"/>
  <c r="G7127" i="1"/>
  <c r="G7138" i="1"/>
  <c r="G7149" i="1"/>
  <c r="G7159" i="1"/>
  <c r="G7170" i="1"/>
  <c r="G7181" i="1"/>
  <c r="G7191" i="1"/>
  <c r="G7202" i="1"/>
  <c r="G7213" i="1"/>
  <c r="G7223" i="1"/>
  <c r="G7234" i="1"/>
  <c r="G7245" i="1"/>
  <c r="G7255" i="1"/>
  <c r="G7266" i="1"/>
  <c r="G7277" i="1"/>
  <c r="G7287" i="1"/>
  <c r="G7298" i="1"/>
  <c r="G7309" i="1"/>
  <c r="G7317" i="1"/>
  <c r="G7325" i="1"/>
  <c r="G7333" i="1"/>
  <c r="G7341" i="1"/>
  <c r="G7349" i="1"/>
  <c r="G7357" i="1"/>
  <c r="G7365" i="1"/>
  <c r="G7373" i="1"/>
  <c r="G7381" i="1"/>
  <c r="G7389" i="1"/>
  <c r="G7397" i="1"/>
  <c r="G7405" i="1"/>
  <c r="G7413" i="1"/>
  <c r="G7421" i="1"/>
  <c r="G7429" i="1"/>
  <c r="G7437" i="1"/>
  <c r="G7445" i="1"/>
  <c r="G7453" i="1"/>
  <c r="G7461" i="1"/>
  <c r="G7469" i="1"/>
  <c r="G7477" i="1"/>
  <c r="G7485" i="1"/>
  <c r="G7493" i="1"/>
  <c r="G7501" i="1"/>
  <c r="G7509" i="1"/>
  <c r="G7517" i="1"/>
  <c r="G7525" i="1"/>
  <c r="G7533" i="1"/>
  <c r="G6638" i="1"/>
  <c r="G6675" i="1"/>
  <c r="G6710" i="1"/>
  <c r="G6745" i="1"/>
  <c r="G6772" i="1"/>
  <c r="G6795" i="1"/>
  <c r="G6817" i="1"/>
  <c r="G6841" i="1"/>
  <c r="G6865" i="1"/>
  <c r="G6770" i="1"/>
  <c r="G6753" i="1"/>
  <c r="G6737" i="1"/>
  <c r="G6714" i="1"/>
  <c r="G6693" i="1"/>
  <c r="G6671" i="1"/>
  <c r="G6648" i="1"/>
  <c r="G6615" i="1"/>
  <c r="G6542" i="1"/>
  <c r="G6988" i="1"/>
  <c r="G6976" i="1"/>
  <c r="G6961" i="1"/>
  <c r="G6946" i="1"/>
  <c r="G6932" i="1"/>
  <c r="G6919" i="1"/>
  <c r="G6904" i="1"/>
  <c r="G6889" i="1"/>
  <c r="G6871" i="1"/>
  <c r="G6852" i="1"/>
  <c r="G6836" i="1"/>
  <c r="G6819" i="1"/>
  <c r="G6802" i="1"/>
  <c r="G6786" i="1"/>
  <c r="G6769" i="1"/>
  <c r="G6751" i="1"/>
  <c r="G6735" i="1"/>
  <c r="G6712" i="1"/>
  <c r="G6690" i="1"/>
  <c r="G6668" i="1"/>
  <c r="G6646" i="1"/>
  <c r="G6612" i="1"/>
  <c r="G6531" i="1"/>
  <c r="G6607" i="1"/>
  <c r="G6518" i="1"/>
  <c r="G6605" i="1"/>
  <c r="G6500" i="1"/>
  <c r="G7024" i="1"/>
  <c r="G7010" i="1"/>
  <c r="G6996" i="1"/>
  <c r="G6983" i="1"/>
  <c r="G6968" i="1"/>
  <c r="G6954" i="1"/>
  <c r="G6939" i="1"/>
  <c r="G6924" i="1"/>
  <c r="G6912" i="1"/>
  <c r="G6897" i="1"/>
  <c r="G6879" i="1"/>
  <c r="G6863" i="1"/>
  <c r="G6844" i="1"/>
  <c r="G6827" i="1"/>
  <c r="G6811" i="1"/>
  <c r="G6794" i="1"/>
  <c r="G6777" i="1"/>
  <c r="G6761" i="1"/>
  <c r="G6743" i="1"/>
  <c r="G6723" i="1"/>
  <c r="G6702" i="1"/>
  <c r="G6680" i="1"/>
  <c r="G6656" i="1"/>
  <c r="G6634" i="1"/>
  <c r="G6586" i="1"/>
  <c r="G6627" i="1"/>
  <c r="G6597" i="1"/>
  <c r="G6562" i="1"/>
  <c r="G6511" i="1"/>
  <c r="G6405" i="1"/>
  <c r="G6558" i="1"/>
  <c r="G6508" i="1"/>
  <c r="G6389" i="1"/>
  <c r="G6587" i="1"/>
  <c r="G6554" i="1"/>
  <c r="G6501" i="1"/>
  <c r="G6368" i="1"/>
  <c r="G6333" i="1"/>
  <c r="G6582" i="1"/>
  <c r="G6541" i="1"/>
  <c r="G6474" i="1"/>
  <c r="G6288" i="1"/>
  <c r="G6250" i="1"/>
  <c r="G6572" i="1"/>
  <c r="G6526" i="1"/>
  <c r="G6152" i="1"/>
  <c r="G5813" i="1"/>
  <c r="G6226" i="1"/>
  <c r="G6455" i="1"/>
  <c r="G6381" i="1"/>
  <c r="G6227" i="1"/>
  <c r="G6213" i="1"/>
  <c r="G6190" i="1"/>
  <c r="G6533" i="1"/>
  <c r="G6490" i="1"/>
  <c r="G6433" i="1"/>
  <c r="G6331" i="1"/>
  <c r="G6180" i="1"/>
  <c r="G6484" i="1"/>
  <c r="G6427" i="1"/>
  <c r="G6304" i="1"/>
  <c r="G6075" i="1"/>
  <c r="G6476" i="1"/>
  <c r="G6414" i="1"/>
  <c r="G6298" i="1"/>
  <c r="G6116" i="1"/>
  <c r="G6551" i="1"/>
  <c r="G6523" i="1"/>
  <c r="G6498" i="1"/>
  <c r="G6462" i="1"/>
  <c r="G6418" i="1"/>
  <c r="G6363" i="1"/>
  <c r="G6270" i="1"/>
  <c r="G7308" i="1"/>
  <c r="G7300" i="1"/>
  <c r="G7292" i="1"/>
  <c r="G7284" i="1"/>
  <c r="G7276" i="1"/>
  <c r="G7268" i="1"/>
  <c r="G7260" i="1"/>
  <c r="G7252" i="1"/>
  <c r="G7244" i="1"/>
  <c r="G7236" i="1"/>
  <c r="G7228" i="1"/>
  <c r="G7220" i="1"/>
  <c r="G7212" i="1"/>
  <c r="G7204" i="1"/>
  <c r="G7196" i="1"/>
  <c r="G7188" i="1"/>
  <c r="G7180" i="1"/>
  <c r="G7172" i="1"/>
  <c r="G7164" i="1"/>
  <c r="G7156" i="1"/>
  <c r="G7148" i="1"/>
  <c r="G7140" i="1"/>
  <c r="G7132" i="1"/>
  <c r="G7124" i="1"/>
  <c r="G7116" i="1"/>
  <c r="G7108" i="1"/>
  <c r="G7100" i="1"/>
  <c r="G7092" i="1"/>
  <c r="G7084" i="1"/>
  <c r="G7076" i="1"/>
  <c r="G7068" i="1"/>
  <c r="G7060" i="1"/>
  <c r="G7052" i="1"/>
  <c r="G7044" i="1"/>
  <c r="G7035" i="1"/>
  <c r="G7026" i="1"/>
  <c r="G7017" i="1"/>
  <c r="G7007" i="1"/>
  <c r="G6995" i="1"/>
  <c r="G6985" i="1"/>
  <c r="G6975" i="1"/>
  <c r="G6963" i="1"/>
  <c r="G6953" i="1"/>
  <c r="G6943" i="1"/>
  <c r="G6931" i="1"/>
  <c r="G6921" i="1"/>
  <c r="G6911" i="1"/>
  <c r="G6899" i="1"/>
  <c r="G6887" i="1"/>
  <c r="G6874" i="1"/>
  <c r="G6860" i="1"/>
  <c r="G6849" i="1"/>
  <c r="G6835" i="1"/>
  <c r="G6823" i="1"/>
  <c r="G6810" i="1"/>
  <c r="G6796" i="1"/>
  <c r="G6785" i="1"/>
  <c r="G6771" i="1"/>
  <c r="G6759" i="1"/>
  <c r="G6746" i="1"/>
  <c r="G6732" i="1"/>
  <c r="G6717" i="1"/>
  <c r="G6701" i="1"/>
  <c r="G6684" i="1"/>
  <c r="G6667" i="1"/>
  <c r="G6650" i="1"/>
  <c r="G6628" i="1"/>
  <c r="G6604" i="1"/>
  <c r="G6574" i="1"/>
  <c r="G6548" i="1"/>
  <c r="G6519" i="1"/>
  <c r="G6491" i="1"/>
  <c r="G6458" i="1"/>
  <c r="G6416" i="1"/>
  <c r="G6351" i="1"/>
  <c r="G6266" i="1"/>
  <c r="G6109" i="1"/>
  <c r="G7305" i="1"/>
  <c r="G7297" i="1"/>
  <c r="G7289" i="1"/>
  <c r="G7281" i="1"/>
  <c r="G7273" i="1"/>
  <c r="G7265" i="1"/>
  <c r="G7257" i="1"/>
  <c r="G7249" i="1"/>
  <c r="G7241" i="1"/>
  <c r="G7233" i="1"/>
  <c r="G7225" i="1"/>
  <c r="G7217" i="1"/>
  <c r="G7209" i="1"/>
  <c r="G7201" i="1"/>
  <c r="G7193" i="1"/>
  <c r="G7185" i="1"/>
  <c r="G7177" i="1"/>
  <c r="G7169" i="1"/>
  <c r="G7161" i="1"/>
  <c r="G7153" i="1"/>
  <c r="G7145" i="1"/>
  <c r="G7137" i="1"/>
  <c r="G7129" i="1"/>
  <c r="G7121" i="1"/>
  <c r="G7113" i="1"/>
  <c r="G7105" i="1"/>
  <c r="G7097" i="1"/>
  <c r="G7089" i="1"/>
  <c r="G7081" i="1"/>
  <c r="G7073" i="1"/>
  <c r="G7065" i="1"/>
  <c r="G7057" i="1"/>
  <c r="G7049" i="1"/>
  <c r="G7041" i="1"/>
  <c r="G7032" i="1"/>
  <c r="G7023" i="1"/>
  <c r="G7012" i="1"/>
  <c r="G7002" i="1"/>
  <c r="G6992" i="1"/>
  <c r="G6980" i="1"/>
  <c r="G6970" i="1"/>
  <c r="G6960" i="1"/>
  <c r="G6948" i="1"/>
  <c r="G6938" i="1"/>
  <c r="G6928" i="1"/>
  <c r="G6916" i="1"/>
  <c r="G6906" i="1"/>
  <c r="G6895" i="1"/>
  <c r="G6882" i="1"/>
  <c r="G6868" i="1"/>
  <c r="G6857" i="1"/>
  <c r="G6843" i="1"/>
  <c r="G6831" i="1"/>
  <c r="G6818" i="1"/>
  <c r="G6804" i="1"/>
  <c r="G6793" i="1"/>
  <c r="G6779" i="1"/>
  <c r="G6767" i="1"/>
  <c r="G6754" i="1"/>
  <c r="G6740" i="1"/>
  <c r="G6728" i="1"/>
  <c r="G6711" i="1"/>
  <c r="G6694" i="1"/>
  <c r="G6677" i="1"/>
  <c r="G6659" i="1"/>
  <c r="G6644" i="1"/>
  <c r="G6619" i="1"/>
  <c r="G6594" i="1"/>
  <c r="G6564" i="1"/>
  <c r="G6538" i="1"/>
  <c r="G6509" i="1"/>
  <c r="G6478" i="1"/>
  <c r="G6443" i="1"/>
  <c r="G6391" i="1"/>
  <c r="G6318" i="1"/>
  <c r="G6008" i="1"/>
  <c r="G6626" i="1"/>
  <c r="G6606" i="1"/>
  <c r="G6590" i="1"/>
  <c r="G6573" i="1"/>
  <c r="G6555" i="1"/>
  <c r="G6540" i="1"/>
  <c r="G6522" i="1"/>
  <c r="G6506" i="1"/>
  <c r="G6487" i="1"/>
  <c r="G6469" i="1"/>
  <c r="G6454" i="1"/>
  <c r="G6432" i="1"/>
  <c r="G6409" i="1"/>
  <c r="G6386" i="1"/>
  <c r="G6354" i="1"/>
  <c r="G6330" i="1"/>
  <c r="G6296" i="1"/>
  <c r="G6262" i="1"/>
  <c r="G6224" i="1"/>
  <c r="G6163" i="1"/>
  <c r="G6060" i="1"/>
  <c r="G6486" i="1"/>
  <c r="G6468" i="1"/>
  <c r="G6452" i="1"/>
  <c r="G6429" i="1"/>
  <c r="G6406" i="1"/>
  <c r="G6383" i="1"/>
  <c r="G6352" i="1"/>
  <c r="G6322" i="1"/>
  <c r="G6294" i="1"/>
  <c r="G6253" i="1"/>
  <c r="G6222" i="1"/>
  <c r="G6160" i="1"/>
  <c r="G6056" i="1"/>
  <c r="G6636" i="1"/>
  <c r="G6618" i="1"/>
  <c r="G6602" i="1"/>
  <c r="G6583" i="1"/>
  <c r="G6565" i="1"/>
  <c r="G6550" i="1"/>
  <c r="G6532" i="1"/>
  <c r="G6516" i="1"/>
  <c r="G6499" i="1"/>
  <c r="G6479" i="1"/>
  <c r="G6466" i="1"/>
  <c r="G6445" i="1"/>
  <c r="G6424" i="1"/>
  <c r="G6400" i="1"/>
  <c r="G6373" i="1"/>
  <c r="G6350" i="1"/>
  <c r="G6315" i="1"/>
  <c r="G6286" i="1"/>
  <c r="G6248" i="1"/>
  <c r="G6201" i="1"/>
  <c r="G6139" i="1"/>
  <c r="G6009" i="1"/>
  <c r="G6399" i="1"/>
  <c r="G6371" i="1"/>
  <c r="G6343" i="1"/>
  <c r="G6311" i="1"/>
  <c r="G6277" i="1"/>
  <c r="G6245" i="1"/>
  <c r="G6198" i="1"/>
  <c r="G6117" i="1"/>
  <c r="G6720" i="1"/>
  <c r="G6704" i="1"/>
  <c r="G6692" i="1"/>
  <c r="G6676" i="1"/>
  <c r="G6662" i="1"/>
  <c r="G6647" i="1"/>
  <c r="G6629" i="1"/>
  <c r="G6614" i="1"/>
  <c r="G6596" i="1"/>
  <c r="G6580" i="1"/>
  <c r="G6563" i="1"/>
  <c r="G6543" i="1"/>
  <c r="G6530" i="1"/>
  <c r="G6510" i="1"/>
  <c r="G6494" i="1"/>
  <c r="G6477" i="1"/>
  <c r="G6459" i="1"/>
  <c r="G6442" i="1"/>
  <c r="G6417" i="1"/>
  <c r="G6397" i="1"/>
  <c r="G6370" i="1"/>
  <c r="G6336" i="1"/>
  <c r="G6310" i="1"/>
  <c r="G6275" i="1"/>
  <c r="G6238" i="1"/>
  <c r="G6195" i="1"/>
  <c r="G5803" i="1"/>
  <c r="G5923" i="1"/>
  <c r="G6024" i="1"/>
  <c r="G6077" i="1"/>
  <c r="G6124" i="1"/>
  <c r="G6173" i="1"/>
  <c r="G6206" i="1"/>
  <c r="G6235" i="1"/>
  <c r="G6258" i="1"/>
  <c r="G6278" i="1"/>
  <c r="G6299" i="1"/>
  <c r="G6319" i="1"/>
  <c r="G6339" i="1"/>
  <c r="G6358" i="1"/>
  <c r="G6377" i="1"/>
  <c r="G6392" i="1"/>
  <c r="G6407" i="1"/>
  <c r="G6419" i="1"/>
  <c r="G6434" i="1"/>
  <c r="G6447" i="1"/>
  <c r="G6460" i="1"/>
  <c r="G6470" i="1"/>
  <c r="G6482" i="1"/>
  <c r="G6492" i="1"/>
  <c r="G6502" i="1"/>
  <c r="G6514" i="1"/>
  <c r="G6524" i="1"/>
  <c r="G6534" i="1"/>
  <c r="G6546" i="1"/>
  <c r="G6556" i="1"/>
  <c r="G6566" i="1"/>
  <c r="G6578" i="1"/>
  <c r="G6588" i="1"/>
  <c r="G6598" i="1"/>
  <c r="G6610" i="1"/>
  <c r="G6620" i="1"/>
  <c r="G6630" i="1"/>
  <c r="G6642" i="1"/>
  <c r="G6651" i="1"/>
  <c r="G6660" i="1"/>
  <c r="G6669" i="1"/>
  <c r="G6678" i="1"/>
  <c r="G6687" i="1"/>
  <c r="G6696" i="1"/>
  <c r="G6706" i="1"/>
  <c r="G6715" i="1"/>
  <c r="G6724" i="1"/>
  <c r="G6733" i="1"/>
  <c r="G6741" i="1"/>
  <c r="G6749" i="1"/>
  <c r="G6757" i="1"/>
  <c r="G6765" i="1"/>
  <c r="G6773" i="1"/>
  <c r="G6781" i="1"/>
  <c r="G6789" i="1"/>
  <c r="G6797" i="1"/>
  <c r="G6805" i="1"/>
  <c r="G6813" i="1"/>
  <c r="G6821" i="1"/>
  <c r="G6829" i="1"/>
  <c r="G6837" i="1"/>
  <c r="G6845" i="1"/>
  <c r="G6853" i="1"/>
  <c r="G6861" i="1"/>
  <c r="G6869" i="1"/>
  <c r="G6877" i="1"/>
  <c r="G6885" i="1"/>
  <c r="G6893" i="1"/>
  <c r="G6901" i="1"/>
  <c r="G6909" i="1"/>
  <c r="G6917" i="1"/>
  <c r="G6925" i="1"/>
  <c r="G6933" i="1"/>
  <c r="G6941" i="1"/>
  <c r="G6949" i="1"/>
  <c r="G6957" i="1"/>
  <c r="G6965" i="1"/>
  <c r="G6973" i="1"/>
  <c r="G6981" i="1"/>
  <c r="G6989" i="1"/>
  <c r="G6997" i="1"/>
  <c r="G7005" i="1"/>
  <c r="G7013" i="1"/>
  <c r="G7021" i="1"/>
  <c r="G7029" i="1"/>
  <c r="G7037" i="1"/>
  <c r="G5957" i="1"/>
  <c r="G6030" i="1"/>
  <c r="G6081" i="1"/>
  <c r="G6131" i="1"/>
  <c r="G6177" i="1"/>
  <c r="G6210" i="1"/>
  <c r="G6237" i="1"/>
  <c r="G6261" i="1"/>
  <c r="G6283" i="1"/>
  <c r="G6301" i="1"/>
  <c r="G6320" i="1"/>
  <c r="G6341" i="1"/>
  <c r="G6362" i="1"/>
  <c r="G6379" i="1"/>
  <c r="G6395" i="1"/>
  <c r="G6408" i="1"/>
  <c r="G6423" i="1"/>
  <c r="G6435" i="1"/>
  <c r="G6450" i="1"/>
  <c r="G6461" i="1"/>
  <c r="G6471" i="1"/>
  <c r="G6483" i="1"/>
  <c r="G6493" i="1"/>
  <c r="G6503" i="1"/>
  <c r="G6515" i="1"/>
  <c r="G6525" i="1"/>
  <c r="G6535" i="1"/>
  <c r="G6547" i="1"/>
  <c r="G6557" i="1"/>
  <c r="G6567" i="1"/>
  <c r="G6579" i="1"/>
  <c r="G6589" i="1"/>
  <c r="G6599" i="1"/>
  <c r="G6611" i="1"/>
  <c r="G6621" i="1"/>
  <c r="G6631" i="1"/>
  <c r="G6643" i="1"/>
  <c r="G6652" i="1"/>
  <c r="G6661" i="1"/>
  <c r="G6670" i="1"/>
  <c r="G6679" i="1"/>
  <c r="G6688" i="1"/>
  <c r="G6698" i="1"/>
  <c r="G6707" i="1"/>
  <c r="G6716" i="1"/>
  <c r="G6725" i="1"/>
  <c r="G6734" i="1"/>
  <c r="G6742" i="1"/>
  <c r="G6750" i="1"/>
  <c r="G6758" i="1"/>
  <c r="G6766" i="1"/>
  <c r="G6774" i="1"/>
  <c r="G6782" i="1"/>
  <c r="G6790" i="1"/>
  <c r="G6798" i="1"/>
  <c r="G6806" i="1"/>
  <c r="G6814" i="1"/>
  <c r="G6822" i="1"/>
  <c r="G6830" i="1"/>
  <c r="G6838" i="1"/>
  <c r="G6846" i="1"/>
  <c r="G6854" i="1"/>
  <c r="G6862" i="1"/>
  <c r="G6870" i="1"/>
  <c r="G6878" i="1"/>
  <c r="G6886" i="1"/>
  <c r="G6894" i="1"/>
  <c r="G6902" i="1"/>
  <c r="G6910" i="1"/>
  <c r="G6918" i="1"/>
  <c r="G6926" i="1"/>
  <c r="G6934" i="1"/>
  <c r="G6942" i="1"/>
  <c r="G6950" i="1"/>
  <c r="G6958" i="1"/>
  <c r="G6966" i="1"/>
  <c r="G6974" i="1"/>
  <c r="G6982" i="1"/>
  <c r="G6990" i="1"/>
  <c r="G6998" i="1"/>
  <c r="G7006" i="1"/>
  <c r="G7014" i="1"/>
  <c r="G5958" i="1"/>
  <c r="G6038" i="1"/>
  <c r="G6094" i="1"/>
  <c r="G5982" i="1"/>
  <c r="G6045" i="1"/>
  <c r="G6096" i="1"/>
  <c r="G6141" i="1"/>
  <c r="G6181" i="1"/>
  <c r="G6214" i="1"/>
  <c r="G6240" i="1"/>
  <c r="G6264" i="1"/>
  <c r="G6287" i="1"/>
  <c r="G6307" i="1"/>
  <c r="G6328" i="1"/>
  <c r="G6347" i="1"/>
  <c r="G6365" i="1"/>
  <c r="G6382" i="1"/>
  <c r="G6398" i="1"/>
  <c r="G6410" i="1"/>
  <c r="G6425" i="1"/>
  <c r="G6441" i="1"/>
  <c r="G6453" i="1"/>
  <c r="G6463" i="1"/>
  <c r="G6475" i="1"/>
  <c r="G6485" i="1"/>
  <c r="G6495" i="1"/>
  <c r="G6507" i="1"/>
  <c r="G6517" i="1"/>
  <c r="G6527" i="1"/>
  <c r="G6539" i="1"/>
  <c r="G6549" i="1"/>
  <c r="G6559" i="1"/>
  <c r="G6571" i="1"/>
  <c r="G6581" i="1"/>
  <c r="G6591" i="1"/>
  <c r="G6603" i="1"/>
  <c r="G6613" i="1"/>
  <c r="G6623" i="1"/>
  <c r="G6635" i="1"/>
  <c r="G6645" i="1"/>
  <c r="G6654" i="1"/>
  <c r="G6663" i="1"/>
  <c r="G6672" i="1"/>
  <c r="G6682" i="1"/>
  <c r="G6691" i="1"/>
  <c r="G6700" i="1"/>
  <c r="G6709" i="1"/>
  <c r="G6718" i="1"/>
  <c r="G6727" i="1"/>
  <c r="G6736" i="1"/>
  <c r="G6744" i="1"/>
  <c r="G6752" i="1"/>
  <c r="G6760" i="1"/>
  <c r="G6768" i="1"/>
  <c r="G6776" i="1"/>
  <c r="G6784" i="1"/>
  <c r="G6792" i="1"/>
  <c r="G6800" i="1"/>
  <c r="G6808" i="1"/>
  <c r="G6816" i="1"/>
  <c r="G6824" i="1"/>
  <c r="G6832" i="1"/>
  <c r="G6840" i="1"/>
  <c r="G6848" i="1"/>
  <c r="G6856" i="1"/>
  <c r="G6864" i="1"/>
  <c r="G6872" i="1"/>
  <c r="G6880" i="1"/>
  <c r="G6888" i="1"/>
  <c r="G6896" i="1"/>
  <c r="G5987" i="1"/>
  <c r="G6052" i="1"/>
  <c r="G6102" i="1"/>
  <c r="G6145" i="1"/>
  <c r="G5949" i="1"/>
  <c r="G6451" i="1"/>
  <c r="G6438" i="1"/>
  <c r="G6426" i="1"/>
  <c r="G6415" i="1"/>
  <c r="G6401" i="1"/>
  <c r="G6390" i="1"/>
  <c r="G6374" i="1"/>
  <c r="G6360" i="1"/>
  <c r="G6342" i="1"/>
  <c r="G6326" i="1"/>
  <c r="G6309" i="1"/>
  <c r="G6290" i="1"/>
  <c r="G6274" i="1"/>
  <c r="G6251" i="1"/>
  <c r="G6232" i="1"/>
  <c r="G6211" i="1"/>
  <c r="G6184" i="1"/>
  <c r="G6158" i="1"/>
  <c r="G6120" i="1"/>
  <c r="G6088" i="1"/>
  <c r="G6053" i="1"/>
  <c r="G6017" i="1"/>
  <c r="G5961" i="1"/>
  <c r="G6073" i="1"/>
  <c r="G6035" i="1"/>
  <c r="G6000" i="1"/>
  <c r="G5881" i="1"/>
  <c r="G6219" i="1"/>
  <c r="G6196" i="1"/>
  <c r="G6166" i="1"/>
  <c r="G6137" i="1"/>
  <c r="G6099" i="1"/>
  <c r="G6067" i="1"/>
  <c r="G6032" i="1"/>
  <c r="G5992" i="1"/>
  <c r="G5915" i="1"/>
  <c r="G5910" i="1"/>
  <c r="G5880" i="1"/>
  <c r="G5787" i="1"/>
  <c r="G5864" i="1"/>
  <c r="G5761" i="1"/>
  <c r="G5907" i="1"/>
  <c r="G5856" i="1"/>
  <c r="G5752" i="1"/>
  <c r="G5698" i="1"/>
  <c r="G5984" i="1"/>
  <c r="G5941" i="1"/>
  <c r="G5905" i="1"/>
  <c r="G5846" i="1"/>
  <c r="G5732" i="1"/>
  <c r="G5936" i="1"/>
  <c r="G5897" i="1"/>
  <c r="G5838" i="1"/>
  <c r="G5663" i="1"/>
  <c r="G5974" i="1"/>
  <c r="G5933" i="1"/>
  <c r="G5889" i="1"/>
  <c r="G5833" i="1"/>
  <c r="G5658" i="1"/>
  <c r="G5966" i="1"/>
  <c r="G5931" i="1"/>
  <c r="G5885" i="1"/>
  <c r="G5854" i="1"/>
  <c r="G5808" i="1"/>
  <c r="G5757" i="1"/>
  <c r="G5691" i="1"/>
  <c r="G5805" i="1"/>
  <c r="G5753" i="1"/>
  <c r="G5686" i="1"/>
  <c r="G5619" i="1"/>
  <c r="G5872" i="1"/>
  <c r="G5830" i="1"/>
  <c r="G5782" i="1"/>
  <c r="G5725" i="1"/>
  <c r="G5629" i="1"/>
  <c r="G5829" i="1"/>
  <c r="G5779" i="1"/>
  <c r="G5722" i="1"/>
  <c r="G5564" i="1"/>
  <c r="G5859" i="1"/>
  <c r="G5821" i="1"/>
  <c r="G5777" i="1"/>
  <c r="G5718" i="1"/>
  <c r="G5543" i="1"/>
  <c r="G5615" i="1"/>
  <c r="G5685" i="1"/>
  <c r="G5611" i="1"/>
  <c r="G5570" i="1"/>
  <c r="G5653" i="1"/>
  <c r="G5492" i="1"/>
  <c r="G5651" i="1"/>
  <c r="G5484" i="1"/>
  <c r="G5453" i="1"/>
  <c r="G5548" i="1"/>
  <c r="G5490" i="1"/>
  <c r="G5393" i="1"/>
  <c r="G5511" i="1"/>
  <c r="G5572" i="1"/>
  <c r="G5634" i="1"/>
  <c r="G5668" i="1"/>
  <c r="G5701" i="1"/>
  <c r="G5735" i="1"/>
  <c r="G5765" i="1"/>
  <c r="G5790" i="1"/>
  <c r="G5816" i="1"/>
  <c r="G5841" i="1"/>
  <c r="G5867" i="1"/>
  <c r="G5893" i="1"/>
  <c r="G5918" i="1"/>
  <c r="G5944" i="1"/>
  <c r="G5969" i="1"/>
  <c r="G5995" i="1"/>
  <c r="G6020" i="1"/>
  <c r="G6041" i="1"/>
  <c r="G6062" i="1"/>
  <c r="G6084" i="1"/>
  <c r="G6105" i="1"/>
  <c r="G6126" i="1"/>
  <c r="G6148" i="1"/>
  <c r="G6169" i="1"/>
  <c r="G6185" i="1"/>
  <c r="G6203" i="1"/>
  <c r="G6216" i="1"/>
  <c r="G6229" i="1"/>
  <c r="G6242" i="1"/>
  <c r="G6254" i="1"/>
  <c r="G6267" i="1"/>
  <c r="G6280" i="1"/>
  <c r="G6291" i="1"/>
  <c r="G6302" i="1"/>
  <c r="G6312" i="1"/>
  <c r="G6323" i="1"/>
  <c r="G6334" i="1"/>
  <c r="G6344" i="1"/>
  <c r="G6355" i="1"/>
  <c r="G6366" i="1"/>
  <c r="G6375" i="1"/>
  <c r="G6384" i="1"/>
  <c r="G6393" i="1"/>
  <c r="G6402" i="1"/>
  <c r="G6411" i="1"/>
  <c r="G6421" i="1"/>
  <c r="G6430" i="1"/>
  <c r="G6439" i="1"/>
  <c r="G6448" i="1"/>
  <c r="G6456" i="1"/>
  <c r="G6464" i="1"/>
  <c r="G6472" i="1"/>
  <c r="G6480" i="1"/>
  <c r="G6488" i="1"/>
  <c r="G6496" i="1"/>
  <c r="G6504" i="1"/>
  <c r="G6512" i="1"/>
  <c r="G6520" i="1"/>
  <c r="G6528" i="1"/>
  <c r="G6536" i="1"/>
  <c r="G6544" i="1"/>
  <c r="G6552" i="1"/>
  <c r="G6560" i="1"/>
  <c r="G6568" i="1"/>
  <c r="G6576" i="1"/>
  <c r="G6584" i="1"/>
  <c r="G6592" i="1"/>
  <c r="G6600" i="1"/>
  <c r="G6608" i="1"/>
  <c r="G6616" i="1"/>
  <c r="G6624" i="1"/>
  <c r="G6632" i="1"/>
  <c r="G6640" i="1"/>
  <c r="G5404" i="1"/>
  <c r="G5518" i="1"/>
  <c r="G5588" i="1"/>
  <c r="G5636" i="1"/>
  <c r="G5669" i="1"/>
  <c r="G5703" i="1"/>
  <c r="G5739" i="1"/>
  <c r="G5766" i="1"/>
  <c r="G5792" i="1"/>
  <c r="G5817" i="1"/>
  <c r="G5843" i="1"/>
  <c r="G5869" i="1"/>
  <c r="G5894" i="1"/>
  <c r="G5920" i="1"/>
  <c r="G5945" i="1"/>
  <c r="G5971" i="1"/>
  <c r="G5997" i="1"/>
  <c r="G6021" i="1"/>
  <c r="G6043" i="1"/>
  <c r="G6064" i="1"/>
  <c r="G6085" i="1"/>
  <c r="G6107" i="1"/>
  <c r="G6128" i="1"/>
  <c r="G6149" i="1"/>
  <c r="G6171" i="1"/>
  <c r="G6188" i="1"/>
  <c r="G6205" i="1"/>
  <c r="G6218" i="1"/>
  <c r="G6230" i="1"/>
  <c r="G6243" i="1"/>
  <c r="G6256" i="1"/>
  <c r="G6269" i="1"/>
  <c r="G6282" i="1"/>
  <c r="G6293" i="1"/>
  <c r="G6303" i="1"/>
  <c r="G6314" i="1"/>
  <c r="G6325" i="1"/>
  <c r="G6335" i="1"/>
  <c r="G6346" i="1"/>
  <c r="G6357" i="1"/>
  <c r="G6367" i="1"/>
  <c r="G6376" i="1"/>
  <c r="G6385" i="1"/>
  <c r="G6394" i="1"/>
  <c r="G6403" i="1"/>
  <c r="G6413" i="1"/>
  <c r="G6422" i="1"/>
  <c r="G6431" i="1"/>
  <c r="G6440" i="1"/>
  <c r="G6449" i="1"/>
  <c r="G6457" i="1"/>
  <c r="G6465" i="1"/>
  <c r="G6473" i="1"/>
  <c r="G6481" i="1"/>
  <c r="G6489" i="1"/>
  <c r="G6497" i="1"/>
  <c r="G6505" i="1"/>
  <c r="G6513" i="1"/>
  <c r="G6521" i="1"/>
  <c r="G6529" i="1"/>
  <c r="G6537" i="1"/>
  <c r="G6545" i="1"/>
  <c r="G6553" i="1"/>
  <c r="G6561" i="1"/>
  <c r="G6569" i="1"/>
  <c r="G6577" i="1"/>
  <c r="G6585" i="1"/>
  <c r="G6593" i="1"/>
  <c r="G6601" i="1"/>
  <c r="G6609" i="1"/>
  <c r="G6617" i="1"/>
  <c r="G6625" i="1"/>
  <c r="G6633" i="1"/>
  <c r="G6641" i="1"/>
  <c r="G6649" i="1"/>
  <c r="G6657" i="1"/>
  <c r="G6665" i="1"/>
  <c r="G6673" i="1"/>
  <c r="G6681" i="1"/>
  <c r="G6689" i="1"/>
  <c r="G6697" i="1"/>
  <c r="G6705" i="1"/>
  <c r="G6713" i="1"/>
  <c r="G6721" i="1"/>
  <c r="G6729" i="1"/>
  <c r="G5435" i="1"/>
  <c r="G5522" i="1"/>
  <c r="G5596" i="1"/>
  <c r="G5639" i="1"/>
  <c r="G5675" i="1"/>
  <c r="G5708" i="1"/>
  <c r="G5742" i="1"/>
  <c r="G5769" i="1"/>
  <c r="G5795" i="1"/>
  <c r="G5451" i="1"/>
  <c r="G5538" i="1"/>
  <c r="G5598" i="1"/>
  <c r="G5646" i="1"/>
  <c r="G5679" i="1"/>
  <c r="G5715" i="1"/>
  <c r="G5749" i="1"/>
  <c r="G5774" i="1"/>
  <c r="G5800" i="1"/>
  <c r="G5825" i="1"/>
  <c r="G5851" i="1"/>
  <c r="G5877" i="1"/>
  <c r="G5902" i="1"/>
  <c r="G5928" i="1"/>
  <c r="G5953" i="1"/>
  <c r="G5979" i="1"/>
  <c r="G6005" i="1"/>
  <c r="G6028" i="1"/>
  <c r="G6049" i="1"/>
  <c r="G6070" i="1"/>
  <c r="G6092" i="1"/>
  <c r="G6113" i="1"/>
  <c r="G6134" i="1"/>
  <c r="G6156" i="1"/>
  <c r="G6174" i="1"/>
  <c r="G6192" i="1"/>
  <c r="G6208" i="1"/>
  <c r="G6221" i="1"/>
  <c r="G6234" i="1"/>
  <c r="G6246" i="1"/>
  <c r="G6259" i="1"/>
  <c r="G6272" i="1"/>
  <c r="G6285" i="1"/>
  <c r="G6295" i="1"/>
  <c r="G6306" i="1"/>
  <c r="G6317" i="1"/>
  <c r="G6327" i="1"/>
  <c r="G6338" i="1"/>
  <c r="G6349" i="1"/>
  <c r="G6359" i="1"/>
  <c r="G6369" i="1"/>
  <c r="G6378" i="1"/>
  <c r="G6387" i="1"/>
  <c r="G5255" i="1"/>
  <c r="G5414" i="1"/>
  <c r="G5460" i="1"/>
  <c r="G5500" i="1"/>
  <c r="G5524" i="1"/>
  <c r="G5550" i="1"/>
  <c r="G5575" i="1"/>
  <c r="G5602" i="1"/>
  <c r="G5621" i="1"/>
  <c r="G5637" i="1"/>
  <c r="G5654" i="1"/>
  <c r="G5671" i="1"/>
  <c r="G5690" i="1"/>
  <c r="G5707" i="1"/>
  <c r="G5723" i="1"/>
  <c r="G5740" i="1"/>
  <c r="G5755" i="1"/>
  <c r="G5768" i="1"/>
  <c r="G5781" i="1"/>
  <c r="G5793" i="1"/>
  <c r="G5806" i="1"/>
  <c r="G5819" i="1"/>
  <c r="G5832" i="1"/>
  <c r="G5845" i="1"/>
  <c r="G5857" i="1"/>
  <c r="G5870" i="1"/>
  <c r="G5883" i="1"/>
  <c r="G5896" i="1"/>
  <c r="G5909" i="1"/>
  <c r="G5921" i="1"/>
  <c r="G5934" i="1"/>
  <c r="G5947" i="1"/>
  <c r="G5960" i="1"/>
  <c r="G5973" i="1"/>
  <c r="G5985" i="1"/>
  <c r="G5998" i="1"/>
  <c r="G6011" i="1"/>
  <c r="G6022" i="1"/>
  <c r="G6033" i="1"/>
  <c r="G6044" i="1"/>
  <c r="G6054" i="1"/>
  <c r="G6065" i="1"/>
  <c r="G6076" i="1"/>
  <c r="G6086" i="1"/>
  <c r="G6097" i="1"/>
  <c r="G6108" i="1"/>
  <c r="G6118" i="1"/>
  <c r="G6129" i="1"/>
  <c r="G6140" i="1"/>
  <c r="G6150" i="1"/>
  <c r="G6161" i="1"/>
  <c r="G6172" i="1"/>
  <c r="G6182" i="1"/>
  <c r="G6193" i="1"/>
  <c r="G6204" i="1"/>
  <c r="G6212" i="1"/>
  <c r="G6220" i="1"/>
  <c r="G6228" i="1"/>
  <c r="G6236" i="1"/>
  <c r="G6244" i="1"/>
  <c r="G6252" i="1"/>
  <c r="G6260" i="1"/>
  <c r="G6268" i="1"/>
  <c r="G6276" i="1"/>
  <c r="G6284" i="1"/>
  <c r="G6292" i="1"/>
  <c r="G6300" i="1"/>
  <c r="G6308" i="1"/>
  <c r="G6316" i="1"/>
  <c r="G6324" i="1"/>
  <c r="G6332" i="1"/>
  <c r="G6340" i="1"/>
  <c r="G6348" i="1"/>
  <c r="G6356" i="1"/>
  <c r="G6364" i="1"/>
  <c r="G6372" i="1"/>
  <c r="G6380" i="1"/>
  <c r="G6388" i="1"/>
  <c r="G6396" i="1"/>
  <c r="G6404" i="1"/>
  <c r="G6412" i="1"/>
  <c r="G6420" i="1"/>
  <c r="G6428" i="1"/>
  <c r="G6436" i="1"/>
  <c r="G6444" i="1"/>
  <c r="G5300" i="1"/>
  <c r="G5416" i="1"/>
  <c r="G5468" i="1"/>
  <c r="G5502" i="1"/>
  <c r="G5527" i="1"/>
  <c r="G5554" i="1"/>
  <c r="G5580" i="1"/>
  <c r="G5603" i="1"/>
  <c r="G5622" i="1"/>
  <c r="G5332" i="1"/>
  <c r="G5423" i="1"/>
  <c r="G5470" i="1"/>
  <c r="G5506" i="1"/>
  <c r="G5532" i="1"/>
  <c r="G5556" i="1"/>
  <c r="G5582" i="1"/>
  <c r="G5606" i="1"/>
  <c r="G5626" i="1"/>
  <c r="G5643" i="1"/>
  <c r="G5659" i="1"/>
  <c r="G5676" i="1"/>
  <c r="G5693" i="1"/>
  <c r="G5710" i="1"/>
  <c r="G5727" i="1"/>
  <c r="G5743" i="1"/>
  <c r="G5758" i="1"/>
  <c r="G5771" i="1"/>
  <c r="G5784" i="1"/>
  <c r="G5797" i="1"/>
  <c r="G5809" i="1"/>
  <c r="G5822" i="1"/>
  <c r="G5835" i="1"/>
  <c r="G5848" i="1"/>
  <c r="G5861" i="1"/>
  <c r="G5873" i="1"/>
  <c r="G5886" i="1"/>
  <c r="G5899" i="1"/>
  <c r="G5912" i="1"/>
  <c r="G5925" i="1"/>
  <c r="G5937" i="1"/>
  <c r="G5950" i="1"/>
  <c r="G5963" i="1"/>
  <c r="G5976" i="1"/>
  <c r="G5989" i="1"/>
  <c r="G6001" i="1"/>
  <c r="G6014" i="1"/>
  <c r="G6025" i="1"/>
  <c r="G6036" i="1"/>
  <c r="G6046" i="1"/>
  <c r="G6057" i="1"/>
  <c r="G6068" i="1"/>
  <c r="G6078" i="1"/>
  <c r="G6089" i="1"/>
  <c r="G6100" i="1"/>
  <c r="G6110" i="1"/>
  <c r="G6121" i="1"/>
  <c r="G6132" i="1"/>
  <c r="G6142" i="1"/>
  <c r="G6153" i="1"/>
  <c r="G6164" i="1"/>
  <c r="G5337" i="1"/>
  <c r="G5432" i="1"/>
  <c r="G5476" i="1"/>
  <c r="G5508" i="1"/>
  <c r="G5534" i="1"/>
  <c r="G5559" i="1"/>
  <c r="G5586" i="1"/>
  <c r="G5610" i="1"/>
  <c r="G5627" i="1"/>
  <c r="G5644" i="1"/>
  <c r="G5661" i="1"/>
  <c r="G5678" i="1"/>
  <c r="G5695" i="1"/>
  <c r="G5711" i="1"/>
  <c r="G5730" i="1"/>
  <c r="G5747" i="1"/>
  <c r="G5760" i="1"/>
  <c r="G5773" i="1"/>
  <c r="G5785" i="1"/>
  <c r="G5798" i="1"/>
  <c r="G5811" i="1"/>
  <c r="G5824" i="1"/>
  <c r="G5837" i="1"/>
  <c r="G5849" i="1"/>
  <c r="G5862" i="1"/>
  <c r="G5875" i="1"/>
  <c r="G5888" i="1"/>
  <c r="G5901" i="1"/>
  <c r="G5913" i="1"/>
  <c r="G5926" i="1"/>
  <c r="G5939" i="1"/>
  <c r="G5952" i="1"/>
  <c r="G5965" i="1"/>
  <c r="G5977" i="1"/>
  <c r="G5990" i="1"/>
  <c r="G6003" i="1"/>
  <c r="G6016" i="1"/>
  <c r="G6027" i="1"/>
  <c r="G6037" i="1"/>
  <c r="G6048" i="1"/>
  <c r="G6059" i="1"/>
  <c r="G6069" i="1"/>
  <c r="G6080" i="1"/>
  <c r="G6091" i="1"/>
  <c r="G6101" i="1"/>
  <c r="G6112" i="1"/>
  <c r="G6123" i="1"/>
  <c r="G6133" i="1"/>
  <c r="G6144" i="1"/>
  <c r="G6155" i="1"/>
  <c r="G6165" i="1"/>
  <c r="G6176" i="1"/>
  <c r="G6187" i="1"/>
  <c r="G6197" i="1"/>
  <c r="G6207" i="1"/>
  <c r="G6215" i="1"/>
  <c r="G6223" i="1"/>
  <c r="G6231" i="1"/>
  <c r="G6239" i="1"/>
  <c r="G6247" i="1"/>
  <c r="G6255" i="1"/>
  <c r="G6263" i="1"/>
  <c r="G6271" i="1"/>
  <c r="G6279" i="1"/>
  <c r="G5361" i="1"/>
  <c r="G5391" i="1"/>
  <c r="G5441" i="1"/>
  <c r="G5486" i="1"/>
  <c r="G5516" i="1"/>
  <c r="G5540" i="1"/>
  <c r="G5566" i="1"/>
  <c r="G5591" i="1"/>
  <c r="G5614" i="1"/>
  <c r="G5631" i="1"/>
  <c r="G5647" i="1"/>
  <c r="G5666" i="1"/>
  <c r="G5683" i="1"/>
  <c r="G5700" i="1"/>
  <c r="G5717" i="1"/>
  <c r="G5733" i="1"/>
  <c r="G5750" i="1"/>
  <c r="G5763" i="1"/>
  <c r="G5776" i="1"/>
  <c r="G5789" i="1"/>
  <c r="G5801" i="1"/>
  <c r="G5814" i="1"/>
  <c r="G5827" i="1"/>
  <c r="G5840" i="1"/>
  <c r="G5853" i="1"/>
  <c r="G5865" i="1"/>
  <c r="G5878" i="1"/>
  <c r="G5891" i="1"/>
  <c r="G5904" i="1"/>
  <c r="G5917" i="1"/>
  <c r="G5929" i="1"/>
  <c r="G5942" i="1"/>
  <c r="G5955" i="1"/>
  <c r="G5968" i="1"/>
  <c r="G5981" i="1"/>
  <c r="G5993" i="1"/>
  <c r="G6006" i="1"/>
  <c r="G6019" i="1"/>
  <c r="G6029" i="1"/>
  <c r="G6040" i="1"/>
  <c r="G6051" i="1"/>
  <c r="G6061" i="1"/>
  <c r="G6072" i="1"/>
  <c r="G6083" i="1"/>
  <c r="G6093" i="1"/>
  <c r="G6104" i="1"/>
  <c r="G6115" i="1"/>
  <c r="G6125" i="1"/>
  <c r="G6136" i="1"/>
  <c r="G6147" i="1"/>
  <c r="G6157" i="1"/>
  <c r="G6168" i="1"/>
  <c r="G6179" i="1"/>
  <c r="G6189" i="1"/>
  <c r="G6200" i="1"/>
  <c r="G6209" i="1"/>
  <c r="G6217" i="1"/>
  <c r="G6225" i="1"/>
  <c r="G6233" i="1"/>
  <c r="G6241" i="1"/>
  <c r="G6249" i="1"/>
  <c r="G6257" i="1"/>
  <c r="G6265" i="1"/>
  <c r="G6273" i="1"/>
  <c r="G6281" i="1"/>
  <c r="G6289" i="1"/>
  <c r="G6297" i="1"/>
  <c r="G6305" i="1"/>
  <c r="G6313" i="1"/>
  <c r="G6321" i="1"/>
  <c r="G6329" i="1"/>
  <c r="G6337" i="1"/>
  <c r="G6345" i="1"/>
  <c r="G6353" i="1"/>
  <c r="G6361" i="1"/>
  <c r="G5259" i="1"/>
  <c r="G5343" i="1"/>
  <c r="G5396" i="1"/>
  <c r="G5417" i="1"/>
  <c r="G5436" i="1"/>
  <c r="G5454" i="1"/>
  <c r="G5471" i="1"/>
  <c r="G5487" i="1"/>
  <c r="G5503" i="1"/>
  <c r="G5519" i="1"/>
  <c r="G5535" i="1"/>
  <c r="G5551" i="1"/>
  <c r="G5567" i="1"/>
  <c r="G5583" i="1"/>
  <c r="G5599" i="1"/>
  <c r="G5612" i="1"/>
  <c r="G5623" i="1"/>
  <c r="G5635" i="1"/>
  <c r="G5645" i="1"/>
  <c r="G5655" i="1"/>
  <c r="G5667" i="1"/>
  <c r="G5677" i="1"/>
  <c r="G5687" i="1"/>
  <c r="G5699" i="1"/>
  <c r="G5709" i="1"/>
  <c r="G5719" i="1"/>
  <c r="G5731" i="1"/>
  <c r="G5741" i="1"/>
  <c r="G5751" i="1"/>
  <c r="G5759" i="1"/>
  <c r="G5767" i="1"/>
  <c r="G5775" i="1"/>
  <c r="G5783" i="1"/>
  <c r="G5791" i="1"/>
  <c r="G5799" i="1"/>
  <c r="G5807" i="1"/>
  <c r="G5815" i="1"/>
  <c r="G5823" i="1"/>
  <c r="G5831" i="1"/>
  <c r="G5839" i="1"/>
  <c r="G5847" i="1"/>
  <c r="G5855" i="1"/>
  <c r="G5863" i="1"/>
  <c r="G5871" i="1"/>
  <c r="G5879" i="1"/>
  <c r="G5887" i="1"/>
  <c r="G5895" i="1"/>
  <c r="G5903" i="1"/>
  <c r="G5911" i="1"/>
  <c r="G5919" i="1"/>
  <c r="G5927" i="1"/>
  <c r="G5935" i="1"/>
  <c r="G5943" i="1"/>
  <c r="G5951" i="1"/>
  <c r="G5959" i="1"/>
  <c r="G5967" i="1"/>
  <c r="G5975" i="1"/>
  <c r="G5983" i="1"/>
  <c r="G5991" i="1"/>
  <c r="G5999" i="1"/>
  <c r="G6007" i="1"/>
  <c r="G6015" i="1"/>
  <c r="G6023" i="1"/>
  <c r="G6031" i="1"/>
  <c r="G6039" i="1"/>
  <c r="G6047" i="1"/>
  <c r="G6055" i="1"/>
  <c r="G6063" i="1"/>
  <c r="G6071" i="1"/>
  <c r="G6079" i="1"/>
  <c r="G6087" i="1"/>
  <c r="G6095" i="1"/>
  <c r="G6103" i="1"/>
  <c r="G6111" i="1"/>
  <c r="G6119" i="1"/>
  <c r="G6127" i="1"/>
  <c r="G6135" i="1"/>
  <c r="G6143" i="1"/>
  <c r="G6151" i="1"/>
  <c r="G6159" i="1"/>
  <c r="G6167" i="1"/>
  <c r="G6175" i="1"/>
  <c r="G6183" i="1"/>
  <c r="G6191" i="1"/>
  <c r="G6199" i="1"/>
  <c r="G5287" i="1"/>
  <c r="G5351" i="1"/>
  <c r="G5401" i="1"/>
  <c r="G5421" i="1"/>
  <c r="G5439" i="1"/>
  <c r="G5457" i="1"/>
  <c r="G5474" i="1"/>
  <c r="G5305" i="1"/>
  <c r="G5364" i="1"/>
  <c r="G5407" i="1"/>
  <c r="G5425" i="1"/>
  <c r="G5444" i="1"/>
  <c r="G5462" i="1"/>
  <c r="G5478" i="1"/>
  <c r="G5494" i="1"/>
  <c r="G5510" i="1"/>
  <c r="G5526" i="1"/>
  <c r="G5542" i="1"/>
  <c r="G5558" i="1"/>
  <c r="G5574" i="1"/>
  <c r="G5590" i="1"/>
  <c r="G5604" i="1"/>
  <c r="G5618" i="1"/>
  <c r="G5628" i="1"/>
  <c r="G5638" i="1"/>
  <c r="G5650" i="1"/>
  <c r="G5660" i="1"/>
  <c r="G5670" i="1"/>
  <c r="G5682" i="1"/>
  <c r="G5692" i="1"/>
  <c r="G5702" i="1"/>
  <c r="G5714" i="1"/>
  <c r="G5724" i="1"/>
  <c r="G5734" i="1"/>
  <c r="G5746" i="1"/>
  <c r="G5754" i="1"/>
  <c r="G5762" i="1"/>
  <c r="G5770" i="1"/>
  <c r="G5778" i="1"/>
  <c r="G5786" i="1"/>
  <c r="G5794" i="1"/>
  <c r="G5802" i="1"/>
  <c r="G5810" i="1"/>
  <c r="G5818" i="1"/>
  <c r="G5826" i="1"/>
  <c r="G5834" i="1"/>
  <c r="G5842" i="1"/>
  <c r="G5850" i="1"/>
  <c r="G5858" i="1"/>
  <c r="G5866" i="1"/>
  <c r="G5874" i="1"/>
  <c r="G5882" i="1"/>
  <c r="G5890" i="1"/>
  <c r="G5898" i="1"/>
  <c r="G5906" i="1"/>
  <c r="G5914" i="1"/>
  <c r="G5922" i="1"/>
  <c r="G5930" i="1"/>
  <c r="G5938" i="1"/>
  <c r="G5946" i="1"/>
  <c r="G5954" i="1"/>
  <c r="G5962" i="1"/>
  <c r="G5970" i="1"/>
  <c r="G5978" i="1"/>
  <c r="G5986" i="1"/>
  <c r="G5994" i="1"/>
  <c r="G6002" i="1"/>
  <c r="G6010" i="1"/>
  <c r="G6018" i="1"/>
  <c r="G6026" i="1"/>
  <c r="G6034" i="1"/>
  <c r="G6042" i="1"/>
  <c r="G6050" i="1"/>
  <c r="G6058" i="1"/>
  <c r="G6066" i="1"/>
  <c r="G6074" i="1"/>
  <c r="G6082" i="1"/>
  <c r="G6090" i="1"/>
  <c r="G6098" i="1"/>
  <c r="G6106" i="1"/>
  <c r="G6114" i="1"/>
  <c r="G6122" i="1"/>
  <c r="G6130" i="1"/>
  <c r="G6138" i="1"/>
  <c r="G6146" i="1"/>
  <c r="G6154" i="1"/>
  <c r="G6162" i="1"/>
  <c r="G6170" i="1"/>
  <c r="G6178" i="1"/>
  <c r="G6186" i="1"/>
  <c r="G6194" i="1"/>
  <c r="G6202" i="1"/>
  <c r="G5316" i="1"/>
  <c r="G5372" i="1"/>
  <c r="G5408" i="1"/>
  <c r="G5427" i="1"/>
  <c r="G5445" i="1"/>
  <c r="G5463" i="1"/>
  <c r="G5479" i="1"/>
  <c r="G5495" i="1"/>
  <c r="G5321" i="1"/>
  <c r="G5380" i="1"/>
  <c r="G5412" i="1"/>
  <c r="G5430" i="1"/>
  <c r="G5448" i="1"/>
  <c r="G5466" i="1"/>
  <c r="G5482" i="1"/>
  <c r="G5498" i="1"/>
  <c r="G5514" i="1"/>
  <c r="G5530" i="1"/>
  <c r="G5546" i="1"/>
  <c r="G5562" i="1"/>
  <c r="G5578" i="1"/>
  <c r="G5594" i="1"/>
  <c r="G5607" i="1"/>
  <c r="G5620" i="1"/>
  <c r="G5630" i="1"/>
  <c r="G5642" i="1"/>
  <c r="G5652" i="1"/>
  <c r="G5662" i="1"/>
  <c r="G5674" i="1"/>
  <c r="G5684" i="1"/>
  <c r="G5694" i="1"/>
  <c r="G5706" i="1"/>
  <c r="G5716" i="1"/>
  <c r="G5726" i="1"/>
  <c r="G5738" i="1"/>
  <c r="G5748" i="1"/>
  <c r="G5756" i="1"/>
  <c r="G5764" i="1"/>
  <c r="G5772" i="1"/>
  <c r="G5780" i="1"/>
  <c r="G5788" i="1"/>
  <c r="G5796" i="1"/>
  <c r="G5804" i="1"/>
  <c r="G5812" i="1"/>
  <c r="G5820" i="1"/>
  <c r="G5828" i="1"/>
  <c r="G5836" i="1"/>
  <c r="G5844" i="1"/>
  <c r="G5852" i="1"/>
  <c r="G5860" i="1"/>
  <c r="G5868" i="1"/>
  <c r="G5876" i="1"/>
  <c r="G5884" i="1"/>
  <c r="G5892" i="1"/>
  <c r="G5900" i="1"/>
  <c r="G5908" i="1"/>
  <c r="G5916" i="1"/>
  <c r="G5924" i="1"/>
  <c r="G5932" i="1"/>
  <c r="G5940" i="1"/>
  <c r="G5948" i="1"/>
  <c r="G5956" i="1"/>
  <c r="G5964" i="1"/>
  <c r="G5972" i="1"/>
  <c r="G5980" i="1"/>
  <c r="G5988" i="1"/>
  <c r="G5996" i="1"/>
  <c r="G6004" i="1"/>
  <c r="G6012" i="1"/>
  <c r="G5261" i="1"/>
  <c r="G5192" i="1"/>
  <c r="G5385" i="1"/>
  <c r="G5359" i="1"/>
  <c r="G5329" i="1"/>
  <c r="G5296" i="1"/>
  <c r="G5236" i="1"/>
  <c r="G5383" i="1"/>
  <c r="G5353" i="1"/>
  <c r="G5327" i="1"/>
  <c r="G5293" i="1"/>
  <c r="G5229" i="1"/>
  <c r="G5222" i="1"/>
  <c r="G5375" i="1"/>
  <c r="G5348" i="1"/>
  <c r="G5319" i="1"/>
  <c r="G5271" i="1"/>
  <c r="G5177" i="1"/>
  <c r="G5268" i="1"/>
  <c r="G5172" i="1"/>
  <c r="G5369" i="1"/>
  <c r="G5340" i="1"/>
  <c r="G5308" i="1"/>
  <c r="G5232" i="1"/>
  <c r="G5190" i="1"/>
  <c r="G5219" i="1"/>
  <c r="G5145" i="1"/>
  <c r="G5164" i="1"/>
  <c r="G5284" i="1"/>
  <c r="G5248" i="1"/>
  <c r="G5214" i="1"/>
  <c r="G5136" i="1"/>
  <c r="G5311" i="1"/>
  <c r="G5280" i="1"/>
  <c r="G5245" i="1"/>
  <c r="G5208" i="1"/>
  <c r="G5053" i="1"/>
  <c r="G5275" i="1"/>
  <c r="G5243" i="1"/>
  <c r="G5204" i="1"/>
  <c r="G4893" i="1"/>
  <c r="G4904" i="1"/>
  <c r="G5127" i="1"/>
  <c r="G5037" i="1"/>
  <c r="G4888" i="1"/>
  <c r="G4765" i="1"/>
  <c r="G5021" i="1"/>
  <c r="G4838" i="1"/>
  <c r="G5174" i="1"/>
  <c r="G5123" i="1"/>
  <c r="G5016" i="1"/>
  <c r="G4826" i="1"/>
  <c r="G5117" i="1"/>
  <c r="G4968" i="1"/>
  <c r="G4820" i="1"/>
  <c r="G5101" i="1"/>
  <c r="G4957" i="1"/>
  <c r="G4747" i="1"/>
  <c r="G5159" i="1"/>
  <c r="G5096" i="1"/>
  <c r="G4952" i="1"/>
  <c r="G4741" i="1"/>
  <c r="G5200" i="1"/>
  <c r="G5155" i="1"/>
  <c r="G5080" i="1"/>
  <c r="G5075" i="1"/>
  <c r="G5011" i="1"/>
  <c r="G4947" i="1"/>
  <c r="G4883" i="1"/>
  <c r="G4814" i="1"/>
  <c r="G4717" i="1"/>
  <c r="G5064" i="1"/>
  <c r="G5000" i="1"/>
  <c r="G4936" i="1"/>
  <c r="G4872" i="1"/>
  <c r="G4802" i="1"/>
  <c r="G4673" i="1"/>
  <c r="G5059" i="1"/>
  <c r="G4995" i="1"/>
  <c r="G4931" i="1"/>
  <c r="G4867" i="1"/>
  <c r="G4789" i="1"/>
  <c r="G4659" i="1"/>
  <c r="G4989" i="1"/>
  <c r="G4925" i="1"/>
  <c r="G4851" i="1"/>
  <c r="G4778" i="1"/>
  <c r="G4614" i="1"/>
  <c r="G5107" i="1"/>
  <c r="G5043" i="1"/>
  <c r="G4979" i="1"/>
  <c r="G4909" i="1"/>
  <c r="G4844" i="1"/>
  <c r="G4771" i="1"/>
  <c r="G4582" i="1"/>
  <c r="G4707" i="1"/>
  <c r="G5185" i="1"/>
  <c r="G5141" i="1"/>
  <c r="G5085" i="1"/>
  <c r="G5032" i="1"/>
  <c r="G4973" i="1"/>
  <c r="G4915" i="1"/>
  <c r="G4861" i="1"/>
  <c r="G4796" i="1"/>
  <c r="G4491" i="1"/>
  <c r="G4617" i="1"/>
  <c r="G4683" i="1"/>
  <c r="G4725" i="1"/>
  <c r="G4751" i="1"/>
  <c r="G4775" i="1"/>
  <c r="G4801" i="1"/>
  <c r="G4825" i="1"/>
  <c r="G4849" i="1"/>
  <c r="G4871" i="1"/>
  <c r="G4892" i="1"/>
  <c r="G4913" i="1"/>
  <c r="G4935" i="1"/>
  <c r="G4956" i="1"/>
  <c r="G4977" i="1"/>
  <c r="G4999" i="1"/>
  <c r="G5020" i="1"/>
  <c r="G5041" i="1"/>
  <c r="G5063" i="1"/>
  <c r="G5084" i="1"/>
  <c r="G5105" i="1"/>
  <c r="G5126" i="1"/>
  <c r="G5144" i="1"/>
  <c r="G5163" i="1"/>
  <c r="G5176" i="1"/>
  <c r="G5191" i="1"/>
  <c r="G5205" i="1"/>
  <c r="G5220" i="1"/>
  <c r="G5235" i="1"/>
  <c r="G5247" i="1"/>
  <c r="G5260" i="1"/>
  <c r="G5272" i="1"/>
  <c r="G5285" i="1"/>
  <c r="G5299" i="1"/>
  <c r="G5309" i="1"/>
  <c r="G5320" i="1"/>
  <c r="G5331" i="1"/>
  <c r="G5341" i="1"/>
  <c r="G5352" i="1"/>
  <c r="G5363" i="1"/>
  <c r="G5373" i="1"/>
  <c r="G5384" i="1"/>
  <c r="G5395" i="1"/>
  <c r="G5405" i="1"/>
  <c r="G5415" i="1"/>
  <c r="G5424" i="1"/>
  <c r="G5433" i="1"/>
  <c r="G5443" i="1"/>
  <c r="G5452" i="1"/>
  <c r="G5461" i="1"/>
  <c r="G5469" i="1"/>
  <c r="G5477" i="1"/>
  <c r="G5485" i="1"/>
  <c r="G5493" i="1"/>
  <c r="G5501" i="1"/>
  <c r="G5509" i="1"/>
  <c r="G5517" i="1"/>
  <c r="G5525" i="1"/>
  <c r="G5533" i="1"/>
  <c r="G5541" i="1"/>
  <c r="G5549" i="1"/>
  <c r="G5557" i="1"/>
  <c r="G5565" i="1"/>
  <c r="G5573" i="1"/>
  <c r="G5581" i="1"/>
  <c r="G5589" i="1"/>
  <c r="G5597" i="1"/>
  <c r="G5605" i="1"/>
  <c r="G5613" i="1"/>
  <c r="G4533" i="1"/>
  <c r="G4626" i="1"/>
  <c r="G4684" i="1"/>
  <c r="G4726" i="1"/>
  <c r="G4753" i="1"/>
  <c r="G4540" i="1"/>
  <c r="G4641" i="1"/>
  <c r="G4691" i="1"/>
  <c r="G4732" i="1"/>
  <c r="G4757" i="1"/>
  <c r="G4782" i="1"/>
  <c r="G4806" i="1"/>
  <c r="G4830" i="1"/>
  <c r="G4855" i="1"/>
  <c r="G4876" i="1"/>
  <c r="G4897" i="1"/>
  <c r="G4919" i="1"/>
  <c r="G4940" i="1"/>
  <c r="G4961" i="1"/>
  <c r="G4983" i="1"/>
  <c r="G5004" i="1"/>
  <c r="G5025" i="1"/>
  <c r="G5047" i="1"/>
  <c r="G5068" i="1"/>
  <c r="G5089" i="1"/>
  <c r="G5111" i="1"/>
  <c r="G5131" i="1"/>
  <c r="G5149" i="1"/>
  <c r="G5165" i="1"/>
  <c r="G5181" i="1"/>
  <c r="G5195" i="1"/>
  <c r="G5209" i="1"/>
  <c r="G5223" i="1"/>
  <c r="G5237" i="1"/>
  <c r="G5251" i="1"/>
  <c r="G5263" i="1"/>
  <c r="G5276" i="1"/>
  <c r="G5288" i="1"/>
  <c r="G5301" i="1"/>
  <c r="G5312" i="1"/>
  <c r="G5323" i="1"/>
  <c r="G5333" i="1"/>
  <c r="G5344" i="1"/>
  <c r="G5355" i="1"/>
  <c r="G5365" i="1"/>
  <c r="G5376" i="1"/>
  <c r="G5387" i="1"/>
  <c r="G5397" i="1"/>
  <c r="G4562" i="1"/>
  <c r="G4642" i="1"/>
  <c r="G4700" i="1"/>
  <c r="G4733" i="1"/>
  <c r="G4759" i="1"/>
  <c r="G4783" i="1"/>
  <c r="G4807" i="1"/>
  <c r="G4833" i="1"/>
  <c r="G4856" i="1"/>
  <c r="G4877" i="1"/>
  <c r="G4899" i="1"/>
  <c r="G4920" i="1"/>
  <c r="G4941" i="1"/>
  <c r="G4963" i="1"/>
  <c r="G4984" i="1"/>
  <c r="G5005" i="1"/>
  <c r="G5027" i="1"/>
  <c r="G5048" i="1"/>
  <c r="G5069" i="1"/>
  <c r="G5091" i="1"/>
  <c r="G5112" i="1"/>
  <c r="G5132" i="1"/>
  <c r="G5150" i="1"/>
  <c r="G5167" i="1"/>
  <c r="G5182" i="1"/>
  <c r="G5196" i="1"/>
  <c r="G5211" i="1"/>
  <c r="G5227" i="1"/>
  <c r="G5239" i="1"/>
  <c r="G5252" i="1"/>
  <c r="G5264" i="1"/>
  <c r="G5277" i="1"/>
  <c r="G5291" i="1"/>
  <c r="G5303" i="1"/>
  <c r="G5313" i="1"/>
  <c r="G5324" i="1"/>
  <c r="G5335" i="1"/>
  <c r="G5345" i="1"/>
  <c r="G5356" i="1"/>
  <c r="G5367" i="1"/>
  <c r="G5377" i="1"/>
  <c r="G5388" i="1"/>
  <c r="G5399" i="1"/>
  <c r="G5409" i="1"/>
  <c r="G5419" i="1"/>
  <c r="G5428" i="1"/>
  <c r="G5437" i="1"/>
  <c r="G5446" i="1"/>
  <c r="G5455" i="1"/>
  <c r="G5464" i="1"/>
  <c r="G5472" i="1"/>
  <c r="G5480" i="1"/>
  <c r="G5488" i="1"/>
  <c r="G5496" i="1"/>
  <c r="G5504" i="1"/>
  <c r="G5512" i="1"/>
  <c r="G5520" i="1"/>
  <c r="G5528" i="1"/>
  <c r="G5536" i="1"/>
  <c r="G5544" i="1"/>
  <c r="G5552" i="1"/>
  <c r="G5560" i="1"/>
  <c r="G5568" i="1"/>
  <c r="G5576" i="1"/>
  <c r="G5584" i="1"/>
  <c r="G5592" i="1"/>
  <c r="G5600" i="1"/>
  <c r="G5608" i="1"/>
  <c r="G5616" i="1"/>
  <c r="G5624" i="1"/>
  <c r="G5632" i="1"/>
  <c r="G5640" i="1"/>
  <c r="G5648" i="1"/>
  <c r="G5656" i="1"/>
  <c r="G5664" i="1"/>
  <c r="G5672" i="1"/>
  <c r="G5680" i="1"/>
  <c r="G5688" i="1"/>
  <c r="G5696" i="1"/>
  <c r="G5704" i="1"/>
  <c r="G5712" i="1"/>
  <c r="G5720" i="1"/>
  <c r="G5728" i="1"/>
  <c r="G5736" i="1"/>
  <c r="G5744" i="1"/>
  <c r="G4579" i="1"/>
  <c r="G4652" i="1"/>
  <c r="G4701" i="1"/>
  <c r="G4739" i="1"/>
  <c r="G4764" i="1"/>
  <c r="G4788" i="1"/>
  <c r="G4812" i="1"/>
  <c r="G4837" i="1"/>
  <c r="G4860" i="1"/>
  <c r="G4881" i="1"/>
  <c r="G4903" i="1"/>
  <c r="G4924" i="1"/>
  <c r="G4945" i="1"/>
  <c r="G4967" i="1"/>
  <c r="G4988" i="1"/>
  <c r="G5009" i="1"/>
  <c r="G5031" i="1"/>
  <c r="G5052" i="1"/>
  <c r="G5073" i="1"/>
  <c r="G5095" i="1"/>
  <c r="G5116" i="1"/>
  <c r="G5135" i="1"/>
  <c r="G5153" i="1"/>
  <c r="G5168" i="1"/>
  <c r="G5183" i="1"/>
  <c r="G5199" i="1"/>
  <c r="G5213" i="1"/>
  <c r="G5228" i="1"/>
  <c r="G5240" i="1"/>
  <c r="G5253" i="1"/>
  <c r="G5267" i="1"/>
  <c r="G5279" i="1"/>
  <c r="G5292" i="1"/>
  <c r="G5304" i="1"/>
  <c r="G5315" i="1"/>
  <c r="G5325" i="1"/>
  <c r="G5336" i="1"/>
  <c r="G5347" i="1"/>
  <c r="G5357" i="1"/>
  <c r="G5368" i="1"/>
  <c r="G5379" i="1"/>
  <c r="G5389" i="1"/>
  <c r="G5400" i="1"/>
  <c r="G5411" i="1"/>
  <c r="G5420" i="1"/>
  <c r="G5429" i="1"/>
  <c r="G5438" i="1"/>
  <c r="G5447" i="1"/>
  <c r="G5456" i="1"/>
  <c r="G5465" i="1"/>
  <c r="G5473" i="1"/>
  <c r="G5481" i="1"/>
  <c r="G5489" i="1"/>
  <c r="G5497" i="1"/>
  <c r="G5505" i="1"/>
  <c r="G5513" i="1"/>
  <c r="G5521" i="1"/>
  <c r="G5529" i="1"/>
  <c r="G5537" i="1"/>
  <c r="G5545" i="1"/>
  <c r="G5553" i="1"/>
  <c r="G5561" i="1"/>
  <c r="G5569" i="1"/>
  <c r="G5577" i="1"/>
  <c r="G5585" i="1"/>
  <c r="G5593" i="1"/>
  <c r="G5601" i="1"/>
  <c r="G5609" i="1"/>
  <c r="G5617" i="1"/>
  <c r="G5625" i="1"/>
  <c r="G5633" i="1"/>
  <c r="G5641" i="1"/>
  <c r="G5649" i="1"/>
  <c r="G5657" i="1"/>
  <c r="G5665" i="1"/>
  <c r="G5673" i="1"/>
  <c r="G5681" i="1"/>
  <c r="G5689" i="1"/>
  <c r="G5697" i="1"/>
  <c r="G5705" i="1"/>
  <c r="G5713" i="1"/>
  <c r="G5721" i="1"/>
  <c r="G5729" i="1"/>
  <c r="G5737" i="1"/>
  <c r="G5745" i="1"/>
  <c r="G4598" i="1"/>
  <c r="G4665" i="1"/>
  <c r="G4716" i="1"/>
  <c r="G4746" i="1"/>
  <c r="G4770" i="1"/>
  <c r="G4794" i="1"/>
  <c r="G4819" i="1"/>
  <c r="G4843" i="1"/>
  <c r="G4865" i="1"/>
  <c r="G4887" i="1"/>
  <c r="G4908" i="1"/>
  <c r="G4929" i="1"/>
  <c r="G4951" i="1"/>
  <c r="G4972" i="1"/>
  <c r="G4993" i="1"/>
  <c r="G5015" i="1"/>
  <c r="G5036" i="1"/>
  <c r="G5057" i="1"/>
  <c r="G5079" i="1"/>
  <c r="G5100" i="1"/>
  <c r="G5121" i="1"/>
  <c r="G5140" i="1"/>
  <c r="G5158" i="1"/>
  <c r="G5173" i="1"/>
  <c r="G5187" i="1"/>
  <c r="G5201" i="1"/>
  <c r="G5217" i="1"/>
  <c r="G5231" i="1"/>
  <c r="G5244" i="1"/>
  <c r="G5256" i="1"/>
  <c r="G5269" i="1"/>
  <c r="G5283" i="1"/>
  <c r="G5295" i="1"/>
  <c r="G5307" i="1"/>
  <c r="G5317" i="1"/>
  <c r="G5328" i="1"/>
  <c r="G5339" i="1"/>
  <c r="G5349" i="1"/>
  <c r="G5360" i="1"/>
  <c r="G5371" i="1"/>
  <c r="G5381" i="1"/>
  <c r="G5392" i="1"/>
  <c r="G5403" i="1"/>
  <c r="G5413" i="1"/>
  <c r="G5422" i="1"/>
  <c r="G5431" i="1"/>
  <c r="G5440" i="1"/>
  <c r="G5449" i="1"/>
  <c r="G5459" i="1"/>
  <c r="G5467" i="1"/>
  <c r="G5475" i="1"/>
  <c r="G5483" i="1"/>
  <c r="G5491" i="1"/>
  <c r="G5499" i="1"/>
  <c r="G5507" i="1"/>
  <c r="G5515" i="1"/>
  <c r="G5523" i="1"/>
  <c r="G5531" i="1"/>
  <c r="G5539" i="1"/>
  <c r="G5547" i="1"/>
  <c r="G5555" i="1"/>
  <c r="G5563" i="1"/>
  <c r="G5571" i="1"/>
  <c r="G5579" i="1"/>
  <c r="G5587" i="1"/>
  <c r="G5595" i="1"/>
  <c r="G4381" i="1"/>
  <c r="G4296" i="1"/>
  <c r="G4484" i="1"/>
  <c r="G4555" i="1"/>
  <c r="G4588" i="1"/>
  <c r="G4620" i="1"/>
  <c r="G4643" i="1"/>
  <c r="G4668" i="1"/>
  <c r="G4685" i="1"/>
  <c r="G4705" i="1"/>
  <c r="G4721" i="1"/>
  <c r="G4737" i="1"/>
  <c r="G4748" i="1"/>
  <c r="G4761" i="1"/>
  <c r="G4773" i="1"/>
  <c r="G4785" i="1"/>
  <c r="G4797" i="1"/>
  <c r="G4810" i="1"/>
  <c r="G4821" i="1"/>
  <c r="G4834" i="1"/>
  <c r="G4846" i="1"/>
  <c r="G4857" i="1"/>
  <c r="G4868" i="1"/>
  <c r="G4879" i="1"/>
  <c r="G4889" i="1"/>
  <c r="G4900" i="1"/>
  <c r="G4911" i="1"/>
  <c r="G4921" i="1"/>
  <c r="G4932" i="1"/>
  <c r="G4943" i="1"/>
  <c r="G4953" i="1"/>
  <c r="G4964" i="1"/>
  <c r="G4975" i="1"/>
  <c r="G4985" i="1"/>
  <c r="G4996" i="1"/>
  <c r="G5007" i="1"/>
  <c r="G5017" i="1"/>
  <c r="G5028" i="1"/>
  <c r="G5039" i="1"/>
  <c r="G5049" i="1"/>
  <c r="G5060" i="1"/>
  <c r="G5071" i="1"/>
  <c r="G5081" i="1"/>
  <c r="G5092" i="1"/>
  <c r="G5103" i="1"/>
  <c r="G5113" i="1"/>
  <c r="G5124" i="1"/>
  <c r="G5133" i="1"/>
  <c r="G5142" i="1"/>
  <c r="G5151" i="1"/>
  <c r="G5160" i="1"/>
  <c r="G5169" i="1"/>
  <c r="G5179" i="1"/>
  <c r="G5188" i="1"/>
  <c r="G5197" i="1"/>
  <c r="G5206" i="1"/>
  <c r="G5215" i="1"/>
  <c r="G5224" i="1"/>
  <c r="G5233" i="1"/>
  <c r="G5241" i="1"/>
  <c r="G5249" i="1"/>
  <c r="G5257" i="1"/>
  <c r="G5265" i="1"/>
  <c r="G5273" i="1"/>
  <c r="G5281" i="1"/>
  <c r="G5289" i="1"/>
  <c r="G5297" i="1"/>
  <c r="G4489" i="1"/>
  <c r="G4557" i="1"/>
  <c r="G4594" i="1"/>
  <c r="G4625" i="1"/>
  <c r="G4649" i="1"/>
  <c r="G4669" i="1"/>
  <c r="G4689" i="1"/>
  <c r="G4706" i="1"/>
  <c r="G4722" i="1"/>
  <c r="G4738" i="1"/>
  <c r="G4750" i="1"/>
  <c r="G4762" i="1"/>
  <c r="G4774" i="1"/>
  <c r="G4787" i="1"/>
  <c r="G4798" i="1"/>
  <c r="G4811" i="1"/>
  <c r="G4823" i="1"/>
  <c r="G4835" i="1"/>
  <c r="G4847" i="1"/>
  <c r="G4859" i="1"/>
  <c r="G4869" i="1"/>
  <c r="G4880" i="1"/>
  <c r="G4891" i="1"/>
  <c r="G4901" i="1"/>
  <c r="G4912" i="1"/>
  <c r="G4923" i="1"/>
  <c r="G4933" i="1"/>
  <c r="G4944" i="1"/>
  <c r="G4955" i="1"/>
  <c r="G4965" i="1"/>
  <c r="G4976" i="1"/>
  <c r="G4987" i="1"/>
  <c r="G4997" i="1"/>
  <c r="G5008" i="1"/>
  <c r="G5019" i="1"/>
  <c r="G5029" i="1"/>
  <c r="G5040" i="1"/>
  <c r="G5051" i="1"/>
  <c r="G5061" i="1"/>
  <c r="G5072" i="1"/>
  <c r="G5083" i="1"/>
  <c r="G5093" i="1"/>
  <c r="G5104" i="1"/>
  <c r="G5115" i="1"/>
  <c r="G5125" i="1"/>
  <c r="G5134" i="1"/>
  <c r="G5143" i="1"/>
  <c r="G5152" i="1"/>
  <c r="G5161" i="1"/>
  <c r="G5171" i="1"/>
  <c r="G5180" i="1"/>
  <c r="G5189" i="1"/>
  <c r="G5198" i="1"/>
  <c r="G5207" i="1"/>
  <c r="G5216" i="1"/>
  <c r="G5225" i="1"/>
  <c r="G5234" i="1"/>
  <c r="G5242" i="1"/>
  <c r="G5250" i="1"/>
  <c r="G5258" i="1"/>
  <c r="G5266" i="1"/>
  <c r="G5274" i="1"/>
  <c r="G5282" i="1"/>
  <c r="G5290" i="1"/>
  <c r="G5298" i="1"/>
  <c r="G5306" i="1"/>
  <c r="G5314" i="1"/>
  <c r="G5322" i="1"/>
  <c r="G5330" i="1"/>
  <c r="G5338" i="1"/>
  <c r="G5346" i="1"/>
  <c r="G5354" i="1"/>
  <c r="G5362" i="1"/>
  <c r="G5370" i="1"/>
  <c r="G5378" i="1"/>
  <c r="G5386" i="1"/>
  <c r="G5394" i="1"/>
  <c r="G5402" i="1"/>
  <c r="G5410" i="1"/>
  <c r="G5418" i="1"/>
  <c r="G5426" i="1"/>
  <c r="G5434" i="1"/>
  <c r="G5442" i="1"/>
  <c r="G5450" i="1"/>
  <c r="G5458" i="1"/>
  <c r="G4502" i="1"/>
  <c r="G4565" i="1"/>
  <c r="G4601" i="1"/>
  <c r="G4629" i="1"/>
  <c r="G4653" i="1"/>
  <c r="G4674" i="1"/>
  <c r="G4693" i="1"/>
  <c r="G4710" i="1"/>
  <c r="G4522" i="1"/>
  <c r="G4572" i="1"/>
  <c r="G4604" i="1"/>
  <c r="G4635" i="1"/>
  <c r="G4657" i="1"/>
  <c r="G4677" i="1"/>
  <c r="G4697" i="1"/>
  <c r="G4713" i="1"/>
  <c r="G4729" i="1"/>
  <c r="G4742" i="1"/>
  <c r="G4755" i="1"/>
  <c r="G4766" i="1"/>
  <c r="G4779" i="1"/>
  <c r="G4791" i="1"/>
  <c r="G4803" i="1"/>
  <c r="G4815" i="1"/>
  <c r="G4828" i="1"/>
  <c r="G4839" i="1"/>
  <c r="G4852" i="1"/>
  <c r="G4863" i="1"/>
  <c r="G4873" i="1"/>
  <c r="G4884" i="1"/>
  <c r="G4895" i="1"/>
  <c r="G4905" i="1"/>
  <c r="G4916" i="1"/>
  <c r="G4927" i="1"/>
  <c r="G4937" i="1"/>
  <c r="G4948" i="1"/>
  <c r="G4959" i="1"/>
  <c r="G4969" i="1"/>
  <c r="G4980" i="1"/>
  <c r="G4991" i="1"/>
  <c r="G5001" i="1"/>
  <c r="G5012" i="1"/>
  <c r="G5023" i="1"/>
  <c r="G5033" i="1"/>
  <c r="G5044" i="1"/>
  <c r="G5055" i="1"/>
  <c r="G5065" i="1"/>
  <c r="G5076" i="1"/>
  <c r="G5087" i="1"/>
  <c r="G5097" i="1"/>
  <c r="G5108" i="1"/>
  <c r="G5119" i="1"/>
  <c r="G5128" i="1"/>
  <c r="G5137" i="1"/>
  <c r="G5147" i="1"/>
  <c r="G5156" i="1"/>
  <c r="G4525" i="1"/>
  <c r="G4578" i="1"/>
  <c r="G4611" i="1"/>
  <c r="G4637" i="1"/>
  <c r="G4658" i="1"/>
  <c r="G4681" i="1"/>
  <c r="G4699" i="1"/>
  <c r="G4715" i="1"/>
  <c r="G4731" i="1"/>
  <c r="G4743" i="1"/>
  <c r="G4756" i="1"/>
  <c r="G4769" i="1"/>
  <c r="G4780" i="1"/>
  <c r="G4793" i="1"/>
  <c r="G4805" i="1"/>
  <c r="G4817" i="1"/>
  <c r="G4829" i="1"/>
  <c r="G4842" i="1"/>
  <c r="G4853" i="1"/>
  <c r="G4864" i="1"/>
  <c r="G4875" i="1"/>
  <c r="G4885" i="1"/>
  <c r="G4896" i="1"/>
  <c r="G4907" i="1"/>
  <c r="G4917" i="1"/>
  <c r="G4928" i="1"/>
  <c r="G4939" i="1"/>
  <c r="G4949" i="1"/>
  <c r="G4960" i="1"/>
  <c r="G4971" i="1"/>
  <c r="G4981" i="1"/>
  <c r="G4992" i="1"/>
  <c r="G5003" i="1"/>
  <c r="G5013" i="1"/>
  <c r="G5024" i="1"/>
  <c r="G5035" i="1"/>
  <c r="G5045" i="1"/>
  <c r="G5056" i="1"/>
  <c r="G5067" i="1"/>
  <c r="G5077" i="1"/>
  <c r="G5088" i="1"/>
  <c r="G5099" i="1"/>
  <c r="G5109" i="1"/>
  <c r="G5120" i="1"/>
  <c r="G5129" i="1"/>
  <c r="G5139" i="1"/>
  <c r="G5148" i="1"/>
  <c r="G5157" i="1"/>
  <c r="G5166" i="1"/>
  <c r="G5175" i="1"/>
  <c r="G5184" i="1"/>
  <c r="G5193" i="1"/>
  <c r="G5203" i="1"/>
  <c r="G5212" i="1"/>
  <c r="G5221" i="1"/>
  <c r="G5230" i="1"/>
  <c r="G5238" i="1"/>
  <c r="G5246" i="1"/>
  <c r="G5254" i="1"/>
  <c r="G5262" i="1"/>
  <c r="G5270" i="1"/>
  <c r="G5278" i="1"/>
  <c r="G5286" i="1"/>
  <c r="G5294" i="1"/>
  <c r="G5302" i="1"/>
  <c r="G5310" i="1"/>
  <c r="G5318" i="1"/>
  <c r="G5326" i="1"/>
  <c r="G5334" i="1"/>
  <c r="G5342" i="1"/>
  <c r="G5350" i="1"/>
  <c r="G5358" i="1"/>
  <c r="G5366" i="1"/>
  <c r="G5374" i="1"/>
  <c r="G5382" i="1"/>
  <c r="G5390" i="1"/>
  <c r="G5398" i="1"/>
  <c r="G5406" i="1"/>
  <c r="G4412" i="1"/>
  <c r="G4514" i="1"/>
  <c r="G4723" i="1"/>
  <c r="G4709" i="1"/>
  <c r="G4694" i="1"/>
  <c r="G4678" i="1"/>
  <c r="G4662" i="1"/>
  <c r="G4645" i="1"/>
  <c r="G4627" i="1"/>
  <c r="G4609" i="1"/>
  <c r="G4585" i="1"/>
  <c r="G4563" i="1"/>
  <c r="G4539" i="1"/>
  <c r="G4499" i="1"/>
  <c r="G4597" i="1"/>
  <c r="G4577" i="1"/>
  <c r="G4547" i="1"/>
  <c r="G4517" i="1"/>
  <c r="G4470" i="1"/>
  <c r="G4546" i="1"/>
  <c r="G4516" i="1"/>
  <c r="G4465" i="1"/>
  <c r="G4667" i="1"/>
  <c r="G4651" i="1"/>
  <c r="G4630" i="1"/>
  <c r="G4613" i="1"/>
  <c r="G4593" i="1"/>
  <c r="G4569" i="1"/>
  <c r="G4545" i="1"/>
  <c r="G4457" i="1"/>
  <c r="G4636" i="1"/>
  <c r="G4621" i="1"/>
  <c r="G4605" i="1"/>
  <c r="G4589" i="1"/>
  <c r="G4573" i="1"/>
  <c r="G4556" i="1"/>
  <c r="G4534" i="1"/>
  <c r="G4513" i="1"/>
  <c r="G4468" i="1"/>
  <c r="G4690" i="1"/>
  <c r="G4675" i="1"/>
  <c r="G4661" i="1"/>
  <c r="G4646" i="1"/>
  <c r="G4633" i="1"/>
  <c r="G4619" i="1"/>
  <c r="G4603" i="1"/>
  <c r="G4587" i="1"/>
  <c r="G4571" i="1"/>
  <c r="G4553" i="1"/>
  <c r="G4526" i="1"/>
  <c r="G4500" i="1"/>
  <c r="G4454" i="1"/>
  <c r="G4444" i="1"/>
  <c r="G4443" i="1"/>
  <c r="G4483" i="1"/>
  <c r="G4428" i="1"/>
  <c r="G4610" i="1"/>
  <c r="G4595" i="1"/>
  <c r="G4581" i="1"/>
  <c r="G4566" i="1"/>
  <c r="G4550" i="1"/>
  <c r="G4531" i="1"/>
  <c r="G4505" i="1"/>
  <c r="G4475" i="1"/>
  <c r="G4405" i="1"/>
  <c r="G4379" i="1"/>
  <c r="G4453" i="1"/>
  <c r="G4469" i="1"/>
  <c r="G4486" i="1"/>
  <c r="G4501" i="1"/>
  <c r="G4515" i="1"/>
  <c r="G4529" i="1"/>
  <c r="G4541" i="1"/>
  <c r="G4554" i="1"/>
  <c r="G4564" i="1"/>
  <c r="G4574" i="1"/>
  <c r="G4586" i="1"/>
  <c r="G4596" i="1"/>
  <c r="G4606" i="1"/>
  <c r="G4618" i="1"/>
  <c r="G4628" i="1"/>
  <c r="G4638" i="1"/>
  <c r="G4650" i="1"/>
  <c r="G4660" i="1"/>
  <c r="G4670" i="1"/>
  <c r="G4682" i="1"/>
  <c r="G4692" i="1"/>
  <c r="G4702" i="1"/>
  <c r="G4714" i="1"/>
  <c r="G4724" i="1"/>
  <c r="G4734" i="1"/>
  <c r="G4745" i="1"/>
  <c r="G4754" i="1"/>
  <c r="G4763" i="1"/>
  <c r="G4772" i="1"/>
  <c r="G4781" i="1"/>
  <c r="G4790" i="1"/>
  <c r="G4799" i="1"/>
  <c r="G4809" i="1"/>
  <c r="G4818" i="1"/>
  <c r="G4827" i="1"/>
  <c r="G4836" i="1"/>
  <c r="G4845" i="1"/>
  <c r="G4854" i="1"/>
  <c r="G4862" i="1"/>
  <c r="G4870" i="1"/>
  <c r="G4878" i="1"/>
  <c r="G4886" i="1"/>
  <c r="G4894" i="1"/>
  <c r="G4902" i="1"/>
  <c r="G4910" i="1"/>
  <c r="G4918" i="1"/>
  <c r="G4926" i="1"/>
  <c r="G4934" i="1"/>
  <c r="G4942" i="1"/>
  <c r="G4950" i="1"/>
  <c r="G4958" i="1"/>
  <c r="G4966" i="1"/>
  <c r="G4974" i="1"/>
  <c r="G4982" i="1"/>
  <c r="G4990" i="1"/>
  <c r="G4998" i="1"/>
  <c r="G5006" i="1"/>
  <c r="G5014" i="1"/>
  <c r="G5022" i="1"/>
  <c r="G5030" i="1"/>
  <c r="G5038" i="1"/>
  <c r="G5046" i="1"/>
  <c r="G5054" i="1"/>
  <c r="G5062" i="1"/>
  <c r="G5070" i="1"/>
  <c r="G5078" i="1"/>
  <c r="G5086" i="1"/>
  <c r="G5094" i="1"/>
  <c r="G5102" i="1"/>
  <c r="G5110" i="1"/>
  <c r="G5118" i="1"/>
  <c r="G4436" i="1"/>
  <c r="G4459" i="1"/>
  <c r="G4476" i="1"/>
  <c r="G4492" i="1"/>
  <c r="G4506" i="1"/>
  <c r="G4438" i="1"/>
  <c r="G4461" i="1"/>
  <c r="G4477" i="1"/>
  <c r="G4493" i="1"/>
  <c r="G4509" i="1"/>
  <c r="G4523" i="1"/>
  <c r="G4537" i="1"/>
  <c r="G4548" i="1"/>
  <c r="G4558" i="1"/>
  <c r="G4570" i="1"/>
  <c r="G4580" i="1"/>
  <c r="G4590" i="1"/>
  <c r="G4602" i="1"/>
  <c r="G4612" i="1"/>
  <c r="G4622" i="1"/>
  <c r="G4634" i="1"/>
  <c r="G4644" i="1"/>
  <c r="G4654" i="1"/>
  <c r="G4666" i="1"/>
  <c r="G4676" i="1"/>
  <c r="G4686" i="1"/>
  <c r="G4698" i="1"/>
  <c r="G4708" i="1"/>
  <c r="G4718" i="1"/>
  <c r="G4730" i="1"/>
  <c r="G4740" i="1"/>
  <c r="G4749" i="1"/>
  <c r="G4758" i="1"/>
  <c r="G4767" i="1"/>
  <c r="G4777" i="1"/>
  <c r="G4786" i="1"/>
  <c r="G4795" i="1"/>
  <c r="G4804" i="1"/>
  <c r="G4813" i="1"/>
  <c r="G4822" i="1"/>
  <c r="G4831" i="1"/>
  <c r="G4841" i="1"/>
  <c r="G4850" i="1"/>
  <c r="G4858" i="1"/>
  <c r="G4866" i="1"/>
  <c r="G4874" i="1"/>
  <c r="G4882" i="1"/>
  <c r="G4890" i="1"/>
  <c r="G4898" i="1"/>
  <c r="G4906" i="1"/>
  <c r="G4914" i="1"/>
  <c r="G4922" i="1"/>
  <c r="G4930" i="1"/>
  <c r="G4938" i="1"/>
  <c r="G4946" i="1"/>
  <c r="G4954" i="1"/>
  <c r="G4962" i="1"/>
  <c r="G4970" i="1"/>
  <c r="G4978" i="1"/>
  <c r="G4986" i="1"/>
  <c r="G4994" i="1"/>
  <c r="G5002" i="1"/>
  <c r="G5010" i="1"/>
  <c r="G5018" i="1"/>
  <c r="G5026" i="1"/>
  <c r="G5034" i="1"/>
  <c r="G5042" i="1"/>
  <c r="G5050" i="1"/>
  <c r="G5058" i="1"/>
  <c r="G5066" i="1"/>
  <c r="G5074" i="1"/>
  <c r="G5082" i="1"/>
  <c r="G5090" i="1"/>
  <c r="G5098" i="1"/>
  <c r="G5106" i="1"/>
  <c r="G5114" i="1"/>
  <c r="G5122" i="1"/>
  <c r="G5130" i="1"/>
  <c r="G5138" i="1"/>
  <c r="G5146" i="1"/>
  <c r="G5154" i="1"/>
  <c r="G5162" i="1"/>
  <c r="G5170" i="1"/>
  <c r="G5178" i="1"/>
  <c r="G5186" i="1"/>
  <c r="G5194" i="1"/>
  <c r="G5202" i="1"/>
  <c r="G5210" i="1"/>
  <c r="G5218" i="1"/>
  <c r="G5226" i="1"/>
  <c r="G4441" i="1"/>
  <c r="G4462" i="1"/>
  <c r="G4478" i="1"/>
  <c r="G4497" i="1"/>
  <c r="G4510" i="1"/>
  <c r="G4524" i="1"/>
  <c r="G4538" i="1"/>
  <c r="G4549" i="1"/>
  <c r="G4561" i="1"/>
  <c r="G4542" i="1"/>
  <c r="G4532" i="1"/>
  <c r="G4521" i="1"/>
  <c r="G4507" i="1"/>
  <c r="G4494" i="1"/>
  <c r="G4481" i="1"/>
  <c r="G4467" i="1"/>
  <c r="G4451" i="1"/>
  <c r="G4427" i="1"/>
  <c r="G4398" i="1"/>
  <c r="G4373" i="1"/>
  <c r="G4421" i="1"/>
  <c r="G4397" i="1"/>
  <c r="G4366" i="1"/>
  <c r="G4372" i="1"/>
  <c r="G4420" i="1"/>
  <c r="G4395" i="1"/>
  <c r="G4364" i="1"/>
  <c r="G4452" i="1"/>
  <c r="G4437" i="1"/>
  <c r="G4414" i="1"/>
  <c r="G4390" i="1"/>
  <c r="G4357" i="1"/>
  <c r="G4389" i="1"/>
  <c r="G4346" i="1"/>
  <c r="G4449" i="1"/>
  <c r="G4430" i="1"/>
  <c r="G4411" i="1"/>
  <c r="G4388" i="1"/>
  <c r="G4317" i="1"/>
  <c r="G4445" i="1"/>
  <c r="G4429" i="1"/>
  <c r="G4406" i="1"/>
  <c r="G4348" i="1"/>
  <c r="G4338" i="1"/>
  <c r="G4213" i="1"/>
  <c r="G4205" i="1"/>
  <c r="G4337" i="1"/>
  <c r="G4310" i="1"/>
  <c r="G4362" i="1"/>
  <c r="G4309" i="1"/>
  <c r="G4265" i="1"/>
  <c r="G4257" i="1"/>
  <c r="G4255" i="1"/>
  <c r="G4090" i="1"/>
  <c r="G4191" i="1"/>
  <c r="G4298" i="1"/>
  <c r="G4254" i="1"/>
  <c r="G4189" i="1"/>
  <c r="G4234" i="1"/>
  <c r="G4181" i="1"/>
  <c r="G4336" i="1"/>
  <c r="G4289" i="1"/>
  <c r="G4233" i="1"/>
  <c r="G4177" i="1"/>
  <c r="G4329" i="1"/>
  <c r="G4278" i="1"/>
  <c r="G4223" i="1"/>
  <c r="G4161" i="1"/>
  <c r="G4328" i="1"/>
  <c r="G4266" i="1"/>
  <c r="G4214" i="1"/>
  <c r="G4121" i="1"/>
  <c r="G4145" i="1"/>
  <c r="G4126" i="1"/>
  <c r="G4097" i="1"/>
  <c r="G4081" i="1"/>
  <c r="G4422" i="1"/>
  <c r="G4404" i="1"/>
  <c r="G4380" i="1"/>
  <c r="G4356" i="1"/>
  <c r="G4320" i="1"/>
  <c r="G4269" i="1"/>
  <c r="G4225" i="1"/>
  <c r="G4178" i="1"/>
  <c r="G4042" i="1"/>
  <c r="G4413" i="1"/>
  <c r="G4396" i="1"/>
  <c r="G4374" i="1"/>
  <c r="G4354" i="1"/>
  <c r="G4326" i="1"/>
  <c r="G4288" i="1"/>
  <c r="G4237" i="1"/>
  <c r="G4192" i="1"/>
  <c r="G4142" i="1"/>
  <c r="G4382" i="1"/>
  <c r="G4365" i="1"/>
  <c r="G4344" i="1"/>
  <c r="G4318" i="1"/>
  <c r="G4279" i="1"/>
  <c r="G4245" i="1"/>
  <c r="G4210" i="1"/>
  <c r="G4162" i="1"/>
  <c r="G4049" i="1"/>
  <c r="G4530" i="1"/>
  <c r="G4518" i="1"/>
  <c r="G4508" i="1"/>
  <c r="G4498" i="1"/>
  <c r="G4485" i="1"/>
  <c r="G4473" i="1"/>
  <c r="G4460" i="1"/>
  <c r="G4446" i="1"/>
  <c r="G4435" i="1"/>
  <c r="G4419" i="1"/>
  <c r="G4403" i="1"/>
  <c r="G4387" i="1"/>
  <c r="G4371" i="1"/>
  <c r="G4353" i="1"/>
  <c r="G4335" i="1"/>
  <c r="G4311" i="1"/>
  <c r="G4287" i="1"/>
  <c r="G4256" i="1"/>
  <c r="G4232" i="1"/>
  <c r="G4202" i="1"/>
  <c r="G4165" i="1"/>
  <c r="G4117" i="1"/>
  <c r="G4345" i="1"/>
  <c r="G4327" i="1"/>
  <c r="G4301" i="1"/>
  <c r="G4277" i="1"/>
  <c r="G4246" i="1"/>
  <c r="G4215" i="1"/>
  <c r="G4190" i="1"/>
  <c r="G4146" i="1"/>
  <c r="G4089" i="1"/>
  <c r="G4319" i="1"/>
  <c r="G4297" i="1"/>
  <c r="G4274" i="1"/>
  <c r="G4247" i="1"/>
  <c r="G4224" i="1"/>
  <c r="G4201" i="1"/>
  <c r="G4167" i="1"/>
  <c r="G4125" i="1"/>
  <c r="G4033" i="1"/>
  <c r="G4306" i="1"/>
  <c r="G4286" i="1"/>
  <c r="G4264" i="1"/>
  <c r="G4242" i="1"/>
  <c r="G4222" i="1"/>
  <c r="G4200" i="1"/>
  <c r="G4175" i="1"/>
  <c r="G4138" i="1"/>
  <c r="G3945" i="1"/>
  <c r="G3985" i="1"/>
  <c r="G4058" i="1"/>
  <c r="G4105" i="1"/>
  <c r="G4129" i="1"/>
  <c r="G4149" i="1"/>
  <c r="G4168" i="1"/>
  <c r="G4182" i="1"/>
  <c r="G4193" i="1"/>
  <c r="G4206" i="1"/>
  <c r="G4216" i="1"/>
  <c r="G4226" i="1"/>
  <c r="G4238" i="1"/>
  <c r="G4248" i="1"/>
  <c r="G4258" i="1"/>
  <c r="G4270" i="1"/>
  <c r="G4280" i="1"/>
  <c r="G4290" i="1"/>
  <c r="G4302" i="1"/>
  <c r="G4312" i="1"/>
  <c r="G4321" i="1"/>
  <c r="G4330" i="1"/>
  <c r="G4340" i="1"/>
  <c r="G4349" i="1"/>
  <c r="G4358" i="1"/>
  <c r="G4367" i="1"/>
  <c r="G4375" i="1"/>
  <c r="G4383" i="1"/>
  <c r="G4391" i="1"/>
  <c r="G4399" i="1"/>
  <c r="G4407" i="1"/>
  <c r="G4415" i="1"/>
  <c r="G4423" i="1"/>
  <c r="G4431" i="1"/>
  <c r="G4439" i="1"/>
  <c r="G4447" i="1"/>
  <c r="G4455" i="1"/>
  <c r="G4463" i="1"/>
  <c r="G4471" i="1"/>
  <c r="G4479" i="1"/>
  <c r="G4487" i="1"/>
  <c r="G4495" i="1"/>
  <c r="G4503" i="1"/>
  <c r="G4511" i="1"/>
  <c r="G4519" i="1"/>
  <c r="G4527" i="1"/>
  <c r="G4535" i="1"/>
  <c r="G4543" i="1"/>
  <c r="G4551" i="1"/>
  <c r="G4559" i="1"/>
  <c r="G4567" i="1"/>
  <c r="G4575" i="1"/>
  <c r="G4583" i="1"/>
  <c r="G4591" i="1"/>
  <c r="G4599" i="1"/>
  <c r="G4607" i="1"/>
  <c r="G4615" i="1"/>
  <c r="G4623" i="1"/>
  <c r="G4631" i="1"/>
  <c r="G4639" i="1"/>
  <c r="G4647" i="1"/>
  <c r="G4655" i="1"/>
  <c r="G4663" i="1"/>
  <c r="G4671" i="1"/>
  <c r="G4679" i="1"/>
  <c r="G4687" i="1"/>
  <c r="G4695" i="1"/>
  <c r="G4703" i="1"/>
  <c r="G4711" i="1"/>
  <c r="G4719" i="1"/>
  <c r="G4727" i="1"/>
  <c r="G4735" i="1"/>
  <c r="G4009" i="1"/>
  <c r="G4065" i="1"/>
  <c r="G4106" i="1"/>
  <c r="G4130" i="1"/>
  <c r="G4153" i="1"/>
  <c r="G4169" i="1"/>
  <c r="G4183" i="1"/>
  <c r="G4197" i="1"/>
  <c r="G4207" i="1"/>
  <c r="G4217" i="1"/>
  <c r="G4229" i="1"/>
  <c r="G4239" i="1"/>
  <c r="G4249" i="1"/>
  <c r="G4261" i="1"/>
  <c r="G4271" i="1"/>
  <c r="G4281" i="1"/>
  <c r="G4293" i="1"/>
  <c r="G4303" i="1"/>
  <c r="G4313" i="1"/>
  <c r="G4322" i="1"/>
  <c r="G4332" i="1"/>
  <c r="G4341" i="1"/>
  <c r="G4350" i="1"/>
  <c r="G4359" i="1"/>
  <c r="G4368" i="1"/>
  <c r="G4376" i="1"/>
  <c r="G4384" i="1"/>
  <c r="G4392" i="1"/>
  <c r="G4400" i="1"/>
  <c r="G4408" i="1"/>
  <c r="G4416" i="1"/>
  <c r="G4424" i="1"/>
  <c r="G4432" i="1"/>
  <c r="G4440" i="1"/>
  <c r="G4448" i="1"/>
  <c r="G4456" i="1"/>
  <c r="G4464" i="1"/>
  <c r="G4472" i="1"/>
  <c r="G4480" i="1"/>
  <c r="G4488" i="1"/>
  <c r="G4496" i="1"/>
  <c r="G4504" i="1"/>
  <c r="G4512" i="1"/>
  <c r="G4520" i="1"/>
  <c r="G4528" i="1"/>
  <c r="G4536" i="1"/>
  <c r="G4544" i="1"/>
  <c r="G4552" i="1"/>
  <c r="G4560" i="1"/>
  <c r="G4568" i="1"/>
  <c r="G4576" i="1"/>
  <c r="G4584" i="1"/>
  <c r="G4592" i="1"/>
  <c r="G4600" i="1"/>
  <c r="G4608" i="1"/>
  <c r="G4616" i="1"/>
  <c r="G4624" i="1"/>
  <c r="G4632" i="1"/>
  <c r="G4640" i="1"/>
  <c r="G4648" i="1"/>
  <c r="G4656" i="1"/>
  <c r="G4664" i="1"/>
  <c r="G4672" i="1"/>
  <c r="G4680" i="1"/>
  <c r="G4688" i="1"/>
  <c r="G4696" i="1"/>
  <c r="G4704" i="1"/>
  <c r="G4712" i="1"/>
  <c r="G4720" i="1"/>
  <c r="G4728" i="1"/>
  <c r="G4736" i="1"/>
  <c r="G4744" i="1"/>
  <c r="G4752" i="1"/>
  <c r="G4760" i="1"/>
  <c r="G4768" i="1"/>
  <c r="G4776" i="1"/>
  <c r="G4784" i="1"/>
  <c r="G4792" i="1"/>
  <c r="G4800" i="1"/>
  <c r="G4808" i="1"/>
  <c r="G4816" i="1"/>
  <c r="G4824" i="1"/>
  <c r="G4832" i="1"/>
  <c r="G4840" i="1"/>
  <c r="G4848" i="1"/>
  <c r="G4017" i="1"/>
  <c r="G4073" i="1"/>
  <c r="G4110" i="1"/>
  <c r="G4133" i="1"/>
  <c r="G4154" i="1"/>
  <c r="G4170" i="1"/>
  <c r="G4185" i="1"/>
  <c r="G4198" i="1"/>
  <c r="G4208" i="1"/>
  <c r="G4218" i="1"/>
  <c r="G4230" i="1"/>
  <c r="G4240" i="1"/>
  <c r="G4250" i="1"/>
  <c r="G4262" i="1"/>
  <c r="G4272" i="1"/>
  <c r="G4282" i="1"/>
  <c r="G4294" i="1"/>
  <c r="G4304" i="1"/>
  <c r="G4314" i="1"/>
  <c r="G4324" i="1"/>
  <c r="G4333" i="1"/>
  <c r="G4342" i="1"/>
  <c r="G4351" i="1"/>
  <c r="G4360" i="1"/>
  <c r="G4369" i="1"/>
  <c r="G4377" i="1"/>
  <c r="G4385" i="1"/>
  <c r="G4393" i="1"/>
  <c r="G4401" i="1"/>
  <c r="G4409" i="1"/>
  <c r="G4417" i="1"/>
  <c r="G4425" i="1"/>
  <c r="G4433" i="1"/>
  <c r="G4026" i="1"/>
  <c r="G4074" i="1"/>
  <c r="G4113" i="1"/>
  <c r="G4137" i="1"/>
  <c r="G4157" i="1"/>
  <c r="G4174" i="1"/>
  <c r="G4186" i="1"/>
  <c r="G4199" i="1"/>
  <c r="G4209" i="1"/>
  <c r="G4221" i="1"/>
  <c r="G4231" i="1"/>
  <c r="G4241" i="1"/>
  <c r="G4253" i="1"/>
  <c r="G4263" i="1"/>
  <c r="G4273" i="1"/>
  <c r="G4285" i="1"/>
  <c r="G4295" i="1"/>
  <c r="G4305" i="1"/>
  <c r="G4316" i="1"/>
  <c r="G4325" i="1"/>
  <c r="G4334" i="1"/>
  <c r="G4343" i="1"/>
  <c r="G4352" i="1"/>
  <c r="G4361" i="1"/>
  <c r="G4370" i="1"/>
  <c r="G4378" i="1"/>
  <c r="G4386" i="1"/>
  <c r="G4394" i="1"/>
  <c r="G4402" i="1"/>
  <c r="G4410" i="1"/>
  <c r="G4418" i="1"/>
  <c r="G4426" i="1"/>
  <c r="G4434" i="1"/>
  <c r="G4442" i="1"/>
  <c r="G4450" i="1"/>
  <c r="G4458" i="1"/>
  <c r="G4466" i="1"/>
  <c r="G4474" i="1"/>
  <c r="G4482" i="1"/>
  <c r="G4490" i="1"/>
  <c r="G4041" i="1"/>
  <c r="G3949" i="1"/>
  <c r="G4093" i="1"/>
  <c r="G4046" i="1"/>
  <c r="G4061" i="1"/>
  <c r="G4045" i="1"/>
  <c r="G3993" i="1"/>
  <c r="G4010" i="1"/>
  <c r="G3990" i="1"/>
  <c r="G4038" i="1"/>
  <c r="G4194" i="1"/>
  <c r="G4184" i="1"/>
  <c r="G4173" i="1"/>
  <c r="G4158" i="1"/>
  <c r="G4141" i="1"/>
  <c r="G4122" i="1"/>
  <c r="G4094" i="1"/>
  <c r="G4057" i="1"/>
  <c r="G3994" i="1"/>
  <c r="G4025" i="1"/>
  <c r="G4006" i="1"/>
  <c r="G3978" i="1"/>
  <c r="G4176" i="1"/>
  <c r="G4166" i="1"/>
  <c r="G4150" i="1"/>
  <c r="G4134" i="1"/>
  <c r="G4118" i="1"/>
  <c r="G4102" i="1"/>
  <c r="G4086" i="1"/>
  <c r="G4070" i="1"/>
  <c r="G4054" i="1"/>
  <c r="G4022" i="1"/>
  <c r="G4002" i="1"/>
  <c r="G3977" i="1"/>
  <c r="G4101" i="1"/>
  <c r="G4085" i="1"/>
  <c r="G4069" i="1"/>
  <c r="G4053" i="1"/>
  <c r="G4037" i="1"/>
  <c r="G4021" i="1"/>
  <c r="G4001" i="1"/>
  <c r="G3974" i="1"/>
  <c r="G4114" i="1"/>
  <c r="G4098" i="1"/>
  <c r="G4082" i="1"/>
  <c r="G4066" i="1"/>
  <c r="G4050" i="1"/>
  <c r="G4034" i="1"/>
  <c r="G4018" i="1"/>
  <c r="G3998" i="1"/>
  <c r="G3962" i="1"/>
  <c r="G3958" i="1"/>
  <c r="G4078" i="1"/>
  <c r="G4062" i="1"/>
  <c r="G4030" i="1"/>
  <c r="G4014" i="1"/>
  <c r="G4109" i="1"/>
  <c r="G4077" i="1"/>
  <c r="G4029" i="1"/>
  <c r="G3961" i="1"/>
  <c r="G3942" i="1"/>
  <c r="G3902" i="1"/>
  <c r="G3934" i="1"/>
  <c r="G4005" i="1"/>
  <c r="G3989" i="1"/>
  <c r="G3973" i="1"/>
  <c r="G3957" i="1"/>
  <c r="G3929" i="1"/>
  <c r="G3986" i="1"/>
  <c r="G3970" i="1"/>
  <c r="G3954" i="1"/>
  <c r="G3918" i="1"/>
  <c r="G3969" i="1"/>
  <c r="G3953" i="1"/>
  <c r="G3913" i="1"/>
  <c r="G3982" i="1"/>
  <c r="G3966" i="1"/>
  <c r="G3950" i="1"/>
  <c r="G3897" i="1"/>
  <c r="G4013" i="1"/>
  <c r="G3997" i="1"/>
  <c r="G3981" i="1"/>
  <c r="G3965" i="1"/>
  <c r="G3937" i="1"/>
  <c r="G3921" i="1"/>
  <c r="G3901" i="1"/>
  <c r="G3885" i="1"/>
  <c r="G3933" i="1"/>
  <c r="G3917" i="1"/>
  <c r="G3893" i="1"/>
  <c r="G3946" i="1"/>
  <c r="G3930" i="1"/>
  <c r="G3914" i="1"/>
  <c r="G3890" i="1"/>
  <c r="G3882" i="1"/>
  <c r="G3926" i="1"/>
  <c r="G3910" i="1"/>
  <c r="G3881" i="1"/>
  <c r="G3941" i="1"/>
  <c r="G3925" i="1"/>
  <c r="G3906" i="1"/>
  <c r="G3873" i="1"/>
  <c r="G3938" i="1"/>
  <c r="G3922" i="1"/>
  <c r="G3824" i="1"/>
  <c r="G3860" i="1"/>
  <c r="G3857" i="1"/>
  <c r="G3839" i="1"/>
  <c r="G3820" i="1"/>
  <c r="G3809" i="1"/>
  <c r="G3740" i="1"/>
  <c r="G3848" i="1"/>
  <c r="G3794" i="1"/>
  <c r="G3898" i="1"/>
  <c r="G3877" i="1"/>
  <c r="G3847" i="1"/>
  <c r="G3788" i="1"/>
  <c r="G3780" i="1"/>
  <c r="G3869" i="1"/>
  <c r="G3837" i="1"/>
  <c r="G3746" i="1"/>
  <c r="G3866" i="1"/>
  <c r="G3834" i="1"/>
  <c r="G3712" i="1"/>
  <c r="G3909" i="1"/>
  <c r="G3886" i="1"/>
  <c r="G3865" i="1"/>
  <c r="G3815" i="1"/>
  <c r="G3784" i="1"/>
  <c r="G3727" i="1"/>
  <c r="G3808" i="1"/>
  <c r="G3770" i="1"/>
  <c r="G3690" i="1"/>
  <c r="G3535" i="1"/>
  <c r="G3856" i="1"/>
  <c r="G3833" i="1"/>
  <c r="G3799" i="1"/>
  <c r="G3759" i="1"/>
  <c r="G3676" i="1"/>
  <c r="G3894" i="1"/>
  <c r="G3874" i="1"/>
  <c r="G3852" i="1"/>
  <c r="G3828" i="1"/>
  <c r="G3797" i="1"/>
  <c r="G3756" i="1"/>
  <c r="G3671" i="1"/>
  <c r="G3753" i="1"/>
  <c r="G3633" i="1"/>
  <c r="G3610" i="1"/>
  <c r="G3842" i="1"/>
  <c r="G3818" i="1"/>
  <c r="G3787" i="1"/>
  <c r="G3622" i="1"/>
  <c r="G3905" i="1"/>
  <c r="G3889" i="1"/>
  <c r="G3870" i="1"/>
  <c r="G3851" i="1"/>
  <c r="G3829" i="1"/>
  <c r="G3804" i="1"/>
  <c r="G3776" i="1"/>
  <c r="G3713" i="1"/>
  <c r="G3878" i="1"/>
  <c r="G3861" i="1"/>
  <c r="G3843" i="1"/>
  <c r="G3825" i="1"/>
  <c r="G3803" i="1"/>
  <c r="G3777" i="1"/>
  <c r="G3728" i="1"/>
  <c r="G3752" i="1"/>
  <c r="G3721" i="1"/>
  <c r="G3683" i="1"/>
  <c r="G3632" i="1"/>
  <c r="G3471" i="1"/>
  <c r="G3764" i="1"/>
  <c r="G3738" i="1"/>
  <c r="G3706" i="1"/>
  <c r="G3667" i="1"/>
  <c r="G3609" i="1"/>
  <c r="G3763" i="1"/>
  <c r="G3735" i="1"/>
  <c r="G3705" i="1"/>
  <c r="G3661" i="1"/>
  <c r="G3593" i="1"/>
  <c r="G3732" i="1"/>
  <c r="G3699" i="1"/>
  <c r="G3653" i="1"/>
  <c r="G3577" i="1"/>
  <c r="G3698" i="1"/>
  <c r="G3651" i="1"/>
  <c r="G3570" i="1"/>
  <c r="G3813" i="1"/>
  <c r="G3793" i="1"/>
  <c r="G3769" i="1"/>
  <c r="G3745" i="1"/>
  <c r="G3720" i="1"/>
  <c r="G3684" i="1"/>
  <c r="G3641" i="1"/>
  <c r="G3496" i="1"/>
  <c r="G3581" i="1"/>
  <c r="G3611" i="1"/>
  <c r="G3635" i="1"/>
  <c r="G3654" i="1"/>
  <c r="G3673" i="1"/>
  <c r="G3688" i="1"/>
  <c r="G3700" i="1"/>
  <c r="G3715" i="1"/>
  <c r="G3730" i="1"/>
  <c r="G3743" i="1"/>
  <c r="G3754" i="1"/>
  <c r="G3767" i="1"/>
  <c r="G3778" i="1"/>
  <c r="G3789" i="1"/>
  <c r="G3800" i="1"/>
  <c r="G3811" i="1"/>
  <c r="G3821" i="1"/>
  <c r="G3831" i="1"/>
  <c r="G3840" i="1"/>
  <c r="G3849" i="1"/>
  <c r="G3858" i="1"/>
  <c r="G3867" i="1"/>
  <c r="G3875" i="1"/>
  <c r="G3883" i="1"/>
  <c r="G3891" i="1"/>
  <c r="G3899" i="1"/>
  <c r="G3907" i="1"/>
  <c r="G3915" i="1"/>
  <c r="G3923" i="1"/>
  <c r="G3931" i="1"/>
  <c r="G3939" i="1"/>
  <c r="G3947" i="1"/>
  <c r="G3955" i="1"/>
  <c r="G3963" i="1"/>
  <c r="G3971" i="1"/>
  <c r="G3979" i="1"/>
  <c r="G3987" i="1"/>
  <c r="G3995" i="1"/>
  <c r="G4003" i="1"/>
  <c r="G4011" i="1"/>
  <c r="G4019" i="1"/>
  <c r="G4027" i="1"/>
  <c r="G4035" i="1"/>
  <c r="G4043" i="1"/>
  <c r="G4051" i="1"/>
  <c r="G4059" i="1"/>
  <c r="G4067" i="1"/>
  <c r="G4075" i="1"/>
  <c r="G4083" i="1"/>
  <c r="G4091" i="1"/>
  <c r="G4099" i="1"/>
  <c r="G4107" i="1"/>
  <c r="G4115" i="1"/>
  <c r="G4123" i="1"/>
  <c r="G4131" i="1"/>
  <c r="G4139" i="1"/>
  <c r="G4147" i="1"/>
  <c r="G4155" i="1"/>
  <c r="G4163" i="1"/>
  <c r="G4171" i="1"/>
  <c r="G4179" i="1"/>
  <c r="G4187" i="1"/>
  <c r="G4195" i="1"/>
  <c r="G4203" i="1"/>
  <c r="G4211" i="1"/>
  <c r="G4219" i="1"/>
  <c r="G4227" i="1"/>
  <c r="G4235" i="1"/>
  <c r="G4243" i="1"/>
  <c r="G4251" i="1"/>
  <c r="G4259" i="1"/>
  <c r="G4267" i="1"/>
  <c r="G4275" i="1"/>
  <c r="G4283" i="1"/>
  <c r="G4291" i="1"/>
  <c r="G4299" i="1"/>
  <c r="G4307" i="1"/>
  <c r="G4315" i="1"/>
  <c r="G4323" i="1"/>
  <c r="G4331" i="1"/>
  <c r="G4339" i="1"/>
  <c r="G4347" i="1"/>
  <c r="G4355" i="1"/>
  <c r="G4363" i="1"/>
  <c r="G3517" i="1"/>
  <c r="G3586" i="1"/>
  <c r="G3618" i="1"/>
  <c r="G3640" i="1"/>
  <c r="G3656" i="1"/>
  <c r="G3674" i="1"/>
  <c r="G3689" i="1"/>
  <c r="G3703" i="1"/>
  <c r="G3716" i="1"/>
  <c r="G3731" i="1"/>
  <c r="G3744" i="1"/>
  <c r="G3755" i="1"/>
  <c r="G3768" i="1"/>
  <c r="G3779" i="1"/>
  <c r="G3791" i="1"/>
  <c r="G3802" i="1"/>
  <c r="G3812" i="1"/>
  <c r="G3823" i="1"/>
  <c r="G3832" i="1"/>
  <c r="G3841" i="1"/>
  <c r="G3850" i="1"/>
  <c r="G3859" i="1"/>
  <c r="G3868" i="1"/>
  <c r="G3876" i="1"/>
  <c r="G3884" i="1"/>
  <c r="G3892" i="1"/>
  <c r="G3900" i="1"/>
  <c r="G3908" i="1"/>
  <c r="G3916" i="1"/>
  <c r="G3924" i="1"/>
  <c r="G3932" i="1"/>
  <c r="G3940" i="1"/>
  <c r="G3948" i="1"/>
  <c r="G3956" i="1"/>
  <c r="G3964" i="1"/>
  <c r="G3972" i="1"/>
  <c r="G3980" i="1"/>
  <c r="G3988" i="1"/>
  <c r="G3996" i="1"/>
  <c r="G4004" i="1"/>
  <c r="G4012" i="1"/>
  <c r="G4020" i="1"/>
  <c r="G4028" i="1"/>
  <c r="G4036" i="1"/>
  <c r="G4044" i="1"/>
  <c r="G4052" i="1"/>
  <c r="G4060" i="1"/>
  <c r="G4068" i="1"/>
  <c r="G4076" i="1"/>
  <c r="G4084" i="1"/>
  <c r="G4092" i="1"/>
  <c r="G4100" i="1"/>
  <c r="G4108" i="1"/>
  <c r="G4116" i="1"/>
  <c r="G4124" i="1"/>
  <c r="G4132" i="1"/>
  <c r="G4140" i="1"/>
  <c r="G4148" i="1"/>
  <c r="G4156" i="1"/>
  <c r="G4164" i="1"/>
  <c r="G4172" i="1"/>
  <c r="G4180" i="1"/>
  <c r="G4188" i="1"/>
  <c r="G4196" i="1"/>
  <c r="G4204" i="1"/>
  <c r="G4212" i="1"/>
  <c r="G4220" i="1"/>
  <c r="G4228" i="1"/>
  <c r="G4236" i="1"/>
  <c r="G4244" i="1"/>
  <c r="G4252" i="1"/>
  <c r="G4260" i="1"/>
  <c r="G4268" i="1"/>
  <c r="G4276" i="1"/>
  <c r="G4284" i="1"/>
  <c r="G4292" i="1"/>
  <c r="G4300" i="1"/>
  <c r="G4308" i="1"/>
  <c r="G3547" i="1"/>
  <c r="G3598" i="1"/>
  <c r="G3624" i="1"/>
  <c r="G3642" i="1"/>
  <c r="G3662" i="1"/>
  <c r="G3679" i="1"/>
  <c r="G3691" i="1"/>
  <c r="G3559" i="1"/>
  <c r="G3602" i="1"/>
  <c r="G3625" i="1"/>
  <c r="G3645" i="1"/>
  <c r="G3665" i="1"/>
  <c r="G3680" i="1"/>
  <c r="G3695" i="1"/>
  <c r="G3708" i="1"/>
  <c r="G3722" i="1"/>
  <c r="G3736" i="1"/>
  <c r="G3747" i="1"/>
  <c r="G3760" i="1"/>
  <c r="G3772" i="1"/>
  <c r="G3785" i="1"/>
  <c r="G3795" i="1"/>
  <c r="G3805" i="1"/>
  <c r="G3816" i="1"/>
  <c r="G3826" i="1"/>
  <c r="G3835" i="1"/>
  <c r="G3844" i="1"/>
  <c r="G3853" i="1"/>
  <c r="G3863" i="1"/>
  <c r="G3871" i="1"/>
  <c r="G3879" i="1"/>
  <c r="G3887" i="1"/>
  <c r="G3895" i="1"/>
  <c r="G3903" i="1"/>
  <c r="G3911" i="1"/>
  <c r="G3919" i="1"/>
  <c r="G3927" i="1"/>
  <c r="G3935" i="1"/>
  <c r="G3943" i="1"/>
  <c r="G3951" i="1"/>
  <c r="G3959" i="1"/>
  <c r="G3967" i="1"/>
  <c r="G3975" i="1"/>
  <c r="G3983" i="1"/>
  <c r="G3991" i="1"/>
  <c r="G3999" i="1"/>
  <c r="G4007" i="1"/>
  <c r="G4015" i="1"/>
  <c r="G4023" i="1"/>
  <c r="G4031" i="1"/>
  <c r="G4039" i="1"/>
  <c r="G4047" i="1"/>
  <c r="G4055" i="1"/>
  <c r="G4063" i="1"/>
  <c r="G4071" i="1"/>
  <c r="G4079" i="1"/>
  <c r="G4087" i="1"/>
  <c r="G4095" i="1"/>
  <c r="G4103" i="1"/>
  <c r="G4111" i="1"/>
  <c r="G4119" i="1"/>
  <c r="G4127" i="1"/>
  <c r="G4135" i="1"/>
  <c r="G4143" i="1"/>
  <c r="G4151" i="1"/>
  <c r="G4159" i="1"/>
  <c r="G3560" i="1"/>
  <c r="G3603" i="1"/>
  <c r="G3629" i="1"/>
  <c r="G3646" i="1"/>
  <c r="G3666" i="1"/>
  <c r="G3681" i="1"/>
  <c r="G3696" i="1"/>
  <c r="G3711" i="1"/>
  <c r="G3723" i="1"/>
  <c r="G3737" i="1"/>
  <c r="G3748" i="1"/>
  <c r="G3762" i="1"/>
  <c r="G3775" i="1"/>
  <c r="G3786" i="1"/>
  <c r="G3796" i="1"/>
  <c r="G3807" i="1"/>
  <c r="G3817" i="1"/>
  <c r="G3827" i="1"/>
  <c r="G3836" i="1"/>
  <c r="G3845" i="1"/>
  <c r="G3855" i="1"/>
  <c r="G3864" i="1"/>
  <c r="G3872" i="1"/>
  <c r="G3880" i="1"/>
  <c r="G3888" i="1"/>
  <c r="G3896" i="1"/>
  <c r="G3904" i="1"/>
  <c r="G3912" i="1"/>
  <c r="G3920" i="1"/>
  <c r="G3928" i="1"/>
  <c r="G3936" i="1"/>
  <c r="G3944" i="1"/>
  <c r="G3952" i="1"/>
  <c r="G3960" i="1"/>
  <c r="G3968" i="1"/>
  <c r="G3976" i="1"/>
  <c r="G3984" i="1"/>
  <c r="G3992" i="1"/>
  <c r="G4000" i="1"/>
  <c r="G4008" i="1"/>
  <c r="G4016" i="1"/>
  <c r="G4024" i="1"/>
  <c r="G4032" i="1"/>
  <c r="G4040" i="1"/>
  <c r="G4048" i="1"/>
  <c r="G4056" i="1"/>
  <c r="G4064" i="1"/>
  <c r="G4072" i="1"/>
  <c r="G4080" i="1"/>
  <c r="G4088" i="1"/>
  <c r="G4096" i="1"/>
  <c r="G4104" i="1"/>
  <c r="G4112" i="1"/>
  <c r="G4120" i="1"/>
  <c r="G4128" i="1"/>
  <c r="G4136" i="1"/>
  <c r="G4144" i="1"/>
  <c r="G4152" i="1"/>
  <c r="G4160" i="1"/>
  <c r="G3519" i="1"/>
  <c r="G3590" i="1"/>
  <c r="G3569" i="1"/>
  <c r="G3544" i="1"/>
  <c r="G3510" i="1"/>
  <c r="G3589" i="1"/>
  <c r="G3568" i="1"/>
  <c r="G3541" i="1"/>
  <c r="G3505" i="1"/>
  <c r="G3533" i="1"/>
  <c r="G3487" i="1"/>
  <c r="G3619" i="1"/>
  <c r="G3600" i="1"/>
  <c r="G3579" i="1"/>
  <c r="G3555" i="1"/>
  <c r="G3528" i="1"/>
  <c r="G3470" i="1"/>
  <c r="G3553" i="1"/>
  <c r="G3522" i="1"/>
  <c r="G3450" i="1"/>
  <c r="G3613" i="1"/>
  <c r="G3597" i="1"/>
  <c r="G3576" i="1"/>
  <c r="G3552" i="1"/>
  <c r="G3495" i="1"/>
  <c r="G3469" i="1"/>
  <c r="G3456" i="1"/>
  <c r="G3534" i="1"/>
  <c r="G3511" i="1"/>
  <c r="G3491" i="1"/>
  <c r="G3462" i="1"/>
  <c r="G3529" i="1"/>
  <c r="G3506" i="1"/>
  <c r="G3486" i="1"/>
  <c r="G3446" i="1"/>
  <c r="G3483" i="1"/>
  <c r="G3438" i="1"/>
  <c r="G3504" i="1"/>
  <c r="G3479" i="1"/>
  <c r="G3374" i="1"/>
  <c r="G3582" i="1"/>
  <c r="G3566" i="1"/>
  <c r="G3543" i="1"/>
  <c r="G3520" i="1"/>
  <c r="G3498" i="1"/>
  <c r="G3413" i="1"/>
  <c r="G3422" i="1"/>
  <c r="G3407" i="1"/>
  <c r="G3387" i="1"/>
  <c r="G3339" i="1"/>
  <c r="G3363" i="1"/>
  <c r="G3323" i="1"/>
  <c r="G3309" i="1"/>
  <c r="G3275" i="1"/>
  <c r="G3203" i="1"/>
  <c r="G3442" i="1"/>
  <c r="G3409" i="1"/>
  <c r="G3373" i="1"/>
  <c r="G3299" i="1"/>
  <c r="G3461" i="1"/>
  <c r="G3437" i="1"/>
  <c r="G3406" i="1"/>
  <c r="G3360" i="1"/>
  <c r="G3223" i="1"/>
  <c r="G3480" i="1"/>
  <c r="G3458" i="1"/>
  <c r="G3431" i="1"/>
  <c r="G3397" i="1"/>
  <c r="G3359" i="1"/>
  <c r="G3222" i="1"/>
  <c r="G3424" i="1"/>
  <c r="G3394" i="1"/>
  <c r="G3341" i="1"/>
  <c r="G3159" i="1"/>
  <c r="G3473" i="1"/>
  <c r="G3455" i="1"/>
  <c r="G3423" i="1"/>
  <c r="G3389" i="1"/>
  <c r="G3325" i="1"/>
  <c r="G3277" i="1"/>
  <c r="G3189" i="1"/>
  <c r="G3043" i="1"/>
  <c r="G3358" i="1"/>
  <c r="G3314" i="1"/>
  <c r="G3273" i="1"/>
  <c r="G3143" i="1"/>
  <c r="G3382" i="1"/>
  <c r="G3349" i="1"/>
  <c r="G3312" i="1"/>
  <c r="G3262" i="1"/>
  <c r="G3125" i="1"/>
  <c r="G3376" i="1"/>
  <c r="G3345" i="1"/>
  <c r="G3310" i="1"/>
  <c r="G3255" i="1"/>
  <c r="G3106" i="1"/>
  <c r="G3042" i="1"/>
  <c r="G2875" i="1"/>
  <c r="G3333" i="1"/>
  <c r="G3290" i="1"/>
  <c r="G2990" i="1"/>
  <c r="G2708" i="1"/>
  <c r="G3724" i="1"/>
  <c r="G3197" i="1"/>
  <c r="G3110" i="1"/>
  <c r="G2920" i="1"/>
  <c r="G3327" i="1"/>
  <c r="G3291" i="1"/>
  <c r="G3253" i="1"/>
  <c r="G3178" i="1"/>
  <c r="G3099" i="1"/>
  <c r="G2860" i="1"/>
  <c r="G3238" i="1"/>
  <c r="G3165" i="1"/>
  <c r="G3082" i="1"/>
  <c r="G2676" i="1"/>
  <c r="G3285" i="1"/>
  <c r="G3227" i="1"/>
  <c r="G3163" i="1"/>
  <c r="G3047" i="1"/>
  <c r="G2608" i="1"/>
  <c r="G3131" i="1"/>
  <c r="G3066" i="1"/>
  <c r="G2926" i="1"/>
  <c r="G2694" i="1"/>
  <c r="G2603" i="1"/>
  <c r="G3101" i="1"/>
  <c r="G3034" i="1"/>
  <c r="G2851" i="1"/>
  <c r="G2495" i="1"/>
  <c r="G3000" i="1"/>
  <c r="G2795" i="1"/>
  <c r="G2466" i="1"/>
  <c r="G2768" i="1"/>
  <c r="G2463" i="1"/>
  <c r="G3067" i="1"/>
  <c r="G2936" i="1"/>
  <c r="G1996" i="1"/>
  <c r="G3296" i="1"/>
  <c r="G3258" i="1"/>
  <c r="G3198" i="1"/>
  <c r="G3138" i="1"/>
  <c r="G3071" i="1"/>
  <c r="G2998" i="1"/>
  <c r="G2802" i="1"/>
  <c r="G2598" i="1"/>
  <c r="G3434" i="1"/>
  <c r="G3419" i="1"/>
  <c r="G3401" i="1"/>
  <c r="G3386" i="1"/>
  <c r="G3370" i="1"/>
  <c r="G3352" i="1"/>
  <c r="G3337" i="1"/>
  <c r="G3322" i="1"/>
  <c r="G3304" i="1"/>
  <c r="G3288" i="1"/>
  <c r="G3271" i="1"/>
  <c r="G3247" i="1"/>
  <c r="G3219" i="1"/>
  <c r="G3183" i="1"/>
  <c r="G3158" i="1"/>
  <c r="G3123" i="1"/>
  <c r="G3093" i="1"/>
  <c r="G3062" i="1"/>
  <c r="G3029" i="1"/>
  <c r="G2988" i="1"/>
  <c r="G2919" i="1"/>
  <c r="G2843" i="1"/>
  <c r="G2759" i="1"/>
  <c r="G2666" i="1"/>
  <c r="G2572" i="1"/>
  <c r="G2428" i="1"/>
  <c r="G3819" i="1"/>
  <c r="G3810" i="1"/>
  <c r="G3801" i="1"/>
  <c r="G3792" i="1"/>
  <c r="G3783" i="1"/>
  <c r="G3771" i="1"/>
  <c r="G3761" i="1"/>
  <c r="G3751" i="1"/>
  <c r="G3739" i="1"/>
  <c r="G3729" i="1"/>
  <c r="G3719" i="1"/>
  <c r="G3707" i="1"/>
  <c r="G3697" i="1"/>
  <c r="G3687" i="1"/>
  <c r="G3675" i="1"/>
  <c r="G3664" i="1"/>
  <c r="G3650" i="1"/>
  <c r="G3634" i="1"/>
  <c r="G3621" i="1"/>
  <c r="G3608" i="1"/>
  <c r="G3592" i="1"/>
  <c r="G3578" i="1"/>
  <c r="G3565" i="1"/>
  <c r="G3546" i="1"/>
  <c r="G3531" i="1"/>
  <c r="G3515" i="1"/>
  <c r="G3497" i="1"/>
  <c r="G3482" i="1"/>
  <c r="G3467" i="1"/>
  <c r="G3449" i="1"/>
  <c r="G3433" i="1"/>
  <c r="G3418" i="1"/>
  <c r="G3400" i="1"/>
  <c r="G3385" i="1"/>
  <c r="G3369" i="1"/>
  <c r="G3351" i="1"/>
  <c r="G3336" i="1"/>
  <c r="G3321" i="1"/>
  <c r="G3303" i="1"/>
  <c r="G3287" i="1"/>
  <c r="G3270" i="1"/>
  <c r="G3242" i="1"/>
  <c r="G3215" i="1"/>
  <c r="G3182" i="1"/>
  <c r="G3150" i="1"/>
  <c r="G3122" i="1"/>
  <c r="G3086" i="1"/>
  <c r="G3061" i="1"/>
  <c r="G3027" i="1"/>
  <c r="G2975" i="1"/>
  <c r="G2899" i="1"/>
  <c r="G2836" i="1"/>
  <c r="G2751" i="1"/>
  <c r="G2656" i="1"/>
  <c r="G2555" i="1"/>
  <c r="G2410" i="1"/>
  <c r="G3447" i="1"/>
  <c r="G3432" i="1"/>
  <c r="G3414" i="1"/>
  <c r="G3398" i="1"/>
  <c r="G3383" i="1"/>
  <c r="G3365" i="1"/>
  <c r="G3350" i="1"/>
  <c r="G3334" i="1"/>
  <c r="G3315" i="1"/>
  <c r="G3301" i="1"/>
  <c r="G3286" i="1"/>
  <c r="G3263" i="1"/>
  <c r="G3239" i="1"/>
  <c r="G3210" i="1"/>
  <c r="G3181" i="1"/>
  <c r="G3146" i="1"/>
  <c r="G3119" i="1"/>
  <c r="G3085" i="1"/>
  <c r="G3053" i="1"/>
  <c r="G3021" i="1"/>
  <c r="G2959" i="1"/>
  <c r="G2887" i="1"/>
  <c r="G2823" i="1"/>
  <c r="G2743" i="1"/>
  <c r="G2655" i="1"/>
  <c r="G2551" i="1"/>
  <c r="G2391" i="1"/>
  <c r="G3017" i="1"/>
  <c r="G2952" i="1"/>
  <c r="G2883" i="1"/>
  <c r="G2812" i="1"/>
  <c r="G2727" i="1"/>
  <c r="G2647" i="1"/>
  <c r="G2546" i="1"/>
  <c r="G3714" i="1"/>
  <c r="G3704" i="1"/>
  <c r="G3692" i="1"/>
  <c r="G3682" i="1"/>
  <c r="G3672" i="1"/>
  <c r="G3657" i="1"/>
  <c r="G3643" i="1"/>
  <c r="G3630" i="1"/>
  <c r="G3614" i="1"/>
  <c r="G3601" i="1"/>
  <c r="G3587" i="1"/>
  <c r="G3571" i="1"/>
  <c r="G3557" i="1"/>
  <c r="G3542" i="1"/>
  <c r="G3523" i="1"/>
  <c r="G3507" i="1"/>
  <c r="G3493" i="1"/>
  <c r="G3474" i="1"/>
  <c r="G3459" i="1"/>
  <c r="G3443" i="1"/>
  <c r="G3425" i="1"/>
  <c r="G3410" i="1"/>
  <c r="G3395" i="1"/>
  <c r="G3377" i="1"/>
  <c r="G3361" i="1"/>
  <c r="G3346" i="1"/>
  <c r="G3328" i="1"/>
  <c r="G3313" i="1"/>
  <c r="G3297" i="1"/>
  <c r="G3278" i="1"/>
  <c r="G3259" i="1"/>
  <c r="G3237" i="1"/>
  <c r="G3202" i="1"/>
  <c r="G3170" i="1"/>
  <c r="G3139" i="1"/>
  <c r="G3107" i="1"/>
  <c r="G3079" i="1"/>
  <c r="G3046" i="1"/>
  <c r="G3008" i="1"/>
  <c r="G2950" i="1"/>
  <c r="G2880" i="1"/>
  <c r="G2811" i="1"/>
  <c r="G2716" i="1"/>
  <c r="G2624" i="1"/>
  <c r="G2514" i="1"/>
  <c r="G2376" i="1"/>
  <c r="G2964" i="1"/>
  <c r="G2912" i="1"/>
  <c r="G2847" i="1"/>
  <c r="G2775" i="1"/>
  <c r="G2706" i="1"/>
  <c r="G2614" i="1"/>
  <c r="G2539" i="1"/>
  <c r="G2395" i="1"/>
  <c r="G2486" i="1"/>
  <c r="G2211" i="1"/>
  <c r="G2420" i="1"/>
  <c r="G2496" i="1"/>
  <c r="G2570" i="1"/>
  <c r="G2623" i="1"/>
  <c r="G2674" i="1"/>
  <c r="G2719" i="1"/>
  <c r="G2770" i="1"/>
  <c r="G2819" i="1"/>
  <c r="G2856" i="1"/>
  <c r="G2895" i="1"/>
  <c r="G2927" i="1"/>
  <c r="G2966" i="1"/>
  <c r="G3004" i="1"/>
  <c r="G3031" i="1"/>
  <c r="G3050" i="1"/>
  <c r="G3070" i="1"/>
  <c r="G3091" i="1"/>
  <c r="G3109" i="1"/>
  <c r="G3130" i="1"/>
  <c r="G3149" i="1"/>
  <c r="G3167" i="1"/>
  <c r="G3187" i="1"/>
  <c r="G3207" i="1"/>
  <c r="G3226" i="1"/>
  <c r="G3246" i="1"/>
  <c r="G2346" i="1"/>
  <c r="G2443" i="1"/>
  <c r="G2518" i="1"/>
  <c r="G2580" i="1"/>
  <c r="G2634" i="1"/>
  <c r="G2684" i="1"/>
  <c r="G2736" i="1"/>
  <c r="G2784" i="1"/>
  <c r="G2824" i="1"/>
  <c r="G2863" i="1"/>
  <c r="G2902" i="1"/>
  <c r="G2940" i="1"/>
  <c r="G2976" i="1"/>
  <c r="G3012" i="1"/>
  <c r="G3035" i="1"/>
  <c r="G3055" i="1"/>
  <c r="G3075" i="1"/>
  <c r="G3094" i="1"/>
  <c r="G3114" i="1"/>
  <c r="G3134" i="1"/>
  <c r="G3151" i="1"/>
  <c r="G3173" i="1"/>
  <c r="G3194" i="1"/>
  <c r="G3211" i="1"/>
  <c r="G3231" i="1"/>
  <c r="G3250" i="1"/>
  <c r="G3266" i="1"/>
  <c r="G3280" i="1"/>
  <c r="G3294" i="1"/>
  <c r="G3305" i="1"/>
  <c r="G3318" i="1"/>
  <c r="G3330" i="1"/>
  <c r="G3342" i="1"/>
  <c r="G3354" i="1"/>
  <c r="G3367" i="1"/>
  <c r="G3378" i="1"/>
  <c r="G3391" i="1"/>
  <c r="G3403" i="1"/>
  <c r="G3415" i="1"/>
  <c r="G3427" i="1"/>
  <c r="G3440" i="1"/>
  <c r="G3451" i="1"/>
  <c r="G3464" i="1"/>
  <c r="G3477" i="1"/>
  <c r="G3488" i="1"/>
  <c r="G3501" i="1"/>
  <c r="G3513" i="1"/>
  <c r="G3525" i="1"/>
  <c r="G3537" i="1"/>
  <c r="G3550" i="1"/>
  <c r="G3561" i="1"/>
  <c r="G3573" i="1"/>
  <c r="G3584" i="1"/>
  <c r="G3594" i="1"/>
  <c r="G3605" i="1"/>
  <c r="G3616" i="1"/>
  <c r="G3626" i="1"/>
  <c r="G3637" i="1"/>
  <c r="G3648" i="1"/>
  <c r="G3658" i="1"/>
  <c r="G3669" i="1"/>
  <c r="G3677" i="1"/>
  <c r="G3685" i="1"/>
  <c r="G3693" i="1"/>
  <c r="G3701" i="1"/>
  <c r="G3709" i="1"/>
  <c r="G3717" i="1"/>
  <c r="G3725" i="1"/>
  <c r="G3733" i="1"/>
  <c r="G3741" i="1"/>
  <c r="G3749" i="1"/>
  <c r="G3757" i="1"/>
  <c r="G3765" i="1"/>
  <c r="G3773" i="1"/>
  <c r="G3781" i="1"/>
  <c r="G2356" i="1"/>
  <c r="G2454" i="1"/>
  <c r="G2523" i="1"/>
  <c r="G2587" i="1"/>
  <c r="G2640" i="1"/>
  <c r="G2688" i="1"/>
  <c r="G2740" i="1"/>
  <c r="G2791" i="1"/>
  <c r="G2835" i="1"/>
  <c r="G2872" i="1"/>
  <c r="G2907" i="1"/>
  <c r="G2944" i="1"/>
  <c r="G2983" i="1"/>
  <c r="G3016" i="1"/>
  <c r="G3037" i="1"/>
  <c r="G3058" i="1"/>
  <c r="G3078" i="1"/>
  <c r="G3095" i="1"/>
  <c r="G3117" i="1"/>
  <c r="G3135" i="1"/>
  <c r="G3155" i="1"/>
  <c r="G3174" i="1"/>
  <c r="G3195" i="1"/>
  <c r="G3213" i="1"/>
  <c r="G3234" i="1"/>
  <c r="G3251" i="1"/>
  <c r="G3267" i="1"/>
  <c r="G3281" i="1"/>
  <c r="G3295" i="1"/>
  <c r="G3306" i="1"/>
  <c r="G3319" i="1"/>
  <c r="G3331" i="1"/>
  <c r="G3343" i="1"/>
  <c r="G3355" i="1"/>
  <c r="G3368" i="1"/>
  <c r="G3379" i="1"/>
  <c r="G3392" i="1"/>
  <c r="G3405" i="1"/>
  <c r="G3416" i="1"/>
  <c r="G3429" i="1"/>
  <c r="G3441" i="1"/>
  <c r="G3453" i="1"/>
  <c r="G3465" i="1"/>
  <c r="G3478" i="1"/>
  <c r="G3489" i="1"/>
  <c r="G3502" i="1"/>
  <c r="G3514" i="1"/>
  <c r="G3526" i="1"/>
  <c r="G3538" i="1"/>
  <c r="G3551" i="1"/>
  <c r="G3562" i="1"/>
  <c r="G3574" i="1"/>
  <c r="G3585" i="1"/>
  <c r="G3595" i="1"/>
  <c r="G3606" i="1"/>
  <c r="G3617" i="1"/>
  <c r="G3627" i="1"/>
  <c r="G3638" i="1"/>
  <c r="G3649" i="1"/>
  <c r="G3659" i="1"/>
  <c r="G3670" i="1"/>
  <c r="G3678" i="1"/>
  <c r="G3686" i="1"/>
  <c r="G3694" i="1"/>
  <c r="G3702" i="1"/>
  <c r="G3710" i="1"/>
  <c r="G3718" i="1"/>
  <c r="G3726" i="1"/>
  <c r="G3734" i="1"/>
  <c r="G3742" i="1"/>
  <c r="G3750" i="1"/>
  <c r="G3758" i="1"/>
  <c r="G3766" i="1"/>
  <c r="G3774" i="1"/>
  <c r="G3782" i="1"/>
  <c r="G3790" i="1"/>
  <c r="G3798" i="1"/>
  <c r="G3806" i="1"/>
  <c r="G3814" i="1"/>
  <c r="G3822" i="1"/>
  <c r="G3830" i="1"/>
  <c r="G3838" i="1"/>
  <c r="G3846" i="1"/>
  <c r="G3854" i="1"/>
  <c r="G3862" i="1"/>
  <c r="G1847" i="1"/>
  <c r="G2336" i="1"/>
  <c r="G2399" i="1"/>
  <c r="G2460" i="1"/>
  <c r="G2503" i="1"/>
  <c r="G2548" i="1"/>
  <c r="G2582" i="1"/>
  <c r="G2620" i="1"/>
  <c r="G2651" i="1"/>
  <c r="G2683" i="1"/>
  <c r="G2710" i="1"/>
  <c r="G2742" i="1"/>
  <c r="G2774" i="1"/>
  <c r="G2804" i="1"/>
  <c r="G2831" i="1"/>
  <c r="G2855" i="1"/>
  <c r="G2876" i="1"/>
  <c r="G2900" i="1"/>
  <c r="G2924" i="1"/>
  <c r="G2947" i="1"/>
  <c r="G2971" i="1"/>
  <c r="G2996" i="1"/>
  <c r="G3013" i="1"/>
  <c r="G3030" i="1"/>
  <c r="G3045" i="1"/>
  <c r="G3059" i="1"/>
  <c r="G3074" i="1"/>
  <c r="G3087" i="1"/>
  <c r="G3103" i="1"/>
  <c r="G3118" i="1"/>
  <c r="G3133" i="1"/>
  <c r="G3147" i="1"/>
  <c r="G3162" i="1"/>
  <c r="G3175" i="1"/>
  <c r="G3190" i="1"/>
  <c r="G3206" i="1"/>
  <c r="G3221" i="1"/>
  <c r="G3235" i="1"/>
  <c r="G3249" i="1"/>
  <c r="G3261" i="1"/>
  <c r="G3272" i="1"/>
  <c r="G3282" i="1"/>
  <c r="G3293" i="1"/>
  <c r="G3302" i="1"/>
  <c r="G3311" i="1"/>
  <c r="G3320" i="1"/>
  <c r="G3329" i="1"/>
  <c r="G3338" i="1"/>
  <c r="G3347" i="1"/>
  <c r="G3357" i="1"/>
  <c r="G3366" i="1"/>
  <c r="G3375" i="1"/>
  <c r="G3384" i="1"/>
  <c r="G3393" i="1"/>
  <c r="G3402" i="1"/>
  <c r="G3411" i="1"/>
  <c r="G3421" i="1"/>
  <c r="G3430" i="1"/>
  <c r="G3439" i="1"/>
  <c r="G3448" i="1"/>
  <c r="G3457" i="1"/>
  <c r="G3466" i="1"/>
  <c r="G3475" i="1"/>
  <c r="G3485" i="1"/>
  <c r="G3494" i="1"/>
  <c r="G3503" i="1"/>
  <c r="G3512" i="1"/>
  <c r="G3521" i="1"/>
  <c r="G3530" i="1"/>
  <c r="G3539" i="1"/>
  <c r="G3549" i="1"/>
  <c r="G3558" i="1"/>
  <c r="G3567" i="1"/>
  <c r="G3575" i="1"/>
  <c r="G3583" i="1"/>
  <c r="G3591" i="1"/>
  <c r="G3599" i="1"/>
  <c r="G3607" i="1"/>
  <c r="G3615" i="1"/>
  <c r="G3623" i="1"/>
  <c r="G3631" i="1"/>
  <c r="G3639" i="1"/>
  <c r="G3647" i="1"/>
  <c r="G3655" i="1"/>
  <c r="G3663" i="1"/>
  <c r="G2147" i="1"/>
  <c r="G2364" i="1"/>
  <c r="G2427" i="1"/>
  <c r="G2476" i="1"/>
  <c r="G2519" i="1"/>
  <c r="G2556" i="1"/>
  <c r="G2599" i="1"/>
  <c r="G2631" i="1"/>
  <c r="G2658" i="1"/>
  <c r="G2690" i="1"/>
  <c r="G2722" i="1"/>
  <c r="G2758" i="1"/>
  <c r="G2786" i="1"/>
  <c r="G2816" i="1"/>
  <c r="G2838" i="1"/>
  <c r="G2862" i="1"/>
  <c r="G2886" i="1"/>
  <c r="G2908" i="1"/>
  <c r="G2934" i="1"/>
  <c r="G2958" i="1"/>
  <c r="G2979" i="1"/>
  <c r="G3003" i="1"/>
  <c r="G3020" i="1"/>
  <c r="G2164" i="1"/>
  <c r="G2193" i="1"/>
  <c r="G2386" i="1"/>
  <c r="G2432" i="1"/>
  <c r="G2487" i="1"/>
  <c r="G2530" i="1"/>
  <c r="G2571" i="1"/>
  <c r="G2604" i="1"/>
  <c r="G2636" i="1"/>
  <c r="G2667" i="1"/>
  <c r="G2700" i="1"/>
  <c r="G2732" i="1"/>
  <c r="G2762" i="1"/>
  <c r="G2794" i="1"/>
  <c r="G2822" i="1"/>
  <c r="G2844" i="1"/>
  <c r="G2868" i="1"/>
  <c r="G2894" i="1"/>
  <c r="G2915" i="1"/>
  <c r="G2939" i="1"/>
  <c r="G2963" i="1"/>
  <c r="G2984" i="1"/>
  <c r="G3007" i="1"/>
  <c r="G3022" i="1"/>
  <c r="G3039" i="1"/>
  <c r="G3054" i="1"/>
  <c r="G3069" i="1"/>
  <c r="G3083" i="1"/>
  <c r="G3098" i="1"/>
  <c r="G3111" i="1"/>
  <c r="G3126" i="1"/>
  <c r="G3142" i="1"/>
  <c r="G3157" i="1"/>
  <c r="G3171" i="1"/>
  <c r="G3186" i="1"/>
  <c r="G3199" i="1"/>
  <c r="G3214" i="1"/>
  <c r="G3229" i="1"/>
  <c r="G3245" i="1"/>
  <c r="G3257" i="1"/>
  <c r="G3269" i="1"/>
  <c r="G3279" i="1"/>
  <c r="G3289" i="1"/>
  <c r="G3298" i="1"/>
  <c r="G3307" i="1"/>
  <c r="G3317" i="1"/>
  <c r="G3326" i="1"/>
  <c r="G3335" i="1"/>
  <c r="G3344" i="1"/>
  <c r="G3353" i="1"/>
  <c r="G3362" i="1"/>
  <c r="G3371" i="1"/>
  <c r="G3381" i="1"/>
  <c r="G3390" i="1"/>
  <c r="G3399" i="1"/>
  <c r="G3408" i="1"/>
  <c r="G3417" i="1"/>
  <c r="G3426" i="1"/>
  <c r="G3435" i="1"/>
  <c r="G3445" i="1"/>
  <c r="G3454" i="1"/>
  <c r="G3463" i="1"/>
  <c r="G3472" i="1"/>
  <c r="G3481" i="1"/>
  <c r="G3490" i="1"/>
  <c r="G3499" i="1"/>
  <c r="G3509" i="1"/>
  <c r="G3518" i="1"/>
  <c r="G3527" i="1"/>
  <c r="G3536" i="1"/>
  <c r="G3545" i="1"/>
  <c r="G3554" i="1"/>
  <c r="G3563" i="1"/>
  <c r="G3572" i="1"/>
  <c r="G3580" i="1"/>
  <c r="G3588" i="1"/>
  <c r="G3596" i="1"/>
  <c r="G3604" i="1"/>
  <c r="G3612" i="1"/>
  <c r="G3620" i="1"/>
  <c r="G3628" i="1"/>
  <c r="G3636" i="1"/>
  <c r="G3644" i="1"/>
  <c r="G3652" i="1"/>
  <c r="G3660" i="1"/>
  <c r="G3668" i="1"/>
  <c r="G1985" i="1"/>
  <c r="G2368" i="1"/>
  <c r="G2402" i="1"/>
  <c r="G2438" i="1"/>
  <c r="G2471" i="1"/>
  <c r="G2502" i="1"/>
  <c r="G2528" i="1"/>
  <c r="G2079" i="1"/>
  <c r="G2293" i="1"/>
  <c r="G2379" i="1"/>
  <c r="G2411" i="1"/>
  <c r="G2444" i="1"/>
  <c r="G2480" i="1"/>
  <c r="G2506" i="1"/>
  <c r="G2535" i="1"/>
  <c r="G2562" i="1"/>
  <c r="G2588" i="1"/>
  <c r="G2615" i="1"/>
  <c r="G2642" i="1"/>
  <c r="G2672" i="1"/>
  <c r="G2699" i="1"/>
  <c r="G2726" i="1"/>
  <c r="G2752" i="1"/>
  <c r="G2779" i="1"/>
  <c r="G2807" i="1"/>
  <c r="G2830" i="1"/>
  <c r="G2848" i="1"/>
  <c r="G2870" i="1"/>
  <c r="G2888" i="1"/>
  <c r="G2911" i="1"/>
  <c r="G2932" i="1"/>
  <c r="G2951" i="1"/>
  <c r="G2972" i="1"/>
  <c r="G2991" i="1"/>
  <c r="G3011" i="1"/>
  <c r="G3025" i="1"/>
  <c r="G3038" i="1"/>
  <c r="G3051" i="1"/>
  <c r="G3063" i="1"/>
  <c r="G3077" i="1"/>
  <c r="G3090" i="1"/>
  <c r="G3102" i="1"/>
  <c r="G3115" i="1"/>
  <c r="G3127" i="1"/>
  <c r="G3141" i="1"/>
  <c r="G3154" i="1"/>
  <c r="G3166" i="1"/>
  <c r="G3179" i="1"/>
  <c r="G3191" i="1"/>
  <c r="G3205" i="1"/>
  <c r="G3218" i="1"/>
  <c r="G3230" i="1"/>
  <c r="G3243" i="1"/>
  <c r="G3254" i="1"/>
  <c r="G3265" i="1"/>
  <c r="G3274" i="1"/>
  <c r="G3283" i="1"/>
  <c r="G3292" i="1"/>
  <c r="G3300" i="1"/>
  <c r="G3308" i="1"/>
  <c r="G3316" i="1"/>
  <c r="G3324" i="1"/>
  <c r="G3332" i="1"/>
  <c r="G3340" i="1"/>
  <c r="G3348" i="1"/>
  <c r="G3356" i="1"/>
  <c r="G3364" i="1"/>
  <c r="G3372" i="1"/>
  <c r="G3380" i="1"/>
  <c r="G3388" i="1"/>
  <c r="G3396" i="1"/>
  <c r="G3404" i="1"/>
  <c r="G3412" i="1"/>
  <c r="G3420" i="1"/>
  <c r="G3428" i="1"/>
  <c r="G3436" i="1"/>
  <c r="G3444" i="1"/>
  <c r="G3452" i="1"/>
  <c r="G3460" i="1"/>
  <c r="G3468" i="1"/>
  <c r="G3476" i="1"/>
  <c r="G3484" i="1"/>
  <c r="G3492" i="1"/>
  <c r="G3500" i="1"/>
  <c r="G3508" i="1"/>
  <c r="G3516" i="1"/>
  <c r="G3524" i="1"/>
  <c r="G3532" i="1"/>
  <c r="G3540" i="1"/>
  <c r="G3548" i="1"/>
  <c r="G3556" i="1"/>
  <c r="G3564" i="1"/>
  <c r="G2090" i="1"/>
  <c r="G2304" i="1"/>
  <c r="G2416" i="1"/>
  <c r="G2450" i="1"/>
  <c r="G2484" i="1"/>
  <c r="G2512" i="1"/>
  <c r="G2538" i="1"/>
  <c r="G2566" i="1"/>
  <c r="G2591" i="1"/>
  <c r="G1654" i="1"/>
  <c r="G1906" i="1"/>
  <c r="G2006" i="1"/>
  <c r="G2103" i="1"/>
  <c r="G2165" i="1"/>
  <c r="G2220" i="1"/>
  <c r="G2311" i="1"/>
  <c r="G2350" i="1"/>
  <c r="G2371" i="1"/>
  <c r="G2388" i="1"/>
  <c r="G2406" i="1"/>
  <c r="G2422" i="1"/>
  <c r="G2439" i="1"/>
  <c r="G2455" i="1"/>
  <c r="G2474" i="1"/>
  <c r="G2491" i="1"/>
  <c r="G2507" i="1"/>
  <c r="G2524" i="1"/>
  <c r="G2540" i="1"/>
  <c r="G2559" i="1"/>
  <c r="G2576" i="1"/>
  <c r="G2592" i="1"/>
  <c r="G2610" i="1"/>
  <c r="G2626" i="1"/>
  <c r="G2644" i="1"/>
  <c r="G2662" i="1"/>
  <c r="G2678" i="1"/>
  <c r="G2695" i="1"/>
  <c r="G2711" i="1"/>
  <c r="G2730" i="1"/>
  <c r="G2747" i="1"/>
  <c r="G2763" i="1"/>
  <c r="G2780" i="1"/>
  <c r="G2796" i="1"/>
  <c r="G2814" i="1"/>
  <c r="G2827" i="1"/>
  <c r="G2839" i="1"/>
  <c r="G2852" i="1"/>
  <c r="G2864" i="1"/>
  <c r="G2878" i="1"/>
  <c r="G2891" i="1"/>
  <c r="G2903" i="1"/>
  <c r="G2916" i="1"/>
  <c r="G2928" i="1"/>
  <c r="G2942" i="1"/>
  <c r="G2955" i="1"/>
  <c r="G2967" i="1"/>
  <c r="G2980" i="1"/>
  <c r="G2992" i="1"/>
  <c r="G3005" i="1"/>
  <c r="G3014" i="1"/>
  <c r="G3023" i="1"/>
  <c r="G3032" i="1"/>
  <c r="G3040" i="1"/>
  <c r="G3048" i="1"/>
  <c r="G3056" i="1"/>
  <c r="G3064" i="1"/>
  <c r="G3072" i="1"/>
  <c r="G3080" i="1"/>
  <c r="G3088" i="1"/>
  <c r="G3096" i="1"/>
  <c r="G3104" i="1"/>
  <c r="G3112" i="1"/>
  <c r="G3120" i="1"/>
  <c r="G3128" i="1"/>
  <c r="G3136" i="1"/>
  <c r="G3144" i="1"/>
  <c r="G3152" i="1"/>
  <c r="G3160" i="1"/>
  <c r="G3168" i="1"/>
  <c r="G3176" i="1"/>
  <c r="G3184" i="1"/>
  <c r="G3192" i="1"/>
  <c r="G3200" i="1"/>
  <c r="G3208" i="1"/>
  <c r="G3216" i="1"/>
  <c r="G3224" i="1"/>
  <c r="G3232" i="1"/>
  <c r="G3240" i="1"/>
  <c r="G3248" i="1"/>
  <c r="G3256" i="1"/>
  <c r="G3264" i="1"/>
  <c r="G1729" i="1"/>
  <c r="G1931" i="1"/>
  <c r="G2039" i="1"/>
  <c r="G2122" i="1"/>
  <c r="G2174" i="1"/>
  <c r="G2221" i="1"/>
  <c r="G2312" i="1"/>
  <c r="G2355" i="1"/>
  <c r="G2375" i="1"/>
  <c r="G2390" i="1"/>
  <c r="G2407" i="1"/>
  <c r="G2423" i="1"/>
  <c r="G2442" i="1"/>
  <c r="G2459" i="1"/>
  <c r="G2475" i="1"/>
  <c r="G2492" i="1"/>
  <c r="G2508" i="1"/>
  <c r="G2527" i="1"/>
  <c r="G2544" i="1"/>
  <c r="G2560" i="1"/>
  <c r="G2578" i="1"/>
  <c r="G2594" i="1"/>
  <c r="G2612" i="1"/>
  <c r="G2630" i="1"/>
  <c r="G2646" i="1"/>
  <c r="G2663" i="1"/>
  <c r="G2679" i="1"/>
  <c r="G2698" i="1"/>
  <c r="G2715" i="1"/>
  <c r="G2731" i="1"/>
  <c r="G2748" i="1"/>
  <c r="G2764" i="1"/>
  <c r="G2783" i="1"/>
  <c r="G2800" i="1"/>
  <c r="G2815" i="1"/>
  <c r="G2828" i="1"/>
  <c r="G2840" i="1"/>
  <c r="G2854" i="1"/>
  <c r="G2867" i="1"/>
  <c r="G2879" i="1"/>
  <c r="G2892" i="1"/>
  <c r="G2904" i="1"/>
  <c r="G2918" i="1"/>
  <c r="G2931" i="1"/>
  <c r="G2943" i="1"/>
  <c r="G2956" i="1"/>
  <c r="G2968" i="1"/>
  <c r="G2982" i="1"/>
  <c r="G2995" i="1"/>
  <c r="G3006" i="1"/>
  <c r="G3015" i="1"/>
  <c r="G3024" i="1"/>
  <c r="G3033" i="1"/>
  <c r="G3041" i="1"/>
  <c r="G3049" i="1"/>
  <c r="G3057" i="1"/>
  <c r="G3065" i="1"/>
  <c r="G3073" i="1"/>
  <c r="G3081" i="1"/>
  <c r="G3089" i="1"/>
  <c r="G3097" i="1"/>
  <c r="G3105" i="1"/>
  <c r="G3113" i="1"/>
  <c r="G3121" i="1"/>
  <c r="G3129" i="1"/>
  <c r="G3137" i="1"/>
  <c r="G3145" i="1"/>
  <c r="G3153" i="1"/>
  <c r="G3161" i="1"/>
  <c r="G3169" i="1"/>
  <c r="G3177" i="1"/>
  <c r="G3185" i="1"/>
  <c r="G3193" i="1"/>
  <c r="G3201" i="1"/>
  <c r="G3209" i="1"/>
  <c r="G3217" i="1"/>
  <c r="G3225" i="1"/>
  <c r="G3233" i="1"/>
  <c r="G3241" i="1"/>
  <c r="G1730" i="1"/>
  <c r="G1941" i="1"/>
  <c r="G2046" i="1"/>
  <c r="G2123" i="1"/>
  <c r="G2183" i="1"/>
  <c r="G2223" i="1"/>
  <c r="G2321" i="1"/>
  <c r="G1772" i="1"/>
  <c r="G1944" i="1"/>
  <c r="G2047" i="1"/>
  <c r="G2125" i="1"/>
  <c r="G2187" i="1"/>
  <c r="G2237" i="1"/>
  <c r="G2328" i="1"/>
  <c r="G2357" i="1"/>
  <c r="G1814" i="1"/>
  <c r="G1963" i="1"/>
  <c r="G2068" i="1"/>
  <c r="G2143" i="1"/>
  <c r="G2192" i="1"/>
  <c r="G2238" i="1"/>
  <c r="G2283" i="1"/>
  <c r="G2331" i="1"/>
  <c r="G2363" i="1"/>
  <c r="G2380" i="1"/>
  <c r="G2396" i="1"/>
  <c r="G2412" i="1"/>
  <c r="G2431" i="1"/>
  <c r="G2448" i="1"/>
  <c r="G2464" i="1"/>
  <c r="G2482" i="1"/>
  <c r="G2498" i="1"/>
  <c r="G2516" i="1"/>
  <c r="G2534" i="1"/>
  <c r="G2550" i="1"/>
  <c r="G2567" i="1"/>
  <c r="G2583" i="1"/>
  <c r="G2602" i="1"/>
  <c r="G2619" i="1"/>
  <c r="G2635" i="1"/>
  <c r="G2652" i="1"/>
  <c r="G2668" i="1"/>
  <c r="G2687" i="1"/>
  <c r="G2704" i="1"/>
  <c r="G2720" i="1"/>
  <c r="G2738" i="1"/>
  <c r="G2754" i="1"/>
  <c r="G2772" i="1"/>
  <c r="G2790" i="1"/>
  <c r="G2806" i="1"/>
  <c r="G2820" i="1"/>
  <c r="G2832" i="1"/>
  <c r="G2846" i="1"/>
  <c r="G2859" i="1"/>
  <c r="G2871" i="1"/>
  <c r="G2884" i="1"/>
  <c r="G2896" i="1"/>
  <c r="G2910" i="1"/>
  <c r="G2923" i="1"/>
  <c r="G2935" i="1"/>
  <c r="G2948" i="1"/>
  <c r="G2960" i="1"/>
  <c r="G2974" i="1"/>
  <c r="G2987" i="1"/>
  <c r="G2999" i="1"/>
  <c r="G3009" i="1"/>
  <c r="G3019" i="1"/>
  <c r="G3028" i="1"/>
  <c r="G3036" i="1"/>
  <c r="G3044" i="1"/>
  <c r="G3052" i="1"/>
  <c r="G3060" i="1"/>
  <c r="G3068" i="1"/>
  <c r="G3076" i="1"/>
  <c r="G3084" i="1"/>
  <c r="G3092" i="1"/>
  <c r="G3100" i="1"/>
  <c r="G3108" i="1"/>
  <c r="G3116" i="1"/>
  <c r="G3124" i="1"/>
  <c r="G3132" i="1"/>
  <c r="G3140" i="1"/>
  <c r="G3148" i="1"/>
  <c r="G3156" i="1"/>
  <c r="G3164" i="1"/>
  <c r="G3172" i="1"/>
  <c r="G3180" i="1"/>
  <c r="G3188" i="1"/>
  <c r="G3196" i="1"/>
  <c r="G3204" i="1"/>
  <c r="G3212" i="1"/>
  <c r="G3220" i="1"/>
  <c r="G3228" i="1"/>
  <c r="G3236" i="1"/>
  <c r="G3244" i="1"/>
  <c r="G3252" i="1"/>
  <c r="G3260" i="1"/>
  <c r="G3268" i="1"/>
  <c r="G3276" i="1"/>
  <c r="G3284" i="1"/>
  <c r="G1879" i="1"/>
  <c r="G1986" i="1"/>
  <c r="G2083" i="1"/>
  <c r="G2155" i="1"/>
  <c r="G2205" i="1"/>
  <c r="G2295" i="1"/>
  <c r="G2337" i="1"/>
  <c r="G2367" i="1"/>
  <c r="G2384" i="1"/>
  <c r="G2400" i="1"/>
  <c r="G2418" i="1"/>
  <c r="G2434" i="1"/>
  <c r="G2452" i="1"/>
  <c r="G2470" i="1"/>
  <c r="G1558" i="1"/>
  <c r="G1794" i="1"/>
  <c r="G1886" i="1"/>
  <c r="G1953" i="1"/>
  <c r="G1997" i="1"/>
  <c r="G2058" i="1"/>
  <c r="G2091" i="1"/>
  <c r="G2133" i="1"/>
  <c r="G2167" i="1"/>
  <c r="G2201" i="1"/>
  <c r="G2229" i="1"/>
  <c r="G2284" i="1"/>
  <c r="G2315" i="1"/>
  <c r="G2343" i="1"/>
  <c r="G2359" i="1"/>
  <c r="G2372" i="1"/>
  <c r="G2382" i="1"/>
  <c r="G2392" i="1"/>
  <c r="G2403" i="1"/>
  <c r="G2414" i="1"/>
  <c r="G2424" i="1"/>
  <c r="G2435" i="1"/>
  <c r="G2446" i="1"/>
  <c r="G2456" i="1"/>
  <c r="G2467" i="1"/>
  <c r="G2478" i="1"/>
  <c r="G2488" i="1"/>
  <c r="G2499" i="1"/>
  <c r="G2510" i="1"/>
  <c r="G2520" i="1"/>
  <c r="G2531" i="1"/>
  <c r="G2542" i="1"/>
  <c r="G2552" i="1"/>
  <c r="G2563" i="1"/>
  <c r="G2574" i="1"/>
  <c r="G2584" i="1"/>
  <c r="G2595" i="1"/>
  <c r="G2606" i="1"/>
  <c r="G2616" i="1"/>
  <c r="G2627" i="1"/>
  <c r="G2638" i="1"/>
  <c r="G2648" i="1"/>
  <c r="G2659" i="1"/>
  <c r="G2670" i="1"/>
  <c r="G2680" i="1"/>
  <c r="G2691" i="1"/>
  <c r="G2702" i="1"/>
  <c r="G2712" i="1"/>
  <c r="G2723" i="1"/>
  <c r="G2734" i="1"/>
  <c r="G2744" i="1"/>
  <c r="G2755" i="1"/>
  <c r="G2766" i="1"/>
  <c r="G2776" i="1"/>
  <c r="G2787" i="1"/>
  <c r="G2798" i="1"/>
  <c r="G2808" i="1"/>
  <c r="G2817" i="1"/>
  <c r="G2825" i="1"/>
  <c r="G2833" i="1"/>
  <c r="G2841" i="1"/>
  <c r="G2849" i="1"/>
  <c r="G2857" i="1"/>
  <c r="G2865" i="1"/>
  <c r="G2873" i="1"/>
  <c r="G2881" i="1"/>
  <c r="G2889" i="1"/>
  <c r="G2897" i="1"/>
  <c r="G2905" i="1"/>
  <c r="G2913" i="1"/>
  <c r="G2921" i="1"/>
  <c r="G2929" i="1"/>
  <c r="G2937" i="1"/>
  <c r="G2945" i="1"/>
  <c r="G2953" i="1"/>
  <c r="G2961" i="1"/>
  <c r="G2969" i="1"/>
  <c r="G2977" i="1"/>
  <c r="G2985" i="1"/>
  <c r="G2993" i="1"/>
  <c r="G3001" i="1"/>
  <c r="G1627" i="1"/>
  <c r="G1796" i="1"/>
  <c r="G1902" i="1"/>
  <c r="G1954" i="1"/>
  <c r="G2001" i="1"/>
  <c r="G2059" i="1"/>
  <c r="G2101" i="1"/>
  <c r="G2142" i="1"/>
  <c r="G2173" i="1"/>
  <c r="G2203" i="1"/>
  <c r="G2230" i="1"/>
  <c r="G2292" i="1"/>
  <c r="G2320" i="1"/>
  <c r="G2344" i="1"/>
  <c r="G2360" i="1"/>
  <c r="G2373" i="1"/>
  <c r="G2383" i="1"/>
  <c r="G2394" i="1"/>
  <c r="G2404" i="1"/>
  <c r="G2415" i="1"/>
  <c r="G2426" i="1"/>
  <c r="G2436" i="1"/>
  <c r="G2447" i="1"/>
  <c r="G2458" i="1"/>
  <c r="G2468" i="1"/>
  <c r="G2479" i="1"/>
  <c r="G2490" i="1"/>
  <c r="G2500" i="1"/>
  <c r="G2511" i="1"/>
  <c r="G2522" i="1"/>
  <c r="G2532" i="1"/>
  <c r="G2543" i="1"/>
  <c r="G2554" i="1"/>
  <c r="G2564" i="1"/>
  <c r="G2575" i="1"/>
  <c r="G2586" i="1"/>
  <c r="G2596" i="1"/>
  <c r="G2607" i="1"/>
  <c r="G2618" i="1"/>
  <c r="G2628" i="1"/>
  <c r="G2639" i="1"/>
  <c r="G2650" i="1"/>
  <c r="G2660" i="1"/>
  <c r="G2671" i="1"/>
  <c r="G2682" i="1"/>
  <c r="G2692" i="1"/>
  <c r="G2703" i="1"/>
  <c r="G2714" i="1"/>
  <c r="G2724" i="1"/>
  <c r="G2735" i="1"/>
  <c r="G2746" i="1"/>
  <c r="G2756" i="1"/>
  <c r="G2767" i="1"/>
  <c r="G2778" i="1"/>
  <c r="G2788" i="1"/>
  <c r="G2799" i="1"/>
  <c r="G2810" i="1"/>
  <c r="G2818" i="1"/>
  <c r="G2826" i="1"/>
  <c r="G2834" i="1"/>
  <c r="G2842" i="1"/>
  <c r="G2850" i="1"/>
  <c r="G2858" i="1"/>
  <c r="G2866" i="1"/>
  <c r="G2874" i="1"/>
  <c r="G2882" i="1"/>
  <c r="G2890" i="1"/>
  <c r="G2898" i="1"/>
  <c r="G2906" i="1"/>
  <c r="G2914" i="1"/>
  <c r="G2922" i="1"/>
  <c r="G2930" i="1"/>
  <c r="G2938" i="1"/>
  <c r="G2946" i="1"/>
  <c r="G2954" i="1"/>
  <c r="G2962" i="1"/>
  <c r="G2970" i="1"/>
  <c r="G2978" i="1"/>
  <c r="G2986" i="1"/>
  <c r="G2994" i="1"/>
  <c r="G3002" i="1"/>
  <c r="G3010" i="1"/>
  <c r="G3018" i="1"/>
  <c r="G3026" i="1"/>
  <c r="G1688" i="1"/>
  <c r="G1818" i="1"/>
  <c r="G1919" i="1"/>
  <c r="G1964" i="1"/>
  <c r="G2036" i="1"/>
  <c r="G2069" i="1"/>
  <c r="G2110" i="1"/>
  <c r="G1694" i="1"/>
  <c r="G1846" i="1"/>
  <c r="G1920" i="1"/>
  <c r="G1975" i="1"/>
  <c r="G2037" i="1"/>
  <c r="G2078" i="1"/>
  <c r="G2111" i="1"/>
  <c r="G2154" i="1"/>
  <c r="G2184" i="1"/>
  <c r="G2212" i="1"/>
  <c r="G2240" i="1"/>
  <c r="G2301" i="1"/>
  <c r="G2329" i="1"/>
  <c r="G2351" i="1"/>
  <c r="G2365" i="1"/>
  <c r="G2377" i="1"/>
  <c r="G2387" i="1"/>
  <c r="G2398" i="1"/>
  <c r="G2408" i="1"/>
  <c r="G2419" i="1"/>
  <c r="G2430" i="1"/>
  <c r="G2440" i="1"/>
  <c r="G2451" i="1"/>
  <c r="G2462" i="1"/>
  <c r="G2472" i="1"/>
  <c r="G2483" i="1"/>
  <c r="G2494" i="1"/>
  <c r="G2504" i="1"/>
  <c r="G2515" i="1"/>
  <c r="G2526" i="1"/>
  <c r="G2536" i="1"/>
  <c r="G2547" i="1"/>
  <c r="G2558" i="1"/>
  <c r="G2568" i="1"/>
  <c r="G2579" i="1"/>
  <c r="G2590" i="1"/>
  <c r="G2600" i="1"/>
  <c r="G2611" i="1"/>
  <c r="G2622" i="1"/>
  <c r="G2632" i="1"/>
  <c r="G2643" i="1"/>
  <c r="G2654" i="1"/>
  <c r="G2664" i="1"/>
  <c r="G2675" i="1"/>
  <c r="G2686" i="1"/>
  <c r="G2696" i="1"/>
  <c r="G2707" i="1"/>
  <c r="G2718" i="1"/>
  <c r="G2728" i="1"/>
  <c r="G2739" i="1"/>
  <c r="G2750" i="1"/>
  <c r="G2760" i="1"/>
  <c r="G2771" i="1"/>
  <c r="G2782" i="1"/>
  <c r="G2792" i="1"/>
  <c r="G2803" i="1"/>
  <c r="G2813" i="1"/>
  <c r="G2821" i="1"/>
  <c r="G2829" i="1"/>
  <c r="G2837" i="1"/>
  <c r="G2845" i="1"/>
  <c r="G2853" i="1"/>
  <c r="G2861" i="1"/>
  <c r="G2869" i="1"/>
  <c r="G2877" i="1"/>
  <c r="G2885" i="1"/>
  <c r="G2893" i="1"/>
  <c r="G2901" i="1"/>
  <c r="G2909" i="1"/>
  <c r="G2917" i="1"/>
  <c r="G2925" i="1"/>
  <c r="G2933" i="1"/>
  <c r="G2941" i="1"/>
  <c r="G2949" i="1"/>
  <c r="G2957" i="1"/>
  <c r="G2965" i="1"/>
  <c r="G2973" i="1"/>
  <c r="G2981" i="1"/>
  <c r="G2989" i="1"/>
  <c r="G2997" i="1"/>
  <c r="G1756" i="1"/>
  <c r="G2132" i="1"/>
  <c r="G2100" i="1"/>
  <c r="G2061" i="1"/>
  <c r="G2023" i="1"/>
  <c r="G1973" i="1"/>
  <c r="G1930" i="1"/>
  <c r="G1866" i="1"/>
  <c r="G1104" i="1"/>
  <c r="G1739" i="1"/>
  <c r="G1807" i="1"/>
  <c r="G1853" i="1"/>
  <c r="G1890" i="1"/>
  <c r="G1923" i="1"/>
  <c r="G1946" i="1"/>
  <c r="G1968" i="1"/>
  <c r="G1988" i="1"/>
  <c r="G2028" i="1"/>
  <c r="G2051" i="1"/>
  <c r="G2071" i="1"/>
  <c r="G2093" i="1"/>
  <c r="G2115" i="1"/>
  <c r="G2135" i="1"/>
  <c r="G2157" i="1"/>
  <c r="G2176" i="1"/>
  <c r="G2196" i="1"/>
  <c r="G2214" i="1"/>
  <c r="G2232" i="1"/>
  <c r="G2286" i="1"/>
  <c r="G2306" i="1"/>
  <c r="G2323" i="1"/>
  <c r="G2352" i="1"/>
  <c r="G2361" i="1"/>
  <c r="G2369" i="1"/>
  <c r="G1539" i="1"/>
  <c r="G1679" i="1"/>
  <c r="G1753" i="1"/>
  <c r="G1810" i="1"/>
  <c r="G1861" i="1"/>
  <c r="G1895" i="1"/>
  <c r="G1929" i="1"/>
  <c r="G1952" i="1"/>
  <c r="G1972" i="1"/>
  <c r="G1995" i="1"/>
  <c r="G2035" i="1"/>
  <c r="G2055" i="1"/>
  <c r="G2077" i="1"/>
  <c r="G2099" i="1"/>
  <c r="G2119" i="1"/>
  <c r="G2141" i="1"/>
  <c r="G2163" i="1"/>
  <c r="G2182" i="1"/>
  <c r="G2200" i="1"/>
  <c r="G2219" i="1"/>
  <c r="G2236" i="1"/>
  <c r="G2291" i="1"/>
  <c r="G2310" i="1"/>
  <c r="G2327" i="1"/>
  <c r="G2342" i="1"/>
  <c r="G2354" i="1"/>
  <c r="G2362" i="1"/>
  <c r="G2370" i="1"/>
  <c r="G2378" i="1"/>
  <c r="G2385" i="1"/>
  <c r="G2393" i="1"/>
  <c r="G2401" i="1"/>
  <c r="G2409" i="1"/>
  <c r="G2417" i="1"/>
  <c r="G2425" i="1"/>
  <c r="G2433" i="1"/>
  <c r="G2441" i="1"/>
  <c r="G2449" i="1"/>
  <c r="G2457" i="1"/>
  <c r="G2465" i="1"/>
  <c r="G2473" i="1"/>
  <c r="G2481" i="1"/>
  <c r="G2489" i="1"/>
  <c r="G2497" i="1"/>
  <c r="G2505" i="1"/>
  <c r="G2513" i="1"/>
  <c r="G2521" i="1"/>
  <c r="G2529" i="1"/>
  <c r="G2537" i="1"/>
  <c r="G2545" i="1"/>
  <c r="G2553" i="1"/>
  <c r="G2561" i="1"/>
  <c r="G2569" i="1"/>
  <c r="G2577" i="1"/>
  <c r="G2585" i="1"/>
  <c r="G2593" i="1"/>
  <c r="G2601" i="1"/>
  <c r="G2609" i="1"/>
  <c r="G2617" i="1"/>
  <c r="G2625" i="1"/>
  <c r="G2633" i="1"/>
  <c r="G2641" i="1"/>
  <c r="G2649" i="1"/>
  <c r="G2657" i="1"/>
  <c r="G2665" i="1"/>
  <c r="G2673" i="1"/>
  <c r="G2681" i="1"/>
  <c r="G2689" i="1"/>
  <c r="G2697" i="1"/>
  <c r="G2705" i="1"/>
  <c r="G2713" i="1"/>
  <c r="G2721" i="1"/>
  <c r="G2729" i="1"/>
  <c r="G2737" i="1"/>
  <c r="G2745" i="1"/>
  <c r="G2753" i="1"/>
  <c r="G2761" i="1"/>
  <c r="G2769" i="1"/>
  <c r="G2777" i="1"/>
  <c r="G2785" i="1"/>
  <c r="G2793" i="1"/>
  <c r="G2801" i="1"/>
  <c r="G2809" i="1"/>
  <c r="G1609" i="1"/>
  <c r="G1610" i="1"/>
  <c r="G1711" i="1"/>
  <c r="G1775" i="1"/>
  <c r="G1830" i="1"/>
  <c r="G1882" i="1"/>
  <c r="G1909" i="1"/>
  <c r="G1936" i="1"/>
  <c r="G1956" i="1"/>
  <c r="G1977" i="1"/>
  <c r="G1619" i="1"/>
  <c r="G1712" i="1"/>
  <c r="G1779" i="1"/>
  <c r="G1845" i="1"/>
  <c r="G1885" i="1"/>
  <c r="G1918" i="1"/>
  <c r="G1940" i="1"/>
  <c r="G1962" i="1"/>
  <c r="G1984" i="1"/>
  <c r="G2005" i="1"/>
  <c r="G2045" i="1"/>
  <c r="G2067" i="1"/>
  <c r="G2087" i="1"/>
  <c r="G2109" i="1"/>
  <c r="G2131" i="1"/>
  <c r="G2151" i="1"/>
  <c r="G2172" i="1"/>
  <c r="G2191" i="1"/>
  <c r="G2209" i="1"/>
  <c r="G2228" i="1"/>
  <c r="G2245" i="1"/>
  <c r="G2300" i="1"/>
  <c r="G2319" i="1"/>
  <c r="G2335" i="1"/>
  <c r="G2348" i="1"/>
  <c r="G2358" i="1"/>
  <c r="G2366" i="1"/>
  <c r="G2374" i="1"/>
  <c r="G2381" i="1"/>
  <c r="G2389" i="1"/>
  <c r="G2397" i="1"/>
  <c r="G2405" i="1"/>
  <c r="G2413" i="1"/>
  <c r="G2421" i="1"/>
  <c r="G2429" i="1"/>
  <c r="G2437" i="1"/>
  <c r="G2445" i="1"/>
  <c r="G2453" i="1"/>
  <c r="G2461" i="1"/>
  <c r="G2469" i="1"/>
  <c r="G2477" i="1"/>
  <c r="G2485" i="1"/>
  <c r="G2493" i="1"/>
  <c r="G2501" i="1"/>
  <c r="G2509" i="1"/>
  <c r="G2517" i="1"/>
  <c r="G2525" i="1"/>
  <c r="G2533" i="1"/>
  <c r="G2541" i="1"/>
  <c r="G2549" i="1"/>
  <c r="G2557" i="1"/>
  <c r="G2565" i="1"/>
  <c r="G2573" i="1"/>
  <c r="G2581" i="1"/>
  <c r="G2589" i="1"/>
  <c r="G2597" i="1"/>
  <c r="G2605" i="1"/>
  <c r="G2613" i="1"/>
  <c r="G2621" i="1"/>
  <c r="G2629" i="1"/>
  <c r="G2637" i="1"/>
  <c r="G2645" i="1"/>
  <c r="G2653" i="1"/>
  <c r="G2661" i="1"/>
  <c r="G2669" i="1"/>
  <c r="G2677" i="1"/>
  <c r="G2685" i="1"/>
  <c r="G2693" i="1"/>
  <c r="G2701" i="1"/>
  <c r="G2709" i="1"/>
  <c r="G2717" i="1"/>
  <c r="G2725" i="1"/>
  <c r="G2733" i="1"/>
  <c r="G2741" i="1"/>
  <c r="G2749" i="1"/>
  <c r="G2757" i="1"/>
  <c r="G2765" i="1"/>
  <c r="G2773" i="1"/>
  <c r="G2781" i="1"/>
  <c r="G2789" i="1"/>
  <c r="G2797" i="1"/>
  <c r="G2805" i="1"/>
  <c r="G1513" i="1"/>
  <c r="G1901" i="1"/>
  <c r="G1878" i="1"/>
  <c r="G1829" i="1"/>
  <c r="G1777" i="1"/>
  <c r="G1728" i="1"/>
  <c r="G1652" i="1"/>
  <c r="G1420" i="1"/>
  <c r="G1869" i="1"/>
  <c r="G1835" i="1"/>
  <c r="G1802" i="1"/>
  <c r="G1762" i="1"/>
  <c r="G1714" i="1"/>
  <c r="G1661" i="1"/>
  <c r="G1580" i="1"/>
  <c r="G1860" i="1"/>
  <c r="G1828" i="1"/>
  <c r="G1791" i="1"/>
  <c r="G1747" i="1"/>
  <c r="G1706" i="1"/>
  <c r="G1647" i="1"/>
  <c r="G1500" i="1"/>
  <c r="G1360" i="1"/>
  <c r="G2353" i="1"/>
  <c r="G2345" i="1"/>
  <c r="G2338" i="1"/>
  <c r="G2330" i="1"/>
  <c r="G2322" i="1"/>
  <c r="G2313" i="1"/>
  <c r="G2305" i="1"/>
  <c r="G2294" i="1"/>
  <c r="G2285" i="1"/>
  <c r="G2239" i="1"/>
  <c r="G2231" i="1"/>
  <c r="G2222" i="1"/>
  <c r="G2213" i="1"/>
  <c r="G2204" i="1"/>
  <c r="G2195" i="1"/>
  <c r="G2185" i="1"/>
  <c r="G2175" i="1"/>
  <c r="G2166" i="1"/>
  <c r="G2156" i="1"/>
  <c r="G2146" i="1"/>
  <c r="G2134" i="1"/>
  <c r="G2124" i="1"/>
  <c r="G2114" i="1"/>
  <c r="G2102" i="1"/>
  <c r="G2092" i="1"/>
  <c r="G2082" i="1"/>
  <c r="G2070" i="1"/>
  <c r="G2060" i="1"/>
  <c r="G2050" i="1"/>
  <c r="G2038" i="1"/>
  <c r="G2024" i="1"/>
  <c r="G1998" i="1"/>
  <c r="G1987" i="1"/>
  <c r="G1976" i="1"/>
  <c r="G1965" i="1"/>
  <c r="G1955" i="1"/>
  <c r="G1945" i="1"/>
  <c r="G1932" i="1"/>
  <c r="G1922" i="1"/>
  <c r="G1908" i="1"/>
  <c r="G1892" i="1"/>
  <c r="G1884" i="1"/>
  <c r="G1868" i="1"/>
  <c r="G1848" i="1"/>
  <c r="G1832" i="1"/>
  <c r="G1815" i="1"/>
  <c r="G1797" i="1"/>
  <c r="G1778" i="1"/>
  <c r="G1761" i="1"/>
  <c r="G1736" i="1"/>
  <c r="G1713" i="1"/>
  <c r="G1693" i="1"/>
  <c r="G1655" i="1"/>
  <c r="G1625" i="1"/>
  <c r="G1566" i="1"/>
  <c r="G1484" i="1"/>
  <c r="G1564" i="1"/>
  <c r="G1473" i="1"/>
  <c r="G2349" i="1"/>
  <c r="G2341" i="1"/>
  <c r="G2334" i="1"/>
  <c r="G2326" i="1"/>
  <c r="G2318" i="1"/>
  <c r="G2309" i="1"/>
  <c r="G2299" i="1"/>
  <c r="G2290" i="1"/>
  <c r="G2244" i="1"/>
  <c r="G2235" i="1"/>
  <c r="G2227" i="1"/>
  <c r="G2217" i="1"/>
  <c r="G2208" i="1"/>
  <c r="G2199" i="1"/>
  <c r="G2190" i="1"/>
  <c r="G2181" i="1"/>
  <c r="G2171" i="1"/>
  <c r="G2162" i="1"/>
  <c r="G2150" i="1"/>
  <c r="G2140" i="1"/>
  <c r="G2130" i="1"/>
  <c r="G2118" i="1"/>
  <c r="G2108" i="1"/>
  <c r="G2098" i="1"/>
  <c r="G2086" i="1"/>
  <c r="G2076" i="1"/>
  <c r="G2066" i="1"/>
  <c r="G2054" i="1"/>
  <c r="G2044" i="1"/>
  <c r="G2034" i="1"/>
  <c r="G2004" i="1"/>
  <c r="G1993" i="1"/>
  <c r="G1981" i="1"/>
  <c r="G1971" i="1"/>
  <c r="G1961" i="1"/>
  <c r="G1949" i="1"/>
  <c r="G1939" i="1"/>
  <c r="G1928" i="1"/>
  <c r="G1913" i="1"/>
  <c r="G1900" i="1"/>
  <c r="G1874" i="1"/>
  <c r="G1858" i="1"/>
  <c r="G1843" i="1"/>
  <c r="G1822" i="1"/>
  <c r="G1806" i="1"/>
  <c r="G1790" i="1"/>
  <c r="G1769" i="1"/>
  <c r="G1746" i="1"/>
  <c r="G1727" i="1"/>
  <c r="G1702" i="1"/>
  <c r="G1677" i="1"/>
  <c r="G1645" i="1"/>
  <c r="G1607" i="1"/>
  <c r="G1518" i="1"/>
  <c r="G1342" i="1"/>
  <c r="G2340" i="1"/>
  <c r="G2333" i="1"/>
  <c r="G2325" i="1"/>
  <c r="G2317" i="1"/>
  <c r="G2298" i="1"/>
  <c r="G2288" i="1"/>
  <c r="G2243" i="1"/>
  <c r="G2234" i="1"/>
  <c r="G2225" i="1"/>
  <c r="G2216" i="1"/>
  <c r="G2207" i="1"/>
  <c r="G2198" i="1"/>
  <c r="G2189" i="1"/>
  <c r="G2180" i="1"/>
  <c r="G2170" i="1"/>
  <c r="G2159" i="1"/>
  <c r="G2149" i="1"/>
  <c r="G2139" i="1"/>
  <c r="G2127" i="1"/>
  <c r="G2117" i="1"/>
  <c r="G2107" i="1"/>
  <c r="G2095" i="1"/>
  <c r="G2085" i="1"/>
  <c r="G2075" i="1"/>
  <c r="G2063" i="1"/>
  <c r="G2053" i="1"/>
  <c r="G2043" i="1"/>
  <c r="G2031" i="1"/>
  <c r="G2003" i="1"/>
  <c r="G1992" i="1"/>
  <c r="G1980" i="1"/>
  <c r="G1970" i="1"/>
  <c r="G1960" i="1"/>
  <c r="G1948" i="1"/>
  <c r="G1938" i="1"/>
  <c r="G1927" i="1"/>
  <c r="G1911" i="1"/>
  <c r="G1898" i="1"/>
  <c r="G1871" i="1"/>
  <c r="G1855" i="1"/>
  <c r="G1840" i="1"/>
  <c r="G1821" i="1"/>
  <c r="G1805" i="1"/>
  <c r="G1786" i="1"/>
  <c r="G1764" i="1"/>
  <c r="G1745" i="1"/>
  <c r="G1722" i="1"/>
  <c r="G1696" i="1"/>
  <c r="G1672" i="1"/>
  <c r="G1635" i="1"/>
  <c r="G1601" i="1"/>
  <c r="G1516" i="1"/>
  <c r="G2347" i="1"/>
  <c r="G2339" i="1"/>
  <c r="G2332" i="1"/>
  <c r="G2324" i="1"/>
  <c r="G2316" i="1"/>
  <c r="G2308" i="1"/>
  <c r="G2296" i="1"/>
  <c r="G2287" i="1"/>
  <c r="G2242" i="1"/>
  <c r="G2233" i="1"/>
  <c r="G2224" i="1"/>
  <c r="G2215" i="1"/>
  <c r="G2206" i="1"/>
  <c r="G2197" i="1"/>
  <c r="G2188" i="1"/>
  <c r="G2178" i="1"/>
  <c r="G2168" i="1"/>
  <c r="G2158" i="1"/>
  <c r="G2148" i="1"/>
  <c r="G2138" i="1"/>
  <c r="G2126" i="1"/>
  <c r="G2116" i="1"/>
  <c r="G2106" i="1"/>
  <c r="G2094" i="1"/>
  <c r="G2084" i="1"/>
  <c r="G2074" i="1"/>
  <c r="G2062" i="1"/>
  <c r="G2052" i="1"/>
  <c r="G2042" i="1"/>
  <c r="G2030" i="1"/>
  <c r="G2002" i="1"/>
  <c r="G1989" i="1"/>
  <c r="G1978" i="1"/>
  <c r="G1969" i="1"/>
  <c r="G1957" i="1"/>
  <c r="G1947" i="1"/>
  <c r="G1937" i="1"/>
  <c r="G1924" i="1"/>
  <c r="G1910" i="1"/>
  <c r="G1897" i="1"/>
  <c r="G1870" i="1"/>
  <c r="G1854" i="1"/>
  <c r="G1837" i="1"/>
  <c r="G1820" i="1"/>
  <c r="G1804" i="1"/>
  <c r="G1780" i="1"/>
  <c r="G1763" i="1"/>
  <c r="G1744" i="1"/>
  <c r="G1719" i="1"/>
  <c r="G1695" i="1"/>
  <c r="G1671" i="1"/>
  <c r="G1628" i="1"/>
  <c r="G1599" i="1"/>
  <c r="G1549" i="1"/>
  <c r="G1506" i="1"/>
  <c r="G1309" i="1"/>
  <c r="G1587" i="1"/>
  <c r="G1449" i="1"/>
  <c r="G1218" i="1"/>
  <c r="G1585" i="1"/>
  <c r="G1545" i="1"/>
  <c r="G1438" i="1"/>
  <c r="G1153" i="1"/>
  <c r="G1524" i="1"/>
  <c r="G1488" i="1"/>
  <c r="G1415" i="1"/>
  <c r="G840" i="1"/>
  <c r="G1408" i="1"/>
  <c r="G806" i="1"/>
  <c r="G2026" i="1"/>
  <c r="G1066" i="1"/>
  <c r="G1669" i="1"/>
  <c r="G1633" i="1"/>
  <c r="G1602" i="1"/>
  <c r="G1574" i="1"/>
  <c r="G1535" i="1"/>
  <c r="G1445" i="1"/>
  <c r="G1246" i="1"/>
  <c r="G1593" i="1"/>
  <c r="G1568" i="1"/>
  <c r="G1537" i="1"/>
  <c r="G1457" i="1"/>
  <c r="G1396" i="1"/>
  <c r="G998" i="1"/>
  <c r="G952" i="1"/>
  <c r="G1383" i="1"/>
  <c r="G1284" i="1"/>
  <c r="G1129" i="1"/>
  <c r="G920" i="1"/>
  <c r="G1382" i="1"/>
  <c r="G1260" i="1"/>
  <c r="G1107" i="1"/>
  <c r="G909" i="1"/>
  <c r="G1330" i="1"/>
  <c r="G1211" i="1"/>
  <c r="G1030" i="1"/>
  <c r="G775" i="1"/>
  <c r="G1412" i="1"/>
  <c r="G1324" i="1"/>
  <c r="G1190" i="1"/>
  <c r="G1026" i="1"/>
  <c r="G699" i="1"/>
  <c r="G1310" i="1"/>
  <c r="G1180" i="1"/>
  <c r="G898" i="1"/>
  <c r="G1437" i="1"/>
  <c r="G1365" i="1"/>
  <c r="G1266" i="1"/>
  <c r="G1141" i="1"/>
  <c r="G956" i="1"/>
  <c r="G673" i="1"/>
  <c r="G1471" i="1"/>
  <c r="G1422" i="1"/>
  <c r="G1366" i="1"/>
  <c r="G1292" i="1"/>
  <c r="G1188" i="1"/>
  <c r="G1057" i="1"/>
  <c r="G494" i="1"/>
  <c r="G858" i="1"/>
  <c r="G983" i="1"/>
  <c r="G1069" i="1"/>
  <c r="G1160" i="1"/>
  <c r="G1239" i="1"/>
  <c r="G1349" i="1"/>
  <c r="G1392" i="1"/>
  <c r="G1425" i="1"/>
  <c r="G1460" i="1"/>
  <c r="G1496" i="1"/>
  <c r="G1527" i="1"/>
  <c r="G1555" i="1"/>
  <c r="G1577" i="1"/>
  <c r="G1616" i="1"/>
  <c r="G1636" i="1"/>
  <c r="G1663" i="1"/>
  <c r="G1684" i="1"/>
  <c r="G1703" i="1"/>
  <c r="G1720" i="1"/>
  <c r="G1737" i="1"/>
  <c r="G1754" i="1"/>
  <c r="G1770" i="1"/>
  <c r="G1783" i="1"/>
  <c r="G1798" i="1"/>
  <c r="G1812" i="1"/>
  <c r="G1823" i="1"/>
  <c r="G1838" i="1"/>
  <c r="G1850" i="1"/>
  <c r="G1862" i="1"/>
  <c r="G1876" i="1"/>
  <c r="G1893" i="1"/>
  <c r="G1903" i="1"/>
  <c r="G1914" i="1"/>
  <c r="G1925" i="1"/>
  <c r="G1933" i="1"/>
  <c r="G1942" i="1"/>
  <c r="G1950" i="1"/>
  <c r="G1958" i="1"/>
  <c r="G1966" i="1"/>
  <c r="G1974" i="1"/>
  <c r="G1982" i="1"/>
  <c r="G1990" i="1"/>
  <c r="G1999" i="1"/>
  <c r="G2007" i="1"/>
  <c r="G2032" i="1"/>
  <c r="G2040" i="1"/>
  <c r="G2048" i="1"/>
  <c r="G2056" i="1"/>
  <c r="G2064" i="1"/>
  <c r="G2072" i="1"/>
  <c r="G2080" i="1"/>
  <c r="G2088" i="1"/>
  <c r="G2096" i="1"/>
  <c r="G2104" i="1"/>
  <c r="G2112" i="1"/>
  <c r="G2120" i="1"/>
  <c r="G2128" i="1"/>
  <c r="G2136" i="1"/>
  <c r="G2144" i="1"/>
  <c r="G2152" i="1"/>
  <c r="G2160" i="1"/>
  <c r="G562" i="1"/>
  <c r="G859" i="1"/>
  <c r="G997" i="1"/>
  <c r="G1093" i="1"/>
  <c r="G1162" i="1"/>
  <c r="G1245" i="1"/>
  <c r="G1302" i="1"/>
  <c r="G1350" i="1"/>
  <c r="G1395" i="1"/>
  <c r="G1461" i="1"/>
  <c r="G1499" i="1"/>
  <c r="G1528" i="1"/>
  <c r="G1557" i="1"/>
  <c r="G1618" i="1"/>
  <c r="G1642" i="1"/>
  <c r="G1664" i="1"/>
  <c r="G1687" i="1"/>
  <c r="G1705" i="1"/>
  <c r="G1721" i="1"/>
  <c r="G1738" i="1"/>
  <c r="G1755" i="1"/>
  <c r="G1771" i="1"/>
  <c r="G1785" i="1"/>
  <c r="G1799" i="1"/>
  <c r="G1813" i="1"/>
  <c r="G1826" i="1"/>
  <c r="G1839" i="1"/>
  <c r="G1852" i="1"/>
  <c r="G1863" i="1"/>
  <c r="G1877" i="1"/>
  <c r="G1894" i="1"/>
  <c r="G1905" i="1"/>
  <c r="G1916" i="1"/>
  <c r="G1926" i="1"/>
  <c r="G1935" i="1"/>
  <c r="G1943" i="1"/>
  <c r="G1951" i="1"/>
  <c r="G1959" i="1"/>
  <c r="G1967" i="1"/>
  <c r="G1983" i="1"/>
  <c r="G1991" i="1"/>
  <c r="G2000" i="1"/>
  <c r="G2020" i="1"/>
  <c r="G2033" i="1"/>
  <c r="G2041" i="1"/>
  <c r="G2049" i="1"/>
  <c r="G2057" i="1"/>
  <c r="G2065" i="1"/>
  <c r="G2073" i="1"/>
  <c r="G2081" i="1"/>
  <c r="G2089" i="1"/>
  <c r="G2097" i="1"/>
  <c r="G2105" i="1"/>
  <c r="G2113" i="1"/>
  <c r="G2121" i="1"/>
  <c r="G2129" i="1"/>
  <c r="G2137" i="1"/>
  <c r="G2145" i="1"/>
  <c r="G2153" i="1"/>
  <c r="G2161" i="1"/>
  <c r="G2169" i="1"/>
  <c r="G2177" i="1"/>
  <c r="G2186" i="1"/>
  <c r="G2194" i="1"/>
  <c r="G2202" i="1"/>
  <c r="G2210" i="1"/>
  <c r="G2218" i="1"/>
  <c r="G2226" i="1"/>
  <c r="G2241" i="1"/>
  <c r="G2289" i="1"/>
  <c r="G2297" i="1"/>
  <c r="G2307" i="1"/>
  <c r="G2314" i="1"/>
  <c r="G795" i="1"/>
  <c r="G940" i="1"/>
  <c r="G1038" i="1"/>
  <c r="G1134" i="1"/>
  <c r="G1207" i="1"/>
  <c r="G1268" i="1"/>
  <c r="G1329" i="1"/>
  <c r="G1377" i="1"/>
  <c r="H9733" i="1"/>
  <c r="G65" i="1"/>
  <c r="G577" i="1"/>
  <c r="G708" i="1"/>
  <c r="G223" i="1"/>
  <c r="G602" i="1"/>
  <c r="G727" i="1"/>
  <c r="G818" i="1"/>
  <c r="G865" i="1"/>
  <c r="G921" i="1"/>
  <c r="G965" i="1"/>
  <c r="G1003" i="1"/>
  <c r="G1041" i="1"/>
  <c r="G1078" i="1"/>
  <c r="G1109" i="1"/>
  <c r="G1142" i="1"/>
  <c r="G1169" i="1"/>
  <c r="G1192" i="1"/>
  <c r="G1220" i="1"/>
  <c r="G1249" i="1"/>
  <c r="G1270" i="1"/>
  <c r="G1294" i="1"/>
  <c r="G1313" i="1"/>
  <c r="G1333" i="1"/>
  <c r="G1352" i="1"/>
  <c r="G1368" i="1"/>
  <c r="G1385" i="1"/>
  <c r="G1401" i="1"/>
  <c r="G1416" i="1"/>
  <c r="G1426" i="1"/>
  <c r="G1439" i="1"/>
  <c r="G1451" i="1"/>
  <c r="G1474" i="1"/>
  <c r="G1489" i="1"/>
  <c r="G1501" i="1"/>
  <c r="G1507" i="1"/>
  <c r="G1519" i="1"/>
  <c r="G1529" i="1"/>
  <c r="G1540" i="1"/>
  <c r="G1550" i="1"/>
  <c r="G1559" i="1"/>
  <c r="G1569" i="1"/>
  <c r="G1581" i="1"/>
  <c r="G1595" i="1"/>
  <c r="G1603" i="1"/>
  <c r="G1611" i="1"/>
  <c r="G1621" i="1"/>
  <c r="G1629" i="1"/>
  <c r="G1637" i="1"/>
  <c r="G1648" i="1"/>
  <c r="G1656" i="1"/>
  <c r="G1665" i="1"/>
  <c r="G1673" i="1"/>
  <c r="G1680" i="1"/>
  <c r="G1689" i="1"/>
  <c r="G1697" i="1"/>
  <c r="G1707" i="1"/>
  <c r="G1715" i="1"/>
  <c r="G1723" i="1"/>
  <c r="G1731" i="1"/>
  <c r="G1740" i="1"/>
  <c r="G1748" i="1"/>
  <c r="G1757" i="1"/>
  <c r="G1765" i="1"/>
  <c r="G1773" i="1"/>
  <c r="G1781" i="1"/>
  <c r="G1792" i="1"/>
  <c r="G1800" i="1"/>
  <c r="G1808" i="1"/>
  <c r="G1816" i="1"/>
  <c r="G1824" i="1"/>
  <c r="G1833" i="1"/>
  <c r="G1841" i="1"/>
  <c r="G1849" i="1"/>
  <c r="G1856" i="1"/>
  <c r="G1864" i="1"/>
  <c r="G1872" i="1"/>
  <c r="G1880" i="1"/>
  <c r="G1887" i="1"/>
  <c r="G1896" i="1"/>
  <c r="G1904" i="1"/>
  <c r="G1912" i="1"/>
  <c r="G1921" i="1"/>
  <c r="G289" i="1"/>
  <c r="G614" i="1"/>
  <c r="G735" i="1"/>
  <c r="G819" i="1"/>
  <c r="G878" i="1"/>
  <c r="G925" i="1"/>
  <c r="G969" i="1"/>
  <c r="G1012" i="1"/>
  <c r="G1043" i="1"/>
  <c r="G1079" i="1"/>
  <c r="G1117" i="1"/>
  <c r="G1144" i="1"/>
  <c r="G1170" i="1"/>
  <c r="G1198" i="1"/>
  <c r="G1222" i="1"/>
  <c r="G1252" i="1"/>
  <c r="G1273" i="1"/>
  <c r="G1296" i="1"/>
  <c r="G1317" i="1"/>
  <c r="G1335" i="1"/>
  <c r="G1354" i="1"/>
  <c r="G1371" i="1"/>
  <c r="G1386" i="1"/>
  <c r="G1402" i="1"/>
  <c r="G1417" i="1"/>
  <c r="G1430" i="1"/>
  <c r="G1475" i="1"/>
  <c r="G1491" i="1"/>
  <c r="G1504" i="1"/>
  <c r="G1510" i="1"/>
  <c r="G1520" i="1"/>
  <c r="G1531" i="1"/>
  <c r="G1542" i="1"/>
  <c r="G1551" i="1"/>
  <c r="G1560" i="1"/>
  <c r="G1571" i="1"/>
  <c r="G1582" i="1"/>
  <c r="G1604" i="1"/>
  <c r="G1612" i="1"/>
  <c r="G1622" i="1"/>
  <c r="G1630" i="1"/>
  <c r="G1638" i="1"/>
  <c r="G1649" i="1"/>
  <c r="G1658" i="1"/>
  <c r="G1666" i="1"/>
  <c r="G1674" i="1"/>
  <c r="G1681" i="1"/>
  <c r="G1690" i="1"/>
  <c r="G1698" i="1"/>
  <c r="G1708" i="1"/>
  <c r="G1716" i="1"/>
  <c r="G1724" i="1"/>
  <c r="G1732" i="1"/>
  <c r="G1741" i="1"/>
  <c r="G1749" i="1"/>
  <c r="G1758" i="1"/>
  <c r="G1766" i="1"/>
  <c r="G1774" i="1"/>
  <c r="G1782" i="1"/>
  <c r="G1793" i="1"/>
  <c r="G1801" i="1"/>
  <c r="G1809" i="1"/>
  <c r="G1817" i="1"/>
  <c r="G1825" i="1"/>
  <c r="G1834" i="1"/>
  <c r="G1842" i="1"/>
  <c r="G1857" i="1"/>
  <c r="G1865" i="1"/>
  <c r="G1873" i="1"/>
  <c r="G1881" i="1"/>
  <c r="G1888" i="1"/>
  <c r="G400" i="1"/>
  <c r="G639" i="1"/>
  <c r="G753" i="1"/>
  <c r="G825" i="1"/>
  <c r="G882" i="1"/>
  <c r="G934" i="1"/>
  <c r="G971" i="1"/>
  <c r="G1013" i="1"/>
  <c r="G1051" i="1"/>
  <c r="G1083" i="1"/>
  <c r="G1119" i="1"/>
  <c r="G1150" i="1"/>
  <c r="G1173" i="1"/>
  <c r="G1199" i="1"/>
  <c r="G1230" i="1"/>
  <c r="G1256" i="1"/>
  <c r="G1281" i="1"/>
  <c r="G1320" i="1"/>
  <c r="G1338" i="1"/>
  <c r="G1357" i="1"/>
  <c r="G1374" i="1"/>
  <c r="G1387" i="1"/>
  <c r="G1406" i="1"/>
  <c r="G1418" i="1"/>
  <c r="G1431" i="1"/>
  <c r="G1442" i="1"/>
  <c r="G1452" i="1"/>
  <c r="G1465" i="1"/>
  <c r="G1478" i="1"/>
  <c r="G1492" i="1"/>
  <c r="G1511" i="1"/>
  <c r="G1521" i="1"/>
  <c r="G1532" i="1"/>
  <c r="G1543" i="1"/>
  <c r="G1552" i="1"/>
  <c r="G1562" i="1"/>
  <c r="G1572" i="1"/>
  <c r="G1583" i="1"/>
  <c r="G1589" i="1"/>
  <c r="G1605" i="1"/>
  <c r="G1613" i="1"/>
  <c r="G1623" i="1"/>
  <c r="G1631" i="1"/>
  <c r="G1640" i="1"/>
  <c r="G1650" i="1"/>
  <c r="G1659" i="1"/>
  <c r="G1667" i="1"/>
  <c r="G1675" i="1"/>
  <c r="G1682" i="1"/>
  <c r="G1691" i="1"/>
  <c r="G1699" i="1"/>
  <c r="G1709" i="1"/>
  <c r="G1717" i="1"/>
  <c r="G1725" i="1"/>
  <c r="G1733" i="1"/>
  <c r="G1742" i="1"/>
  <c r="G1750" i="1"/>
  <c r="G1759" i="1"/>
  <c r="G1767" i="1"/>
  <c r="G436" i="1"/>
  <c r="G650" i="1"/>
  <c r="G761" i="1"/>
  <c r="G839" i="1"/>
  <c r="G886" i="1"/>
  <c r="G935" i="1"/>
  <c r="G980" i="1"/>
  <c r="G1017" i="1"/>
  <c r="G1053" i="1"/>
  <c r="G1092" i="1"/>
  <c r="G1123" i="1"/>
  <c r="G1151" i="1"/>
  <c r="G1179" i="1"/>
  <c r="G1201" i="1"/>
  <c r="G1234" i="1"/>
  <c r="G1257" i="1"/>
  <c r="G1282" i="1"/>
  <c r="G1300" i="1"/>
  <c r="G1321" i="1"/>
  <c r="G1340" i="1"/>
  <c r="G1358" i="1"/>
  <c r="G1375" i="1"/>
  <c r="G1391" i="1"/>
  <c r="G1407" i="1"/>
  <c r="G1419" i="1"/>
  <c r="G1432" i="1"/>
  <c r="G1444" i="1"/>
  <c r="G1456" i="1"/>
  <c r="G1466" i="1"/>
  <c r="G1479" i="1"/>
  <c r="G1493" i="1"/>
  <c r="G1512" i="1"/>
  <c r="G1523" i="1"/>
  <c r="G1534" i="1"/>
  <c r="G1544" i="1"/>
  <c r="G1554" i="1"/>
  <c r="G1563" i="1"/>
  <c r="G1573" i="1"/>
  <c r="G1578" i="1"/>
  <c r="G1584" i="1"/>
  <c r="G1590" i="1"/>
  <c r="G1598" i="1"/>
  <c r="G1606" i="1"/>
  <c r="G1614" i="1"/>
  <c r="G1624" i="1"/>
  <c r="G1632" i="1"/>
  <c r="G1641" i="1"/>
  <c r="G1651" i="1"/>
  <c r="G1660" i="1"/>
  <c r="G1668" i="1"/>
  <c r="G1676" i="1"/>
  <c r="G1683" i="1"/>
  <c r="G1692" i="1"/>
  <c r="G1701" i="1"/>
  <c r="G1710" i="1"/>
  <c r="G1718" i="1"/>
  <c r="G1726" i="1"/>
  <c r="G1734" i="1"/>
  <c r="G1743" i="1"/>
  <c r="G1752" i="1"/>
  <c r="G1760" i="1"/>
  <c r="G1768" i="1"/>
  <c r="G1776" i="1"/>
  <c r="G1784" i="1"/>
  <c r="G1795" i="1"/>
  <c r="G1803" i="1"/>
  <c r="G1811" i="1"/>
  <c r="G1819" i="1"/>
  <c r="G1827" i="1"/>
  <c r="G1836" i="1"/>
  <c r="G1844" i="1"/>
  <c r="G1851" i="1"/>
  <c r="G1859" i="1"/>
  <c r="G1867" i="1"/>
  <c r="G1875" i="1"/>
  <c r="G1883" i="1"/>
  <c r="G1891" i="1"/>
  <c r="G1899" i="1"/>
  <c r="G1907" i="1"/>
  <c r="G1915" i="1"/>
  <c r="G516" i="1"/>
  <c r="G681" i="1"/>
  <c r="G783" i="1"/>
  <c r="G846" i="1"/>
  <c r="G902" i="1"/>
  <c r="G951" i="1"/>
  <c r="G988" i="1"/>
  <c r="G1027" i="1"/>
  <c r="G1065" i="1"/>
  <c r="G1096" i="1"/>
  <c r="G1131" i="1"/>
  <c r="G1159" i="1"/>
  <c r="G1183" i="1"/>
  <c r="G1209" i="1"/>
  <c r="G1242" i="1"/>
  <c r="G1262" i="1"/>
  <c r="G1288" i="1"/>
  <c r="G1306" i="1"/>
  <c r="G1326" i="1"/>
  <c r="G1344" i="1"/>
  <c r="G1362" i="1"/>
  <c r="G1379" i="1"/>
  <c r="G1394" i="1"/>
  <c r="G1411" i="1"/>
  <c r="G1421" i="1"/>
  <c r="G1435" i="1"/>
  <c r="G1446" i="1"/>
  <c r="G1459" i="1"/>
  <c r="G1470" i="1"/>
  <c r="G1497" i="1"/>
  <c r="G1515" i="1"/>
  <c r="G1526" i="1"/>
  <c r="G1536" i="1"/>
  <c r="G1547" i="1"/>
  <c r="G1556" i="1"/>
  <c r="G1565" i="1"/>
  <c r="G1575" i="1"/>
  <c r="G1579" i="1"/>
  <c r="G1586" i="1"/>
  <c r="G1594" i="1"/>
  <c r="G1600" i="1"/>
  <c r="G1608" i="1"/>
  <c r="G1617" i="1"/>
  <c r="G1626" i="1"/>
  <c r="G1634" i="1"/>
  <c r="G1644" i="1"/>
  <c r="G1653" i="1"/>
  <c r="G1662" i="1"/>
  <c r="G1670" i="1"/>
  <c r="G1678" i="1"/>
  <c r="G1686" i="1"/>
  <c r="H9644" i="1"/>
  <c r="G1561" i="1"/>
  <c r="G1553" i="1"/>
  <c r="G1546" i="1"/>
  <c r="G1538" i="1"/>
  <c r="G1530" i="1"/>
  <c r="G1522" i="1"/>
  <c r="G1514" i="1"/>
  <c r="G1505" i="1"/>
  <c r="G1503" i="1"/>
  <c r="G1495" i="1"/>
  <c r="G1487" i="1"/>
  <c r="G1477" i="1"/>
  <c r="G1467" i="1"/>
  <c r="G1463" i="1"/>
  <c r="G1455" i="1"/>
  <c r="G1448" i="1"/>
  <c r="G1440" i="1"/>
  <c r="G1434" i="1"/>
  <c r="G1424" i="1"/>
  <c r="G1410" i="1"/>
  <c r="G1400" i="1"/>
  <c r="G1390" i="1"/>
  <c r="G1381" i="1"/>
  <c r="G1373" i="1"/>
  <c r="G1364" i="1"/>
  <c r="G1356" i="1"/>
  <c r="G1347" i="1"/>
  <c r="G1337" i="1"/>
  <c r="G1328" i="1"/>
  <c r="G1319" i="1"/>
  <c r="G1308" i="1"/>
  <c r="G1299" i="1"/>
  <c r="G1291" i="1"/>
  <c r="G1277" i="1"/>
  <c r="G1264" i="1"/>
  <c r="G1254" i="1"/>
  <c r="G1244" i="1"/>
  <c r="G1229" i="1"/>
  <c r="G1217" i="1"/>
  <c r="G1206" i="1"/>
  <c r="G1196" i="1"/>
  <c r="G1187" i="1"/>
  <c r="G1178" i="1"/>
  <c r="G1168" i="1"/>
  <c r="G1158" i="1"/>
  <c r="G1149" i="1"/>
  <c r="G1140" i="1"/>
  <c r="G1128" i="1"/>
  <c r="G1116" i="1"/>
  <c r="G1103" i="1"/>
  <c r="G1091" i="1"/>
  <c r="G1076" i="1"/>
  <c r="G1062" i="1"/>
  <c r="G1050" i="1"/>
  <c r="G1037" i="1"/>
  <c r="G1025" i="1"/>
  <c r="G1010" i="1"/>
  <c r="G994" i="1"/>
  <c r="G979" i="1"/>
  <c r="G964" i="1"/>
  <c r="G950" i="1"/>
  <c r="G932" i="1"/>
  <c r="G917" i="1"/>
  <c r="G897" i="1"/>
  <c r="G875" i="1"/>
  <c r="G857" i="1"/>
  <c r="G835" i="1"/>
  <c r="G814" i="1"/>
  <c r="G794" i="1"/>
  <c r="G774" i="1"/>
  <c r="G749" i="1"/>
  <c r="G721" i="1"/>
  <c r="G693" i="1"/>
  <c r="G668" i="1"/>
  <c r="G632" i="1"/>
  <c r="G595" i="1"/>
  <c r="G550" i="1"/>
  <c r="G478" i="1"/>
  <c r="G380" i="1"/>
  <c r="G215" i="1"/>
  <c r="G20" i="1"/>
  <c r="G1502" i="1"/>
  <c r="G1494" i="1"/>
  <c r="G1485" i="1"/>
  <c r="G1462" i="1"/>
  <c r="G1453" i="1"/>
  <c r="G1447" i="1"/>
  <c r="G1433" i="1"/>
  <c r="G1423" i="1"/>
  <c r="G1409" i="1"/>
  <c r="G1398" i="1"/>
  <c r="G1389" i="1"/>
  <c r="G1380" i="1"/>
  <c r="G1372" i="1"/>
  <c r="G1363" i="1"/>
  <c r="G1355" i="1"/>
  <c r="G1345" i="1"/>
  <c r="G1336" i="1"/>
  <c r="G1327" i="1"/>
  <c r="G1318" i="1"/>
  <c r="G1307" i="1"/>
  <c r="G1298" i="1"/>
  <c r="G1289" i="1"/>
  <c r="G1276" i="1"/>
  <c r="G1263" i="1"/>
  <c r="G1253" i="1"/>
  <c r="G1243" i="1"/>
  <c r="G1228" i="1"/>
  <c r="G1216" i="1"/>
  <c r="G1204" i="1"/>
  <c r="G1195" i="1"/>
  <c r="G1186" i="1"/>
  <c r="G1177" i="1"/>
  <c r="G1167" i="1"/>
  <c r="G1157" i="1"/>
  <c r="G1148" i="1"/>
  <c r="G1138" i="1"/>
  <c r="G1127" i="1"/>
  <c r="G1115" i="1"/>
  <c r="G1101" i="1"/>
  <c r="G1088" i="1"/>
  <c r="G1075" i="1"/>
  <c r="G1061" i="1"/>
  <c r="G1049" i="1"/>
  <c r="G1035" i="1"/>
  <c r="G1021" i="1"/>
  <c r="G1009" i="1"/>
  <c r="G993" i="1"/>
  <c r="G978" i="1"/>
  <c r="G962" i="1"/>
  <c r="G945" i="1"/>
  <c r="G930" i="1"/>
  <c r="G916" i="1"/>
  <c r="G895" i="1"/>
  <c r="G873" i="1"/>
  <c r="G851" i="1"/>
  <c r="G834" i="1"/>
  <c r="G811" i="1"/>
  <c r="G793" i="1"/>
  <c r="G770" i="1"/>
  <c r="G745" i="1"/>
  <c r="G720" i="1"/>
  <c r="G692" i="1"/>
  <c r="G666" i="1"/>
  <c r="G630" i="1"/>
  <c r="G593" i="1"/>
  <c r="G543" i="1"/>
  <c r="G475" i="1"/>
  <c r="G357" i="1"/>
  <c r="G191" i="1"/>
  <c r="G9" i="1"/>
  <c r="G1227" i="1"/>
  <c r="G1213" i="1"/>
  <c r="G1203" i="1"/>
  <c r="G1194" i="1"/>
  <c r="G1185" i="1"/>
  <c r="G1176" i="1"/>
  <c r="G1165" i="1"/>
  <c r="G1156" i="1"/>
  <c r="G1146" i="1"/>
  <c r="G1137" i="1"/>
  <c r="G1125" i="1"/>
  <c r="G1112" i="1"/>
  <c r="G1100" i="1"/>
  <c r="G1086" i="1"/>
  <c r="G1074" i="1"/>
  <c r="G1059" i="1"/>
  <c r="G1046" i="1"/>
  <c r="G1034" i="1"/>
  <c r="G1020" i="1"/>
  <c r="G1008" i="1"/>
  <c r="G990" i="1"/>
  <c r="G975" i="1"/>
  <c r="G961" i="1"/>
  <c r="G944" i="1"/>
  <c r="G929" i="1"/>
  <c r="G912" i="1"/>
  <c r="G890" i="1"/>
  <c r="G871" i="1"/>
  <c r="G850" i="1"/>
  <c r="G832" i="1"/>
  <c r="G809" i="1"/>
  <c r="G787" i="1"/>
  <c r="G769" i="1"/>
  <c r="G741" i="1"/>
  <c r="G716" i="1"/>
  <c r="G686" i="1"/>
  <c r="G659" i="1"/>
  <c r="G623" i="1"/>
  <c r="G586" i="1"/>
  <c r="G531" i="1"/>
  <c r="G458" i="1"/>
  <c r="G343" i="1"/>
  <c r="G163" i="1"/>
  <c r="H9884" i="1"/>
  <c r="G1378" i="1"/>
  <c r="G1369" i="1"/>
  <c r="G1361" i="1"/>
  <c r="G1353" i="1"/>
  <c r="G1343" i="1"/>
  <c r="G1334" i="1"/>
  <c r="G1325" i="1"/>
  <c r="G1315" i="1"/>
  <c r="G1303" i="1"/>
  <c r="G1295" i="1"/>
  <c r="G1287" i="1"/>
  <c r="G1271" i="1"/>
  <c r="G1261" i="1"/>
  <c r="G1250" i="1"/>
  <c r="G1241" i="1"/>
  <c r="G1223" i="1"/>
  <c r="G1212" i="1"/>
  <c r="G1202" i="1"/>
  <c r="G1193" i="1"/>
  <c r="G1184" i="1"/>
  <c r="G1175" i="1"/>
  <c r="G1164" i="1"/>
  <c r="G1154" i="1"/>
  <c r="G1145" i="1"/>
  <c r="G1136" i="1"/>
  <c r="G1124" i="1"/>
  <c r="G1111" i="1"/>
  <c r="G1099" i="1"/>
  <c r="G1084" i="1"/>
  <c r="G1070" i="1"/>
  <c r="G1058" i="1"/>
  <c r="G1045" i="1"/>
  <c r="G1033" i="1"/>
  <c r="G1018" i="1"/>
  <c r="G1004" i="1"/>
  <c r="G989" i="1"/>
  <c r="G973" i="1"/>
  <c r="G960" i="1"/>
  <c r="G941" i="1"/>
  <c r="G926" i="1"/>
  <c r="G911" i="1"/>
  <c r="G889" i="1"/>
  <c r="G870" i="1"/>
  <c r="G847" i="1"/>
  <c r="G826" i="1"/>
  <c r="G807" i="1"/>
  <c r="G786" i="1"/>
  <c r="G766" i="1"/>
  <c r="G740" i="1"/>
  <c r="G713" i="1"/>
  <c r="G685" i="1"/>
  <c r="G657" i="1"/>
  <c r="G621" i="1"/>
  <c r="G584" i="1"/>
  <c r="G527" i="1"/>
  <c r="G456" i="1"/>
  <c r="G318" i="1"/>
  <c r="G147" i="1"/>
  <c r="H9833" i="1"/>
  <c r="G124" i="1"/>
  <c r="H9796" i="1"/>
  <c r="G1548" i="1"/>
  <c r="G1541" i="1"/>
  <c r="G1533" i="1"/>
  <c r="G1525" i="1"/>
  <c r="G1517" i="1"/>
  <c r="G1509" i="1"/>
  <c r="G1498" i="1"/>
  <c r="G1490" i="1"/>
  <c r="G1480" i="1"/>
  <c r="G1472" i="1"/>
  <c r="G1464" i="1"/>
  <c r="G1458" i="1"/>
  <c r="G1443" i="1"/>
  <c r="G1436" i="1"/>
  <c r="G1429" i="1"/>
  <c r="G1414" i="1"/>
  <c r="G1403" i="1"/>
  <c r="G1393" i="1"/>
  <c r="G1384" i="1"/>
  <c r="G1376" i="1"/>
  <c r="G1367" i="1"/>
  <c r="G1359" i="1"/>
  <c r="G1351" i="1"/>
  <c r="G1341" i="1"/>
  <c r="G1332" i="1"/>
  <c r="G1322" i="1"/>
  <c r="G1311" i="1"/>
  <c r="G1301" i="1"/>
  <c r="G1293" i="1"/>
  <c r="G1283" i="1"/>
  <c r="G1269" i="1"/>
  <c r="G1259" i="1"/>
  <c r="G1247" i="1"/>
  <c r="G1237" i="1"/>
  <c r="G1221" i="1"/>
  <c r="G1210" i="1"/>
  <c r="G1200" i="1"/>
  <c r="G1191" i="1"/>
  <c r="G1182" i="1"/>
  <c r="G1171" i="1"/>
  <c r="G1161" i="1"/>
  <c r="G1152" i="1"/>
  <c r="G1143" i="1"/>
  <c r="G1133" i="1"/>
  <c r="G1120" i="1"/>
  <c r="G1108" i="1"/>
  <c r="G1095" i="1"/>
  <c r="G1082" i="1"/>
  <c r="G1067" i="1"/>
  <c r="G1054" i="1"/>
  <c r="G1042" i="1"/>
  <c r="G1029" i="1"/>
  <c r="G1016" i="1"/>
  <c r="G1000" i="1"/>
  <c r="G985" i="1"/>
  <c r="G970" i="1"/>
  <c r="G955" i="1"/>
  <c r="G938" i="1"/>
  <c r="G922" i="1"/>
  <c r="G903" i="1"/>
  <c r="G883" i="1"/>
  <c r="G863" i="1"/>
  <c r="G844" i="1"/>
  <c r="G822" i="1"/>
  <c r="G801" i="1"/>
  <c r="G782" i="1"/>
  <c r="G760" i="1"/>
  <c r="G733" i="1"/>
  <c r="G706" i="1"/>
  <c r="G678" i="1"/>
  <c r="G648" i="1"/>
  <c r="G611" i="1"/>
  <c r="G574" i="1"/>
  <c r="G513" i="1"/>
  <c r="G424" i="1"/>
  <c r="G286" i="1"/>
  <c r="G93" i="1"/>
  <c r="G799" i="1"/>
  <c r="G779" i="1"/>
  <c r="G754" i="1"/>
  <c r="G728" i="1"/>
  <c r="G701" i="1"/>
  <c r="G674" i="1"/>
  <c r="G641" i="1"/>
  <c r="G605" i="1"/>
  <c r="G563" i="1"/>
  <c r="G502" i="1"/>
  <c r="G406" i="1"/>
  <c r="G262" i="1"/>
  <c r="G91" i="1"/>
  <c r="H9469" i="1"/>
  <c r="H9636" i="1"/>
  <c r="H9837" i="1"/>
  <c r="G38" i="1"/>
  <c r="G100" i="1"/>
  <c r="G166" i="1"/>
  <c r="G238" i="1"/>
  <c r="G292" i="1"/>
  <c r="G360" i="1"/>
  <c r="G417" i="1"/>
  <c r="G461" i="1"/>
  <c r="G503" i="1"/>
  <c r="G539" i="1"/>
  <c r="G566" i="1"/>
  <c r="G589" i="1"/>
  <c r="G607" i="1"/>
  <c r="G625" i="1"/>
  <c r="G643" i="1"/>
  <c r="G662" i="1"/>
  <c r="G676" i="1"/>
  <c r="G689" i="1"/>
  <c r="G702" i="1"/>
  <c r="G717" i="1"/>
  <c r="G729" i="1"/>
  <c r="G743" i="1"/>
  <c r="G757" i="1"/>
  <c r="H9709" i="1"/>
  <c r="H9852" i="1"/>
  <c r="G43" i="1"/>
  <c r="G115" i="1"/>
  <c r="G171" i="1"/>
  <c r="G239" i="1"/>
  <c r="G307" i="1"/>
  <c r="G364" i="1"/>
  <c r="G420" i="1"/>
  <c r="G472" i="1"/>
  <c r="G507" i="1"/>
  <c r="G540" i="1"/>
  <c r="G573" i="1"/>
  <c r="G592" i="1"/>
  <c r="G610" i="1"/>
  <c r="G629" i="1"/>
  <c r="G647" i="1"/>
  <c r="G665" i="1"/>
  <c r="G677" i="1"/>
  <c r="G690" i="1"/>
  <c r="G703" i="1"/>
  <c r="G719" i="1"/>
  <c r="G732" i="1"/>
  <c r="G744" i="1"/>
  <c r="G758" i="1"/>
  <c r="G771" i="1"/>
  <c r="G785" i="1"/>
  <c r="G798" i="1"/>
  <c r="G810" i="1"/>
  <c r="G823" i="1"/>
  <c r="G836" i="1"/>
  <c r="G849" i="1"/>
  <c r="G862" i="1"/>
  <c r="G874" i="1"/>
  <c r="G887" i="1"/>
  <c r="G899" i="1"/>
  <c r="G914" i="1"/>
  <c r="G924" i="1"/>
  <c r="G933" i="1"/>
  <c r="G943" i="1"/>
  <c r="G954" i="1"/>
  <c r="G963" i="1"/>
  <c r="G972" i="1"/>
  <c r="G981" i="1"/>
  <c r="G992" i="1"/>
  <c r="G1002" i="1"/>
  <c r="G1011" i="1"/>
  <c r="G1019" i="1"/>
  <c r="G1028" i="1"/>
  <c r="G1036" i="1"/>
  <c r="G1044" i="1"/>
  <c r="G1052" i="1"/>
  <c r="G1060" i="1"/>
  <c r="G1068" i="1"/>
  <c r="G1077" i="1"/>
  <c r="G1085" i="1"/>
  <c r="G1094" i="1"/>
  <c r="G1102" i="1"/>
  <c r="G1110" i="1"/>
  <c r="G1118" i="1"/>
  <c r="G1126" i="1"/>
  <c r="G1135" i="1"/>
  <c r="H9717" i="1"/>
  <c r="H9881" i="1"/>
  <c r="G46" i="1"/>
  <c r="G117" i="1"/>
  <c r="G186" i="1"/>
  <c r="G246" i="1"/>
  <c r="G313" i="1"/>
  <c r="H9773" i="1"/>
  <c r="H9893" i="1"/>
  <c r="G71" i="1"/>
  <c r="G138" i="1"/>
  <c r="G197" i="1"/>
  <c r="G263" i="1"/>
  <c r="G333" i="1"/>
  <c r="G386" i="1"/>
  <c r="G439" i="1"/>
  <c r="G488" i="1"/>
  <c r="G518" i="1"/>
  <c r="G552" i="1"/>
  <c r="G579" i="1"/>
  <c r="G598" i="1"/>
  <c r="G616" i="1"/>
  <c r="G634" i="1"/>
  <c r="G653" i="1"/>
  <c r="G669" i="1"/>
  <c r="G682" i="1"/>
  <c r="G695" i="1"/>
  <c r="G710" i="1"/>
  <c r="G724" i="1"/>
  <c r="G736" i="1"/>
  <c r="G750" i="1"/>
  <c r="G762" i="1"/>
  <c r="G777" i="1"/>
  <c r="G790" i="1"/>
  <c r="G802" i="1"/>
  <c r="G815" i="1"/>
  <c r="G827" i="1"/>
  <c r="G842" i="1"/>
  <c r="G854" i="1"/>
  <c r="G866" i="1"/>
  <c r="G879" i="1"/>
  <c r="G891" i="1"/>
  <c r="G906" i="1"/>
  <c r="G918" i="1"/>
  <c r="G927" i="1"/>
  <c r="G936" i="1"/>
  <c r="G946" i="1"/>
  <c r="G957" i="1"/>
  <c r="G967" i="1"/>
  <c r="G976" i="1"/>
  <c r="G986" i="1"/>
  <c r="G995" i="1"/>
  <c r="G1006" i="1"/>
  <c r="G1014" i="1"/>
  <c r="G1022" i="1"/>
  <c r="G1031" i="1"/>
  <c r="G1039" i="1"/>
  <c r="G1047" i="1"/>
  <c r="G1055" i="1"/>
  <c r="G1063" i="1"/>
  <c r="G1072" i="1"/>
  <c r="G1080" i="1"/>
  <c r="G1089" i="1"/>
  <c r="G1097" i="1"/>
  <c r="G1105" i="1"/>
  <c r="G1113" i="1"/>
  <c r="G1121" i="1"/>
  <c r="H9781" i="1"/>
  <c r="G4" i="1"/>
  <c r="G77" i="1"/>
  <c r="G140" i="1"/>
  <c r="G214" i="1"/>
  <c r="G271" i="1"/>
  <c r="G336" i="1"/>
  <c r="G399" i="1"/>
  <c r="G445" i="1"/>
  <c r="G489" i="1"/>
  <c r="G526" i="1"/>
  <c r="G555" i="1"/>
  <c r="G583" i="1"/>
  <c r="G601" i="1"/>
  <c r="G619" i="1"/>
  <c r="G638" i="1"/>
  <c r="G656" i="1"/>
  <c r="G670" i="1"/>
  <c r="G684" i="1"/>
  <c r="G698" i="1"/>
  <c r="G711" i="1"/>
  <c r="G725" i="1"/>
  <c r="G737" i="1"/>
  <c r="G752" i="1"/>
  <c r="G765" i="1"/>
  <c r="G778" i="1"/>
  <c r="G791" i="1"/>
  <c r="G803" i="1"/>
  <c r="G817" i="1"/>
  <c r="G831" i="1"/>
  <c r="G843" i="1"/>
  <c r="G855" i="1"/>
  <c r="G867" i="1"/>
  <c r="G881" i="1"/>
  <c r="G894" i="1"/>
  <c r="G908" i="1"/>
  <c r="G919" i="1"/>
  <c r="G928" i="1"/>
  <c r="G937" i="1"/>
  <c r="G948" i="1"/>
  <c r="G959" i="1"/>
  <c r="G968" i="1"/>
  <c r="G977" i="1"/>
  <c r="G987" i="1"/>
  <c r="G996" i="1"/>
  <c r="G1007" i="1"/>
  <c r="G1015" i="1"/>
  <c r="G1024" i="1"/>
  <c r="G1032" i="1"/>
  <c r="G1040" i="1"/>
  <c r="G1048" i="1"/>
  <c r="G1056" i="1"/>
  <c r="G1064" i="1"/>
  <c r="G1073" i="1"/>
  <c r="G1081" i="1"/>
  <c r="G1090" i="1"/>
  <c r="G1098" i="1"/>
  <c r="G1106" i="1"/>
  <c r="G1114" i="1"/>
  <c r="G1122" i="1"/>
  <c r="G1130" i="1"/>
  <c r="G1139" i="1"/>
  <c r="G1147" i="1"/>
  <c r="G1155" i="1"/>
  <c r="G1163" i="1"/>
  <c r="G1172" i="1"/>
  <c r="G1181" i="1"/>
  <c r="G1189" i="1"/>
  <c r="G1197" i="1"/>
  <c r="G1205" i="1"/>
  <c r="G1215" i="1"/>
  <c r="G1226" i="1"/>
  <c r="G1240" i="1"/>
  <c r="G1248" i="1"/>
  <c r="G1258" i="1"/>
  <c r="G1267" i="1"/>
  <c r="G1278" i="1"/>
  <c r="G1290" i="1"/>
  <c r="G1297" i="1"/>
  <c r="G1304" i="1"/>
  <c r="G1314" i="1"/>
  <c r="G1323" i="1"/>
  <c r="G1331" i="1"/>
  <c r="G1339" i="1"/>
  <c r="G1348" i="1"/>
  <c r="G901" i="1"/>
  <c r="G893" i="1"/>
  <c r="G885" i="1"/>
  <c r="G877" i="1"/>
  <c r="G869" i="1"/>
  <c r="G861" i="1"/>
  <c r="G853" i="1"/>
  <c r="G845" i="1"/>
  <c r="G838" i="1"/>
  <c r="G829" i="1"/>
  <c r="G821" i="1"/>
  <c r="G813" i="1"/>
  <c r="G805" i="1"/>
  <c r="G797" i="1"/>
  <c r="G789" i="1"/>
  <c r="G781" i="1"/>
  <c r="G773" i="1"/>
  <c r="G764" i="1"/>
  <c r="G756" i="1"/>
  <c r="G747" i="1"/>
  <c r="G739" i="1"/>
  <c r="G731" i="1"/>
  <c r="G723" i="1"/>
  <c r="G715" i="1"/>
  <c r="G705" i="1"/>
  <c r="G697" i="1"/>
  <c r="G688" i="1"/>
  <c r="G680" i="1"/>
  <c r="G672" i="1"/>
  <c r="G664" i="1"/>
  <c r="G655" i="1"/>
  <c r="G646" i="1"/>
  <c r="G637" i="1"/>
  <c r="G627" i="1"/>
  <c r="G618" i="1"/>
  <c r="G609" i="1"/>
  <c r="G600" i="1"/>
  <c r="G591" i="1"/>
  <c r="G582" i="1"/>
  <c r="G571" i="1"/>
  <c r="G561" i="1"/>
  <c r="G549" i="1"/>
  <c r="G536" i="1"/>
  <c r="G525" i="1"/>
  <c r="G512" i="1"/>
  <c r="G500" i="1"/>
  <c r="G487" i="1"/>
  <c r="G470" i="1"/>
  <c r="G452" i="1"/>
  <c r="G435" i="1"/>
  <c r="G415" i="1"/>
  <c r="G395" i="1"/>
  <c r="G378" i="1"/>
  <c r="G352" i="1"/>
  <c r="G330" i="1"/>
  <c r="G305" i="1"/>
  <c r="G283" i="1"/>
  <c r="G259" i="1"/>
  <c r="G232" i="1"/>
  <c r="G210" i="1"/>
  <c r="G184" i="1"/>
  <c r="G162" i="1"/>
  <c r="G137" i="1"/>
  <c r="G109" i="1"/>
  <c r="G88" i="1"/>
  <c r="G61" i="1"/>
  <c r="G36" i="1"/>
  <c r="H9913" i="1"/>
  <c r="H9869" i="1"/>
  <c r="H9825" i="1"/>
  <c r="H9765" i="1"/>
  <c r="H9700" i="1"/>
  <c r="H9617" i="1"/>
  <c r="G910" i="1"/>
  <c r="G900" i="1"/>
  <c r="G892" i="1"/>
  <c r="G884" i="1"/>
  <c r="G876" i="1"/>
  <c r="G868" i="1"/>
  <c r="G860" i="1"/>
  <c r="G852" i="1"/>
  <c r="G837" i="1"/>
  <c r="G828" i="1"/>
  <c r="G820" i="1"/>
  <c r="G812" i="1"/>
  <c r="G804" i="1"/>
  <c r="G796" i="1"/>
  <c r="G788" i="1"/>
  <c r="G780" i="1"/>
  <c r="G772" i="1"/>
  <c r="G763" i="1"/>
  <c r="G755" i="1"/>
  <c r="G746" i="1"/>
  <c r="G738" i="1"/>
  <c r="G730" i="1"/>
  <c r="G722" i="1"/>
  <c r="G714" i="1"/>
  <c r="G704" i="1"/>
  <c r="G696" i="1"/>
  <c r="G687" i="1"/>
  <c r="G679" i="1"/>
  <c r="G671" i="1"/>
  <c r="G663" i="1"/>
  <c r="G654" i="1"/>
  <c r="G645" i="1"/>
  <c r="G635" i="1"/>
  <c r="G626" i="1"/>
  <c r="G617" i="1"/>
  <c r="G608" i="1"/>
  <c r="G599" i="1"/>
  <c r="G590" i="1"/>
  <c r="G581" i="1"/>
  <c r="G570" i="1"/>
  <c r="G559" i="1"/>
  <c r="G548" i="1"/>
  <c r="G535" i="1"/>
  <c r="G523" i="1"/>
  <c r="G511" i="1"/>
  <c r="G499" i="1"/>
  <c r="G484" i="1"/>
  <c r="G469" i="1"/>
  <c r="G451" i="1"/>
  <c r="G432" i="1"/>
  <c r="G414" i="1"/>
  <c r="G393" i="1"/>
  <c r="G373" i="1"/>
  <c r="G351" i="1"/>
  <c r="G328" i="1"/>
  <c r="G304" i="1"/>
  <c r="G278" i="1"/>
  <c r="G256" i="1"/>
  <c r="G230" i="1"/>
  <c r="G208" i="1"/>
  <c r="G182" i="1"/>
  <c r="G156" i="1"/>
  <c r="G133" i="1"/>
  <c r="G108" i="1"/>
  <c r="G87" i="1"/>
  <c r="G60" i="1"/>
  <c r="G29" i="1"/>
  <c r="H9909" i="1"/>
  <c r="H9865" i="1"/>
  <c r="H9821" i="1"/>
  <c r="H9764" i="1"/>
  <c r="H9697" i="1"/>
  <c r="H9596" i="1"/>
  <c r="G569" i="1"/>
  <c r="G558" i="1"/>
  <c r="G545" i="1"/>
  <c r="G534" i="1"/>
  <c r="G521" i="1"/>
  <c r="G509" i="1"/>
  <c r="G497" i="1"/>
  <c r="G483" i="1"/>
  <c r="G465" i="1"/>
  <c r="G450" i="1"/>
  <c r="G430" i="1"/>
  <c r="G409" i="1"/>
  <c r="G391" i="1"/>
  <c r="G372" i="1"/>
  <c r="G348" i="1"/>
  <c r="G322" i="1"/>
  <c r="G299" i="1"/>
  <c r="G276" i="1"/>
  <c r="G254" i="1"/>
  <c r="G229" i="1"/>
  <c r="G201" i="1"/>
  <c r="G179" i="1"/>
  <c r="G154" i="1"/>
  <c r="G131" i="1"/>
  <c r="G106" i="1"/>
  <c r="G81" i="1"/>
  <c r="G56" i="1"/>
  <c r="G28" i="1"/>
  <c r="H9905" i="1"/>
  <c r="H9861" i="1"/>
  <c r="H9809" i="1"/>
  <c r="H9753" i="1"/>
  <c r="H9681" i="1"/>
  <c r="H9581" i="1"/>
  <c r="H9565" i="1"/>
  <c r="G661" i="1"/>
  <c r="G651" i="1"/>
  <c r="G642" i="1"/>
  <c r="G633" i="1"/>
  <c r="G624" i="1"/>
  <c r="G615" i="1"/>
  <c r="G606" i="1"/>
  <c r="G597" i="1"/>
  <c r="G587" i="1"/>
  <c r="G578" i="1"/>
  <c r="G567" i="1"/>
  <c r="G557" i="1"/>
  <c r="G544" i="1"/>
  <c r="G532" i="1"/>
  <c r="G520" i="1"/>
  <c r="G508" i="1"/>
  <c r="G495" i="1"/>
  <c r="G481" i="1"/>
  <c r="G464" i="1"/>
  <c r="G447" i="1"/>
  <c r="G427" i="1"/>
  <c r="G408" i="1"/>
  <c r="G387" i="1"/>
  <c r="G367" i="1"/>
  <c r="G345" i="1"/>
  <c r="G320" i="1"/>
  <c r="G298" i="1"/>
  <c r="G274" i="1"/>
  <c r="G248" i="1"/>
  <c r="G224" i="1"/>
  <c r="G200" i="1"/>
  <c r="G176" i="1"/>
  <c r="G153" i="1"/>
  <c r="G125" i="1"/>
  <c r="G103" i="1"/>
  <c r="G79" i="1"/>
  <c r="G53" i="1"/>
  <c r="G25" i="1"/>
  <c r="H9897" i="1"/>
  <c r="H9856" i="1"/>
  <c r="H9804" i="1"/>
  <c r="H9741" i="1"/>
  <c r="H9676" i="1"/>
  <c r="H9540" i="1"/>
  <c r="H9668" i="1"/>
  <c r="H9501" i="1"/>
  <c r="G999" i="1"/>
  <c r="G991" i="1"/>
  <c r="G982" i="1"/>
  <c r="G974" i="1"/>
  <c r="G966" i="1"/>
  <c r="G958" i="1"/>
  <c r="G949" i="1"/>
  <c r="G939" i="1"/>
  <c r="G931" i="1"/>
  <c r="G923" i="1"/>
  <c r="G915" i="1"/>
  <c r="G905" i="1"/>
  <c r="G896" i="1"/>
  <c r="G888" i="1"/>
  <c r="G880" i="1"/>
  <c r="G872" i="1"/>
  <c r="G864" i="1"/>
  <c r="G856" i="1"/>
  <c r="G848" i="1"/>
  <c r="G841" i="1"/>
  <c r="G833" i="1"/>
  <c r="G824" i="1"/>
  <c r="G816" i="1"/>
  <c r="G808" i="1"/>
  <c r="G800" i="1"/>
  <c r="G792" i="1"/>
  <c r="G784" i="1"/>
  <c r="G776" i="1"/>
  <c r="G767" i="1"/>
  <c r="G759" i="1"/>
  <c r="G751" i="1"/>
  <c r="G742" i="1"/>
  <c r="G734" i="1"/>
  <c r="G726" i="1"/>
  <c r="G718" i="1"/>
  <c r="G709" i="1"/>
  <c r="G700" i="1"/>
  <c r="G691" i="1"/>
  <c r="G683" i="1"/>
  <c r="G675" i="1"/>
  <c r="G667" i="1"/>
  <c r="G658" i="1"/>
  <c r="G649" i="1"/>
  <c r="G640" i="1"/>
  <c r="G631" i="1"/>
  <c r="G622" i="1"/>
  <c r="G613" i="1"/>
  <c r="G603" i="1"/>
  <c r="G594" i="1"/>
  <c r="G585" i="1"/>
  <c r="G575" i="1"/>
  <c r="G565" i="1"/>
  <c r="G553" i="1"/>
  <c r="G541" i="1"/>
  <c r="G529" i="1"/>
  <c r="G517" i="1"/>
  <c r="G504" i="1"/>
  <c r="G492" i="1"/>
  <c r="G477" i="1"/>
  <c r="G459" i="1"/>
  <c r="G443" i="1"/>
  <c r="G423" i="1"/>
  <c r="G402" i="1"/>
  <c r="G384" i="1"/>
  <c r="G363" i="1"/>
  <c r="G337" i="1"/>
  <c r="G314" i="1"/>
  <c r="G290" i="1"/>
  <c r="G268" i="1"/>
  <c r="G243" i="1"/>
  <c r="G217" i="1"/>
  <c r="G194" i="1"/>
  <c r="G169" i="1"/>
  <c r="G146" i="1"/>
  <c r="G122" i="1"/>
  <c r="G96" i="1"/>
  <c r="G73" i="1"/>
  <c r="G45" i="1"/>
  <c r="G16" i="1"/>
  <c r="H9892" i="1"/>
  <c r="H9840" i="1"/>
  <c r="H9792" i="1"/>
  <c r="H9729" i="1"/>
  <c r="H9661" i="1"/>
  <c r="H9428" i="1"/>
  <c r="H9268" i="1"/>
  <c r="G1388" i="1"/>
  <c r="H9475" i="1"/>
  <c r="G370" i="1"/>
  <c r="G355" i="1"/>
  <c r="G341" i="1"/>
  <c r="G327" i="1"/>
  <c r="G311" i="1"/>
  <c r="G296" i="1"/>
  <c r="G281" i="1"/>
  <c r="G267" i="1"/>
  <c r="G251" i="1"/>
  <c r="G236" i="1"/>
  <c r="G221" i="1"/>
  <c r="G206" i="1"/>
  <c r="G190" i="1"/>
  <c r="G175" i="1"/>
  <c r="G159" i="1"/>
  <c r="G144" i="1"/>
  <c r="G129" i="1"/>
  <c r="G114" i="1"/>
  <c r="G99" i="1"/>
  <c r="G84" i="1"/>
  <c r="G68" i="1"/>
  <c r="G51" i="1"/>
  <c r="G35" i="1"/>
  <c r="G14" i="1"/>
  <c r="H9902" i="1"/>
  <c r="H9876" i="1"/>
  <c r="H9845" i="1"/>
  <c r="H9820" i="1"/>
  <c r="H9789" i="1"/>
  <c r="H9760" i="1"/>
  <c r="H9728" i="1"/>
  <c r="H9693" i="1"/>
  <c r="H9657" i="1"/>
  <c r="H9612" i="1"/>
  <c r="H9534" i="1"/>
  <c r="G660" i="1"/>
  <c r="G652" i="1"/>
  <c r="G644" i="1"/>
  <c r="G636" i="1"/>
  <c r="G628" i="1"/>
  <c r="G620" i="1"/>
  <c r="G612" i="1"/>
  <c r="G604" i="1"/>
  <c r="G596" i="1"/>
  <c r="G588" i="1"/>
  <c r="G580" i="1"/>
  <c r="G572" i="1"/>
  <c r="G564" i="1"/>
  <c r="G556" i="1"/>
  <c r="G547" i="1"/>
  <c r="G537" i="1"/>
  <c r="G528" i="1"/>
  <c r="G519" i="1"/>
  <c r="G510" i="1"/>
  <c r="G501" i="1"/>
  <c r="G491" i="1"/>
  <c r="G480" i="1"/>
  <c r="G467" i="1"/>
  <c r="G455" i="1"/>
  <c r="G441" i="1"/>
  <c r="G426" i="1"/>
  <c r="G411" i="1"/>
  <c r="G396" i="1"/>
  <c r="G382" i="1"/>
  <c r="G369" i="1"/>
  <c r="G354" i="1"/>
  <c r="G339" i="1"/>
  <c r="G323" i="1"/>
  <c r="G308" i="1"/>
  <c r="G295" i="1"/>
  <c r="G280" i="1"/>
  <c r="G265" i="1"/>
  <c r="G249" i="1"/>
  <c r="G233" i="1"/>
  <c r="G220" i="1"/>
  <c r="G205" i="1"/>
  <c r="G188" i="1"/>
  <c r="G173" i="1"/>
  <c r="G157" i="1"/>
  <c r="G142" i="1"/>
  <c r="G128" i="1"/>
  <c r="G112" i="1"/>
  <c r="G97" i="1"/>
  <c r="G82" i="1"/>
  <c r="G67" i="1"/>
  <c r="G49" i="1"/>
  <c r="G33" i="1"/>
  <c r="G12" i="1"/>
  <c r="H9900" i="1"/>
  <c r="H9873" i="1"/>
  <c r="H9844" i="1"/>
  <c r="H9813" i="1"/>
  <c r="H9785" i="1"/>
  <c r="H9756" i="1"/>
  <c r="H9724" i="1"/>
  <c r="H9692" i="1"/>
  <c r="H9649" i="1"/>
  <c r="H9600" i="1"/>
  <c r="H9517" i="1"/>
  <c r="G707" i="1"/>
  <c r="G1486" i="1"/>
  <c r="G1275" i="1"/>
  <c r="G2019" i="1"/>
  <c r="H9808" i="1"/>
  <c r="H9777" i="1"/>
  <c r="H9748" i="1"/>
  <c r="H9712" i="1"/>
  <c r="H9680" i="1"/>
  <c r="H9637" i="1"/>
  <c r="H9593" i="1"/>
  <c r="H9485" i="1"/>
  <c r="G2029" i="1"/>
  <c r="G576" i="1"/>
  <c r="G568" i="1"/>
  <c r="G560" i="1"/>
  <c r="G551" i="1"/>
  <c r="G542" i="1"/>
  <c r="G533" i="1"/>
  <c r="G524" i="1"/>
  <c r="G515" i="1"/>
  <c r="G505" i="1"/>
  <c r="G496" i="1"/>
  <c r="G486" i="1"/>
  <c r="G474" i="1"/>
  <c r="G460" i="1"/>
  <c r="G449" i="1"/>
  <c r="G433" i="1"/>
  <c r="G418" i="1"/>
  <c r="G404" i="1"/>
  <c r="G390" i="1"/>
  <c r="G376" i="1"/>
  <c r="G361" i="1"/>
  <c r="G346" i="1"/>
  <c r="G332" i="1"/>
  <c r="G316" i="1"/>
  <c r="G302" i="1"/>
  <c r="G287" i="1"/>
  <c r="G272" i="1"/>
  <c r="G258" i="1"/>
  <c r="G242" i="1"/>
  <c r="G226" i="1"/>
  <c r="G212" i="1"/>
  <c r="G195" i="1"/>
  <c r="G181" i="1"/>
  <c r="G165" i="1"/>
  <c r="G149" i="1"/>
  <c r="G134" i="1"/>
  <c r="G120" i="1"/>
  <c r="G105" i="1"/>
  <c r="G90" i="1"/>
  <c r="G75" i="1"/>
  <c r="G57" i="1"/>
  <c r="G40" i="1"/>
  <c r="G24" i="1"/>
  <c r="H9912" i="1"/>
  <c r="H9888" i="1"/>
  <c r="H9857" i="1"/>
  <c r="H9828" i="1"/>
  <c r="H9801" i="1"/>
  <c r="H9772" i="1"/>
  <c r="H9737" i="1"/>
  <c r="H9705" i="1"/>
  <c r="H9673" i="1"/>
  <c r="H9632" i="1"/>
  <c r="H9576" i="1"/>
  <c r="H9621" i="1"/>
  <c r="H9380" i="1"/>
  <c r="G1404" i="1"/>
  <c r="G1235" i="1"/>
  <c r="G1023" i="1"/>
  <c r="G1592" i="1"/>
  <c r="G1413" i="1"/>
  <c r="G1255" i="1"/>
  <c r="H9745" i="1"/>
  <c r="H9716" i="1"/>
  <c r="H9685" i="1"/>
  <c r="H9653" i="1"/>
  <c r="H9616" i="1"/>
  <c r="H9556" i="1"/>
  <c r="H9393" i="1"/>
  <c r="G493" i="1"/>
  <c r="G485" i="1"/>
  <c r="G476" i="1"/>
  <c r="G466" i="1"/>
  <c r="G457" i="1"/>
  <c r="G448" i="1"/>
  <c r="G438" i="1"/>
  <c r="G428" i="1"/>
  <c r="G419" i="1"/>
  <c r="G410" i="1"/>
  <c r="G401" i="1"/>
  <c r="G392" i="1"/>
  <c r="G383" i="1"/>
  <c r="G375" i="1"/>
  <c r="G365" i="1"/>
  <c r="G356" i="1"/>
  <c r="G347" i="1"/>
  <c r="G338" i="1"/>
  <c r="G329" i="1"/>
  <c r="G319" i="1"/>
  <c r="G310" i="1"/>
  <c r="G300" i="1"/>
  <c r="G291" i="1"/>
  <c r="G282" i="1"/>
  <c r="G273" i="1"/>
  <c r="G264" i="1"/>
  <c r="G255" i="1"/>
  <c r="G245" i="1"/>
  <c r="G234" i="1"/>
  <c r="G225" i="1"/>
  <c r="G216" i="1"/>
  <c r="G207" i="1"/>
  <c r="G196" i="1"/>
  <c r="G187" i="1"/>
  <c r="G178" i="1"/>
  <c r="G167" i="1"/>
  <c r="G158" i="1"/>
  <c r="G148" i="1"/>
  <c r="G139" i="1"/>
  <c r="G130" i="1"/>
  <c r="G121" i="1"/>
  <c r="G111" i="1"/>
  <c r="G101" i="1"/>
  <c r="G92" i="1"/>
  <c r="G83" i="1"/>
  <c r="G74" i="1"/>
  <c r="G63" i="1"/>
  <c r="G52" i="1"/>
  <c r="G42" i="1"/>
  <c r="G30" i="1"/>
  <c r="G17" i="1"/>
  <c r="G3" i="1"/>
  <c r="H9901" i="1"/>
  <c r="H9885" i="1"/>
  <c r="H9868" i="1"/>
  <c r="H9849" i="1"/>
  <c r="H9829" i="1"/>
  <c r="H9812" i="1"/>
  <c r="H9793" i="1"/>
  <c r="H9776" i="1"/>
  <c r="H9757" i="1"/>
  <c r="H9740" i="1"/>
  <c r="H9721" i="1"/>
  <c r="H9701" i="1"/>
  <c r="H9684" i="1"/>
  <c r="H9665" i="1"/>
  <c r="H9648" i="1"/>
  <c r="H9629" i="1"/>
  <c r="H9605" i="1"/>
  <c r="H9580" i="1"/>
  <c r="H9546" i="1"/>
  <c r="H9513" i="1"/>
  <c r="H9453" i="1"/>
  <c r="G1174" i="1"/>
  <c r="H9390" i="1"/>
  <c r="H9429" i="1"/>
  <c r="H9664" i="1"/>
  <c r="H9645" i="1"/>
  <c r="H9625" i="1"/>
  <c r="H9601" i="1"/>
  <c r="H9577" i="1"/>
  <c r="H9545" i="1"/>
  <c r="H9507" i="1"/>
  <c r="H9445" i="1"/>
  <c r="H9185" i="1"/>
  <c r="G554" i="1"/>
  <c r="G546" i="1"/>
  <c r="G538" i="1"/>
  <c r="G530" i="1"/>
  <c r="G522" i="1"/>
  <c r="G514" i="1"/>
  <c r="G506" i="1"/>
  <c r="G498" i="1"/>
  <c r="G490" i="1"/>
  <c r="G482" i="1"/>
  <c r="G473" i="1"/>
  <c r="G463" i="1"/>
  <c r="G453" i="1"/>
  <c r="G444" i="1"/>
  <c r="G434" i="1"/>
  <c r="G425" i="1"/>
  <c r="G416" i="1"/>
  <c r="G407" i="1"/>
  <c r="G398" i="1"/>
  <c r="G388" i="1"/>
  <c r="G379" i="1"/>
  <c r="G371" i="1"/>
  <c r="G362" i="1"/>
  <c r="G353" i="1"/>
  <c r="G344" i="1"/>
  <c r="G335" i="1"/>
  <c r="G324" i="1"/>
  <c r="G315" i="1"/>
  <c r="G306" i="1"/>
  <c r="G297" i="1"/>
  <c r="G288" i="1"/>
  <c r="G279" i="1"/>
  <c r="G270" i="1"/>
  <c r="G260" i="1"/>
  <c r="G250" i="1"/>
  <c r="G241" i="1"/>
  <c r="G231" i="1"/>
  <c r="G222" i="1"/>
  <c r="G213" i="1"/>
  <c r="G204" i="1"/>
  <c r="G192" i="1"/>
  <c r="G183" i="1"/>
  <c r="G174" i="1"/>
  <c r="G164" i="1"/>
  <c r="G155" i="1"/>
  <c r="G145" i="1"/>
  <c r="G136" i="1"/>
  <c r="G126" i="1"/>
  <c r="G116" i="1"/>
  <c r="G107" i="1"/>
  <c r="G98" i="1"/>
  <c r="G89" i="1"/>
  <c r="G80" i="1"/>
  <c r="G70" i="1"/>
  <c r="G58" i="1"/>
  <c r="G48" i="1"/>
  <c r="G37" i="1"/>
  <c r="G27" i="1"/>
  <c r="G13" i="1"/>
  <c r="H9910" i="1"/>
  <c r="H9896" i="1"/>
  <c r="H9877" i="1"/>
  <c r="H9860" i="1"/>
  <c r="H9841" i="1"/>
  <c r="H9824" i="1"/>
  <c r="H9805" i="1"/>
  <c r="H9788" i="1"/>
  <c r="H9769" i="1"/>
  <c r="H9749" i="1"/>
  <c r="H9732" i="1"/>
  <c r="H9713" i="1"/>
  <c r="H9696" i="1"/>
  <c r="H9677" i="1"/>
  <c r="H9660" i="1"/>
  <c r="H9641" i="1"/>
  <c r="H9620" i="1"/>
  <c r="H9597" i="1"/>
  <c r="H9568" i="1"/>
  <c r="H9539" i="1"/>
  <c r="H9491" i="1"/>
  <c r="H9410" i="1"/>
  <c r="H9564" i="1"/>
  <c r="H9523" i="1"/>
  <c r="H9476" i="1"/>
  <c r="G440" i="1"/>
  <c r="G431" i="1"/>
  <c r="G422" i="1"/>
  <c r="G412" i="1"/>
  <c r="G403" i="1"/>
  <c r="G394" i="1"/>
  <c r="G385" i="1"/>
  <c r="G377" i="1"/>
  <c r="G368" i="1"/>
  <c r="G359" i="1"/>
  <c r="G349" i="1"/>
  <c r="G340" i="1"/>
  <c r="G331" i="1"/>
  <c r="G321" i="1"/>
  <c r="G312" i="1"/>
  <c r="G303" i="1"/>
  <c r="G294" i="1"/>
  <c r="G284" i="1"/>
  <c r="G275" i="1"/>
  <c r="G266" i="1"/>
  <c r="G257" i="1"/>
  <c r="G247" i="1"/>
  <c r="G237" i="1"/>
  <c r="G228" i="1"/>
  <c r="G218" i="1"/>
  <c r="G209" i="1"/>
  <c r="G198" i="1"/>
  <c r="G189" i="1"/>
  <c r="G180" i="1"/>
  <c r="G170" i="1"/>
  <c r="G161" i="1"/>
  <c r="G150" i="1"/>
  <c r="G141" i="1"/>
  <c r="G132" i="1"/>
  <c r="G123" i="1"/>
  <c r="G113" i="1"/>
  <c r="G104" i="1"/>
  <c r="G95" i="1"/>
  <c r="G85" i="1"/>
  <c r="G76" i="1"/>
  <c r="G66" i="1"/>
  <c r="G54" i="1"/>
  <c r="G44" i="1"/>
  <c r="G34" i="1"/>
  <c r="G22" i="1"/>
  <c r="G5" i="1"/>
  <c r="H9904" i="1"/>
  <c r="H9889" i="1"/>
  <c r="H9872" i="1"/>
  <c r="H9853" i="1"/>
  <c r="H9836" i="1"/>
  <c r="H9817" i="1"/>
  <c r="H9797" i="1"/>
  <c r="H9780" i="1"/>
  <c r="H9761" i="1"/>
  <c r="H9744" i="1"/>
  <c r="H9725" i="1"/>
  <c r="H9708" i="1"/>
  <c r="H9689" i="1"/>
  <c r="H9669" i="1"/>
  <c r="H9652" i="1"/>
  <c r="H9633" i="1"/>
  <c r="H9613" i="1"/>
  <c r="H9585" i="1"/>
  <c r="H9560" i="1"/>
  <c r="H9518" i="1"/>
  <c r="H9373" i="1"/>
  <c r="G1570" i="1"/>
  <c r="G1700" i="1"/>
  <c r="H9442" i="1"/>
  <c r="H9379" i="1"/>
  <c r="H9628" i="1"/>
  <c r="H9609" i="1"/>
  <c r="H9584" i="1"/>
  <c r="H9561" i="1"/>
  <c r="H9530" i="1"/>
  <c r="H9486" i="1"/>
  <c r="H9441" i="1"/>
  <c r="H9220" i="1"/>
  <c r="H9417" i="1"/>
  <c r="H9459" i="1"/>
  <c r="H9497" i="1"/>
  <c r="H9524" i="1"/>
  <c r="H9549" i="1"/>
  <c r="H9569" i="1"/>
  <c r="H9589" i="1"/>
  <c r="H9608" i="1"/>
  <c r="H9624" i="1"/>
  <c r="H9640" i="1"/>
  <c r="H9656" i="1"/>
  <c r="H9672" i="1"/>
  <c r="H9688" i="1"/>
  <c r="H9704" i="1"/>
  <c r="H9720" i="1"/>
  <c r="H9736" i="1"/>
  <c r="H9752" i="1"/>
  <c r="H9768" i="1"/>
  <c r="H9784" i="1"/>
  <c r="H9800" i="1"/>
  <c r="H9816" i="1"/>
  <c r="H9832" i="1"/>
  <c r="H9848" i="1"/>
  <c r="H9864" i="1"/>
  <c r="H9880" i="1"/>
  <c r="H9894" i="1"/>
  <c r="H9908" i="1"/>
  <c r="G7" i="1"/>
  <c r="G21" i="1"/>
  <c r="G32" i="1"/>
  <c r="G41" i="1"/>
  <c r="G50" i="1"/>
  <c r="G59" i="1"/>
  <c r="G69" i="1"/>
  <c r="G78" i="1"/>
  <c r="G86" i="1"/>
  <c r="G94" i="1"/>
  <c r="G102" i="1"/>
  <c r="G110" i="1"/>
  <c r="G119" i="1"/>
  <c r="G127" i="1"/>
  <c r="G135" i="1"/>
  <c r="G143" i="1"/>
  <c r="G151" i="1"/>
  <c r="G160" i="1"/>
  <c r="G168" i="1"/>
  <c r="G177" i="1"/>
  <c r="G185" i="1"/>
  <c r="G193" i="1"/>
  <c r="G202" i="1"/>
  <c r="G211" i="1"/>
  <c r="G219" i="1"/>
  <c r="G227" i="1"/>
  <c r="G235" i="1"/>
  <c r="G244" i="1"/>
  <c r="G253" i="1"/>
  <c r="G261" i="1"/>
  <c r="G269" i="1"/>
  <c r="G277" i="1"/>
  <c r="G285" i="1"/>
  <c r="G293" i="1"/>
  <c r="G301" i="1"/>
  <c r="G309" i="1"/>
  <c r="G317" i="1"/>
  <c r="G326" i="1"/>
  <c r="G334" i="1"/>
  <c r="G342" i="1"/>
  <c r="G350" i="1"/>
  <c r="G358" i="1"/>
  <c r="G366" i="1"/>
  <c r="G374" i="1"/>
  <c r="G381" i="1"/>
  <c r="G389" i="1"/>
  <c r="G397" i="1"/>
  <c r="G405" i="1"/>
  <c r="G413" i="1"/>
  <c r="G421" i="1"/>
  <c r="G429" i="1"/>
  <c r="G437" i="1"/>
  <c r="G446" i="1"/>
  <c r="G454" i="1"/>
  <c r="G462" i="1"/>
  <c r="G471" i="1"/>
  <c r="G479" i="1"/>
  <c r="H9365" i="1"/>
  <c r="H9421" i="1"/>
  <c r="H9465" i="1"/>
  <c r="H9498" i="1"/>
  <c r="H9529" i="1"/>
  <c r="H9550" i="1"/>
  <c r="H9573" i="1"/>
  <c r="H9592" i="1"/>
  <c r="H9337" i="1"/>
  <c r="H9309" i="1"/>
  <c r="H9325" i="1"/>
  <c r="H9252" i="1"/>
  <c r="H9317" i="1"/>
  <c r="H9250" i="1"/>
  <c r="H9405" i="1"/>
  <c r="H9359" i="1"/>
  <c r="H9304" i="1"/>
  <c r="H9218" i="1"/>
  <c r="H9397" i="1"/>
  <c r="H9353" i="1"/>
  <c r="H9297" i="1"/>
  <c r="H9202" i="1"/>
  <c r="H9344" i="1"/>
  <c r="H9282" i="1"/>
  <c r="H9186" i="1"/>
  <c r="H9341" i="1"/>
  <c r="H9281" i="1"/>
  <c r="H9164" i="1"/>
  <c r="G1789" i="1"/>
  <c r="H9604" i="1"/>
  <c r="H9588" i="1"/>
  <c r="H9572" i="1"/>
  <c r="H9555" i="1"/>
  <c r="H9533" i="1"/>
  <c r="H9508" i="1"/>
  <c r="H9481" i="1"/>
  <c r="H9452" i="1"/>
  <c r="H9418" i="1"/>
  <c r="H9386" i="1"/>
  <c r="H9352" i="1"/>
  <c r="H9313" i="1"/>
  <c r="H9269" i="1"/>
  <c r="H9205" i="1"/>
  <c r="H9466" i="1"/>
  <c r="H9434" i="1"/>
  <c r="H9403" i="1"/>
  <c r="H9368" i="1"/>
  <c r="H9332" i="1"/>
  <c r="H9296" i="1"/>
  <c r="H9237" i="1"/>
  <c r="H9170" i="1"/>
  <c r="H9326" i="1"/>
  <c r="H9289" i="1"/>
  <c r="H9236" i="1"/>
  <c r="H9081" i="1"/>
  <c r="H9172" i="1"/>
  <c r="H9191" i="1"/>
  <c r="H9206" i="1"/>
  <c r="H9223" i="1"/>
  <c r="H9238" i="1"/>
  <c r="H9255" i="1"/>
  <c r="H9270" i="1"/>
  <c r="H9286" i="1"/>
  <c r="H9300" i="1"/>
  <c r="H9314" i="1"/>
  <c r="H9327" i="1"/>
  <c r="H9342" i="1"/>
  <c r="H9354" i="1"/>
  <c r="H9369" i="1"/>
  <c r="H9381" i="1"/>
  <c r="H9395" i="1"/>
  <c r="H9406" i="1"/>
  <c r="H9419" i="1"/>
  <c r="H9430" i="1"/>
  <c r="H9443" i="1"/>
  <c r="H9454" i="1"/>
  <c r="H9467" i="1"/>
  <c r="H9477" i="1"/>
  <c r="H9489" i="1"/>
  <c r="H9499" i="1"/>
  <c r="H9509" i="1"/>
  <c r="H9521" i="1"/>
  <c r="H9531" i="1"/>
  <c r="H9541" i="1"/>
  <c r="H9553" i="1"/>
  <c r="H9562" i="1"/>
  <c r="H9570" i="1"/>
  <c r="H9578" i="1"/>
  <c r="H9586" i="1"/>
  <c r="H9594" i="1"/>
  <c r="H9602" i="1"/>
  <c r="H9610" i="1"/>
  <c r="H9618" i="1"/>
  <c r="H9626" i="1"/>
  <c r="H9634" i="1"/>
  <c r="H9642" i="1"/>
  <c r="H9650" i="1"/>
  <c r="H9658" i="1"/>
  <c r="H9666" i="1"/>
  <c r="H9674" i="1"/>
  <c r="H9682" i="1"/>
  <c r="H9690" i="1"/>
  <c r="H9698" i="1"/>
  <c r="H9706" i="1"/>
  <c r="H9714" i="1"/>
  <c r="H9722" i="1"/>
  <c r="H9730" i="1"/>
  <c r="H9738" i="1"/>
  <c r="H9746" i="1"/>
  <c r="H9754" i="1"/>
  <c r="H9762" i="1"/>
  <c r="H9770" i="1"/>
  <c r="H9778" i="1"/>
  <c r="H9786" i="1"/>
  <c r="H9794" i="1"/>
  <c r="H9802" i="1"/>
  <c r="H9810" i="1"/>
  <c r="H9818" i="1"/>
  <c r="H9826" i="1"/>
  <c r="H9834" i="1"/>
  <c r="H9842" i="1"/>
  <c r="H9850" i="1"/>
  <c r="H9858" i="1"/>
  <c r="H9866" i="1"/>
  <c r="H9874" i="1"/>
  <c r="H9882" i="1"/>
  <c r="H9890" i="1"/>
  <c r="H9898" i="1"/>
  <c r="H9906" i="1"/>
  <c r="H9914" i="1"/>
  <c r="G10" i="1"/>
  <c r="G18" i="1"/>
  <c r="G26" i="1"/>
  <c r="H9117" i="1"/>
  <c r="H9173" i="1"/>
  <c r="H9193" i="1"/>
  <c r="H9207" i="1"/>
  <c r="H9225" i="1"/>
  <c r="H9239" i="1"/>
  <c r="H9257" i="1"/>
  <c r="H9271" i="1"/>
  <c r="H9288" i="1"/>
  <c r="H9301" i="1"/>
  <c r="H9316" i="1"/>
  <c r="H9328" i="1"/>
  <c r="H9343" i="1"/>
  <c r="H9356" i="1"/>
  <c r="H9370" i="1"/>
  <c r="H9385" i="1"/>
  <c r="H9396" i="1"/>
  <c r="H9409" i="1"/>
  <c r="H9420" i="1"/>
  <c r="H9433" i="1"/>
  <c r="H9444" i="1"/>
  <c r="H9457" i="1"/>
  <c r="H9468" i="1"/>
  <c r="H9478" i="1"/>
  <c r="H9490" i="1"/>
  <c r="H9500" i="1"/>
  <c r="H9510" i="1"/>
  <c r="H9522" i="1"/>
  <c r="H9532" i="1"/>
  <c r="H9542" i="1"/>
  <c r="H9554" i="1"/>
  <c r="H9563" i="1"/>
  <c r="H9571" i="1"/>
  <c r="H9579" i="1"/>
  <c r="H9587" i="1"/>
  <c r="H9595" i="1"/>
  <c r="H9603" i="1"/>
  <c r="H9611" i="1"/>
  <c r="H9619" i="1"/>
  <c r="H9627" i="1"/>
  <c r="H9635" i="1"/>
  <c r="H9643" i="1"/>
  <c r="H9651" i="1"/>
  <c r="H9659" i="1"/>
  <c r="H9667" i="1"/>
  <c r="H9675" i="1"/>
  <c r="H9683" i="1"/>
  <c r="H9691" i="1"/>
  <c r="H9699" i="1"/>
  <c r="H9707" i="1"/>
  <c r="H9715" i="1"/>
  <c r="H9723" i="1"/>
  <c r="H9731" i="1"/>
  <c r="H9739" i="1"/>
  <c r="H9747" i="1"/>
  <c r="H9755" i="1"/>
  <c r="H9763" i="1"/>
  <c r="H9771" i="1"/>
  <c r="H9779" i="1"/>
  <c r="H9787" i="1"/>
  <c r="H9795" i="1"/>
  <c r="H9803" i="1"/>
  <c r="H9811" i="1"/>
  <c r="H9819" i="1"/>
  <c r="H9827" i="1"/>
  <c r="H9835" i="1"/>
  <c r="H9843" i="1"/>
  <c r="H9851" i="1"/>
  <c r="H9859" i="1"/>
  <c r="H9867" i="1"/>
  <c r="H9875" i="1"/>
  <c r="H9883" i="1"/>
  <c r="H9891" i="1"/>
  <c r="H9899" i="1"/>
  <c r="H9907" i="1"/>
  <c r="H9915" i="1"/>
  <c r="G11" i="1"/>
  <c r="G19" i="1"/>
  <c r="H9138" i="1"/>
  <c r="H9175" i="1"/>
  <c r="H9194" i="1"/>
  <c r="H9209" i="1"/>
  <c r="H9226" i="1"/>
  <c r="H9241" i="1"/>
  <c r="H9258" i="1"/>
  <c r="H9277" i="1"/>
  <c r="H9140" i="1"/>
  <c r="H9181" i="1"/>
  <c r="H9196" i="1"/>
  <c r="H9213" i="1"/>
  <c r="H9228" i="1"/>
  <c r="H9245" i="1"/>
  <c r="H9261" i="1"/>
  <c r="H9278" i="1"/>
  <c r="H9290" i="1"/>
  <c r="H9305" i="1"/>
  <c r="H9318" i="1"/>
  <c r="H9333" i="1"/>
  <c r="H9345" i="1"/>
  <c r="H9361" i="1"/>
  <c r="H9374" i="1"/>
  <c r="H9387" i="1"/>
  <c r="H9398" i="1"/>
  <c r="H9411" i="1"/>
  <c r="H9422" i="1"/>
  <c r="H9435" i="1"/>
  <c r="H9449" i="1"/>
  <c r="H9460" i="1"/>
  <c r="H9470" i="1"/>
  <c r="H9482" i="1"/>
  <c r="H9492" i="1"/>
  <c r="H9502" i="1"/>
  <c r="H9514" i="1"/>
  <c r="H9151" i="1"/>
  <c r="H9182" i="1"/>
  <c r="H9197" i="1"/>
  <c r="H9214" i="1"/>
  <c r="H9229" i="1"/>
  <c r="H9247" i="1"/>
  <c r="H9262" i="1"/>
  <c r="H9279" i="1"/>
  <c r="H9292" i="1"/>
  <c r="H9306" i="1"/>
  <c r="H9319" i="1"/>
  <c r="H9334" i="1"/>
  <c r="H9350" i="1"/>
  <c r="H9362" i="1"/>
  <c r="H9377" i="1"/>
  <c r="H9388" i="1"/>
  <c r="H9401" i="1"/>
  <c r="H9412" i="1"/>
  <c r="H9425" i="1"/>
  <c r="H9437" i="1"/>
  <c r="H9450" i="1"/>
  <c r="H9461" i="1"/>
  <c r="H9473" i="1"/>
  <c r="H9483" i="1"/>
  <c r="H9493" i="1"/>
  <c r="H9505" i="1"/>
  <c r="H9515" i="1"/>
  <c r="H9525" i="1"/>
  <c r="H9537" i="1"/>
  <c r="H9547" i="1"/>
  <c r="H9557" i="1"/>
  <c r="H9566" i="1"/>
  <c r="H9574" i="1"/>
  <c r="H9582" i="1"/>
  <c r="H9590" i="1"/>
  <c r="H9598" i="1"/>
  <c r="H9606" i="1"/>
  <c r="H9614" i="1"/>
  <c r="H9622" i="1"/>
  <c r="H9630" i="1"/>
  <c r="H9638" i="1"/>
  <c r="H9646" i="1"/>
  <c r="H9654" i="1"/>
  <c r="H9662" i="1"/>
  <c r="H9670" i="1"/>
  <c r="H9678" i="1"/>
  <c r="H9686" i="1"/>
  <c r="H9694" i="1"/>
  <c r="H9702" i="1"/>
  <c r="H9710" i="1"/>
  <c r="H9718" i="1"/>
  <c r="H9726" i="1"/>
  <c r="H9734" i="1"/>
  <c r="H9742" i="1"/>
  <c r="H9750" i="1"/>
  <c r="H9758" i="1"/>
  <c r="H9766" i="1"/>
  <c r="H9774" i="1"/>
  <c r="H9782" i="1"/>
  <c r="H9790" i="1"/>
  <c r="H9798" i="1"/>
  <c r="H9806" i="1"/>
  <c r="H9814" i="1"/>
  <c r="H9822" i="1"/>
  <c r="H9830" i="1"/>
  <c r="H9838" i="1"/>
  <c r="H9846" i="1"/>
  <c r="H9854" i="1"/>
  <c r="H9862" i="1"/>
  <c r="H9870" i="1"/>
  <c r="H9878" i="1"/>
  <c r="H9886" i="1"/>
  <c r="H9159" i="1"/>
  <c r="H9183" i="1"/>
  <c r="H9198" i="1"/>
  <c r="H9215" i="1"/>
  <c r="H9234" i="1"/>
  <c r="H9249" i="1"/>
  <c r="H9266" i="1"/>
  <c r="H9280" i="1"/>
  <c r="H9295" i="1"/>
  <c r="H9308" i="1"/>
  <c r="H9322" i="1"/>
  <c r="H9336" i="1"/>
  <c r="H9351" i="1"/>
  <c r="H9364" i="1"/>
  <c r="H9378" i="1"/>
  <c r="H9389" i="1"/>
  <c r="H9402" i="1"/>
  <c r="H9413" i="1"/>
  <c r="H9427" i="1"/>
  <c r="H9438" i="1"/>
  <c r="H9451" i="1"/>
  <c r="H9462" i="1"/>
  <c r="H9474" i="1"/>
  <c r="H9484" i="1"/>
  <c r="H9494" i="1"/>
  <c r="H9506" i="1"/>
  <c r="H9516" i="1"/>
  <c r="H9526" i="1"/>
  <c r="H9538" i="1"/>
  <c r="H9548" i="1"/>
  <c r="H9558" i="1"/>
  <c r="H9567" i="1"/>
  <c r="H9575" i="1"/>
  <c r="H9583" i="1"/>
  <c r="H9591" i="1"/>
  <c r="H9599" i="1"/>
  <c r="H9607" i="1"/>
  <c r="H9615" i="1"/>
  <c r="H9623" i="1"/>
  <c r="H9631" i="1"/>
  <c r="H9639" i="1"/>
  <c r="H9647" i="1"/>
  <c r="H9655" i="1"/>
  <c r="H9663" i="1"/>
  <c r="H9671" i="1"/>
  <c r="H9679" i="1"/>
  <c r="H9687" i="1"/>
  <c r="H9695" i="1"/>
  <c r="H9703" i="1"/>
  <c r="H9711" i="1"/>
  <c r="H9719" i="1"/>
  <c r="H9727" i="1"/>
  <c r="H9735" i="1"/>
  <c r="H9743" i="1"/>
  <c r="H9751" i="1"/>
  <c r="H9759" i="1"/>
  <c r="H9767" i="1"/>
  <c r="H9775" i="1"/>
  <c r="H9783" i="1"/>
  <c r="H9791" i="1"/>
  <c r="H9799" i="1"/>
  <c r="H9807" i="1"/>
  <c r="H9815" i="1"/>
  <c r="H9823" i="1"/>
  <c r="H9831" i="1"/>
  <c r="H9839" i="1"/>
  <c r="H9847" i="1"/>
  <c r="H9855" i="1"/>
  <c r="H9863" i="1"/>
  <c r="H9871" i="1"/>
  <c r="H9879" i="1"/>
  <c r="H9887" i="1"/>
  <c r="H9895" i="1"/>
  <c r="H9903" i="1"/>
  <c r="H9911" i="1"/>
  <c r="G6" i="1"/>
  <c r="G15" i="1"/>
  <c r="G23" i="1"/>
  <c r="G31" i="1"/>
  <c r="G39" i="1"/>
  <c r="G47" i="1"/>
  <c r="G55" i="1"/>
  <c r="G64" i="1"/>
  <c r="G72" i="1"/>
  <c r="H9014" i="1"/>
  <c r="H9156" i="1"/>
  <c r="H9086" i="1"/>
  <c r="H9118" i="1"/>
  <c r="H9085" i="1"/>
  <c r="H8882" i="1"/>
  <c r="H9153" i="1"/>
  <c r="H9134" i="1"/>
  <c r="H9110" i="1"/>
  <c r="H9078" i="1"/>
  <c r="H9132" i="1"/>
  <c r="H9106" i="1"/>
  <c r="H9065" i="1"/>
  <c r="H9166" i="1"/>
  <c r="H9150" i="1"/>
  <c r="H9130" i="1"/>
  <c r="H9102" i="1"/>
  <c r="H9055" i="1"/>
  <c r="H9165" i="1"/>
  <c r="H9149" i="1"/>
  <c r="H9124" i="1"/>
  <c r="H9100" i="1"/>
  <c r="H9036" i="1"/>
  <c r="H9145" i="1"/>
  <c r="H9121" i="1"/>
  <c r="H9098" i="1"/>
  <c r="H9002" i="1"/>
  <c r="G1831" i="1"/>
  <c r="H9177" i="1"/>
  <c r="H9162" i="1"/>
  <c r="H9141" i="1"/>
  <c r="H9119" i="1"/>
  <c r="H9066" i="1"/>
  <c r="H9038" i="1"/>
  <c r="H9013" i="1"/>
  <c r="H9060" i="1"/>
  <c r="H9034" i="1"/>
  <c r="H8999" i="1"/>
  <c r="H8919" i="1"/>
  <c r="H9033" i="1"/>
  <c r="H8996" i="1"/>
  <c r="H9097" i="1"/>
  <c r="H9077" i="1"/>
  <c r="H9054" i="1"/>
  <c r="H9031" i="1"/>
  <c r="H8985" i="1"/>
  <c r="H9113" i="1"/>
  <c r="H9095" i="1"/>
  <c r="H9074" i="1"/>
  <c r="H9053" i="1"/>
  <c r="H9022" i="1"/>
  <c r="H8969" i="1"/>
  <c r="G1751" i="1"/>
  <c r="H9089" i="1"/>
  <c r="H9070" i="1"/>
  <c r="H9049" i="1"/>
  <c r="H9021" i="1"/>
  <c r="H8851" i="1"/>
  <c r="H9129" i="1"/>
  <c r="H9108" i="1"/>
  <c r="H9087" i="1"/>
  <c r="H9068" i="1"/>
  <c r="H9046" i="1"/>
  <c r="H8961" i="1"/>
  <c r="H8929" i="1"/>
  <c r="H9004" i="1"/>
  <c r="H8970" i="1"/>
  <c r="H8931" i="1"/>
  <c r="H8876" i="1"/>
  <c r="H8964" i="1"/>
  <c r="H8921" i="1"/>
  <c r="H8832" i="1"/>
  <c r="H8791" i="1"/>
  <c r="H8418" i="1"/>
  <c r="H8989" i="1"/>
  <c r="H8953" i="1"/>
  <c r="H8906" i="1"/>
  <c r="H8767" i="1"/>
  <c r="H8948" i="1"/>
  <c r="H8904" i="1"/>
  <c r="H8724" i="1"/>
  <c r="H8981" i="1"/>
  <c r="H8946" i="1"/>
  <c r="H8899" i="1"/>
  <c r="H8668" i="1"/>
  <c r="H8980" i="1"/>
  <c r="H8944" i="1"/>
  <c r="H8747" i="1"/>
  <c r="H8591" i="1"/>
  <c r="H8868" i="1"/>
  <c r="H8703" i="1"/>
  <c r="G942" i="1"/>
  <c r="H8643" i="1"/>
  <c r="H8808" i="1"/>
  <c r="H8533" i="1"/>
  <c r="H8243" i="1"/>
  <c r="H8848" i="1"/>
  <c r="H8807" i="1"/>
  <c r="H8763" i="1"/>
  <c r="H8720" i="1"/>
  <c r="H8667" i="1"/>
  <c r="H8517" i="1"/>
  <c r="H9017" i="1"/>
  <c r="H9001" i="1"/>
  <c r="H8982" i="1"/>
  <c r="H8967" i="1"/>
  <c r="H8947" i="1"/>
  <c r="H8924" i="1"/>
  <c r="H8903" i="1"/>
  <c r="H8872" i="1"/>
  <c r="H8836" i="1"/>
  <c r="H8792" i="1"/>
  <c r="H8751" i="1"/>
  <c r="H8704" i="1"/>
  <c r="H8648" i="1"/>
  <c r="H8445" i="1"/>
  <c r="H8892" i="1"/>
  <c r="H8867" i="1"/>
  <c r="H8831" i="1"/>
  <c r="H8788" i="1"/>
  <c r="H8744" i="1"/>
  <c r="H8699" i="1"/>
  <c r="H8639" i="1"/>
  <c r="H9063" i="1"/>
  <c r="H9045" i="1"/>
  <c r="H9028" i="1"/>
  <c r="H9012" i="1"/>
  <c r="H8993" i="1"/>
  <c r="H8978" i="1"/>
  <c r="H8959" i="1"/>
  <c r="H8938" i="1"/>
  <c r="H8916" i="1"/>
  <c r="H8890" i="1"/>
  <c r="H8866" i="1"/>
  <c r="H8827" i="1"/>
  <c r="H8784" i="1"/>
  <c r="H8743" i="1"/>
  <c r="H8696" i="1"/>
  <c r="H8598" i="1"/>
  <c r="H8211" i="1"/>
  <c r="H9044" i="1"/>
  <c r="H9025" i="1"/>
  <c r="H9010" i="1"/>
  <c r="H8991" i="1"/>
  <c r="H8974" i="1"/>
  <c r="H8958" i="1"/>
  <c r="H8936" i="1"/>
  <c r="H8915" i="1"/>
  <c r="H8887" i="1"/>
  <c r="H8855" i="1"/>
  <c r="H8815" i="1"/>
  <c r="H8772" i="1"/>
  <c r="H8728" i="1"/>
  <c r="H8676" i="1"/>
  <c r="H8597" i="1"/>
  <c r="H7719" i="1"/>
  <c r="H9458" i="1"/>
  <c r="H9446" i="1"/>
  <c r="H9436" i="1"/>
  <c r="H9426" i="1"/>
  <c r="H9414" i="1"/>
  <c r="H9404" i="1"/>
  <c r="H9394" i="1"/>
  <c r="H9382" i="1"/>
  <c r="H9372" i="1"/>
  <c r="H9360" i="1"/>
  <c r="H9346" i="1"/>
  <c r="H9335" i="1"/>
  <c r="H9324" i="1"/>
  <c r="H9310" i="1"/>
  <c r="H9298" i="1"/>
  <c r="H9287" i="1"/>
  <c r="H9273" i="1"/>
  <c r="H9260" i="1"/>
  <c r="H9246" i="1"/>
  <c r="H9230" i="1"/>
  <c r="H9217" i="1"/>
  <c r="H9204" i="1"/>
  <c r="H9188" i="1"/>
  <c r="H9174" i="1"/>
  <c r="H9161" i="1"/>
  <c r="H9142" i="1"/>
  <c r="H9127" i="1"/>
  <c r="H9109" i="1"/>
  <c r="H9092" i="1"/>
  <c r="H9076" i="1"/>
  <c r="H9057" i="1"/>
  <c r="H9042" i="1"/>
  <c r="H9023" i="1"/>
  <c r="H9006" i="1"/>
  <c r="H8990" i="1"/>
  <c r="H8972" i="1"/>
  <c r="H8957" i="1"/>
  <c r="H8932" i="1"/>
  <c r="H8911" i="1"/>
  <c r="H8884" i="1"/>
  <c r="H8852" i="1"/>
  <c r="H8811" i="1"/>
  <c r="H8768" i="1"/>
  <c r="H8727" i="1"/>
  <c r="H8672" i="1"/>
  <c r="H8041" i="1"/>
  <c r="H7842" i="1"/>
  <c r="H8275" i="1"/>
  <c r="H8458" i="1"/>
  <c r="H8539" i="1"/>
  <c r="H7949" i="1"/>
  <c r="H8308" i="1"/>
  <c r="H8471" i="1"/>
  <c r="H8549" i="1"/>
  <c r="H8603" i="1"/>
  <c r="H8651" i="1"/>
  <c r="H8680" i="1"/>
  <c r="H8708" i="1"/>
  <c r="H8731" i="1"/>
  <c r="H8752" i="1"/>
  <c r="H8775" i="1"/>
  <c r="H8795" i="1"/>
  <c r="H8816" i="1"/>
  <c r="H8839" i="1"/>
  <c r="H8856" i="1"/>
  <c r="H8874" i="1"/>
  <c r="H8891" i="1"/>
  <c r="H8907" i="1"/>
  <c r="H8922" i="1"/>
  <c r="H8937" i="1"/>
  <c r="H8951" i="1"/>
  <c r="H8962" i="1"/>
  <c r="H8973" i="1"/>
  <c r="H8983" i="1"/>
  <c r="H8994" i="1"/>
  <c r="H9005" i="1"/>
  <c r="H9015" i="1"/>
  <c r="H9026" i="1"/>
  <c r="H9037" i="1"/>
  <c r="H9047" i="1"/>
  <c r="H9058" i="1"/>
  <c r="H9069" i="1"/>
  <c r="H9079" i="1"/>
  <c r="H9090" i="1"/>
  <c r="H9101" i="1"/>
  <c r="H9111" i="1"/>
  <c r="H9122" i="1"/>
  <c r="H9133" i="1"/>
  <c r="H9143" i="1"/>
  <c r="H9154" i="1"/>
  <c r="H8074" i="1"/>
  <c r="H8330" i="1"/>
  <c r="H8485" i="1"/>
  <c r="H8550" i="1"/>
  <c r="H8614" i="1"/>
  <c r="H8655" i="1"/>
  <c r="H8684" i="1"/>
  <c r="H8712" i="1"/>
  <c r="H8735" i="1"/>
  <c r="H8756" i="1"/>
  <c r="H8776" i="1"/>
  <c r="H8799" i="1"/>
  <c r="H8820" i="1"/>
  <c r="H8840" i="1"/>
  <c r="H8859" i="1"/>
  <c r="H8126" i="1"/>
  <c r="H8370" i="1"/>
  <c r="H8495" i="1"/>
  <c r="H8565" i="1"/>
  <c r="H8618" i="1"/>
  <c r="H8659" i="1"/>
  <c r="H8687" i="1"/>
  <c r="H8715" i="1"/>
  <c r="H8736" i="1"/>
  <c r="H8759" i="1"/>
  <c r="H8779" i="1"/>
  <c r="H8800" i="1"/>
  <c r="H8823" i="1"/>
  <c r="H8843" i="1"/>
  <c r="H8860" i="1"/>
  <c r="H8879" i="1"/>
  <c r="H8895" i="1"/>
  <c r="H8912" i="1"/>
  <c r="H8927" i="1"/>
  <c r="H8939" i="1"/>
  <c r="H8954" i="1"/>
  <c r="H8965" i="1"/>
  <c r="H8975" i="1"/>
  <c r="H8986" i="1"/>
  <c r="H8997" i="1"/>
  <c r="H9007" i="1"/>
  <c r="H9018" i="1"/>
  <c r="H9029" i="1"/>
  <c r="H9039" i="1"/>
  <c r="H9050" i="1"/>
  <c r="H9061" i="1"/>
  <c r="H9071" i="1"/>
  <c r="H9082" i="1"/>
  <c r="H9093" i="1"/>
  <c r="H9103" i="1"/>
  <c r="H9114" i="1"/>
  <c r="H9125" i="1"/>
  <c r="H9135" i="1"/>
  <c r="H9146" i="1"/>
  <c r="H9157" i="1"/>
  <c r="H9167" i="1"/>
  <c r="H9178" i="1"/>
  <c r="H9189" i="1"/>
  <c r="H9199" i="1"/>
  <c r="H9210" i="1"/>
  <c r="H9221" i="1"/>
  <c r="H9231" i="1"/>
  <c r="H9242" i="1"/>
  <c r="H9253" i="1"/>
  <c r="H9263" i="1"/>
  <c r="H9274" i="1"/>
  <c r="H9284" i="1"/>
  <c r="H9293" i="1"/>
  <c r="H9302" i="1"/>
  <c r="H9311" i="1"/>
  <c r="H9320" i="1"/>
  <c r="H9329" i="1"/>
  <c r="H9338" i="1"/>
  <c r="H9348" i="1"/>
  <c r="H9357" i="1"/>
  <c r="H9366" i="1"/>
  <c r="H9375" i="1"/>
  <c r="H9383" i="1"/>
  <c r="H9391" i="1"/>
  <c r="H9399" i="1"/>
  <c r="H9407" i="1"/>
  <c r="H9415" i="1"/>
  <c r="H9423" i="1"/>
  <c r="H9431" i="1"/>
  <c r="H9439" i="1"/>
  <c r="H9447" i="1"/>
  <c r="H9455" i="1"/>
  <c r="H9463" i="1"/>
  <c r="H9471" i="1"/>
  <c r="H9479" i="1"/>
  <c r="H9487" i="1"/>
  <c r="H9495" i="1"/>
  <c r="H9503" i="1"/>
  <c r="H9511" i="1"/>
  <c r="H9519" i="1"/>
  <c r="H9527" i="1"/>
  <c r="H9535" i="1"/>
  <c r="H9543" i="1"/>
  <c r="H9551" i="1"/>
  <c r="H9559" i="1"/>
  <c r="H8177" i="1"/>
  <c r="H8377" i="1"/>
  <c r="H8506" i="1"/>
  <c r="H8570" i="1"/>
  <c r="H8623" i="1"/>
  <c r="H8660" i="1"/>
  <c r="H8691" i="1"/>
  <c r="H8719" i="1"/>
  <c r="H8740" i="1"/>
  <c r="H8760" i="1"/>
  <c r="H8783" i="1"/>
  <c r="H8804" i="1"/>
  <c r="H8824" i="1"/>
  <c r="H8847" i="1"/>
  <c r="H8864" i="1"/>
  <c r="H8880" i="1"/>
  <c r="H8898" i="1"/>
  <c r="H8914" i="1"/>
  <c r="H8928" i="1"/>
  <c r="H8943" i="1"/>
  <c r="H8956" i="1"/>
  <c r="H8966" i="1"/>
  <c r="H8977" i="1"/>
  <c r="H8988" i="1"/>
  <c r="H8998" i="1"/>
  <c r="H9009" i="1"/>
  <c r="H9020" i="1"/>
  <c r="H9030" i="1"/>
  <c r="H9041" i="1"/>
  <c r="H9052" i="1"/>
  <c r="H9062" i="1"/>
  <c r="H9073" i="1"/>
  <c r="H9084" i="1"/>
  <c r="H9094" i="1"/>
  <c r="H9105" i="1"/>
  <c r="H9116" i="1"/>
  <c r="H9126" i="1"/>
  <c r="H9137" i="1"/>
  <c r="H9148" i="1"/>
  <c r="H9158" i="1"/>
  <c r="H9169" i="1"/>
  <c r="H9180" i="1"/>
  <c r="H9190" i="1"/>
  <c r="H9201" i="1"/>
  <c r="H9212" i="1"/>
  <c r="H9222" i="1"/>
  <c r="H9233" i="1"/>
  <c r="H9244" i="1"/>
  <c r="H9254" i="1"/>
  <c r="H9265" i="1"/>
  <c r="H9276" i="1"/>
  <c r="H9285" i="1"/>
  <c r="H9294" i="1"/>
  <c r="H9303" i="1"/>
  <c r="H9312" i="1"/>
  <c r="H9321" i="1"/>
  <c r="H9330" i="1"/>
  <c r="H9340" i="1"/>
  <c r="H9349" i="1"/>
  <c r="H9358" i="1"/>
  <c r="H9367" i="1"/>
  <c r="H9376" i="1"/>
  <c r="H9384" i="1"/>
  <c r="H9392" i="1"/>
  <c r="H9400" i="1"/>
  <c r="H9408" i="1"/>
  <c r="H9416" i="1"/>
  <c r="H9424" i="1"/>
  <c r="H9432" i="1"/>
  <c r="H9440" i="1"/>
  <c r="H9448" i="1"/>
  <c r="H9456" i="1"/>
  <c r="H9464" i="1"/>
  <c r="H9472" i="1"/>
  <c r="H9480" i="1"/>
  <c r="H9488" i="1"/>
  <c r="H9496" i="1"/>
  <c r="H9504" i="1"/>
  <c r="H9512" i="1"/>
  <c r="H9520" i="1"/>
  <c r="H9528" i="1"/>
  <c r="H9536" i="1"/>
  <c r="H9544" i="1"/>
  <c r="H9552" i="1"/>
  <c r="H8189" i="1"/>
  <c r="H8402" i="1"/>
  <c r="H8511" i="1"/>
  <c r="H8575" i="1"/>
  <c r="H8634" i="1"/>
  <c r="H8625" i="1"/>
  <c r="H8582" i="1"/>
  <c r="H8527" i="1"/>
  <c r="H8446" i="1"/>
  <c r="H8297" i="1"/>
  <c r="G1265" i="1"/>
  <c r="G2025" i="1"/>
  <c r="H7485" i="1"/>
  <c r="H7989" i="1"/>
  <c r="H8139" i="1"/>
  <c r="H8255" i="1"/>
  <c r="H8361" i="1"/>
  <c r="H8425" i="1"/>
  <c r="H8477" i="1"/>
  <c r="H7613" i="1"/>
  <c r="H8024" i="1"/>
  <c r="H8153" i="1"/>
  <c r="H8265" i="1"/>
  <c r="H8369" i="1"/>
  <c r="H8431" i="1"/>
  <c r="H8482" i="1"/>
  <c r="H8518" i="1"/>
  <c r="H8561" i="1"/>
  <c r="H8593" i="1"/>
  <c r="H8619" i="1"/>
  <c r="H8644" i="1"/>
  <c r="H8664" i="1"/>
  <c r="H8683" i="1"/>
  <c r="H8700" i="1"/>
  <c r="H8716" i="1"/>
  <c r="H8732" i="1"/>
  <c r="H8748" i="1"/>
  <c r="H8764" i="1"/>
  <c r="H8780" i="1"/>
  <c r="H8796" i="1"/>
  <c r="H8812" i="1"/>
  <c r="H8828" i="1"/>
  <c r="H8844" i="1"/>
  <c r="H8858" i="1"/>
  <c r="H8871" i="1"/>
  <c r="H8883" i="1"/>
  <c r="H8896" i="1"/>
  <c r="H8908" i="1"/>
  <c r="H8920" i="1"/>
  <c r="H8930" i="1"/>
  <c r="H8940" i="1"/>
  <c r="H8952" i="1"/>
  <c r="H8960" i="1"/>
  <c r="H8968" i="1"/>
  <c r="H8976" i="1"/>
  <c r="H8984" i="1"/>
  <c r="H8992" i="1"/>
  <c r="H9000" i="1"/>
  <c r="H9008" i="1"/>
  <c r="H9016" i="1"/>
  <c r="H9024" i="1"/>
  <c r="H9032" i="1"/>
  <c r="H9040" i="1"/>
  <c r="H9048" i="1"/>
  <c r="H9056" i="1"/>
  <c r="H9064" i="1"/>
  <c r="H9072" i="1"/>
  <c r="H9080" i="1"/>
  <c r="H9088" i="1"/>
  <c r="H9096" i="1"/>
  <c r="H9104" i="1"/>
  <c r="H9112" i="1"/>
  <c r="H9120" i="1"/>
  <c r="H9128" i="1"/>
  <c r="H9136" i="1"/>
  <c r="H9144" i="1"/>
  <c r="H9152" i="1"/>
  <c r="H9160" i="1"/>
  <c r="H9168" i="1"/>
  <c r="H9176" i="1"/>
  <c r="H9184" i="1"/>
  <c r="H9192" i="1"/>
  <c r="H9200" i="1"/>
  <c r="H9208" i="1"/>
  <c r="H9216" i="1"/>
  <c r="H9224" i="1"/>
  <c r="H9232" i="1"/>
  <c r="H9240" i="1"/>
  <c r="H9248" i="1"/>
  <c r="H9256" i="1"/>
  <c r="H9264" i="1"/>
  <c r="H9272" i="1"/>
  <c r="H7714" i="1"/>
  <c r="H8025" i="1"/>
  <c r="H7778" i="1"/>
  <c r="H8058" i="1"/>
  <c r="H8202" i="1"/>
  <c r="H8307" i="1"/>
  <c r="H8401" i="1"/>
  <c r="H8457" i="1"/>
  <c r="H8497" i="1"/>
  <c r="H8538" i="1"/>
  <c r="H8571" i="1"/>
  <c r="H8602" i="1"/>
  <c r="H8630" i="1"/>
  <c r="H8652" i="1"/>
  <c r="H8671" i="1"/>
  <c r="H8688" i="1"/>
  <c r="H8707" i="1"/>
  <c r="H8723" i="1"/>
  <c r="H8739" i="1"/>
  <c r="H8755" i="1"/>
  <c r="H8771" i="1"/>
  <c r="H8787" i="1"/>
  <c r="H8803" i="1"/>
  <c r="H8819" i="1"/>
  <c r="H8835" i="1"/>
  <c r="H8850" i="1"/>
  <c r="H8863" i="1"/>
  <c r="H8875" i="1"/>
  <c r="H8888" i="1"/>
  <c r="H8900" i="1"/>
  <c r="H8913" i="1"/>
  <c r="H8923" i="1"/>
  <c r="H8935" i="1"/>
  <c r="H8945" i="1"/>
  <c r="H8955" i="1"/>
  <c r="H8963" i="1"/>
  <c r="H8971" i="1"/>
  <c r="H8979" i="1"/>
  <c r="H8987" i="1"/>
  <c r="H8995" i="1"/>
  <c r="H9003" i="1"/>
  <c r="H9011" i="1"/>
  <c r="H9019" i="1"/>
  <c r="H9027" i="1"/>
  <c r="H9035" i="1"/>
  <c r="H9043" i="1"/>
  <c r="H9051" i="1"/>
  <c r="H9059" i="1"/>
  <c r="H9067" i="1"/>
  <c r="H9075" i="1"/>
  <c r="H9083" i="1"/>
  <c r="H9091" i="1"/>
  <c r="H9099" i="1"/>
  <c r="H9107" i="1"/>
  <c r="H9115" i="1"/>
  <c r="H9123" i="1"/>
  <c r="H9131" i="1"/>
  <c r="H9139" i="1"/>
  <c r="H9147" i="1"/>
  <c r="H9155" i="1"/>
  <c r="H9163" i="1"/>
  <c r="H9171" i="1"/>
  <c r="H9179" i="1"/>
  <c r="H9187" i="1"/>
  <c r="H9195" i="1"/>
  <c r="H9203" i="1"/>
  <c r="H9211" i="1"/>
  <c r="H9219" i="1"/>
  <c r="H9227" i="1"/>
  <c r="H9235" i="1"/>
  <c r="H9243" i="1"/>
  <c r="H9251" i="1"/>
  <c r="H9259" i="1"/>
  <c r="H9267" i="1"/>
  <c r="H9275" i="1"/>
  <c r="H9283" i="1"/>
  <c r="H9291" i="1"/>
  <c r="H9299" i="1"/>
  <c r="H9307" i="1"/>
  <c r="H9315" i="1"/>
  <c r="H9323" i="1"/>
  <c r="H9331" i="1"/>
  <c r="H9339" i="1"/>
  <c r="H9347" i="1"/>
  <c r="H9355" i="1"/>
  <c r="H9363" i="1"/>
  <c r="H9371" i="1"/>
  <c r="H7891" i="1"/>
  <c r="H8125" i="1"/>
  <c r="H8223" i="1"/>
  <c r="H8329" i="1"/>
  <c r="H8417" i="1"/>
  <c r="H8463" i="1"/>
  <c r="H8507" i="1"/>
  <c r="H8543" i="1"/>
  <c r="H8581" i="1"/>
  <c r="H8609" i="1"/>
  <c r="H8638" i="1"/>
  <c r="H8656" i="1"/>
  <c r="H8675" i="1"/>
  <c r="H8692" i="1"/>
  <c r="H8711" i="1"/>
  <c r="H7888" i="1"/>
  <c r="H7781" i="1"/>
  <c r="H8635" i="1"/>
  <c r="H8613" i="1"/>
  <c r="H8587" i="1"/>
  <c r="H8554" i="1"/>
  <c r="H8522" i="1"/>
  <c r="H8489" i="1"/>
  <c r="H8450" i="1"/>
  <c r="H8409" i="1"/>
  <c r="H8352" i="1"/>
  <c r="H8266" i="1"/>
  <c r="H8201" i="1"/>
  <c r="H8109" i="1"/>
  <c r="H7952" i="1"/>
  <c r="H7648" i="1"/>
  <c r="H8438" i="1"/>
  <c r="H8385" i="1"/>
  <c r="H8319" i="1"/>
  <c r="H8244" i="1"/>
  <c r="H8154" i="1"/>
  <c r="H8057" i="1"/>
  <c r="H8695" i="1"/>
  <c r="H8679" i="1"/>
  <c r="H8663" i="1"/>
  <c r="H8647" i="1"/>
  <c r="H8629" i="1"/>
  <c r="H8607" i="1"/>
  <c r="H8586" i="1"/>
  <c r="H8559" i="1"/>
  <c r="H8529" i="1"/>
  <c r="H8501" i="1"/>
  <c r="H8470" i="1"/>
  <c r="H8433" i="1"/>
  <c r="H8393" i="1"/>
  <c r="H8351" i="1"/>
  <c r="H8288" i="1"/>
  <c r="H8233" i="1"/>
  <c r="H8176" i="1"/>
  <c r="H8094" i="1"/>
  <c r="H8005" i="1"/>
  <c r="H7827" i="1"/>
  <c r="H7467" i="1"/>
  <c r="H8386" i="1"/>
  <c r="H8339" i="1"/>
  <c r="H8287" i="1"/>
  <c r="H8224" i="1"/>
  <c r="H8164" i="1"/>
  <c r="H8090" i="1"/>
  <c r="H7992" i="1"/>
  <c r="H7258" i="1"/>
  <c r="H7496" i="1"/>
  <c r="H7653" i="1"/>
  <c r="H7736" i="1"/>
  <c r="H7785" i="1"/>
  <c r="H7845" i="1"/>
  <c r="H7906" i="1"/>
  <c r="H7955" i="1"/>
  <c r="H7998" i="1"/>
  <c r="H8032" i="1"/>
  <c r="H8066" i="1"/>
  <c r="H8099" i="1"/>
  <c r="H8131" i="1"/>
  <c r="H8157" i="1"/>
  <c r="H8182" i="1"/>
  <c r="H8207" i="1"/>
  <c r="H8227" i="1"/>
  <c r="H8249" i="1"/>
  <c r="H8271" i="1"/>
  <c r="H8291" i="1"/>
  <c r="H8313" i="1"/>
  <c r="H8335" i="1"/>
  <c r="H8355" i="1"/>
  <c r="H8373" i="1"/>
  <c r="H8389" i="1"/>
  <c r="H8405" i="1"/>
  <c r="H8421" i="1"/>
  <c r="H8434" i="1"/>
  <c r="H8447" i="1"/>
  <c r="H8461" i="1"/>
  <c r="H8473" i="1"/>
  <c r="H8486" i="1"/>
  <c r="H8498" i="1"/>
  <c r="H8509" i="1"/>
  <c r="H8519" i="1"/>
  <c r="H8530" i="1"/>
  <c r="H8541" i="1"/>
  <c r="H8551" i="1"/>
  <c r="H8562" i="1"/>
  <c r="H8573" i="1"/>
  <c r="H8583" i="1"/>
  <c r="H8594" i="1"/>
  <c r="H8605" i="1"/>
  <c r="H8615" i="1"/>
  <c r="H8626" i="1"/>
  <c r="H8636" i="1"/>
  <c r="H8645" i="1"/>
  <c r="H8653" i="1"/>
  <c r="H8661" i="1"/>
  <c r="H8669" i="1"/>
  <c r="H8677" i="1"/>
  <c r="H8685" i="1"/>
  <c r="H8693" i="1"/>
  <c r="H8701" i="1"/>
  <c r="H8709" i="1"/>
  <c r="H8717" i="1"/>
  <c r="H8725" i="1"/>
  <c r="H8733" i="1"/>
  <c r="H8741" i="1"/>
  <c r="H8749" i="1"/>
  <c r="H8757" i="1"/>
  <c r="H8765" i="1"/>
  <c r="H8773" i="1"/>
  <c r="H8781" i="1"/>
  <c r="H8789" i="1"/>
  <c r="H8797" i="1"/>
  <c r="H8805" i="1"/>
  <c r="H8813" i="1"/>
  <c r="H8821" i="1"/>
  <c r="H8829" i="1"/>
  <c r="H8837" i="1"/>
  <c r="H8845" i="1"/>
  <c r="H8853" i="1"/>
  <c r="H8861" i="1"/>
  <c r="H8869" i="1"/>
  <c r="H8877" i="1"/>
  <c r="H8885" i="1"/>
  <c r="H8893" i="1"/>
  <c r="H8901" i="1"/>
  <c r="H8909" i="1"/>
  <c r="H8917" i="1"/>
  <c r="H8925" i="1"/>
  <c r="H8933" i="1"/>
  <c r="H8941" i="1"/>
  <c r="H8949" i="1"/>
  <c r="H7300" i="1"/>
  <c r="H7544" i="1"/>
  <c r="H7661" i="1"/>
  <c r="H7738" i="1"/>
  <c r="H7800" i="1"/>
  <c r="H7849" i="1"/>
  <c r="H7909" i="1"/>
  <c r="H7968" i="1"/>
  <c r="H8002" i="1"/>
  <c r="H8035" i="1"/>
  <c r="H8069" i="1"/>
  <c r="H8105" i="1"/>
  <c r="H8136" i="1"/>
  <c r="H8162" i="1"/>
  <c r="H8185" i="1"/>
  <c r="H8209" i="1"/>
  <c r="H8231" i="1"/>
  <c r="H8251" i="1"/>
  <c r="H8273" i="1"/>
  <c r="H8295" i="1"/>
  <c r="H8315" i="1"/>
  <c r="H8337" i="1"/>
  <c r="H8359" i="1"/>
  <c r="H8375" i="1"/>
  <c r="H8391" i="1"/>
  <c r="H8407" i="1"/>
  <c r="H8423" i="1"/>
  <c r="H8437" i="1"/>
  <c r="H8449" i="1"/>
  <c r="H8462" i="1"/>
  <c r="H8474" i="1"/>
  <c r="H8487" i="1"/>
  <c r="H8499" i="1"/>
  <c r="H8510" i="1"/>
  <c r="H8521" i="1"/>
  <c r="H8531" i="1"/>
  <c r="H8542" i="1"/>
  <c r="H8553" i="1"/>
  <c r="H8563" i="1"/>
  <c r="H8574" i="1"/>
  <c r="H8585" i="1"/>
  <c r="H8595" i="1"/>
  <c r="H8606" i="1"/>
  <c r="H8617" i="1"/>
  <c r="H8627" i="1"/>
  <c r="H8637" i="1"/>
  <c r="H8646" i="1"/>
  <c r="H8654" i="1"/>
  <c r="H8662" i="1"/>
  <c r="H8670" i="1"/>
  <c r="H8678" i="1"/>
  <c r="H8686" i="1"/>
  <c r="H8694" i="1"/>
  <c r="H8702" i="1"/>
  <c r="H8710" i="1"/>
  <c r="H8718" i="1"/>
  <c r="H8726" i="1"/>
  <c r="H8734" i="1"/>
  <c r="H8742" i="1"/>
  <c r="H8750" i="1"/>
  <c r="H8758" i="1"/>
  <c r="H8766" i="1"/>
  <c r="H8774" i="1"/>
  <c r="H8782" i="1"/>
  <c r="H8790" i="1"/>
  <c r="H8798" i="1"/>
  <c r="H8806" i="1"/>
  <c r="H8814" i="1"/>
  <c r="H8822" i="1"/>
  <c r="H8830" i="1"/>
  <c r="H8838" i="1"/>
  <c r="H8846" i="1"/>
  <c r="H8854" i="1"/>
  <c r="H8862" i="1"/>
  <c r="H8870" i="1"/>
  <c r="H8878" i="1"/>
  <c r="H8886" i="1"/>
  <c r="H8894" i="1"/>
  <c r="H8902" i="1"/>
  <c r="H8910" i="1"/>
  <c r="H8918" i="1"/>
  <c r="H8926" i="1"/>
  <c r="H8934" i="1"/>
  <c r="H8942" i="1"/>
  <c r="H8950" i="1"/>
  <c r="H7310" i="1"/>
  <c r="H7552" i="1"/>
  <c r="H7685" i="1"/>
  <c r="H7742" i="1"/>
  <c r="H7802" i="1"/>
  <c r="H7864" i="1"/>
  <c r="H7913" i="1"/>
  <c r="H7971" i="1"/>
  <c r="H7386" i="1"/>
  <c r="H7558" i="1"/>
  <c r="H7688" i="1"/>
  <c r="H7757" i="1"/>
  <c r="H7806" i="1"/>
  <c r="H7866" i="1"/>
  <c r="H7928" i="1"/>
  <c r="H7973" i="1"/>
  <c r="H8009" i="1"/>
  <c r="H8042" i="1"/>
  <c r="H8077" i="1"/>
  <c r="H8110" i="1"/>
  <c r="H8140" i="1"/>
  <c r="H8165" i="1"/>
  <c r="H8190" i="1"/>
  <c r="H8212" i="1"/>
  <c r="H8234" i="1"/>
  <c r="H8256" i="1"/>
  <c r="H8276" i="1"/>
  <c r="H8298" i="1"/>
  <c r="H8320" i="1"/>
  <c r="H8340" i="1"/>
  <c r="H8362" i="1"/>
  <c r="H8378" i="1"/>
  <c r="H8394" i="1"/>
  <c r="H8410" i="1"/>
  <c r="H8426" i="1"/>
  <c r="H8439" i="1"/>
  <c r="H8453" i="1"/>
  <c r="H8465" i="1"/>
  <c r="H8478" i="1"/>
  <c r="H8490" i="1"/>
  <c r="H8502" i="1"/>
  <c r="H8513" i="1"/>
  <c r="H8523" i="1"/>
  <c r="H8534" i="1"/>
  <c r="H8545" i="1"/>
  <c r="H8555" i="1"/>
  <c r="H8566" i="1"/>
  <c r="H8577" i="1"/>
  <c r="H7399" i="1"/>
  <c r="H7595" i="1"/>
  <c r="H7693" i="1"/>
  <c r="H7760" i="1"/>
  <c r="H7821" i="1"/>
  <c r="H7870" i="1"/>
  <c r="H7930" i="1"/>
  <c r="H7981" i="1"/>
  <c r="H8014" i="1"/>
  <c r="H8048" i="1"/>
  <c r="H8083" i="1"/>
  <c r="H8117" i="1"/>
  <c r="H8146" i="1"/>
  <c r="H8171" i="1"/>
  <c r="H8194" i="1"/>
  <c r="H8217" i="1"/>
  <c r="H8239" i="1"/>
  <c r="H8259" i="1"/>
  <c r="H8281" i="1"/>
  <c r="H8303" i="1"/>
  <c r="H8323" i="1"/>
  <c r="H8345" i="1"/>
  <c r="H8365" i="1"/>
  <c r="H8381" i="1"/>
  <c r="H8397" i="1"/>
  <c r="H8413" i="1"/>
  <c r="H8429" i="1"/>
  <c r="H8441" i="1"/>
  <c r="H8454" i="1"/>
  <c r="H8466" i="1"/>
  <c r="H8479" i="1"/>
  <c r="H8493" i="1"/>
  <c r="H8503" i="1"/>
  <c r="H8514" i="1"/>
  <c r="H8525" i="1"/>
  <c r="H8535" i="1"/>
  <c r="H8546" i="1"/>
  <c r="H8557" i="1"/>
  <c r="H8567" i="1"/>
  <c r="H8578" i="1"/>
  <c r="H8589" i="1"/>
  <c r="H8599" i="1"/>
  <c r="H8610" i="1"/>
  <c r="H8621" i="1"/>
  <c r="H8631" i="1"/>
  <c r="H8641" i="1"/>
  <c r="H8649" i="1"/>
  <c r="H8657" i="1"/>
  <c r="H8665" i="1"/>
  <c r="H8673" i="1"/>
  <c r="H8681" i="1"/>
  <c r="H8689" i="1"/>
  <c r="H8697" i="1"/>
  <c r="H8705" i="1"/>
  <c r="H8713" i="1"/>
  <c r="H8721" i="1"/>
  <c r="H8729" i="1"/>
  <c r="H8737" i="1"/>
  <c r="H8745" i="1"/>
  <c r="H8753" i="1"/>
  <c r="H8761" i="1"/>
  <c r="H8769" i="1"/>
  <c r="H8777" i="1"/>
  <c r="H8785" i="1"/>
  <c r="H8793" i="1"/>
  <c r="H8801" i="1"/>
  <c r="H8809" i="1"/>
  <c r="H8817" i="1"/>
  <c r="H8825" i="1"/>
  <c r="H8833" i="1"/>
  <c r="H8841" i="1"/>
  <c r="H8849" i="1"/>
  <c r="H8857" i="1"/>
  <c r="H8865" i="1"/>
  <c r="H8873" i="1"/>
  <c r="H8881" i="1"/>
  <c r="H8889" i="1"/>
  <c r="H8897" i="1"/>
  <c r="H8905" i="1"/>
  <c r="H7418" i="1"/>
  <c r="H7602" i="1"/>
  <c r="H7711" i="1"/>
  <c r="H7763" i="1"/>
  <c r="H7824" i="1"/>
  <c r="H7885" i="1"/>
  <c r="H7934" i="1"/>
  <c r="H7984" i="1"/>
  <c r="H8019" i="1"/>
  <c r="H8053" i="1"/>
  <c r="H8088" i="1"/>
  <c r="H8121" i="1"/>
  <c r="H8148" i="1"/>
  <c r="H8173" i="1"/>
  <c r="H8198" i="1"/>
  <c r="H8219" i="1"/>
  <c r="H8241" i="1"/>
  <c r="H8263" i="1"/>
  <c r="H8283" i="1"/>
  <c r="H8305" i="1"/>
  <c r="H8327" i="1"/>
  <c r="H8347" i="1"/>
  <c r="H8367" i="1"/>
  <c r="H8383" i="1"/>
  <c r="H8399" i="1"/>
  <c r="H8415" i="1"/>
  <c r="H8430" i="1"/>
  <c r="H8442" i="1"/>
  <c r="H8455" i="1"/>
  <c r="H8469" i="1"/>
  <c r="H8481" i="1"/>
  <c r="H8494" i="1"/>
  <c r="H8505" i="1"/>
  <c r="H8515" i="1"/>
  <c r="H8526" i="1"/>
  <c r="H8537" i="1"/>
  <c r="H8547" i="1"/>
  <c r="H8558" i="1"/>
  <c r="H8569" i="1"/>
  <c r="H8579" i="1"/>
  <c r="H8590" i="1"/>
  <c r="H8601" i="1"/>
  <c r="H8611" i="1"/>
  <c r="H8622" i="1"/>
  <c r="H8633" i="1"/>
  <c r="H8642" i="1"/>
  <c r="H8650" i="1"/>
  <c r="H8658" i="1"/>
  <c r="H8666" i="1"/>
  <c r="H8674" i="1"/>
  <c r="H8682" i="1"/>
  <c r="H8690" i="1"/>
  <c r="H8698" i="1"/>
  <c r="H8706" i="1"/>
  <c r="H8714" i="1"/>
  <c r="H8722" i="1"/>
  <c r="H8730" i="1"/>
  <c r="H8738" i="1"/>
  <c r="H8746" i="1"/>
  <c r="H8754" i="1"/>
  <c r="H8762" i="1"/>
  <c r="H8770" i="1"/>
  <c r="H8778" i="1"/>
  <c r="H8786" i="1"/>
  <c r="H8794" i="1"/>
  <c r="H8802" i="1"/>
  <c r="H8810" i="1"/>
  <c r="H8818" i="1"/>
  <c r="H8826" i="1"/>
  <c r="H8834" i="1"/>
  <c r="H8842" i="1"/>
  <c r="H7168" i="1"/>
  <c r="H7326" i="1"/>
  <c r="H7422" i="1"/>
  <c r="H7510" i="1"/>
  <c r="H7570" i="1"/>
  <c r="H7623" i="1"/>
  <c r="H7669" i="1"/>
  <c r="H7699" i="1"/>
  <c r="H7723" i="1"/>
  <c r="H7746" i="1"/>
  <c r="H7768" i="1"/>
  <c r="H7789" i="1"/>
  <c r="H7810" i="1"/>
  <c r="H7832" i="1"/>
  <c r="H7853" i="1"/>
  <c r="H7874" i="1"/>
  <c r="H7896" i="1"/>
  <c r="H7917" i="1"/>
  <c r="H7938" i="1"/>
  <c r="H7960" i="1"/>
  <c r="H7977" i="1"/>
  <c r="H7993" i="1"/>
  <c r="H8010" i="1"/>
  <c r="H8026" i="1"/>
  <c r="H8045" i="1"/>
  <c r="H8062" i="1"/>
  <c r="H8078" i="1"/>
  <c r="H8096" i="1"/>
  <c r="H8112" i="1"/>
  <c r="H8129" i="1"/>
  <c r="H8144" i="1"/>
  <c r="H8155" i="1"/>
  <c r="H8166" i="1"/>
  <c r="H8180" i="1"/>
  <c r="H8192" i="1"/>
  <c r="H8203" i="1"/>
  <c r="H8215" i="1"/>
  <c r="H8225" i="1"/>
  <c r="H8235" i="1"/>
  <c r="H8247" i="1"/>
  <c r="H8257" i="1"/>
  <c r="H8267" i="1"/>
  <c r="H8279" i="1"/>
  <c r="H8289" i="1"/>
  <c r="H8299" i="1"/>
  <c r="H8311" i="1"/>
  <c r="H8321" i="1"/>
  <c r="H8331" i="1"/>
  <c r="H8343" i="1"/>
  <c r="H8353" i="1"/>
  <c r="H8363" i="1"/>
  <c r="H8371" i="1"/>
  <c r="H8379" i="1"/>
  <c r="H8387" i="1"/>
  <c r="H8395" i="1"/>
  <c r="H8403" i="1"/>
  <c r="H8411" i="1"/>
  <c r="H8419" i="1"/>
  <c r="H8427" i="1"/>
  <c r="H8435" i="1"/>
  <c r="H8443" i="1"/>
  <c r="H8451" i="1"/>
  <c r="H8459" i="1"/>
  <c r="H8467" i="1"/>
  <c r="H8475" i="1"/>
  <c r="H8483" i="1"/>
  <c r="H8491" i="1"/>
  <c r="H7188" i="1"/>
  <c r="H7346" i="1"/>
  <c r="H7435" i="1"/>
  <c r="H7515" i="1"/>
  <c r="H7575" i="1"/>
  <c r="H7624" i="1"/>
  <c r="H7670" i="1"/>
  <c r="H7701" i="1"/>
  <c r="H7725" i="1"/>
  <c r="H7747" i="1"/>
  <c r="H7769" i="1"/>
  <c r="H7790" i="1"/>
  <c r="H7811" i="1"/>
  <c r="H7833" i="1"/>
  <c r="H7854" i="1"/>
  <c r="H7875" i="1"/>
  <c r="H7897" i="1"/>
  <c r="H7918" i="1"/>
  <c r="H7939" i="1"/>
  <c r="H7961" i="1"/>
  <c r="H7978" i="1"/>
  <c r="H7994" i="1"/>
  <c r="H8013" i="1"/>
  <c r="H8030" i="1"/>
  <c r="H8046" i="1"/>
  <c r="H8064" i="1"/>
  <c r="H8080" i="1"/>
  <c r="H8098" i="1"/>
  <c r="H8115" i="1"/>
  <c r="H8130" i="1"/>
  <c r="H8145" i="1"/>
  <c r="H8156" i="1"/>
  <c r="H8168" i="1"/>
  <c r="H8181" i="1"/>
  <c r="H8193" i="1"/>
  <c r="H8204" i="1"/>
  <c r="H8216" i="1"/>
  <c r="H8226" i="1"/>
  <c r="H8236" i="1"/>
  <c r="H8248" i="1"/>
  <c r="H8258" i="1"/>
  <c r="H8268" i="1"/>
  <c r="H8280" i="1"/>
  <c r="H8290" i="1"/>
  <c r="H8300" i="1"/>
  <c r="H8312" i="1"/>
  <c r="H8322" i="1"/>
  <c r="H8332" i="1"/>
  <c r="H8344" i="1"/>
  <c r="H8354" i="1"/>
  <c r="H8364" i="1"/>
  <c r="H8372" i="1"/>
  <c r="H8380" i="1"/>
  <c r="H8388" i="1"/>
  <c r="H8396" i="1"/>
  <c r="H8404" i="1"/>
  <c r="H8412" i="1"/>
  <c r="H8420" i="1"/>
  <c r="H8428" i="1"/>
  <c r="H8436" i="1"/>
  <c r="H8444" i="1"/>
  <c r="H8452" i="1"/>
  <c r="H8460" i="1"/>
  <c r="H8468" i="1"/>
  <c r="H8476" i="1"/>
  <c r="H8484" i="1"/>
  <c r="H8492" i="1"/>
  <c r="H8500" i="1"/>
  <c r="H8508" i="1"/>
  <c r="H8516" i="1"/>
  <c r="H8524" i="1"/>
  <c r="H8532" i="1"/>
  <c r="H8540" i="1"/>
  <c r="H8548" i="1"/>
  <c r="H8556" i="1"/>
  <c r="H8564" i="1"/>
  <c r="H8572" i="1"/>
  <c r="H8580" i="1"/>
  <c r="H8588" i="1"/>
  <c r="H8596" i="1"/>
  <c r="H8604" i="1"/>
  <c r="H8612" i="1"/>
  <c r="H8620" i="1"/>
  <c r="H8628" i="1"/>
  <c r="H7211" i="1"/>
  <c r="H7357" i="1"/>
  <c r="H7448" i="1"/>
  <c r="H7520" i="1"/>
  <c r="H7576" i="1"/>
  <c r="H7630" i="1"/>
  <c r="H7674" i="1"/>
  <c r="H7702" i="1"/>
  <c r="H7727" i="1"/>
  <c r="H7749" i="1"/>
  <c r="H7770" i="1"/>
  <c r="H7792" i="1"/>
  <c r="H7813" i="1"/>
  <c r="H7834" i="1"/>
  <c r="H7856" i="1"/>
  <c r="H7877" i="1"/>
  <c r="H7898" i="1"/>
  <c r="H7920" i="1"/>
  <c r="H7941" i="1"/>
  <c r="H7962" i="1"/>
  <c r="H7250" i="1"/>
  <c r="H7368" i="1"/>
  <c r="H7456" i="1"/>
  <c r="H7533" i="1"/>
  <c r="H7587" i="1"/>
  <c r="H7638" i="1"/>
  <c r="H7679" i="1"/>
  <c r="H7706" i="1"/>
  <c r="H7730" i="1"/>
  <c r="H7753" i="1"/>
  <c r="H7774" i="1"/>
  <c r="H7795" i="1"/>
  <c r="H7817" i="1"/>
  <c r="H7838" i="1"/>
  <c r="H7859" i="1"/>
  <c r="H7881" i="1"/>
  <c r="H7902" i="1"/>
  <c r="H7923" i="1"/>
  <c r="H7945" i="1"/>
  <c r="H7966" i="1"/>
  <c r="H7982" i="1"/>
  <c r="H8000" i="1"/>
  <c r="H8016" i="1"/>
  <c r="H8034" i="1"/>
  <c r="H8051" i="1"/>
  <c r="H8067" i="1"/>
  <c r="H8085" i="1"/>
  <c r="H8101" i="1"/>
  <c r="H8120" i="1"/>
  <c r="H8134" i="1"/>
  <c r="H8147" i="1"/>
  <c r="H8158" i="1"/>
  <c r="H8172" i="1"/>
  <c r="H8184" i="1"/>
  <c r="H8195" i="1"/>
  <c r="H8208" i="1"/>
  <c r="H8218" i="1"/>
  <c r="H8228" i="1"/>
  <c r="H8240" i="1"/>
  <c r="H8250" i="1"/>
  <c r="H8260" i="1"/>
  <c r="H8272" i="1"/>
  <c r="H8282" i="1"/>
  <c r="H8292" i="1"/>
  <c r="H8304" i="1"/>
  <c r="H8314" i="1"/>
  <c r="H8324" i="1"/>
  <c r="H8336" i="1"/>
  <c r="H8346" i="1"/>
  <c r="H8356" i="1"/>
  <c r="H8366" i="1"/>
  <c r="H8374" i="1"/>
  <c r="H8382" i="1"/>
  <c r="H8390" i="1"/>
  <c r="H8398" i="1"/>
  <c r="H8406" i="1"/>
  <c r="H8414" i="1"/>
  <c r="H8422" i="1"/>
  <c r="H7279" i="1"/>
  <c r="H7387" i="1"/>
  <c r="H7483" i="1"/>
  <c r="H7546" i="1"/>
  <c r="H7599" i="1"/>
  <c r="H7650" i="1"/>
  <c r="H7686" i="1"/>
  <c r="H7712" i="1"/>
  <c r="H7737" i="1"/>
  <c r="H7758" i="1"/>
  <c r="H7779" i="1"/>
  <c r="H7801" i="1"/>
  <c r="H7822" i="1"/>
  <c r="H7843" i="1"/>
  <c r="H7865" i="1"/>
  <c r="H7886" i="1"/>
  <c r="H7907" i="1"/>
  <c r="H7929" i="1"/>
  <c r="H7950" i="1"/>
  <c r="H7970" i="1"/>
  <c r="H7987" i="1"/>
  <c r="H8003" i="1"/>
  <c r="H8021" i="1"/>
  <c r="H8037" i="1"/>
  <c r="H8056" i="1"/>
  <c r="H8073" i="1"/>
  <c r="H8089" i="1"/>
  <c r="H8106" i="1"/>
  <c r="H8122" i="1"/>
  <c r="H8138" i="1"/>
  <c r="H8149" i="1"/>
  <c r="H8163" i="1"/>
  <c r="H8174" i="1"/>
  <c r="H8186" i="1"/>
  <c r="H8200" i="1"/>
  <c r="H8210" i="1"/>
  <c r="H8220" i="1"/>
  <c r="H8232" i="1"/>
  <c r="H8242" i="1"/>
  <c r="H8252" i="1"/>
  <c r="H8264" i="1"/>
  <c r="H8274" i="1"/>
  <c r="H8284" i="1"/>
  <c r="H8296" i="1"/>
  <c r="H8306" i="1"/>
  <c r="H8316" i="1"/>
  <c r="H8328" i="1"/>
  <c r="H8338" i="1"/>
  <c r="H8348" i="1"/>
  <c r="H8360" i="1"/>
  <c r="H8368" i="1"/>
  <c r="H8376" i="1"/>
  <c r="H8384" i="1"/>
  <c r="H8392" i="1"/>
  <c r="H8400" i="1"/>
  <c r="H8408" i="1"/>
  <c r="H8416" i="1"/>
  <c r="H8424" i="1"/>
  <c r="H8432" i="1"/>
  <c r="H8440" i="1"/>
  <c r="H8448" i="1"/>
  <c r="H8456" i="1"/>
  <c r="H8464" i="1"/>
  <c r="H8472" i="1"/>
  <c r="H8480" i="1"/>
  <c r="H8488" i="1"/>
  <c r="H8496" i="1"/>
  <c r="H8504" i="1"/>
  <c r="H8512" i="1"/>
  <c r="H8520" i="1"/>
  <c r="H8528" i="1"/>
  <c r="H8536" i="1"/>
  <c r="H8544" i="1"/>
  <c r="H8552" i="1"/>
  <c r="H8560" i="1"/>
  <c r="H8568" i="1"/>
  <c r="H8576" i="1"/>
  <c r="H8584" i="1"/>
  <c r="H8592" i="1"/>
  <c r="H8600" i="1"/>
  <c r="H8608" i="1"/>
  <c r="H8616" i="1"/>
  <c r="H8624" i="1"/>
  <c r="H8632" i="1"/>
  <c r="H8640" i="1"/>
  <c r="H6767" i="1"/>
  <c r="H7197" i="1"/>
  <c r="H7264" i="1"/>
  <c r="H7314" i="1"/>
  <c r="H7358" i="1"/>
  <c r="H7394" i="1"/>
  <c r="H7424" i="1"/>
  <c r="H7459" i="1"/>
  <c r="H7491" i="1"/>
  <c r="H7522" i="1"/>
  <c r="H7554" i="1"/>
  <c r="H7578" i="1"/>
  <c r="H7606" i="1"/>
  <c r="H7631" i="1"/>
  <c r="H7654" i="1"/>
  <c r="H7675" i="1"/>
  <c r="H7690" i="1"/>
  <c r="H7703" i="1"/>
  <c r="H7715" i="1"/>
  <c r="H7728" i="1"/>
  <c r="H7739" i="1"/>
  <c r="H7750" i="1"/>
  <c r="H7761" i="1"/>
  <c r="H7771" i="1"/>
  <c r="H7782" i="1"/>
  <c r="H7793" i="1"/>
  <c r="H7803" i="1"/>
  <c r="H7814" i="1"/>
  <c r="H7825" i="1"/>
  <c r="H7835" i="1"/>
  <c r="H7846" i="1"/>
  <c r="H7857" i="1"/>
  <c r="H7867" i="1"/>
  <c r="H7878" i="1"/>
  <c r="H7889" i="1"/>
  <c r="H7899" i="1"/>
  <c r="H7910" i="1"/>
  <c r="H7921" i="1"/>
  <c r="H7931" i="1"/>
  <c r="H7942" i="1"/>
  <c r="H7953" i="1"/>
  <c r="H7963" i="1"/>
  <c r="H7974" i="1"/>
  <c r="H7985" i="1"/>
  <c r="H7995" i="1"/>
  <c r="H8006" i="1"/>
  <c r="H8017" i="1"/>
  <c r="H8027" i="1"/>
  <c r="H8038" i="1"/>
  <c r="H8049" i="1"/>
  <c r="H8059" i="1"/>
  <c r="H8070" i="1"/>
  <c r="H8081" i="1"/>
  <c r="H8091" i="1"/>
  <c r="H8102" i="1"/>
  <c r="H8113" i="1"/>
  <c r="H8123" i="1"/>
  <c r="H8132" i="1"/>
  <c r="H8141" i="1"/>
  <c r="H8150" i="1"/>
  <c r="H8160" i="1"/>
  <c r="H8169" i="1"/>
  <c r="H8178" i="1"/>
  <c r="H8187" i="1"/>
  <c r="H8196" i="1"/>
  <c r="H8205" i="1"/>
  <c r="H8213" i="1"/>
  <c r="H8221" i="1"/>
  <c r="H8229" i="1"/>
  <c r="H8237" i="1"/>
  <c r="H8245" i="1"/>
  <c r="H8253" i="1"/>
  <c r="H8261" i="1"/>
  <c r="H8269" i="1"/>
  <c r="H8277" i="1"/>
  <c r="H8285" i="1"/>
  <c r="H8293" i="1"/>
  <c r="H8301" i="1"/>
  <c r="H8309" i="1"/>
  <c r="H8317" i="1"/>
  <c r="H8325" i="1"/>
  <c r="H8333" i="1"/>
  <c r="H8341" i="1"/>
  <c r="H8349" i="1"/>
  <c r="H8357" i="1"/>
  <c r="H7007" i="1"/>
  <c r="H7208" i="1"/>
  <c r="H7273" i="1"/>
  <c r="H7322" i="1"/>
  <c r="H7363" i="1"/>
  <c r="H7398" i="1"/>
  <c r="H7431" i="1"/>
  <c r="H7461" i="1"/>
  <c r="H7495" i="1"/>
  <c r="H7528" i="1"/>
  <c r="H7557" i="1"/>
  <c r="H7582" i="1"/>
  <c r="H7611" i="1"/>
  <c r="H7635" i="1"/>
  <c r="H7659" i="1"/>
  <c r="H7678" i="1"/>
  <c r="H7691" i="1"/>
  <c r="H7705" i="1"/>
  <c r="H7718" i="1"/>
  <c r="H7729" i="1"/>
  <c r="H7741" i="1"/>
  <c r="H7752" i="1"/>
  <c r="H7762" i="1"/>
  <c r="H7773" i="1"/>
  <c r="H7784" i="1"/>
  <c r="H7794" i="1"/>
  <c r="H7805" i="1"/>
  <c r="H7816" i="1"/>
  <c r="H7826" i="1"/>
  <c r="H7837" i="1"/>
  <c r="H7848" i="1"/>
  <c r="H7858" i="1"/>
  <c r="H7869" i="1"/>
  <c r="H7880" i="1"/>
  <c r="H7890" i="1"/>
  <c r="H7901" i="1"/>
  <c r="H7912" i="1"/>
  <c r="H7922" i="1"/>
  <c r="H7933" i="1"/>
  <c r="H7944" i="1"/>
  <c r="H7954" i="1"/>
  <c r="H7965" i="1"/>
  <c r="H7976" i="1"/>
  <c r="H7986" i="1"/>
  <c r="H7997" i="1"/>
  <c r="H8008" i="1"/>
  <c r="H8018" i="1"/>
  <c r="H8029" i="1"/>
  <c r="H8040" i="1"/>
  <c r="H8050" i="1"/>
  <c r="H8061" i="1"/>
  <c r="H8072" i="1"/>
  <c r="H8082" i="1"/>
  <c r="H8093" i="1"/>
  <c r="H8104" i="1"/>
  <c r="H8114" i="1"/>
  <c r="H8124" i="1"/>
  <c r="H8133" i="1"/>
  <c r="H8142" i="1"/>
  <c r="H8152" i="1"/>
  <c r="H8161" i="1"/>
  <c r="H8170" i="1"/>
  <c r="H8179" i="1"/>
  <c r="H8188" i="1"/>
  <c r="H8197" i="1"/>
  <c r="H8206" i="1"/>
  <c r="H8214" i="1"/>
  <c r="H8222" i="1"/>
  <c r="H8230" i="1"/>
  <c r="H8238" i="1"/>
  <c r="H8246" i="1"/>
  <c r="H8254" i="1"/>
  <c r="H8262" i="1"/>
  <c r="H8270" i="1"/>
  <c r="H8278" i="1"/>
  <c r="H8286" i="1"/>
  <c r="H8294" i="1"/>
  <c r="H8302" i="1"/>
  <c r="H8310" i="1"/>
  <c r="H8318" i="1"/>
  <c r="H8326" i="1"/>
  <c r="H8334" i="1"/>
  <c r="H8342" i="1"/>
  <c r="H8350" i="1"/>
  <c r="H8358" i="1"/>
  <c r="H7064" i="1"/>
  <c r="H7083" i="1"/>
  <c r="H7229" i="1"/>
  <c r="H7287" i="1"/>
  <c r="H7333" i="1"/>
  <c r="H7374" i="1"/>
  <c r="H7407" i="1"/>
  <c r="H7437" i="1"/>
  <c r="H7471" i="1"/>
  <c r="H7504" i="1"/>
  <c r="H7534" i="1"/>
  <c r="H7565" i="1"/>
  <c r="H7590" i="1"/>
  <c r="H7614" i="1"/>
  <c r="H7642" i="1"/>
  <c r="H7664" i="1"/>
  <c r="H7680" i="1"/>
  <c r="H7695" i="1"/>
  <c r="H7709" i="1"/>
  <c r="H7720" i="1"/>
  <c r="H7733" i="1"/>
  <c r="H7744" i="1"/>
  <c r="H7754" i="1"/>
  <c r="H7765" i="1"/>
  <c r="H7776" i="1"/>
  <c r="H7786" i="1"/>
  <c r="H7797" i="1"/>
  <c r="H7808" i="1"/>
  <c r="H7818" i="1"/>
  <c r="H7829" i="1"/>
  <c r="H7840" i="1"/>
  <c r="H7850" i="1"/>
  <c r="H7861" i="1"/>
  <c r="H7872" i="1"/>
  <c r="H7882" i="1"/>
  <c r="H7893" i="1"/>
  <c r="H7904" i="1"/>
  <c r="H7914" i="1"/>
  <c r="H7925" i="1"/>
  <c r="H7936" i="1"/>
  <c r="H7946" i="1"/>
  <c r="H7957" i="1"/>
  <c r="H7103" i="1"/>
  <c r="H7230" i="1"/>
  <c r="H7294" i="1"/>
  <c r="H7334" i="1"/>
  <c r="H7375" i="1"/>
  <c r="H7410" i="1"/>
  <c r="H7442" i="1"/>
  <c r="H7472" i="1"/>
  <c r="H7507" i="1"/>
  <c r="H7539" i="1"/>
  <c r="H7566" i="1"/>
  <c r="H7592" i="1"/>
  <c r="H7618" i="1"/>
  <c r="H7643" i="1"/>
  <c r="H7666" i="1"/>
  <c r="H7682" i="1"/>
  <c r="H7696" i="1"/>
  <c r="H7710" i="1"/>
  <c r="H7721" i="1"/>
  <c r="H7734" i="1"/>
  <c r="H7745" i="1"/>
  <c r="H7755" i="1"/>
  <c r="H7766" i="1"/>
  <c r="H7777" i="1"/>
  <c r="H7787" i="1"/>
  <c r="H7798" i="1"/>
  <c r="H7809" i="1"/>
  <c r="H7819" i="1"/>
  <c r="H7830" i="1"/>
  <c r="H7841" i="1"/>
  <c r="H7851" i="1"/>
  <c r="H7862" i="1"/>
  <c r="H7873" i="1"/>
  <c r="H7883" i="1"/>
  <c r="H7894" i="1"/>
  <c r="H7905" i="1"/>
  <c r="H7915" i="1"/>
  <c r="H7926" i="1"/>
  <c r="H7937" i="1"/>
  <c r="H7947" i="1"/>
  <c r="H7958" i="1"/>
  <c r="H7969" i="1"/>
  <c r="H7979" i="1"/>
  <c r="H7990" i="1"/>
  <c r="H8001" i="1"/>
  <c r="H8011" i="1"/>
  <c r="H8022" i="1"/>
  <c r="H8033" i="1"/>
  <c r="H8043" i="1"/>
  <c r="H8054" i="1"/>
  <c r="H8065" i="1"/>
  <c r="H8075" i="1"/>
  <c r="H8086" i="1"/>
  <c r="H8097" i="1"/>
  <c r="H8107" i="1"/>
  <c r="H8118" i="1"/>
  <c r="H8128" i="1"/>
  <c r="H8137" i="1"/>
  <c r="H7123" i="1"/>
  <c r="H7247" i="1"/>
  <c r="H7296" i="1"/>
  <c r="H7344" i="1"/>
  <c r="H7383" i="1"/>
  <c r="H7411" i="1"/>
  <c r="H7447" i="1"/>
  <c r="H7480" i="1"/>
  <c r="H6745" i="1"/>
  <c r="H6846" i="1"/>
  <c r="H7141" i="1"/>
  <c r="H7218" i="1"/>
  <c r="H7266" i="1"/>
  <c r="H7308" i="1"/>
  <c r="H7339" i="1"/>
  <c r="H7371" i="1"/>
  <c r="H7395" i="1"/>
  <c r="H7419" i="1"/>
  <c r="H7443" i="1"/>
  <c r="H7469" i="1"/>
  <c r="H7493" i="1"/>
  <c r="H7517" i="1"/>
  <c r="H7542" i="1"/>
  <c r="H7563" i="1"/>
  <c r="H7581" i="1"/>
  <c r="H7600" i="1"/>
  <c r="H7619" i="1"/>
  <c r="H7639" i="1"/>
  <c r="H7658" i="1"/>
  <c r="H7671" i="1"/>
  <c r="H7683" i="1"/>
  <c r="H7694" i="1"/>
  <c r="H7704" i="1"/>
  <c r="H7713" i="1"/>
  <c r="H7722" i="1"/>
  <c r="H7731" i="1"/>
  <c r="H7740" i="1"/>
  <c r="H7748" i="1"/>
  <c r="H7756" i="1"/>
  <c r="H7764" i="1"/>
  <c r="H7772" i="1"/>
  <c r="H7780" i="1"/>
  <c r="H7788" i="1"/>
  <c r="H7796" i="1"/>
  <c r="H7804" i="1"/>
  <c r="H7812" i="1"/>
  <c r="H7820" i="1"/>
  <c r="H7828" i="1"/>
  <c r="H7836" i="1"/>
  <c r="H7844" i="1"/>
  <c r="H7852" i="1"/>
  <c r="H7860" i="1"/>
  <c r="H7868" i="1"/>
  <c r="H7876" i="1"/>
  <c r="H7884" i="1"/>
  <c r="H7892" i="1"/>
  <c r="H7900" i="1"/>
  <c r="H7908" i="1"/>
  <c r="H7916" i="1"/>
  <c r="H7924" i="1"/>
  <c r="H7932" i="1"/>
  <c r="H7940" i="1"/>
  <c r="H7948" i="1"/>
  <c r="H7956" i="1"/>
  <c r="H7964" i="1"/>
  <c r="H7972" i="1"/>
  <c r="H7980" i="1"/>
  <c r="H7988" i="1"/>
  <c r="H7996" i="1"/>
  <c r="H8004" i="1"/>
  <c r="H8012" i="1"/>
  <c r="H8020" i="1"/>
  <c r="H8028" i="1"/>
  <c r="H8036" i="1"/>
  <c r="H8044" i="1"/>
  <c r="H8052" i="1"/>
  <c r="H8060" i="1"/>
  <c r="H8068" i="1"/>
  <c r="H8076" i="1"/>
  <c r="H8084" i="1"/>
  <c r="H8092" i="1"/>
  <c r="H8100" i="1"/>
  <c r="H8108" i="1"/>
  <c r="H8116" i="1"/>
  <c r="H6969" i="1"/>
  <c r="H7162" i="1"/>
  <c r="H7043" i="1"/>
  <c r="H7186" i="1"/>
  <c r="H7239" i="1"/>
  <c r="H7282" i="1"/>
  <c r="H7320" i="1"/>
  <c r="H7351" i="1"/>
  <c r="H7382" i="1"/>
  <c r="H7406" i="1"/>
  <c r="H7430" i="1"/>
  <c r="H7454" i="1"/>
  <c r="H7479" i="1"/>
  <c r="H7503" i="1"/>
  <c r="H7527" i="1"/>
  <c r="H7550" i="1"/>
  <c r="H7568" i="1"/>
  <c r="H7589" i="1"/>
  <c r="H7607" i="1"/>
  <c r="H7627" i="1"/>
  <c r="H7647" i="1"/>
  <c r="H7663" i="1"/>
  <c r="H7677" i="1"/>
  <c r="H7687" i="1"/>
  <c r="H7698" i="1"/>
  <c r="H7707" i="1"/>
  <c r="H7717" i="1"/>
  <c r="H7726" i="1"/>
  <c r="H7735" i="1"/>
  <c r="H7743" i="1"/>
  <c r="H7751" i="1"/>
  <c r="H7759" i="1"/>
  <c r="H7767" i="1"/>
  <c r="H7775" i="1"/>
  <c r="H7783" i="1"/>
  <c r="H7791" i="1"/>
  <c r="H7799" i="1"/>
  <c r="H7807" i="1"/>
  <c r="H7815" i="1"/>
  <c r="H7823" i="1"/>
  <c r="H7831" i="1"/>
  <c r="H7839" i="1"/>
  <c r="H7847" i="1"/>
  <c r="H7855" i="1"/>
  <c r="H7863" i="1"/>
  <c r="H7871" i="1"/>
  <c r="H7879" i="1"/>
  <c r="H7887" i="1"/>
  <c r="H7895" i="1"/>
  <c r="H7903" i="1"/>
  <c r="H7911" i="1"/>
  <c r="H7919" i="1"/>
  <c r="H7927" i="1"/>
  <c r="H7935" i="1"/>
  <c r="H7943" i="1"/>
  <c r="H7951" i="1"/>
  <c r="H7959" i="1"/>
  <c r="H7967" i="1"/>
  <c r="H7975" i="1"/>
  <c r="H7983" i="1"/>
  <c r="H7991" i="1"/>
  <c r="H7999" i="1"/>
  <c r="H8007" i="1"/>
  <c r="H8015" i="1"/>
  <c r="H8023" i="1"/>
  <c r="H8031" i="1"/>
  <c r="H8039" i="1"/>
  <c r="H8047" i="1"/>
  <c r="H8055" i="1"/>
  <c r="H8063" i="1"/>
  <c r="H8071" i="1"/>
  <c r="H8079" i="1"/>
  <c r="H8087" i="1"/>
  <c r="H8095" i="1"/>
  <c r="H8103" i="1"/>
  <c r="H8111" i="1"/>
  <c r="H8119" i="1"/>
  <c r="H8127" i="1"/>
  <c r="H8135" i="1"/>
  <c r="H8143" i="1"/>
  <c r="H8151" i="1"/>
  <c r="H8159" i="1"/>
  <c r="H8167" i="1"/>
  <c r="H8175" i="1"/>
  <c r="H8183" i="1"/>
  <c r="H8191" i="1"/>
  <c r="H8199" i="1"/>
  <c r="H7667" i="1"/>
  <c r="H7538" i="1"/>
  <c r="G1934" i="1"/>
  <c r="G1305" i="1"/>
  <c r="G1274" i="1"/>
  <c r="G913" i="1"/>
  <c r="H7656" i="1"/>
  <c r="H7526" i="1"/>
  <c r="H7634" i="1"/>
  <c r="H7502" i="1"/>
  <c r="H7610" i="1"/>
  <c r="H7586" i="1"/>
  <c r="H7525" i="1"/>
  <c r="H6949" i="1"/>
  <c r="H7655" i="1"/>
  <c r="H7645" i="1"/>
  <c r="H7632" i="1"/>
  <c r="H7621" i="1"/>
  <c r="H7608" i="1"/>
  <c r="H7597" i="1"/>
  <c r="H7584" i="1"/>
  <c r="H7571" i="1"/>
  <c r="H7559" i="1"/>
  <c r="H7547" i="1"/>
  <c r="H7535" i="1"/>
  <c r="H7523" i="1"/>
  <c r="H7511" i="1"/>
  <c r="H7499" i="1"/>
  <c r="H7486" i="1"/>
  <c r="H7474" i="1"/>
  <c r="H7462" i="1"/>
  <c r="H7450" i="1"/>
  <c r="H7438" i="1"/>
  <c r="H7426" i="1"/>
  <c r="H7414" i="1"/>
  <c r="H7400" i="1"/>
  <c r="H7389" i="1"/>
  <c r="H7376" i="1"/>
  <c r="H7365" i="1"/>
  <c r="H7352" i="1"/>
  <c r="H7341" i="1"/>
  <c r="H7328" i="1"/>
  <c r="H7315" i="1"/>
  <c r="H7302" i="1"/>
  <c r="H7288" i="1"/>
  <c r="H7274" i="1"/>
  <c r="H7259" i="1"/>
  <c r="H7240" i="1"/>
  <c r="H7221" i="1"/>
  <c r="H7199" i="1"/>
  <c r="H7172" i="1"/>
  <c r="H7143" i="1"/>
  <c r="H7108" i="1"/>
  <c r="H7071" i="1"/>
  <c r="H7015" i="1"/>
  <c r="H6917" i="1"/>
  <c r="H6996" i="1"/>
  <c r="H6660" i="1"/>
  <c r="H7362" i="1"/>
  <c r="H7350" i="1"/>
  <c r="H7336" i="1"/>
  <c r="H7325" i="1"/>
  <c r="H7312" i="1"/>
  <c r="H7299" i="1"/>
  <c r="H7284" i="1"/>
  <c r="H7272" i="1"/>
  <c r="H7255" i="1"/>
  <c r="H7236" i="1"/>
  <c r="H7216" i="1"/>
  <c r="H7195" i="1"/>
  <c r="H7165" i="1"/>
  <c r="H7132" i="1"/>
  <c r="H7099" i="1"/>
  <c r="H7048" i="1"/>
  <c r="H6997" i="1"/>
  <c r="H6828" i="1"/>
  <c r="G1087" i="1"/>
  <c r="G1788" i="1"/>
  <c r="G947" i="1"/>
  <c r="H7672" i="1"/>
  <c r="H7662" i="1"/>
  <c r="H7651" i="1"/>
  <c r="H7640" i="1"/>
  <c r="H7629" i="1"/>
  <c r="H7616" i="1"/>
  <c r="H7603" i="1"/>
  <c r="H7591" i="1"/>
  <c r="H7579" i="1"/>
  <c r="H7567" i="1"/>
  <c r="H7555" i="1"/>
  <c r="H7543" i="1"/>
  <c r="H7531" i="1"/>
  <c r="H7518" i="1"/>
  <c r="H7506" i="1"/>
  <c r="H7494" i="1"/>
  <c r="H7482" i="1"/>
  <c r="H7470" i="1"/>
  <c r="H7458" i="1"/>
  <c r="H7446" i="1"/>
  <c r="H7432" i="1"/>
  <c r="H7421" i="1"/>
  <c r="H7408" i="1"/>
  <c r="H7397" i="1"/>
  <c r="H7384" i="1"/>
  <c r="H7373" i="1"/>
  <c r="H7360" i="1"/>
  <c r="H7347" i="1"/>
  <c r="H7335" i="1"/>
  <c r="H7323" i="1"/>
  <c r="H7311" i="1"/>
  <c r="H7297" i="1"/>
  <c r="H7283" i="1"/>
  <c r="H7270" i="1"/>
  <c r="H7253" i="1"/>
  <c r="H7235" i="1"/>
  <c r="H7215" i="1"/>
  <c r="H7194" i="1"/>
  <c r="H7164" i="1"/>
  <c r="H7130" i="1"/>
  <c r="H7091" i="1"/>
  <c r="H7044" i="1"/>
  <c r="H6990" i="1"/>
  <c r="H6820" i="1"/>
  <c r="H6774" i="1"/>
  <c r="H7152" i="1"/>
  <c r="H7122" i="1"/>
  <c r="H7079" i="1"/>
  <c r="H7035" i="1"/>
  <c r="H6965" i="1"/>
  <c r="H7514" i="1"/>
  <c r="H7490" i="1"/>
  <c r="H7478" i="1"/>
  <c r="H7464" i="1"/>
  <c r="H7453" i="1"/>
  <c r="H7440" i="1"/>
  <c r="H7429" i="1"/>
  <c r="H7416" i="1"/>
  <c r="H7405" i="1"/>
  <c r="H7392" i="1"/>
  <c r="H7379" i="1"/>
  <c r="H7367" i="1"/>
  <c r="H7355" i="1"/>
  <c r="H7343" i="1"/>
  <c r="H7331" i="1"/>
  <c r="H7319" i="1"/>
  <c r="H7306" i="1"/>
  <c r="H7291" i="1"/>
  <c r="H7278" i="1"/>
  <c r="H7263" i="1"/>
  <c r="H7246" i="1"/>
  <c r="H7228" i="1"/>
  <c r="H7207" i="1"/>
  <c r="H7178" i="1"/>
  <c r="H7151" i="1"/>
  <c r="H7119" i="1"/>
  <c r="H7075" i="1"/>
  <c r="H7032" i="1"/>
  <c r="H6953" i="1"/>
  <c r="H6734" i="1"/>
  <c r="H7646" i="1"/>
  <c r="H7622" i="1"/>
  <c r="H7598" i="1"/>
  <c r="H7574" i="1"/>
  <c r="H7560" i="1"/>
  <c r="H7549" i="1"/>
  <c r="H7536" i="1"/>
  <c r="H7512" i="1"/>
  <c r="H7501" i="1"/>
  <c r="H7488" i="1"/>
  <c r="H7475" i="1"/>
  <c r="H7463" i="1"/>
  <c r="H7451" i="1"/>
  <c r="H7439" i="1"/>
  <c r="H7427" i="1"/>
  <c r="H7415" i="1"/>
  <c r="H7403" i="1"/>
  <c r="H7390" i="1"/>
  <c r="H7378" i="1"/>
  <c r="H7366" i="1"/>
  <c r="H7354" i="1"/>
  <c r="H7342" i="1"/>
  <c r="H7330" i="1"/>
  <c r="H7318" i="1"/>
  <c r="H7303" i="1"/>
  <c r="H7290" i="1"/>
  <c r="H7275" i="1"/>
  <c r="H7262" i="1"/>
  <c r="H7244" i="1"/>
  <c r="H7227" i="1"/>
  <c r="H7204" i="1"/>
  <c r="H7175" i="1"/>
  <c r="H7146" i="1"/>
  <c r="H7109" i="1"/>
  <c r="H7074" i="1"/>
  <c r="H7019" i="1"/>
  <c r="H6579" i="1"/>
  <c r="H7184" i="1"/>
  <c r="H7155" i="1"/>
  <c r="H7125" i="1"/>
  <c r="H7098" i="1"/>
  <c r="H7056" i="1"/>
  <c r="H7012" i="1"/>
  <c r="H6928" i="1"/>
  <c r="H6488" i="1"/>
  <c r="H7136" i="1"/>
  <c r="H7114" i="1"/>
  <c r="H7090" i="1"/>
  <c r="H7063" i="1"/>
  <c r="H7028" i="1"/>
  <c r="H6987" i="1"/>
  <c r="H6899" i="1"/>
  <c r="H6636" i="1"/>
  <c r="H7637" i="1"/>
  <c r="H7626" i="1"/>
  <c r="H7615" i="1"/>
  <c r="H7605" i="1"/>
  <c r="H7594" i="1"/>
  <c r="H7583" i="1"/>
  <c r="H7573" i="1"/>
  <c r="H7562" i="1"/>
  <c r="H7551" i="1"/>
  <c r="H7541" i="1"/>
  <c r="H7530" i="1"/>
  <c r="H7519" i="1"/>
  <c r="H7509" i="1"/>
  <c r="H7498" i="1"/>
  <c r="H7487" i="1"/>
  <c r="H7477" i="1"/>
  <c r="H7466" i="1"/>
  <c r="H7455" i="1"/>
  <c r="H7445" i="1"/>
  <c r="H7434" i="1"/>
  <c r="H7423" i="1"/>
  <c r="H7413" i="1"/>
  <c r="H7402" i="1"/>
  <c r="H7391" i="1"/>
  <c r="H7381" i="1"/>
  <c r="H7370" i="1"/>
  <c r="H7359" i="1"/>
  <c r="H7349" i="1"/>
  <c r="H7338" i="1"/>
  <c r="H7327" i="1"/>
  <c r="H7317" i="1"/>
  <c r="H7305" i="1"/>
  <c r="H7292" i="1"/>
  <c r="H7281" i="1"/>
  <c r="H7268" i="1"/>
  <c r="H7254" i="1"/>
  <c r="H7238" i="1"/>
  <c r="H7220" i="1"/>
  <c r="H7200" i="1"/>
  <c r="H7179" i="1"/>
  <c r="H7156" i="1"/>
  <c r="H7135" i="1"/>
  <c r="H7112" i="1"/>
  <c r="H7087" i="1"/>
  <c r="H7059" i="1"/>
  <c r="H7024" i="1"/>
  <c r="H6974" i="1"/>
  <c r="H6892" i="1"/>
  <c r="H6924" i="1"/>
  <c r="H6845" i="1"/>
  <c r="H6763" i="1"/>
  <c r="H6627" i="1"/>
  <c r="H6980" i="1"/>
  <c r="H6934" i="1"/>
  <c r="H6884" i="1"/>
  <c r="H6689" i="1"/>
  <c r="H6283" i="1"/>
  <c r="G694" i="1"/>
  <c r="H6803" i="1"/>
  <c r="H6717" i="1"/>
  <c r="H6396" i="1"/>
  <c r="H6878" i="1"/>
  <c r="H6800" i="1"/>
  <c r="H6710" i="1"/>
  <c r="H6367" i="1"/>
  <c r="H6872" i="1"/>
  <c r="H6795" i="1"/>
  <c r="H6688" i="1"/>
  <c r="H6272" i="1"/>
  <c r="H6942" i="1"/>
  <c r="H6853" i="1"/>
  <c r="H6061" i="1"/>
  <c r="H6243" i="1"/>
  <c r="H6489" i="1"/>
  <c r="H6679" i="1"/>
  <c r="H6737" i="1"/>
  <c r="H6776" i="1"/>
  <c r="H6821" i="1"/>
  <c r="H6867" i="1"/>
  <c r="H6902" i="1"/>
  <c r="H6948" i="1"/>
  <c r="H6976" i="1"/>
  <c r="H7011" i="1"/>
  <c r="H7031" i="1"/>
  <c r="H7051" i="1"/>
  <c r="H7072" i="1"/>
  <c r="H7088" i="1"/>
  <c r="H7104" i="1"/>
  <c r="H7120" i="1"/>
  <c r="H7133" i="1"/>
  <c r="H7147" i="1"/>
  <c r="H7163" i="1"/>
  <c r="H7176" i="1"/>
  <c r="H7189" i="1"/>
  <c r="H7205" i="1"/>
  <c r="H7219" i="1"/>
  <c r="H7231" i="1"/>
  <c r="H7245" i="1"/>
  <c r="H7256" i="1"/>
  <c r="H7267" i="1"/>
  <c r="H7276" i="1"/>
  <c r="H7286" i="1"/>
  <c r="H7295" i="1"/>
  <c r="H7304" i="1"/>
  <c r="H7313" i="1"/>
  <c r="H7321" i="1"/>
  <c r="H7329" i="1"/>
  <c r="H7337" i="1"/>
  <c r="H7345" i="1"/>
  <c r="H7353" i="1"/>
  <c r="H7361" i="1"/>
  <c r="H7369" i="1"/>
  <c r="H7377" i="1"/>
  <c r="H7385" i="1"/>
  <c r="H7393" i="1"/>
  <c r="H7401" i="1"/>
  <c r="H7409" i="1"/>
  <c r="H7417" i="1"/>
  <c r="H7425" i="1"/>
  <c r="H7433" i="1"/>
  <c r="H7441" i="1"/>
  <c r="H7449" i="1"/>
  <c r="H7457" i="1"/>
  <c r="H7465" i="1"/>
  <c r="H7473" i="1"/>
  <c r="H7481" i="1"/>
  <c r="H7489" i="1"/>
  <c r="H7497" i="1"/>
  <c r="H7505" i="1"/>
  <c r="H7513" i="1"/>
  <c r="H7521" i="1"/>
  <c r="H7529" i="1"/>
  <c r="H7537" i="1"/>
  <c r="H7545" i="1"/>
  <c r="H7553" i="1"/>
  <c r="H7561" i="1"/>
  <c r="H7569" i="1"/>
  <c r="H7577" i="1"/>
  <c r="H7585" i="1"/>
  <c r="H7593" i="1"/>
  <c r="H7601" i="1"/>
  <c r="H7609" i="1"/>
  <c r="H7617" i="1"/>
  <c r="H7625" i="1"/>
  <c r="H7633" i="1"/>
  <c r="H7641" i="1"/>
  <c r="H7649" i="1"/>
  <c r="H7657" i="1"/>
  <c r="H7665" i="1"/>
  <c r="H7673" i="1"/>
  <c r="H7681" i="1"/>
  <c r="H7689" i="1"/>
  <c r="H7697" i="1"/>
  <c r="H6260" i="1"/>
  <c r="H6568" i="1"/>
  <c r="H6680" i="1"/>
  <c r="H6740" i="1"/>
  <c r="H6789" i="1"/>
  <c r="H6827" i="1"/>
  <c r="H6870" i="1"/>
  <c r="H6904" i="1"/>
  <c r="H6363" i="1"/>
  <c r="H6591" i="1"/>
  <c r="H6701" i="1"/>
  <c r="H6747" i="1"/>
  <c r="H6796" i="1"/>
  <c r="H6840" i="1"/>
  <c r="H6877" i="1"/>
  <c r="H6923" i="1"/>
  <c r="H6955" i="1"/>
  <c r="H6992" i="1"/>
  <c r="H7016" i="1"/>
  <c r="H7040" i="1"/>
  <c r="H7060" i="1"/>
  <c r="H7076" i="1"/>
  <c r="H7096" i="1"/>
  <c r="H7111" i="1"/>
  <c r="H7124" i="1"/>
  <c r="H7140" i="1"/>
  <c r="H7154" i="1"/>
  <c r="H7167" i="1"/>
  <c r="H7183" i="1"/>
  <c r="H7196" i="1"/>
  <c r="H7210" i="1"/>
  <c r="H7226" i="1"/>
  <c r="H7237" i="1"/>
  <c r="H7248" i="1"/>
  <c r="H7261" i="1"/>
  <c r="H7271" i="1"/>
  <c r="H7280" i="1"/>
  <c r="H7289" i="1"/>
  <c r="H7298" i="1"/>
  <c r="H7307" i="1"/>
  <c r="H7316" i="1"/>
  <c r="H7324" i="1"/>
  <c r="H7332" i="1"/>
  <c r="H7340" i="1"/>
  <c r="H7348" i="1"/>
  <c r="H7356" i="1"/>
  <c r="H7364" i="1"/>
  <c r="H7372" i="1"/>
  <c r="H7380" i="1"/>
  <c r="H7388" i="1"/>
  <c r="H7396" i="1"/>
  <c r="H7404" i="1"/>
  <c r="H7412" i="1"/>
  <c r="H7420" i="1"/>
  <c r="H7428" i="1"/>
  <c r="H7436" i="1"/>
  <c r="H7444" i="1"/>
  <c r="H7452" i="1"/>
  <c r="H7460" i="1"/>
  <c r="H7468" i="1"/>
  <c r="H7476" i="1"/>
  <c r="H7484" i="1"/>
  <c r="H7492" i="1"/>
  <c r="H7500" i="1"/>
  <c r="H7508" i="1"/>
  <c r="H7516" i="1"/>
  <c r="H7524" i="1"/>
  <c r="H7532" i="1"/>
  <c r="H7540" i="1"/>
  <c r="H7548" i="1"/>
  <c r="H7556" i="1"/>
  <c r="H7564" i="1"/>
  <c r="H7572" i="1"/>
  <c r="H7580" i="1"/>
  <c r="H7588" i="1"/>
  <c r="H7596" i="1"/>
  <c r="H7604" i="1"/>
  <c r="H7612" i="1"/>
  <c r="H7620" i="1"/>
  <c r="H7628" i="1"/>
  <c r="H7636" i="1"/>
  <c r="H7644" i="1"/>
  <c r="H7652" i="1"/>
  <c r="H7660" i="1"/>
  <c r="H7668" i="1"/>
  <c r="H7676" i="1"/>
  <c r="H7684" i="1"/>
  <c r="H7692" i="1"/>
  <c r="H7700" i="1"/>
  <c r="H7708" i="1"/>
  <c r="H7716" i="1"/>
  <c r="H7724" i="1"/>
  <c r="H7732" i="1"/>
  <c r="H6476" i="1"/>
  <c r="H6646" i="1"/>
  <c r="H6718" i="1"/>
  <c r="H6771" i="1"/>
  <c r="H6814" i="1"/>
  <c r="H6852" i="1"/>
  <c r="H6896" i="1"/>
  <c r="H6931" i="1"/>
  <c r="H6971" i="1"/>
  <c r="H7001" i="1"/>
  <c r="H7027" i="1"/>
  <c r="H7047" i="1"/>
  <c r="H7066" i="1"/>
  <c r="H7084" i="1"/>
  <c r="H7100" i="1"/>
  <c r="H7115" i="1"/>
  <c r="H7131" i="1"/>
  <c r="H7144" i="1"/>
  <c r="H7157" i="1"/>
  <c r="H7173" i="1"/>
  <c r="H7187" i="1"/>
  <c r="H6709" i="1"/>
  <c r="H6663" i="1"/>
  <c r="H6620" i="1"/>
  <c r="H6552" i="1"/>
  <c r="H6449" i="1"/>
  <c r="H6353" i="1"/>
  <c r="H6219" i="1"/>
  <c r="H6617" i="1"/>
  <c r="H6551" i="1"/>
  <c r="H6439" i="1"/>
  <c r="H6345" i="1"/>
  <c r="H6207" i="1"/>
  <c r="H7252" i="1"/>
  <c r="H7243" i="1"/>
  <c r="H7234" i="1"/>
  <c r="H7224" i="1"/>
  <c r="H7213" i="1"/>
  <c r="H7203" i="1"/>
  <c r="H7192" i="1"/>
  <c r="H7181" i="1"/>
  <c r="H7171" i="1"/>
  <c r="H7160" i="1"/>
  <c r="H7149" i="1"/>
  <c r="H7139" i="1"/>
  <c r="H7128" i="1"/>
  <c r="H7117" i="1"/>
  <c r="H7107" i="1"/>
  <c r="H7095" i="1"/>
  <c r="H7082" i="1"/>
  <c r="H7068" i="1"/>
  <c r="H7055" i="1"/>
  <c r="H7039" i="1"/>
  <c r="H7023" i="1"/>
  <c r="H7006" i="1"/>
  <c r="H6985" i="1"/>
  <c r="H6964" i="1"/>
  <c r="H6941" i="1"/>
  <c r="H6916" i="1"/>
  <c r="H6891" i="1"/>
  <c r="H6864" i="1"/>
  <c r="H6838" i="1"/>
  <c r="H6813" i="1"/>
  <c r="H6788" i="1"/>
  <c r="H6761" i="1"/>
  <c r="H6731" i="1"/>
  <c r="H6697" i="1"/>
  <c r="H6656" i="1"/>
  <c r="H6614" i="1"/>
  <c r="H6539" i="1"/>
  <c r="H6425" i="1"/>
  <c r="H6324" i="1"/>
  <c r="H6163" i="1"/>
  <c r="H7309" i="1"/>
  <c r="H7301" i="1"/>
  <c r="H7293" i="1"/>
  <c r="H7285" i="1"/>
  <c r="H7277" i="1"/>
  <c r="H7269" i="1"/>
  <c r="H7260" i="1"/>
  <c r="H7251" i="1"/>
  <c r="H7242" i="1"/>
  <c r="H7232" i="1"/>
  <c r="H7223" i="1"/>
  <c r="H7212" i="1"/>
  <c r="H7202" i="1"/>
  <c r="H7191" i="1"/>
  <c r="H7180" i="1"/>
  <c r="H7170" i="1"/>
  <c r="H7159" i="1"/>
  <c r="H7148" i="1"/>
  <c r="H7138" i="1"/>
  <c r="H7127" i="1"/>
  <c r="H7116" i="1"/>
  <c r="H7106" i="1"/>
  <c r="H7092" i="1"/>
  <c r="H7080" i="1"/>
  <c r="H7067" i="1"/>
  <c r="H7052" i="1"/>
  <c r="H7036" i="1"/>
  <c r="H7020" i="1"/>
  <c r="H7003" i="1"/>
  <c r="H6981" i="1"/>
  <c r="H6960" i="1"/>
  <c r="H6936" i="1"/>
  <c r="H6910" i="1"/>
  <c r="H6885" i="1"/>
  <c r="H6860" i="1"/>
  <c r="H6835" i="1"/>
  <c r="H6808" i="1"/>
  <c r="H6782" i="1"/>
  <c r="H6755" i="1"/>
  <c r="H6726" i="1"/>
  <c r="H6694" i="1"/>
  <c r="H6652" i="1"/>
  <c r="H6609" i="1"/>
  <c r="H6529" i="1"/>
  <c r="H6417" i="1"/>
  <c r="H6312" i="1"/>
  <c r="H6958" i="1"/>
  <c r="H6909" i="1"/>
  <c r="H6859" i="1"/>
  <c r="H6832" i="1"/>
  <c r="H6806" i="1"/>
  <c r="H6781" i="1"/>
  <c r="H6753" i="1"/>
  <c r="H6725" i="1"/>
  <c r="H6647" i="1"/>
  <c r="H6592" i="1"/>
  <c r="H6507" i="1"/>
  <c r="H6404" i="1"/>
  <c r="H6119" i="1"/>
  <c r="H6703" i="1"/>
  <c r="H6670" i="1"/>
  <c r="H6628" i="1"/>
  <c r="H6580" i="1"/>
  <c r="H6499" i="1"/>
  <c r="H6415" i="1"/>
  <c r="H6315" i="1"/>
  <c r="H6194" i="1"/>
  <c r="H6671" i="1"/>
  <c r="H6638" i="1"/>
  <c r="H6601" i="1"/>
  <c r="H6540" i="1"/>
  <c r="H6465" i="1"/>
  <c r="H6375" i="1"/>
  <c r="H6295" i="1"/>
  <c r="H6177" i="1"/>
  <c r="H6192" i="1"/>
  <c r="H6571" i="1"/>
  <c r="H6520" i="1"/>
  <c r="H6456" i="1"/>
  <c r="H6399" i="1"/>
  <c r="H6335" i="1"/>
  <c r="H6264" i="1"/>
  <c r="H6164" i="1"/>
  <c r="H6603" i="1"/>
  <c r="H6559" i="1"/>
  <c r="H6500" i="1"/>
  <c r="H6448" i="1"/>
  <c r="H6376" i="1"/>
  <c r="H6323" i="1"/>
  <c r="H6244" i="1"/>
  <c r="H6144" i="1"/>
  <c r="H6563" i="1"/>
  <c r="H6516" i="1"/>
  <c r="H6460" i="1"/>
  <c r="H6409" i="1"/>
  <c r="H6359" i="1"/>
  <c r="H6303" i="1"/>
  <c r="H6232" i="1"/>
  <c r="H6116" i="1"/>
  <c r="H6528" i="1"/>
  <c r="H6479" i="1"/>
  <c r="H6436" i="1"/>
  <c r="H6385" i="1"/>
  <c r="H6336" i="1"/>
  <c r="H6284" i="1"/>
  <c r="H6220" i="1"/>
  <c r="H6512" i="1"/>
  <c r="H6468" i="1"/>
  <c r="H6427" i="1"/>
  <c r="H6387" i="1"/>
  <c r="H6347" i="1"/>
  <c r="H6307" i="1"/>
  <c r="H6251" i="1"/>
  <c r="H6002" i="1"/>
  <c r="H6124" i="1"/>
  <c r="H6167" i="1"/>
  <c r="H6195" i="1"/>
  <c r="H6223" i="1"/>
  <c r="H6247" i="1"/>
  <c r="H6268" i="1"/>
  <c r="H6287" i="1"/>
  <c r="H6308" i="1"/>
  <c r="H6328" i="1"/>
  <c r="H6348" i="1"/>
  <c r="H6371" i="1"/>
  <c r="H6388" i="1"/>
  <c r="H6411" i="1"/>
  <c r="H6431" i="1"/>
  <c r="H6451" i="1"/>
  <c r="H6473" i="1"/>
  <c r="H6491" i="1"/>
  <c r="H6513" i="1"/>
  <c r="H6532" i="1"/>
  <c r="H6553" i="1"/>
  <c r="H6576" i="1"/>
  <c r="H6593" i="1"/>
  <c r="H6615" i="1"/>
  <c r="H6631" i="1"/>
  <c r="H6648" i="1"/>
  <c r="H6667" i="1"/>
  <c r="H6681" i="1"/>
  <c r="H6699" i="1"/>
  <c r="H6712" i="1"/>
  <c r="H6727" i="1"/>
  <c r="H6743" i="1"/>
  <c r="H6756" i="1"/>
  <c r="H6772" i="1"/>
  <c r="H6784" i="1"/>
  <c r="H6797" i="1"/>
  <c r="H6811" i="1"/>
  <c r="H6822" i="1"/>
  <c r="H6836" i="1"/>
  <c r="H6848" i="1"/>
  <c r="H6861" i="1"/>
  <c r="H6875" i="1"/>
  <c r="H6886" i="1"/>
  <c r="H6900" i="1"/>
  <c r="H6912" i="1"/>
  <c r="H6925" i="1"/>
  <c r="H6939" i="1"/>
  <c r="H6950" i="1"/>
  <c r="H6961" i="1"/>
  <c r="H6972" i="1"/>
  <c r="H6982" i="1"/>
  <c r="H6993" i="1"/>
  <c r="H7004" i="1"/>
  <c r="H7013" i="1"/>
  <c r="H7021" i="1"/>
  <c r="H7029" i="1"/>
  <c r="H7037" i="1"/>
  <c r="H7045" i="1"/>
  <c r="H7053" i="1"/>
  <c r="H7061" i="1"/>
  <c r="H7069" i="1"/>
  <c r="H7077" i="1"/>
  <c r="H7085" i="1"/>
  <c r="H7093" i="1"/>
  <c r="H7101" i="1"/>
  <c r="H6056" i="1"/>
  <c r="H6142" i="1"/>
  <c r="H6176" i="1"/>
  <c r="H6204" i="1"/>
  <c r="H6231" i="1"/>
  <c r="H6248" i="1"/>
  <c r="H6271" i="1"/>
  <c r="H6289" i="1"/>
  <c r="H6311" i="1"/>
  <c r="H6332" i="1"/>
  <c r="H6351" i="1"/>
  <c r="H6372" i="1"/>
  <c r="H6392" i="1"/>
  <c r="H6412" i="1"/>
  <c r="H6435" i="1"/>
  <c r="H6452" i="1"/>
  <c r="H6475" i="1"/>
  <c r="H6495" i="1"/>
  <c r="H6515" i="1"/>
  <c r="H6537" i="1"/>
  <c r="H6555" i="1"/>
  <c r="H6577" i="1"/>
  <c r="H6596" i="1"/>
  <c r="H6616" i="1"/>
  <c r="H6635" i="1"/>
  <c r="H6649" i="1"/>
  <c r="H6668" i="1"/>
  <c r="H6684" i="1"/>
  <c r="H6700" i="1"/>
  <c r="H6716" i="1"/>
  <c r="H6728" i="1"/>
  <c r="H6744" i="1"/>
  <c r="H6758" i="1"/>
  <c r="H6773" i="1"/>
  <c r="H6787" i="1"/>
  <c r="H6798" i="1"/>
  <c r="H6812" i="1"/>
  <c r="H6824" i="1"/>
  <c r="H6837" i="1"/>
  <c r="H6851" i="1"/>
  <c r="H6862" i="1"/>
  <c r="H6876" i="1"/>
  <c r="H6888" i="1"/>
  <c r="H6901" i="1"/>
  <c r="H6915" i="1"/>
  <c r="H6926" i="1"/>
  <c r="H6940" i="1"/>
  <c r="H6952" i="1"/>
  <c r="H6963" i="1"/>
  <c r="H6973" i="1"/>
  <c r="H6984" i="1"/>
  <c r="H6995" i="1"/>
  <c r="H7005" i="1"/>
  <c r="H7014" i="1"/>
  <c r="H7022" i="1"/>
  <c r="H7030" i="1"/>
  <c r="H7038" i="1"/>
  <c r="H7046" i="1"/>
  <c r="H7054" i="1"/>
  <c r="H7062" i="1"/>
  <c r="H7070" i="1"/>
  <c r="H7078" i="1"/>
  <c r="H7086" i="1"/>
  <c r="H7094" i="1"/>
  <c r="H7102" i="1"/>
  <c r="H7110" i="1"/>
  <c r="H7118" i="1"/>
  <c r="H7126" i="1"/>
  <c r="H7134" i="1"/>
  <c r="H7142" i="1"/>
  <c r="H7150" i="1"/>
  <c r="H7158" i="1"/>
  <c r="H7166" i="1"/>
  <c r="H7174" i="1"/>
  <c r="H7182" i="1"/>
  <c r="H7190" i="1"/>
  <c r="H7198" i="1"/>
  <c r="H7206" i="1"/>
  <c r="H7214" i="1"/>
  <c r="H7222" i="1"/>
  <c r="H6071" i="1"/>
  <c r="H6146" i="1"/>
  <c r="H6180" i="1"/>
  <c r="H6208" i="1"/>
  <c r="H6233" i="1"/>
  <c r="H6256" i="1"/>
  <c r="H6273" i="1"/>
  <c r="H6296" i="1"/>
  <c r="H6080" i="1"/>
  <c r="H6149" i="1"/>
  <c r="H6182" i="1"/>
  <c r="H6209" i="1"/>
  <c r="H6235" i="1"/>
  <c r="H6257" i="1"/>
  <c r="H6276" i="1"/>
  <c r="H6297" i="1"/>
  <c r="H6320" i="1"/>
  <c r="H6337" i="1"/>
  <c r="H6360" i="1"/>
  <c r="H6379" i="1"/>
  <c r="H6400" i="1"/>
  <c r="H6423" i="1"/>
  <c r="H6440" i="1"/>
  <c r="H6463" i="1"/>
  <c r="H6481" i="1"/>
  <c r="H6503" i="1"/>
  <c r="H6524" i="1"/>
  <c r="H6543" i="1"/>
  <c r="H6564" i="1"/>
  <c r="H6584" i="1"/>
  <c r="H6604" i="1"/>
  <c r="H6624" i="1"/>
  <c r="H6639" i="1"/>
  <c r="H6657" i="1"/>
  <c r="H6673" i="1"/>
  <c r="H6691" i="1"/>
  <c r="H6707" i="1"/>
  <c r="H6719" i="1"/>
  <c r="H6735" i="1"/>
  <c r="H6749" i="1"/>
  <c r="H6764" i="1"/>
  <c r="H6779" i="1"/>
  <c r="H6790" i="1"/>
  <c r="H6804" i="1"/>
  <c r="H6816" i="1"/>
  <c r="H6829" i="1"/>
  <c r="H6843" i="1"/>
  <c r="H6854" i="1"/>
  <c r="H6868" i="1"/>
  <c r="H6880" i="1"/>
  <c r="H6893" i="1"/>
  <c r="H6907" i="1"/>
  <c r="H6918" i="1"/>
  <c r="H6932" i="1"/>
  <c r="H6944" i="1"/>
  <c r="H6956" i="1"/>
  <c r="H6966" i="1"/>
  <c r="H6977" i="1"/>
  <c r="H6988" i="1"/>
  <c r="H6998" i="1"/>
  <c r="H7008" i="1"/>
  <c r="H7017" i="1"/>
  <c r="H7025" i="1"/>
  <c r="H7033" i="1"/>
  <c r="H7041" i="1"/>
  <c r="H7049" i="1"/>
  <c r="H7057" i="1"/>
  <c r="H7065" i="1"/>
  <c r="H7073" i="1"/>
  <c r="H7081" i="1"/>
  <c r="H7089" i="1"/>
  <c r="H7097" i="1"/>
  <c r="H7105" i="1"/>
  <c r="H7113" i="1"/>
  <c r="H7121" i="1"/>
  <c r="H7129" i="1"/>
  <c r="H7137" i="1"/>
  <c r="H7145" i="1"/>
  <c r="H7153" i="1"/>
  <c r="H7161" i="1"/>
  <c r="H7169" i="1"/>
  <c r="H7177" i="1"/>
  <c r="H7185" i="1"/>
  <c r="H7193" i="1"/>
  <c r="H7201" i="1"/>
  <c r="H7209" i="1"/>
  <c r="H7217" i="1"/>
  <c r="H7225" i="1"/>
  <c r="H7233" i="1"/>
  <c r="H7241" i="1"/>
  <c r="H7249" i="1"/>
  <c r="H7257" i="1"/>
  <c r="H7265" i="1"/>
  <c r="H6109" i="1"/>
  <c r="H6162" i="1"/>
  <c r="H6191" i="1"/>
  <c r="H6217" i="1"/>
  <c r="H6239" i="1"/>
  <c r="H6259" i="1"/>
  <c r="H6281" i="1"/>
  <c r="H6299" i="1"/>
  <c r="H6321" i="1"/>
  <c r="H6340" i="1"/>
  <c r="H6361" i="1"/>
  <c r="H6384" i="1"/>
  <c r="H6401" i="1"/>
  <c r="H6424" i="1"/>
  <c r="H6443" i="1"/>
  <c r="H6464" i="1"/>
  <c r="H6487" i="1"/>
  <c r="H6504" i="1"/>
  <c r="H6527" i="1"/>
  <c r="H6545" i="1"/>
  <c r="H6567" i="1"/>
  <c r="H6588" i="1"/>
  <c r="H6607" i="1"/>
  <c r="H6625" i="1"/>
  <c r="H6641" i="1"/>
  <c r="H6659" i="1"/>
  <c r="H6678" i="1"/>
  <c r="H6692" i="1"/>
  <c r="H6708" i="1"/>
  <c r="H6721" i="1"/>
  <c r="H6736" i="1"/>
  <c r="H6752" i="1"/>
  <c r="H6765" i="1"/>
  <c r="H6780" i="1"/>
  <c r="H6792" i="1"/>
  <c r="H6805" i="1"/>
  <c r="H6819" i="1"/>
  <c r="H6830" i="1"/>
  <c r="H6844" i="1"/>
  <c r="H6856" i="1"/>
  <c r="H6869" i="1"/>
  <c r="H6883" i="1"/>
  <c r="H6894" i="1"/>
  <c r="H6908" i="1"/>
  <c r="H6920" i="1"/>
  <c r="H6933" i="1"/>
  <c r="H6947" i="1"/>
  <c r="H6957" i="1"/>
  <c r="H6968" i="1"/>
  <c r="H6979" i="1"/>
  <c r="H6989" i="1"/>
  <c r="H7000" i="1"/>
  <c r="H7009" i="1"/>
  <c r="H7018" i="1"/>
  <c r="H7026" i="1"/>
  <c r="H7034" i="1"/>
  <c r="H7042" i="1"/>
  <c r="H7050" i="1"/>
  <c r="H7058" i="1"/>
  <c r="H6009" i="1"/>
  <c r="H6088" i="1"/>
  <c r="H6127" i="1"/>
  <c r="H6152" i="1"/>
  <c r="H6168" i="1"/>
  <c r="H6183" i="1"/>
  <c r="H6199" i="1"/>
  <c r="H6211" i="1"/>
  <c r="H6224" i="1"/>
  <c r="H6236" i="1"/>
  <c r="H6249" i="1"/>
  <c r="H6263" i="1"/>
  <c r="H6275" i="1"/>
  <c r="H6288" i="1"/>
  <c r="H6300" i="1"/>
  <c r="H6313" i="1"/>
  <c r="H6327" i="1"/>
  <c r="H6339" i="1"/>
  <c r="H6352" i="1"/>
  <c r="H6364" i="1"/>
  <c r="H6377" i="1"/>
  <c r="H6391" i="1"/>
  <c r="H6403" i="1"/>
  <c r="H6416" i="1"/>
  <c r="H6428" i="1"/>
  <c r="H6441" i="1"/>
  <c r="H6455" i="1"/>
  <c r="H6467" i="1"/>
  <c r="H6480" i="1"/>
  <c r="H6492" i="1"/>
  <c r="H6505" i="1"/>
  <c r="H6519" i="1"/>
  <c r="H6531" i="1"/>
  <c r="H6544" i="1"/>
  <c r="H6556" i="1"/>
  <c r="H6569" i="1"/>
  <c r="H6583" i="1"/>
  <c r="H6595" i="1"/>
  <c r="H6608" i="1"/>
  <c r="H6619" i="1"/>
  <c r="H6630" i="1"/>
  <c r="H6640" i="1"/>
  <c r="H6651" i="1"/>
  <c r="H6662" i="1"/>
  <c r="H6672" i="1"/>
  <c r="H6683" i="1"/>
  <c r="H6693" i="1"/>
  <c r="H6702" i="1"/>
  <c r="H6711" i="1"/>
  <c r="H6720" i="1"/>
  <c r="H6729" i="1"/>
  <c r="H6739" i="1"/>
  <c r="H6748" i="1"/>
  <c r="H6757" i="1"/>
  <c r="H6766" i="1"/>
  <c r="H6775" i="1"/>
  <c r="H6783" i="1"/>
  <c r="H6791" i="1"/>
  <c r="H6799" i="1"/>
  <c r="H6807" i="1"/>
  <c r="H6815" i="1"/>
  <c r="H6823" i="1"/>
  <c r="H6831" i="1"/>
  <c r="H6839" i="1"/>
  <c r="H6847" i="1"/>
  <c r="H6855" i="1"/>
  <c r="H6863" i="1"/>
  <c r="H6871" i="1"/>
  <c r="H6879" i="1"/>
  <c r="H6887" i="1"/>
  <c r="H6895" i="1"/>
  <c r="H6903" i="1"/>
  <c r="H6911" i="1"/>
  <c r="H6919" i="1"/>
  <c r="H6927" i="1"/>
  <c r="H6935" i="1"/>
  <c r="H6943" i="1"/>
  <c r="H6951" i="1"/>
  <c r="H6959" i="1"/>
  <c r="H6967" i="1"/>
  <c r="H6975" i="1"/>
  <c r="H6983" i="1"/>
  <c r="H6991" i="1"/>
  <c r="H6999" i="1"/>
  <c r="H6028" i="1"/>
  <c r="H6094" i="1"/>
  <c r="H6132" i="1"/>
  <c r="H6154" i="1"/>
  <c r="H6171" i="1"/>
  <c r="H6185" i="1"/>
  <c r="H6200" i="1"/>
  <c r="H6212" i="1"/>
  <c r="H6225" i="1"/>
  <c r="H6034" i="1"/>
  <c r="H6101" i="1"/>
  <c r="H6134" i="1"/>
  <c r="H6158" i="1"/>
  <c r="H6172" i="1"/>
  <c r="H6186" i="1"/>
  <c r="H6201" i="1"/>
  <c r="H6215" i="1"/>
  <c r="H6227" i="1"/>
  <c r="H6240" i="1"/>
  <c r="H6252" i="1"/>
  <c r="H6265" i="1"/>
  <c r="H6279" i="1"/>
  <c r="H6291" i="1"/>
  <c r="H6304" i="1"/>
  <c r="H6316" i="1"/>
  <c r="H6329" i="1"/>
  <c r="H6343" i="1"/>
  <c r="H6355" i="1"/>
  <c r="H6368" i="1"/>
  <c r="H6380" i="1"/>
  <c r="H6393" i="1"/>
  <c r="H6407" i="1"/>
  <c r="H6419" i="1"/>
  <c r="H6432" i="1"/>
  <c r="H6444" i="1"/>
  <c r="H6457" i="1"/>
  <c r="H6471" i="1"/>
  <c r="H6483" i="1"/>
  <c r="H6496" i="1"/>
  <c r="H6508" i="1"/>
  <c r="H6521" i="1"/>
  <c r="H6535" i="1"/>
  <c r="H6547" i="1"/>
  <c r="H6560" i="1"/>
  <c r="H6572" i="1"/>
  <c r="H6585" i="1"/>
  <c r="H6599" i="1"/>
  <c r="H6611" i="1"/>
  <c r="H6622" i="1"/>
  <c r="H6632" i="1"/>
  <c r="H6643" i="1"/>
  <c r="H6654" i="1"/>
  <c r="H6664" i="1"/>
  <c r="H6675" i="1"/>
  <c r="H6686" i="1"/>
  <c r="H6695" i="1"/>
  <c r="H6704" i="1"/>
  <c r="H6713" i="1"/>
  <c r="H6723" i="1"/>
  <c r="H6732" i="1"/>
  <c r="H6741" i="1"/>
  <c r="H6750" i="1"/>
  <c r="H6759" i="1"/>
  <c r="H6768" i="1"/>
  <c r="H6777" i="1"/>
  <c r="H6785" i="1"/>
  <c r="H6793" i="1"/>
  <c r="H6801" i="1"/>
  <c r="H6809" i="1"/>
  <c r="H6817" i="1"/>
  <c r="H6825" i="1"/>
  <c r="H6833" i="1"/>
  <c r="H6841" i="1"/>
  <c r="H6849" i="1"/>
  <c r="H6857" i="1"/>
  <c r="H6865" i="1"/>
  <c r="H6873" i="1"/>
  <c r="H6881" i="1"/>
  <c r="H6889" i="1"/>
  <c r="H6897" i="1"/>
  <c r="H6905" i="1"/>
  <c r="H6913" i="1"/>
  <c r="H6921" i="1"/>
  <c r="H6929" i="1"/>
  <c r="H6937" i="1"/>
  <c r="H6945" i="1"/>
  <c r="H6040" i="1"/>
  <c r="H6106" i="1"/>
  <c r="H6137" i="1"/>
  <c r="H6159" i="1"/>
  <c r="H6174" i="1"/>
  <c r="H6190" i="1"/>
  <c r="H6203" i="1"/>
  <c r="H6216" i="1"/>
  <c r="H6228" i="1"/>
  <c r="H6241" i="1"/>
  <c r="H6255" i="1"/>
  <c r="H6267" i="1"/>
  <c r="H6280" i="1"/>
  <c r="H6292" i="1"/>
  <c r="H6305" i="1"/>
  <c r="H6319" i="1"/>
  <c r="H6331" i="1"/>
  <c r="H6344" i="1"/>
  <c r="H6356" i="1"/>
  <c r="H6369" i="1"/>
  <c r="H6383" i="1"/>
  <c r="H6395" i="1"/>
  <c r="H6408" i="1"/>
  <c r="H6420" i="1"/>
  <c r="H6433" i="1"/>
  <c r="H6447" i="1"/>
  <c r="H6459" i="1"/>
  <c r="H6472" i="1"/>
  <c r="H6484" i="1"/>
  <c r="H6497" i="1"/>
  <c r="H6511" i="1"/>
  <c r="H6523" i="1"/>
  <c r="H6536" i="1"/>
  <c r="H6548" i="1"/>
  <c r="H6561" i="1"/>
  <c r="H6575" i="1"/>
  <c r="H6587" i="1"/>
  <c r="H6600" i="1"/>
  <c r="H6612" i="1"/>
  <c r="H6623" i="1"/>
  <c r="H6633" i="1"/>
  <c r="H6644" i="1"/>
  <c r="H6655" i="1"/>
  <c r="H6665" i="1"/>
  <c r="H6676" i="1"/>
  <c r="H6687" i="1"/>
  <c r="H6696" i="1"/>
  <c r="H6705" i="1"/>
  <c r="H6715" i="1"/>
  <c r="H6724" i="1"/>
  <c r="H6733" i="1"/>
  <c r="H6742" i="1"/>
  <c r="H6751" i="1"/>
  <c r="H6760" i="1"/>
  <c r="H6769" i="1"/>
  <c r="H6778" i="1"/>
  <c r="H6786" i="1"/>
  <c r="H6794" i="1"/>
  <c r="H6802" i="1"/>
  <c r="H6810" i="1"/>
  <c r="H6818" i="1"/>
  <c r="H6826" i="1"/>
  <c r="H6834" i="1"/>
  <c r="H6842" i="1"/>
  <c r="H6850" i="1"/>
  <c r="H6858" i="1"/>
  <c r="H6866" i="1"/>
  <c r="H6874" i="1"/>
  <c r="H6882" i="1"/>
  <c r="H6890" i="1"/>
  <c r="H6898" i="1"/>
  <c r="H6906" i="1"/>
  <c r="H6914" i="1"/>
  <c r="H6922" i="1"/>
  <c r="H6930" i="1"/>
  <c r="H6938" i="1"/>
  <c r="H6946" i="1"/>
  <c r="H6954" i="1"/>
  <c r="H6962" i="1"/>
  <c r="H6970" i="1"/>
  <c r="H6978" i="1"/>
  <c r="H6986" i="1"/>
  <c r="H6994" i="1"/>
  <c r="H7002" i="1"/>
  <c r="H7010" i="1"/>
  <c r="G442" i="1"/>
  <c r="H5929" i="1"/>
  <c r="H5837" i="1"/>
  <c r="H6029" i="1"/>
  <c r="H6057" i="1"/>
  <c r="H6082" i="1"/>
  <c r="H6103" i="1"/>
  <c r="H6117" i="1"/>
  <c r="H6128" i="1"/>
  <c r="H6140" i="1"/>
  <c r="H6150" i="1"/>
  <c r="H6160" i="1"/>
  <c r="H6169" i="1"/>
  <c r="H6178" i="1"/>
  <c r="H6187" i="1"/>
  <c r="H6196" i="1"/>
  <c r="H6205" i="1"/>
  <c r="H6213" i="1"/>
  <c r="H6221" i="1"/>
  <c r="H6229" i="1"/>
  <c r="H6237" i="1"/>
  <c r="H6245" i="1"/>
  <c r="H6253" i="1"/>
  <c r="H6261" i="1"/>
  <c r="H6269" i="1"/>
  <c r="H6277" i="1"/>
  <c r="H6285" i="1"/>
  <c r="H6293" i="1"/>
  <c r="H6301" i="1"/>
  <c r="H6309" i="1"/>
  <c r="H6317" i="1"/>
  <c r="H6325" i="1"/>
  <c r="H6333" i="1"/>
  <c r="H6341" i="1"/>
  <c r="H6349" i="1"/>
  <c r="H6357" i="1"/>
  <c r="H6365" i="1"/>
  <c r="H6373" i="1"/>
  <c r="H6381" i="1"/>
  <c r="H6389" i="1"/>
  <c r="H6397" i="1"/>
  <c r="H6405" i="1"/>
  <c r="H6413" i="1"/>
  <c r="H6421" i="1"/>
  <c r="H6429" i="1"/>
  <c r="H6437" i="1"/>
  <c r="H6445" i="1"/>
  <c r="H6453" i="1"/>
  <c r="H6461" i="1"/>
  <c r="H6469" i="1"/>
  <c r="H6477" i="1"/>
  <c r="H6485" i="1"/>
  <c r="H6493" i="1"/>
  <c r="H6501" i="1"/>
  <c r="H6509" i="1"/>
  <c r="H6517" i="1"/>
  <c r="H6525" i="1"/>
  <c r="H6533" i="1"/>
  <c r="H6541" i="1"/>
  <c r="H6549" i="1"/>
  <c r="H6557" i="1"/>
  <c r="H6565" i="1"/>
  <c r="H6573" i="1"/>
  <c r="H6581" i="1"/>
  <c r="H6589" i="1"/>
  <c r="H6597" i="1"/>
  <c r="H6605" i="1"/>
  <c r="H6613" i="1"/>
  <c r="H6621" i="1"/>
  <c r="H6629" i="1"/>
  <c r="H6637" i="1"/>
  <c r="H6645" i="1"/>
  <c r="H6653" i="1"/>
  <c r="H6661" i="1"/>
  <c r="H6669" i="1"/>
  <c r="H6677" i="1"/>
  <c r="H6685" i="1"/>
  <c r="H5994" i="1"/>
  <c r="H6033" i="1"/>
  <c r="H6058" i="1"/>
  <c r="H6085" i="1"/>
  <c r="H6105" i="1"/>
  <c r="H6118" i="1"/>
  <c r="H6130" i="1"/>
  <c r="H6141" i="1"/>
  <c r="H6151" i="1"/>
  <c r="H6161" i="1"/>
  <c r="H6170" i="1"/>
  <c r="H6179" i="1"/>
  <c r="H6188" i="1"/>
  <c r="H6198" i="1"/>
  <c r="H6206" i="1"/>
  <c r="H6214" i="1"/>
  <c r="H6222" i="1"/>
  <c r="H6230" i="1"/>
  <c r="H6238" i="1"/>
  <c r="H6246" i="1"/>
  <c r="H6254" i="1"/>
  <c r="H6262" i="1"/>
  <c r="H6270" i="1"/>
  <c r="H6278" i="1"/>
  <c r="H6286" i="1"/>
  <c r="H6294" i="1"/>
  <c r="H6302" i="1"/>
  <c r="H6310" i="1"/>
  <c r="H6318" i="1"/>
  <c r="H6326" i="1"/>
  <c r="H6334" i="1"/>
  <c r="H6342" i="1"/>
  <c r="H6350" i="1"/>
  <c r="H6358" i="1"/>
  <c r="H6366" i="1"/>
  <c r="H6374" i="1"/>
  <c r="H6382" i="1"/>
  <c r="H6390" i="1"/>
  <c r="H6398" i="1"/>
  <c r="H6406" i="1"/>
  <c r="H6414" i="1"/>
  <c r="H6422" i="1"/>
  <c r="H6430" i="1"/>
  <c r="H6438" i="1"/>
  <c r="H6446" i="1"/>
  <c r="H6454" i="1"/>
  <c r="H6462" i="1"/>
  <c r="H6470" i="1"/>
  <c r="H6478" i="1"/>
  <c r="H6486" i="1"/>
  <c r="H6494" i="1"/>
  <c r="H6502" i="1"/>
  <c r="H6510" i="1"/>
  <c r="H6518" i="1"/>
  <c r="H6526" i="1"/>
  <c r="H6534" i="1"/>
  <c r="H6542" i="1"/>
  <c r="H6550" i="1"/>
  <c r="H6558" i="1"/>
  <c r="H6566" i="1"/>
  <c r="H6574" i="1"/>
  <c r="H6582" i="1"/>
  <c r="H6590" i="1"/>
  <c r="H6598" i="1"/>
  <c r="H6606" i="1"/>
  <c r="H6004" i="1"/>
  <c r="H6039" i="1"/>
  <c r="H6069" i="1"/>
  <c r="H6091" i="1"/>
  <c r="H6108" i="1"/>
  <c r="H6122" i="1"/>
  <c r="H6133" i="1"/>
  <c r="H6143" i="1"/>
  <c r="H6153" i="1"/>
  <c r="H6012" i="1"/>
  <c r="H6049" i="1"/>
  <c r="H6073" i="1"/>
  <c r="H6096" i="1"/>
  <c r="H6112" i="1"/>
  <c r="H6125" i="1"/>
  <c r="H6135" i="1"/>
  <c r="H6145" i="1"/>
  <c r="H6156" i="1"/>
  <c r="H6166" i="1"/>
  <c r="H6175" i="1"/>
  <c r="H6184" i="1"/>
  <c r="H6193" i="1"/>
  <c r="H6202" i="1"/>
  <c r="H6210" i="1"/>
  <c r="H6218" i="1"/>
  <c r="H6226" i="1"/>
  <c r="H6234" i="1"/>
  <c r="H6242" i="1"/>
  <c r="H6250" i="1"/>
  <c r="H6258" i="1"/>
  <c r="H6266" i="1"/>
  <c r="H6274" i="1"/>
  <c r="H6282" i="1"/>
  <c r="H6290" i="1"/>
  <c r="H6298" i="1"/>
  <c r="H6306" i="1"/>
  <c r="H6314" i="1"/>
  <c r="H6322" i="1"/>
  <c r="H6330" i="1"/>
  <c r="H6338" i="1"/>
  <c r="H6346" i="1"/>
  <c r="H6354" i="1"/>
  <c r="H6362" i="1"/>
  <c r="H6370" i="1"/>
  <c r="H6378" i="1"/>
  <c r="H6386" i="1"/>
  <c r="H6394" i="1"/>
  <c r="H6402" i="1"/>
  <c r="H6410" i="1"/>
  <c r="H6418" i="1"/>
  <c r="H6426" i="1"/>
  <c r="H6434" i="1"/>
  <c r="H6442" i="1"/>
  <c r="H6450" i="1"/>
  <c r="H6458" i="1"/>
  <c r="H6466" i="1"/>
  <c r="H6474" i="1"/>
  <c r="H6482" i="1"/>
  <c r="H6490" i="1"/>
  <c r="H6498" i="1"/>
  <c r="H6506" i="1"/>
  <c r="H6514" i="1"/>
  <c r="H6522" i="1"/>
  <c r="H6530" i="1"/>
  <c r="H6538" i="1"/>
  <c r="H6546" i="1"/>
  <c r="H6554" i="1"/>
  <c r="H6562" i="1"/>
  <c r="H6570" i="1"/>
  <c r="H6578" i="1"/>
  <c r="H6586" i="1"/>
  <c r="H6594" i="1"/>
  <c r="H6602" i="1"/>
  <c r="H6610" i="1"/>
  <c r="H6618" i="1"/>
  <c r="H6626" i="1"/>
  <c r="H6634" i="1"/>
  <c r="H6642" i="1"/>
  <c r="H6650" i="1"/>
  <c r="H6658" i="1"/>
  <c r="H6666" i="1"/>
  <c r="H6674" i="1"/>
  <c r="H6682" i="1"/>
  <c r="H6690" i="1"/>
  <c r="H6698" i="1"/>
  <c r="H6706" i="1"/>
  <c r="H6714" i="1"/>
  <c r="H6722" i="1"/>
  <c r="H6730" i="1"/>
  <c r="H6738" i="1"/>
  <c r="H6746" i="1"/>
  <c r="H6754" i="1"/>
  <c r="H6762" i="1"/>
  <c r="H6770" i="1"/>
  <c r="H6019" i="1"/>
  <c r="H6052" i="1"/>
  <c r="H6074" i="1"/>
  <c r="H6097" i="1"/>
  <c r="H6114" i="1"/>
  <c r="H6126" i="1"/>
  <c r="H6136" i="1"/>
  <c r="G2027" i="1"/>
  <c r="H6121" i="1"/>
  <c r="H6111" i="1"/>
  <c r="H6100" i="1"/>
  <c r="H6084" i="1"/>
  <c r="H6067" i="1"/>
  <c r="H6047" i="1"/>
  <c r="H6025" i="1"/>
  <c r="H5969" i="1"/>
  <c r="H6197" i="1"/>
  <c r="H6189" i="1"/>
  <c r="H6181" i="1"/>
  <c r="H6173" i="1"/>
  <c r="H6165" i="1"/>
  <c r="H6157" i="1"/>
  <c r="H6148" i="1"/>
  <c r="H6138" i="1"/>
  <c r="H6129" i="1"/>
  <c r="H6120" i="1"/>
  <c r="H6110" i="1"/>
  <c r="H6098" i="1"/>
  <c r="H6083" i="1"/>
  <c r="H6066" i="1"/>
  <c r="H6043" i="1"/>
  <c r="H6020" i="1"/>
  <c r="H5952" i="1"/>
  <c r="H5915" i="1"/>
  <c r="H6113" i="1"/>
  <c r="H6104" i="1"/>
  <c r="H6093" i="1"/>
  <c r="H6075" i="1"/>
  <c r="H6060" i="1"/>
  <c r="H6042" i="1"/>
  <c r="H6024" i="1"/>
  <c r="H5980" i="1"/>
  <c r="H6102" i="1"/>
  <c r="H6092" i="1"/>
  <c r="H6079" i="1"/>
  <c r="H6064" i="1"/>
  <c r="H6048" i="1"/>
  <c r="H6031" i="1"/>
  <c r="H6011" i="1"/>
  <c r="H5988" i="1"/>
  <c r="H5962" i="1"/>
  <c r="H5912" i="1"/>
  <c r="H5796" i="1"/>
  <c r="H5984" i="1"/>
  <c r="H5960" i="1"/>
  <c r="H5911" i="1"/>
  <c r="H5897" i="1"/>
  <c r="H6000" i="1"/>
  <c r="H5978" i="1"/>
  <c r="H5943" i="1"/>
  <c r="H5884" i="1"/>
  <c r="H6016" i="1"/>
  <c r="H5999" i="1"/>
  <c r="H5975" i="1"/>
  <c r="H5941" i="1"/>
  <c r="H5868" i="1"/>
  <c r="H6015" i="1"/>
  <c r="H5995" i="1"/>
  <c r="H5970" i="1"/>
  <c r="H5936" i="1"/>
  <c r="H5848" i="1"/>
  <c r="H5991" i="1"/>
  <c r="H5963" i="1"/>
  <c r="H5876" i="1"/>
  <c r="H5843" i="1"/>
  <c r="G748" i="1"/>
  <c r="G152" i="1"/>
  <c r="G768" i="1"/>
  <c r="H5932" i="1"/>
  <c r="H5901" i="1"/>
  <c r="H5875" i="1"/>
  <c r="H5839" i="1"/>
  <c r="H5927" i="1"/>
  <c r="H5896" i="1"/>
  <c r="H5866" i="1"/>
  <c r="H5823" i="1"/>
  <c r="H5949" i="1"/>
  <c r="H5917" i="1"/>
  <c r="H5895" i="1"/>
  <c r="H5865" i="1"/>
  <c r="H5815" i="1"/>
  <c r="H5948" i="1"/>
  <c r="H5916" i="1"/>
  <c r="H5890" i="1"/>
  <c r="H5863" i="1"/>
  <c r="H5799" i="1"/>
  <c r="H5885" i="1"/>
  <c r="H5859" i="1"/>
  <c r="H5802" i="1"/>
  <c r="H5826" i="1"/>
  <c r="G1224" i="1"/>
  <c r="H5979" i="1"/>
  <c r="H5959" i="1"/>
  <c r="H5931" i="1"/>
  <c r="H5907" i="1"/>
  <c r="H5880" i="1"/>
  <c r="H5852" i="1"/>
  <c r="H5792" i="1"/>
  <c r="H5985" i="1"/>
  <c r="H5968" i="1"/>
  <c r="H5947" i="1"/>
  <c r="H5925" i="1"/>
  <c r="H5899" i="1"/>
  <c r="H5879" i="1"/>
  <c r="H5858" i="1"/>
  <c r="H5849" i="1"/>
  <c r="H5816" i="1"/>
  <c r="H6155" i="1"/>
  <c r="H6147" i="1"/>
  <c r="H6139" i="1"/>
  <c r="H6131" i="1"/>
  <c r="H6123" i="1"/>
  <c r="H6115" i="1"/>
  <c r="H6107" i="1"/>
  <c r="H6099" i="1"/>
  <c r="H6089" i="1"/>
  <c r="H6076" i="1"/>
  <c r="H6065" i="1"/>
  <c r="H6051" i="1"/>
  <c r="H6037" i="1"/>
  <c r="H6021" i="1"/>
  <c r="H6005" i="1"/>
  <c r="H5989" i="1"/>
  <c r="H5972" i="1"/>
  <c r="H5957" i="1"/>
  <c r="H5939" i="1"/>
  <c r="H5922" i="1"/>
  <c r="H5906" i="1"/>
  <c r="H5889" i="1"/>
  <c r="H5874" i="1"/>
  <c r="H5856" i="1"/>
  <c r="H5833" i="1"/>
  <c r="H5754" i="1"/>
  <c r="H5953" i="1"/>
  <c r="H5938" i="1"/>
  <c r="H5921" i="1"/>
  <c r="H5905" i="1"/>
  <c r="H5887" i="1"/>
  <c r="H5869" i="1"/>
  <c r="H5853" i="1"/>
  <c r="H5735" i="1"/>
  <c r="H5791" i="1"/>
  <c r="H5764" i="1"/>
  <c r="H5810" i="1"/>
  <c r="H5786" i="1"/>
  <c r="H5832" i="1"/>
  <c r="H5809" i="1"/>
  <c r="H5784" i="1"/>
  <c r="H5828" i="1"/>
  <c r="H5803" i="1"/>
  <c r="H5779" i="1"/>
  <c r="H5778" i="1"/>
  <c r="H5842" i="1"/>
  <c r="H5820" i="1"/>
  <c r="G1620" i="1"/>
  <c r="H5772" i="1"/>
  <c r="H5770" i="1"/>
  <c r="H5728" i="1"/>
  <c r="H6055" i="1"/>
  <c r="H6045" i="1"/>
  <c r="H6036" i="1"/>
  <c r="H6027" i="1"/>
  <c r="H6018" i="1"/>
  <c r="H6008" i="1"/>
  <c r="H5997" i="1"/>
  <c r="H5987" i="1"/>
  <c r="H5977" i="1"/>
  <c r="H5967" i="1"/>
  <c r="H5956" i="1"/>
  <c r="H5945" i="1"/>
  <c r="H5935" i="1"/>
  <c r="H5924" i="1"/>
  <c r="H5914" i="1"/>
  <c r="H5904" i="1"/>
  <c r="H5893" i="1"/>
  <c r="H5883" i="1"/>
  <c r="H5872" i="1"/>
  <c r="H5861" i="1"/>
  <c r="H5851" i="1"/>
  <c r="H5841" i="1"/>
  <c r="H5831" i="1"/>
  <c r="H5819" i="1"/>
  <c r="H5808" i="1"/>
  <c r="H5794" i="1"/>
  <c r="H5783" i="1"/>
  <c r="H5768" i="1"/>
  <c r="H6090" i="1"/>
  <c r="H6081" i="1"/>
  <c r="H6072" i="1"/>
  <c r="H6063" i="1"/>
  <c r="H6053" i="1"/>
  <c r="H6044" i="1"/>
  <c r="H6035" i="1"/>
  <c r="H6026" i="1"/>
  <c r="H6017" i="1"/>
  <c r="H6007" i="1"/>
  <c r="H5996" i="1"/>
  <c r="H5986" i="1"/>
  <c r="H5976" i="1"/>
  <c r="H5965" i="1"/>
  <c r="H5954" i="1"/>
  <c r="H5944" i="1"/>
  <c r="H5933" i="1"/>
  <c r="H5923" i="1"/>
  <c r="H5913" i="1"/>
  <c r="H5903" i="1"/>
  <c r="H5892" i="1"/>
  <c r="H5881" i="1"/>
  <c r="H5871" i="1"/>
  <c r="H5860" i="1"/>
  <c r="H5850" i="1"/>
  <c r="H5840" i="1"/>
  <c r="H5829" i="1"/>
  <c r="H5818" i="1"/>
  <c r="H5804" i="1"/>
  <c r="H5793" i="1"/>
  <c r="H5780" i="1"/>
  <c r="H5767" i="1"/>
  <c r="H6095" i="1"/>
  <c r="H6087" i="1"/>
  <c r="H6077" i="1"/>
  <c r="H6068" i="1"/>
  <c r="H6059" i="1"/>
  <c r="H6050" i="1"/>
  <c r="H6041" i="1"/>
  <c r="H6032" i="1"/>
  <c r="H6023" i="1"/>
  <c r="H6013" i="1"/>
  <c r="H6003" i="1"/>
  <c r="H5993" i="1"/>
  <c r="H5981" i="1"/>
  <c r="H5971" i="1"/>
  <c r="H5961" i="1"/>
  <c r="H5951" i="1"/>
  <c r="H5940" i="1"/>
  <c r="H5930" i="1"/>
  <c r="H5920" i="1"/>
  <c r="H5908" i="1"/>
  <c r="H5898" i="1"/>
  <c r="H5888" i="1"/>
  <c r="H5877" i="1"/>
  <c r="H5867" i="1"/>
  <c r="H5857" i="1"/>
  <c r="H5847" i="1"/>
  <c r="H5835" i="1"/>
  <c r="H5825" i="1"/>
  <c r="H5812" i="1"/>
  <c r="H5801" i="1"/>
  <c r="H5788" i="1"/>
  <c r="H5777" i="1"/>
  <c r="H5752" i="1"/>
  <c r="H5844" i="1"/>
  <c r="H5834" i="1"/>
  <c r="H5824" i="1"/>
  <c r="H5811" i="1"/>
  <c r="H5800" i="1"/>
  <c r="H5787" i="1"/>
  <c r="H5776" i="1"/>
  <c r="H5722" i="1"/>
  <c r="H5747" i="1"/>
  <c r="H5717" i="1"/>
  <c r="H5667" i="1"/>
  <c r="H5761" i="1"/>
  <c r="H5746" i="1"/>
  <c r="H5706" i="1"/>
  <c r="G1454" i="1"/>
  <c r="H5760" i="1"/>
  <c r="H5745" i="1"/>
  <c r="H5698" i="1"/>
  <c r="H5771" i="1"/>
  <c r="H5759" i="1"/>
  <c r="H5744" i="1"/>
  <c r="H5666" i="1"/>
  <c r="H5756" i="1"/>
  <c r="H5739" i="1"/>
  <c r="H5630" i="1"/>
  <c r="H5769" i="1"/>
  <c r="H5755" i="1"/>
  <c r="H5587" i="1"/>
  <c r="H5414" i="1"/>
  <c r="H5740" i="1"/>
  <c r="H5727" i="1"/>
  <c r="H5699" i="1"/>
  <c r="H5634" i="1"/>
  <c r="H5737" i="1"/>
  <c r="H5721" i="1"/>
  <c r="H5697" i="1"/>
  <c r="H5621" i="1"/>
  <c r="H5748" i="1"/>
  <c r="H5736" i="1"/>
  <c r="H5720" i="1"/>
  <c r="H5696" i="1"/>
  <c r="H5581" i="1"/>
  <c r="H5688" i="1"/>
  <c r="H5570" i="1"/>
  <c r="H5731" i="1"/>
  <c r="H5715" i="1"/>
  <c r="H5673" i="1"/>
  <c r="H5566" i="1"/>
  <c r="H5729" i="1"/>
  <c r="H5710" i="1"/>
  <c r="H5530" i="1"/>
  <c r="H5664" i="1"/>
  <c r="H5616" i="1"/>
  <c r="H5555" i="1"/>
  <c r="H5712" i="1"/>
  <c r="H5685" i="1"/>
  <c r="H5653" i="1"/>
  <c r="H5613" i="1"/>
  <c r="H5538" i="1"/>
  <c r="H5683" i="1"/>
  <c r="H5651" i="1"/>
  <c r="H5602" i="1"/>
  <c r="H5523" i="1"/>
  <c r="H5680" i="1"/>
  <c r="H5645" i="1"/>
  <c r="H5598" i="1"/>
  <c r="H5514" i="1"/>
  <c r="G1233" i="1"/>
  <c r="H5678" i="1"/>
  <c r="H5635" i="1"/>
  <c r="H5504" i="1"/>
  <c r="H5493" i="1"/>
  <c r="H5473" i="1"/>
  <c r="H5549" i="1"/>
  <c r="H5450" i="1"/>
  <c r="H5407" i="1"/>
  <c r="H5601" i="1"/>
  <c r="H5584" i="1"/>
  <c r="H5569" i="1"/>
  <c r="H5552" i="1"/>
  <c r="H5537" i="1"/>
  <c r="H5520" i="1"/>
  <c r="H5497" i="1"/>
  <c r="H5472" i="1"/>
  <c r="H5376" i="1"/>
  <c r="H5225" i="1"/>
  <c r="H5665" i="1"/>
  <c r="H5648" i="1"/>
  <c r="H5632" i="1"/>
  <c r="H5614" i="1"/>
  <c r="H5600" i="1"/>
  <c r="H5582" i="1"/>
  <c r="H5568" i="1"/>
  <c r="H5550" i="1"/>
  <c r="H5536" i="1"/>
  <c r="H5515" i="1"/>
  <c r="H5496" i="1"/>
  <c r="H5470" i="1"/>
  <c r="H5370" i="1"/>
  <c r="H5363" i="1"/>
  <c r="G252" i="1"/>
  <c r="H5762" i="1"/>
  <c r="H5751" i="1"/>
  <c r="H5738" i="1"/>
  <c r="H5726" i="1"/>
  <c r="H5709" i="1"/>
  <c r="H5694" i="1"/>
  <c r="H5677" i="1"/>
  <c r="H5658" i="1"/>
  <c r="H5643" i="1"/>
  <c r="H5626" i="1"/>
  <c r="H5611" i="1"/>
  <c r="H5594" i="1"/>
  <c r="H5579" i="1"/>
  <c r="H5562" i="1"/>
  <c r="H5546" i="1"/>
  <c r="H5529" i="1"/>
  <c r="H5513" i="1"/>
  <c r="H5488" i="1"/>
  <c r="H5449" i="1"/>
  <c r="H5326" i="1"/>
  <c r="H5707" i="1"/>
  <c r="H5690" i="1"/>
  <c r="H5674" i="1"/>
  <c r="H5657" i="1"/>
  <c r="H5642" i="1"/>
  <c r="H5625" i="1"/>
  <c r="H5610" i="1"/>
  <c r="H5593" i="1"/>
  <c r="H5578" i="1"/>
  <c r="H5560" i="1"/>
  <c r="H5545" i="1"/>
  <c r="H5528" i="1"/>
  <c r="H5509" i="1"/>
  <c r="H5486" i="1"/>
  <c r="H5443" i="1"/>
  <c r="H5311" i="1"/>
  <c r="H5656" i="1"/>
  <c r="H5641" i="1"/>
  <c r="H5624" i="1"/>
  <c r="H5609" i="1"/>
  <c r="H5592" i="1"/>
  <c r="H5573" i="1"/>
  <c r="H5558" i="1"/>
  <c r="H5541" i="1"/>
  <c r="H5526" i="1"/>
  <c r="H5507" i="1"/>
  <c r="H5485" i="1"/>
  <c r="H5417" i="1"/>
  <c r="H5299" i="1"/>
  <c r="H5701" i="1"/>
  <c r="H5686" i="1"/>
  <c r="H5669" i="1"/>
  <c r="H5654" i="1"/>
  <c r="H5637" i="1"/>
  <c r="H5622" i="1"/>
  <c r="H5605" i="1"/>
  <c r="H5589" i="1"/>
  <c r="H5571" i="1"/>
  <c r="H5557" i="1"/>
  <c r="H5539" i="1"/>
  <c r="H5525" i="1"/>
  <c r="H5506" i="1"/>
  <c r="H5483" i="1"/>
  <c r="G240" i="1"/>
  <c r="H5466" i="1"/>
  <c r="H5442" i="1"/>
  <c r="H5400" i="1"/>
  <c r="H5360" i="1"/>
  <c r="H5296" i="1"/>
  <c r="H5465" i="1"/>
  <c r="H5433" i="1"/>
  <c r="H5392" i="1"/>
  <c r="H5354" i="1"/>
  <c r="H5283" i="1"/>
  <c r="H5459" i="1"/>
  <c r="H5432" i="1"/>
  <c r="H5391" i="1"/>
  <c r="H5350" i="1"/>
  <c r="H5272" i="1"/>
  <c r="H5517" i="1"/>
  <c r="H5502" i="1"/>
  <c r="H5481" i="1"/>
  <c r="H5454" i="1"/>
  <c r="H5425" i="1"/>
  <c r="H5390" i="1"/>
  <c r="H5337" i="1"/>
  <c r="H5259" i="1"/>
  <c r="H5474" i="1"/>
  <c r="H5453" i="1"/>
  <c r="H5422" i="1"/>
  <c r="H5385" i="1"/>
  <c r="H5334" i="1"/>
  <c r="H5251" i="1"/>
  <c r="H5498" i="1"/>
  <c r="H5482" i="1"/>
  <c r="H5464" i="1"/>
  <c r="H5434" i="1"/>
  <c r="H5402" i="1"/>
  <c r="H5369" i="1"/>
  <c r="H5320" i="1"/>
  <c r="H5192" i="1"/>
  <c r="H5494" i="1"/>
  <c r="H5477" i="1"/>
  <c r="H5461" i="1"/>
  <c r="H5438" i="1"/>
  <c r="H5411" i="1"/>
  <c r="H5378" i="1"/>
  <c r="H5342" i="1"/>
  <c r="H5287" i="1"/>
  <c r="H6010" i="1"/>
  <c r="H6001" i="1"/>
  <c r="H5992" i="1"/>
  <c r="H5983" i="1"/>
  <c r="H5973" i="1"/>
  <c r="H5964" i="1"/>
  <c r="H5955" i="1"/>
  <c r="H5946" i="1"/>
  <c r="H5937" i="1"/>
  <c r="H5928" i="1"/>
  <c r="H5919" i="1"/>
  <c r="H5909" i="1"/>
  <c r="H5900" i="1"/>
  <c r="H5891" i="1"/>
  <c r="H5882" i="1"/>
  <c r="H5873" i="1"/>
  <c r="H5864" i="1"/>
  <c r="H5855" i="1"/>
  <c r="H5845" i="1"/>
  <c r="H5836" i="1"/>
  <c r="H5827" i="1"/>
  <c r="H5817" i="1"/>
  <c r="H5807" i="1"/>
  <c r="H5795" i="1"/>
  <c r="H5785" i="1"/>
  <c r="H5775" i="1"/>
  <c r="H5763" i="1"/>
  <c r="H5753" i="1"/>
  <c r="H5743" i="1"/>
  <c r="H5730" i="1"/>
  <c r="H5718" i="1"/>
  <c r="H5705" i="1"/>
  <c r="H5689" i="1"/>
  <c r="H5675" i="1"/>
  <c r="H5662" i="1"/>
  <c r="H5646" i="1"/>
  <c r="H5633" i="1"/>
  <c r="H5619" i="1"/>
  <c r="H5603" i="1"/>
  <c r="H5590" i="1"/>
  <c r="H5577" i="1"/>
  <c r="H5561" i="1"/>
  <c r="H5547" i="1"/>
  <c r="H5534" i="1"/>
  <c r="H5518" i="1"/>
  <c r="H5505" i="1"/>
  <c r="H5491" i="1"/>
  <c r="H5475" i="1"/>
  <c r="H5462" i="1"/>
  <c r="H5445" i="1"/>
  <c r="H5427" i="1"/>
  <c r="H5403" i="1"/>
  <c r="H5383" i="1"/>
  <c r="H5358" i="1"/>
  <c r="H5321" i="1"/>
  <c r="H5273" i="1"/>
  <c r="H5456" i="1"/>
  <c r="H5440" i="1"/>
  <c r="H5418" i="1"/>
  <c r="H5398" i="1"/>
  <c r="H5375" i="1"/>
  <c r="H5345" i="1"/>
  <c r="H5307" i="1"/>
  <c r="H5171" i="1"/>
  <c r="H5256" i="1"/>
  <c r="H5286" i="1"/>
  <c r="H5310" i="1"/>
  <c r="H5328" i="1"/>
  <c r="H5347" i="1"/>
  <c r="H5361" i="1"/>
  <c r="H5217" i="1"/>
  <c r="H5264" i="1"/>
  <c r="H5289" i="1"/>
  <c r="H5312" i="1"/>
  <c r="H5335" i="1"/>
  <c r="H5351" i="1"/>
  <c r="H5366" i="1"/>
  <c r="H5379" i="1"/>
  <c r="H5393" i="1"/>
  <c r="H5408" i="1"/>
  <c r="H5423" i="1"/>
  <c r="H5435" i="1"/>
  <c r="H5446" i="1"/>
  <c r="H5457" i="1"/>
  <c r="H5467" i="1"/>
  <c r="H5478" i="1"/>
  <c r="H5489" i="1"/>
  <c r="H5499" i="1"/>
  <c r="H5510" i="1"/>
  <c r="H5521" i="1"/>
  <c r="H5531" i="1"/>
  <c r="H5542" i="1"/>
  <c r="H5553" i="1"/>
  <c r="H5563" i="1"/>
  <c r="H5574" i="1"/>
  <c r="H5585" i="1"/>
  <c r="H5595" i="1"/>
  <c r="H5606" i="1"/>
  <c r="H5617" i="1"/>
  <c r="H5627" i="1"/>
  <c r="H5638" i="1"/>
  <c r="H5649" i="1"/>
  <c r="H5659" i="1"/>
  <c r="H5670" i="1"/>
  <c r="H5681" i="1"/>
  <c r="H5691" i="1"/>
  <c r="H5702" i="1"/>
  <c r="H5713" i="1"/>
  <c r="H5723" i="1"/>
  <c r="H5733" i="1"/>
  <c r="H5741" i="1"/>
  <c r="H5749" i="1"/>
  <c r="H5757" i="1"/>
  <c r="H5765" i="1"/>
  <c r="H5773" i="1"/>
  <c r="H5781" i="1"/>
  <c r="H5789" i="1"/>
  <c r="H5797" i="1"/>
  <c r="H5805" i="1"/>
  <c r="H5813" i="1"/>
  <c r="H5821" i="1"/>
  <c r="H5223" i="1"/>
  <c r="H5270" i="1"/>
  <c r="H5295" i="1"/>
  <c r="H5315" i="1"/>
  <c r="H5336" i="1"/>
  <c r="H5353" i="1"/>
  <c r="H5368" i="1"/>
  <c r="H5382" i="1"/>
  <c r="H5395" i="1"/>
  <c r="H5410" i="1"/>
  <c r="H5424" i="1"/>
  <c r="H5437" i="1"/>
  <c r="H5448" i="1"/>
  <c r="H5458" i="1"/>
  <c r="H5469" i="1"/>
  <c r="H5480" i="1"/>
  <c r="H5490" i="1"/>
  <c r="H5501" i="1"/>
  <c r="H5512" i="1"/>
  <c r="H5522" i="1"/>
  <c r="H5533" i="1"/>
  <c r="H5544" i="1"/>
  <c r="H5554" i="1"/>
  <c r="H5565" i="1"/>
  <c r="H5576" i="1"/>
  <c r="H5586" i="1"/>
  <c r="H5597" i="1"/>
  <c r="H5608" i="1"/>
  <c r="H5618" i="1"/>
  <c r="H5629" i="1"/>
  <c r="H5640" i="1"/>
  <c r="H5650" i="1"/>
  <c r="H5661" i="1"/>
  <c r="H5672" i="1"/>
  <c r="H5682" i="1"/>
  <c r="H5693" i="1"/>
  <c r="H5704" i="1"/>
  <c r="H5714" i="1"/>
  <c r="H5725" i="1"/>
  <c r="H5734" i="1"/>
  <c r="H5742" i="1"/>
  <c r="H5750" i="1"/>
  <c r="H5758" i="1"/>
  <c r="H5766" i="1"/>
  <c r="H5774" i="1"/>
  <c r="H5782" i="1"/>
  <c r="H5790" i="1"/>
  <c r="H5798" i="1"/>
  <c r="H5806" i="1"/>
  <c r="H5814" i="1"/>
  <c r="H5822" i="1"/>
  <c r="H5830" i="1"/>
  <c r="H5838" i="1"/>
  <c r="H5846" i="1"/>
  <c r="H5854" i="1"/>
  <c r="H5862" i="1"/>
  <c r="H5870" i="1"/>
  <c r="H5878" i="1"/>
  <c r="H5886" i="1"/>
  <c r="H5894" i="1"/>
  <c r="H5902" i="1"/>
  <c r="H5910" i="1"/>
  <c r="H5918" i="1"/>
  <c r="H5926" i="1"/>
  <c r="H5934" i="1"/>
  <c r="H5942" i="1"/>
  <c r="H5950" i="1"/>
  <c r="H5958" i="1"/>
  <c r="H5966" i="1"/>
  <c r="H5974" i="1"/>
  <c r="H5982" i="1"/>
  <c r="H5990" i="1"/>
  <c r="H5998" i="1"/>
  <c r="H6006" i="1"/>
  <c r="H6014" i="1"/>
  <c r="H6022" i="1"/>
  <c r="H6030" i="1"/>
  <c r="H6038" i="1"/>
  <c r="H6046" i="1"/>
  <c r="H6054" i="1"/>
  <c r="H6062" i="1"/>
  <c r="H6070" i="1"/>
  <c r="H6078" i="1"/>
  <c r="H6086" i="1"/>
  <c r="H5231" i="1"/>
  <c r="H5239" i="1"/>
  <c r="H5281" i="1"/>
  <c r="H5303" i="1"/>
  <c r="H5323" i="1"/>
  <c r="H5343" i="1"/>
  <c r="H5359" i="1"/>
  <c r="H5371" i="1"/>
  <c r="H5386" i="1"/>
  <c r="H5401" i="1"/>
  <c r="H5415" i="1"/>
  <c r="H5430" i="1"/>
  <c r="H5441" i="1"/>
  <c r="H5451" i="1"/>
  <c r="H5067" i="1"/>
  <c r="H4790" i="1"/>
  <c r="H5222" i="1"/>
  <c r="H5179" i="1"/>
  <c r="H5136" i="1"/>
  <c r="H5094" i="1"/>
  <c r="H5051" i="1"/>
  <c r="H5187" i="1"/>
  <c r="H5131" i="1"/>
  <c r="H5031" i="1"/>
  <c r="H5184" i="1"/>
  <c r="H5123" i="1"/>
  <c r="H5025" i="1"/>
  <c r="H5111" i="1"/>
  <c r="H4993" i="1"/>
  <c r="H4841" i="1"/>
  <c r="H4983" i="1"/>
  <c r="H5158" i="1"/>
  <c r="H5086" i="1"/>
  <c r="H4974" i="1"/>
  <c r="H5198" i="1"/>
  <c r="H5150" i="1"/>
  <c r="H5080" i="1"/>
  <c r="H4934" i="1"/>
  <c r="H5247" i="1"/>
  <c r="H5195" i="1"/>
  <c r="H5144" i="1"/>
  <c r="H4967" i="1"/>
  <c r="G1428" i="1"/>
  <c r="H4927" i="1"/>
  <c r="H4914" i="1"/>
  <c r="H4872" i="1"/>
  <c r="H5297" i="1"/>
  <c r="H5278" i="1"/>
  <c r="H5248" i="1"/>
  <c r="H5214" i="1"/>
  <c r="H5159" i="1"/>
  <c r="H5107" i="1"/>
  <c r="H5009" i="1"/>
  <c r="H4903" i="1"/>
  <c r="H5271" i="1"/>
  <c r="H5243" i="1"/>
  <c r="H5209" i="1"/>
  <c r="H5167" i="1"/>
  <c r="H5115" i="1"/>
  <c r="H5041" i="1"/>
  <c r="H4942" i="1"/>
  <c r="G199" i="1"/>
  <c r="H5262" i="1"/>
  <c r="H5235" i="1"/>
  <c r="H5200" i="1"/>
  <c r="H5169" i="1"/>
  <c r="H5128" i="1"/>
  <c r="H5072" i="1"/>
  <c r="H4987" i="1"/>
  <c r="H4906" i="1"/>
  <c r="H5233" i="1"/>
  <c r="H5206" i="1"/>
  <c r="H5175" i="1"/>
  <c r="H5142" i="1"/>
  <c r="H5103" i="1"/>
  <c r="H5038" i="1"/>
  <c r="H4971" i="1"/>
  <c r="H4894" i="1"/>
  <c r="H5208" i="1"/>
  <c r="H5183" i="1"/>
  <c r="H5153" i="1"/>
  <c r="H5119" i="1"/>
  <c r="H5078" i="1"/>
  <c r="H5015" i="1"/>
  <c r="H4955" i="1"/>
  <c r="H4857" i="1"/>
  <c r="H5161" i="1"/>
  <c r="H5134" i="1"/>
  <c r="H5105" i="1"/>
  <c r="H5057" i="1"/>
  <c r="H5006" i="1"/>
  <c r="H4945" i="1"/>
  <c r="H4822" i="1"/>
  <c r="H4851" i="1"/>
  <c r="H4830" i="1"/>
  <c r="H4799" i="1"/>
  <c r="H5145" i="1"/>
  <c r="H5120" i="1"/>
  <c r="H5089" i="1"/>
  <c r="H5047" i="1"/>
  <c r="H5003" i="1"/>
  <c r="H4951" i="1"/>
  <c r="H4898" i="1"/>
  <c r="H4775" i="1"/>
  <c r="H5095" i="1"/>
  <c r="H5063" i="1"/>
  <c r="H5019" i="1"/>
  <c r="H4977" i="1"/>
  <c r="H4939" i="1"/>
  <c r="H4886" i="1"/>
  <c r="H4762" i="1"/>
  <c r="H5097" i="1"/>
  <c r="H5070" i="1"/>
  <c r="H5035" i="1"/>
  <c r="H4999" i="1"/>
  <c r="H4961" i="1"/>
  <c r="H4919" i="1"/>
  <c r="H4864" i="1"/>
  <c r="H4748" i="1"/>
  <c r="G1231" i="1"/>
  <c r="H5081" i="1"/>
  <c r="H5054" i="1"/>
  <c r="H5022" i="1"/>
  <c r="H4990" i="1"/>
  <c r="H4958" i="1"/>
  <c r="H4923" i="1"/>
  <c r="H4878" i="1"/>
  <c r="G953" i="1"/>
  <c r="H4730" i="1"/>
  <c r="H4692" i="1"/>
  <c r="H4813" i="1"/>
  <c r="H4666" i="1"/>
  <c r="H4613" i="1"/>
  <c r="H4557" i="1"/>
  <c r="H4711" i="1"/>
  <c r="H4769" i="1"/>
  <c r="H4803" i="1"/>
  <c r="H4835" i="1"/>
  <c r="H4861" i="1"/>
  <c r="H4881" i="1"/>
  <c r="H4572" i="1"/>
  <c r="H4716" i="1"/>
  <c r="H4772" i="1"/>
  <c r="H4810" i="1"/>
  <c r="H4838" i="1"/>
  <c r="H4862" i="1"/>
  <c r="H4882" i="1"/>
  <c r="H4904" i="1"/>
  <c r="H4925" i="1"/>
  <c r="H4943" i="1"/>
  <c r="H4959" i="1"/>
  <c r="H4975" i="1"/>
  <c r="H4991" i="1"/>
  <c r="H5007" i="1"/>
  <c r="H5023" i="1"/>
  <c r="H5039" i="1"/>
  <c r="H5055" i="1"/>
  <c r="H5071" i="1"/>
  <c r="H5083" i="1"/>
  <c r="H5096" i="1"/>
  <c r="H5110" i="1"/>
  <c r="H5121" i="1"/>
  <c r="H5135" i="1"/>
  <c r="H5147" i="1"/>
  <c r="H5160" i="1"/>
  <c r="H5174" i="1"/>
  <c r="H5185" i="1"/>
  <c r="H5199" i="1"/>
  <c r="H5211" i="1"/>
  <c r="H5224" i="1"/>
  <c r="H5238" i="1"/>
  <c r="H5249" i="1"/>
  <c r="H5263" i="1"/>
  <c r="H5275" i="1"/>
  <c r="H5288" i="1"/>
  <c r="H5302" i="1"/>
  <c r="H5313" i="1"/>
  <c r="H5327" i="1"/>
  <c r="H5339" i="1"/>
  <c r="H5352" i="1"/>
  <c r="H5362" i="1"/>
  <c r="H5374" i="1"/>
  <c r="H5384" i="1"/>
  <c r="H5394" i="1"/>
  <c r="H5406" i="1"/>
  <c r="H5416" i="1"/>
  <c r="H5426" i="1"/>
  <c r="H5436" i="1"/>
  <c r="H5444" i="1"/>
  <c r="H5452" i="1"/>
  <c r="H5460" i="1"/>
  <c r="H5468" i="1"/>
  <c r="H5476" i="1"/>
  <c r="H5484" i="1"/>
  <c r="H5492" i="1"/>
  <c r="H5500" i="1"/>
  <c r="H5508" i="1"/>
  <c r="H5516" i="1"/>
  <c r="H5524" i="1"/>
  <c r="H5532" i="1"/>
  <c r="H5540" i="1"/>
  <c r="H5548" i="1"/>
  <c r="H5556" i="1"/>
  <c r="H5564" i="1"/>
  <c r="H5572" i="1"/>
  <c r="H5580" i="1"/>
  <c r="H5588" i="1"/>
  <c r="H5596" i="1"/>
  <c r="H5604" i="1"/>
  <c r="H5612" i="1"/>
  <c r="H5620" i="1"/>
  <c r="H5628" i="1"/>
  <c r="H5636" i="1"/>
  <c r="H5644" i="1"/>
  <c r="H5652" i="1"/>
  <c r="H5660" i="1"/>
  <c r="H5668" i="1"/>
  <c r="H5676" i="1"/>
  <c r="H5684" i="1"/>
  <c r="H5692" i="1"/>
  <c r="H5700" i="1"/>
  <c r="H5708" i="1"/>
  <c r="H5716" i="1"/>
  <c r="H5724" i="1"/>
  <c r="H5732" i="1"/>
  <c r="H4626" i="1"/>
  <c r="H4734" i="1"/>
  <c r="H4782" i="1"/>
  <c r="H4818" i="1"/>
  <c r="H4844" i="1"/>
  <c r="H4867" i="1"/>
  <c r="H4888" i="1"/>
  <c r="H4909" i="1"/>
  <c r="H4930" i="1"/>
  <c r="H4947" i="1"/>
  <c r="H4963" i="1"/>
  <c r="H4979" i="1"/>
  <c r="H4995" i="1"/>
  <c r="H5011" i="1"/>
  <c r="H5027" i="1"/>
  <c r="H5043" i="1"/>
  <c r="H5059" i="1"/>
  <c r="H5073" i="1"/>
  <c r="H5087" i="1"/>
  <c r="H5099" i="1"/>
  <c r="H5112" i="1"/>
  <c r="H5126" i="1"/>
  <c r="H5137" i="1"/>
  <c r="H5151" i="1"/>
  <c r="H5163" i="1"/>
  <c r="H5176" i="1"/>
  <c r="H5190" i="1"/>
  <c r="H5201" i="1"/>
  <c r="H5215" i="1"/>
  <c r="H5227" i="1"/>
  <c r="H5240" i="1"/>
  <c r="H5254" i="1"/>
  <c r="H5265" i="1"/>
  <c r="H5279" i="1"/>
  <c r="H5291" i="1"/>
  <c r="H5304" i="1"/>
  <c r="H5318" i="1"/>
  <c r="H5329" i="1"/>
  <c r="H4661" i="1"/>
  <c r="H4746" i="1"/>
  <c r="H4786" i="1"/>
  <c r="H4821" i="1"/>
  <c r="H4850" i="1"/>
  <c r="H4871" i="1"/>
  <c r="H4891" i="1"/>
  <c r="H4913" i="1"/>
  <c r="H4933" i="1"/>
  <c r="H4950" i="1"/>
  <c r="H4966" i="1"/>
  <c r="H4982" i="1"/>
  <c r="H4998" i="1"/>
  <c r="H5014" i="1"/>
  <c r="H5030" i="1"/>
  <c r="H5046" i="1"/>
  <c r="H5062" i="1"/>
  <c r="H5075" i="1"/>
  <c r="H5088" i="1"/>
  <c r="H5102" i="1"/>
  <c r="H5113" i="1"/>
  <c r="H5127" i="1"/>
  <c r="H5139" i="1"/>
  <c r="H5152" i="1"/>
  <c r="H5166" i="1"/>
  <c r="H5177" i="1"/>
  <c r="H5191" i="1"/>
  <c r="H5203" i="1"/>
  <c r="H5216" i="1"/>
  <c r="H5230" i="1"/>
  <c r="H5241" i="1"/>
  <c r="H5255" i="1"/>
  <c r="H5267" i="1"/>
  <c r="H5280" i="1"/>
  <c r="H5294" i="1"/>
  <c r="H5305" i="1"/>
  <c r="H5319" i="1"/>
  <c r="H5331" i="1"/>
  <c r="H5344" i="1"/>
  <c r="H5355" i="1"/>
  <c r="H5367" i="1"/>
  <c r="H5377" i="1"/>
  <c r="H5387" i="1"/>
  <c r="H5399" i="1"/>
  <c r="H5409" i="1"/>
  <c r="H5419" i="1"/>
  <c r="H5431" i="1"/>
  <c r="H5439" i="1"/>
  <c r="H5447" i="1"/>
  <c r="H5455" i="1"/>
  <c r="H5463" i="1"/>
  <c r="H5471" i="1"/>
  <c r="H5479" i="1"/>
  <c r="H5487" i="1"/>
  <c r="H5495" i="1"/>
  <c r="H5503" i="1"/>
  <c r="H5511" i="1"/>
  <c r="H5519" i="1"/>
  <c r="H5527" i="1"/>
  <c r="H5535" i="1"/>
  <c r="H5543" i="1"/>
  <c r="H5551" i="1"/>
  <c r="H5559" i="1"/>
  <c r="H5567" i="1"/>
  <c r="H5575" i="1"/>
  <c r="H5583" i="1"/>
  <c r="H5591" i="1"/>
  <c r="H5599" i="1"/>
  <c r="H5607" i="1"/>
  <c r="H5615" i="1"/>
  <c r="H5623" i="1"/>
  <c r="H5631" i="1"/>
  <c r="H5639" i="1"/>
  <c r="H5647" i="1"/>
  <c r="H5655" i="1"/>
  <c r="H5663" i="1"/>
  <c r="H5671" i="1"/>
  <c r="H5679" i="1"/>
  <c r="H5687" i="1"/>
  <c r="H5695" i="1"/>
  <c r="H5703" i="1"/>
  <c r="H5711" i="1"/>
  <c r="H5719" i="1"/>
  <c r="H4684" i="1"/>
  <c r="H4758" i="1"/>
  <c r="H4796" i="1"/>
  <c r="H4828" i="1"/>
  <c r="H4854" i="1"/>
  <c r="H4875" i="1"/>
  <c r="H4896" i="1"/>
  <c r="H4917" i="1"/>
  <c r="H4936" i="1"/>
  <c r="H4953" i="1"/>
  <c r="H4969" i="1"/>
  <c r="H4985" i="1"/>
  <c r="H5001" i="1"/>
  <c r="H5017" i="1"/>
  <c r="H5033" i="1"/>
  <c r="H5049" i="1"/>
  <c r="H5065" i="1"/>
  <c r="H5079" i="1"/>
  <c r="H5091" i="1"/>
  <c r="H5104" i="1"/>
  <c r="H5118" i="1"/>
  <c r="H5129" i="1"/>
  <c r="H5143" i="1"/>
  <c r="H5155" i="1"/>
  <c r="H5168" i="1"/>
  <c r="H5182" i="1"/>
  <c r="H5193" i="1"/>
  <c r="H5207" i="1"/>
  <c r="H5219" i="1"/>
  <c r="H5232" i="1"/>
  <c r="H5246" i="1"/>
  <c r="H5257" i="1"/>
  <c r="H4555" i="1"/>
  <c r="H4538" i="1"/>
  <c r="H4506" i="1"/>
  <c r="H4575" i="1"/>
  <c r="H4640" i="1"/>
  <c r="H4667" i="1"/>
  <c r="H4695" i="1"/>
  <c r="H4718" i="1"/>
  <c r="H4735" i="1"/>
  <c r="H4749" i="1"/>
  <c r="H4764" i="1"/>
  <c r="H4778" i="1"/>
  <c r="H4791" i="1"/>
  <c r="H4805" i="1"/>
  <c r="H4819" i="1"/>
  <c r="H4831" i="1"/>
  <c r="H4845" i="1"/>
  <c r="H4858" i="1"/>
  <c r="H4869" i="1"/>
  <c r="H4879" i="1"/>
  <c r="H4889" i="1"/>
  <c r="H4899" i="1"/>
  <c r="H4910" i="1"/>
  <c r="H4921" i="1"/>
  <c r="H4931" i="1"/>
  <c r="H4940" i="1"/>
  <c r="H4948" i="1"/>
  <c r="H4956" i="1"/>
  <c r="H4964" i="1"/>
  <c r="H4972" i="1"/>
  <c r="H4980" i="1"/>
  <c r="H4988" i="1"/>
  <c r="H4996" i="1"/>
  <c r="H5004" i="1"/>
  <c r="H5012" i="1"/>
  <c r="H5020" i="1"/>
  <c r="H5028" i="1"/>
  <c r="H5036" i="1"/>
  <c r="H5044" i="1"/>
  <c r="H5052" i="1"/>
  <c r="H5060" i="1"/>
  <c r="H5068" i="1"/>
  <c r="H5076" i="1"/>
  <c r="H5084" i="1"/>
  <c r="H5092" i="1"/>
  <c r="H5100" i="1"/>
  <c r="H5108" i="1"/>
  <c r="H5116" i="1"/>
  <c r="H5124" i="1"/>
  <c r="H5132" i="1"/>
  <c r="H5140" i="1"/>
  <c r="H5148" i="1"/>
  <c r="H5156" i="1"/>
  <c r="H5164" i="1"/>
  <c r="H5172" i="1"/>
  <c r="H5180" i="1"/>
  <c r="H5188" i="1"/>
  <c r="H5196" i="1"/>
  <c r="H5204" i="1"/>
  <c r="H5212" i="1"/>
  <c r="H5220" i="1"/>
  <c r="H5228" i="1"/>
  <c r="H5236" i="1"/>
  <c r="H5244" i="1"/>
  <c r="H5252" i="1"/>
  <c r="H5260" i="1"/>
  <c r="H5268" i="1"/>
  <c r="H5276" i="1"/>
  <c r="H5284" i="1"/>
  <c r="H5292" i="1"/>
  <c r="H5300" i="1"/>
  <c r="H5308" i="1"/>
  <c r="H5316" i="1"/>
  <c r="H5324" i="1"/>
  <c r="H5332" i="1"/>
  <c r="H5340" i="1"/>
  <c r="H5348" i="1"/>
  <c r="H5356" i="1"/>
  <c r="H5364" i="1"/>
  <c r="H5372" i="1"/>
  <c r="H5380" i="1"/>
  <c r="H5388" i="1"/>
  <c r="H5396" i="1"/>
  <c r="H5404" i="1"/>
  <c r="H5412" i="1"/>
  <c r="H5420" i="1"/>
  <c r="H5428" i="1"/>
  <c r="H4510" i="1"/>
  <c r="H4586" i="1"/>
  <c r="H4643" i="1"/>
  <c r="H4671" i="1"/>
  <c r="H4699" i="1"/>
  <c r="H4719" i="1"/>
  <c r="H4737" i="1"/>
  <c r="H4750" i="1"/>
  <c r="H4766" i="1"/>
  <c r="H4780" i="1"/>
  <c r="H4793" i="1"/>
  <c r="H4807" i="1"/>
  <c r="H4820" i="1"/>
  <c r="H4833" i="1"/>
  <c r="H4847" i="1"/>
  <c r="H4859" i="1"/>
  <c r="H4870" i="1"/>
  <c r="H4880" i="1"/>
  <c r="H4890" i="1"/>
  <c r="H4901" i="1"/>
  <c r="H4912" i="1"/>
  <c r="H4922" i="1"/>
  <c r="H4932" i="1"/>
  <c r="H4941" i="1"/>
  <c r="H4949" i="1"/>
  <c r="H4957" i="1"/>
  <c r="H4965" i="1"/>
  <c r="H4973" i="1"/>
  <c r="H4981" i="1"/>
  <c r="H4989" i="1"/>
  <c r="H4997" i="1"/>
  <c r="H5005" i="1"/>
  <c r="H5013" i="1"/>
  <c r="H5021" i="1"/>
  <c r="H5029" i="1"/>
  <c r="H5037" i="1"/>
  <c r="H5045" i="1"/>
  <c r="H5053" i="1"/>
  <c r="H5061" i="1"/>
  <c r="H5069" i="1"/>
  <c r="H5077" i="1"/>
  <c r="H5085" i="1"/>
  <c r="H5093" i="1"/>
  <c r="H5101" i="1"/>
  <c r="H5109" i="1"/>
  <c r="H5117" i="1"/>
  <c r="H5125" i="1"/>
  <c r="H5133" i="1"/>
  <c r="H5141" i="1"/>
  <c r="H5149" i="1"/>
  <c r="H5157" i="1"/>
  <c r="H5165" i="1"/>
  <c r="H5173" i="1"/>
  <c r="H5181" i="1"/>
  <c r="H5189" i="1"/>
  <c r="H5197" i="1"/>
  <c r="H5205" i="1"/>
  <c r="H5213" i="1"/>
  <c r="H5221" i="1"/>
  <c r="H5229" i="1"/>
  <c r="H5237" i="1"/>
  <c r="H5245" i="1"/>
  <c r="H5253" i="1"/>
  <c r="H5261" i="1"/>
  <c r="H5269" i="1"/>
  <c r="H5277" i="1"/>
  <c r="H5285" i="1"/>
  <c r="H5293" i="1"/>
  <c r="H5301" i="1"/>
  <c r="H5309" i="1"/>
  <c r="H5317" i="1"/>
  <c r="H5325" i="1"/>
  <c r="H5333" i="1"/>
  <c r="H5341" i="1"/>
  <c r="H5349" i="1"/>
  <c r="H5357" i="1"/>
  <c r="H5365" i="1"/>
  <c r="H5373" i="1"/>
  <c r="H5381" i="1"/>
  <c r="H5389" i="1"/>
  <c r="H5397" i="1"/>
  <c r="H5405" i="1"/>
  <c r="H5413" i="1"/>
  <c r="H5421" i="1"/>
  <c r="H5429" i="1"/>
  <c r="H4539" i="1"/>
  <c r="H4599" i="1"/>
  <c r="H4644" i="1"/>
  <c r="H4675" i="1"/>
  <c r="H4701" i="1"/>
  <c r="H4722" i="1"/>
  <c r="H4738" i="1"/>
  <c r="H4755" i="1"/>
  <c r="H4767" i="1"/>
  <c r="H4781" i="1"/>
  <c r="H4795" i="1"/>
  <c r="H4809" i="1"/>
  <c r="H4543" i="1"/>
  <c r="H4603" i="1"/>
  <c r="H4649" i="1"/>
  <c r="H4681" i="1"/>
  <c r="H4703" i="1"/>
  <c r="H4723" i="1"/>
  <c r="H4743" i="1"/>
  <c r="H4756" i="1"/>
  <c r="H4550" i="1"/>
  <c r="H4604" i="1"/>
  <c r="H4652" i="1"/>
  <c r="H4683" i="1"/>
  <c r="H4707" i="1"/>
  <c r="H4726" i="1"/>
  <c r="H4745" i="1"/>
  <c r="H4757" i="1"/>
  <c r="H4771" i="1"/>
  <c r="H4785" i="1"/>
  <c r="H4798" i="1"/>
  <c r="H4811" i="1"/>
  <c r="H4827" i="1"/>
  <c r="H4839" i="1"/>
  <c r="H4853" i="1"/>
  <c r="H4863" i="1"/>
  <c r="H4873" i="1"/>
  <c r="H4885" i="1"/>
  <c r="H4895" i="1"/>
  <c r="H4905" i="1"/>
  <c r="H4915" i="1"/>
  <c r="H4926" i="1"/>
  <c r="H4935" i="1"/>
  <c r="H4944" i="1"/>
  <c r="H4952" i="1"/>
  <c r="H4960" i="1"/>
  <c r="H4968" i="1"/>
  <c r="H4976" i="1"/>
  <c r="H4984" i="1"/>
  <c r="H4992" i="1"/>
  <c r="H5000" i="1"/>
  <c r="H5008" i="1"/>
  <c r="H5016" i="1"/>
  <c r="H5024" i="1"/>
  <c r="H5032" i="1"/>
  <c r="H5040" i="1"/>
  <c r="H5048" i="1"/>
  <c r="H5056" i="1"/>
  <c r="H5064" i="1"/>
  <c r="H4563" i="1"/>
  <c r="H4618" i="1"/>
  <c r="H4663" i="1"/>
  <c r="H4691" i="1"/>
  <c r="H4713" i="1"/>
  <c r="H4732" i="1"/>
  <c r="H4747" i="1"/>
  <c r="H4759" i="1"/>
  <c r="H4774" i="1"/>
  <c r="H4787" i="1"/>
  <c r="H4802" i="1"/>
  <c r="H4817" i="1"/>
  <c r="H4829" i="1"/>
  <c r="H4842" i="1"/>
  <c r="H4855" i="1"/>
  <c r="H4866" i="1"/>
  <c r="H4877" i="1"/>
  <c r="H4887" i="1"/>
  <c r="H4897" i="1"/>
  <c r="H4907" i="1"/>
  <c r="H4918" i="1"/>
  <c r="H4928" i="1"/>
  <c r="H4938" i="1"/>
  <c r="H4946" i="1"/>
  <c r="H4954" i="1"/>
  <c r="H4962" i="1"/>
  <c r="H4970" i="1"/>
  <c r="H4978" i="1"/>
  <c r="H4986" i="1"/>
  <c r="H4994" i="1"/>
  <c r="H5002" i="1"/>
  <c r="H5010" i="1"/>
  <c r="H5018" i="1"/>
  <c r="H5026" i="1"/>
  <c r="H5034" i="1"/>
  <c r="H5042" i="1"/>
  <c r="H5050" i="1"/>
  <c r="H5058" i="1"/>
  <c r="H5066" i="1"/>
  <c r="H5074" i="1"/>
  <c r="H5082" i="1"/>
  <c r="H5090" i="1"/>
  <c r="H5098" i="1"/>
  <c r="H5106" i="1"/>
  <c r="H5114" i="1"/>
  <c r="H5122" i="1"/>
  <c r="H5130" i="1"/>
  <c r="H5138" i="1"/>
  <c r="H5146" i="1"/>
  <c r="H5154" i="1"/>
  <c r="H5162" i="1"/>
  <c r="H5170" i="1"/>
  <c r="H5178" i="1"/>
  <c r="H5186" i="1"/>
  <c r="H5194" i="1"/>
  <c r="H5202" i="1"/>
  <c r="H5210" i="1"/>
  <c r="H5218" i="1"/>
  <c r="H5226" i="1"/>
  <c r="H5234" i="1"/>
  <c r="H5242" i="1"/>
  <c r="H5250" i="1"/>
  <c r="H5258" i="1"/>
  <c r="H5266" i="1"/>
  <c r="H5274" i="1"/>
  <c r="H5282" i="1"/>
  <c r="H5290" i="1"/>
  <c r="H5298" i="1"/>
  <c r="H5306" i="1"/>
  <c r="H5314" i="1"/>
  <c r="H5322" i="1"/>
  <c r="H5330" i="1"/>
  <c r="H5338" i="1"/>
  <c r="H5346" i="1"/>
  <c r="G118" i="1"/>
  <c r="G1399" i="1"/>
  <c r="H4739" i="1"/>
  <c r="H4725" i="1"/>
  <c r="H4708" i="1"/>
  <c r="H4686" i="1"/>
  <c r="H4665" i="1"/>
  <c r="H4638" i="1"/>
  <c r="H4583" i="1"/>
  <c r="H4531" i="1"/>
  <c r="H4727" i="1"/>
  <c r="H4714" i="1"/>
  <c r="H4698" i="1"/>
  <c r="H4677" i="1"/>
  <c r="H4653" i="1"/>
  <c r="H4621" i="1"/>
  <c r="H4580" i="1"/>
  <c r="H4709" i="1"/>
  <c r="H4694" i="1"/>
  <c r="H4676" i="1"/>
  <c r="H4655" i="1"/>
  <c r="H4627" i="1"/>
  <c r="H4591" i="1"/>
  <c r="H4527" i="1"/>
  <c r="H4702" i="1"/>
  <c r="H4689" i="1"/>
  <c r="H4673" i="1"/>
  <c r="H4654" i="1"/>
  <c r="H4634" i="1"/>
  <c r="H4602" i="1"/>
  <c r="H4564" i="1"/>
  <c r="H4535" i="1"/>
  <c r="H4685" i="1"/>
  <c r="H4674" i="1"/>
  <c r="H4662" i="1"/>
  <c r="H4650" i="1"/>
  <c r="H4635" i="1"/>
  <c r="H4615" i="1"/>
  <c r="H4594" i="1"/>
  <c r="H4573" i="1"/>
  <c r="H4551" i="1"/>
  <c r="H4532" i="1"/>
  <c r="H4508" i="1"/>
  <c r="G1508" i="1"/>
  <c r="G1397" i="1"/>
  <c r="H4659" i="1"/>
  <c r="H4646" i="1"/>
  <c r="H4629" i="1"/>
  <c r="H4612" i="1"/>
  <c r="H4589" i="1"/>
  <c r="H4570" i="1"/>
  <c r="H4549" i="1"/>
  <c r="H4530" i="1"/>
  <c r="H4849" i="1"/>
  <c r="H4837" i="1"/>
  <c r="H4823" i="1"/>
  <c r="H4812" i="1"/>
  <c r="H4801" i="1"/>
  <c r="H4789" i="1"/>
  <c r="H4777" i="1"/>
  <c r="H4765" i="1"/>
  <c r="H4754" i="1"/>
  <c r="H4740" i="1"/>
  <c r="H4729" i="1"/>
  <c r="H4717" i="1"/>
  <c r="H4705" i="1"/>
  <c r="H4693" i="1"/>
  <c r="H4682" i="1"/>
  <c r="H4670" i="1"/>
  <c r="H4657" i="1"/>
  <c r="H4645" i="1"/>
  <c r="H4628" i="1"/>
  <c r="H4607" i="1"/>
  <c r="H4587" i="1"/>
  <c r="H4565" i="1"/>
  <c r="H4548" i="1"/>
  <c r="H4519" i="1"/>
  <c r="G1917" i="1"/>
  <c r="H4632" i="1"/>
  <c r="H4614" i="1"/>
  <c r="H4597" i="1"/>
  <c r="H4579" i="1"/>
  <c r="H4562" i="1"/>
  <c r="H4541" i="1"/>
  <c r="H4517" i="1"/>
  <c r="H4637" i="1"/>
  <c r="H4622" i="1"/>
  <c r="H4605" i="1"/>
  <c r="H4590" i="1"/>
  <c r="H4574" i="1"/>
  <c r="H4559" i="1"/>
  <c r="H4542" i="1"/>
  <c r="H4523" i="1"/>
  <c r="H4507" i="1"/>
  <c r="H4518" i="1"/>
  <c r="H4503" i="1"/>
  <c r="H4499" i="1"/>
  <c r="H4516" i="1"/>
  <c r="H4494" i="1"/>
  <c r="H4515" i="1"/>
  <c r="H4485" i="1"/>
  <c r="H4461" i="1"/>
  <c r="H4483" i="1"/>
  <c r="H4525" i="1"/>
  <c r="H4478" i="1"/>
  <c r="H4475" i="1"/>
  <c r="H4470" i="1"/>
  <c r="H4493" i="1"/>
  <c r="H4474" i="1"/>
  <c r="H4491" i="1"/>
  <c r="H4471" i="1"/>
  <c r="H4487" i="1"/>
  <c r="H4469" i="1"/>
  <c r="H4486" i="1"/>
  <c r="H4466" i="1"/>
  <c r="H4501" i="1"/>
  <c r="H4443" i="1"/>
  <c r="H4403" i="1"/>
  <c r="H4459" i="1"/>
  <c r="H4458" i="1"/>
  <c r="H4442" i="1"/>
  <c r="H4434" i="1"/>
  <c r="H4455" i="1"/>
  <c r="H4432" i="1"/>
  <c r="H4454" i="1"/>
  <c r="H4429" i="1"/>
  <c r="H4450" i="1"/>
  <c r="H4427" i="1"/>
  <c r="H4447" i="1"/>
  <c r="H4407" i="1"/>
  <c r="H4445" i="1"/>
  <c r="H4390" i="1"/>
  <c r="H4402" i="1"/>
  <c r="H4374" i="1"/>
  <c r="H4306" i="1"/>
  <c r="H4364" i="1"/>
  <c r="H4413" i="1"/>
  <c r="H4343" i="1"/>
  <c r="H4412" i="1"/>
  <c r="H4317" i="1"/>
  <c r="H4254" i="1"/>
  <c r="H4438" i="1"/>
  <c r="H4381" i="1"/>
  <c r="H4349" i="1"/>
  <c r="H4299" i="1"/>
  <c r="H4133" i="1"/>
  <c r="H4375" i="1"/>
  <c r="H4348" i="1"/>
  <c r="H4270" i="1"/>
  <c r="H4423" i="1"/>
  <c r="H4396" i="1"/>
  <c r="H4373" i="1"/>
  <c r="H4341" i="1"/>
  <c r="H4247" i="1"/>
  <c r="H4419" i="1"/>
  <c r="H4395" i="1"/>
  <c r="H4370" i="1"/>
  <c r="H4327" i="1"/>
  <c r="H4197" i="1"/>
  <c r="H4415" i="1"/>
  <c r="H4391" i="1"/>
  <c r="H4365" i="1"/>
  <c r="H4323" i="1"/>
  <c r="H4181" i="1"/>
  <c r="H4130" i="1"/>
  <c r="H4386" i="1"/>
  <c r="H4358" i="1"/>
  <c r="H4316" i="1"/>
  <c r="H4266" i="1"/>
  <c r="H4189" i="1"/>
  <c r="H4111" i="1"/>
  <c r="H4103" i="1"/>
  <c r="H4175" i="1"/>
  <c r="H4094" i="1"/>
  <c r="H3763" i="1"/>
  <c r="H4339" i="1"/>
  <c r="H4293" i="1"/>
  <c r="H4239" i="1"/>
  <c r="H4171" i="1"/>
  <c r="H4061" i="1"/>
  <c r="H4291" i="1"/>
  <c r="H4235" i="1"/>
  <c r="H4146" i="1"/>
  <c r="H4053" i="1"/>
  <c r="H4286" i="1"/>
  <c r="H4231" i="1"/>
  <c r="H4138" i="1"/>
  <c r="H3972" i="1"/>
  <c r="H4355" i="1"/>
  <c r="H4319" i="1"/>
  <c r="H4278" i="1"/>
  <c r="H4214" i="1"/>
  <c r="H4042" i="1"/>
  <c r="H4030" i="1"/>
  <c r="H3947" i="1"/>
  <c r="H4078" i="1"/>
  <c r="H3937" i="1"/>
  <c r="H4069" i="1"/>
  <c r="H3897" i="1"/>
  <c r="H3644" i="1"/>
  <c r="H4937" i="1"/>
  <c r="H4929" i="1"/>
  <c r="H4920" i="1"/>
  <c r="H4911" i="1"/>
  <c r="H4902" i="1"/>
  <c r="H4893" i="1"/>
  <c r="H4883" i="1"/>
  <c r="H4874" i="1"/>
  <c r="H4865" i="1"/>
  <c r="H4856" i="1"/>
  <c r="H4846" i="1"/>
  <c r="H4836" i="1"/>
  <c r="H4826" i="1"/>
  <c r="H4814" i="1"/>
  <c r="H4804" i="1"/>
  <c r="H4794" i="1"/>
  <c r="H4783" i="1"/>
  <c r="H4773" i="1"/>
  <c r="H4763" i="1"/>
  <c r="H4753" i="1"/>
  <c r="H4741" i="1"/>
  <c r="H4731" i="1"/>
  <c r="H4721" i="1"/>
  <c r="H4710" i="1"/>
  <c r="H4700" i="1"/>
  <c r="H4690" i="1"/>
  <c r="H4679" i="1"/>
  <c r="H4668" i="1"/>
  <c r="H4658" i="1"/>
  <c r="H4647" i="1"/>
  <c r="H4636" i="1"/>
  <c r="H4623" i="1"/>
  <c r="H4611" i="1"/>
  <c r="H4596" i="1"/>
  <c r="H4581" i="1"/>
  <c r="H4567" i="1"/>
  <c r="H4554" i="1"/>
  <c r="H4540" i="1"/>
  <c r="H4526" i="1"/>
  <c r="H4511" i="1"/>
  <c r="H4498" i="1"/>
  <c r="H4479" i="1"/>
  <c r="H4462" i="1"/>
  <c r="H4446" i="1"/>
  <c r="H4428" i="1"/>
  <c r="H4406" i="1"/>
  <c r="H4383" i="1"/>
  <c r="H4363" i="1"/>
  <c r="H4333" i="1"/>
  <c r="H4303" i="1"/>
  <c r="H4267" i="1"/>
  <c r="H4222" i="1"/>
  <c r="H4163" i="1"/>
  <c r="H4099" i="1"/>
  <c r="H4037" i="1"/>
  <c r="H4326" i="1"/>
  <c r="H4295" i="1"/>
  <c r="H4261" i="1"/>
  <c r="H4206" i="1"/>
  <c r="H4142" i="1"/>
  <c r="H4086" i="1"/>
  <c r="H4019" i="1"/>
  <c r="H4924" i="1"/>
  <c r="H4916" i="1"/>
  <c r="H4908" i="1"/>
  <c r="H4900" i="1"/>
  <c r="H4892" i="1"/>
  <c r="H4884" i="1"/>
  <c r="H4876" i="1"/>
  <c r="H4868" i="1"/>
  <c r="H4860" i="1"/>
  <c r="H4852" i="1"/>
  <c r="H4843" i="1"/>
  <c r="H4834" i="1"/>
  <c r="H4825" i="1"/>
  <c r="H4815" i="1"/>
  <c r="H4806" i="1"/>
  <c r="H4797" i="1"/>
  <c r="H4788" i="1"/>
  <c r="H4779" i="1"/>
  <c r="H4770" i="1"/>
  <c r="H4761" i="1"/>
  <c r="H4751" i="1"/>
  <c r="H4742" i="1"/>
  <c r="H4733" i="1"/>
  <c r="H4724" i="1"/>
  <c r="H4715" i="1"/>
  <c r="H4706" i="1"/>
  <c r="H4697" i="1"/>
  <c r="H4687" i="1"/>
  <c r="H4678" i="1"/>
  <c r="H4669" i="1"/>
  <c r="H4660" i="1"/>
  <c r="H4651" i="1"/>
  <c r="H4642" i="1"/>
  <c r="H4631" i="1"/>
  <c r="H4619" i="1"/>
  <c r="H4606" i="1"/>
  <c r="H4595" i="1"/>
  <c r="H4582" i="1"/>
  <c r="H4571" i="1"/>
  <c r="H4558" i="1"/>
  <c r="H4547" i="1"/>
  <c r="H4533" i="1"/>
  <c r="H4522" i="1"/>
  <c r="H4509" i="1"/>
  <c r="H4495" i="1"/>
  <c r="H4482" i="1"/>
  <c r="H4467" i="1"/>
  <c r="H4453" i="1"/>
  <c r="H4436" i="1"/>
  <c r="H4418" i="1"/>
  <c r="H4397" i="1"/>
  <c r="H4380" i="1"/>
  <c r="H4359" i="1"/>
  <c r="H4338" i="1"/>
  <c r="H4311" i="1"/>
  <c r="H4279" i="1"/>
  <c r="H4253" i="1"/>
  <c r="H4210" i="1"/>
  <c r="H4167" i="1"/>
  <c r="H4119" i="1"/>
  <c r="H4074" i="1"/>
  <c r="H4022" i="1"/>
  <c r="H4274" i="1"/>
  <c r="H4245" i="1"/>
  <c r="H4202" i="1"/>
  <c r="H4155" i="1"/>
  <c r="H4107" i="1"/>
  <c r="H4066" i="1"/>
  <c r="H3997" i="1"/>
  <c r="H4848" i="1"/>
  <c r="H4840" i="1"/>
  <c r="H4832" i="1"/>
  <c r="H4824" i="1"/>
  <c r="H4816" i="1"/>
  <c r="H4808" i="1"/>
  <c r="H4800" i="1"/>
  <c r="H4792" i="1"/>
  <c r="H4784" i="1"/>
  <c r="H4776" i="1"/>
  <c r="H4768" i="1"/>
  <c r="H4760" i="1"/>
  <c r="H4752" i="1"/>
  <c r="H4744" i="1"/>
  <c r="H4736" i="1"/>
  <c r="H4728" i="1"/>
  <c r="H4720" i="1"/>
  <c r="H4712" i="1"/>
  <c r="H4704" i="1"/>
  <c r="H4696" i="1"/>
  <c r="H4688" i="1"/>
  <c r="H4680" i="1"/>
  <c r="H4672" i="1"/>
  <c r="H4664" i="1"/>
  <c r="H4656" i="1"/>
  <c r="H4648" i="1"/>
  <c r="H4639" i="1"/>
  <c r="H4630" i="1"/>
  <c r="H4620" i="1"/>
  <c r="H4610" i="1"/>
  <c r="H4598" i="1"/>
  <c r="H4588" i="1"/>
  <c r="H4578" i="1"/>
  <c r="H4566" i="1"/>
  <c r="H4556" i="1"/>
  <c r="H4546" i="1"/>
  <c r="H4534" i="1"/>
  <c r="H4524" i="1"/>
  <c r="H4514" i="1"/>
  <c r="H4502" i="1"/>
  <c r="H4490" i="1"/>
  <c r="H4477" i="1"/>
  <c r="H4463" i="1"/>
  <c r="H4451" i="1"/>
  <c r="H4437" i="1"/>
  <c r="H4422" i="1"/>
  <c r="H4405" i="1"/>
  <c r="H4387" i="1"/>
  <c r="H4371" i="1"/>
  <c r="H4351" i="1"/>
  <c r="H4331" i="1"/>
  <c r="H4309" i="1"/>
  <c r="H4283" i="1"/>
  <c r="H4258" i="1"/>
  <c r="H4227" i="1"/>
  <c r="H4194" i="1"/>
  <c r="H4158" i="1"/>
  <c r="H4125" i="1"/>
  <c r="H4091" i="1"/>
  <c r="H4055" i="1"/>
  <c r="H4001" i="1"/>
  <c r="H4219" i="1"/>
  <c r="H4183" i="1"/>
  <c r="H4150" i="1"/>
  <c r="H4117" i="1"/>
  <c r="H4082" i="1"/>
  <c r="H4047" i="1"/>
  <c r="H3974" i="1"/>
  <c r="H3589" i="1"/>
  <c r="H3908" i="1"/>
  <c r="H3858" i="1"/>
  <c r="H3843" i="1"/>
  <c r="H3626" i="1"/>
  <c r="G2021" i="1"/>
  <c r="H3785" i="1"/>
  <c r="H4354" i="1"/>
  <c r="H4342" i="1"/>
  <c r="H4332" i="1"/>
  <c r="H4322" i="1"/>
  <c r="H4310" i="1"/>
  <c r="H4298" i="1"/>
  <c r="H4285" i="1"/>
  <c r="H4271" i="1"/>
  <c r="H4259" i="1"/>
  <c r="H4246" i="1"/>
  <c r="H4234" i="1"/>
  <c r="H4221" i="1"/>
  <c r="H4207" i="1"/>
  <c r="H4195" i="1"/>
  <c r="H4182" i="1"/>
  <c r="H4170" i="1"/>
  <c r="H4157" i="1"/>
  <c r="H4143" i="1"/>
  <c r="H4131" i="1"/>
  <c r="H4118" i="1"/>
  <c r="H4106" i="1"/>
  <c r="H4093" i="1"/>
  <c r="H4079" i="1"/>
  <c r="H4067" i="1"/>
  <c r="H4054" i="1"/>
  <c r="H4040" i="1"/>
  <c r="H4021" i="1"/>
  <c r="H3998" i="1"/>
  <c r="H3973" i="1"/>
  <c r="H3942" i="1"/>
  <c r="H3901" i="1"/>
  <c r="H3849" i="1"/>
  <c r="H3780" i="1"/>
  <c r="H4500" i="1"/>
  <c r="H4492" i="1"/>
  <c r="H4484" i="1"/>
  <c r="H4476" i="1"/>
  <c r="H4468" i="1"/>
  <c r="H4460" i="1"/>
  <c r="H4452" i="1"/>
  <c r="H4444" i="1"/>
  <c r="H4435" i="1"/>
  <c r="H4426" i="1"/>
  <c r="H4414" i="1"/>
  <c r="H4404" i="1"/>
  <c r="H4394" i="1"/>
  <c r="H4382" i="1"/>
  <c r="H4372" i="1"/>
  <c r="H4362" i="1"/>
  <c r="H4350" i="1"/>
  <c r="H4340" i="1"/>
  <c r="H4330" i="1"/>
  <c r="H4318" i="1"/>
  <c r="H4307" i="1"/>
  <c r="H4294" i="1"/>
  <c r="H4282" i="1"/>
  <c r="H4269" i="1"/>
  <c r="H4255" i="1"/>
  <c r="H4243" i="1"/>
  <c r="H4230" i="1"/>
  <c r="H4218" i="1"/>
  <c r="H4205" i="1"/>
  <c r="H4191" i="1"/>
  <c r="H4179" i="1"/>
  <c r="H4166" i="1"/>
  <c r="H4154" i="1"/>
  <c r="H4141" i="1"/>
  <c r="H4127" i="1"/>
  <c r="H4115" i="1"/>
  <c r="H4102" i="1"/>
  <c r="H4090" i="1"/>
  <c r="H4077" i="1"/>
  <c r="H4063" i="1"/>
  <c r="H4051" i="1"/>
  <c r="H4035" i="1"/>
  <c r="H4017" i="1"/>
  <c r="H3993" i="1"/>
  <c r="H3965" i="1"/>
  <c r="H3932" i="1"/>
  <c r="H3890" i="1"/>
  <c r="H3836" i="1"/>
  <c r="H3761" i="1"/>
  <c r="H4242" i="1"/>
  <c r="H4229" i="1"/>
  <c r="H4215" i="1"/>
  <c r="H4203" i="1"/>
  <c r="H4190" i="1"/>
  <c r="H4178" i="1"/>
  <c r="H4165" i="1"/>
  <c r="H4151" i="1"/>
  <c r="H4139" i="1"/>
  <c r="H4126" i="1"/>
  <c r="H4114" i="1"/>
  <c r="H4101" i="1"/>
  <c r="H4087" i="1"/>
  <c r="H4075" i="1"/>
  <c r="H4062" i="1"/>
  <c r="H4050" i="1"/>
  <c r="H4034" i="1"/>
  <c r="H4012" i="1"/>
  <c r="H3988" i="1"/>
  <c r="H3961" i="1"/>
  <c r="H3929" i="1"/>
  <c r="H3882" i="1"/>
  <c r="H3824" i="1"/>
  <c r="H3745" i="1"/>
  <c r="H4011" i="1"/>
  <c r="H3986" i="1"/>
  <c r="H3958" i="1"/>
  <c r="H3923" i="1"/>
  <c r="H3879" i="1"/>
  <c r="H3818" i="1"/>
  <c r="H3739" i="1"/>
  <c r="H4641" i="1"/>
  <c r="H4633" i="1"/>
  <c r="H4625" i="1"/>
  <c r="H4617" i="1"/>
  <c r="H4609" i="1"/>
  <c r="H4601" i="1"/>
  <c r="H4593" i="1"/>
  <c r="H4585" i="1"/>
  <c r="H4577" i="1"/>
  <c r="H4569" i="1"/>
  <c r="H4561" i="1"/>
  <c r="H4553" i="1"/>
  <c r="H4545" i="1"/>
  <c r="H4537" i="1"/>
  <c r="H4529" i="1"/>
  <c r="H4521" i="1"/>
  <c r="H4513" i="1"/>
  <c r="H4505" i="1"/>
  <c r="H4497" i="1"/>
  <c r="H4489" i="1"/>
  <c r="H4481" i="1"/>
  <c r="H4473" i="1"/>
  <c r="H4465" i="1"/>
  <c r="H4457" i="1"/>
  <c r="H4449" i="1"/>
  <c r="H4440" i="1"/>
  <c r="H4431" i="1"/>
  <c r="H4421" i="1"/>
  <c r="H4411" i="1"/>
  <c r="H4399" i="1"/>
  <c r="H4389" i="1"/>
  <c r="H4379" i="1"/>
  <c r="H4367" i="1"/>
  <c r="H4357" i="1"/>
  <c r="H4347" i="1"/>
  <c r="H4335" i="1"/>
  <c r="H4325" i="1"/>
  <c r="H4315" i="1"/>
  <c r="H4302" i="1"/>
  <c r="H4290" i="1"/>
  <c r="H4277" i="1"/>
  <c r="H4263" i="1"/>
  <c r="H4251" i="1"/>
  <c r="H4238" i="1"/>
  <c r="H4226" i="1"/>
  <c r="H4213" i="1"/>
  <c r="H4199" i="1"/>
  <c r="H4187" i="1"/>
  <c r="H4174" i="1"/>
  <c r="H4162" i="1"/>
  <c r="H4149" i="1"/>
  <c r="H4135" i="1"/>
  <c r="H4123" i="1"/>
  <c r="H4110" i="1"/>
  <c r="H4098" i="1"/>
  <c r="H4085" i="1"/>
  <c r="H4071" i="1"/>
  <c r="H4059" i="1"/>
  <c r="H4046" i="1"/>
  <c r="H4029" i="1"/>
  <c r="H4010" i="1"/>
  <c r="H3985" i="1"/>
  <c r="H3957" i="1"/>
  <c r="H3918" i="1"/>
  <c r="H3871" i="1"/>
  <c r="H3805" i="1"/>
  <c r="H3721" i="1"/>
  <c r="H4624" i="1"/>
  <c r="H4616" i="1"/>
  <c r="H4608" i="1"/>
  <c r="H4600" i="1"/>
  <c r="H4592" i="1"/>
  <c r="H4584" i="1"/>
  <c r="H4576" i="1"/>
  <c r="H4568" i="1"/>
  <c r="H4560" i="1"/>
  <c r="H4552" i="1"/>
  <c r="H4544" i="1"/>
  <c r="H4536" i="1"/>
  <c r="H4528" i="1"/>
  <c r="H4520" i="1"/>
  <c r="H4512" i="1"/>
  <c r="H4504" i="1"/>
  <c r="H4496" i="1"/>
  <c r="H4488" i="1"/>
  <c r="H4480" i="1"/>
  <c r="H4472" i="1"/>
  <c r="H4464" i="1"/>
  <c r="H4456" i="1"/>
  <c r="H4448" i="1"/>
  <c r="H4439" i="1"/>
  <c r="H4430" i="1"/>
  <c r="H4420" i="1"/>
  <c r="H4410" i="1"/>
  <c r="H4398" i="1"/>
  <c r="H4388" i="1"/>
  <c r="H4378" i="1"/>
  <c r="H4366" i="1"/>
  <c r="H4356" i="1"/>
  <c r="H4346" i="1"/>
  <c r="H4334" i="1"/>
  <c r="H4324" i="1"/>
  <c r="H4314" i="1"/>
  <c r="H4301" i="1"/>
  <c r="H4287" i="1"/>
  <c r="H4275" i="1"/>
  <c r="H4262" i="1"/>
  <c r="H4250" i="1"/>
  <c r="H4237" i="1"/>
  <c r="H4223" i="1"/>
  <c r="H4211" i="1"/>
  <c r="H4198" i="1"/>
  <c r="H4186" i="1"/>
  <c r="H4173" i="1"/>
  <c r="H4159" i="1"/>
  <c r="H4147" i="1"/>
  <c r="H4134" i="1"/>
  <c r="H4122" i="1"/>
  <c r="H4109" i="1"/>
  <c r="H4095" i="1"/>
  <c r="H4083" i="1"/>
  <c r="H4070" i="1"/>
  <c r="H4058" i="1"/>
  <c r="H4045" i="1"/>
  <c r="H4025" i="1"/>
  <c r="H4004" i="1"/>
  <c r="H3980" i="1"/>
  <c r="H3951" i="1"/>
  <c r="H3915" i="1"/>
  <c r="H3861" i="1"/>
  <c r="H3799" i="1"/>
  <c r="H3709" i="1"/>
  <c r="H3943" i="1"/>
  <c r="H3931" i="1"/>
  <c r="H3916" i="1"/>
  <c r="H3898" i="1"/>
  <c r="H3880" i="1"/>
  <c r="H3860" i="1"/>
  <c r="H3842" i="1"/>
  <c r="H3821" i="1"/>
  <c r="H3800" i="1"/>
  <c r="H3781" i="1"/>
  <c r="H3762" i="1"/>
  <c r="H3744" i="1"/>
  <c r="H3716" i="1"/>
  <c r="H3629" i="1"/>
  <c r="H3501" i="1"/>
  <c r="H4308" i="1"/>
  <c r="H4300" i="1"/>
  <c r="H4292" i="1"/>
  <c r="H4284" i="1"/>
  <c r="H4276" i="1"/>
  <c r="H4268" i="1"/>
  <c r="H4260" i="1"/>
  <c r="H4252" i="1"/>
  <c r="H4244" i="1"/>
  <c r="H4236" i="1"/>
  <c r="H4228" i="1"/>
  <c r="H4220" i="1"/>
  <c r="H4212" i="1"/>
  <c r="H4204" i="1"/>
  <c r="H4196" i="1"/>
  <c r="H4188" i="1"/>
  <c r="H4180" i="1"/>
  <c r="H4172" i="1"/>
  <c r="H4164" i="1"/>
  <c r="H4156" i="1"/>
  <c r="H4148" i="1"/>
  <c r="H4140" i="1"/>
  <c r="H4132" i="1"/>
  <c r="H4124" i="1"/>
  <c r="H4116" i="1"/>
  <c r="H4108" i="1"/>
  <c r="H4100" i="1"/>
  <c r="H4092" i="1"/>
  <c r="H4084" i="1"/>
  <c r="H4076" i="1"/>
  <c r="H4068" i="1"/>
  <c r="H4060" i="1"/>
  <c r="H4052" i="1"/>
  <c r="H4043" i="1"/>
  <c r="H4031" i="1"/>
  <c r="H4020" i="1"/>
  <c r="H4007" i="1"/>
  <c r="H3995" i="1"/>
  <c r="H3983" i="1"/>
  <c r="H3969" i="1"/>
  <c r="H3955" i="1"/>
  <c r="H3941" i="1"/>
  <c r="H3926" i="1"/>
  <c r="H3911" i="1"/>
  <c r="H3895" i="1"/>
  <c r="H3873" i="1"/>
  <c r="H3855" i="1"/>
  <c r="H3835" i="1"/>
  <c r="H3817" i="1"/>
  <c r="H3797" i="1"/>
  <c r="H3776" i="1"/>
  <c r="H3757" i="1"/>
  <c r="H3737" i="1"/>
  <c r="H3700" i="1"/>
  <c r="H4006" i="1"/>
  <c r="H3994" i="1"/>
  <c r="H3982" i="1"/>
  <c r="H3967" i="1"/>
  <c r="H3953" i="1"/>
  <c r="H3940" i="1"/>
  <c r="H3925" i="1"/>
  <c r="H3909" i="1"/>
  <c r="H3891" i="1"/>
  <c r="H3872" i="1"/>
  <c r="H3853" i="1"/>
  <c r="H3834" i="1"/>
  <c r="H3812" i="1"/>
  <c r="H3794" i="1"/>
  <c r="H3773" i="1"/>
  <c r="H3755" i="1"/>
  <c r="H3736" i="1"/>
  <c r="H3691" i="1"/>
  <c r="H3831" i="1"/>
  <c r="H3810" i="1"/>
  <c r="H3792" i="1"/>
  <c r="H3772" i="1"/>
  <c r="H3752" i="1"/>
  <c r="H3732" i="1"/>
  <c r="H3689" i="1"/>
  <c r="H4441" i="1"/>
  <c r="H4433" i="1"/>
  <c r="H4425" i="1"/>
  <c r="H4417" i="1"/>
  <c r="H4409" i="1"/>
  <c r="H4401" i="1"/>
  <c r="H4393" i="1"/>
  <c r="H4385" i="1"/>
  <c r="H4377" i="1"/>
  <c r="H4369" i="1"/>
  <c r="H4361" i="1"/>
  <c r="H4353" i="1"/>
  <c r="H4345" i="1"/>
  <c r="H4337" i="1"/>
  <c r="H4329" i="1"/>
  <c r="H4321" i="1"/>
  <c r="H4313" i="1"/>
  <c r="H4305" i="1"/>
  <c r="H4297" i="1"/>
  <c r="H4289" i="1"/>
  <c r="H4281" i="1"/>
  <c r="H4273" i="1"/>
  <c r="H4265" i="1"/>
  <c r="H4257" i="1"/>
  <c r="H4249" i="1"/>
  <c r="H4241" i="1"/>
  <c r="H4233" i="1"/>
  <c r="H4225" i="1"/>
  <c r="H4217" i="1"/>
  <c r="H4209" i="1"/>
  <c r="H4201" i="1"/>
  <c r="H4193" i="1"/>
  <c r="H4185" i="1"/>
  <c r="H4177" i="1"/>
  <c r="H4169" i="1"/>
  <c r="H4161" i="1"/>
  <c r="H4153" i="1"/>
  <c r="H4145" i="1"/>
  <c r="H4137" i="1"/>
  <c r="H4129" i="1"/>
  <c r="H4121" i="1"/>
  <c r="H4113" i="1"/>
  <c r="H4105" i="1"/>
  <c r="H4097" i="1"/>
  <c r="H4089" i="1"/>
  <c r="H4081" i="1"/>
  <c r="H4073" i="1"/>
  <c r="H4065" i="1"/>
  <c r="H4057" i="1"/>
  <c r="H4049" i="1"/>
  <c r="H4039" i="1"/>
  <c r="H4028" i="1"/>
  <c r="H4015" i="1"/>
  <c r="H4003" i="1"/>
  <c r="H3991" i="1"/>
  <c r="H3979" i="1"/>
  <c r="H3964" i="1"/>
  <c r="H3950" i="1"/>
  <c r="H3935" i="1"/>
  <c r="H3921" i="1"/>
  <c r="H3907" i="1"/>
  <c r="H3885" i="1"/>
  <c r="H3867" i="1"/>
  <c r="H3847" i="1"/>
  <c r="H3828" i="1"/>
  <c r="H3809" i="1"/>
  <c r="H3788" i="1"/>
  <c r="H3770" i="1"/>
  <c r="H3751" i="1"/>
  <c r="H3730" i="1"/>
  <c r="H3677" i="1"/>
  <c r="G1346" i="1"/>
  <c r="H4424" i="1"/>
  <c r="H4416" i="1"/>
  <c r="H4408" i="1"/>
  <c r="H4400" i="1"/>
  <c r="H4392" i="1"/>
  <c r="H4384" i="1"/>
  <c r="H4376" i="1"/>
  <c r="H4368" i="1"/>
  <c r="H4360" i="1"/>
  <c r="H4352" i="1"/>
  <c r="H4344" i="1"/>
  <c r="H4336" i="1"/>
  <c r="H4328" i="1"/>
  <c r="H4320" i="1"/>
  <c r="H4312" i="1"/>
  <c r="H4304" i="1"/>
  <c r="H4296" i="1"/>
  <c r="H4288" i="1"/>
  <c r="H4280" i="1"/>
  <c r="H4272" i="1"/>
  <c r="H4264" i="1"/>
  <c r="H4256" i="1"/>
  <c r="H4248" i="1"/>
  <c r="H4240" i="1"/>
  <c r="H4232" i="1"/>
  <c r="H4224" i="1"/>
  <c r="H4216" i="1"/>
  <c r="H4208" i="1"/>
  <c r="H4200" i="1"/>
  <c r="H4192" i="1"/>
  <c r="H4184" i="1"/>
  <c r="H4176" i="1"/>
  <c r="H4168" i="1"/>
  <c r="H4160" i="1"/>
  <c r="H4152" i="1"/>
  <c r="H4144" i="1"/>
  <c r="H4136" i="1"/>
  <c r="H4128" i="1"/>
  <c r="H4120" i="1"/>
  <c r="H4112" i="1"/>
  <c r="H4104" i="1"/>
  <c r="H4096" i="1"/>
  <c r="H4088" i="1"/>
  <c r="H4080" i="1"/>
  <c r="H4072" i="1"/>
  <c r="H4064" i="1"/>
  <c r="H4056" i="1"/>
  <c r="H4048" i="1"/>
  <c r="H4038" i="1"/>
  <c r="H4026" i="1"/>
  <c r="H4013" i="1"/>
  <c r="H4002" i="1"/>
  <c r="H3989" i="1"/>
  <c r="H3975" i="1"/>
  <c r="H3963" i="1"/>
  <c r="H3948" i="1"/>
  <c r="H3933" i="1"/>
  <c r="H3919" i="1"/>
  <c r="H3904" i="1"/>
  <c r="H3883" i="1"/>
  <c r="H3865" i="1"/>
  <c r="H3845" i="1"/>
  <c r="H3825" i="1"/>
  <c r="H3807" i="1"/>
  <c r="H3787" i="1"/>
  <c r="H3769" i="1"/>
  <c r="H3748" i="1"/>
  <c r="H3723" i="1"/>
  <c r="H3664" i="1"/>
  <c r="H3663" i="1"/>
  <c r="H3627" i="1"/>
  <c r="H3708" i="1"/>
  <c r="H3687" i="1"/>
  <c r="H3657" i="1"/>
  <c r="H3620" i="1"/>
  <c r="H3707" i="1"/>
  <c r="H3681" i="1"/>
  <c r="H3648" i="1"/>
  <c r="H3608" i="1"/>
  <c r="H3725" i="1"/>
  <c r="H3703" i="1"/>
  <c r="H3680" i="1"/>
  <c r="H3645" i="1"/>
  <c r="H3592" i="1"/>
  <c r="H3588" i="1"/>
  <c r="H3696" i="1"/>
  <c r="H3673" i="1"/>
  <c r="H3639" i="1"/>
  <c r="H3581" i="1"/>
  <c r="H3717" i="1"/>
  <c r="H3693" i="1"/>
  <c r="H3666" i="1"/>
  <c r="H3332" i="1"/>
  <c r="H3549" i="1"/>
  <c r="H3547" i="1"/>
  <c r="H3545" i="1"/>
  <c r="H3492" i="1"/>
  <c r="H3476" i="1"/>
  <c r="H3539" i="1"/>
  <c r="H3467" i="1"/>
  <c r="H3611" i="1"/>
  <c r="H3571" i="1"/>
  <c r="H3528" i="1"/>
  <c r="H3428" i="1"/>
  <c r="H3609" i="1"/>
  <c r="H3568" i="1"/>
  <c r="H3525" i="1"/>
  <c r="H3397" i="1"/>
  <c r="H3567" i="1"/>
  <c r="H3524" i="1"/>
  <c r="H3355" i="1"/>
  <c r="H3602" i="1"/>
  <c r="H3560" i="1"/>
  <c r="H3517" i="1"/>
  <c r="H3301" i="1"/>
  <c r="H3475" i="1"/>
  <c r="H3403" i="1"/>
  <c r="H3322" i="1"/>
  <c r="H3505" i="1"/>
  <c r="H3453" i="1"/>
  <c r="H3387" i="1"/>
  <c r="H3294" i="1"/>
  <c r="G1219" i="1"/>
  <c r="H3449" i="1"/>
  <c r="H3372" i="1"/>
  <c r="H3275" i="1"/>
  <c r="H3500" i="1"/>
  <c r="H3441" i="1"/>
  <c r="H3365" i="1"/>
  <c r="H3250" i="1"/>
  <c r="H3225" i="1"/>
  <c r="H3480" i="1"/>
  <c r="H3424" i="1"/>
  <c r="H3339" i="1"/>
  <c r="H3216" i="1"/>
  <c r="H3416" i="1"/>
  <c r="H3030" i="1"/>
  <c r="H3451" i="1"/>
  <c r="H3425" i="1"/>
  <c r="H3400" i="1"/>
  <c r="H3366" i="1"/>
  <c r="H3334" i="1"/>
  <c r="H3298" i="1"/>
  <c r="H3244" i="1"/>
  <c r="H4044" i="1"/>
  <c r="H4036" i="1"/>
  <c r="H4027" i="1"/>
  <c r="H4018" i="1"/>
  <c r="H4009" i="1"/>
  <c r="H3999" i="1"/>
  <c r="H3990" i="1"/>
  <c r="H3981" i="1"/>
  <c r="H3971" i="1"/>
  <c r="H3959" i="1"/>
  <c r="H3949" i="1"/>
  <c r="H3939" i="1"/>
  <c r="H3927" i="1"/>
  <c r="H3917" i="1"/>
  <c r="H3906" i="1"/>
  <c r="H3892" i="1"/>
  <c r="H3881" i="1"/>
  <c r="H3869" i="1"/>
  <c r="H3856" i="1"/>
  <c r="H3844" i="1"/>
  <c r="H3833" i="1"/>
  <c r="H3819" i="1"/>
  <c r="H3808" i="1"/>
  <c r="H3796" i="1"/>
  <c r="H3783" i="1"/>
  <c r="H3771" i="1"/>
  <c r="H3760" i="1"/>
  <c r="H3746" i="1"/>
  <c r="H3735" i="1"/>
  <c r="H3719" i="1"/>
  <c r="H3705" i="1"/>
  <c r="H3690" i="1"/>
  <c r="H3675" i="1"/>
  <c r="H3661" i="1"/>
  <c r="H3643" i="1"/>
  <c r="H3625" i="1"/>
  <c r="H3607" i="1"/>
  <c r="H3587" i="1"/>
  <c r="H3565" i="1"/>
  <c r="H3544" i="1"/>
  <c r="H3523" i="1"/>
  <c r="H3499" i="1"/>
  <c r="H3473" i="1"/>
  <c r="H3448" i="1"/>
  <c r="H3421" i="1"/>
  <c r="H3395" i="1"/>
  <c r="H3364" i="1"/>
  <c r="H3330" i="1"/>
  <c r="H3293" i="1"/>
  <c r="H3221" i="1"/>
  <c r="H3672" i="1"/>
  <c r="H3655" i="1"/>
  <c r="H3636" i="1"/>
  <c r="H3618" i="1"/>
  <c r="H3600" i="1"/>
  <c r="H3579" i="1"/>
  <c r="H3557" i="1"/>
  <c r="H3536" i="1"/>
  <c r="H3515" i="1"/>
  <c r="H3489" i="1"/>
  <c r="H3464" i="1"/>
  <c r="H3437" i="1"/>
  <c r="H3412" i="1"/>
  <c r="H3384" i="1"/>
  <c r="H3350" i="1"/>
  <c r="H3317" i="1"/>
  <c r="H3274" i="1"/>
  <c r="H3186" i="1"/>
  <c r="H4041" i="1"/>
  <c r="H4033" i="1"/>
  <c r="H4023" i="1"/>
  <c r="H4014" i="1"/>
  <c r="H4005" i="1"/>
  <c r="H3996" i="1"/>
  <c r="H3987" i="1"/>
  <c r="H3977" i="1"/>
  <c r="H3966" i="1"/>
  <c r="H3956" i="1"/>
  <c r="H3945" i="1"/>
  <c r="H3934" i="1"/>
  <c r="H3924" i="1"/>
  <c r="H3913" i="1"/>
  <c r="H3900" i="1"/>
  <c r="H3889" i="1"/>
  <c r="H3876" i="1"/>
  <c r="H3864" i="1"/>
  <c r="H3852" i="1"/>
  <c r="H3840" i="1"/>
  <c r="H3827" i="1"/>
  <c r="H3816" i="1"/>
  <c r="H3803" i="1"/>
  <c r="H3791" i="1"/>
  <c r="H3779" i="1"/>
  <c r="H3767" i="1"/>
  <c r="H3754" i="1"/>
  <c r="H3743" i="1"/>
  <c r="H3728" i="1"/>
  <c r="H3714" i="1"/>
  <c r="H3699" i="1"/>
  <c r="H3684" i="1"/>
  <c r="H3671" i="1"/>
  <c r="H3653" i="1"/>
  <c r="H3635" i="1"/>
  <c r="H3617" i="1"/>
  <c r="H3599" i="1"/>
  <c r="H3577" i="1"/>
  <c r="H3556" i="1"/>
  <c r="H3535" i="1"/>
  <c r="H3513" i="1"/>
  <c r="H3488" i="1"/>
  <c r="H3461" i="1"/>
  <c r="H3436" i="1"/>
  <c r="H3411" i="1"/>
  <c r="H3382" i="1"/>
  <c r="H3349" i="1"/>
  <c r="H3312" i="1"/>
  <c r="H3271" i="1"/>
  <c r="H3177" i="1"/>
  <c r="H3899" i="1"/>
  <c r="H3888" i="1"/>
  <c r="H3874" i="1"/>
  <c r="H3863" i="1"/>
  <c r="H3851" i="1"/>
  <c r="H3837" i="1"/>
  <c r="H3826" i="1"/>
  <c r="H3815" i="1"/>
  <c r="H3801" i="1"/>
  <c r="H3789" i="1"/>
  <c r="H3778" i="1"/>
  <c r="H3764" i="1"/>
  <c r="H3753" i="1"/>
  <c r="H3741" i="1"/>
  <c r="H3727" i="1"/>
  <c r="H3712" i="1"/>
  <c r="H3698" i="1"/>
  <c r="H3682" i="1"/>
  <c r="H3668" i="1"/>
  <c r="H3652" i="1"/>
  <c r="H3634" i="1"/>
  <c r="H3616" i="1"/>
  <c r="H3597" i="1"/>
  <c r="H3576" i="1"/>
  <c r="H3555" i="1"/>
  <c r="H3533" i="1"/>
  <c r="H3512" i="1"/>
  <c r="H3485" i="1"/>
  <c r="H3460" i="1"/>
  <c r="H3435" i="1"/>
  <c r="H3409" i="1"/>
  <c r="H3381" i="1"/>
  <c r="H3346" i="1"/>
  <c r="H3311" i="1"/>
  <c r="H3253" i="1"/>
  <c r="H3175" i="1"/>
  <c r="H3733" i="1"/>
  <c r="H3724" i="1"/>
  <c r="H3715" i="1"/>
  <c r="H3706" i="1"/>
  <c r="H3697" i="1"/>
  <c r="H3688" i="1"/>
  <c r="H3679" i="1"/>
  <c r="H3669" i="1"/>
  <c r="H3660" i="1"/>
  <c r="H3651" i="1"/>
  <c r="H3642" i="1"/>
  <c r="H3633" i="1"/>
  <c r="H3624" i="1"/>
  <c r="H3615" i="1"/>
  <c r="H3605" i="1"/>
  <c r="H3596" i="1"/>
  <c r="H3585" i="1"/>
  <c r="H3575" i="1"/>
  <c r="H3564" i="1"/>
  <c r="H3553" i="1"/>
  <c r="H3543" i="1"/>
  <c r="H3532" i="1"/>
  <c r="H3521" i="1"/>
  <c r="H3509" i="1"/>
  <c r="H3497" i="1"/>
  <c r="H3484" i="1"/>
  <c r="H3472" i="1"/>
  <c r="H3459" i="1"/>
  <c r="H3445" i="1"/>
  <c r="H3433" i="1"/>
  <c r="H3420" i="1"/>
  <c r="H3408" i="1"/>
  <c r="H3394" i="1"/>
  <c r="H3376" i="1"/>
  <c r="H3362" i="1"/>
  <c r="H3344" i="1"/>
  <c r="H3328" i="1"/>
  <c r="H3309" i="1"/>
  <c r="H3288" i="1"/>
  <c r="H3267" i="1"/>
  <c r="H3243" i="1"/>
  <c r="H3214" i="1"/>
  <c r="H3159" i="1"/>
  <c r="H3659" i="1"/>
  <c r="H3650" i="1"/>
  <c r="H3641" i="1"/>
  <c r="H3632" i="1"/>
  <c r="H3623" i="1"/>
  <c r="H3613" i="1"/>
  <c r="H3604" i="1"/>
  <c r="H3595" i="1"/>
  <c r="H3584" i="1"/>
  <c r="H3573" i="1"/>
  <c r="H3563" i="1"/>
  <c r="H3552" i="1"/>
  <c r="H3541" i="1"/>
  <c r="H3531" i="1"/>
  <c r="H3520" i="1"/>
  <c r="H3508" i="1"/>
  <c r="H3496" i="1"/>
  <c r="H3483" i="1"/>
  <c r="H3469" i="1"/>
  <c r="H3457" i="1"/>
  <c r="H3444" i="1"/>
  <c r="H3432" i="1"/>
  <c r="H3419" i="1"/>
  <c r="H3405" i="1"/>
  <c r="H3392" i="1"/>
  <c r="H3375" i="1"/>
  <c r="H3359" i="1"/>
  <c r="H3343" i="1"/>
  <c r="H3325" i="1"/>
  <c r="H3307" i="1"/>
  <c r="H3286" i="1"/>
  <c r="H3266" i="1"/>
  <c r="H3239" i="1"/>
  <c r="H3202" i="1"/>
  <c r="H3158" i="1"/>
  <c r="H3978" i="1"/>
  <c r="H3970" i="1"/>
  <c r="H3962" i="1"/>
  <c r="H3954" i="1"/>
  <c r="H3946" i="1"/>
  <c r="H3938" i="1"/>
  <c r="H3930" i="1"/>
  <c r="H3922" i="1"/>
  <c r="H3914" i="1"/>
  <c r="H3905" i="1"/>
  <c r="H3896" i="1"/>
  <c r="H3887" i="1"/>
  <c r="H3877" i="1"/>
  <c r="H3868" i="1"/>
  <c r="H3859" i="1"/>
  <c r="H3850" i="1"/>
  <c r="H3841" i="1"/>
  <c r="H3832" i="1"/>
  <c r="H3823" i="1"/>
  <c r="H3813" i="1"/>
  <c r="H3804" i="1"/>
  <c r="H3795" i="1"/>
  <c r="H3786" i="1"/>
  <c r="H3777" i="1"/>
  <c r="H3768" i="1"/>
  <c r="H3759" i="1"/>
  <c r="H3749" i="1"/>
  <c r="H3740" i="1"/>
  <c r="H3731" i="1"/>
  <c r="H3722" i="1"/>
  <c r="H3713" i="1"/>
  <c r="H3704" i="1"/>
  <c r="H3695" i="1"/>
  <c r="H3685" i="1"/>
  <c r="H3676" i="1"/>
  <c r="H3667" i="1"/>
  <c r="H3658" i="1"/>
  <c r="H3649" i="1"/>
  <c r="H3640" i="1"/>
  <c r="H3631" i="1"/>
  <c r="H3621" i="1"/>
  <c r="H3612" i="1"/>
  <c r="H3603" i="1"/>
  <c r="H3593" i="1"/>
  <c r="H3583" i="1"/>
  <c r="H3572" i="1"/>
  <c r="H3561" i="1"/>
  <c r="H3551" i="1"/>
  <c r="H3540" i="1"/>
  <c r="H3529" i="1"/>
  <c r="H3519" i="1"/>
  <c r="H3507" i="1"/>
  <c r="H3493" i="1"/>
  <c r="H3481" i="1"/>
  <c r="H3468" i="1"/>
  <c r="H3456" i="1"/>
  <c r="H3443" i="1"/>
  <c r="H3429" i="1"/>
  <c r="H3417" i="1"/>
  <c r="H3404" i="1"/>
  <c r="H3391" i="1"/>
  <c r="H3374" i="1"/>
  <c r="H3356" i="1"/>
  <c r="H3340" i="1"/>
  <c r="H3323" i="1"/>
  <c r="H3304" i="1"/>
  <c r="H3285" i="1"/>
  <c r="H3261" i="1"/>
  <c r="H3236" i="1"/>
  <c r="H3201" i="1"/>
  <c r="H3145" i="1"/>
  <c r="H3282" i="1"/>
  <c r="H3259" i="1"/>
  <c r="H3234" i="1"/>
  <c r="H3195" i="1"/>
  <c r="H3143" i="1"/>
  <c r="H4032" i="1"/>
  <c r="H4024" i="1"/>
  <c r="H4016" i="1"/>
  <c r="H4008" i="1"/>
  <c r="H4000" i="1"/>
  <c r="H3992" i="1"/>
  <c r="H3984" i="1"/>
  <c r="H3976" i="1"/>
  <c r="H3968" i="1"/>
  <c r="H3960" i="1"/>
  <c r="H3952" i="1"/>
  <c r="H3944" i="1"/>
  <c r="H3936" i="1"/>
  <c r="H3928" i="1"/>
  <c r="H3920" i="1"/>
  <c r="H3912" i="1"/>
  <c r="H3903" i="1"/>
  <c r="H3893" i="1"/>
  <c r="H3884" i="1"/>
  <c r="H3875" i="1"/>
  <c r="H3866" i="1"/>
  <c r="H3857" i="1"/>
  <c r="H3848" i="1"/>
  <c r="H3839" i="1"/>
  <c r="H3829" i="1"/>
  <c r="H3820" i="1"/>
  <c r="H3811" i="1"/>
  <c r="H3802" i="1"/>
  <c r="H3793" i="1"/>
  <c r="H3784" i="1"/>
  <c r="H3775" i="1"/>
  <c r="H3765" i="1"/>
  <c r="H3756" i="1"/>
  <c r="H3747" i="1"/>
  <c r="H3738" i="1"/>
  <c r="H3729" i="1"/>
  <c r="H3720" i="1"/>
  <c r="H3711" i="1"/>
  <c r="H3701" i="1"/>
  <c r="H3692" i="1"/>
  <c r="H3683" i="1"/>
  <c r="H3674" i="1"/>
  <c r="H3665" i="1"/>
  <c r="H3656" i="1"/>
  <c r="H3647" i="1"/>
  <c r="H3637" i="1"/>
  <c r="H3628" i="1"/>
  <c r="H3619" i="1"/>
  <c r="H3610" i="1"/>
  <c r="H3601" i="1"/>
  <c r="H3591" i="1"/>
  <c r="H3580" i="1"/>
  <c r="H3569" i="1"/>
  <c r="H3559" i="1"/>
  <c r="H3548" i="1"/>
  <c r="H3537" i="1"/>
  <c r="H3527" i="1"/>
  <c r="H3516" i="1"/>
  <c r="H3504" i="1"/>
  <c r="H3491" i="1"/>
  <c r="H3477" i="1"/>
  <c r="H3465" i="1"/>
  <c r="H3452" i="1"/>
  <c r="H3440" i="1"/>
  <c r="H3427" i="1"/>
  <c r="H3413" i="1"/>
  <c r="H3401" i="1"/>
  <c r="H3386" i="1"/>
  <c r="H3371" i="1"/>
  <c r="H3354" i="1"/>
  <c r="H3335" i="1"/>
  <c r="H3318" i="1"/>
  <c r="H3299" i="1"/>
  <c r="H3280" i="1"/>
  <c r="H3256" i="1"/>
  <c r="H3227" i="1"/>
  <c r="H3192" i="1"/>
  <c r="H3081" i="1"/>
  <c r="H3129" i="1"/>
  <c r="H3127" i="1"/>
  <c r="H3111" i="1"/>
  <c r="H3110" i="1"/>
  <c r="H3031" i="1"/>
  <c r="H3083" i="1"/>
  <c r="H3064" i="1"/>
  <c r="H3055" i="1"/>
  <c r="H2992" i="1"/>
  <c r="H3011" i="1"/>
  <c r="H3073" i="1"/>
  <c r="H3118" i="1"/>
  <c r="H3150" i="1"/>
  <c r="H3179" i="1"/>
  <c r="H3205" i="1"/>
  <c r="H3229" i="1"/>
  <c r="H3246" i="1"/>
  <c r="H3263" i="1"/>
  <c r="H3276" i="1"/>
  <c r="H3291" i="1"/>
  <c r="H3302" i="1"/>
  <c r="H3314" i="1"/>
  <c r="H3326" i="1"/>
  <c r="H3336" i="1"/>
  <c r="H3347" i="1"/>
  <c r="H3357" i="1"/>
  <c r="H3367" i="1"/>
  <c r="H3378" i="1"/>
  <c r="H3389" i="1"/>
  <c r="H3398" i="1"/>
  <c r="H3406" i="1"/>
  <c r="H3414" i="1"/>
  <c r="H3422" i="1"/>
  <c r="H3430" i="1"/>
  <c r="H3438" i="1"/>
  <c r="H3446" i="1"/>
  <c r="H3454" i="1"/>
  <c r="H3462" i="1"/>
  <c r="H3470" i="1"/>
  <c r="H3478" i="1"/>
  <c r="H3486" i="1"/>
  <c r="H3494" i="1"/>
  <c r="H3502" i="1"/>
  <c r="H3510" i="1"/>
  <c r="H3518" i="1"/>
  <c r="H3526" i="1"/>
  <c r="H3534" i="1"/>
  <c r="H3542" i="1"/>
  <c r="H3550" i="1"/>
  <c r="H3558" i="1"/>
  <c r="H3566" i="1"/>
  <c r="H3574" i="1"/>
  <c r="H3582" i="1"/>
  <c r="H3590" i="1"/>
  <c r="H3598" i="1"/>
  <c r="H3606" i="1"/>
  <c r="H3614" i="1"/>
  <c r="H3622" i="1"/>
  <c r="H3630" i="1"/>
  <c r="H3638" i="1"/>
  <c r="H3646" i="1"/>
  <c r="H3654" i="1"/>
  <c r="H3662" i="1"/>
  <c r="H3670" i="1"/>
  <c r="H3678" i="1"/>
  <c r="H3686" i="1"/>
  <c r="H3694" i="1"/>
  <c r="H3702" i="1"/>
  <c r="H3710" i="1"/>
  <c r="H3718" i="1"/>
  <c r="H3726" i="1"/>
  <c r="H3734" i="1"/>
  <c r="H3742" i="1"/>
  <c r="H3750" i="1"/>
  <c r="H3758" i="1"/>
  <c r="H3766" i="1"/>
  <c r="H3774" i="1"/>
  <c r="H3782" i="1"/>
  <c r="H3790" i="1"/>
  <c r="H3798" i="1"/>
  <c r="H3806" i="1"/>
  <c r="H3814" i="1"/>
  <c r="H3822" i="1"/>
  <c r="H3830" i="1"/>
  <c r="H3838" i="1"/>
  <c r="H3846" i="1"/>
  <c r="H3854" i="1"/>
  <c r="H3862" i="1"/>
  <c r="H3870" i="1"/>
  <c r="H3878" i="1"/>
  <c r="H3886" i="1"/>
  <c r="H3894" i="1"/>
  <c r="H3902" i="1"/>
  <c r="H3910" i="1"/>
  <c r="H3015" i="1"/>
  <c r="H3079" i="1"/>
  <c r="H3119" i="1"/>
  <c r="H3155" i="1"/>
  <c r="H3183" i="1"/>
  <c r="H3207" i="1"/>
  <c r="H3231" i="1"/>
  <c r="H3248" i="1"/>
  <c r="H3264" i="1"/>
  <c r="H3277" i="1"/>
  <c r="H3292" i="1"/>
  <c r="H3303" i="1"/>
  <c r="H3316" i="1"/>
  <c r="H3327" i="1"/>
  <c r="H3338" i="1"/>
  <c r="H3348" i="1"/>
  <c r="H3358" i="1"/>
  <c r="H3368" i="1"/>
  <c r="H3380" i="1"/>
  <c r="H3390" i="1"/>
  <c r="H3399" i="1"/>
  <c r="H3407" i="1"/>
  <c r="H3415" i="1"/>
  <c r="H3423" i="1"/>
  <c r="H3431" i="1"/>
  <c r="H3439" i="1"/>
  <c r="H3447" i="1"/>
  <c r="H3455" i="1"/>
  <c r="H3463" i="1"/>
  <c r="H3471" i="1"/>
  <c r="H3479" i="1"/>
  <c r="H3487" i="1"/>
  <c r="H3495" i="1"/>
  <c r="H3503" i="1"/>
  <c r="H3511" i="1"/>
  <c r="H3033" i="1"/>
  <c r="H3095" i="1"/>
  <c r="H3131" i="1"/>
  <c r="H3166" i="1"/>
  <c r="H3193" i="1"/>
  <c r="H3219" i="1"/>
  <c r="H3238" i="1"/>
  <c r="H3254" i="1"/>
  <c r="H3270" i="1"/>
  <c r="H3284" i="1"/>
  <c r="H3295" i="1"/>
  <c r="H3308" i="1"/>
  <c r="H3319" i="1"/>
  <c r="H3331" i="1"/>
  <c r="H3341" i="1"/>
  <c r="H3352" i="1"/>
  <c r="H3363" i="1"/>
  <c r="H3373" i="1"/>
  <c r="H3383" i="1"/>
  <c r="H3393" i="1"/>
  <c r="H3402" i="1"/>
  <c r="H3410" i="1"/>
  <c r="H3418" i="1"/>
  <c r="H3426" i="1"/>
  <c r="H3434" i="1"/>
  <c r="H3442" i="1"/>
  <c r="H3450" i="1"/>
  <c r="H3458" i="1"/>
  <c r="H3466" i="1"/>
  <c r="H3474" i="1"/>
  <c r="H3482" i="1"/>
  <c r="H3490" i="1"/>
  <c r="H3498" i="1"/>
  <c r="H3506" i="1"/>
  <c r="H3514" i="1"/>
  <c r="H3522" i="1"/>
  <c r="H3530" i="1"/>
  <c r="H3538" i="1"/>
  <c r="H3546" i="1"/>
  <c r="H3554" i="1"/>
  <c r="H3562" i="1"/>
  <c r="H3570" i="1"/>
  <c r="H3578" i="1"/>
  <c r="H3586" i="1"/>
  <c r="H3594" i="1"/>
  <c r="H3041" i="1"/>
  <c r="H3099" i="1"/>
  <c r="H3138" i="1"/>
  <c r="H3168" i="1"/>
  <c r="G2022" i="1"/>
  <c r="H2722" i="1"/>
  <c r="G172" i="1"/>
  <c r="H3211" i="1"/>
  <c r="H3189" i="1"/>
  <c r="H3165" i="1"/>
  <c r="H3134" i="1"/>
  <c r="H3102" i="1"/>
  <c r="H3059" i="1"/>
  <c r="H3003" i="1"/>
  <c r="G203" i="1"/>
  <c r="H3017" i="1"/>
  <c r="H3173" i="1"/>
  <c r="H3147" i="1"/>
  <c r="H3121" i="1"/>
  <c r="H3094" i="1"/>
  <c r="H3051" i="1"/>
  <c r="H3001" i="1"/>
  <c r="H3283" i="1"/>
  <c r="H3272" i="1"/>
  <c r="H3262" i="1"/>
  <c r="H3252" i="1"/>
  <c r="H3240" i="1"/>
  <c r="H3230" i="1"/>
  <c r="H3218" i="1"/>
  <c r="H3203" i="1"/>
  <c r="H3191" i="1"/>
  <c r="H3176" i="1"/>
  <c r="H3163" i="1"/>
  <c r="H3146" i="1"/>
  <c r="H3130" i="1"/>
  <c r="H3113" i="1"/>
  <c r="H3097" i="1"/>
  <c r="H3080" i="1"/>
  <c r="H3057" i="1"/>
  <c r="H3032" i="1"/>
  <c r="H3009" i="1"/>
  <c r="H3320" i="1"/>
  <c r="H3310" i="1"/>
  <c r="H3300" i="1"/>
  <c r="H3290" i="1"/>
  <c r="H3279" i="1"/>
  <c r="H3268" i="1"/>
  <c r="H3258" i="1"/>
  <c r="H3247" i="1"/>
  <c r="H3237" i="1"/>
  <c r="H3226" i="1"/>
  <c r="H3213" i="1"/>
  <c r="H3200" i="1"/>
  <c r="H3184" i="1"/>
  <c r="H3170" i="1"/>
  <c r="H3157" i="1"/>
  <c r="H3141" i="1"/>
  <c r="H3122" i="1"/>
  <c r="H3109" i="1"/>
  <c r="H3093" i="1"/>
  <c r="H3069" i="1"/>
  <c r="H3048" i="1"/>
  <c r="H3029" i="1"/>
  <c r="H2997" i="1"/>
  <c r="H3106" i="1"/>
  <c r="H3089" i="1"/>
  <c r="H3067" i="1"/>
  <c r="H3047" i="1"/>
  <c r="H3021" i="1"/>
  <c r="H3255" i="1"/>
  <c r="H3245" i="1"/>
  <c r="H3235" i="1"/>
  <c r="H3223" i="1"/>
  <c r="H3209" i="1"/>
  <c r="H3194" i="1"/>
  <c r="H3182" i="1"/>
  <c r="H3167" i="1"/>
  <c r="H3154" i="1"/>
  <c r="H3136" i="1"/>
  <c r="H3120" i="1"/>
  <c r="H3104" i="1"/>
  <c r="H3085" i="1"/>
  <c r="H3066" i="1"/>
  <c r="H3045" i="1"/>
  <c r="H2955" i="1"/>
  <c r="H2967" i="1"/>
  <c r="H2990" i="1"/>
  <c r="H2989" i="1"/>
  <c r="H2981" i="1"/>
  <c r="H2970" i="1"/>
  <c r="H2951" i="1"/>
  <c r="G1280" i="1"/>
  <c r="G1441" i="1"/>
  <c r="H2973" i="1"/>
  <c r="H2969" i="1"/>
  <c r="H2946" i="1"/>
  <c r="H2923" i="1"/>
  <c r="H2891" i="1"/>
  <c r="H2871" i="1"/>
  <c r="H2837" i="1"/>
  <c r="H2949" i="1"/>
  <c r="H2898" i="1"/>
  <c r="H2838" i="1"/>
  <c r="H2944" i="1"/>
  <c r="H2887" i="1"/>
  <c r="H2809" i="1"/>
  <c r="H2934" i="1"/>
  <c r="H2880" i="1"/>
  <c r="H2797" i="1"/>
  <c r="H2789" i="1"/>
  <c r="H2920" i="1"/>
  <c r="H2865" i="1"/>
  <c r="H2777" i="1"/>
  <c r="H2918" i="1"/>
  <c r="H2845" i="1"/>
  <c r="H2773" i="1"/>
  <c r="H2912" i="1"/>
  <c r="H2841" i="1"/>
  <c r="H2751" i="1"/>
  <c r="H3396" i="1"/>
  <c r="H3388" i="1"/>
  <c r="H3379" i="1"/>
  <c r="H3370" i="1"/>
  <c r="H3360" i="1"/>
  <c r="H3351" i="1"/>
  <c r="H3342" i="1"/>
  <c r="H3333" i="1"/>
  <c r="H3324" i="1"/>
  <c r="H3315" i="1"/>
  <c r="H3306" i="1"/>
  <c r="H3296" i="1"/>
  <c r="H3287" i="1"/>
  <c r="H3278" i="1"/>
  <c r="H3269" i="1"/>
  <c r="H3260" i="1"/>
  <c r="H3251" i="1"/>
  <c r="H3242" i="1"/>
  <c r="H3232" i="1"/>
  <c r="H3222" i="1"/>
  <c r="H3210" i="1"/>
  <c r="H3198" i="1"/>
  <c r="H3185" i="1"/>
  <c r="H3174" i="1"/>
  <c r="H3161" i="1"/>
  <c r="H3149" i="1"/>
  <c r="H3137" i="1"/>
  <c r="H3125" i="1"/>
  <c r="H3112" i="1"/>
  <c r="H3101" i="1"/>
  <c r="H3087" i="1"/>
  <c r="H3071" i="1"/>
  <c r="H3056" i="1"/>
  <c r="H3038" i="1"/>
  <c r="H3019" i="1"/>
  <c r="H2999" i="1"/>
  <c r="H2978" i="1"/>
  <c r="H2953" i="1"/>
  <c r="H2933" i="1"/>
  <c r="H2897" i="1"/>
  <c r="H2855" i="1"/>
  <c r="H2805" i="1"/>
  <c r="H2983" i="1"/>
  <c r="H2965" i="1"/>
  <c r="H2936" i="1"/>
  <c r="H2911" i="1"/>
  <c r="H2869" i="1"/>
  <c r="H2823" i="1"/>
  <c r="H2765" i="1"/>
  <c r="H3152" i="1"/>
  <c r="H3139" i="1"/>
  <c r="H3128" i="1"/>
  <c r="H3115" i="1"/>
  <c r="H3103" i="1"/>
  <c r="H3090" i="1"/>
  <c r="H3075" i="1"/>
  <c r="H3058" i="1"/>
  <c r="H3042" i="1"/>
  <c r="H3023" i="1"/>
  <c r="H3002" i="1"/>
  <c r="H2982" i="1"/>
  <c r="H2961" i="1"/>
  <c r="H2935" i="1"/>
  <c r="H2902" i="1"/>
  <c r="H2866" i="1"/>
  <c r="H2810" i="1"/>
  <c r="H2762" i="1"/>
  <c r="H3385" i="1"/>
  <c r="H3377" i="1"/>
  <c r="H3369" i="1"/>
  <c r="H3361" i="1"/>
  <c r="H3353" i="1"/>
  <c r="H3345" i="1"/>
  <c r="H3337" i="1"/>
  <c r="H3329" i="1"/>
  <c r="H3321" i="1"/>
  <c r="H3313" i="1"/>
  <c r="H3305" i="1"/>
  <c r="H3297" i="1"/>
  <c r="H3289" i="1"/>
  <c r="H3281" i="1"/>
  <c r="H3273" i="1"/>
  <c r="H3265" i="1"/>
  <c r="H3257" i="1"/>
  <c r="H3249" i="1"/>
  <c r="H3241" i="1"/>
  <c r="H3233" i="1"/>
  <c r="H3224" i="1"/>
  <c r="H3215" i="1"/>
  <c r="H3206" i="1"/>
  <c r="H3197" i="1"/>
  <c r="H3187" i="1"/>
  <c r="H3178" i="1"/>
  <c r="H3169" i="1"/>
  <c r="H3160" i="1"/>
  <c r="H3151" i="1"/>
  <c r="H3142" i="1"/>
  <c r="H3133" i="1"/>
  <c r="H3123" i="1"/>
  <c r="H3114" i="1"/>
  <c r="H3105" i="1"/>
  <c r="H3096" i="1"/>
  <c r="H3086" i="1"/>
  <c r="H3074" i="1"/>
  <c r="H3063" i="1"/>
  <c r="H3049" i="1"/>
  <c r="H3035" i="1"/>
  <c r="H3022" i="1"/>
  <c r="H3007" i="1"/>
  <c r="H2991" i="1"/>
  <c r="H2975" i="1"/>
  <c r="H2960" i="1"/>
  <c r="H2938" i="1"/>
  <c r="H2921" i="1"/>
  <c r="H2899" i="1"/>
  <c r="H2879" i="1"/>
  <c r="H2847" i="1"/>
  <c r="H2815" i="1"/>
  <c r="H2783" i="1"/>
  <c r="H2929" i="1"/>
  <c r="H2910" i="1"/>
  <c r="H2882" i="1"/>
  <c r="H2861" i="1"/>
  <c r="H2826" i="1"/>
  <c r="H2791" i="1"/>
  <c r="H2761" i="1"/>
  <c r="H3217" i="1"/>
  <c r="H3208" i="1"/>
  <c r="H3199" i="1"/>
  <c r="H3190" i="1"/>
  <c r="H3181" i="1"/>
  <c r="H3171" i="1"/>
  <c r="H3162" i="1"/>
  <c r="H3153" i="1"/>
  <c r="H3144" i="1"/>
  <c r="H3135" i="1"/>
  <c r="H3126" i="1"/>
  <c r="H3117" i="1"/>
  <c r="H3107" i="1"/>
  <c r="H3098" i="1"/>
  <c r="H3088" i="1"/>
  <c r="H3077" i="1"/>
  <c r="H3065" i="1"/>
  <c r="H3053" i="1"/>
  <c r="H3040" i="1"/>
  <c r="H3024" i="1"/>
  <c r="H3010" i="1"/>
  <c r="H2993" i="1"/>
  <c r="H2979" i="1"/>
  <c r="H2962" i="1"/>
  <c r="H2945" i="1"/>
  <c r="H2926" i="1"/>
  <c r="H2907" i="1"/>
  <c r="H2881" i="1"/>
  <c r="H2857" i="1"/>
  <c r="H2824" i="1"/>
  <c r="H2790" i="1"/>
  <c r="H2760" i="1"/>
  <c r="H3091" i="1"/>
  <c r="H3082" i="1"/>
  <c r="H3072" i="1"/>
  <c r="H3061" i="1"/>
  <c r="H3050" i="1"/>
  <c r="H3039" i="1"/>
  <c r="H3026" i="1"/>
  <c r="H3013" i="1"/>
  <c r="H3000" i="1"/>
  <c r="H2985" i="1"/>
  <c r="H2971" i="1"/>
  <c r="H2957" i="1"/>
  <c r="H2942" i="1"/>
  <c r="H2925" i="1"/>
  <c r="H2909" i="1"/>
  <c r="H2889" i="1"/>
  <c r="H2870" i="1"/>
  <c r="H2851" i="1"/>
  <c r="H2825" i="1"/>
  <c r="H2799" i="1"/>
  <c r="H2774" i="1"/>
  <c r="H2893" i="1"/>
  <c r="H2875" i="1"/>
  <c r="H2856" i="1"/>
  <c r="H2833" i="1"/>
  <c r="H2808" i="1"/>
  <c r="H2778" i="1"/>
  <c r="H2754" i="1"/>
  <c r="H3228" i="1"/>
  <c r="H3220" i="1"/>
  <c r="H3212" i="1"/>
  <c r="H3204" i="1"/>
  <c r="H3196" i="1"/>
  <c r="H3188" i="1"/>
  <c r="H3180" i="1"/>
  <c r="H3172" i="1"/>
  <c r="H3164" i="1"/>
  <c r="H3156" i="1"/>
  <c r="H3148" i="1"/>
  <c r="H3140" i="1"/>
  <c r="H3132" i="1"/>
  <c r="H3124" i="1"/>
  <c r="H3116" i="1"/>
  <c r="H3108" i="1"/>
  <c r="H3100" i="1"/>
  <c r="H3092" i="1"/>
  <c r="H3084" i="1"/>
  <c r="H3076" i="1"/>
  <c r="H3068" i="1"/>
  <c r="H3060" i="1"/>
  <c r="H3052" i="1"/>
  <c r="H3043" i="1"/>
  <c r="H3034" i="1"/>
  <c r="H3025" i="1"/>
  <c r="H3016" i="1"/>
  <c r="H3006" i="1"/>
  <c r="H2994" i="1"/>
  <c r="H2984" i="1"/>
  <c r="H2974" i="1"/>
  <c r="H2963" i="1"/>
  <c r="H2952" i="1"/>
  <c r="H2939" i="1"/>
  <c r="H2928" i="1"/>
  <c r="H2914" i="1"/>
  <c r="H2901" i="1"/>
  <c r="H2888" i="1"/>
  <c r="H2872" i="1"/>
  <c r="H2859" i="1"/>
  <c r="H2846" i="1"/>
  <c r="H2827" i="1"/>
  <c r="H2814" i="1"/>
  <c r="H2798" i="1"/>
  <c r="H2779" i="1"/>
  <c r="H2763" i="1"/>
  <c r="H2850" i="1"/>
  <c r="H2835" i="1"/>
  <c r="H2819" i="1"/>
  <c r="H2801" i="1"/>
  <c r="H2787" i="1"/>
  <c r="H2771" i="1"/>
  <c r="H2752" i="1"/>
  <c r="H3078" i="1"/>
  <c r="H3070" i="1"/>
  <c r="H3062" i="1"/>
  <c r="H3054" i="1"/>
  <c r="H3046" i="1"/>
  <c r="H3037" i="1"/>
  <c r="H3027" i="1"/>
  <c r="H3018" i="1"/>
  <c r="H3008" i="1"/>
  <c r="H2998" i="1"/>
  <c r="H2987" i="1"/>
  <c r="H2976" i="1"/>
  <c r="H2966" i="1"/>
  <c r="H2954" i="1"/>
  <c r="H2943" i="1"/>
  <c r="H2930" i="1"/>
  <c r="H2919" i="1"/>
  <c r="H2903" i="1"/>
  <c r="H2890" i="1"/>
  <c r="H2878" i="1"/>
  <c r="H2862" i="1"/>
  <c r="H2848" i="1"/>
  <c r="H2834" i="1"/>
  <c r="H2816" i="1"/>
  <c r="H2800" i="1"/>
  <c r="H2786" i="1"/>
  <c r="H2768" i="1"/>
  <c r="H2749" i="1"/>
  <c r="H2739" i="1"/>
  <c r="H2735" i="1"/>
  <c r="H2731" i="1"/>
  <c r="H2720" i="1"/>
  <c r="H2753" i="1"/>
  <c r="H2741" i="1"/>
  <c r="H2721" i="1"/>
  <c r="H2738" i="1"/>
  <c r="H2718" i="1"/>
  <c r="H2708" i="1"/>
  <c r="H2657" i="1"/>
  <c r="H2733" i="1"/>
  <c r="H2706" i="1"/>
  <c r="H2694" i="1"/>
  <c r="H2728" i="1"/>
  <c r="H2651" i="1"/>
  <c r="H2745" i="1"/>
  <c r="H2638" i="1"/>
  <c r="H2576" i="1"/>
  <c r="H2691" i="1"/>
  <c r="H2615" i="1"/>
  <c r="H2686" i="1"/>
  <c r="H2539" i="1"/>
  <c r="H2719" i="1"/>
  <c r="H2684" i="1"/>
  <c r="H2670" i="1"/>
  <c r="H2710" i="1"/>
  <c r="H2666" i="1"/>
  <c r="H2620" i="1"/>
  <c r="H2553" i="1"/>
  <c r="H2489" i="1"/>
  <c r="H2612" i="1"/>
  <c r="H2484" i="1"/>
  <c r="H2683" i="1"/>
  <c r="H2649" i="1"/>
  <c r="H2599" i="1"/>
  <c r="H2427" i="1"/>
  <c r="H2704" i="1"/>
  <c r="H2674" i="1"/>
  <c r="H2644" i="1"/>
  <c r="H2593" i="1"/>
  <c r="H2699" i="1"/>
  <c r="H2672" i="1"/>
  <c r="H2639" i="1"/>
  <c r="H2592" i="1"/>
  <c r="H2580" i="1"/>
  <c r="H2692" i="1"/>
  <c r="H2667" i="1"/>
  <c r="H2635" i="1"/>
  <c r="H2126" i="1"/>
  <c r="H2585" i="1"/>
  <c r="H2538" i="1"/>
  <c r="H2381" i="1"/>
  <c r="H2537" i="1"/>
  <c r="H2380" i="1"/>
  <c r="H2520" i="1"/>
  <c r="H2611" i="1"/>
  <c r="H2571" i="1"/>
  <c r="H2508" i="1"/>
  <c r="H2610" i="1"/>
  <c r="H2556" i="1"/>
  <c r="H2505" i="1"/>
  <c r="H2555" i="1"/>
  <c r="H2447" i="1"/>
  <c r="H2472" i="1"/>
  <c r="H2350" i="1"/>
  <c r="H2452" i="1"/>
  <c r="H2348" i="1"/>
  <c r="H2449" i="1"/>
  <c r="H2386" i="1"/>
  <c r="H2519" i="1"/>
  <c r="H2448" i="1"/>
  <c r="H2656" i="1"/>
  <c r="H2628" i="1"/>
  <c r="H2596" i="1"/>
  <c r="H2569" i="1"/>
  <c r="H2535" i="1"/>
  <c r="H2483" i="1"/>
  <c r="H2423" i="1"/>
  <c r="H2703" i="1"/>
  <c r="H2679" i="1"/>
  <c r="H2654" i="1"/>
  <c r="H2626" i="1"/>
  <c r="H2594" i="1"/>
  <c r="H2562" i="1"/>
  <c r="H2532" i="1"/>
  <c r="H2482" i="1"/>
  <c r="H2421" i="1"/>
  <c r="H2630" i="1"/>
  <c r="H2608" i="1"/>
  <c r="H2578" i="1"/>
  <c r="H2551" i="1"/>
  <c r="H2509" i="1"/>
  <c r="H2461" i="1"/>
  <c r="H2410" i="1"/>
  <c r="H2408" i="1"/>
  <c r="H2567" i="1"/>
  <c r="H2548" i="1"/>
  <c r="H2528" i="1"/>
  <c r="H2503" i="1"/>
  <c r="H2471" i="1"/>
  <c r="H2443" i="1"/>
  <c r="H2407" i="1"/>
  <c r="H3014" i="1"/>
  <c r="H3005" i="1"/>
  <c r="H2995" i="1"/>
  <c r="H2986" i="1"/>
  <c r="H2977" i="1"/>
  <c r="H2968" i="1"/>
  <c r="H2958" i="1"/>
  <c r="H2947" i="1"/>
  <c r="H2937" i="1"/>
  <c r="H2927" i="1"/>
  <c r="H2917" i="1"/>
  <c r="H2906" i="1"/>
  <c r="H2896" i="1"/>
  <c r="H2885" i="1"/>
  <c r="H2874" i="1"/>
  <c r="H2864" i="1"/>
  <c r="H2854" i="1"/>
  <c r="H2843" i="1"/>
  <c r="H2832" i="1"/>
  <c r="H2818" i="1"/>
  <c r="H2807" i="1"/>
  <c r="H2795" i="1"/>
  <c r="H2782" i="1"/>
  <c r="H2770" i="1"/>
  <c r="H2759" i="1"/>
  <c r="H2744" i="1"/>
  <c r="H2730" i="1"/>
  <c r="H2715" i="1"/>
  <c r="H2697" i="1"/>
  <c r="H2682" i="1"/>
  <c r="H2665" i="1"/>
  <c r="H2642" i="1"/>
  <c r="H2624" i="1"/>
  <c r="H2606" i="1"/>
  <c r="H2584" i="1"/>
  <c r="H2566" i="1"/>
  <c r="H2547" i="1"/>
  <c r="H2525" i="1"/>
  <c r="H2500" i="1"/>
  <c r="H2467" i="1"/>
  <c r="H2434" i="1"/>
  <c r="H2402" i="1"/>
  <c r="H2915" i="1"/>
  <c r="H2905" i="1"/>
  <c r="H2894" i="1"/>
  <c r="H2883" i="1"/>
  <c r="H2873" i="1"/>
  <c r="H2863" i="1"/>
  <c r="H2853" i="1"/>
  <c r="H2842" i="1"/>
  <c r="H2829" i="1"/>
  <c r="H2817" i="1"/>
  <c r="H2806" i="1"/>
  <c r="H2792" i="1"/>
  <c r="H2781" i="1"/>
  <c r="H2769" i="1"/>
  <c r="H2755" i="1"/>
  <c r="H2743" i="1"/>
  <c r="H2729" i="1"/>
  <c r="H2711" i="1"/>
  <c r="H2695" i="1"/>
  <c r="H2681" i="1"/>
  <c r="H2658" i="1"/>
  <c r="H2640" i="1"/>
  <c r="H2622" i="1"/>
  <c r="H2601" i="1"/>
  <c r="H2583" i="1"/>
  <c r="H2564" i="1"/>
  <c r="H2542" i="1"/>
  <c r="H2522" i="1"/>
  <c r="H2491" i="1"/>
  <c r="H2464" i="1"/>
  <c r="H2429" i="1"/>
  <c r="H2400" i="1"/>
  <c r="H2517" i="1"/>
  <c r="H2498" i="1"/>
  <c r="H2480" i="1"/>
  <c r="H2459" i="1"/>
  <c r="H2440" i="1"/>
  <c r="H2419" i="1"/>
  <c r="H2395" i="1"/>
  <c r="H2959" i="1"/>
  <c r="H2950" i="1"/>
  <c r="H2941" i="1"/>
  <c r="H2931" i="1"/>
  <c r="H2922" i="1"/>
  <c r="H2913" i="1"/>
  <c r="H2904" i="1"/>
  <c r="H2895" i="1"/>
  <c r="H2886" i="1"/>
  <c r="H2877" i="1"/>
  <c r="H2867" i="1"/>
  <c r="H2858" i="1"/>
  <c r="H2849" i="1"/>
  <c r="H2840" i="1"/>
  <c r="H2831" i="1"/>
  <c r="H2822" i="1"/>
  <c r="H2813" i="1"/>
  <c r="H2803" i="1"/>
  <c r="H2794" i="1"/>
  <c r="H2785" i="1"/>
  <c r="H2776" i="1"/>
  <c r="H2767" i="1"/>
  <c r="H2758" i="1"/>
  <c r="H2747" i="1"/>
  <c r="H2737" i="1"/>
  <c r="H2727" i="1"/>
  <c r="H2713" i="1"/>
  <c r="H2702" i="1"/>
  <c r="H2690" i="1"/>
  <c r="H2676" i="1"/>
  <c r="H2663" i="1"/>
  <c r="H2648" i="1"/>
  <c r="H2633" i="1"/>
  <c r="H2619" i="1"/>
  <c r="H2603" i="1"/>
  <c r="H2590" i="1"/>
  <c r="H2575" i="1"/>
  <c r="H2560" i="1"/>
  <c r="H2546" i="1"/>
  <c r="H2530" i="1"/>
  <c r="H2514" i="1"/>
  <c r="H2495" i="1"/>
  <c r="H2476" i="1"/>
  <c r="H2458" i="1"/>
  <c r="H2437" i="1"/>
  <c r="H2417" i="1"/>
  <c r="H2393" i="1"/>
  <c r="H2839" i="1"/>
  <c r="H2830" i="1"/>
  <c r="H2821" i="1"/>
  <c r="H2811" i="1"/>
  <c r="H2802" i="1"/>
  <c r="H2793" i="1"/>
  <c r="H2784" i="1"/>
  <c r="H2775" i="1"/>
  <c r="H2766" i="1"/>
  <c r="H2757" i="1"/>
  <c r="H2746" i="1"/>
  <c r="H2736" i="1"/>
  <c r="H2724" i="1"/>
  <c r="H2712" i="1"/>
  <c r="H2700" i="1"/>
  <c r="H2688" i="1"/>
  <c r="H2675" i="1"/>
  <c r="H2660" i="1"/>
  <c r="H2647" i="1"/>
  <c r="H2631" i="1"/>
  <c r="H2617" i="1"/>
  <c r="H2602" i="1"/>
  <c r="H2587" i="1"/>
  <c r="H2574" i="1"/>
  <c r="H2558" i="1"/>
  <c r="H2544" i="1"/>
  <c r="H2529" i="1"/>
  <c r="H2512" i="1"/>
  <c r="H2493" i="1"/>
  <c r="H2473" i="1"/>
  <c r="H2456" i="1"/>
  <c r="H2435" i="1"/>
  <c r="H2412" i="1"/>
  <c r="H2297" i="1"/>
  <c r="H2333" i="1"/>
  <c r="H2293" i="1"/>
  <c r="H2377" i="1"/>
  <c r="H2280" i="1"/>
  <c r="H2365" i="1"/>
  <c r="H2392" i="1"/>
  <c r="H2360" i="1"/>
  <c r="H2389" i="1"/>
  <c r="H2356" i="1"/>
  <c r="H2248" i="1"/>
  <c r="H2222" i="1"/>
  <c r="H2329" i="1"/>
  <c r="H2178" i="1"/>
  <c r="H2372" i="1"/>
  <c r="H2320" i="1"/>
  <c r="H2314" i="1"/>
  <c r="H2239" i="1"/>
  <c r="H2149" i="1"/>
  <c r="H2353" i="1"/>
  <c r="H2327" i="1"/>
  <c r="H2292" i="1"/>
  <c r="H2228" i="1"/>
  <c r="H2141" i="1"/>
  <c r="H2284" i="1"/>
  <c r="H2225" i="1"/>
  <c r="H2125" i="1"/>
  <c r="H2150" i="1"/>
  <c r="H2368" i="1"/>
  <c r="H2344" i="1"/>
  <c r="H2312" i="1"/>
  <c r="H2263" i="1"/>
  <c r="H2200" i="1"/>
  <c r="H2366" i="1"/>
  <c r="H2310" i="1"/>
  <c r="H2261" i="1"/>
  <c r="H2199" i="1"/>
  <c r="H2336" i="1"/>
  <c r="H2305" i="1"/>
  <c r="H2260" i="1"/>
  <c r="H2195" i="1"/>
  <c r="H2673" i="1"/>
  <c r="H2664" i="1"/>
  <c r="H2655" i="1"/>
  <c r="H2646" i="1"/>
  <c r="H2636" i="1"/>
  <c r="H2627" i="1"/>
  <c r="H2618" i="1"/>
  <c r="H2609" i="1"/>
  <c r="H2600" i="1"/>
  <c r="H2591" i="1"/>
  <c r="H2582" i="1"/>
  <c r="H2572" i="1"/>
  <c r="H2563" i="1"/>
  <c r="H2554" i="1"/>
  <c r="H2545" i="1"/>
  <c r="H2536" i="1"/>
  <c r="H2527" i="1"/>
  <c r="H2516" i="1"/>
  <c r="H2504" i="1"/>
  <c r="H2492" i="1"/>
  <c r="H2481" i="1"/>
  <c r="H2468" i="1"/>
  <c r="H2457" i="1"/>
  <c r="H2445" i="1"/>
  <c r="H2431" i="1"/>
  <c r="H2418" i="1"/>
  <c r="H2403" i="1"/>
  <c r="H2391" i="1"/>
  <c r="H2378" i="1"/>
  <c r="H2363" i="1"/>
  <c r="H2345" i="1"/>
  <c r="H2328" i="1"/>
  <c r="H2309" i="1"/>
  <c r="H2281" i="1"/>
  <c r="H2259" i="1"/>
  <c r="H2224" i="1"/>
  <c r="H2180" i="1"/>
  <c r="H2096" i="1"/>
  <c r="H2750" i="1"/>
  <c r="H2742" i="1"/>
  <c r="H2734" i="1"/>
  <c r="H2726" i="1"/>
  <c r="H2716" i="1"/>
  <c r="H2707" i="1"/>
  <c r="H2698" i="1"/>
  <c r="H2689" i="1"/>
  <c r="H2680" i="1"/>
  <c r="H2671" i="1"/>
  <c r="H2662" i="1"/>
  <c r="H2652" i="1"/>
  <c r="H2643" i="1"/>
  <c r="H2634" i="1"/>
  <c r="H2625" i="1"/>
  <c r="H2616" i="1"/>
  <c r="H2607" i="1"/>
  <c r="H2598" i="1"/>
  <c r="H2588" i="1"/>
  <c r="H2579" i="1"/>
  <c r="H2570" i="1"/>
  <c r="H2561" i="1"/>
  <c r="H2552" i="1"/>
  <c r="H2543" i="1"/>
  <c r="H2534" i="1"/>
  <c r="H2523" i="1"/>
  <c r="H2513" i="1"/>
  <c r="H2501" i="1"/>
  <c r="H2490" i="1"/>
  <c r="H2477" i="1"/>
  <c r="H2466" i="1"/>
  <c r="H2453" i="1"/>
  <c r="H2441" i="1"/>
  <c r="H2428" i="1"/>
  <c r="H2413" i="1"/>
  <c r="H2401" i="1"/>
  <c r="H2388" i="1"/>
  <c r="H2376" i="1"/>
  <c r="H2357" i="1"/>
  <c r="H2340" i="1"/>
  <c r="H2323" i="1"/>
  <c r="H2298" i="1"/>
  <c r="H2277" i="1"/>
  <c r="H2245" i="1"/>
  <c r="H2219" i="1"/>
  <c r="H2174" i="1"/>
  <c r="H2274" i="1"/>
  <c r="H2244" i="1"/>
  <c r="H2207" i="1"/>
  <c r="H2173" i="1"/>
  <c r="H3044" i="1"/>
  <c r="H3036" i="1"/>
  <c r="H3028" i="1"/>
  <c r="H3020" i="1"/>
  <c r="H3012" i="1"/>
  <c r="H3004" i="1"/>
  <c r="H2996" i="1"/>
  <c r="H2988" i="1"/>
  <c r="H2980" i="1"/>
  <c r="H2972" i="1"/>
  <c r="H2964" i="1"/>
  <c r="H2956" i="1"/>
  <c r="H2948" i="1"/>
  <c r="H2940" i="1"/>
  <c r="H2932" i="1"/>
  <c r="H2924" i="1"/>
  <c r="H2916" i="1"/>
  <c r="H2908" i="1"/>
  <c r="H2900" i="1"/>
  <c r="H2892" i="1"/>
  <c r="H2884" i="1"/>
  <c r="H2876" i="1"/>
  <c r="H2868" i="1"/>
  <c r="H2860" i="1"/>
  <c r="H2852" i="1"/>
  <c r="H2844" i="1"/>
  <c r="H2836" i="1"/>
  <c r="H2828" i="1"/>
  <c r="H2820" i="1"/>
  <c r="H2812" i="1"/>
  <c r="H2804" i="1"/>
  <c r="H2796" i="1"/>
  <c r="H2788" i="1"/>
  <c r="H2780" i="1"/>
  <c r="H2772" i="1"/>
  <c r="H2764" i="1"/>
  <c r="H2756" i="1"/>
  <c r="H2748" i="1"/>
  <c r="H2740" i="1"/>
  <c r="H2732" i="1"/>
  <c r="H2723" i="1"/>
  <c r="H2714" i="1"/>
  <c r="H2705" i="1"/>
  <c r="H2696" i="1"/>
  <c r="H2687" i="1"/>
  <c r="H2678" i="1"/>
  <c r="H2668" i="1"/>
  <c r="H2659" i="1"/>
  <c r="H2650" i="1"/>
  <c r="H2641" i="1"/>
  <c r="H2632" i="1"/>
  <c r="H2623" i="1"/>
  <c r="H2614" i="1"/>
  <c r="H2604" i="1"/>
  <c r="H2595" i="1"/>
  <c r="H2586" i="1"/>
  <c r="H2577" i="1"/>
  <c r="H2568" i="1"/>
  <c r="H2559" i="1"/>
  <c r="H2550" i="1"/>
  <c r="H2540" i="1"/>
  <c r="H2531" i="1"/>
  <c r="H2521" i="1"/>
  <c r="H2511" i="1"/>
  <c r="H2499" i="1"/>
  <c r="H2487" i="1"/>
  <c r="H2474" i="1"/>
  <c r="H2463" i="1"/>
  <c r="H2450" i="1"/>
  <c r="H2439" i="1"/>
  <c r="H2425" i="1"/>
  <c r="H2411" i="1"/>
  <c r="H2399" i="1"/>
  <c r="H2383" i="1"/>
  <c r="H2369" i="1"/>
  <c r="H2355" i="1"/>
  <c r="H2338" i="1"/>
  <c r="H2317" i="1"/>
  <c r="H2295" i="1"/>
  <c r="H2264" i="1"/>
  <c r="H2240" i="1"/>
  <c r="H2205" i="1"/>
  <c r="H2162" i="1"/>
  <c r="H2507" i="1"/>
  <c r="H2496" i="1"/>
  <c r="H2485" i="1"/>
  <c r="H2475" i="1"/>
  <c r="H2465" i="1"/>
  <c r="H2455" i="1"/>
  <c r="H2444" i="1"/>
  <c r="H2432" i="1"/>
  <c r="H2420" i="1"/>
  <c r="H2409" i="1"/>
  <c r="H2397" i="1"/>
  <c r="H2385" i="1"/>
  <c r="H2373" i="1"/>
  <c r="H2362" i="1"/>
  <c r="H2349" i="1"/>
  <c r="H2337" i="1"/>
  <c r="H2322" i="1"/>
  <c r="H2306" i="1"/>
  <c r="H2290" i="1"/>
  <c r="H2272" i="1"/>
  <c r="H2253" i="1"/>
  <c r="H2237" i="1"/>
  <c r="H2214" i="1"/>
  <c r="H2191" i="1"/>
  <c r="H2161" i="1"/>
  <c r="H2286" i="1"/>
  <c r="H2271" i="1"/>
  <c r="H2252" i="1"/>
  <c r="H2234" i="1"/>
  <c r="H2213" i="1"/>
  <c r="H2190" i="1"/>
  <c r="H2158" i="1"/>
  <c r="H2371" i="1"/>
  <c r="H2358" i="1"/>
  <c r="H2346" i="1"/>
  <c r="H2335" i="1"/>
  <c r="H2318" i="1"/>
  <c r="H2304" i="1"/>
  <c r="H2285" i="1"/>
  <c r="H2269" i="1"/>
  <c r="H2251" i="1"/>
  <c r="H2233" i="1"/>
  <c r="H2211" i="1"/>
  <c r="H2181" i="1"/>
  <c r="H2092" i="1"/>
  <c r="H2085" i="1"/>
  <c r="H2105" i="1"/>
  <c r="H2140" i="1"/>
  <c r="H2130" i="1"/>
  <c r="H2231" i="1"/>
  <c r="H2217" i="1"/>
  <c r="H2204" i="1"/>
  <c r="H2189" i="1"/>
  <c r="H2166" i="1"/>
  <c r="H2146" i="1"/>
  <c r="H2120" i="1"/>
  <c r="H2436" i="1"/>
  <c r="H2426" i="1"/>
  <c r="H2416" i="1"/>
  <c r="H2404" i="1"/>
  <c r="H2394" i="1"/>
  <c r="H2384" i="1"/>
  <c r="H2374" i="1"/>
  <c r="H2364" i="1"/>
  <c r="H2354" i="1"/>
  <c r="H2343" i="1"/>
  <c r="H2330" i="1"/>
  <c r="H2319" i="1"/>
  <c r="H2308" i="1"/>
  <c r="H2294" i="1"/>
  <c r="H2282" i="1"/>
  <c r="H2270" i="1"/>
  <c r="H2255" i="1"/>
  <c r="H2242" i="1"/>
  <c r="H2229" i="1"/>
  <c r="H2215" i="1"/>
  <c r="H2201" i="1"/>
  <c r="H2188" i="1"/>
  <c r="H2164" i="1"/>
  <c r="H2145" i="1"/>
  <c r="H2113" i="1"/>
  <c r="H2326" i="1"/>
  <c r="H2313" i="1"/>
  <c r="H2301" i="1"/>
  <c r="H2288" i="1"/>
  <c r="H2276" i="1"/>
  <c r="H2262" i="1"/>
  <c r="H2235" i="1"/>
  <c r="H2223" i="1"/>
  <c r="H2209" i="1"/>
  <c r="H2192" i="1"/>
  <c r="H2177" i="1"/>
  <c r="H2156" i="1"/>
  <c r="H2128" i="1"/>
  <c r="H2056" i="1"/>
  <c r="H2198" i="1"/>
  <c r="H2187" i="1"/>
  <c r="H2169" i="1"/>
  <c r="H2153" i="1"/>
  <c r="H2137" i="1"/>
  <c r="H2108" i="1"/>
  <c r="H2725" i="1"/>
  <c r="H2717" i="1"/>
  <c r="H2709" i="1"/>
  <c r="H2701" i="1"/>
  <c r="H2693" i="1"/>
  <c r="H2685" i="1"/>
  <c r="H2677" i="1"/>
  <c r="H2669" i="1"/>
  <c r="H2661" i="1"/>
  <c r="H2653" i="1"/>
  <c r="H2645" i="1"/>
  <c r="H2637" i="1"/>
  <c r="H2629" i="1"/>
  <c r="H2621" i="1"/>
  <c r="H2613" i="1"/>
  <c r="H2605" i="1"/>
  <c r="H2597" i="1"/>
  <c r="H2589" i="1"/>
  <c r="H2581" i="1"/>
  <c r="H2573" i="1"/>
  <c r="H2565" i="1"/>
  <c r="H2557" i="1"/>
  <c r="H2549" i="1"/>
  <c r="H2541" i="1"/>
  <c r="H2533" i="1"/>
  <c r="H2524" i="1"/>
  <c r="H2515" i="1"/>
  <c r="H2506" i="1"/>
  <c r="H2497" i="1"/>
  <c r="H2488" i="1"/>
  <c r="H2479" i="1"/>
  <c r="H2469" i="1"/>
  <c r="H2460" i="1"/>
  <c r="H2451" i="1"/>
  <c r="H2442" i="1"/>
  <c r="H2433" i="1"/>
  <c r="H2424" i="1"/>
  <c r="H2415" i="1"/>
  <c r="H2405" i="1"/>
  <c r="H2396" i="1"/>
  <c r="H2387" i="1"/>
  <c r="H2379" i="1"/>
  <c r="H2370" i="1"/>
  <c r="H2361" i="1"/>
  <c r="H2352" i="1"/>
  <c r="H2341" i="1"/>
  <c r="H2331" i="1"/>
  <c r="H2321" i="1"/>
  <c r="H2311" i="1"/>
  <c r="H2300" i="1"/>
  <c r="H2289" i="1"/>
  <c r="H2279" i="1"/>
  <c r="H2267" i="1"/>
  <c r="H2254" i="1"/>
  <c r="H2243" i="1"/>
  <c r="H2232" i="1"/>
  <c r="H2220" i="1"/>
  <c r="H2208" i="1"/>
  <c r="H2197" i="1"/>
  <c r="H2182" i="1"/>
  <c r="H2168" i="1"/>
  <c r="H2152" i="1"/>
  <c r="H2134" i="1"/>
  <c r="H2089" i="1"/>
  <c r="H1803" i="1"/>
  <c r="H2118" i="1"/>
  <c r="H2104" i="1"/>
  <c r="H2084" i="1"/>
  <c r="H2132" i="1"/>
  <c r="H2117" i="1"/>
  <c r="H2100" i="1"/>
  <c r="H2082" i="1"/>
  <c r="H2114" i="1"/>
  <c r="H2097" i="1"/>
  <c r="H2066" i="1"/>
  <c r="H2109" i="1"/>
  <c r="H2093" i="1"/>
  <c r="H2044" i="1"/>
  <c r="H2070" i="1"/>
  <c r="H1945" i="1"/>
  <c r="H2057" i="1"/>
  <c r="G1005" i="1"/>
  <c r="H2138" i="1"/>
  <c r="H2121" i="1"/>
  <c r="H2106" i="1"/>
  <c r="H2077" i="1"/>
  <c r="H2076" i="1"/>
  <c r="H2072" i="1"/>
  <c r="H2068" i="1"/>
  <c r="H2030" i="1"/>
  <c r="H2081" i="1"/>
  <c r="H2065" i="1"/>
  <c r="H2046" i="1"/>
  <c r="H2094" i="1"/>
  <c r="H2078" i="1"/>
  <c r="H2064" i="1"/>
  <c r="H2061" i="1"/>
  <c r="H2028" i="1"/>
  <c r="H1997" i="1"/>
  <c r="H1974" i="1"/>
  <c r="H1896" i="1"/>
  <c r="H2042" i="1"/>
  <c r="H1930" i="1"/>
  <c r="H1885" i="1"/>
  <c r="H2029" i="1"/>
  <c r="H2024" i="1"/>
  <c r="H1995" i="1"/>
  <c r="H2049" i="1"/>
  <c r="H1999" i="1"/>
  <c r="H1946" i="1"/>
  <c r="H1981" i="1"/>
  <c r="H1881" i="1"/>
  <c r="H1721" i="1"/>
  <c r="H1970" i="1"/>
  <c r="H1968" i="1"/>
  <c r="H2001" i="1"/>
  <c r="H1932" i="1"/>
  <c r="H1759" i="1"/>
  <c r="H2041" i="1"/>
  <c r="H2021" i="1"/>
  <c r="H1990" i="1"/>
  <c r="H1966" i="1"/>
  <c r="H1925" i="1"/>
  <c r="H2040" i="1"/>
  <c r="H2020" i="1"/>
  <c r="H1988" i="1"/>
  <c r="H1962" i="1"/>
  <c r="H1924" i="1"/>
  <c r="H2054" i="1"/>
  <c r="H2034" i="1"/>
  <c r="H2006" i="1"/>
  <c r="H1986" i="1"/>
  <c r="H1952" i="1"/>
  <c r="H1902" i="1"/>
  <c r="H2053" i="1"/>
  <c r="H2033" i="1"/>
  <c r="H2003" i="1"/>
  <c r="H1985" i="1"/>
  <c r="H1948" i="1"/>
  <c r="H1614" i="1"/>
  <c r="H1811" i="1"/>
  <c r="H1980" i="1"/>
  <c r="H1960" i="1"/>
  <c r="H1944" i="1"/>
  <c r="H1920" i="1"/>
  <c r="H1868" i="1"/>
  <c r="H1562" i="1"/>
  <c r="H1975" i="1"/>
  <c r="H1958" i="1"/>
  <c r="H1937" i="1"/>
  <c r="H1916" i="1"/>
  <c r="H1861" i="1"/>
  <c r="H1957" i="1"/>
  <c r="H1934" i="1"/>
  <c r="H1913" i="1"/>
  <c r="H1852" i="1"/>
  <c r="H1973" i="1"/>
  <c r="H1954" i="1"/>
  <c r="H1933" i="1"/>
  <c r="H1907" i="1"/>
  <c r="H1844" i="1"/>
  <c r="H1344" i="1"/>
  <c r="H1890" i="1"/>
  <c r="H1827" i="1"/>
  <c r="H1938" i="1"/>
  <c r="H1921" i="1"/>
  <c r="H1843" i="1"/>
  <c r="H1754" i="1"/>
  <c r="H2526" i="1"/>
  <c r="H2518" i="1"/>
  <c r="H2510" i="1"/>
  <c r="H2502" i="1"/>
  <c r="H2494" i="1"/>
  <c r="H2486" i="1"/>
  <c r="H2478" i="1"/>
  <c r="H2470" i="1"/>
  <c r="H2462" i="1"/>
  <c r="H2454" i="1"/>
  <c r="H2446" i="1"/>
  <c r="H2438" i="1"/>
  <c r="H2430" i="1"/>
  <c r="H2422" i="1"/>
  <c r="H2414" i="1"/>
  <c r="H2406" i="1"/>
  <c r="H2398" i="1"/>
  <c r="H2390" i="1"/>
  <c r="H2382" i="1"/>
  <c r="H2375" i="1"/>
  <c r="H2367" i="1"/>
  <c r="H2359" i="1"/>
  <c r="H2351" i="1"/>
  <c r="H2342" i="1"/>
  <c r="H2334" i="1"/>
  <c r="H2325" i="1"/>
  <c r="H2315" i="1"/>
  <c r="H2307" i="1"/>
  <c r="H2296" i="1"/>
  <c r="H2287" i="1"/>
  <c r="H2278" i="1"/>
  <c r="H2268" i="1"/>
  <c r="H2258" i="1"/>
  <c r="H2246" i="1"/>
  <c r="H2236" i="1"/>
  <c r="H2227" i="1"/>
  <c r="H2216" i="1"/>
  <c r="H2206" i="1"/>
  <c r="H2196" i="1"/>
  <c r="H2185" i="1"/>
  <c r="H2170" i="1"/>
  <c r="H2157" i="1"/>
  <c r="H2142" i="1"/>
  <c r="H2129" i="1"/>
  <c r="H2116" i="1"/>
  <c r="H2102" i="1"/>
  <c r="H2088" i="1"/>
  <c r="H2073" i="1"/>
  <c r="H2060" i="1"/>
  <c r="H2045" i="1"/>
  <c r="H2032" i="1"/>
  <c r="H2007" i="1"/>
  <c r="H1992" i="1"/>
  <c r="H1977" i="1"/>
  <c r="H1964" i="1"/>
  <c r="H1949" i="1"/>
  <c r="H1936" i="1"/>
  <c r="H1922" i="1"/>
  <c r="H1900" i="1"/>
  <c r="H1876" i="1"/>
  <c r="H1835" i="1"/>
  <c r="H1732" i="1"/>
  <c r="H1892" i="1"/>
  <c r="H1867" i="1"/>
  <c r="H1824" i="1"/>
  <c r="H1668" i="1"/>
  <c r="H2052" i="1"/>
  <c r="H2036" i="1"/>
  <c r="H2022" i="1"/>
  <c r="H1998" i="1"/>
  <c r="H1984" i="1"/>
  <c r="H1969" i="1"/>
  <c r="H1956" i="1"/>
  <c r="H1942" i="1"/>
  <c r="H1926" i="1"/>
  <c r="H1910" i="1"/>
  <c r="H1851" i="1"/>
  <c r="H1781" i="1"/>
  <c r="H1507" i="1"/>
  <c r="H2347" i="1"/>
  <c r="H2339" i="1"/>
  <c r="H2332" i="1"/>
  <c r="H2324" i="1"/>
  <c r="H2316" i="1"/>
  <c r="H2299" i="1"/>
  <c r="H2291" i="1"/>
  <c r="H2283" i="1"/>
  <c r="H2275" i="1"/>
  <c r="H2266" i="1"/>
  <c r="H2256" i="1"/>
  <c r="H2238" i="1"/>
  <c r="H2230" i="1"/>
  <c r="H2221" i="1"/>
  <c r="H2212" i="1"/>
  <c r="H2203" i="1"/>
  <c r="H2193" i="1"/>
  <c r="H2183" i="1"/>
  <c r="H2172" i="1"/>
  <c r="H2160" i="1"/>
  <c r="H2148" i="1"/>
  <c r="H2136" i="1"/>
  <c r="H2124" i="1"/>
  <c r="H2110" i="1"/>
  <c r="H2098" i="1"/>
  <c r="H2086" i="1"/>
  <c r="H2074" i="1"/>
  <c r="H2062" i="1"/>
  <c r="H2050" i="1"/>
  <c r="H2038" i="1"/>
  <c r="H2025" i="1"/>
  <c r="H2002" i="1"/>
  <c r="H1989" i="1"/>
  <c r="H1976" i="1"/>
  <c r="H1965" i="1"/>
  <c r="H1953" i="1"/>
  <c r="H1941" i="1"/>
  <c r="H1928" i="1"/>
  <c r="H1915" i="1"/>
  <c r="H1899" i="1"/>
  <c r="H1866" i="1"/>
  <c r="H1840" i="1"/>
  <c r="H1792" i="1"/>
  <c r="H1709" i="1"/>
  <c r="H1912" i="1"/>
  <c r="H1894" i="1"/>
  <c r="H1883" i="1"/>
  <c r="H1859" i="1"/>
  <c r="H1828" i="1"/>
  <c r="H1775" i="1"/>
  <c r="H1641" i="1"/>
  <c r="H1906" i="1"/>
  <c r="H1887" i="1"/>
  <c r="H1875" i="1"/>
  <c r="H1850" i="1"/>
  <c r="H1814" i="1"/>
  <c r="H1749" i="1"/>
  <c r="H1535" i="1"/>
  <c r="H2273" i="1"/>
  <c r="H2265" i="1"/>
  <c r="H2257" i="1"/>
  <c r="H2241" i="1"/>
  <c r="H2226" i="1"/>
  <c r="H2218" i="1"/>
  <c r="H2210" i="1"/>
  <c r="H2202" i="1"/>
  <c r="H2194" i="1"/>
  <c r="H2186" i="1"/>
  <c r="H2176" i="1"/>
  <c r="H2165" i="1"/>
  <c r="H2154" i="1"/>
  <c r="H2144" i="1"/>
  <c r="H2133" i="1"/>
  <c r="H2122" i="1"/>
  <c r="H2112" i="1"/>
  <c r="H2101" i="1"/>
  <c r="H2090" i="1"/>
  <c r="H2080" i="1"/>
  <c r="H2069" i="1"/>
  <c r="H2058" i="1"/>
  <c r="H2048" i="1"/>
  <c r="H2037" i="1"/>
  <c r="H2026" i="1"/>
  <c r="H2005" i="1"/>
  <c r="H1993" i="1"/>
  <c r="H1982" i="1"/>
  <c r="H1972" i="1"/>
  <c r="H1961" i="1"/>
  <c r="H1950" i="1"/>
  <c r="H1940" i="1"/>
  <c r="H1929" i="1"/>
  <c r="H1917" i="1"/>
  <c r="H1905" i="1"/>
  <c r="H1888" i="1"/>
  <c r="H1877" i="1"/>
  <c r="H1855" i="1"/>
  <c r="H1830" i="1"/>
  <c r="H1795" i="1"/>
  <c r="H1734" i="1"/>
  <c r="H1816" i="1"/>
  <c r="H1765" i="1"/>
  <c r="H1679" i="1"/>
  <c r="H1470" i="1"/>
  <c r="H2171" i="1"/>
  <c r="H2163" i="1"/>
  <c r="H2155" i="1"/>
  <c r="H2147" i="1"/>
  <c r="H2139" i="1"/>
  <c r="H2131" i="1"/>
  <c r="H2123" i="1"/>
  <c r="H2115" i="1"/>
  <c r="H2107" i="1"/>
  <c r="H2099" i="1"/>
  <c r="H2091" i="1"/>
  <c r="H2083" i="1"/>
  <c r="H2075" i="1"/>
  <c r="H2067" i="1"/>
  <c r="H2059" i="1"/>
  <c r="H2051" i="1"/>
  <c r="H2043" i="1"/>
  <c r="H2035" i="1"/>
  <c r="H2027" i="1"/>
  <c r="H2019" i="1"/>
  <c r="H2000" i="1"/>
  <c r="H1991" i="1"/>
  <c r="H1983" i="1"/>
  <c r="H1967" i="1"/>
  <c r="H1959" i="1"/>
  <c r="H1951" i="1"/>
  <c r="H1943" i="1"/>
  <c r="H1935" i="1"/>
  <c r="H1927" i="1"/>
  <c r="H1918" i="1"/>
  <c r="H1908" i="1"/>
  <c r="H1898" i="1"/>
  <c r="H1879" i="1"/>
  <c r="H1863" i="1"/>
  <c r="H1846" i="1"/>
  <c r="H1829" i="1"/>
  <c r="H1812" i="1"/>
  <c r="H1786" i="1"/>
  <c r="H1757" i="1"/>
  <c r="H1729" i="1"/>
  <c r="H1664" i="1"/>
  <c r="H1557" i="1"/>
  <c r="H1806" i="1"/>
  <c r="H1778" i="1"/>
  <c r="H1751" i="1"/>
  <c r="H1716" i="1"/>
  <c r="H1628" i="1"/>
  <c r="H1519" i="1"/>
  <c r="H2184" i="1"/>
  <c r="H2175" i="1"/>
  <c r="H2167" i="1"/>
  <c r="H2159" i="1"/>
  <c r="H2151" i="1"/>
  <c r="H2143" i="1"/>
  <c r="H2135" i="1"/>
  <c r="H2127" i="1"/>
  <c r="H2119" i="1"/>
  <c r="H2111" i="1"/>
  <c r="H2103" i="1"/>
  <c r="H2095" i="1"/>
  <c r="H2087" i="1"/>
  <c r="H2079" i="1"/>
  <c r="H2071" i="1"/>
  <c r="H2063" i="1"/>
  <c r="H2055" i="1"/>
  <c r="H2047" i="1"/>
  <c r="H2039" i="1"/>
  <c r="H2031" i="1"/>
  <c r="H2023" i="1"/>
  <c r="H2004" i="1"/>
  <c r="H1996" i="1"/>
  <c r="H1987" i="1"/>
  <c r="H1978" i="1"/>
  <c r="H1971" i="1"/>
  <c r="H1963" i="1"/>
  <c r="H1955" i="1"/>
  <c r="H1947" i="1"/>
  <c r="H1939" i="1"/>
  <c r="H1931" i="1"/>
  <c r="H1923" i="1"/>
  <c r="H1914" i="1"/>
  <c r="H1904" i="1"/>
  <c r="H1891" i="1"/>
  <c r="H1871" i="1"/>
  <c r="H1853" i="1"/>
  <c r="H1838" i="1"/>
  <c r="H1821" i="1"/>
  <c r="H1800" i="1"/>
  <c r="H1773" i="1"/>
  <c r="H1743" i="1"/>
  <c r="H1706" i="1"/>
  <c r="H1606" i="1"/>
  <c r="H1837" i="1"/>
  <c r="H1819" i="1"/>
  <c r="H1798" i="1"/>
  <c r="H1770" i="1"/>
  <c r="H1738" i="1"/>
  <c r="H1691" i="1"/>
  <c r="H1586" i="1"/>
  <c r="H1726" i="1"/>
  <c r="H1700" i="1"/>
  <c r="H1659" i="1"/>
  <c r="H1598" i="1"/>
  <c r="H1549" i="1"/>
  <c r="H1897" i="1"/>
  <c r="H1884" i="1"/>
  <c r="H1874" i="1"/>
  <c r="H1860" i="1"/>
  <c r="H1848" i="1"/>
  <c r="H1836" i="1"/>
  <c r="H1822" i="1"/>
  <c r="H1808" i="1"/>
  <c r="H1790" i="1"/>
  <c r="H1767" i="1"/>
  <c r="H1746" i="1"/>
  <c r="H1724" i="1"/>
  <c r="H1696" i="1"/>
  <c r="H1651" i="1"/>
  <c r="H1593" i="1"/>
  <c r="H1542" i="1"/>
  <c r="H1882" i="1"/>
  <c r="H1869" i="1"/>
  <c r="H1858" i="1"/>
  <c r="H1845" i="1"/>
  <c r="H1832" i="1"/>
  <c r="H1820" i="1"/>
  <c r="H1804" i="1"/>
  <c r="H1783" i="1"/>
  <c r="H1762" i="1"/>
  <c r="H1741" i="1"/>
  <c r="H1718" i="1"/>
  <c r="H1683" i="1"/>
  <c r="H1636" i="1"/>
  <c r="H1579" i="1"/>
  <c r="H1527" i="1"/>
  <c r="H1501" i="1"/>
  <c r="H1712" i="1"/>
  <c r="H1675" i="1"/>
  <c r="H1620" i="1"/>
  <c r="H1571" i="1"/>
  <c r="H1515" i="1"/>
  <c r="H1813" i="1"/>
  <c r="H1805" i="1"/>
  <c r="H1797" i="1"/>
  <c r="H1789" i="1"/>
  <c r="H1780" i="1"/>
  <c r="H1772" i="1"/>
  <c r="H1764" i="1"/>
  <c r="H1756" i="1"/>
  <c r="H1748" i="1"/>
  <c r="H1740" i="1"/>
  <c r="H1731" i="1"/>
  <c r="H1723" i="1"/>
  <c r="H1714" i="1"/>
  <c r="H1705" i="1"/>
  <c r="H1689" i="1"/>
  <c r="H1673" i="1"/>
  <c r="H1656" i="1"/>
  <c r="H1632" i="1"/>
  <c r="H1611" i="1"/>
  <c r="H1592" i="1"/>
  <c r="H1575" i="1"/>
  <c r="H1554" i="1"/>
  <c r="H1534" i="1"/>
  <c r="H1511" i="1"/>
  <c r="H1498" i="1"/>
  <c r="H1456" i="1"/>
  <c r="H1796" i="1"/>
  <c r="H1788" i="1"/>
  <c r="H1779" i="1"/>
  <c r="H1771" i="1"/>
  <c r="H1763" i="1"/>
  <c r="H1755" i="1"/>
  <c r="H1747" i="1"/>
  <c r="H1739" i="1"/>
  <c r="H1730" i="1"/>
  <c r="H1722" i="1"/>
  <c r="H1713" i="1"/>
  <c r="H1701" i="1"/>
  <c r="H1688" i="1"/>
  <c r="H1672" i="1"/>
  <c r="H1655" i="1"/>
  <c r="H1631" i="1"/>
  <c r="H1607" i="1"/>
  <c r="H1574" i="1"/>
  <c r="H1550" i="1"/>
  <c r="H1531" i="1"/>
  <c r="H1510" i="1"/>
  <c r="H1494" i="1"/>
  <c r="H1487" i="1"/>
  <c r="H1445" i="1"/>
  <c r="H1873" i="1"/>
  <c r="H1865" i="1"/>
  <c r="H1857" i="1"/>
  <c r="H1842" i="1"/>
  <c r="H1834" i="1"/>
  <c r="H1826" i="1"/>
  <c r="H1818" i="1"/>
  <c r="H1810" i="1"/>
  <c r="H1802" i="1"/>
  <c r="H1794" i="1"/>
  <c r="H1785" i="1"/>
  <c r="H1777" i="1"/>
  <c r="H1769" i="1"/>
  <c r="H1761" i="1"/>
  <c r="H1753" i="1"/>
  <c r="H1745" i="1"/>
  <c r="H1737" i="1"/>
  <c r="H1728" i="1"/>
  <c r="H1720" i="1"/>
  <c r="H1711" i="1"/>
  <c r="H1699" i="1"/>
  <c r="H1682" i="1"/>
  <c r="H1667" i="1"/>
  <c r="H1650" i="1"/>
  <c r="H1624" i="1"/>
  <c r="H1603" i="1"/>
  <c r="H1585" i="1"/>
  <c r="H1566" i="1"/>
  <c r="H1547" i="1"/>
  <c r="H1526" i="1"/>
  <c r="H1485" i="1"/>
  <c r="H1430" i="1"/>
  <c r="H1919" i="1"/>
  <c r="H1911" i="1"/>
  <c r="H1903" i="1"/>
  <c r="H1895" i="1"/>
  <c r="H1886" i="1"/>
  <c r="H1880" i="1"/>
  <c r="H1872" i="1"/>
  <c r="H1864" i="1"/>
  <c r="H1856" i="1"/>
  <c r="H1849" i="1"/>
  <c r="H1841" i="1"/>
  <c r="H1833" i="1"/>
  <c r="H1825" i="1"/>
  <c r="H1817" i="1"/>
  <c r="H1809" i="1"/>
  <c r="H1801" i="1"/>
  <c r="H1793" i="1"/>
  <c r="H1784" i="1"/>
  <c r="H1776" i="1"/>
  <c r="H1768" i="1"/>
  <c r="H1760" i="1"/>
  <c r="H1752" i="1"/>
  <c r="H1744" i="1"/>
  <c r="H1736" i="1"/>
  <c r="H1727" i="1"/>
  <c r="H1719" i="1"/>
  <c r="H1710" i="1"/>
  <c r="H1697" i="1"/>
  <c r="H1680" i="1"/>
  <c r="H1665" i="1"/>
  <c r="H1647" i="1"/>
  <c r="H1623" i="1"/>
  <c r="H1599" i="1"/>
  <c r="H1582" i="1"/>
  <c r="H1565" i="1"/>
  <c r="H1543" i="1"/>
  <c r="H1523" i="1"/>
  <c r="H1478" i="1"/>
  <c r="H1423" i="1"/>
  <c r="H1358" i="1"/>
  <c r="H1909" i="1"/>
  <c r="H1901" i="1"/>
  <c r="H1893" i="1"/>
  <c r="H1878" i="1"/>
  <c r="H1870" i="1"/>
  <c r="H1862" i="1"/>
  <c r="H1854" i="1"/>
  <c r="H1847" i="1"/>
  <c r="H1839" i="1"/>
  <c r="H1831" i="1"/>
  <c r="H1823" i="1"/>
  <c r="H1815" i="1"/>
  <c r="H1807" i="1"/>
  <c r="H1799" i="1"/>
  <c r="H1791" i="1"/>
  <c r="H1782" i="1"/>
  <c r="H1774" i="1"/>
  <c r="H1766" i="1"/>
  <c r="H1758" i="1"/>
  <c r="H1750" i="1"/>
  <c r="H1742" i="1"/>
  <c r="H1733" i="1"/>
  <c r="H1725" i="1"/>
  <c r="H1717" i="1"/>
  <c r="H1708" i="1"/>
  <c r="H1692" i="1"/>
  <c r="H1676" i="1"/>
  <c r="H1660" i="1"/>
  <c r="H1640" i="1"/>
  <c r="H1616" i="1"/>
  <c r="H1595" i="1"/>
  <c r="H1558" i="1"/>
  <c r="H1539" i="1"/>
  <c r="H1518" i="1"/>
  <c r="I10151" i="1" l="1"/>
  <c r="I10083" i="1"/>
  <c r="I10091" i="1"/>
  <c r="I10099" i="1"/>
  <c r="I10107" i="1"/>
  <c r="I10115" i="1"/>
  <c r="I10123" i="1"/>
  <c r="I10131" i="1"/>
  <c r="I10152" i="1"/>
  <c r="I10160" i="1"/>
  <c r="I10168" i="1"/>
  <c r="I10084" i="1"/>
  <c r="I10092" i="1"/>
  <c r="I10100" i="1"/>
  <c r="I10108" i="1"/>
  <c r="I10116" i="1"/>
  <c r="I10124" i="1"/>
  <c r="I10132" i="1"/>
  <c r="I10155" i="1"/>
  <c r="I2249" i="1"/>
  <c r="I10079" i="1"/>
  <c r="I10087" i="1"/>
  <c r="I10095" i="1"/>
  <c r="I10103" i="1"/>
  <c r="I10111" i="1"/>
  <c r="I10119" i="1"/>
  <c r="I10127" i="1"/>
  <c r="I10135" i="1"/>
  <c r="I10156" i="1"/>
  <c r="I10078" i="1"/>
  <c r="I2368" i="1"/>
  <c r="I2302" i="1"/>
  <c r="I2303" i="1"/>
  <c r="I9982" i="1"/>
  <c r="I9974" i="1"/>
  <c r="I9943" i="1"/>
  <c r="I9966" i="1"/>
  <c r="I9968" i="1"/>
  <c r="I9983" i="1"/>
  <c r="I9972" i="1"/>
  <c r="I9970" i="1"/>
  <c r="I9948" i="1"/>
  <c r="I9979" i="1"/>
  <c r="I9946" i="1"/>
  <c r="I9977" i="1"/>
  <c r="I9951" i="1"/>
  <c r="I9976" i="1"/>
  <c r="I9952" i="1"/>
  <c r="I9949" i="1"/>
  <c r="I10033" i="1"/>
  <c r="I10024" i="1"/>
  <c r="I10035" i="1"/>
  <c r="I9957" i="1"/>
  <c r="I9956" i="1"/>
  <c r="I9987" i="1"/>
  <c r="I9954" i="1"/>
  <c r="I9985" i="1"/>
  <c r="I9950" i="1"/>
  <c r="I10026" i="1"/>
  <c r="I10047" i="1"/>
  <c r="I9944" i="1"/>
  <c r="I9975" i="1"/>
  <c r="I9942" i="1"/>
  <c r="I10044" i="1"/>
  <c r="I9989" i="1"/>
  <c r="I9988" i="1"/>
  <c r="I9955" i="1"/>
  <c r="I9986" i="1"/>
  <c r="I9953" i="1"/>
  <c r="I9984" i="1"/>
  <c r="I10048" i="1"/>
  <c r="I9981" i="1"/>
  <c r="I9980" i="1"/>
  <c r="I9947" i="1"/>
  <c r="I9978" i="1"/>
  <c r="I9945" i="1"/>
  <c r="I10034" i="1"/>
  <c r="I10046" i="1"/>
  <c r="I10059" i="1"/>
  <c r="I9971" i="1"/>
  <c r="I9969" i="1"/>
  <c r="I9967" i="1"/>
  <c r="I10025" i="1"/>
  <c r="I10040" i="1"/>
  <c r="I10045" i="1"/>
  <c r="I9963" i="1"/>
  <c r="I9961" i="1"/>
  <c r="I9959" i="1"/>
  <c r="I10032" i="1"/>
  <c r="I10028" i="1"/>
  <c r="I10031" i="1"/>
  <c r="I10041" i="1"/>
  <c r="I10043" i="1"/>
  <c r="I10027" i="1"/>
  <c r="I10030" i="1"/>
  <c r="I10042" i="1"/>
  <c r="I10038" i="1"/>
  <c r="I9965" i="1"/>
  <c r="I9964" i="1"/>
  <c r="I9962" i="1"/>
  <c r="I9960" i="1"/>
  <c r="I9958" i="1"/>
  <c r="I10053" i="1"/>
  <c r="I2247" i="1"/>
  <c r="I2248" i="1"/>
  <c r="I10061" i="1"/>
  <c r="I10058" i="1"/>
  <c r="I10060" i="1"/>
  <c r="I10057" i="1"/>
  <c r="I10051" i="1"/>
  <c r="I10050" i="1"/>
  <c r="I10056" i="1"/>
  <c r="I10064" i="1"/>
  <c r="I10063" i="1"/>
  <c r="I10052" i="1"/>
  <c r="I10054" i="1"/>
  <c r="I10049" i="1"/>
  <c r="I10055" i="1"/>
  <c r="I10062" i="1"/>
  <c r="I2179" i="1"/>
  <c r="I9990" i="1"/>
  <c r="I10002" i="1"/>
  <c r="I10001" i="1"/>
  <c r="I9996" i="1"/>
  <c r="I10018" i="1"/>
  <c r="I9995" i="1"/>
  <c r="I9993" i="1"/>
  <c r="I9991" i="1"/>
  <c r="I9994" i="1"/>
  <c r="I10021" i="1"/>
  <c r="I10004" i="1"/>
  <c r="I10000" i="1"/>
  <c r="I9999" i="1"/>
  <c r="I9997" i="1"/>
  <c r="I9992" i="1"/>
  <c r="I10017" i="1"/>
  <c r="I10022" i="1"/>
  <c r="I10005" i="1"/>
  <c r="I9998" i="1"/>
  <c r="I10023" i="1"/>
  <c r="I10006" i="1"/>
  <c r="I10015" i="1"/>
  <c r="I10010" i="1"/>
  <c r="I10007" i="1"/>
  <c r="I10020" i="1"/>
  <c r="I10016" i="1"/>
  <c r="I10012" i="1"/>
  <c r="I10008" i="1"/>
  <c r="I10013" i="1"/>
  <c r="I10009" i="1"/>
  <c r="I10014" i="1"/>
  <c r="I9916" i="1"/>
  <c r="I9917" i="1"/>
  <c r="I9937" i="1"/>
  <c r="I9941" i="1"/>
  <c r="I9920" i="1"/>
  <c r="I9931" i="1"/>
  <c r="I9933" i="1"/>
  <c r="I9929" i="1"/>
  <c r="I9934" i="1"/>
  <c r="I9922" i="1"/>
  <c r="I9923" i="1"/>
  <c r="I9932" i="1"/>
  <c r="I9919" i="1"/>
  <c r="I9927" i="1"/>
  <c r="I9918" i="1"/>
  <c r="I9940" i="1"/>
  <c r="I9935" i="1"/>
  <c r="I9925" i="1"/>
  <c r="I9930" i="1"/>
  <c r="I9939" i="1"/>
  <c r="I9926" i="1"/>
  <c r="I9924" i="1"/>
  <c r="H1099" i="1"/>
  <c r="I1099" i="1" s="1"/>
  <c r="H1371" i="1"/>
  <c r="I1371" i="1" s="1"/>
  <c r="H1437" i="1"/>
  <c r="I1437" i="1" s="1"/>
  <c r="H1457" i="1"/>
  <c r="I1457" i="1" s="1"/>
  <c r="H1471" i="1"/>
  <c r="I1471" i="1" s="1"/>
  <c r="H1488" i="1"/>
  <c r="I1488" i="1" s="1"/>
  <c r="H1502" i="1"/>
  <c r="I1502" i="1" s="1"/>
  <c r="H1512" i="1"/>
  <c r="I1512" i="1" s="1"/>
  <c r="I1520" i="1"/>
  <c r="H1528" i="1"/>
  <c r="I1528" i="1" s="1"/>
  <c r="H1536" i="1"/>
  <c r="I1536" i="1" s="1"/>
  <c r="H1544" i="1"/>
  <c r="I1544" i="1" s="1"/>
  <c r="H1551" i="1"/>
  <c r="I1551" i="1" s="1"/>
  <c r="H1559" i="1"/>
  <c r="I1559" i="1" s="1"/>
  <c r="H1568" i="1"/>
  <c r="I1568" i="1" s="1"/>
  <c r="H1587" i="1"/>
  <c r="I1587" i="1" s="1"/>
  <c r="H1594" i="1"/>
  <c r="I1594" i="1" s="1"/>
  <c r="H1600" i="1"/>
  <c r="I1600" i="1" s="1"/>
  <c r="H1608" i="1"/>
  <c r="I1608" i="1" s="1"/>
  <c r="H1617" i="1"/>
  <c r="I1617" i="1" s="1"/>
  <c r="H1625" i="1"/>
  <c r="I1625" i="1" s="1"/>
  <c r="H1633" i="1"/>
  <c r="I1633" i="1" s="1"/>
  <c r="H1642" i="1"/>
  <c r="I1642" i="1" s="1"/>
  <c r="H1652" i="1"/>
  <c r="I1652" i="1" s="1"/>
  <c r="H1661" i="1"/>
  <c r="I1661" i="1" s="1"/>
  <c r="H1669" i="1"/>
  <c r="I1669" i="1" s="1"/>
  <c r="H1677" i="1"/>
  <c r="I1677" i="1" s="1"/>
  <c r="H1684" i="1"/>
  <c r="I1684" i="1" s="1"/>
  <c r="H1693" i="1"/>
  <c r="I1693" i="1" s="1"/>
  <c r="H1141" i="1"/>
  <c r="I1141" i="1" s="1"/>
  <c r="H1380" i="1"/>
  <c r="I1380" i="1" s="1"/>
  <c r="H1442" i="1"/>
  <c r="I1442" i="1" s="1"/>
  <c r="H1459" i="1"/>
  <c r="I1459" i="1" s="1"/>
  <c r="H1473" i="1"/>
  <c r="I1473" i="1" s="1"/>
  <c r="H1490" i="1"/>
  <c r="I1490" i="1" s="1"/>
  <c r="H1503" i="1"/>
  <c r="I1503" i="1" s="1"/>
  <c r="H1505" i="1"/>
  <c r="I1505" i="1" s="1"/>
  <c r="H1513" i="1"/>
  <c r="I1513" i="1" s="1"/>
  <c r="I1521" i="1"/>
  <c r="H1529" i="1"/>
  <c r="I1529" i="1" s="1"/>
  <c r="H1537" i="1"/>
  <c r="I1537" i="1" s="1"/>
  <c r="H1545" i="1"/>
  <c r="I1545" i="1" s="1"/>
  <c r="H1552" i="1"/>
  <c r="I1552" i="1" s="1"/>
  <c r="H1560" i="1"/>
  <c r="I1560" i="1" s="1"/>
  <c r="H1569" i="1"/>
  <c r="I1569" i="1" s="1"/>
  <c r="H1577" i="1"/>
  <c r="I1577" i="1" s="1"/>
  <c r="H1580" i="1"/>
  <c r="I1580" i="1" s="1"/>
  <c r="H1601" i="1"/>
  <c r="I1601" i="1" s="1"/>
  <c r="H1609" i="1"/>
  <c r="I1609" i="1" s="1"/>
  <c r="H1618" i="1"/>
  <c r="I1618" i="1" s="1"/>
  <c r="H1626" i="1"/>
  <c r="I1626" i="1" s="1"/>
  <c r="H1634" i="1"/>
  <c r="I1634" i="1" s="1"/>
  <c r="H1644" i="1"/>
  <c r="I1644" i="1" s="1"/>
  <c r="H1653" i="1"/>
  <c r="I1653" i="1" s="1"/>
  <c r="H1662" i="1"/>
  <c r="I1662" i="1" s="1"/>
  <c r="H1670" i="1"/>
  <c r="I1670" i="1" s="1"/>
  <c r="H1678" i="1"/>
  <c r="I1678" i="1" s="1"/>
  <c r="H1686" i="1"/>
  <c r="I1686" i="1" s="1"/>
  <c r="H1694" i="1"/>
  <c r="I1694" i="1" s="1"/>
  <c r="H1702" i="1"/>
  <c r="I1702" i="1" s="1"/>
  <c r="H1185" i="1"/>
  <c r="I1185" i="1" s="1"/>
  <c r="H1389" i="1"/>
  <c r="I1389" i="1" s="1"/>
  <c r="H1443" i="1"/>
  <c r="I1443" i="1" s="1"/>
  <c r="H1462" i="1"/>
  <c r="I1462" i="1" s="1"/>
  <c r="H1476" i="1"/>
  <c r="I1476" i="1" s="1"/>
  <c r="H1493" i="1"/>
  <c r="I1493" i="1" s="1"/>
  <c r="H1504" i="1"/>
  <c r="I1504" i="1" s="1"/>
  <c r="H1506" i="1"/>
  <c r="I1506" i="1" s="1"/>
  <c r="H1514" i="1"/>
  <c r="I1514" i="1" s="1"/>
  <c r="H1522" i="1"/>
  <c r="I1522" i="1" s="1"/>
  <c r="H1530" i="1"/>
  <c r="I1530" i="1" s="1"/>
  <c r="H1538" i="1"/>
  <c r="I1538" i="1" s="1"/>
  <c r="H1546" i="1"/>
  <c r="I1546" i="1" s="1"/>
  <c r="H1553" i="1"/>
  <c r="I1553" i="1" s="1"/>
  <c r="H1561" i="1"/>
  <c r="I1561" i="1" s="1"/>
  <c r="H1570" i="1"/>
  <c r="I1570" i="1" s="1"/>
  <c r="H1581" i="1"/>
  <c r="I1581" i="1" s="1"/>
  <c r="H1602" i="1"/>
  <c r="I1602" i="1" s="1"/>
  <c r="H1610" i="1"/>
  <c r="I1610" i="1" s="1"/>
  <c r="H1619" i="1"/>
  <c r="I1619" i="1" s="1"/>
  <c r="H1627" i="1"/>
  <c r="I1627" i="1" s="1"/>
  <c r="H1635" i="1"/>
  <c r="I1635" i="1" s="1"/>
  <c r="H1645" i="1"/>
  <c r="I1645" i="1" s="1"/>
  <c r="H1654" i="1"/>
  <c r="I1654" i="1" s="1"/>
  <c r="H1663" i="1"/>
  <c r="I1663" i="1" s="1"/>
  <c r="H1671" i="1"/>
  <c r="I1671" i="1" s="1"/>
  <c r="H1687" i="1"/>
  <c r="I1687" i="1" s="1"/>
  <c r="H1695" i="1"/>
  <c r="I1695" i="1" s="1"/>
  <c r="H1703" i="1"/>
  <c r="I1703" i="1" s="1"/>
  <c r="H1233" i="1"/>
  <c r="I1233" i="1" s="1"/>
  <c r="H1398" i="1"/>
  <c r="I1398" i="1" s="1"/>
  <c r="H1278" i="1"/>
  <c r="I1278" i="1" s="1"/>
  <c r="H1408" i="1"/>
  <c r="I1408" i="1" s="1"/>
  <c r="H1479" i="1"/>
  <c r="I1479" i="1" s="1"/>
  <c r="H1495" i="1"/>
  <c r="I1495" i="1" s="1"/>
  <c r="H1508" i="1"/>
  <c r="I1508" i="1" s="1"/>
  <c r="H1516" i="1"/>
  <c r="I1516" i="1" s="1"/>
  <c r="H1524" i="1"/>
  <c r="I1524" i="1" s="1"/>
  <c r="H1532" i="1"/>
  <c r="I1532" i="1" s="1"/>
  <c r="H1540" i="1"/>
  <c r="I1540" i="1" s="1"/>
  <c r="H1555" i="1"/>
  <c r="I1555" i="1" s="1"/>
  <c r="H1563" i="1"/>
  <c r="I1563" i="1" s="1"/>
  <c r="H1572" i="1"/>
  <c r="I1572" i="1" s="1"/>
  <c r="H1583" i="1"/>
  <c r="I1583" i="1" s="1"/>
  <c r="H1589" i="1"/>
  <c r="I1589" i="1" s="1"/>
  <c r="H1596" i="1"/>
  <c r="I1596" i="1" s="1"/>
  <c r="H1604" i="1"/>
  <c r="I1604" i="1" s="1"/>
  <c r="H1612" i="1"/>
  <c r="I1612" i="1" s="1"/>
  <c r="H1621" i="1"/>
  <c r="I1621" i="1" s="1"/>
  <c r="H1629" i="1"/>
  <c r="I1629" i="1" s="1"/>
  <c r="H1637" i="1"/>
  <c r="I1637" i="1" s="1"/>
  <c r="H1648" i="1"/>
  <c r="I1648" i="1" s="1"/>
  <c r="H1317" i="1"/>
  <c r="I1317" i="1" s="1"/>
  <c r="H1465" i="1"/>
  <c r="I1465" i="1" s="1"/>
  <c r="H1482" i="1"/>
  <c r="I1482" i="1" s="1"/>
  <c r="H1496" i="1"/>
  <c r="I1496" i="1" s="1"/>
  <c r="H1509" i="1"/>
  <c r="I1509" i="1" s="1"/>
  <c r="H1517" i="1"/>
  <c r="I1517" i="1" s="1"/>
  <c r="H1525" i="1"/>
  <c r="I1525" i="1" s="1"/>
  <c r="H1533" i="1"/>
  <c r="I1533" i="1" s="1"/>
  <c r="H1541" i="1"/>
  <c r="I1541" i="1" s="1"/>
  <c r="H1548" i="1"/>
  <c r="I1548" i="1" s="1"/>
  <c r="H1556" i="1"/>
  <c r="I1556" i="1" s="1"/>
  <c r="H1564" i="1"/>
  <c r="I1564" i="1" s="1"/>
  <c r="H1573" i="1"/>
  <c r="I1573" i="1" s="1"/>
  <c r="H1578" i="1"/>
  <c r="I1578" i="1" s="1"/>
  <c r="H1584" i="1"/>
  <c r="I1584" i="1" s="1"/>
  <c r="H1590" i="1"/>
  <c r="I1590" i="1" s="1"/>
  <c r="H1597" i="1"/>
  <c r="I1597" i="1" s="1"/>
  <c r="H1605" i="1"/>
  <c r="I1605" i="1" s="1"/>
  <c r="H1613" i="1"/>
  <c r="I1613" i="1" s="1"/>
  <c r="H1622" i="1"/>
  <c r="I1622" i="1" s="1"/>
  <c r="H1630" i="1"/>
  <c r="I1630" i="1" s="1"/>
  <c r="H1638" i="1"/>
  <c r="I1638" i="1" s="1"/>
  <c r="H1649" i="1"/>
  <c r="I1649" i="1" s="1"/>
  <c r="H1658" i="1"/>
  <c r="I1658" i="1" s="1"/>
  <c r="H1666" i="1"/>
  <c r="I1666" i="1" s="1"/>
  <c r="H1674" i="1"/>
  <c r="I1674" i="1" s="1"/>
  <c r="H1681" i="1"/>
  <c r="I1681" i="1" s="1"/>
  <c r="H1690" i="1"/>
  <c r="I1690" i="1" s="1"/>
  <c r="H1698" i="1"/>
  <c r="I1698" i="1" s="1"/>
  <c r="H1707" i="1"/>
  <c r="I1707" i="1" s="1"/>
  <c r="H1715" i="1"/>
  <c r="I1715" i="1" s="1"/>
  <c r="H996" i="1"/>
  <c r="I996" i="1" s="1"/>
  <c r="H1076" i="1"/>
  <c r="I1076" i="1" s="1"/>
  <c r="H1119" i="1"/>
  <c r="I1119" i="1" s="1"/>
  <c r="H1164" i="1"/>
  <c r="I1164" i="1" s="1"/>
  <c r="H1206" i="1"/>
  <c r="I1206" i="1" s="1"/>
  <c r="H1256" i="1"/>
  <c r="I1256" i="1" s="1"/>
  <c r="H1332" i="1"/>
  <c r="I1332" i="1" s="1"/>
  <c r="H1352" i="1"/>
  <c r="I1352" i="1" s="1"/>
  <c r="H1363" i="1"/>
  <c r="I1363" i="1" s="1"/>
  <c r="H1375" i="1"/>
  <c r="I1375" i="1" s="1"/>
  <c r="H1385" i="1"/>
  <c r="I1385" i="1" s="1"/>
  <c r="H1394" i="1"/>
  <c r="I1394" i="1" s="1"/>
  <c r="H1403" i="1"/>
  <c r="I1403" i="1" s="1"/>
  <c r="H1413" i="1"/>
  <c r="I1413" i="1" s="1"/>
  <c r="H1426" i="1"/>
  <c r="I1426" i="1" s="1"/>
  <c r="H1434" i="1"/>
  <c r="I1434" i="1" s="1"/>
  <c r="H1440" i="1"/>
  <c r="I1440" i="1" s="1"/>
  <c r="H1447" i="1"/>
  <c r="I1447" i="1" s="1"/>
  <c r="H1453" i="1"/>
  <c r="I1453" i="1" s="1"/>
  <c r="H1461" i="1"/>
  <c r="I1461" i="1" s="1"/>
  <c r="H1475" i="1"/>
  <c r="I1475" i="1" s="1"/>
  <c r="H1484" i="1"/>
  <c r="I1484" i="1" s="1"/>
  <c r="H1492" i="1"/>
  <c r="I1492" i="1" s="1"/>
  <c r="H1500" i="1"/>
  <c r="I1500" i="1" s="1"/>
  <c r="H1013" i="1"/>
  <c r="I1013" i="1" s="1"/>
  <c r="H1084" i="1"/>
  <c r="I1084" i="1" s="1"/>
  <c r="H1127" i="1"/>
  <c r="I1127" i="1" s="1"/>
  <c r="H1173" i="1"/>
  <c r="I1173" i="1" s="1"/>
  <c r="H1216" i="1"/>
  <c r="I1216" i="1" s="1"/>
  <c r="H1264" i="1"/>
  <c r="I1264" i="1" s="1"/>
  <c r="H1306" i="1"/>
  <c r="I1306" i="1" s="1"/>
  <c r="H1333" i="1"/>
  <c r="I1333" i="1" s="1"/>
  <c r="H1353" i="1"/>
  <c r="I1353" i="1" s="1"/>
  <c r="H1366" i="1"/>
  <c r="I1366" i="1" s="1"/>
  <c r="H1377" i="1"/>
  <c r="I1377" i="1" s="1"/>
  <c r="H1386" i="1"/>
  <c r="I1386" i="1" s="1"/>
  <c r="H1395" i="1"/>
  <c r="I1395" i="1" s="1"/>
  <c r="H1404" i="1"/>
  <c r="I1404" i="1" s="1"/>
  <c r="H1414" i="1"/>
  <c r="I1414" i="1" s="1"/>
  <c r="H1420" i="1"/>
  <c r="I1420" i="1" s="1"/>
  <c r="H1448" i="1"/>
  <c r="I1448" i="1" s="1"/>
  <c r="H1454" i="1"/>
  <c r="I1454" i="1" s="1"/>
  <c r="H1031" i="1"/>
  <c r="I1031" i="1" s="1"/>
  <c r="H1092" i="1"/>
  <c r="I1092" i="1" s="1"/>
  <c r="H1136" i="1"/>
  <c r="I1136" i="1" s="1"/>
  <c r="H1181" i="1"/>
  <c r="I1181" i="1" s="1"/>
  <c r="H1224" i="1"/>
  <c r="I1224" i="1" s="1"/>
  <c r="H1273" i="1"/>
  <c r="I1273" i="1" s="1"/>
  <c r="H1311" i="1"/>
  <c r="I1311" i="1" s="1"/>
  <c r="H1340" i="1"/>
  <c r="I1340" i="1" s="1"/>
  <c r="H1354" i="1"/>
  <c r="I1354" i="1" s="1"/>
  <c r="H1368" i="1"/>
  <c r="I1368" i="1" s="1"/>
  <c r="H1378" i="1"/>
  <c r="I1378" i="1" s="1"/>
  <c r="H1387" i="1"/>
  <c r="I1387" i="1" s="1"/>
  <c r="H1396" i="1"/>
  <c r="I1396" i="1" s="1"/>
  <c r="H1406" i="1"/>
  <c r="I1406" i="1" s="1"/>
  <c r="H1415" i="1"/>
  <c r="I1415" i="1" s="1"/>
  <c r="H1421" i="1"/>
  <c r="I1421" i="1" s="1"/>
  <c r="H1428" i="1"/>
  <c r="I1428" i="1" s="1"/>
  <c r="H1435" i="1"/>
  <c r="I1435" i="1" s="1"/>
  <c r="H1441" i="1"/>
  <c r="I1441" i="1" s="1"/>
  <c r="H1449" i="1"/>
  <c r="I1449" i="1" s="1"/>
  <c r="H1455" i="1"/>
  <c r="I1455" i="1" s="1"/>
  <c r="H1463" i="1"/>
  <c r="I1463" i="1" s="1"/>
  <c r="H1467" i="1"/>
  <c r="I1467" i="1" s="1"/>
  <c r="H1477" i="1"/>
  <c r="I1477" i="1" s="1"/>
  <c r="H1486" i="1"/>
  <c r="I1486" i="1" s="1"/>
  <c r="H1045" i="1"/>
  <c r="I1045" i="1" s="1"/>
  <c r="H1095" i="1"/>
  <c r="I1095" i="1" s="1"/>
  <c r="H1140" i="1"/>
  <c r="I1140" i="1" s="1"/>
  <c r="H1182" i="1"/>
  <c r="I1182" i="1" s="1"/>
  <c r="H1228" i="1"/>
  <c r="I1228" i="1" s="1"/>
  <c r="H1277" i="1"/>
  <c r="I1277" i="1" s="1"/>
  <c r="H1315" i="1"/>
  <c r="I1315" i="1" s="1"/>
  <c r="H1343" i="1"/>
  <c r="I1343" i="1" s="1"/>
  <c r="H1355" i="1"/>
  <c r="I1355" i="1" s="1"/>
  <c r="H1369" i="1"/>
  <c r="I1369" i="1" s="1"/>
  <c r="H1379" i="1"/>
  <c r="I1379" i="1" s="1"/>
  <c r="H1388" i="1"/>
  <c r="I1388" i="1" s="1"/>
  <c r="H1397" i="1"/>
  <c r="I1397" i="1" s="1"/>
  <c r="H1407" i="1"/>
  <c r="I1407" i="1" s="1"/>
  <c r="H1416" i="1"/>
  <c r="I1416" i="1" s="1"/>
  <c r="H1422" i="1"/>
  <c r="I1422" i="1" s="1"/>
  <c r="H1429" i="1"/>
  <c r="I1429" i="1" s="1"/>
  <c r="H1436" i="1"/>
  <c r="I1436" i="1" s="1"/>
  <c r="H1050" i="1"/>
  <c r="I1050" i="1" s="1"/>
  <c r="H1060" i="1"/>
  <c r="I1060" i="1" s="1"/>
  <c r="H1107" i="1"/>
  <c r="I1107" i="1" s="1"/>
  <c r="H1149" i="1"/>
  <c r="I1149" i="1" s="1"/>
  <c r="H1193" i="1"/>
  <c r="I1193" i="1" s="1"/>
  <c r="H1243" i="1"/>
  <c r="I1243" i="1" s="1"/>
  <c r="H1289" i="1"/>
  <c r="I1289" i="1" s="1"/>
  <c r="H1324" i="1"/>
  <c r="I1324" i="1" s="1"/>
  <c r="H1345" i="1"/>
  <c r="I1345" i="1" s="1"/>
  <c r="H1360" i="1"/>
  <c r="I1360" i="1" s="1"/>
  <c r="H1372" i="1"/>
  <c r="I1372" i="1" s="1"/>
  <c r="H1381" i="1"/>
  <c r="I1381" i="1" s="1"/>
  <c r="H1390" i="1"/>
  <c r="I1390" i="1" s="1"/>
  <c r="H1399" i="1"/>
  <c r="I1399" i="1" s="1"/>
  <c r="H1410" i="1"/>
  <c r="I1410" i="1" s="1"/>
  <c r="H1424" i="1"/>
  <c r="I1424" i="1" s="1"/>
  <c r="H1431" i="1"/>
  <c r="I1431" i="1" s="1"/>
  <c r="H1438" i="1"/>
  <c r="I1438" i="1" s="1"/>
  <c r="H1444" i="1"/>
  <c r="I1444" i="1" s="1"/>
  <c r="H1451" i="1"/>
  <c r="I1451" i="1" s="1"/>
  <c r="H1458" i="1"/>
  <c r="I1458" i="1" s="1"/>
  <c r="H1464" i="1"/>
  <c r="I1464" i="1" s="1"/>
  <c r="H1472" i="1"/>
  <c r="I1472" i="1" s="1"/>
  <c r="H1480" i="1"/>
  <c r="I1480" i="1" s="1"/>
  <c r="H1489" i="1"/>
  <c r="I1489" i="1" s="1"/>
  <c r="H1497" i="1"/>
  <c r="I1497" i="1" s="1"/>
  <c r="H1070" i="1"/>
  <c r="I1070" i="1" s="1"/>
  <c r="H1115" i="1"/>
  <c r="I1115" i="1" s="1"/>
  <c r="H1157" i="1"/>
  <c r="I1157" i="1" s="1"/>
  <c r="H1201" i="1"/>
  <c r="I1201" i="1" s="1"/>
  <c r="H1252" i="1"/>
  <c r="I1252" i="1" s="1"/>
  <c r="H1296" i="1"/>
  <c r="I1296" i="1" s="1"/>
  <c r="H1328" i="1"/>
  <c r="I1328" i="1" s="1"/>
  <c r="H1346" i="1"/>
  <c r="I1346" i="1" s="1"/>
  <c r="H1361" i="1"/>
  <c r="I1361" i="1" s="1"/>
  <c r="H1373" i="1"/>
  <c r="I1373" i="1" s="1"/>
  <c r="H1382" i="1"/>
  <c r="I1382" i="1" s="1"/>
  <c r="H1391" i="1"/>
  <c r="I1391" i="1" s="1"/>
  <c r="H1401" i="1"/>
  <c r="I1401" i="1" s="1"/>
  <c r="H1411" i="1"/>
  <c r="I1411" i="1" s="1"/>
  <c r="H1418" i="1"/>
  <c r="I1418" i="1" s="1"/>
  <c r="H1432" i="1"/>
  <c r="I1432" i="1" s="1"/>
  <c r="H1439" i="1"/>
  <c r="I1439" i="1" s="1"/>
  <c r="H1075" i="1"/>
  <c r="I1075" i="1" s="1"/>
  <c r="H1116" i="1"/>
  <c r="I1116" i="1" s="1"/>
  <c r="H1160" i="1"/>
  <c r="I1160" i="1" s="1"/>
  <c r="H1205" i="1"/>
  <c r="I1205" i="1" s="1"/>
  <c r="H1253" i="1"/>
  <c r="I1253" i="1" s="1"/>
  <c r="H1299" i="1"/>
  <c r="I1299" i="1" s="1"/>
  <c r="H1329" i="1"/>
  <c r="I1329" i="1" s="1"/>
  <c r="H1349" i="1"/>
  <c r="I1349" i="1" s="1"/>
  <c r="H1362" i="1"/>
  <c r="I1362" i="1" s="1"/>
  <c r="H1374" i="1"/>
  <c r="I1374" i="1" s="1"/>
  <c r="H1383" i="1"/>
  <c r="I1383" i="1" s="1"/>
  <c r="H1393" i="1"/>
  <c r="I1393" i="1" s="1"/>
  <c r="H1402" i="1"/>
  <c r="I1402" i="1" s="1"/>
  <c r="H1412" i="1"/>
  <c r="I1412" i="1" s="1"/>
  <c r="H1419" i="1"/>
  <c r="I1419" i="1" s="1"/>
  <c r="H1425" i="1"/>
  <c r="I1425" i="1" s="1"/>
  <c r="H1433" i="1"/>
  <c r="I1433" i="1" s="1"/>
  <c r="H1446" i="1"/>
  <c r="I1446" i="1" s="1"/>
  <c r="H1452" i="1"/>
  <c r="I1452" i="1" s="1"/>
  <c r="H1460" i="1"/>
  <c r="I1460" i="1" s="1"/>
  <c r="H1466" i="1"/>
  <c r="I1466" i="1" s="1"/>
  <c r="H1474" i="1"/>
  <c r="I1474" i="1" s="1"/>
  <c r="H1483" i="1"/>
  <c r="I1483" i="1" s="1"/>
  <c r="H1491" i="1"/>
  <c r="I1491" i="1" s="1"/>
  <c r="H1499" i="1"/>
  <c r="I1499" i="1" s="1"/>
  <c r="H917" i="1"/>
  <c r="I917" i="1" s="1"/>
  <c r="H1033" i="1"/>
  <c r="I1033" i="1" s="1"/>
  <c r="H1066" i="1"/>
  <c r="I1066" i="1" s="1"/>
  <c r="H1087" i="1"/>
  <c r="I1087" i="1" s="1"/>
  <c r="H1108" i="1"/>
  <c r="I1108" i="1" s="1"/>
  <c r="H1131" i="1"/>
  <c r="I1131" i="1" s="1"/>
  <c r="H1152" i="1"/>
  <c r="I1152" i="1" s="1"/>
  <c r="H1174" i="1"/>
  <c r="I1174" i="1" s="1"/>
  <c r="H1197" i="1"/>
  <c r="I1197" i="1" s="1"/>
  <c r="H1219" i="1"/>
  <c r="I1219" i="1" s="1"/>
  <c r="H1244" i="1"/>
  <c r="I1244" i="1" s="1"/>
  <c r="H1268" i="1"/>
  <c r="I1268" i="1" s="1"/>
  <c r="H1292" i="1"/>
  <c r="I1292" i="1" s="1"/>
  <c r="H1307" i="1"/>
  <c r="I1307" i="1" s="1"/>
  <c r="H1325" i="1"/>
  <c r="I1325" i="1" s="1"/>
  <c r="H1341" i="1"/>
  <c r="I1341" i="1" s="1"/>
  <c r="H1351" i="1"/>
  <c r="I1351" i="1" s="1"/>
  <c r="H1359" i="1"/>
  <c r="I1359" i="1" s="1"/>
  <c r="H1367" i="1"/>
  <c r="I1367" i="1" s="1"/>
  <c r="H1376" i="1"/>
  <c r="I1376" i="1" s="1"/>
  <c r="H1384" i="1"/>
  <c r="I1384" i="1" s="1"/>
  <c r="H1392" i="1"/>
  <c r="I1392" i="1" s="1"/>
  <c r="H1400" i="1"/>
  <c r="I1400" i="1" s="1"/>
  <c r="H1409" i="1"/>
  <c r="I1409" i="1" s="1"/>
  <c r="H1417" i="1"/>
  <c r="I1417" i="1" s="1"/>
  <c r="H957" i="1"/>
  <c r="I957" i="1" s="1"/>
  <c r="H1037" i="1"/>
  <c r="I1037" i="1" s="1"/>
  <c r="H1067" i="1"/>
  <c r="I1067" i="1" s="1"/>
  <c r="H1091" i="1"/>
  <c r="I1091" i="1" s="1"/>
  <c r="H1111" i="1"/>
  <c r="I1111" i="1" s="1"/>
  <c r="H1133" i="1"/>
  <c r="I1133" i="1" s="1"/>
  <c r="H1156" i="1"/>
  <c r="I1156" i="1" s="1"/>
  <c r="H1177" i="1"/>
  <c r="I1177" i="1" s="1"/>
  <c r="H1198" i="1"/>
  <c r="I1198" i="1" s="1"/>
  <c r="H1223" i="1"/>
  <c r="I1223" i="1" s="1"/>
  <c r="H1247" i="1"/>
  <c r="I1247" i="1" s="1"/>
  <c r="H1269" i="1"/>
  <c r="I1269" i="1" s="1"/>
  <c r="H1295" i="1"/>
  <c r="I1295" i="1" s="1"/>
  <c r="H1310" i="1"/>
  <c r="I1310" i="1" s="1"/>
  <c r="H981" i="1"/>
  <c r="I981" i="1" s="1"/>
  <c r="H1043" i="1"/>
  <c r="I1043" i="1" s="1"/>
  <c r="H1015" i="1"/>
  <c r="I1015" i="1" s="1"/>
  <c r="H1055" i="1"/>
  <c r="I1055" i="1" s="1"/>
  <c r="H1079" i="1"/>
  <c r="I1079" i="1" s="1"/>
  <c r="H1100" i="1"/>
  <c r="I1100" i="1" s="1"/>
  <c r="H1123" i="1"/>
  <c r="I1123" i="1" s="1"/>
  <c r="H1144" i="1"/>
  <c r="I1144" i="1" s="1"/>
  <c r="H1165" i="1"/>
  <c r="I1165" i="1" s="1"/>
  <c r="H1189" i="1"/>
  <c r="I1189" i="1" s="1"/>
  <c r="H1210" i="1"/>
  <c r="I1210" i="1" s="1"/>
  <c r="H1234" i="1"/>
  <c r="I1234" i="1" s="1"/>
  <c r="H1260" i="1"/>
  <c r="I1260" i="1" s="1"/>
  <c r="H1282" i="1"/>
  <c r="I1282" i="1" s="1"/>
  <c r="H1302" i="1"/>
  <c r="I1302" i="1" s="1"/>
  <c r="H1320" i="1"/>
  <c r="I1320" i="1" s="1"/>
  <c r="H1336" i="1"/>
  <c r="I1336" i="1" s="1"/>
  <c r="H1347" i="1"/>
  <c r="I1347" i="1" s="1"/>
  <c r="H1356" i="1"/>
  <c r="I1356" i="1" s="1"/>
  <c r="H1364" i="1"/>
  <c r="I1364" i="1" s="1"/>
  <c r="H1023" i="1"/>
  <c r="I1023" i="1" s="1"/>
  <c r="H1057" i="1"/>
  <c r="I1057" i="1" s="1"/>
  <c r="H1083" i="1"/>
  <c r="I1083" i="1" s="1"/>
  <c r="H1103" i="1"/>
  <c r="I1103" i="1" s="1"/>
  <c r="H1124" i="1"/>
  <c r="I1124" i="1" s="1"/>
  <c r="H1148" i="1"/>
  <c r="I1148" i="1" s="1"/>
  <c r="H1169" i="1"/>
  <c r="I1169" i="1" s="1"/>
  <c r="H1190" i="1"/>
  <c r="I1190" i="1" s="1"/>
  <c r="H1215" i="1"/>
  <c r="I1215" i="1" s="1"/>
  <c r="H1239" i="1"/>
  <c r="I1239" i="1" s="1"/>
  <c r="H1261" i="1"/>
  <c r="I1261" i="1" s="1"/>
  <c r="H1288" i="1"/>
  <c r="I1288" i="1" s="1"/>
  <c r="H1303" i="1"/>
  <c r="I1303" i="1" s="1"/>
  <c r="H1321" i="1"/>
  <c r="I1321" i="1" s="1"/>
  <c r="H1337" i="1"/>
  <c r="I1337" i="1" s="1"/>
  <c r="H1348" i="1"/>
  <c r="I1348" i="1" s="1"/>
  <c r="H1357" i="1"/>
  <c r="I1357" i="1" s="1"/>
  <c r="H1365" i="1"/>
  <c r="I1365" i="1" s="1"/>
  <c r="H778" i="1"/>
  <c r="I778" i="1" s="1"/>
  <c r="H959" i="1"/>
  <c r="I959" i="1" s="1"/>
  <c r="H998" i="1"/>
  <c r="I998" i="1" s="1"/>
  <c r="H1025" i="1"/>
  <c r="I1025" i="1" s="1"/>
  <c r="H1039" i="1"/>
  <c r="I1039" i="1" s="1"/>
  <c r="H1051" i="1"/>
  <c r="I1051" i="1" s="1"/>
  <c r="H1061" i="1"/>
  <c r="I1061" i="1" s="1"/>
  <c r="H1072" i="1"/>
  <c r="I1072" i="1" s="1"/>
  <c r="H1080" i="1"/>
  <c r="I1080" i="1" s="1"/>
  <c r="H1088" i="1"/>
  <c r="I1088" i="1" s="1"/>
  <c r="H1096" i="1"/>
  <c r="I1096" i="1" s="1"/>
  <c r="H1104" i="1"/>
  <c r="I1104" i="1" s="1"/>
  <c r="H1112" i="1"/>
  <c r="I1112" i="1" s="1"/>
  <c r="H1120" i="1"/>
  <c r="I1120" i="1" s="1"/>
  <c r="H1128" i="1"/>
  <c r="I1128" i="1" s="1"/>
  <c r="H1137" i="1"/>
  <c r="I1137" i="1" s="1"/>
  <c r="H1145" i="1"/>
  <c r="I1145" i="1" s="1"/>
  <c r="H1153" i="1"/>
  <c r="I1153" i="1" s="1"/>
  <c r="H1161" i="1"/>
  <c r="I1161" i="1" s="1"/>
  <c r="H1170" i="1"/>
  <c r="I1170" i="1" s="1"/>
  <c r="H1178" i="1"/>
  <c r="I1178" i="1" s="1"/>
  <c r="H1186" i="1"/>
  <c r="I1186" i="1" s="1"/>
  <c r="H1194" i="1"/>
  <c r="I1194" i="1" s="1"/>
  <c r="H1202" i="1"/>
  <c r="I1202" i="1" s="1"/>
  <c r="H1211" i="1"/>
  <c r="I1211" i="1" s="1"/>
  <c r="H1220" i="1"/>
  <c r="I1220" i="1" s="1"/>
  <c r="H1229" i="1"/>
  <c r="I1229" i="1" s="1"/>
  <c r="H1240" i="1"/>
  <c r="I1240" i="1" s="1"/>
  <c r="H1248" i="1"/>
  <c r="I1248" i="1" s="1"/>
  <c r="H1257" i="1"/>
  <c r="I1257" i="1" s="1"/>
  <c r="H1265" i="1"/>
  <c r="I1265" i="1" s="1"/>
  <c r="H1274" i="1"/>
  <c r="I1274" i="1" s="1"/>
  <c r="H1283" i="1"/>
  <c r="I1283" i="1" s="1"/>
  <c r="H844" i="1"/>
  <c r="I844" i="1" s="1"/>
  <c r="H969" i="1"/>
  <c r="I969" i="1" s="1"/>
  <c r="H1005" i="1"/>
  <c r="I1005" i="1" s="1"/>
  <c r="H1026" i="1"/>
  <c r="I1026" i="1" s="1"/>
  <c r="H1041" i="1"/>
  <c r="I1041" i="1" s="1"/>
  <c r="H1052" i="1"/>
  <c r="I1052" i="1" s="1"/>
  <c r="H1063" i="1"/>
  <c r="I1063" i="1" s="1"/>
  <c r="H1073" i="1"/>
  <c r="I1073" i="1" s="1"/>
  <c r="H1081" i="1"/>
  <c r="I1081" i="1" s="1"/>
  <c r="H1089" i="1"/>
  <c r="I1089" i="1" s="1"/>
  <c r="H1097" i="1"/>
  <c r="I1097" i="1" s="1"/>
  <c r="H1105" i="1"/>
  <c r="I1105" i="1" s="1"/>
  <c r="H1113" i="1"/>
  <c r="I1113" i="1" s="1"/>
  <c r="H1121" i="1"/>
  <c r="I1121" i="1" s="1"/>
  <c r="H1129" i="1"/>
  <c r="I1129" i="1" s="1"/>
  <c r="H1138" i="1"/>
  <c r="I1138" i="1" s="1"/>
  <c r="H1146" i="1"/>
  <c r="I1146" i="1" s="1"/>
  <c r="H1154" i="1"/>
  <c r="I1154" i="1" s="1"/>
  <c r="H1162" i="1"/>
  <c r="I1162" i="1" s="1"/>
  <c r="H1171" i="1"/>
  <c r="I1171" i="1" s="1"/>
  <c r="H1179" i="1"/>
  <c r="I1179" i="1" s="1"/>
  <c r="H1187" i="1"/>
  <c r="I1187" i="1" s="1"/>
  <c r="H1195" i="1"/>
  <c r="I1195" i="1" s="1"/>
  <c r="H1203" i="1"/>
  <c r="I1203" i="1" s="1"/>
  <c r="H1212" i="1"/>
  <c r="I1212" i="1" s="1"/>
  <c r="H1221" i="1"/>
  <c r="I1221" i="1" s="1"/>
  <c r="H1230" i="1"/>
  <c r="I1230" i="1" s="1"/>
  <c r="H1241" i="1"/>
  <c r="I1241" i="1" s="1"/>
  <c r="H1249" i="1"/>
  <c r="I1249" i="1" s="1"/>
  <c r="H1258" i="1"/>
  <c r="I1258" i="1" s="1"/>
  <c r="H1266" i="1"/>
  <c r="I1266" i="1" s="1"/>
  <c r="H1275" i="1"/>
  <c r="I1275" i="1" s="1"/>
  <c r="H1284" i="1"/>
  <c r="I1284" i="1" s="1"/>
  <c r="H1293" i="1"/>
  <c r="I1293" i="1" s="1"/>
  <c r="H1300" i="1"/>
  <c r="I1300" i="1" s="1"/>
  <c r="H1308" i="1"/>
  <c r="I1308" i="1" s="1"/>
  <c r="H1318" i="1"/>
  <c r="I1318" i="1" s="1"/>
  <c r="H1326" i="1"/>
  <c r="I1326" i="1" s="1"/>
  <c r="H1334" i="1"/>
  <c r="I1334" i="1" s="1"/>
  <c r="H1342" i="1"/>
  <c r="I1342" i="1" s="1"/>
  <c r="H1350" i="1"/>
  <c r="I1350" i="1" s="1"/>
  <c r="H859" i="1"/>
  <c r="I859" i="1" s="1"/>
  <c r="H973" i="1"/>
  <c r="I973" i="1" s="1"/>
  <c r="H1007" i="1"/>
  <c r="I1007" i="1" s="1"/>
  <c r="H1029" i="1"/>
  <c r="I1029" i="1" s="1"/>
  <c r="H1042" i="1"/>
  <c r="I1042" i="1" s="1"/>
  <c r="H1053" i="1"/>
  <c r="I1053" i="1" s="1"/>
  <c r="H1065" i="1"/>
  <c r="I1065" i="1" s="1"/>
  <c r="H1074" i="1"/>
  <c r="I1074" i="1" s="1"/>
  <c r="H1082" i="1"/>
  <c r="I1082" i="1" s="1"/>
  <c r="H1090" i="1"/>
  <c r="I1090" i="1" s="1"/>
  <c r="H1098" i="1"/>
  <c r="I1098" i="1" s="1"/>
  <c r="H1106" i="1"/>
  <c r="I1106" i="1" s="1"/>
  <c r="H1114" i="1"/>
  <c r="I1114" i="1" s="1"/>
  <c r="H1122" i="1"/>
  <c r="I1122" i="1" s="1"/>
  <c r="H1130" i="1"/>
  <c r="I1130" i="1" s="1"/>
  <c r="H1139" i="1"/>
  <c r="I1139" i="1" s="1"/>
  <c r="H1147" i="1"/>
  <c r="I1147" i="1" s="1"/>
  <c r="H1155" i="1"/>
  <c r="I1155" i="1" s="1"/>
  <c r="H1163" i="1"/>
  <c r="I1163" i="1" s="1"/>
  <c r="H1172" i="1"/>
  <c r="I1172" i="1" s="1"/>
  <c r="H1180" i="1"/>
  <c r="I1180" i="1" s="1"/>
  <c r="H1188" i="1"/>
  <c r="I1188" i="1" s="1"/>
  <c r="H1196" i="1"/>
  <c r="I1196" i="1" s="1"/>
  <c r="H1204" i="1"/>
  <c r="I1204" i="1" s="1"/>
  <c r="H1213" i="1"/>
  <c r="I1213" i="1" s="1"/>
  <c r="H1222" i="1"/>
  <c r="I1222" i="1" s="1"/>
  <c r="H1231" i="1"/>
  <c r="I1231" i="1" s="1"/>
  <c r="H1242" i="1"/>
  <c r="I1242" i="1" s="1"/>
  <c r="H1250" i="1"/>
  <c r="I1250" i="1" s="1"/>
  <c r="H1259" i="1"/>
  <c r="I1259" i="1" s="1"/>
  <c r="H1267" i="1"/>
  <c r="I1267" i="1" s="1"/>
  <c r="H1276" i="1"/>
  <c r="I1276" i="1" s="1"/>
  <c r="H1287" i="1"/>
  <c r="I1287" i="1" s="1"/>
  <c r="H1294" i="1"/>
  <c r="I1294" i="1" s="1"/>
  <c r="H1301" i="1"/>
  <c r="I1301" i="1" s="1"/>
  <c r="H1309" i="1"/>
  <c r="I1309" i="1" s="1"/>
  <c r="H1319" i="1"/>
  <c r="I1319" i="1" s="1"/>
  <c r="H1327" i="1"/>
  <c r="I1327" i="1" s="1"/>
  <c r="H1335" i="1"/>
  <c r="I1335" i="1" s="1"/>
  <c r="H903" i="1"/>
  <c r="I903" i="1" s="1"/>
  <c r="H979" i="1"/>
  <c r="I979" i="1" s="1"/>
  <c r="H941" i="1"/>
  <c r="I941" i="1" s="1"/>
  <c r="H988" i="1"/>
  <c r="I988" i="1" s="1"/>
  <c r="H1018" i="1"/>
  <c r="I1018" i="1" s="1"/>
  <c r="H1034" i="1"/>
  <c r="I1034" i="1" s="1"/>
  <c r="H1047" i="1"/>
  <c r="I1047" i="1" s="1"/>
  <c r="H1058" i="1"/>
  <c r="I1058" i="1" s="1"/>
  <c r="H1068" i="1"/>
  <c r="I1068" i="1" s="1"/>
  <c r="H1077" i="1"/>
  <c r="I1077" i="1" s="1"/>
  <c r="H1085" i="1"/>
  <c r="I1085" i="1" s="1"/>
  <c r="H1093" i="1"/>
  <c r="I1093" i="1" s="1"/>
  <c r="H1101" i="1"/>
  <c r="I1101" i="1" s="1"/>
  <c r="H1109" i="1"/>
  <c r="I1109" i="1" s="1"/>
  <c r="H1117" i="1"/>
  <c r="I1117" i="1" s="1"/>
  <c r="H1125" i="1"/>
  <c r="I1125" i="1" s="1"/>
  <c r="H1134" i="1"/>
  <c r="I1134" i="1" s="1"/>
  <c r="H1142" i="1"/>
  <c r="I1142" i="1" s="1"/>
  <c r="H1150" i="1"/>
  <c r="I1150" i="1" s="1"/>
  <c r="H1158" i="1"/>
  <c r="I1158" i="1" s="1"/>
  <c r="H1167" i="1"/>
  <c r="I1167" i="1" s="1"/>
  <c r="H1175" i="1"/>
  <c r="I1175" i="1" s="1"/>
  <c r="H1183" i="1"/>
  <c r="I1183" i="1" s="1"/>
  <c r="H1191" i="1"/>
  <c r="I1191" i="1" s="1"/>
  <c r="H1199" i="1"/>
  <c r="I1199" i="1" s="1"/>
  <c r="H1207" i="1"/>
  <c r="I1207" i="1" s="1"/>
  <c r="H1217" i="1"/>
  <c r="I1217" i="1" s="1"/>
  <c r="H1226" i="1"/>
  <c r="I1226" i="1" s="1"/>
  <c r="H1235" i="1"/>
  <c r="I1235" i="1" s="1"/>
  <c r="H1245" i="1"/>
  <c r="I1245" i="1" s="1"/>
  <c r="H1254" i="1"/>
  <c r="I1254" i="1" s="1"/>
  <c r="H1262" i="1"/>
  <c r="I1262" i="1" s="1"/>
  <c r="H1270" i="1"/>
  <c r="I1270" i="1" s="1"/>
  <c r="H1280" i="1"/>
  <c r="I1280" i="1" s="1"/>
  <c r="H1290" i="1"/>
  <c r="I1290" i="1" s="1"/>
  <c r="H1297" i="1"/>
  <c r="I1297" i="1" s="1"/>
  <c r="H1304" i="1"/>
  <c r="I1304" i="1" s="1"/>
  <c r="H1313" i="1"/>
  <c r="I1313" i="1" s="1"/>
  <c r="H1322" i="1"/>
  <c r="I1322" i="1" s="1"/>
  <c r="H1330" i="1"/>
  <c r="I1330" i="1" s="1"/>
  <c r="H1338" i="1"/>
  <c r="I1338" i="1" s="1"/>
  <c r="H945" i="1"/>
  <c r="I945" i="1" s="1"/>
  <c r="H990" i="1"/>
  <c r="I990" i="1" s="1"/>
  <c r="H1021" i="1"/>
  <c r="I1021" i="1" s="1"/>
  <c r="H1035" i="1"/>
  <c r="I1035" i="1" s="1"/>
  <c r="H1049" i="1"/>
  <c r="I1049" i="1" s="1"/>
  <c r="H1059" i="1"/>
  <c r="I1059" i="1" s="1"/>
  <c r="H1069" i="1"/>
  <c r="I1069" i="1" s="1"/>
  <c r="H1078" i="1"/>
  <c r="I1078" i="1" s="1"/>
  <c r="H1086" i="1"/>
  <c r="I1086" i="1" s="1"/>
  <c r="H1094" i="1"/>
  <c r="I1094" i="1" s="1"/>
  <c r="H1102" i="1"/>
  <c r="I1102" i="1" s="1"/>
  <c r="H1110" i="1"/>
  <c r="I1110" i="1" s="1"/>
  <c r="H1118" i="1"/>
  <c r="I1118" i="1" s="1"/>
  <c r="H1126" i="1"/>
  <c r="I1126" i="1" s="1"/>
  <c r="H1135" i="1"/>
  <c r="I1135" i="1" s="1"/>
  <c r="H1143" i="1"/>
  <c r="I1143" i="1" s="1"/>
  <c r="H1151" i="1"/>
  <c r="I1151" i="1" s="1"/>
  <c r="H1159" i="1"/>
  <c r="I1159" i="1" s="1"/>
  <c r="H1168" i="1"/>
  <c r="I1168" i="1" s="1"/>
  <c r="H1176" i="1"/>
  <c r="I1176" i="1" s="1"/>
  <c r="H1184" i="1"/>
  <c r="I1184" i="1" s="1"/>
  <c r="H1192" i="1"/>
  <c r="I1192" i="1" s="1"/>
  <c r="H1200" i="1"/>
  <c r="I1200" i="1" s="1"/>
  <c r="H1209" i="1"/>
  <c r="I1209" i="1" s="1"/>
  <c r="H1218" i="1"/>
  <c r="I1218" i="1" s="1"/>
  <c r="H1227" i="1"/>
  <c r="I1227" i="1" s="1"/>
  <c r="H1237" i="1"/>
  <c r="I1237" i="1" s="1"/>
  <c r="H1246" i="1"/>
  <c r="I1246" i="1" s="1"/>
  <c r="H1255" i="1"/>
  <c r="I1255" i="1" s="1"/>
  <c r="H1263" i="1"/>
  <c r="I1263" i="1" s="1"/>
  <c r="H1271" i="1"/>
  <c r="I1271" i="1" s="1"/>
  <c r="H1281" i="1"/>
  <c r="I1281" i="1" s="1"/>
  <c r="H1291" i="1"/>
  <c r="I1291" i="1" s="1"/>
  <c r="H1298" i="1"/>
  <c r="I1298" i="1" s="1"/>
  <c r="H1305" i="1"/>
  <c r="I1305" i="1" s="1"/>
  <c r="H1314" i="1"/>
  <c r="I1314" i="1" s="1"/>
  <c r="H1323" i="1"/>
  <c r="I1323" i="1" s="1"/>
  <c r="H1331" i="1"/>
  <c r="I1331" i="1" s="1"/>
  <c r="H1339" i="1"/>
  <c r="I1339" i="1" s="1"/>
  <c r="H644" i="1"/>
  <c r="I644" i="1" s="1"/>
  <c r="H806" i="1"/>
  <c r="I806" i="1" s="1"/>
  <c r="H875" i="1"/>
  <c r="I875" i="1" s="1"/>
  <c r="H930" i="1"/>
  <c r="I930" i="1" s="1"/>
  <c r="H949" i="1"/>
  <c r="I949" i="1" s="1"/>
  <c r="H962" i="1"/>
  <c r="I962" i="1" s="1"/>
  <c r="H975" i="1"/>
  <c r="I975" i="1" s="1"/>
  <c r="H983" i="1"/>
  <c r="I983" i="1" s="1"/>
  <c r="H992" i="1"/>
  <c r="I992" i="1" s="1"/>
  <c r="H1000" i="1"/>
  <c r="I1000" i="1" s="1"/>
  <c r="H1009" i="1"/>
  <c r="I1009" i="1" s="1"/>
  <c r="H1017" i="1"/>
  <c r="I1017" i="1" s="1"/>
  <c r="H698" i="1"/>
  <c r="I698" i="1" s="1"/>
  <c r="H826" i="1"/>
  <c r="I826" i="1" s="1"/>
  <c r="H889" i="1"/>
  <c r="I889" i="1" s="1"/>
  <c r="H936" i="1"/>
  <c r="I936" i="1" s="1"/>
  <c r="H951" i="1"/>
  <c r="I951" i="1" s="1"/>
  <c r="H965" i="1"/>
  <c r="I965" i="1" s="1"/>
  <c r="H976" i="1"/>
  <c r="I976" i="1" s="1"/>
  <c r="H985" i="1"/>
  <c r="I985" i="1" s="1"/>
  <c r="H993" i="1"/>
  <c r="I993" i="1" s="1"/>
  <c r="H1002" i="1"/>
  <c r="I1002" i="1" s="1"/>
  <c r="H1010" i="1"/>
  <c r="I1010" i="1" s="1"/>
  <c r="G8" i="1"/>
  <c r="H707" i="1"/>
  <c r="I707" i="1" s="1"/>
  <c r="H827" i="1"/>
  <c r="I827" i="1" s="1"/>
  <c r="H890" i="1"/>
  <c r="I890" i="1" s="1"/>
  <c r="H939" i="1"/>
  <c r="I939" i="1" s="1"/>
  <c r="H953" i="1"/>
  <c r="I953" i="1" s="1"/>
  <c r="H966" i="1"/>
  <c r="I966" i="1" s="1"/>
  <c r="H977" i="1"/>
  <c r="I977" i="1" s="1"/>
  <c r="H986" i="1"/>
  <c r="I986" i="1" s="1"/>
  <c r="H994" i="1"/>
  <c r="I994" i="1" s="1"/>
  <c r="H1003" i="1"/>
  <c r="I1003" i="1" s="1"/>
  <c r="H1011" i="1"/>
  <c r="I1011" i="1" s="1"/>
  <c r="H1019" i="1"/>
  <c r="I1019" i="1" s="1"/>
  <c r="H1027" i="1"/>
  <c r="I1027" i="1" s="1"/>
  <c r="H739" i="1"/>
  <c r="I739" i="1" s="1"/>
  <c r="H843" i="1"/>
  <c r="I843" i="1" s="1"/>
  <c r="H902" i="1"/>
  <c r="I902" i="1" s="1"/>
  <c r="H940" i="1"/>
  <c r="I940" i="1" s="1"/>
  <c r="H954" i="1"/>
  <c r="I954" i="1" s="1"/>
  <c r="H967" i="1"/>
  <c r="I967" i="1" s="1"/>
  <c r="H978" i="1"/>
  <c r="I978" i="1" s="1"/>
  <c r="H987" i="1"/>
  <c r="I987" i="1" s="1"/>
  <c r="H995" i="1"/>
  <c r="I995" i="1" s="1"/>
  <c r="H1004" i="1"/>
  <c r="I1004" i="1" s="1"/>
  <c r="H1012" i="1"/>
  <c r="I1012" i="1" s="1"/>
  <c r="H1020" i="1"/>
  <c r="I1020" i="1" s="1"/>
  <c r="H1028" i="1"/>
  <c r="I1028" i="1" s="1"/>
  <c r="H1036" i="1"/>
  <c r="I1036" i="1" s="1"/>
  <c r="H1044" i="1"/>
  <c r="I1044" i="1" s="1"/>
  <c r="H746" i="1"/>
  <c r="I746" i="1" s="1"/>
  <c r="H771" i="1"/>
  <c r="I771" i="1" s="1"/>
  <c r="H858" i="1"/>
  <c r="I858" i="1" s="1"/>
  <c r="H916" i="1"/>
  <c r="I916" i="1" s="1"/>
  <c r="H944" i="1"/>
  <c r="I944" i="1" s="1"/>
  <c r="H958" i="1"/>
  <c r="I958" i="1" s="1"/>
  <c r="H970" i="1"/>
  <c r="I970" i="1" s="1"/>
  <c r="H980" i="1"/>
  <c r="I980" i="1" s="1"/>
  <c r="H989" i="1"/>
  <c r="I989" i="1" s="1"/>
  <c r="H997" i="1"/>
  <c r="I997" i="1" s="1"/>
  <c r="H1006" i="1"/>
  <c r="I1006" i="1" s="1"/>
  <c r="H1014" i="1"/>
  <c r="I1014" i="1" s="1"/>
  <c r="H1022" i="1"/>
  <c r="I1022" i="1" s="1"/>
  <c r="H1030" i="1"/>
  <c r="I1030" i="1" s="1"/>
  <c r="H1038" i="1"/>
  <c r="I1038" i="1" s="1"/>
  <c r="H1046" i="1"/>
  <c r="I1046" i="1" s="1"/>
  <c r="H1054" i="1"/>
  <c r="I1054" i="1" s="1"/>
  <c r="H1062" i="1"/>
  <c r="I1062" i="1" s="1"/>
  <c r="H803" i="1"/>
  <c r="I803" i="1" s="1"/>
  <c r="H874" i="1"/>
  <c r="I874" i="1" s="1"/>
  <c r="H929" i="1"/>
  <c r="I929" i="1" s="1"/>
  <c r="H948" i="1"/>
  <c r="I948" i="1" s="1"/>
  <c r="H961" i="1"/>
  <c r="I961" i="1" s="1"/>
  <c r="H974" i="1"/>
  <c r="I974" i="1" s="1"/>
  <c r="H982" i="1"/>
  <c r="I982" i="1" s="1"/>
  <c r="H991" i="1"/>
  <c r="I991" i="1" s="1"/>
  <c r="H999" i="1"/>
  <c r="I999" i="1" s="1"/>
  <c r="H1008" i="1"/>
  <c r="I1008" i="1" s="1"/>
  <c r="H1016" i="1"/>
  <c r="I1016" i="1" s="1"/>
  <c r="H1024" i="1"/>
  <c r="I1024" i="1" s="1"/>
  <c r="H1032" i="1"/>
  <c r="I1032" i="1" s="1"/>
  <c r="H1040" i="1"/>
  <c r="I1040" i="1" s="1"/>
  <c r="H1048" i="1"/>
  <c r="I1048" i="1" s="1"/>
  <c r="H1056" i="1"/>
  <c r="I1056" i="1" s="1"/>
  <c r="H1064" i="1"/>
  <c r="I1064" i="1" s="1"/>
  <c r="H487" i="1"/>
  <c r="I487" i="1" s="1"/>
  <c r="H661" i="1"/>
  <c r="I661" i="1" s="1"/>
  <c r="H708" i="1"/>
  <c r="I708" i="1" s="1"/>
  <c r="H747" i="1"/>
  <c r="I747" i="1" s="1"/>
  <c r="H779" i="1"/>
  <c r="I779" i="1" s="1"/>
  <c r="H810" i="1"/>
  <c r="I810" i="1" s="1"/>
  <c r="H831" i="1"/>
  <c r="I831" i="1" s="1"/>
  <c r="H846" i="1"/>
  <c r="I846" i="1" s="1"/>
  <c r="H862" i="1"/>
  <c r="I862" i="1" s="1"/>
  <c r="H878" i="1"/>
  <c r="I878" i="1" s="1"/>
  <c r="H891" i="1"/>
  <c r="I891" i="1" s="1"/>
  <c r="H906" i="1"/>
  <c r="I906" i="1" s="1"/>
  <c r="H920" i="1"/>
  <c r="I920" i="1" s="1"/>
  <c r="H931" i="1"/>
  <c r="I931" i="1" s="1"/>
  <c r="G2" i="1"/>
  <c r="H580" i="1"/>
  <c r="I580" i="1" s="1"/>
  <c r="H673" i="1"/>
  <c r="I673" i="1" s="1"/>
  <c r="H718" i="1"/>
  <c r="I718" i="1" s="1"/>
  <c r="H754" i="1"/>
  <c r="I754" i="1" s="1"/>
  <c r="H786" i="1"/>
  <c r="I786" i="1" s="1"/>
  <c r="H811" i="1"/>
  <c r="I811" i="1" s="1"/>
  <c r="H832" i="1"/>
  <c r="I832" i="1" s="1"/>
  <c r="H847" i="1"/>
  <c r="I847" i="1" s="1"/>
  <c r="H863" i="1"/>
  <c r="I863" i="1" s="1"/>
  <c r="H879" i="1"/>
  <c r="I879" i="1" s="1"/>
  <c r="H894" i="1"/>
  <c r="I894" i="1" s="1"/>
  <c r="H908" i="1"/>
  <c r="I908" i="1" s="1"/>
  <c r="H921" i="1"/>
  <c r="I921" i="1" s="1"/>
  <c r="H932" i="1"/>
  <c r="I932" i="1" s="1"/>
  <c r="H943" i="1"/>
  <c r="I943" i="1" s="1"/>
  <c r="H952" i="1"/>
  <c r="I952" i="1" s="1"/>
  <c r="H960" i="1"/>
  <c r="I960" i="1" s="1"/>
  <c r="H968" i="1"/>
  <c r="I968" i="1" s="1"/>
  <c r="H588" i="1"/>
  <c r="I588" i="1" s="1"/>
  <c r="H675" i="1"/>
  <c r="I675" i="1" s="1"/>
  <c r="H720" i="1"/>
  <c r="I720" i="1" s="1"/>
  <c r="H755" i="1"/>
  <c r="I755" i="1" s="1"/>
  <c r="H787" i="1"/>
  <c r="I787" i="1" s="1"/>
  <c r="H814" i="1"/>
  <c r="I814" i="1" s="1"/>
  <c r="H835" i="1"/>
  <c r="I835" i="1" s="1"/>
  <c r="H850" i="1"/>
  <c r="I850" i="1" s="1"/>
  <c r="H866" i="1"/>
  <c r="I866" i="1" s="1"/>
  <c r="H882" i="1"/>
  <c r="I882" i="1" s="1"/>
  <c r="H895" i="1"/>
  <c r="I895" i="1" s="1"/>
  <c r="H909" i="1"/>
  <c r="I909" i="1" s="1"/>
  <c r="H923" i="1"/>
  <c r="I923" i="1" s="1"/>
  <c r="H933" i="1"/>
  <c r="I933" i="1" s="1"/>
  <c r="H620" i="1"/>
  <c r="I620" i="1" s="1"/>
  <c r="H685" i="1"/>
  <c r="I685" i="1" s="1"/>
  <c r="H730" i="1"/>
  <c r="I730" i="1" s="1"/>
  <c r="H762" i="1"/>
  <c r="I762" i="1" s="1"/>
  <c r="H794" i="1"/>
  <c r="I794" i="1" s="1"/>
  <c r="H818" i="1"/>
  <c r="I818" i="1" s="1"/>
  <c r="H836" i="1"/>
  <c r="I836" i="1" s="1"/>
  <c r="H851" i="1"/>
  <c r="I851" i="1" s="1"/>
  <c r="H867" i="1"/>
  <c r="I867" i="1" s="1"/>
  <c r="H883" i="1"/>
  <c r="I883" i="1" s="1"/>
  <c r="H897" i="1"/>
  <c r="I897" i="1" s="1"/>
  <c r="H912" i="1"/>
  <c r="I912" i="1" s="1"/>
  <c r="H924" i="1"/>
  <c r="I924" i="1" s="1"/>
  <c r="H621" i="1"/>
  <c r="I621" i="1" s="1"/>
  <c r="H687" i="1"/>
  <c r="I687" i="1" s="1"/>
  <c r="H731" i="1"/>
  <c r="I731" i="1" s="1"/>
  <c r="H763" i="1"/>
  <c r="I763" i="1" s="1"/>
  <c r="H795" i="1"/>
  <c r="I795" i="1" s="1"/>
  <c r="H819" i="1"/>
  <c r="I819" i="1" s="1"/>
  <c r="H839" i="1"/>
  <c r="I839" i="1" s="1"/>
  <c r="H854" i="1"/>
  <c r="I854" i="1" s="1"/>
  <c r="H870" i="1"/>
  <c r="I870" i="1" s="1"/>
  <c r="H886" i="1"/>
  <c r="I886" i="1" s="1"/>
  <c r="H898" i="1"/>
  <c r="I898" i="1" s="1"/>
  <c r="H913" i="1"/>
  <c r="I913" i="1" s="1"/>
  <c r="H925" i="1"/>
  <c r="I925" i="1" s="1"/>
  <c r="H937" i="1"/>
  <c r="I937" i="1" s="1"/>
  <c r="H946" i="1"/>
  <c r="I946" i="1" s="1"/>
  <c r="H955" i="1"/>
  <c r="I955" i="1" s="1"/>
  <c r="H963" i="1"/>
  <c r="I963" i="1" s="1"/>
  <c r="H971" i="1"/>
  <c r="I971" i="1" s="1"/>
  <c r="H2" i="1"/>
  <c r="H643" i="1"/>
  <c r="I643" i="1" s="1"/>
  <c r="H697" i="1"/>
  <c r="I697" i="1" s="1"/>
  <c r="H738" i="1"/>
  <c r="I738" i="1" s="1"/>
  <c r="H770" i="1"/>
  <c r="I770" i="1" s="1"/>
  <c r="H802" i="1"/>
  <c r="I802" i="1" s="1"/>
  <c r="H822" i="1"/>
  <c r="I822" i="1" s="1"/>
  <c r="H840" i="1"/>
  <c r="I840" i="1" s="1"/>
  <c r="H855" i="1"/>
  <c r="I855" i="1" s="1"/>
  <c r="H871" i="1"/>
  <c r="I871" i="1" s="1"/>
  <c r="H887" i="1"/>
  <c r="I887" i="1" s="1"/>
  <c r="H899" i="1"/>
  <c r="I899" i="1" s="1"/>
  <c r="H915" i="1"/>
  <c r="I915" i="1" s="1"/>
  <c r="H928" i="1"/>
  <c r="I928" i="1" s="1"/>
  <c r="H938" i="1"/>
  <c r="I938" i="1" s="1"/>
  <c r="H947" i="1"/>
  <c r="I947" i="1" s="1"/>
  <c r="H956" i="1"/>
  <c r="I956" i="1" s="1"/>
  <c r="H964" i="1"/>
  <c r="I964" i="1" s="1"/>
  <c r="H972" i="1"/>
  <c r="I972" i="1" s="1"/>
  <c r="H660" i="1"/>
  <c r="I660" i="1" s="1"/>
  <c r="H180" i="1"/>
  <c r="I180" i="1" s="1"/>
  <c r="H507" i="1"/>
  <c r="I507" i="1" s="1"/>
  <c r="H299" i="1"/>
  <c r="I299" i="1" s="1"/>
  <c r="H523" i="1"/>
  <c r="I523" i="1" s="1"/>
  <c r="H596" i="1"/>
  <c r="I596" i="1" s="1"/>
  <c r="H627" i="1"/>
  <c r="I627" i="1" s="1"/>
  <c r="H645" i="1"/>
  <c r="I645" i="1" s="1"/>
  <c r="H663" i="1"/>
  <c r="I663" i="1" s="1"/>
  <c r="H676" i="1"/>
  <c r="I676" i="1" s="1"/>
  <c r="H689" i="1"/>
  <c r="I689" i="1" s="1"/>
  <c r="H699" i="1"/>
  <c r="I699" i="1" s="1"/>
  <c r="H709" i="1"/>
  <c r="I709" i="1" s="1"/>
  <c r="H722" i="1"/>
  <c r="I722" i="1" s="1"/>
  <c r="H732" i="1"/>
  <c r="I732" i="1" s="1"/>
  <c r="H740" i="1"/>
  <c r="I740" i="1" s="1"/>
  <c r="H748" i="1"/>
  <c r="I748" i="1" s="1"/>
  <c r="H756" i="1"/>
  <c r="I756" i="1" s="1"/>
  <c r="H764" i="1"/>
  <c r="I764" i="1" s="1"/>
  <c r="H772" i="1"/>
  <c r="I772" i="1" s="1"/>
  <c r="H780" i="1"/>
  <c r="I780" i="1" s="1"/>
  <c r="H788" i="1"/>
  <c r="I788" i="1" s="1"/>
  <c r="H796" i="1"/>
  <c r="I796" i="1" s="1"/>
  <c r="H804" i="1"/>
  <c r="I804" i="1" s="1"/>
  <c r="H812" i="1"/>
  <c r="I812" i="1" s="1"/>
  <c r="H820" i="1"/>
  <c r="I820" i="1" s="1"/>
  <c r="H828" i="1"/>
  <c r="I828" i="1" s="1"/>
  <c r="H837" i="1"/>
  <c r="I837" i="1" s="1"/>
  <c r="H852" i="1"/>
  <c r="I852" i="1" s="1"/>
  <c r="H860" i="1"/>
  <c r="I860" i="1" s="1"/>
  <c r="H868" i="1"/>
  <c r="I868" i="1" s="1"/>
  <c r="H876" i="1"/>
  <c r="I876" i="1" s="1"/>
  <c r="H884" i="1"/>
  <c r="I884" i="1" s="1"/>
  <c r="H892" i="1"/>
  <c r="I892" i="1" s="1"/>
  <c r="H900" i="1"/>
  <c r="I900" i="1" s="1"/>
  <c r="I910" i="1"/>
  <c r="H918" i="1"/>
  <c r="I918" i="1" s="1"/>
  <c r="H926" i="1"/>
  <c r="I926" i="1" s="1"/>
  <c r="H934" i="1"/>
  <c r="I934" i="1" s="1"/>
  <c r="H942" i="1"/>
  <c r="I942" i="1" s="1"/>
  <c r="H950" i="1"/>
  <c r="I950" i="1" s="1"/>
  <c r="H337" i="1"/>
  <c r="I337" i="1" s="1"/>
  <c r="H537" i="1"/>
  <c r="I537" i="1" s="1"/>
  <c r="H604" i="1"/>
  <c r="I604" i="1" s="1"/>
  <c r="H628" i="1"/>
  <c r="I628" i="1" s="1"/>
  <c r="H651" i="1"/>
  <c r="I651" i="1" s="1"/>
  <c r="H665" i="1"/>
  <c r="I665" i="1" s="1"/>
  <c r="H677" i="1"/>
  <c r="I677" i="1" s="1"/>
  <c r="H690" i="1"/>
  <c r="I690" i="1" s="1"/>
  <c r="H700" i="1"/>
  <c r="I700" i="1" s="1"/>
  <c r="H711" i="1"/>
  <c r="I711" i="1" s="1"/>
  <c r="H723" i="1"/>
  <c r="I723" i="1" s="1"/>
  <c r="H733" i="1"/>
  <c r="I733" i="1" s="1"/>
  <c r="H741" i="1"/>
  <c r="I741" i="1" s="1"/>
  <c r="H749" i="1"/>
  <c r="I749" i="1" s="1"/>
  <c r="H757" i="1"/>
  <c r="I757" i="1" s="1"/>
  <c r="H765" i="1"/>
  <c r="I765" i="1" s="1"/>
  <c r="H773" i="1"/>
  <c r="I773" i="1" s="1"/>
  <c r="H781" i="1"/>
  <c r="I781" i="1" s="1"/>
  <c r="H789" i="1"/>
  <c r="I789" i="1" s="1"/>
  <c r="H797" i="1"/>
  <c r="I797" i="1" s="1"/>
  <c r="H805" i="1"/>
  <c r="I805" i="1" s="1"/>
  <c r="H813" i="1"/>
  <c r="I813" i="1" s="1"/>
  <c r="H821" i="1"/>
  <c r="I821" i="1" s="1"/>
  <c r="H829" i="1"/>
  <c r="I829" i="1" s="1"/>
  <c r="H838" i="1"/>
  <c r="I838" i="1" s="1"/>
  <c r="H845" i="1"/>
  <c r="I845" i="1" s="1"/>
  <c r="H853" i="1"/>
  <c r="I853" i="1" s="1"/>
  <c r="H861" i="1"/>
  <c r="I861" i="1" s="1"/>
  <c r="H869" i="1"/>
  <c r="I869" i="1" s="1"/>
  <c r="H877" i="1"/>
  <c r="I877" i="1" s="1"/>
  <c r="H885" i="1"/>
  <c r="I885" i="1" s="1"/>
  <c r="H893" i="1"/>
  <c r="I893" i="1" s="1"/>
  <c r="H901" i="1"/>
  <c r="I901" i="1" s="1"/>
  <c r="H911" i="1"/>
  <c r="I911" i="1" s="1"/>
  <c r="H919" i="1"/>
  <c r="I919" i="1" s="1"/>
  <c r="H927" i="1"/>
  <c r="I927" i="1" s="1"/>
  <c r="H935" i="1"/>
  <c r="I935" i="1" s="1"/>
  <c r="H369" i="1"/>
  <c r="I369" i="1" s="1"/>
  <c r="H547" i="1"/>
  <c r="I547" i="1" s="1"/>
  <c r="H605" i="1"/>
  <c r="I605" i="1" s="1"/>
  <c r="H629" i="1"/>
  <c r="I629" i="1" s="1"/>
  <c r="H652" i="1"/>
  <c r="I652" i="1" s="1"/>
  <c r="H667" i="1"/>
  <c r="I667" i="1" s="1"/>
  <c r="H679" i="1"/>
  <c r="I679" i="1" s="1"/>
  <c r="H691" i="1"/>
  <c r="I691" i="1" s="1"/>
  <c r="H701" i="1"/>
  <c r="I701" i="1" s="1"/>
  <c r="H714" i="1"/>
  <c r="I714" i="1" s="1"/>
  <c r="H724" i="1"/>
  <c r="I724" i="1" s="1"/>
  <c r="H734" i="1"/>
  <c r="I734" i="1" s="1"/>
  <c r="H742" i="1"/>
  <c r="I742" i="1" s="1"/>
  <c r="H750" i="1"/>
  <c r="I750" i="1" s="1"/>
  <c r="H758" i="1"/>
  <c r="I758" i="1" s="1"/>
  <c r="H766" i="1"/>
  <c r="I766" i="1" s="1"/>
  <c r="H774" i="1"/>
  <c r="I774" i="1" s="1"/>
  <c r="H782" i="1"/>
  <c r="I782" i="1" s="1"/>
  <c r="H790" i="1"/>
  <c r="I790" i="1" s="1"/>
  <c r="H798" i="1"/>
  <c r="I798" i="1" s="1"/>
  <c r="H400" i="1"/>
  <c r="I400" i="1" s="1"/>
  <c r="H556" i="1"/>
  <c r="I556" i="1" s="1"/>
  <c r="H612" i="1"/>
  <c r="I612" i="1" s="1"/>
  <c r="H635" i="1"/>
  <c r="I635" i="1" s="1"/>
  <c r="H653" i="1"/>
  <c r="I653" i="1" s="1"/>
  <c r="H668" i="1"/>
  <c r="I668" i="1" s="1"/>
  <c r="H681" i="1"/>
  <c r="I681" i="1" s="1"/>
  <c r="H692" i="1"/>
  <c r="I692" i="1" s="1"/>
  <c r="H703" i="1"/>
  <c r="I703" i="1" s="1"/>
  <c r="H715" i="1"/>
  <c r="I715" i="1" s="1"/>
  <c r="H725" i="1"/>
  <c r="I725" i="1" s="1"/>
  <c r="H735" i="1"/>
  <c r="I735" i="1" s="1"/>
  <c r="H743" i="1"/>
  <c r="I743" i="1" s="1"/>
  <c r="H751" i="1"/>
  <c r="I751" i="1" s="1"/>
  <c r="H759" i="1"/>
  <c r="I759" i="1" s="1"/>
  <c r="H767" i="1"/>
  <c r="I767" i="1" s="1"/>
  <c r="H775" i="1"/>
  <c r="I775" i="1" s="1"/>
  <c r="H783" i="1"/>
  <c r="I783" i="1" s="1"/>
  <c r="H791" i="1"/>
  <c r="I791" i="1" s="1"/>
  <c r="H799" i="1"/>
  <c r="I799" i="1" s="1"/>
  <c r="H807" i="1"/>
  <c r="I807" i="1" s="1"/>
  <c r="H815" i="1"/>
  <c r="I815" i="1" s="1"/>
  <c r="H823" i="1"/>
  <c r="I823" i="1" s="1"/>
  <c r="H432" i="1"/>
  <c r="I432" i="1" s="1"/>
  <c r="H564" i="1"/>
  <c r="I564" i="1" s="1"/>
  <c r="H613" i="1"/>
  <c r="I613" i="1" s="1"/>
  <c r="H636" i="1"/>
  <c r="I636" i="1" s="1"/>
  <c r="H655" i="1"/>
  <c r="I655" i="1" s="1"/>
  <c r="H669" i="1"/>
  <c r="I669" i="1" s="1"/>
  <c r="H683" i="1"/>
  <c r="I683" i="1" s="1"/>
  <c r="H693" i="1"/>
  <c r="I693" i="1" s="1"/>
  <c r="H705" i="1"/>
  <c r="I705" i="1" s="1"/>
  <c r="H716" i="1"/>
  <c r="I716" i="1" s="1"/>
  <c r="H726" i="1"/>
  <c r="I726" i="1" s="1"/>
  <c r="H736" i="1"/>
  <c r="I736" i="1" s="1"/>
  <c r="H744" i="1"/>
  <c r="I744" i="1" s="1"/>
  <c r="H752" i="1"/>
  <c r="I752" i="1" s="1"/>
  <c r="H760" i="1"/>
  <c r="I760" i="1" s="1"/>
  <c r="H768" i="1"/>
  <c r="I768" i="1" s="1"/>
  <c r="H776" i="1"/>
  <c r="I776" i="1" s="1"/>
  <c r="H784" i="1"/>
  <c r="I784" i="1" s="1"/>
  <c r="H792" i="1"/>
  <c r="I792" i="1" s="1"/>
  <c r="H800" i="1"/>
  <c r="I800" i="1" s="1"/>
  <c r="H808" i="1"/>
  <c r="I808" i="1" s="1"/>
  <c r="H816" i="1"/>
  <c r="I816" i="1" s="1"/>
  <c r="H824" i="1"/>
  <c r="I824" i="1" s="1"/>
  <c r="H833" i="1"/>
  <c r="I833" i="1" s="1"/>
  <c r="H841" i="1"/>
  <c r="I841" i="1" s="1"/>
  <c r="H848" i="1"/>
  <c r="I848" i="1" s="1"/>
  <c r="H856" i="1"/>
  <c r="I856" i="1" s="1"/>
  <c r="H864" i="1"/>
  <c r="I864" i="1" s="1"/>
  <c r="H872" i="1"/>
  <c r="I872" i="1" s="1"/>
  <c r="H880" i="1"/>
  <c r="I880" i="1" s="1"/>
  <c r="H888" i="1"/>
  <c r="I888" i="1" s="1"/>
  <c r="H896" i="1"/>
  <c r="I896" i="1" s="1"/>
  <c r="I905" i="1"/>
  <c r="H914" i="1"/>
  <c r="I914" i="1" s="1"/>
  <c r="H922" i="1"/>
  <c r="I922" i="1" s="1"/>
  <c r="H464" i="1"/>
  <c r="I464" i="1" s="1"/>
  <c r="H572" i="1"/>
  <c r="I572" i="1" s="1"/>
  <c r="H619" i="1"/>
  <c r="I619" i="1" s="1"/>
  <c r="H637" i="1"/>
  <c r="I637" i="1" s="1"/>
  <c r="H659" i="1"/>
  <c r="I659" i="1" s="1"/>
  <c r="H671" i="1"/>
  <c r="I671" i="1" s="1"/>
  <c r="H684" i="1"/>
  <c r="I684" i="1" s="1"/>
  <c r="H695" i="1"/>
  <c r="I695" i="1" s="1"/>
  <c r="H706" i="1"/>
  <c r="I706" i="1" s="1"/>
  <c r="H717" i="1"/>
  <c r="I717" i="1" s="1"/>
  <c r="H728" i="1"/>
  <c r="I728" i="1" s="1"/>
  <c r="H737" i="1"/>
  <c r="I737" i="1" s="1"/>
  <c r="H745" i="1"/>
  <c r="I745" i="1" s="1"/>
  <c r="H753" i="1"/>
  <c r="I753" i="1" s="1"/>
  <c r="H761" i="1"/>
  <c r="I761" i="1" s="1"/>
  <c r="H769" i="1"/>
  <c r="I769" i="1" s="1"/>
  <c r="H777" i="1"/>
  <c r="I777" i="1" s="1"/>
  <c r="H785" i="1"/>
  <c r="I785" i="1" s="1"/>
  <c r="H793" i="1"/>
  <c r="I793" i="1" s="1"/>
  <c r="H801" i="1"/>
  <c r="I801" i="1" s="1"/>
  <c r="H809" i="1"/>
  <c r="I809" i="1" s="1"/>
  <c r="H817" i="1"/>
  <c r="I817" i="1" s="1"/>
  <c r="H825" i="1"/>
  <c r="I825" i="1" s="1"/>
  <c r="H834" i="1"/>
  <c r="I834" i="1" s="1"/>
  <c r="H842" i="1"/>
  <c r="I842" i="1" s="1"/>
  <c r="H849" i="1"/>
  <c r="I849" i="1" s="1"/>
  <c r="H857" i="1"/>
  <c r="I857" i="1" s="1"/>
  <c r="H865" i="1"/>
  <c r="I865" i="1" s="1"/>
  <c r="H873" i="1"/>
  <c r="I873" i="1" s="1"/>
  <c r="H881" i="1"/>
  <c r="I881" i="1" s="1"/>
  <c r="H36" i="1"/>
  <c r="I36" i="1" s="1"/>
  <c r="H196" i="1"/>
  <c r="I196" i="1" s="1"/>
  <c r="H307" i="1"/>
  <c r="I307" i="1" s="1"/>
  <c r="H341" i="1"/>
  <c r="I341" i="1" s="1"/>
  <c r="H373" i="1"/>
  <c r="I373" i="1" s="1"/>
  <c r="H404" i="1"/>
  <c r="I404" i="1" s="1"/>
  <c r="H436" i="1"/>
  <c r="I436" i="1" s="1"/>
  <c r="H469" i="1"/>
  <c r="I469" i="1" s="1"/>
  <c r="H489" i="1"/>
  <c r="I489" i="1" s="1"/>
  <c r="H509" i="1"/>
  <c r="I509" i="1" s="1"/>
  <c r="H525" i="1"/>
  <c r="I525" i="1" s="1"/>
  <c r="H538" i="1"/>
  <c r="I538" i="1" s="1"/>
  <c r="H549" i="1"/>
  <c r="I549" i="1" s="1"/>
  <c r="H557" i="1"/>
  <c r="I557" i="1" s="1"/>
  <c r="H565" i="1"/>
  <c r="I565" i="1" s="1"/>
  <c r="H573" i="1"/>
  <c r="I573" i="1" s="1"/>
  <c r="H581" i="1"/>
  <c r="I581" i="1" s="1"/>
  <c r="H589" i="1"/>
  <c r="I589" i="1" s="1"/>
  <c r="H597" i="1"/>
  <c r="I597" i="1" s="1"/>
  <c r="H68" i="1"/>
  <c r="I68" i="1" s="1"/>
  <c r="H212" i="1"/>
  <c r="I212" i="1" s="1"/>
  <c r="H312" i="1"/>
  <c r="I312" i="1" s="1"/>
  <c r="H345" i="1"/>
  <c r="I345" i="1" s="1"/>
  <c r="H377" i="1"/>
  <c r="I377" i="1" s="1"/>
  <c r="H408" i="1"/>
  <c r="I408" i="1" s="1"/>
  <c r="H440" i="1"/>
  <c r="I440" i="1" s="1"/>
  <c r="H471" i="1"/>
  <c r="I471" i="1" s="1"/>
  <c r="H493" i="1"/>
  <c r="I493" i="1" s="1"/>
  <c r="H511" i="1"/>
  <c r="I511" i="1" s="1"/>
  <c r="H527" i="1"/>
  <c r="I527" i="1" s="1"/>
  <c r="H539" i="1"/>
  <c r="I539" i="1" s="1"/>
  <c r="H550" i="1"/>
  <c r="I550" i="1" s="1"/>
  <c r="H558" i="1"/>
  <c r="I558" i="1" s="1"/>
  <c r="H566" i="1"/>
  <c r="I566" i="1" s="1"/>
  <c r="H574" i="1"/>
  <c r="I574" i="1" s="1"/>
  <c r="H582" i="1"/>
  <c r="I582" i="1" s="1"/>
  <c r="H590" i="1"/>
  <c r="I590" i="1" s="1"/>
  <c r="H598" i="1"/>
  <c r="I598" i="1" s="1"/>
  <c r="H606" i="1"/>
  <c r="I606" i="1" s="1"/>
  <c r="H614" i="1"/>
  <c r="I614" i="1" s="1"/>
  <c r="H622" i="1"/>
  <c r="I622" i="1" s="1"/>
  <c r="H630" i="1"/>
  <c r="I630" i="1" s="1"/>
  <c r="H638" i="1"/>
  <c r="I638" i="1" s="1"/>
  <c r="H646" i="1"/>
  <c r="I646" i="1" s="1"/>
  <c r="H654" i="1"/>
  <c r="I654" i="1" s="1"/>
  <c r="H662" i="1"/>
  <c r="I662" i="1" s="1"/>
  <c r="H670" i="1"/>
  <c r="I670" i="1" s="1"/>
  <c r="H678" i="1"/>
  <c r="I678" i="1" s="1"/>
  <c r="H686" i="1"/>
  <c r="I686" i="1" s="1"/>
  <c r="H694" i="1"/>
  <c r="I694" i="1" s="1"/>
  <c r="H702" i="1"/>
  <c r="I702" i="1" s="1"/>
  <c r="H710" i="1"/>
  <c r="I710" i="1" s="1"/>
  <c r="H719" i="1"/>
  <c r="I719" i="1" s="1"/>
  <c r="H727" i="1"/>
  <c r="I727" i="1" s="1"/>
  <c r="H100" i="1"/>
  <c r="I100" i="1" s="1"/>
  <c r="H228" i="1"/>
  <c r="I228" i="1" s="1"/>
  <c r="H316" i="1"/>
  <c r="I316" i="1" s="1"/>
  <c r="H349" i="1"/>
  <c r="I349" i="1" s="1"/>
  <c r="H380" i="1"/>
  <c r="I380" i="1" s="1"/>
  <c r="H412" i="1"/>
  <c r="I412" i="1" s="1"/>
  <c r="H444" i="1"/>
  <c r="I444" i="1" s="1"/>
  <c r="H473" i="1"/>
  <c r="I473" i="1" s="1"/>
  <c r="H495" i="1"/>
  <c r="I495" i="1" s="1"/>
  <c r="H513" i="1"/>
  <c r="I513" i="1" s="1"/>
  <c r="H529" i="1"/>
  <c r="I529" i="1" s="1"/>
  <c r="H541" i="1"/>
  <c r="I541" i="1" s="1"/>
  <c r="H551" i="1"/>
  <c r="I551" i="1" s="1"/>
  <c r="H559" i="1"/>
  <c r="I559" i="1" s="1"/>
  <c r="H567" i="1"/>
  <c r="I567" i="1" s="1"/>
  <c r="H575" i="1"/>
  <c r="I575" i="1" s="1"/>
  <c r="H583" i="1"/>
  <c r="I583" i="1" s="1"/>
  <c r="H591" i="1"/>
  <c r="I591" i="1" s="1"/>
  <c r="H599" i="1"/>
  <c r="I599" i="1" s="1"/>
  <c r="H607" i="1"/>
  <c r="I607" i="1" s="1"/>
  <c r="H615" i="1"/>
  <c r="I615" i="1" s="1"/>
  <c r="H623" i="1"/>
  <c r="I623" i="1" s="1"/>
  <c r="H631" i="1"/>
  <c r="I631" i="1" s="1"/>
  <c r="H639" i="1"/>
  <c r="I639" i="1" s="1"/>
  <c r="H647" i="1"/>
  <c r="I647" i="1" s="1"/>
  <c r="H116" i="1"/>
  <c r="I116" i="1" s="1"/>
  <c r="H244" i="1"/>
  <c r="I244" i="1" s="1"/>
  <c r="H320" i="1"/>
  <c r="I320" i="1" s="1"/>
  <c r="H353" i="1"/>
  <c r="I353" i="1" s="1"/>
  <c r="H384" i="1"/>
  <c r="I384" i="1" s="1"/>
  <c r="H416" i="1"/>
  <c r="I416" i="1" s="1"/>
  <c r="H448" i="1"/>
  <c r="I448" i="1" s="1"/>
  <c r="H477" i="1"/>
  <c r="I477" i="1" s="1"/>
  <c r="H497" i="1"/>
  <c r="I497" i="1" s="1"/>
  <c r="H515" i="1"/>
  <c r="I515" i="1" s="1"/>
  <c r="H531" i="1"/>
  <c r="I531" i="1" s="1"/>
  <c r="H542" i="1"/>
  <c r="I542" i="1" s="1"/>
  <c r="H552" i="1"/>
  <c r="I552" i="1" s="1"/>
  <c r="H560" i="1"/>
  <c r="I560" i="1" s="1"/>
  <c r="H568" i="1"/>
  <c r="I568" i="1" s="1"/>
  <c r="H576" i="1"/>
  <c r="I576" i="1" s="1"/>
  <c r="H584" i="1"/>
  <c r="I584" i="1" s="1"/>
  <c r="H592" i="1"/>
  <c r="I592" i="1" s="1"/>
  <c r="H600" i="1"/>
  <c r="I600" i="1" s="1"/>
  <c r="H608" i="1"/>
  <c r="I608" i="1" s="1"/>
  <c r="H616" i="1"/>
  <c r="I616" i="1" s="1"/>
  <c r="H624" i="1"/>
  <c r="I624" i="1" s="1"/>
  <c r="H632" i="1"/>
  <c r="I632" i="1" s="1"/>
  <c r="H640" i="1"/>
  <c r="I640" i="1" s="1"/>
  <c r="H648" i="1"/>
  <c r="I648" i="1" s="1"/>
  <c r="H656" i="1"/>
  <c r="I656" i="1" s="1"/>
  <c r="H664" i="1"/>
  <c r="I664" i="1" s="1"/>
  <c r="H672" i="1"/>
  <c r="I672" i="1" s="1"/>
  <c r="H680" i="1"/>
  <c r="I680" i="1" s="1"/>
  <c r="H688" i="1"/>
  <c r="I688" i="1" s="1"/>
  <c r="H696" i="1"/>
  <c r="I696" i="1" s="1"/>
  <c r="H704" i="1"/>
  <c r="I704" i="1" s="1"/>
  <c r="H713" i="1"/>
  <c r="I713" i="1" s="1"/>
  <c r="H721" i="1"/>
  <c r="I721" i="1" s="1"/>
  <c r="H729" i="1"/>
  <c r="I729" i="1" s="1"/>
  <c r="H132" i="1"/>
  <c r="I132" i="1" s="1"/>
  <c r="H260" i="1"/>
  <c r="I260" i="1" s="1"/>
  <c r="H324" i="1"/>
  <c r="I324" i="1" s="1"/>
  <c r="H357" i="1"/>
  <c r="I357" i="1" s="1"/>
  <c r="H388" i="1"/>
  <c r="I388" i="1" s="1"/>
  <c r="H420" i="1"/>
  <c r="I420" i="1" s="1"/>
  <c r="H452" i="1"/>
  <c r="I452" i="1" s="1"/>
  <c r="H479" i="1"/>
  <c r="I479" i="1" s="1"/>
  <c r="H501" i="1"/>
  <c r="I501" i="1" s="1"/>
  <c r="H517" i="1"/>
  <c r="I517" i="1" s="1"/>
  <c r="H533" i="1"/>
  <c r="I533" i="1" s="1"/>
  <c r="H543" i="1"/>
  <c r="I543" i="1" s="1"/>
  <c r="H553" i="1"/>
  <c r="I553" i="1" s="1"/>
  <c r="H561" i="1"/>
  <c r="I561" i="1" s="1"/>
  <c r="H569" i="1"/>
  <c r="I569" i="1" s="1"/>
  <c r="H577" i="1"/>
  <c r="I577" i="1" s="1"/>
  <c r="H585" i="1"/>
  <c r="I585" i="1" s="1"/>
  <c r="H593" i="1"/>
  <c r="I593" i="1" s="1"/>
  <c r="H601" i="1"/>
  <c r="I601" i="1" s="1"/>
  <c r="H609" i="1"/>
  <c r="I609" i="1" s="1"/>
  <c r="H617" i="1"/>
  <c r="I617" i="1" s="1"/>
  <c r="H625" i="1"/>
  <c r="I625" i="1" s="1"/>
  <c r="H633" i="1"/>
  <c r="I633" i="1" s="1"/>
  <c r="H641" i="1"/>
  <c r="I641" i="1" s="1"/>
  <c r="H649" i="1"/>
  <c r="I649" i="1" s="1"/>
  <c r="H657" i="1"/>
  <c r="I657" i="1" s="1"/>
  <c r="H148" i="1"/>
  <c r="I148" i="1" s="1"/>
  <c r="H276" i="1"/>
  <c r="I276" i="1" s="1"/>
  <c r="H329" i="1"/>
  <c r="I329" i="1" s="1"/>
  <c r="H361" i="1"/>
  <c r="I361" i="1" s="1"/>
  <c r="H392" i="1"/>
  <c r="I392" i="1" s="1"/>
  <c r="H424" i="1"/>
  <c r="I424" i="1" s="1"/>
  <c r="H456" i="1"/>
  <c r="I456" i="1" s="1"/>
  <c r="H481" i="1"/>
  <c r="I481" i="1" s="1"/>
  <c r="H503" i="1"/>
  <c r="I503" i="1" s="1"/>
  <c r="H519" i="1"/>
  <c r="I519" i="1" s="1"/>
  <c r="H534" i="1"/>
  <c r="I534" i="1" s="1"/>
  <c r="H545" i="1"/>
  <c r="I545" i="1" s="1"/>
  <c r="H554" i="1"/>
  <c r="I554" i="1" s="1"/>
  <c r="H562" i="1"/>
  <c r="I562" i="1" s="1"/>
  <c r="H570" i="1"/>
  <c r="I570" i="1" s="1"/>
  <c r="H578" i="1"/>
  <c r="I578" i="1" s="1"/>
  <c r="H586" i="1"/>
  <c r="I586" i="1" s="1"/>
  <c r="H594" i="1"/>
  <c r="I594" i="1" s="1"/>
  <c r="H602" i="1"/>
  <c r="I602" i="1" s="1"/>
  <c r="H610" i="1"/>
  <c r="I610" i="1" s="1"/>
  <c r="H618" i="1"/>
  <c r="I618" i="1" s="1"/>
  <c r="H626" i="1"/>
  <c r="I626" i="1" s="1"/>
  <c r="H634" i="1"/>
  <c r="I634" i="1" s="1"/>
  <c r="H642" i="1"/>
  <c r="I642" i="1" s="1"/>
  <c r="H650" i="1"/>
  <c r="I650" i="1" s="1"/>
  <c r="H658" i="1"/>
  <c r="I658" i="1" s="1"/>
  <c r="H666" i="1"/>
  <c r="I666" i="1" s="1"/>
  <c r="H674" i="1"/>
  <c r="I674" i="1" s="1"/>
  <c r="H682" i="1"/>
  <c r="I682" i="1" s="1"/>
  <c r="H164" i="1"/>
  <c r="I164" i="1" s="1"/>
  <c r="H291" i="1"/>
  <c r="I291" i="1" s="1"/>
  <c r="H333" i="1"/>
  <c r="I333" i="1" s="1"/>
  <c r="H365" i="1"/>
  <c r="I365" i="1" s="1"/>
  <c r="H396" i="1"/>
  <c r="I396" i="1" s="1"/>
  <c r="H428" i="1"/>
  <c r="I428" i="1" s="1"/>
  <c r="H460" i="1"/>
  <c r="I460" i="1" s="1"/>
  <c r="H485" i="1"/>
  <c r="I485" i="1" s="1"/>
  <c r="H505" i="1"/>
  <c r="I505" i="1" s="1"/>
  <c r="H521" i="1"/>
  <c r="I521" i="1" s="1"/>
  <c r="H535" i="1"/>
  <c r="I535" i="1" s="1"/>
  <c r="H546" i="1"/>
  <c r="I546" i="1" s="1"/>
  <c r="H555" i="1"/>
  <c r="I555" i="1" s="1"/>
  <c r="H563" i="1"/>
  <c r="I563" i="1" s="1"/>
  <c r="H571" i="1"/>
  <c r="I571" i="1" s="1"/>
  <c r="H579" i="1"/>
  <c r="I579" i="1" s="1"/>
  <c r="H587" i="1"/>
  <c r="I587" i="1" s="1"/>
  <c r="H595" i="1"/>
  <c r="I595" i="1" s="1"/>
  <c r="H603" i="1"/>
  <c r="I603" i="1" s="1"/>
  <c r="H611" i="1"/>
  <c r="I611" i="1" s="1"/>
  <c r="H9" i="1"/>
  <c r="I9" i="1" s="1"/>
  <c r="H41" i="1"/>
  <c r="I41" i="1" s="1"/>
  <c r="H73" i="1"/>
  <c r="I73" i="1" s="1"/>
  <c r="H105" i="1"/>
  <c r="I105" i="1" s="1"/>
  <c r="H137" i="1"/>
  <c r="I137" i="1" s="1"/>
  <c r="H169" i="1"/>
  <c r="I169" i="1" s="1"/>
  <c r="H201" i="1"/>
  <c r="I201" i="1" s="1"/>
  <c r="H233" i="1"/>
  <c r="I233" i="1" s="1"/>
  <c r="H265" i="1"/>
  <c r="I265" i="1" s="1"/>
  <c r="H292" i="1"/>
  <c r="I292" i="1" s="1"/>
  <c r="H308" i="1"/>
  <c r="I308" i="1" s="1"/>
  <c r="H317" i="1"/>
  <c r="I317" i="1" s="1"/>
  <c r="H326" i="1"/>
  <c r="I326" i="1" s="1"/>
  <c r="H334" i="1"/>
  <c r="I334" i="1" s="1"/>
  <c r="H342" i="1"/>
  <c r="I342" i="1" s="1"/>
  <c r="H350" i="1"/>
  <c r="I350" i="1" s="1"/>
  <c r="H358" i="1"/>
  <c r="I358" i="1" s="1"/>
  <c r="H366" i="1"/>
  <c r="I366" i="1" s="1"/>
  <c r="H374" i="1"/>
  <c r="I374" i="1" s="1"/>
  <c r="H381" i="1"/>
  <c r="I381" i="1" s="1"/>
  <c r="H389" i="1"/>
  <c r="I389" i="1" s="1"/>
  <c r="H397" i="1"/>
  <c r="I397" i="1" s="1"/>
  <c r="H405" i="1"/>
  <c r="I405" i="1" s="1"/>
  <c r="H413" i="1"/>
  <c r="I413" i="1" s="1"/>
  <c r="H421" i="1"/>
  <c r="I421" i="1" s="1"/>
  <c r="H429" i="1"/>
  <c r="I429" i="1" s="1"/>
  <c r="H437" i="1"/>
  <c r="I437" i="1" s="1"/>
  <c r="H445" i="1"/>
  <c r="I445" i="1" s="1"/>
  <c r="H453" i="1"/>
  <c r="I453" i="1" s="1"/>
  <c r="H461" i="1"/>
  <c r="I461" i="1" s="1"/>
  <c r="H470" i="1"/>
  <c r="I470" i="1" s="1"/>
  <c r="H478" i="1"/>
  <c r="I478" i="1" s="1"/>
  <c r="H486" i="1"/>
  <c r="I486" i="1" s="1"/>
  <c r="H494" i="1"/>
  <c r="I494" i="1" s="1"/>
  <c r="H502" i="1"/>
  <c r="I502" i="1" s="1"/>
  <c r="H510" i="1"/>
  <c r="I510" i="1" s="1"/>
  <c r="H518" i="1"/>
  <c r="I518" i="1" s="1"/>
  <c r="H526" i="1"/>
  <c r="I526" i="1" s="1"/>
  <c r="H12" i="1"/>
  <c r="I12" i="1" s="1"/>
  <c r="H44" i="1"/>
  <c r="I44" i="1" s="1"/>
  <c r="H76" i="1"/>
  <c r="I76" i="1" s="1"/>
  <c r="H108" i="1"/>
  <c r="I108" i="1" s="1"/>
  <c r="H140" i="1"/>
  <c r="I140" i="1" s="1"/>
  <c r="H172" i="1"/>
  <c r="I172" i="1" s="1"/>
  <c r="H204" i="1"/>
  <c r="I204" i="1" s="1"/>
  <c r="H236" i="1"/>
  <c r="I236" i="1" s="1"/>
  <c r="H268" i="1"/>
  <c r="I268" i="1" s="1"/>
  <c r="H297" i="1"/>
  <c r="I297" i="1" s="1"/>
  <c r="H309" i="1"/>
  <c r="I309" i="1" s="1"/>
  <c r="H318" i="1"/>
  <c r="I318" i="1" s="1"/>
  <c r="H327" i="1"/>
  <c r="I327" i="1" s="1"/>
  <c r="H335" i="1"/>
  <c r="I335" i="1" s="1"/>
  <c r="H343" i="1"/>
  <c r="I343" i="1" s="1"/>
  <c r="H351" i="1"/>
  <c r="I351" i="1" s="1"/>
  <c r="H359" i="1"/>
  <c r="I359" i="1" s="1"/>
  <c r="H367" i="1"/>
  <c r="I367" i="1" s="1"/>
  <c r="H375" i="1"/>
  <c r="I375" i="1" s="1"/>
  <c r="H382" i="1"/>
  <c r="I382" i="1" s="1"/>
  <c r="H390" i="1"/>
  <c r="I390" i="1" s="1"/>
  <c r="H398" i="1"/>
  <c r="I398" i="1" s="1"/>
  <c r="H406" i="1"/>
  <c r="I406" i="1" s="1"/>
  <c r="H414" i="1"/>
  <c r="I414" i="1" s="1"/>
  <c r="H422" i="1"/>
  <c r="I422" i="1" s="1"/>
  <c r="H430" i="1"/>
  <c r="I430" i="1" s="1"/>
  <c r="H438" i="1"/>
  <c r="I438" i="1" s="1"/>
  <c r="H446" i="1"/>
  <c r="I446" i="1" s="1"/>
  <c r="H454" i="1"/>
  <c r="I454" i="1" s="1"/>
  <c r="H462" i="1"/>
  <c r="I462" i="1" s="1"/>
  <c r="H17" i="1"/>
  <c r="I17" i="1" s="1"/>
  <c r="H49" i="1"/>
  <c r="I49" i="1" s="1"/>
  <c r="H81" i="1"/>
  <c r="I81" i="1" s="1"/>
  <c r="H113" i="1"/>
  <c r="I113" i="1" s="1"/>
  <c r="H145" i="1"/>
  <c r="I145" i="1" s="1"/>
  <c r="H177" i="1"/>
  <c r="I177" i="1" s="1"/>
  <c r="H209" i="1"/>
  <c r="I209" i="1" s="1"/>
  <c r="H241" i="1"/>
  <c r="I241" i="1" s="1"/>
  <c r="H273" i="1"/>
  <c r="I273" i="1" s="1"/>
  <c r="H298" i="1"/>
  <c r="I298" i="1" s="1"/>
  <c r="H311" i="1"/>
  <c r="I311" i="1" s="1"/>
  <c r="H319" i="1"/>
  <c r="I319" i="1" s="1"/>
  <c r="H328" i="1"/>
  <c r="I328" i="1" s="1"/>
  <c r="H336" i="1"/>
  <c r="I336" i="1" s="1"/>
  <c r="H344" i="1"/>
  <c r="I344" i="1" s="1"/>
  <c r="H352" i="1"/>
  <c r="I352" i="1" s="1"/>
  <c r="H360" i="1"/>
  <c r="I360" i="1" s="1"/>
  <c r="H368" i="1"/>
  <c r="I368" i="1" s="1"/>
  <c r="H376" i="1"/>
  <c r="I376" i="1" s="1"/>
  <c r="H383" i="1"/>
  <c r="I383" i="1" s="1"/>
  <c r="H391" i="1"/>
  <c r="I391" i="1" s="1"/>
  <c r="H399" i="1"/>
  <c r="I399" i="1" s="1"/>
  <c r="H407" i="1"/>
  <c r="I407" i="1" s="1"/>
  <c r="H415" i="1"/>
  <c r="I415" i="1" s="1"/>
  <c r="H423" i="1"/>
  <c r="I423" i="1" s="1"/>
  <c r="H431" i="1"/>
  <c r="I431" i="1" s="1"/>
  <c r="H439" i="1"/>
  <c r="I439" i="1" s="1"/>
  <c r="H447" i="1"/>
  <c r="I447" i="1" s="1"/>
  <c r="H455" i="1"/>
  <c r="I455" i="1" s="1"/>
  <c r="H463" i="1"/>
  <c r="I463" i="1" s="1"/>
  <c r="H472" i="1"/>
  <c r="I472" i="1" s="1"/>
  <c r="H480" i="1"/>
  <c r="I480" i="1" s="1"/>
  <c r="H488" i="1"/>
  <c r="I488" i="1" s="1"/>
  <c r="H496" i="1"/>
  <c r="I496" i="1" s="1"/>
  <c r="H504" i="1"/>
  <c r="I504" i="1" s="1"/>
  <c r="H512" i="1"/>
  <c r="I512" i="1" s="1"/>
  <c r="H520" i="1"/>
  <c r="I520" i="1" s="1"/>
  <c r="H528" i="1"/>
  <c r="I528" i="1" s="1"/>
  <c r="H536" i="1"/>
  <c r="I536" i="1" s="1"/>
  <c r="H544" i="1"/>
  <c r="I544" i="1" s="1"/>
  <c r="H20" i="1"/>
  <c r="I20" i="1" s="1"/>
  <c r="H52" i="1"/>
  <c r="I52" i="1" s="1"/>
  <c r="H84" i="1"/>
  <c r="I84" i="1" s="1"/>
  <c r="H25" i="1"/>
  <c r="I25" i="1" s="1"/>
  <c r="H57" i="1"/>
  <c r="I57" i="1" s="1"/>
  <c r="H89" i="1"/>
  <c r="I89" i="1" s="1"/>
  <c r="H121" i="1"/>
  <c r="I121" i="1" s="1"/>
  <c r="H153" i="1"/>
  <c r="I153" i="1" s="1"/>
  <c r="H185" i="1"/>
  <c r="I185" i="1" s="1"/>
  <c r="H217" i="1"/>
  <c r="I217" i="1" s="1"/>
  <c r="H249" i="1"/>
  <c r="I249" i="1" s="1"/>
  <c r="H281" i="1"/>
  <c r="I281" i="1" s="1"/>
  <c r="H300" i="1"/>
  <c r="I300" i="1" s="1"/>
  <c r="H313" i="1"/>
  <c r="I313" i="1" s="1"/>
  <c r="H321" i="1"/>
  <c r="I321" i="1" s="1"/>
  <c r="H330" i="1"/>
  <c r="I330" i="1" s="1"/>
  <c r="H338" i="1"/>
  <c r="I338" i="1" s="1"/>
  <c r="H346" i="1"/>
  <c r="I346" i="1" s="1"/>
  <c r="H354" i="1"/>
  <c r="I354" i="1" s="1"/>
  <c r="H362" i="1"/>
  <c r="I362" i="1" s="1"/>
  <c r="H370" i="1"/>
  <c r="I370" i="1" s="1"/>
  <c r="H378" i="1"/>
  <c r="I378" i="1" s="1"/>
  <c r="H385" i="1"/>
  <c r="I385" i="1" s="1"/>
  <c r="H393" i="1"/>
  <c r="I393" i="1" s="1"/>
  <c r="H401" i="1"/>
  <c r="I401" i="1" s="1"/>
  <c r="H409" i="1"/>
  <c r="I409" i="1" s="1"/>
  <c r="H417" i="1"/>
  <c r="I417" i="1" s="1"/>
  <c r="H425" i="1"/>
  <c r="I425" i="1" s="1"/>
  <c r="H433" i="1"/>
  <c r="I433" i="1" s="1"/>
  <c r="H441" i="1"/>
  <c r="I441" i="1" s="1"/>
  <c r="H449" i="1"/>
  <c r="I449" i="1" s="1"/>
  <c r="H457" i="1"/>
  <c r="I457" i="1" s="1"/>
  <c r="H465" i="1"/>
  <c r="I465" i="1" s="1"/>
  <c r="H474" i="1"/>
  <c r="I474" i="1" s="1"/>
  <c r="H482" i="1"/>
  <c r="I482" i="1" s="1"/>
  <c r="H490" i="1"/>
  <c r="I490" i="1" s="1"/>
  <c r="H498" i="1"/>
  <c r="I498" i="1" s="1"/>
  <c r="H506" i="1"/>
  <c r="I506" i="1" s="1"/>
  <c r="H514" i="1"/>
  <c r="I514" i="1" s="1"/>
  <c r="H522" i="1"/>
  <c r="I522" i="1" s="1"/>
  <c r="H530" i="1"/>
  <c r="I530" i="1" s="1"/>
  <c r="H28" i="1"/>
  <c r="I28" i="1" s="1"/>
  <c r="H60" i="1"/>
  <c r="I60" i="1" s="1"/>
  <c r="H92" i="1"/>
  <c r="I92" i="1" s="1"/>
  <c r="H124" i="1"/>
  <c r="I124" i="1" s="1"/>
  <c r="H156" i="1"/>
  <c r="I156" i="1" s="1"/>
  <c r="H188" i="1"/>
  <c r="I188" i="1" s="1"/>
  <c r="H220" i="1"/>
  <c r="I220" i="1" s="1"/>
  <c r="H252" i="1"/>
  <c r="I252" i="1" s="1"/>
  <c r="H284" i="1"/>
  <c r="I284" i="1" s="1"/>
  <c r="H305" i="1"/>
  <c r="I305" i="1" s="1"/>
  <c r="H314" i="1"/>
  <c r="I314" i="1" s="1"/>
  <c r="H322" i="1"/>
  <c r="I322" i="1" s="1"/>
  <c r="H331" i="1"/>
  <c r="I331" i="1" s="1"/>
  <c r="H339" i="1"/>
  <c r="I339" i="1" s="1"/>
  <c r="H347" i="1"/>
  <c r="I347" i="1" s="1"/>
  <c r="H355" i="1"/>
  <c r="I355" i="1" s="1"/>
  <c r="H363" i="1"/>
  <c r="I363" i="1" s="1"/>
  <c r="H371" i="1"/>
  <c r="I371" i="1" s="1"/>
  <c r="H386" i="1"/>
  <c r="I386" i="1" s="1"/>
  <c r="H394" i="1"/>
  <c r="I394" i="1" s="1"/>
  <c r="H402" i="1"/>
  <c r="I402" i="1" s="1"/>
  <c r="H410" i="1"/>
  <c r="I410" i="1" s="1"/>
  <c r="H418" i="1"/>
  <c r="I418" i="1" s="1"/>
  <c r="H426" i="1"/>
  <c r="I426" i="1" s="1"/>
  <c r="H434" i="1"/>
  <c r="I434" i="1" s="1"/>
  <c r="H442" i="1"/>
  <c r="I442" i="1" s="1"/>
  <c r="H450" i="1"/>
  <c r="I450" i="1" s="1"/>
  <c r="H458" i="1"/>
  <c r="I458" i="1" s="1"/>
  <c r="H466" i="1"/>
  <c r="I466" i="1" s="1"/>
  <c r="H475" i="1"/>
  <c r="I475" i="1" s="1"/>
  <c r="H483" i="1"/>
  <c r="I483" i="1" s="1"/>
  <c r="H491" i="1"/>
  <c r="I491" i="1" s="1"/>
  <c r="H499" i="1"/>
  <c r="I499" i="1" s="1"/>
  <c r="H33" i="1"/>
  <c r="I33" i="1" s="1"/>
  <c r="H65" i="1"/>
  <c r="I65" i="1" s="1"/>
  <c r="H97" i="1"/>
  <c r="I97" i="1" s="1"/>
  <c r="H129" i="1"/>
  <c r="I129" i="1" s="1"/>
  <c r="H161" i="1"/>
  <c r="I161" i="1" s="1"/>
  <c r="H193" i="1"/>
  <c r="I193" i="1" s="1"/>
  <c r="H225" i="1"/>
  <c r="I225" i="1" s="1"/>
  <c r="H257" i="1"/>
  <c r="I257" i="1" s="1"/>
  <c r="H289" i="1"/>
  <c r="I289" i="1" s="1"/>
  <c r="H306" i="1"/>
  <c r="I306" i="1" s="1"/>
  <c r="H315" i="1"/>
  <c r="I315" i="1" s="1"/>
  <c r="H323" i="1"/>
  <c r="I323" i="1" s="1"/>
  <c r="H332" i="1"/>
  <c r="I332" i="1" s="1"/>
  <c r="H340" i="1"/>
  <c r="I340" i="1" s="1"/>
  <c r="H348" i="1"/>
  <c r="I348" i="1" s="1"/>
  <c r="H356" i="1"/>
  <c r="I356" i="1" s="1"/>
  <c r="H364" i="1"/>
  <c r="I364" i="1" s="1"/>
  <c r="H372" i="1"/>
  <c r="I372" i="1" s="1"/>
  <c r="H379" i="1"/>
  <c r="I379" i="1" s="1"/>
  <c r="H387" i="1"/>
  <c r="I387" i="1" s="1"/>
  <c r="H395" i="1"/>
  <c r="I395" i="1" s="1"/>
  <c r="H403" i="1"/>
  <c r="I403" i="1" s="1"/>
  <c r="H411" i="1"/>
  <c r="I411" i="1" s="1"/>
  <c r="H419" i="1"/>
  <c r="I419" i="1" s="1"/>
  <c r="H427" i="1"/>
  <c r="I427" i="1" s="1"/>
  <c r="H435" i="1"/>
  <c r="I435" i="1" s="1"/>
  <c r="H443" i="1"/>
  <c r="I443" i="1" s="1"/>
  <c r="H451" i="1"/>
  <c r="I451" i="1" s="1"/>
  <c r="H459" i="1"/>
  <c r="I459" i="1" s="1"/>
  <c r="H467" i="1"/>
  <c r="I467" i="1" s="1"/>
  <c r="H476" i="1"/>
  <c r="I476" i="1" s="1"/>
  <c r="H484" i="1"/>
  <c r="I484" i="1" s="1"/>
  <c r="H492" i="1"/>
  <c r="I492" i="1" s="1"/>
  <c r="H500" i="1"/>
  <c r="I500" i="1" s="1"/>
  <c r="H508" i="1"/>
  <c r="I508" i="1" s="1"/>
  <c r="H516" i="1"/>
  <c r="I516" i="1" s="1"/>
  <c r="H524" i="1"/>
  <c r="I524" i="1" s="1"/>
  <c r="H532" i="1"/>
  <c r="I532" i="1" s="1"/>
  <c r="H540" i="1"/>
  <c r="I540" i="1" s="1"/>
  <c r="H548" i="1"/>
  <c r="I548" i="1" s="1"/>
  <c r="H1787" i="1"/>
  <c r="G1787" i="1"/>
  <c r="H2017" i="1"/>
  <c r="G2017" i="1"/>
  <c r="G2011" i="1"/>
  <c r="H2011" i="1"/>
  <c r="G1657" i="1"/>
  <c r="H1657" i="1"/>
  <c r="G1370" i="1"/>
  <c r="H1370" i="1"/>
  <c r="G1405" i="1"/>
  <c r="H1405" i="1"/>
  <c r="G1643" i="1"/>
  <c r="H1643" i="1"/>
  <c r="H2016" i="1"/>
  <c r="G2016" i="1"/>
  <c r="G2010" i="1"/>
  <c r="H2010" i="1"/>
  <c r="H1279" i="1"/>
  <c r="G1279" i="1"/>
  <c r="H1735" i="1"/>
  <c r="G1735" i="1"/>
  <c r="G1208" i="1"/>
  <c r="H1208" i="1"/>
  <c r="G1236" i="1"/>
  <c r="H1236" i="1"/>
  <c r="G1251" i="1"/>
  <c r="H1251" i="1"/>
  <c r="G2015" i="1"/>
  <c r="H2015" i="1"/>
  <c r="H2009" i="1"/>
  <c r="G2009" i="1"/>
  <c r="G1685" i="1"/>
  <c r="H1685" i="1"/>
  <c r="G2012" i="1"/>
  <c r="H2012" i="1"/>
  <c r="G712" i="1"/>
  <c r="H712" i="1"/>
  <c r="G1272" i="1"/>
  <c r="H1272" i="1"/>
  <c r="G1238" i="1"/>
  <c r="H1238" i="1"/>
  <c r="G984" i="1"/>
  <c r="H984" i="1"/>
  <c r="H1450" i="1"/>
  <c r="G1450" i="1"/>
  <c r="H1468" i="1"/>
  <c r="G1468" i="1"/>
  <c r="G1166" i="1"/>
  <c r="H1166" i="1"/>
  <c r="H1889" i="1"/>
  <c r="G1889" i="1"/>
  <c r="G904" i="1"/>
  <c r="H904" i="1"/>
  <c r="G1214" i="1"/>
  <c r="H1214" i="1"/>
  <c r="H1639" i="1"/>
  <c r="G1639" i="1"/>
  <c r="G1979" i="1"/>
  <c r="H1979" i="1"/>
  <c r="G1071" i="1"/>
  <c r="H1071" i="1"/>
  <c r="G1132" i="1"/>
  <c r="H1132" i="1"/>
  <c r="G1427" i="1"/>
  <c r="H1427" i="1"/>
  <c r="G1591" i="1"/>
  <c r="H1591" i="1"/>
  <c r="G1567" i="1"/>
  <c r="H1567" i="1"/>
  <c r="G1646" i="1"/>
  <c r="H1646" i="1"/>
  <c r="H2014" i="1"/>
  <c r="G2014" i="1"/>
  <c r="H1615" i="1"/>
  <c r="G1615" i="1"/>
  <c r="G830" i="1"/>
  <c r="H830" i="1"/>
  <c r="H1312" i="1"/>
  <c r="G1312" i="1"/>
  <c r="G1232" i="1"/>
  <c r="H1232" i="1"/>
  <c r="G325" i="1"/>
  <c r="H325" i="1"/>
  <c r="G1316" i="1"/>
  <c r="H1316" i="1"/>
  <c r="H1225" i="1"/>
  <c r="G62" i="1"/>
  <c r="G1225" i="1"/>
  <c r="H1481" i="1"/>
  <c r="G468" i="1"/>
  <c r="H468" i="1"/>
  <c r="G2013" i="1"/>
  <c r="H2013" i="1"/>
  <c r="G1286" i="1"/>
  <c r="H1286" i="1"/>
  <c r="G1576" i="1"/>
  <c r="H1576" i="1"/>
  <c r="G2018" i="1"/>
  <c r="H2018" i="1"/>
  <c r="H3" i="1"/>
  <c r="I3" i="1" s="1"/>
  <c r="H11" i="1"/>
  <c r="I11" i="1" s="1"/>
  <c r="H19" i="1"/>
  <c r="I19" i="1" s="1"/>
  <c r="H27" i="1"/>
  <c r="I27" i="1" s="1"/>
  <c r="H35" i="1"/>
  <c r="I35" i="1" s="1"/>
  <c r="H43" i="1"/>
  <c r="I43" i="1" s="1"/>
  <c r="H51" i="1"/>
  <c r="I51" i="1" s="1"/>
  <c r="H59" i="1"/>
  <c r="I59" i="1" s="1"/>
  <c r="H67" i="1"/>
  <c r="I67" i="1" s="1"/>
  <c r="H75" i="1"/>
  <c r="I75" i="1" s="1"/>
  <c r="H83" i="1"/>
  <c r="I83" i="1" s="1"/>
  <c r="H91" i="1"/>
  <c r="I91" i="1" s="1"/>
  <c r="H99" i="1"/>
  <c r="I99" i="1" s="1"/>
  <c r="H107" i="1"/>
  <c r="I107" i="1" s="1"/>
  <c r="H115" i="1"/>
  <c r="I115" i="1" s="1"/>
  <c r="H123" i="1"/>
  <c r="I123" i="1" s="1"/>
  <c r="H131" i="1"/>
  <c r="I131" i="1" s="1"/>
  <c r="H139" i="1"/>
  <c r="I139" i="1" s="1"/>
  <c r="H147" i="1"/>
  <c r="I147" i="1" s="1"/>
  <c r="H155" i="1"/>
  <c r="I155" i="1" s="1"/>
  <c r="H163" i="1"/>
  <c r="I163" i="1" s="1"/>
  <c r="H171" i="1"/>
  <c r="I171" i="1" s="1"/>
  <c r="H179" i="1"/>
  <c r="I179" i="1" s="1"/>
  <c r="H187" i="1"/>
  <c r="I187" i="1" s="1"/>
  <c r="H195" i="1"/>
  <c r="I195" i="1" s="1"/>
  <c r="H203" i="1"/>
  <c r="I203" i="1" s="1"/>
  <c r="H211" i="1"/>
  <c r="I211" i="1" s="1"/>
  <c r="H219" i="1"/>
  <c r="I219" i="1" s="1"/>
  <c r="H227" i="1"/>
  <c r="I227" i="1" s="1"/>
  <c r="H235" i="1"/>
  <c r="I235" i="1" s="1"/>
  <c r="H243" i="1"/>
  <c r="I243" i="1" s="1"/>
  <c r="H251" i="1"/>
  <c r="I251" i="1" s="1"/>
  <c r="H259" i="1"/>
  <c r="I259" i="1" s="1"/>
  <c r="H267" i="1"/>
  <c r="I267" i="1" s="1"/>
  <c r="H275" i="1"/>
  <c r="I275" i="1" s="1"/>
  <c r="H283" i="1"/>
  <c r="I283" i="1" s="1"/>
  <c r="H2008" i="1"/>
  <c r="H4" i="1"/>
  <c r="I4" i="1" s="1"/>
  <c r="H5" i="1"/>
  <c r="I5" i="1" s="1"/>
  <c r="H13" i="1"/>
  <c r="I13" i="1" s="1"/>
  <c r="H21" i="1"/>
  <c r="I21" i="1" s="1"/>
  <c r="H29" i="1"/>
  <c r="I29" i="1" s="1"/>
  <c r="H37" i="1"/>
  <c r="I37" i="1" s="1"/>
  <c r="H45" i="1"/>
  <c r="I45" i="1" s="1"/>
  <c r="H53" i="1"/>
  <c r="I53" i="1" s="1"/>
  <c r="H61" i="1"/>
  <c r="I61" i="1" s="1"/>
  <c r="H69" i="1"/>
  <c r="I69" i="1" s="1"/>
  <c r="H77" i="1"/>
  <c r="I77" i="1" s="1"/>
  <c r="H85" i="1"/>
  <c r="I85" i="1" s="1"/>
  <c r="H93" i="1"/>
  <c r="I93" i="1" s="1"/>
  <c r="H101" i="1"/>
  <c r="I101" i="1" s="1"/>
  <c r="H109" i="1"/>
  <c r="I109" i="1" s="1"/>
  <c r="H117" i="1"/>
  <c r="I117" i="1" s="1"/>
  <c r="H125" i="1"/>
  <c r="I125" i="1" s="1"/>
  <c r="H133" i="1"/>
  <c r="I133" i="1" s="1"/>
  <c r="H141" i="1"/>
  <c r="I141" i="1" s="1"/>
  <c r="H149" i="1"/>
  <c r="I149" i="1" s="1"/>
  <c r="H157" i="1"/>
  <c r="I157" i="1" s="1"/>
  <c r="H165" i="1"/>
  <c r="I165" i="1" s="1"/>
  <c r="H173" i="1"/>
  <c r="I173" i="1" s="1"/>
  <c r="H181" i="1"/>
  <c r="I181" i="1" s="1"/>
  <c r="H189" i="1"/>
  <c r="I189" i="1" s="1"/>
  <c r="H197" i="1"/>
  <c r="I197" i="1" s="1"/>
  <c r="H205" i="1"/>
  <c r="I205" i="1" s="1"/>
  <c r="H213" i="1"/>
  <c r="I213" i="1" s="1"/>
  <c r="H221" i="1"/>
  <c r="I221" i="1" s="1"/>
  <c r="H229" i="1"/>
  <c r="I229" i="1" s="1"/>
  <c r="H237" i="1"/>
  <c r="I237" i="1" s="1"/>
  <c r="H245" i="1"/>
  <c r="I245" i="1" s="1"/>
  <c r="H253" i="1"/>
  <c r="I253" i="1" s="1"/>
  <c r="H261" i="1"/>
  <c r="I261" i="1" s="1"/>
  <c r="H269" i="1"/>
  <c r="I269" i="1" s="1"/>
  <c r="H277" i="1"/>
  <c r="I277" i="1" s="1"/>
  <c r="H285" i="1"/>
  <c r="I285" i="1" s="1"/>
  <c r="H293" i="1"/>
  <c r="I293" i="1" s="1"/>
  <c r="H301" i="1"/>
  <c r="I301" i="1" s="1"/>
  <c r="H6" i="1"/>
  <c r="I6" i="1" s="1"/>
  <c r="H14" i="1"/>
  <c r="I14" i="1" s="1"/>
  <c r="H22" i="1"/>
  <c r="I22" i="1" s="1"/>
  <c r="H30" i="1"/>
  <c r="I30" i="1" s="1"/>
  <c r="H38" i="1"/>
  <c r="I38" i="1" s="1"/>
  <c r="H46" i="1"/>
  <c r="I46" i="1" s="1"/>
  <c r="H54" i="1"/>
  <c r="I54" i="1" s="1"/>
  <c r="H62" i="1"/>
  <c r="H70" i="1"/>
  <c r="I70" i="1" s="1"/>
  <c r="H78" i="1"/>
  <c r="I78" i="1" s="1"/>
  <c r="H86" i="1"/>
  <c r="I86" i="1" s="1"/>
  <c r="H94" i="1"/>
  <c r="I94" i="1" s="1"/>
  <c r="H102" i="1"/>
  <c r="I102" i="1" s="1"/>
  <c r="H110" i="1"/>
  <c r="I110" i="1" s="1"/>
  <c r="H118" i="1"/>
  <c r="I118" i="1" s="1"/>
  <c r="H126" i="1"/>
  <c r="I126" i="1" s="1"/>
  <c r="H134" i="1"/>
  <c r="I134" i="1" s="1"/>
  <c r="H142" i="1"/>
  <c r="I142" i="1" s="1"/>
  <c r="H150" i="1"/>
  <c r="I150" i="1" s="1"/>
  <c r="H158" i="1"/>
  <c r="I158" i="1" s="1"/>
  <c r="H166" i="1"/>
  <c r="I166" i="1" s="1"/>
  <c r="H174" i="1"/>
  <c r="I174" i="1" s="1"/>
  <c r="H182" i="1"/>
  <c r="I182" i="1" s="1"/>
  <c r="H190" i="1"/>
  <c r="I190" i="1" s="1"/>
  <c r="H198" i="1"/>
  <c r="I198" i="1" s="1"/>
  <c r="H206" i="1"/>
  <c r="I206" i="1" s="1"/>
  <c r="H214" i="1"/>
  <c r="I214" i="1" s="1"/>
  <c r="H222" i="1"/>
  <c r="I222" i="1" s="1"/>
  <c r="H230" i="1"/>
  <c r="I230" i="1" s="1"/>
  <c r="H238" i="1"/>
  <c r="I238" i="1" s="1"/>
  <c r="H246" i="1"/>
  <c r="I246" i="1" s="1"/>
  <c r="H254" i="1"/>
  <c r="I254" i="1" s="1"/>
  <c r="H262" i="1"/>
  <c r="I262" i="1" s="1"/>
  <c r="H270" i="1"/>
  <c r="I270" i="1" s="1"/>
  <c r="H278" i="1"/>
  <c r="I278" i="1" s="1"/>
  <c r="H286" i="1"/>
  <c r="I286" i="1" s="1"/>
  <c r="H294" i="1"/>
  <c r="I294" i="1" s="1"/>
  <c r="H302" i="1"/>
  <c r="I302" i="1" s="1"/>
  <c r="H310" i="1"/>
  <c r="I310" i="1" s="1"/>
  <c r="H7" i="1"/>
  <c r="I7" i="1" s="1"/>
  <c r="H15" i="1"/>
  <c r="I15" i="1" s="1"/>
  <c r="H23" i="1"/>
  <c r="I23" i="1" s="1"/>
  <c r="H31" i="1"/>
  <c r="I31" i="1" s="1"/>
  <c r="H39" i="1"/>
  <c r="I39" i="1" s="1"/>
  <c r="H47" i="1"/>
  <c r="I47" i="1" s="1"/>
  <c r="H55" i="1"/>
  <c r="I55" i="1" s="1"/>
  <c r="H63" i="1"/>
  <c r="I63" i="1" s="1"/>
  <c r="H71" i="1"/>
  <c r="I71" i="1" s="1"/>
  <c r="H79" i="1"/>
  <c r="I79" i="1" s="1"/>
  <c r="H87" i="1"/>
  <c r="I87" i="1" s="1"/>
  <c r="H95" i="1"/>
  <c r="I95" i="1" s="1"/>
  <c r="H103" i="1"/>
  <c r="I103" i="1" s="1"/>
  <c r="H111" i="1"/>
  <c r="I111" i="1" s="1"/>
  <c r="H119" i="1"/>
  <c r="I119" i="1" s="1"/>
  <c r="H127" i="1"/>
  <c r="I127" i="1" s="1"/>
  <c r="H135" i="1"/>
  <c r="I135" i="1" s="1"/>
  <c r="H143" i="1"/>
  <c r="I143" i="1" s="1"/>
  <c r="H151" i="1"/>
  <c r="I151" i="1" s="1"/>
  <c r="H159" i="1"/>
  <c r="I159" i="1" s="1"/>
  <c r="H167" i="1"/>
  <c r="I167" i="1" s="1"/>
  <c r="H175" i="1"/>
  <c r="I175" i="1" s="1"/>
  <c r="H183" i="1"/>
  <c r="I183" i="1" s="1"/>
  <c r="H191" i="1"/>
  <c r="I191" i="1" s="1"/>
  <c r="H199" i="1"/>
  <c r="I199" i="1" s="1"/>
  <c r="H207" i="1"/>
  <c r="I207" i="1" s="1"/>
  <c r="H215" i="1"/>
  <c r="I215" i="1" s="1"/>
  <c r="H223" i="1"/>
  <c r="I223" i="1" s="1"/>
  <c r="H231" i="1"/>
  <c r="I231" i="1" s="1"/>
  <c r="H239" i="1"/>
  <c r="I239" i="1" s="1"/>
  <c r="H247" i="1"/>
  <c r="I247" i="1" s="1"/>
  <c r="H255" i="1"/>
  <c r="I255" i="1" s="1"/>
  <c r="H263" i="1"/>
  <c r="I263" i="1" s="1"/>
  <c r="H271" i="1"/>
  <c r="I271" i="1" s="1"/>
  <c r="H279" i="1"/>
  <c r="I279" i="1" s="1"/>
  <c r="H287" i="1"/>
  <c r="I287" i="1" s="1"/>
  <c r="H295" i="1"/>
  <c r="I295" i="1" s="1"/>
  <c r="H303" i="1"/>
  <c r="I303" i="1" s="1"/>
  <c r="H8" i="1"/>
  <c r="H16" i="1"/>
  <c r="I16" i="1" s="1"/>
  <c r="H24" i="1"/>
  <c r="I24" i="1" s="1"/>
  <c r="H32" i="1"/>
  <c r="I32" i="1" s="1"/>
  <c r="H40" i="1"/>
  <c r="I40" i="1" s="1"/>
  <c r="H48" i="1"/>
  <c r="I48" i="1" s="1"/>
  <c r="H56" i="1"/>
  <c r="I56" i="1" s="1"/>
  <c r="H64" i="1"/>
  <c r="I64" i="1" s="1"/>
  <c r="H72" i="1"/>
  <c r="I72" i="1" s="1"/>
  <c r="H80" i="1"/>
  <c r="I80" i="1" s="1"/>
  <c r="H88" i="1"/>
  <c r="I88" i="1" s="1"/>
  <c r="H96" i="1"/>
  <c r="I96" i="1" s="1"/>
  <c r="H104" i="1"/>
  <c r="I104" i="1" s="1"/>
  <c r="H112" i="1"/>
  <c r="I112" i="1" s="1"/>
  <c r="H120" i="1"/>
  <c r="I120" i="1" s="1"/>
  <c r="H128" i="1"/>
  <c r="I128" i="1" s="1"/>
  <c r="H136" i="1"/>
  <c r="I136" i="1" s="1"/>
  <c r="H144" i="1"/>
  <c r="I144" i="1" s="1"/>
  <c r="H152" i="1"/>
  <c r="I152" i="1" s="1"/>
  <c r="H160" i="1"/>
  <c r="I160" i="1" s="1"/>
  <c r="H168" i="1"/>
  <c r="I168" i="1" s="1"/>
  <c r="H176" i="1"/>
  <c r="I176" i="1" s="1"/>
  <c r="H184" i="1"/>
  <c r="I184" i="1" s="1"/>
  <c r="H192" i="1"/>
  <c r="I192" i="1" s="1"/>
  <c r="H200" i="1"/>
  <c r="I200" i="1" s="1"/>
  <c r="H208" i="1"/>
  <c r="I208" i="1" s="1"/>
  <c r="H216" i="1"/>
  <c r="I216" i="1" s="1"/>
  <c r="H224" i="1"/>
  <c r="I224" i="1" s="1"/>
  <c r="H232" i="1"/>
  <c r="I232" i="1" s="1"/>
  <c r="H240" i="1"/>
  <c r="I240" i="1" s="1"/>
  <c r="H248" i="1"/>
  <c r="I248" i="1" s="1"/>
  <c r="H256" i="1"/>
  <c r="I256" i="1" s="1"/>
  <c r="H264" i="1"/>
  <c r="I264" i="1" s="1"/>
  <c r="H272" i="1"/>
  <c r="I272" i="1" s="1"/>
  <c r="H280" i="1"/>
  <c r="I280" i="1" s="1"/>
  <c r="H288" i="1"/>
  <c r="I288" i="1" s="1"/>
  <c r="H296" i="1"/>
  <c r="I296" i="1" s="1"/>
  <c r="H304" i="1"/>
  <c r="I304" i="1" s="1"/>
  <c r="G2008" i="1"/>
  <c r="H10" i="1"/>
  <c r="I10" i="1" s="1"/>
  <c r="H18" i="1"/>
  <c r="I18" i="1" s="1"/>
  <c r="H26" i="1"/>
  <c r="I26" i="1" s="1"/>
  <c r="H34" i="1"/>
  <c r="I34" i="1" s="1"/>
  <c r="H42" i="1"/>
  <c r="I42" i="1" s="1"/>
  <c r="H50" i="1"/>
  <c r="I50" i="1" s="1"/>
  <c r="H58" i="1"/>
  <c r="I58" i="1" s="1"/>
  <c r="H66" i="1"/>
  <c r="I66" i="1" s="1"/>
  <c r="H74" i="1"/>
  <c r="I74" i="1" s="1"/>
  <c r="H82" i="1"/>
  <c r="I82" i="1" s="1"/>
  <c r="H90" i="1"/>
  <c r="I90" i="1" s="1"/>
  <c r="H98" i="1"/>
  <c r="I98" i="1" s="1"/>
  <c r="H106" i="1"/>
  <c r="I106" i="1" s="1"/>
  <c r="H114" i="1"/>
  <c r="I114" i="1" s="1"/>
  <c r="H122" i="1"/>
  <c r="I122" i="1" s="1"/>
  <c r="H130" i="1"/>
  <c r="I130" i="1" s="1"/>
  <c r="H138" i="1"/>
  <c r="I138" i="1" s="1"/>
  <c r="H146" i="1"/>
  <c r="I146" i="1" s="1"/>
  <c r="H154" i="1"/>
  <c r="I154" i="1" s="1"/>
  <c r="H162" i="1"/>
  <c r="I162" i="1" s="1"/>
  <c r="H170" i="1"/>
  <c r="I170" i="1" s="1"/>
  <c r="H178" i="1"/>
  <c r="I178" i="1" s="1"/>
  <c r="H186" i="1"/>
  <c r="I186" i="1" s="1"/>
  <c r="H194" i="1"/>
  <c r="I194" i="1" s="1"/>
  <c r="H202" i="1"/>
  <c r="I202" i="1" s="1"/>
  <c r="H210" i="1"/>
  <c r="I210" i="1" s="1"/>
  <c r="H218" i="1"/>
  <c r="I218" i="1" s="1"/>
  <c r="H226" i="1"/>
  <c r="I226" i="1" s="1"/>
  <c r="H234" i="1"/>
  <c r="I234" i="1" s="1"/>
  <c r="H242" i="1"/>
  <c r="I242" i="1" s="1"/>
  <c r="H250" i="1"/>
  <c r="I250" i="1" s="1"/>
  <c r="H258" i="1"/>
  <c r="I258" i="1" s="1"/>
  <c r="H266" i="1"/>
  <c r="I266" i="1" s="1"/>
  <c r="H274" i="1"/>
  <c r="I274" i="1" s="1"/>
  <c r="H282" i="1"/>
  <c r="I282" i="1" s="1"/>
  <c r="H290" i="1"/>
  <c r="I290" i="1" s="1"/>
  <c r="H1001" i="1"/>
  <c r="G1001" i="1"/>
  <c r="G907" i="1"/>
  <c r="H907" i="1"/>
  <c r="H1469" i="1"/>
  <c r="G1469" i="1"/>
  <c r="G1704" i="1"/>
  <c r="H1704" i="1"/>
  <c r="G1994" i="1"/>
  <c r="H1994" i="1"/>
  <c r="G1285" i="1"/>
  <c r="H1285" i="1"/>
  <c r="I8144" i="1"/>
  <c r="I8208" i="1"/>
  <c r="I8600" i="1"/>
  <c r="I8664" i="1"/>
  <c r="I8728" i="1"/>
  <c r="I8848" i="1"/>
  <c r="I8912" i="1"/>
  <c r="I8976" i="1"/>
  <c r="I9040" i="1"/>
  <c r="I9048" i="1"/>
  <c r="I6234" i="1"/>
  <c r="I7271" i="1"/>
  <c r="I7329" i="1"/>
  <c r="I7337" i="1"/>
  <c r="I7401" i="1"/>
  <c r="I7457" i="1"/>
  <c r="I7465" i="1"/>
  <c r="I7529" i="1"/>
  <c r="I7593" i="1"/>
  <c r="I7657" i="1"/>
  <c r="I7721" i="1"/>
  <c r="I7825" i="1"/>
  <c r="I7841" i="1"/>
  <c r="I7889" i="1"/>
  <c r="I7913" i="1"/>
  <c r="I7953" i="1"/>
  <c r="I8017" i="1"/>
  <c r="I8033" i="1"/>
  <c r="I8081" i="1"/>
  <c r="I8145" i="1"/>
  <c r="I8209" i="1"/>
  <c r="I8273" i="1"/>
  <c r="I8289" i="1"/>
  <c r="I8337" i="1"/>
  <c r="I8353" i="1"/>
  <c r="I8401" i="1"/>
  <c r="I8417" i="1"/>
  <c r="I8425" i="1"/>
  <c r="I8465" i="1"/>
  <c r="I8529" i="1"/>
  <c r="I8593" i="1"/>
  <c r="I8657" i="1"/>
  <c r="I8673" i="1"/>
  <c r="I8721" i="1"/>
  <c r="I8737" i="1"/>
  <c r="I8745" i="1"/>
  <c r="I8785" i="1"/>
  <c r="I8865" i="1"/>
  <c r="I8929" i="1"/>
  <c r="I8993" i="1"/>
  <c r="I9057" i="1"/>
  <c r="I9121" i="1"/>
  <c r="I9185" i="1"/>
  <c r="I9249" i="1"/>
  <c r="I9313" i="1"/>
  <c r="I9377" i="1"/>
  <c r="I9441" i="1"/>
  <c r="I5136" i="1"/>
  <c r="I5536" i="1"/>
  <c r="I6067" i="1"/>
  <c r="I6338" i="1"/>
  <c r="I6374" i="1"/>
  <c r="I6580" i="1"/>
  <c r="I6708" i="1"/>
  <c r="I6919" i="1"/>
  <c r="I7217" i="1"/>
  <c r="I7272" i="1"/>
  <c r="I7290" i="1"/>
  <c r="I7298" i="1"/>
  <c r="I7322" i="1"/>
  <c r="I7354" i="1"/>
  <c r="I7362" i="1"/>
  <c r="I7418" i="1"/>
  <c r="I7426" i="1"/>
  <c r="I7482" i="1"/>
  <c r="I7490" i="1"/>
  <c r="I7546" i="1"/>
  <c r="I7554" i="1"/>
  <c r="I7578" i="1"/>
  <c r="I7610" i="1"/>
  <c r="I7618" i="1"/>
  <c r="I7674" i="1"/>
  <c r="I7682" i="1"/>
  <c r="I7738" i="1"/>
  <c r="I7746" i="1"/>
  <c r="I7802" i="1"/>
  <c r="I7810" i="1"/>
  <c r="I7866" i="1"/>
  <c r="I7874" i="1"/>
  <c r="I7898" i="1"/>
  <c r="I7994" i="1"/>
  <c r="I8026" i="1"/>
  <c r="I8058" i="1"/>
  <c r="I8122" i="1"/>
  <c r="I8186" i="1"/>
  <c r="I8194" i="1"/>
  <c r="I8218" i="1"/>
  <c r="I8250" i="1"/>
  <c r="I8258" i="1"/>
  <c r="I8282" i="1"/>
  <c r="I8314" i="1"/>
  <c r="I8322" i="1"/>
  <c r="I8370" i="1"/>
  <c r="I8378" i="1"/>
  <c r="I8386" i="1"/>
  <c r="I8442" i="1"/>
  <c r="I8450" i="1"/>
  <c r="I8474" i="1"/>
  <c r="I8506" i="1"/>
  <c r="I8514" i="1"/>
  <c r="I8538" i="1"/>
  <c r="I8570" i="1"/>
  <c r="I8602" i="1"/>
  <c r="I8626" i="1"/>
  <c r="I8634" i="1"/>
  <c r="I8642" i="1"/>
  <c r="I8666" i="1"/>
  <c r="I8698" i="1"/>
  <c r="I8706" i="1"/>
  <c r="I8754" i="1"/>
  <c r="I8762" i="1"/>
  <c r="I8770" i="1"/>
  <c r="I8818" i="1"/>
  <c r="I8834" i="1"/>
  <c r="I8858" i="1"/>
  <c r="I8890" i="1"/>
  <c r="I8898" i="1"/>
  <c r="I8954" i="1"/>
  <c r="I8962" i="1"/>
  <c r="I9010" i="1"/>
  <c r="I9018" i="1"/>
  <c r="I9026" i="1"/>
  <c r="I9050" i="1"/>
  <c r="I9082" i="1"/>
  <c r="I9090" i="1"/>
  <c r="I9114" i="1"/>
  <c r="I9146" i="1"/>
  <c r="I9154" i="1"/>
  <c r="I9178" i="1"/>
  <c r="I9202" i="1"/>
  <c r="I9210" i="1"/>
  <c r="I9218" i="1"/>
  <c r="I9242" i="1"/>
  <c r="I9274" i="1"/>
  <c r="I9282" i="1"/>
  <c r="I9330" i="1"/>
  <c r="I9338" i="1"/>
  <c r="I9346" i="1"/>
  <c r="I4966" i="1"/>
  <c r="I5199" i="1"/>
  <c r="I5392" i="1"/>
  <c r="I5725" i="1"/>
  <c r="I5978" i="1"/>
  <c r="I6035" i="1"/>
  <c r="I6140" i="1"/>
  <c r="I6243" i="1"/>
  <c r="I6274" i="1"/>
  <c r="I6310" i="1"/>
  <c r="I6346" i="1"/>
  <c r="I6472" i="1"/>
  <c r="I6531" i="1"/>
  <c r="I6556" i="1"/>
  <c r="I6687" i="1"/>
  <c r="I6710" i="1"/>
  <c r="I6732" i="1"/>
  <c r="I6902" i="1"/>
  <c r="I6966" i="1"/>
  <c r="I7007" i="1"/>
  <c r="I7030" i="1"/>
  <c r="I7052" i="1"/>
  <c r="I7071" i="1"/>
  <c r="I7196" i="1"/>
  <c r="I7209" i="1"/>
  <c r="I7273" i="1"/>
  <c r="I7282" i="1"/>
  <c r="I7307" i="1"/>
  <c r="I7331" i="1"/>
  <c r="I7339" i="1"/>
  <c r="I7347" i="1"/>
  <c r="I7371" i="1"/>
  <c r="I7387" i="1"/>
  <c r="I7395" i="1"/>
  <c r="I7403" i="1"/>
  <c r="I7411" i="1"/>
  <c r="I7475" i="1"/>
  <c r="I7515" i="1"/>
  <c r="I7531" i="1"/>
  <c r="I7563" i="1"/>
  <c r="I7587" i="1"/>
  <c r="I7595" i="1"/>
  <c r="I7603" i="1"/>
  <c r="I7627" i="1"/>
  <c r="I7651" i="1"/>
  <c r="I7659" i="1"/>
  <c r="I7691" i="1"/>
  <c r="I7723" i="1"/>
  <c r="I7731" i="1"/>
  <c r="I7787" i="1"/>
  <c r="I7795" i="1"/>
  <c r="I7811" i="1"/>
  <c r="I7835" i="1"/>
  <c r="I7883" i="1"/>
  <c r="I7907" i="1"/>
  <c r="I7915" i="1"/>
  <c r="I7923" i="1"/>
  <c r="I7947" i="1"/>
  <c r="I7963" i="1"/>
  <c r="I7971" i="1"/>
  <c r="I7979" i="1"/>
  <c r="I8035" i="1"/>
  <c r="I8043" i="1"/>
  <c r="I8051" i="1"/>
  <c r="I8075" i="1"/>
  <c r="I8091" i="1"/>
  <c r="I8099" i="1"/>
  <c r="I8107" i="1"/>
  <c r="I8115" i="1"/>
  <c r="I8171" i="1"/>
  <c r="I8179" i="1"/>
  <c r="I8195" i="1"/>
  <c r="I8219" i="1"/>
  <c r="I8227" i="1"/>
  <c r="I8235" i="1"/>
  <c r="I8243" i="1"/>
  <c r="I8267" i="1"/>
  <c r="I8291" i="1"/>
  <c r="I8299" i="1"/>
  <c r="I8307" i="1"/>
  <c r="I8347" i="1"/>
  <c r="I8363" i="1"/>
  <c r="I8371" i="1"/>
  <c r="I8395" i="1"/>
  <c r="I8435" i="1"/>
  <c r="I8459" i="1"/>
  <c r="I8475" i="1"/>
  <c r="I8491" i="1"/>
  <c r="I8499" i="1"/>
  <c r="I8547" i="1"/>
  <c r="I8555" i="1"/>
  <c r="I8563" i="1"/>
  <c r="I8611" i="1"/>
  <c r="I8619" i="1"/>
  <c r="I8627" i="1"/>
  <c r="I8651" i="1"/>
  <c r="I8667" i="1"/>
  <c r="I8691" i="1"/>
  <c r="I8715" i="1"/>
  <c r="I8731" i="1"/>
  <c r="I8739" i="1"/>
  <c r="I8747" i="1"/>
  <c r="I8755" i="1"/>
  <c r="I8779" i="1"/>
  <c r="I8787" i="1"/>
  <c r="I8803" i="1"/>
  <c r="I8811" i="1"/>
  <c r="I8819" i="1"/>
  <c r="I8859" i="1"/>
  <c r="I8867" i="1"/>
  <c r="I8875" i="1"/>
  <c r="I8883" i="1"/>
  <c r="I8891" i="1"/>
  <c r="I8907" i="1"/>
  <c r="I8923" i="1"/>
  <c r="I8931" i="1"/>
  <c r="I8939" i="1"/>
  <c r="I8947" i="1"/>
  <c r="I8971" i="1"/>
  <c r="I8987" i="1"/>
  <c r="I9003" i="1"/>
  <c r="I9011" i="1"/>
  <c r="I9019" i="1"/>
  <c r="I9043" i="1"/>
  <c r="I9051" i="1"/>
  <c r="I9067" i="1"/>
  <c r="I9075" i="1"/>
  <c r="I9099" i="1"/>
  <c r="I9115" i="1"/>
  <c r="I9131" i="1"/>
  <c r="I9147" i="1"/>
  <c r="I9179" i="1"/>
  <c r="I9187" i="1"/>
  <c r="I9195" i="1"/>
  <c r="I9203" i="1"/>
  <c r="I9219" i="1"/>
  <c r="I9227" i="1"/>
  <c r="I3764" i="1"/>
  <c r="I5471" i="1"/>
  <c r="I5739" i="1"/>
  <c r="I6144" i="1"/>
  <c r="I6320" i="1"/>
  <c r="I6414" i="1"/>
  <c r="I6482" i="1"/>
  <c r="I6564" i="1"/>
  <c r="I6676" i="1"/>
  <c r="I6735" i="1"/>
  <c r="I6846" i="1"/>
  <c r="I6908" i="1"/>
  <c r="I6967" i="1"/>
  <c r="I7015" i="1"/>
  <c r="I7172" i="1"/>
  <c r="I7284" i="1"/>
  <c r="I7308" i="1"/>
  <c r="I7349" i="1"/>
  <c r="I7372" i="1"/>
  <c r="I7413" i="1"/>
  <c r="I7436" i="1"/>
  <c r="I7454" i="1"/>
  <c r="I7477" i="1"/>
  <c r="I7541" i="1"/>
  <c r="I7605" i="1"/>
  <c r="I7628" i="1"/>
  <c r="I7646" i="1"/>
  <c r="I7669" i="1"/>
  <c r="I7692" i="1"/>
  <c r="I7710" i="1"/>
  <c r="I7774" i="1"/>
  <c r="I7797" i="1"/>
  <c r="I7820" i="1"/>
  <c r="I7838" i="1"/>
  <c r="I7884" i="1"/>
  <c r="I7966" i="1"/>
  <c r="I7989" i="1"/>
  <c r="I8012" i="1"/>
  <c r="I8094" i="1"/>
  <c r="I8140" i="1"/>
  <c r="I8158" i="1"/>
  <c r="I8222" i="1"/>
  <c r="I8268" i="1"/>
  <c r="I8286" i="1"/>
  <c r="I8309" i="1"/>
  <c r="I8332" i="1"/>
  <c r="I8350" i="1"/>
  <c r="I8396" i="1"/>
  <c r="I8414" i="1"/>
  <c r="I8437" i="1"/>
  <c r="I8460" i="1"/>
  <c r="I8478" i="1"/>
  <c r="I8501" i="1"/>
  <c r="I8524" i="1"/>
  <c r="I8565" i="1"/>
  <c r="I8606" i="1"/>
  <c r="I8629" i="1"/>
  <c r="I8734" i="1"/>
  <c r="I8780" i="1"/>
  <c r="I8821" i="1"/>
  <c r="I8844" i="1"/>
  <c r="I8885" i="1"/>
  <c r="I8908" i="1"/>
  <c r="I8949" i="1"/>
  <c r="I8990" i="1"/>
  <c r="I9013" i="1"/>
  <c r="I9077" i="1"/>
  <c r="I9125" i="1"/>
  <c r="I9141" i="1"/>
  <c r="I9157" i="1"/>
  <c r="I9205" i="1"/>
  <c r="I9251" i="1"/>
  <c r="I9262" i="1"/>
  <c r="I9276" i="1"/>
  <c r="I9315" i="1"/>
  <c r="I9340" i="1"/>
  <c r="I9352" i="1"/>
  <c r="I9376" i="1"/>
  <c r="I9424" i="1"/>
  <c r="I9434" i="1"/>
  <c r="I9443" i="1"/>
  <c r="I9452" i="1"/>
  <c r="I9460" i="1"/>
  <c r="I9492" i="1"/>
  <c r="I9500" i="1"/>
  <c r="I9508" i="1"/>
  <c r="I9516" i="1"/>
  <c r="I9540" i="1"/>
  <c r="I9556" i="1"/>
  <c r="I9564" i="1"/>
  <c r="I9572" i="1"/>
  <c r="I9580" i="1"/>
  <c r="I9596" i="1"/>
  <c r="I9620" i="1"/>
  <c r="I9628" i="1"/>
  <c r="I9636" i="1"/>
  <c r="I9644" i="1"/>
  <c r="I9660" i="1"/>
  <c r="I9668" i="1"/>
  <c r="I9684" i="1"/>
  <c r="I9692" i="1"/>
  <c r="I9700" i="1"/>
  <c r="I9708" i="1"/>
  <c r="I9724" i="1"/>
  <c r="I9748" i="1"/>
  <c r="I9756" i="1"/>
  <c r="I9764" i="1"/>
  <c r="I9772" i="1"/>
  <c r="I9788" i="1"/>
  <c r="I9796" i="1"/>
  <c r="I9804" i="1"/>
  <c r="I9812" i="1"/>
  <c r="I9828" i="1"/>
  <c r="I9836" i="1"/>
  <c r="I9844" i="1"/>
  <c r="I9852" i="1"/>
  <c r="I9876" i="1"/>
  <c r="I9884" i="1"/>
  <c r="I9892" i="1"/>
  <c r="I9900" i="1"/>
  <c r="I9845" i="1"/>
  <c r="I9901" i="1"/>
  <c r="I9830" i="1"/>
  <c r="I9862" i="1"/>
  <c r="I9878" i="1"/>
  <c r="I6282" i="1"/>
  <c r="I6711" i="1"/>
  <c r="I6932" i="1"/>
  <c r="I7198" i="1"/>
  <c r="I7248" i="1"/>
  <c r="I7381" i="1"/>
  <c r="I7422" i="1"/>
  <c r="I7468" i="1"/>
  <c r="I7532" i="1"/>
  <c r="I7614" i="1"/>
  <c r="I7765" i="1"/>
  <c r="I7829" i="1"/>
  <c r="I8126" i="1"/>
  <c r="I8213" i="1"/>
  <c r="I8318" i="1"/>
  <c r="I8364" i="1"/>
  <c r="I8492" i="1"/>
  <c r="I8574" i="1"/>
  <c r="I8620" i="1"/>
  <c r="I8684" i="1"/>
  <c r="I8748" i="1"/>
  <c r="I8958" i="1"/>
  <c r="I9022" i="1"/>
  <c r="I9085" i="1"/>
  <c r="I9117" i="1"/>
  <c r="I9165" i="1"/>
  <c r="I9181" i="1"/>
  <c r="I9244" i="1"/>
  <c r="I9320" i="1"/>
  <c r="I9402" i="1"/>
  <c r="I9438" i="1"/>
  <c r="I9456" i="1"/>
  <c r="I9472" i="1"/>
  <c r="I9584" i="1"/>
  <c r="I9600" i="1"/>
  <c r="I9624" i="1"/>
  <c r="I9640" i="1"/>
  <c r="I9656" i="1"/>
  <c r="I9680" i="1"/>
  <c r="I9744" i="1"/>
  <c r="I9792" i="1"/>
  <c r="I9824" i="1"/>
  <c r="I9840" i="1"/>
  <c r="I9904" i="1"/>
  <c r="I9120" i="1"/>
  <c r="I9285" i="1"/>
  <c r="I9363" i="1"/>
  <c r="I9404" i="1"/>
  <c r="I9440" i="1"/>
  <c r="I9570" i="1"/>
  <c r="I9642" i="1"/>
  <c r="I9730" i="1"/>
  <c r="I9762" i="1"/>
  <c r="I9794" i="1"/>
  <c r="I9890" i="1"/>
  <c r="I6218" i="1"/>
  <c r="I6562" i="1"/>
  <c r="I6671" i="1"/>
  <c r="I6903" i="1"/>
  <c r="I7257" i="1"/>
  <c r="I7366" i="1"/>
  <c r="I7668" i="1"/>
  <c r="I7837" i="1"/>
  <c r="I7924" i="1"/>
  <c r="I8029" i="1"/>
  <c r="I8134" i="1"/>
  <c r="I8413" i="1"/>
  <c r="I8477" i="1"/>
  <c r="I8582" i="1"/>
  <c r="I8669" i="1"/>
  <c r="I8756" i="1"/>
  <c r="I3921" i="1"/>
  <c r="I5472" i="1"/>
  <c r="I5748" i="1"/>
  <c r="I5930" i="1"/>
  <c r="I6051" i="1"/>
  <c r="I6422" i="1"/>
  <c r="I6504" i="1"/>
  <c r="I6630" i="1"/>
  <c r="I6692" i="1"/>
  <c r="I6862" i="1"/>
  <c r="I6910" i="1"/>
  <c r="I6972" i="1"/>
  <c r="I7079" i="1"/>
  <c r="I7138" i="1"/>
  <c r="I7286" i="1"/>
  <c r="I7332" i="1"/>
  <c r="I7350" i="1"/>
  <c r="I7414" i="1"/>
  <c r="I7460" i="1"/>
  <c r="I7478" i="1"/>
  <c r="I7501" i="1"/>
  <c r="I7524" i="1"/>
  <c r="I7588" i="1"/>
  <c r="I7629" i="1"/>
  <c r="I7652" i="1"/>
  <c r="I7670" i="1"/>
  <c r="I7693" i="1"/>
  <c r="I7734" i="1"/>
  <c r="I7757" i="1"/>
  <c r="I7821" i="1"/>
  <c r="I7844" i="1"/>
  <c r="I7862" i="1"/>
  <c r="I7908" i="1"/>
  <c r="I7926" i="1"/>
  <c r="I8013" i="1"/>
  <c r="I8036" i="1"/>
  <c r="I8077" i="1"/>
  <c r="I8141" i="1"/>
  <c r="I8164" i="1"/>
  <c r="I8182" i="1"/>
  <c r="I8205" i="1"/>
  <c r="I8269" i="1"/>
  <c r="I8356" i="1"/>
  <c r="I8374" i="1"/>
  <c r="I8420" i="1"/>
  <c r="I8438" i="1"/>
  <c r="I8502" i="1"/>
  <c r="I8525" i="1"/>
  <c r="I8612" i="1"/>
  <c r="I8653" i="1"/>
  <c r="I8676" i="1"/>
  <c r="I8694" i="1"/>
  <c r="I8717" i="1"/>
  <c r="I8781" i="1"/>
  <c r="I8804" i="1"/>
  <c r="I8822" i="1"/>
  <c r="I8868" i="1"/>
  <c r="I8886" i="1"/>
  <c r="I8950" i="1"/>
  <c r="I8996" i="1"/>
  <c r="I9014" i="1"/>
  <c r="I9037" i="1"/>
  <c r="I9060" i="1"/>
  <c r="I9078" i="1"/>
  <c r="I9094" i="1"/>
  <c r="I9142" i="1"/>
  <c r="I9158" i="1"/>
  <c r="I9174" i="1"/>
  <c r="I9190" i="1"/>
  <c r="I9206" i="1"/>
  <c r="I9264" i="1"/>
  <c r="I9277" i="1"/>
  <c r="I9291" i="1"/>
  <c r="I9302" i="1"/>
  <c r="I9328" i="1"/>
  <c r="I9341" i="1"/>
  <c r="I9355" i="1"/>
  <c r="I9366" i="1"/>
  <c r="I9388" i="1"/>
  <c r="I9398" i="1"/>
  <c r="I9416" i="1"/>
  <c r="I9426" i="1"/>
  <c r="I9435" i="1"/>
  <c r="I9444" i="1"/>
  <c r="I9453" i="1"/>
  <c r="I9461" i="1"/>
  <c r="I9469" i="1"/>
  <c r="I9485" i="1"/>
  <c r="I9493" i="1"/>
  <c r="I9501" i="1"/>
  <c r="I9509" i="1"/>
  <c r="I9517" i="1"/>
  <c r="I9525" i="1"/>
  <c r="I9533" i="1"/>
  <c r="I9557" i="1"/>
  <c r="I9581" i="1"/>
  <c r="I9589" i="1"/>
  <c r="I9597" i="1"/>
  <c r="I9605" i="1"/>
  <c r="I9613" i="1"/>
  <c r="I9621" i="1"/>
  <c r="I9629" i="1"/>
  <c r="I9637" i="1"/>
  <c r="I9645" i="1"/>
  <c r="I9653" i="1"/>
  <c r="I9661" i="1"/>
  <c r="I9669" i="1"/>
  <c r="I9677" i="1"/>
  <c r="I9685" i="1"/>
  <c r="I9701" i="1"/>
  <c r="I9709" i="1"/>
  <c r="I9717" i="1"/>
  <c r="I9725" i="1"/>
  <c r="I9749" i="1"/>
  <c r="I9765" i="1"/>
  <c r="I9781" i="1"/>
  <c r="I9789" i="1"/>
  <c r="I9797" i="1"/>
  <c r="I9813" i="1"/>
  <c r="I9829" i="1"/>
  <c r="I9853" i="1"/>
  <c r="I9861" i="1"/>
  <c r="I9877" i="1"/>
  <c r="I9846" i="1"/>
  <c r="I9894" i="1"/>
  <c r="I6450" i="1"/>
  <c r="I6991" i="1"/>
  <c r="I7154" i="1"/>
  <c r="I7294" i="1"/>
  <c r="I7340" i="1"/>
  <c r="I7486" i="1"/>
  <c r="I7637" i="1"/>
  <c r="I7701" i="1"/>
  <c r="I8021" i="1"/>
  <c r="I8062" i="1"/>
  <c r="I8172" i="1"/>
  <c r="I8236" i="1"/>
  <c r="I8277" i="1"/>
  <c r="I8341" i="1"/>
  <c r="I8405" i="1"/>
  <c r="I8556" i="1"/>
  <c r="I8597" i="1"/>
  <c r="I8661" i="1"/>
  <c r="I8725" i="1"/>
  <c r="I8830" i="1"/>
  <c r="I9149" i="1"/>
  <c r="I9197" i="1"/>
  <c r="I9269" i="1"/>
  <c r="I9294" i="1"/>
  <c r="I9371" i="1"/>
  <c r="I9392" i="1"/>
  <c r="I9420" i="1"/>
  <c r="I9464" i="1"/>
  <c r="I9488" i="1"/>
  <c r="I9504" i="1"/>
  <c r="I9528" i="1"/>
  <c r="I9552" i="1"/>
  <c r="I9608" i="1"/>
  <c r="I9672" i="1"/>
  <c r="I9696" i="1"/>
  <c r="I9736" i="1"/>
  <c r="I9760" i="1"/>
  <c r="I9784" i="1"/>
  <c r="I9800" i="1"/>
  <c r="I9848" i="1"/>
  <c r="I9888" i="1"/>
  <c r="I9912" i="1"/>
  <c r="I9152" i="1"/>
  <c r="I9324" i="1"/>
  <c r="I9458" i="1"/>
  <c r="I9530" i="1"/>
  <c r="I9602" i="1"/>
  <c r="I9634" i="1"/>
  <c r="I9674" i="1"/>
  <c r="I9706" i="1"/>
  <c r="I9738" i="1"/>
  <c r="I9770" i="1"/>
  <c r="I9914" i="1"/>
  <c r="I6038" i="1"/>
  <c r="I6844" i="1"/>
  <c r="I7348" i="1"/>
  <c r="I7604" i="1"/>
  <c r="I7901" i="1"/>
  <c r="I8093" i="1"/>
  <c r="I8198" i="1"/>
  <c r="I8285" i="1"/>
  <c r="I8372" i="1"/>
  <c r="I8454" i="1"/>
  <c r="I8564" i="1"/>
  <c r="I8838" i="1"/>
  <c r="I8925" i="1"/>
  <c r="I5030" i="1"/>
  <c r="I5550" i="1"/>
  <c r="I5749" i="1"/>
  <c r="I5932" i="1"/>
  <c r="I6076" i="1"/>
  <c r="I6154" i="1"/>
  <c r="I6426" i="1"/>
  <c r="I6510" i="1"/>
  <c r="I6631" i="1"/>
  <c r="I6694" i="1"/>
  <c r="I6756" i="1"/>
  <c r="I6804" i="1"/>
  <c r="I6926" i="1"/>
  <c r="I6974" i="1"/>
  <c r="I7095" i="1"/>
  <c r="I7140" i="1"/>
  <c r="I7186" i="1"/>
  <c r="I7219" i="1"/>
  <c r="I7266" i="1"/>
  <c r="I7292" i="1"/>
  <c r="I7374" i="1"/>
  <c r="I7397" i="1"/>
  <c r="I7461" i="1"/>
  <c r="I7484" i="1"/>
  <c r="I7502" i="1"/>
  <c r="I7525" i="1"/>
  <c r="I7548" i="1"/>
  <c r="I7566" i="1"/>
  <c r="I7630" i="1"/>
  <c r="I7676" i="1"/>
  <c r="I7694" i="1"/>
  <c r="I7717" i="1"/>
  <c r="I7740" i="1"/>
  <c r="I7758" i="1"/>
  <c r="I7781" i="1"/>
  <c r="I7804" i="1"/>
  <c r="I7822" i="1"/>
  <c r="I7845" i="1"/>
  <c r="I7868" i="1"/>
  <c r="I7886" i="1"/>
  <c r="I7909" i="1"/>
  <c r="I8014" i="1"/>
  <c r="I8037" i="1"/>
  <c r="I8060" i="1"/>
  <c r="I8078" i="1"/>
  <c r="I8124" i="1"/>
  <c r="I8142" i="1"/>
  <c r="I8229" i="1"/>
  <c r="I8252" i="1"/>
  <c r="I8270" i="1"/>
  <c r="I8293" i="1"/>
  <c r="I8316" i="1"/>
  <c r="I8334" i="1"/>
  <c r="I8357" i="1"/>
  <c r="I8398" i="1"/>
  <c r="I8421" i="1"/>
  <c r="I8462" i="1"/>
  <c r="I8485" i="1"/>
  <c r="I8526" i="1"/>
  <c r="I8549" i="1"/>
  <c r="I8572" i="1"/>
  <c r="I8590" i="1"/>
  <c r="I8636" i="1"/>
  <c r="I8654" i="1"/>
  <c r="I8700" i="1"/>
  <c r="I8718" i="1"/>
  <c r="I8741" i="1"/>
  <c r="I8764" i="1"/>
  <c r="I8782" i="1"/>
  <c r="I8805" i="1"/>
  <c r="I8828" i="1"/>
  <c r="I8846" i="1"/>
  <c r="I8869" i="1"/>
  <c r="I8910" i="1"/>
  <c r="I8933" i="1"/>
  <c r="I8956" i="1"/>
  <c r="I8997" i="1"/>
  <c r="I9038" i="1"/>
  <c r="I9061" i="1"/>
  <c r="I9080" i="1"/>
  <c r="I9096" i="1"/>
  <c r="I9112" i="1"/>
  <c r="I9144" i="1"/>
  <c r="I9176" i="1"/>
  <c r="I9192" i="1"/>
  <c r="I9208" i="1"/>
  <c r="I9224" i="1"/>
  <c r="I9267" i="1"/>
  <c r="I9304" i="1"/>
  <c r="I9317" i="1"/>
  <c r="I9331" i="1"/>
  <c r="I9342" i="1"/>
  <c r="I9356" i="1"/>
  <c r="I9368" i="1"/>
  <c r="I9389" i="1"/>
  <c r="I9408" i="1"/>
  <c r="I9418" i="1"/>
  <c r="I9436" i="1"/>
  <c r="I9445" i="1"/>
  <c r="I9462" i="1"/>
  <c r="I9470" i="1"/>
  <c r="I9478" i="1"/>
  <c r="I9486" i="1"/>
  <c r="I9502" i="1"/>
  <c r="I9510" i="1"/>
  <c r="I9526" i="1"/>
  <c r="I9534" i="1"/>
  <c r="I9542" i="1"/>
  <c r="I9550" i="1"/>
  <c r="I9558" i="1"/>
  <c r="I9574" i="1"/>
  <c r="I9590" i="1"/>
  <c r="I9598" i="1"/>
  <c r="I9606" i="1"/>
  <c r="I9614" i="1"/>
  <c r="I9638" i="1"/>
  <c r="I9654" i="1"/>
  <c r="I9662" i="1"/>
  <c r="I9670" i="1"/>
  <c r="I9678" i="1"/>
  <c r="I9694" i="1"/>
  <c r="I9702" i="1"/>
  <c r="I9718" i="1"/>
  <c r="I9726" i="1"/>
  <c r="I9734" i="1"/>
  <c r="I9742" i="1"/>
  <c r="I9758" i="1"/>
  <c r="I9766" i="1"/>
  <c r="I9782" i="1"/>
  <c r="I9790" i="1"/>
  <c r="I9798" i="1"/>
  <c r="I9806" i="1"/>
  <c r="I9822" i="1"/>
  <c r="I9838" i="1"/>
  <c r="I9886" i="1"/>
  <c r="I9910" i="1"/>
  <c r="I6534" i="1"/>
  <c r="I9431" i="1"/>
  <c r="I9474" i="1"/>
  <c r="I9546" i="1"/>
  <c r="I9666" i="1"/>
  <c r="I9698" i="1"/>
  <c r="I9778" i="1"/>
  <c r="I9858" i="1"/>
  <c r="I9898" i="1"/>
  <c r="I4792" i="1"/>
  <c r="I6388" i="1"/>
  <c r="I7231" i="1"/>
  <c r="I7325" i="1"/>
  <c r="I7773" i="1"/>
  <c r="I7965" i="1"/>
  <c r="I8070" i="1"/>
  <c r="I8157" i="1"/>
  <c r="I8244" i="1"/>
  <c r="I8326" i="1"/>
  <c r="I8436" i="1"/>
  <c r="I8518" i="1"/>
  <c r="I8605" i="1"/>
  <c r="I8710" i="1"/>
  <c r="I8820" i="1"/>
  <c r="I8902" i="1"/>
  <c r="I4431" i="1"/>
  <c r="I5048" i="1"/>
  <c r="I5804" i="1"/>
  <c r="I6080" i="1"/>
  <c r="I6179" i="1"/>
  <c r="I6256" i="1"/>
  <c r="I6350" i="1"/>
  <c r="I6513" i="1"/>
  <c r="I6588" i="1"/>
  <c r="I6647" i="1"/>
  <c r="I6695" i="1"/>
  <c r="I6758" i="1"/>
  <c r="I6820" i="1"/>
  <c r="I6868" i="1"/>
  <c r="I6927" i="1"/>
  <c r="I6990" i="1"/>
  <c r="I7038" i="1"/>
  <c r="I7100" i="1"/>
  <c r="I7151" i="1"/>
  <c r="I7188" i="1"/>
  <c r="I7220" i="1"/>
  <c r="I7247" i="1"/>
  <c r="I7267" i="1"/>
  <c r="I7293" i="1"/>
  <c r="I7316" i="1"/>
  <c r="I7357" i="1"/>
  <c r="I7380" i="1"/>
  <c r="I7398" i="1"/>
  <c r="I7421" i="1"/>
  <c r="I7462" i="1"/>
  <c r="I7485" i="1"/>
  <c r="I7526" i="1"/>
  <c r="I7549" i="1"/>
  <c r="I7572" i="1"/>
  <c r="I7590" i="1"/>
  <c r="I7613" i="1"/>
  <c r="I7636" i="1"/>
  <c r="I7654" i="1"/>
  <c r="I7700" i="1"/>
  <c r="I7741" i="1"/>
  <c r="I7764" i="1"/>
  <c r="I7782" i="1"/>
  <c r="I7805" i="1"/>
  <c r="I7828" i="1"/>
  <c r="I7869" i="1"/>
  <c r="I7892" i="1"/>
  <c r="I7910" i="1"/>
  <c r="I7933" i="1"/>
  <c r="I7956" i="1"/>
  <c r="I7974" i="1"/>
  <c r="I7997" i="1"/>
  <c r="I8020" i="1"/>
  <c r="I8038" i="1"/>
  <c r="I8061" i="1"/>
  <c r="I8084" i="1"/>
  <c r="I8102" i="1"/>
  <c r="I8125" i="1"/>
  <c r="I8148" i="1"/>
  <c r="I8166" i="1"/>
  <c r="I8212" i="1"/>
  <c r="I8253" i="1"/>
  <c r="I8276" i="1"/>
  <c r="I8294" i="1"/>
  <c r="I8340" i="1"/>
  <c r="I8381" i="1"/>
  <c r="I8404" i="1"/>
  <c r="I8422" i="1"/>
  <c r="I8445" i="1"/>
  <c r="I8468" i="1"/>
  <c r="I8486" i="1"/>
  <c r="I8509" i="1"/>
  <c r="I8532" i="1"/>
  <c r="I8550" i="1"/>
  <c r="I8573" i="1"/>
  <c r="I8596" i="1"/>
  <c r="I8614" i="1"/>
  <c r="I8637" i="1"/>
  <c r="I8660" i="1"/>
  <c r="I8678" i="1"/>
  <c r="I8701" i="1"/>
  <c r="I8724" i="1"/>
  <c r="I8742" i="1"/>
  <c r="I8765" i="1"/>
  <c r="I8788" i="1"/>
  <c r="I8806" i="1"/>
  <c r="I8829" i="1"/>
  <c r="I8852" i="1"/>
  <c r="I8893" i="1"/>
  <c r="I8916" i="1"/>
  <c r="I8934" i="1"/>
  <c r="I8957" i="1"/>
  <c r="I8998" i="1"/>
  <c r="I9021" i="1"/>
  <c r="I9044" i="1"/>
  <c r="I9084" i="1"/>
  <c r="I9100" i="1"/>
  <c r="I9116" i="1"/>
  <c r="I9132" i="1"/>
  <c r="I9148" i="1"/>
  <c r="I9164" i="1"/>
  <c r="I9180" i="1"/>
  <c r="I9196" i="1"/>
  <c r="I9212" i="1"/>
  <c r="I9228" i="1"/>
  <c r="I9243" i="1"/>
  <c r="I9254" i="1"/>
  <c r="I9268" i="1"/>
  <c r="I9280" i="1"/>
  <c r="I9293" i="1"/>
  <c r="I9307" i="1"/>
  <c r="I9318" i="1"/>
  <c r="I9332" i="1"/>
  <c r="I9344" i="1"/>
  <c r="I9357" i="1"/>
  <c r="I9370" i="1"/>
  <c r="I9380" i="1"/>
  <c r="I9400" i="1"/>
  <c r="I9419" i="1"/>
  <c r="I9428" i="1"/>
  <c r="I9437" i="1"/>
  <c r="I9446" i="1"/>
  <c r="I9455" i="1"/>
  <c r="I9471" i="1"/>
  <c r="I9479" i="1"/>
  <c r="I9487" i="1"/>
  <c r="I9495" i="1"/>
  <c r="I9503" i="1"/>
  <c r="I9511" i="1"/>
  <c r="I9519" i="1"/>
  <c r="I9535" i="1"/>
  <c r="I9543" i="1"/>
  <c r="I9551" i="1"/>
  <c r="I9559" i="1"/>
  <c r="I9567" i="1"/>
  <c r="I9575" i="1"/>
  <c r="I9583" i="1"/>
  <c r="I9599" i="1"/>
  <c r="I9615" i="1"/>
  <c r="I9623" i="1"/>
  <c r="I9639" i="1"/>
  <c r="I9647" i="1"/>
  <c r="I9663" i="1"/>
  <c r="I9671" i="1"/>
  <c r="I9679" i="1"/>
  <c r="I9687" i="1"/>
  <c r="I9695" i="1"/>
  <c r="I9703" i="1"/>
  <c r="I9711" i="1"/>
  <c r="I9735" i="1"/>
  <c r="I9743" i="1"/>
  <c r="I9751" i="1"/>
  <c r="I9759" i="1"/>
  <c r="I9767" i="1"/>
  <c r="I9775" i="1"/>
  <c r="I9783" i="1"/>
  <c r="I9791" i="1"/>
  <c r="I9807" i="1"/>
  <c r="I9815" i="1"/>
  <c r="I9823" i="1"/>
  <c r="I9831" i="1"/>
  <c r="I9839" i="1"/>
  <c r="I9847" i="1"/>
  <c r="I9855" i="1"/>
  <c r="I9863" i="1"/>
  <c r="I9871" i="1"/>
  <c r="I9879" i="1"/>
  <c r="I9887" i="1"/>
  <c r="I9895" i="1"/>
  <c r="I9903" i="1"/>
  <c r="I5222" i="1"/>
  <c r="I5584" i="1"/>
  <c r="I5815" i="1"/>
  <c r="I5979" i="1"/>
  <c r="I6082" i="1"/>
  <c r="I6182" i="1"/>
  <c r="I6590" i="1"/>
  <c r="I6652" i="1"/>
  <c r="I6759" i="1"/>
  <c r="I6884" i="1"/>
  <c r="I7054" i="1"/>
  <c r="I7102" i="1"/>
  <c r="I7222" i="1"/>
  <c r="I7317" i="1"/>
  <c r="I7358" i="1"/>
  <c r="I7404" i="1"/>
  <c r="I7509" i="1"/>
  <c r="I7550" i="1"/>
  <c r="I7678" i="1"/>
  <c r="I7724" i="1"/>
  <c r="I7788" i="1"/>
  <c r="I7852" i="1"/>
  <c r="I7893" i="1"/>
  <c r="I7957" i="1"/>
  <c r="I7980" i="1"/>
  <c r="I8108" i="1"/>
  <c r="I8149" i="1"/>
  <c r="I8254" i="1"/>
  <c r="I8300" i="1"/>
  <c r="I8382" i="1"/>
  <c r="I8469" i="1"/>
  <c r="I8533" i="1"/>
  <c r="I8638" i="1"/>
  <c r="I8702" i="1"/>
  <c r="I8766" i="1"/>
  <c r="I8789" i="1"/>
  <c r="I8894" i="1"/>
  <c r="I8940" i="1"/>
  <c r="I9004" i="1"/>
  <c r="I9068" i="1"/>
  <c r="I9101" i="1"/>
  <c r="I9133" i="1"/>
  <c r="I9213" i="1"/>
  <c r="I9283" i="1"/>
  <c r="I9308" i="1"/>
  <c r="I9333" i="1"/>
  <c r="I9358" i="1"/>
  <c r="I9411" i="1"/>
  <c r="I9429" i="1"/>
  <c r="I9496" i="1"/>
  <c r="I9520" i="1"/>
  <c r="I9544" i="1"/>
  <c r="I9560" i="1"/>
  <c r="I9576" i="1"/>
  <c r="I9592" i="1"/>
  <c r="I9616" i="1"/>
  <c r="I9664" i="1"/>
  <c r="I9688" i="1"/>
  <c r="I9704" i="1"/>
  <c r="I9720" i="1"/>
  <c r="I9752" i="1"/>
  <c r="I9768" i="1"/>
  <c r="I9816" i="1"/>
  <c r="I9832" i="1"/>
  <c r="I9856" i="1"/>
  <c r="I9872" i="1"/>
  <c r="I9896" i="1"/>
  <c r="I9104" i="1"/>
  <c r="I9184" i="1"/>
  <c r="I9232" i="1"/>
  <c r="I9310" i="1"/>
  <c r="I9349" i="1"/>
  <c r="I9482" i="1"/>
  <c r="I9514" i="1"/>
  <c r="I9594" i="1"/>
  <c r="I9626" i="1"/>
  <c r="I9658" i="1"/>
  <c r="I9722" i="1"/>
  <c r="I9754" i="1"/>
  <c r="I9834" i="1"/>
  <c r="I5455" i="1"/>
  <c r="I6118" i="1"/>
  <c r="I6481" i="1"/>
  <c r="I6951" i="1"/>
  <c r="I7170" i="1"/>
  <c r="I7302" i="1"/>
  <c r="I7412" i="1"/>
  <c r="I7581" i="1"/>
  <c r="I7645" i="1"/>
  <c r="I7860" i="1"/>
  <c r="I7942" i="1"/>
  <c r="I8006" i="1"/>
  <c r="I8116" i="1"/>
  <c r="I8221" i="1"/>
  <c r="I8308" i="1"/>
  <c r="I8390" i="1"/>
  <c r="I8500" i="1"/>
  <c r="I8692" i="1"/>
  <c r="I8884" i="1"/>
  <c r="I8966" i="1"/>
  <c r="I4559" i="1"/>
  <c r="I5223" i="1"/>
  <c r="I5651" i="1"/>
  <c r="I5994" i="1"/>
  <c r="I6107" i="1"/>
  <c r="I6284" i="1"/>
  <c r="I6384" i="1"/>
  <c r="I6457" i="1"/>
  <c r="I6536" i="1"/>
  <c r="I6606" i="1"/>
  <c r="I6654" i="1"/>
  <c r="I6716" i="1"/>
  <c r="I6775" i="1"/>
  <c r="I6823" i="1"/>
  <c r="I6886" i="1"/>
  <c r="I6948" i="1"/>
  <c r="I6996" i="1"/>
  <c r="I7118" i="1"/>
  <c r="I7156" i="1"/>
  <c r="I7199" i="1"/>
  <c r="I7228" i="1"/>
  <c r="I7249" i="1"/>
  <c r="I7275" i="1"/>
  <c r="I7300" i="1"/>
  <c r="I7318" i="1"/>
  <c r="I7341" i="1"/>
  <c r="I7364" i="1"/>
  <c r="I7382" i="1"/>
  <c r="I7405" i="1"/>
  <c r="I7428" i="1"/>
  <c r="I7469" i="1"/>
  <c r="I7492" i="1"/>
  <c r="I7510" i="1"/>
  <c r="I7533" i="1"/>
  <c r="I7556" i="1"/>
  <c r="I7574" i="1"/>
  <c r="I7597" i="1"/>
  <c r="I7620" i="1"/>
  <c r="I7638" i="1"/>
  <c r="I7661" i="1"/>
  <c r="I7684" i="1"/>
  <c r="I7702" i="1"/>
  <c r="I7725" i="1"/>
  <c r="I7748" i="1"/>
  <c r="I7766" i="1"/>
  <c r="I7789" i="1"/>
  <c r="I7812" i="1"/>
  <c r="I7853" i="1"/>
  <c r="I7876" i="1"/>
  <c r="I7894" i="1"/>
  <c r="I7917" i="1"/>
  <c r="I7940" i="1"/>
  <c r="I7958" i="1"/>
  <c r="I7981" i="1"/>
  <c r="I8004" i="1"/>
  <c r="I8022" i="1"/>
  <c r="I8045" i="1"/>
  <c r="I8068" i="1"/>
  <c r="I8086" i="1"/>
  <c r="I8109" i="1"/>
  <c r="I8150" i="1"/>
  <c r="I8173" i="1"/>
  <c r="I8196" i="1"/>
  <c r="I8214" i="1"/>
  <c r="I8237" i="1"/>
  <c r="I8260" i="1"/>
  <c r="I8278" i="1"/>
  <c r="I8301" i="1"/>
  <c r="I8324" i="1"/>
  <c r="I8365" i="1"/>
  <c r="I8388" i="1"/>
  <c r="I8406" i="1"/>
  <c r="I8429" i="1"/>
  <c r="I8452" i="1"/>
  <c r="I8470" i="1"/>
  <c r="I8493" i="1"/>
  <c r="I8516" i="1"/>
  <c r="I8534" i="1"/>
  <c r="I8557" i="1"/>
  <c r="I8580" i="1"/>
  <c r="I8598" i="1"/>
  <c r="I8621" i="1"/>
  <c r="I8644" i="1"/>
  <c r="I8662" i="1"/>
  <c r="I8685" i="1"/>
  <c r="I8708" i="1"/>
  <c r="I8726" i="1"/>
  <c r="I8749" i="1"/>
  <c r="I8772" i="1"/>
  <c r="I8790" i="1"/>
  <c r="I8813" i="1"/>
  <c r="I8836" i="1"/>
  <c r="I8877" i="1"/>
  <c r="I8900" i="1"/>
  <c r="I8918" i="1"/>
  <c r="I8941" i="1"/>
  <c r="I8964" i="1"/>
  <c r="I8982" i="1"/>
  <c r="I9005" i="1"/>
  <c r="I9046" i="1"/>
  <c r="I9069" i="1"/>
  <c r="I9086" i="1"/>
  <c r="I9102" i="1"/>
  <c r="I9118" i="1"/>
  <c r="I9134" i="1"/>
  <c r="I9150" i="1"/>
  <c r="I9166" i="1"/>
  <c r="I9182" i="1"/>
  <c r="I9198" i="1"/>
  <c r="I9214" i="1"/>
  <c r="I9230" i="1"/>
  <c r="I9245" i="1"/>
  <c r="I9259" i="1"/>
  <c r="I9270" i="1"/>
  <c r="I9296" i="1"/>
  <c r="I9309" i="1"/>
  <c r="I9323" i="1"/>
  <c r="I9334" i="1"/>
  <c r="I9348" i="1"/>
  <c r="I9360" i="1"/>
  <c r="I9372" i="1"/>
  <c r="I9382" i="1"/>
  <c r="I9394" i="1"/>
  <c r="I9403" i="1"/>
  <c r="I9412" i="1"/>
  <c r="I9421" i="1"/>
  <c r="I9430" i="1"/>
  <c r="I9439" i="1"/>
  <c r="I9448" i="1"/>
  <c r="I9465" i="1"/>
  <c r="I9473" i="1"/>
  <c r="I9481" i="1"/>
  <c r="I9489" i="1"/>
  <c r="I9497" i="1"/>
  <c r="I9505" i="1"/>
  <c r="I9513" i="1"/>
  <c r="I9521" i="1"/>
  <c r="I9529" i="1"/>
  <c r="I9537" i="1"/>
  <c r="I9545" i="1"/>
  <c r="I9553" i="1"/>
  <c r="I9561" i="1"/>
  <c r="I9569" i="1"/>
  <c r="I9577" i="1"/>
  <c r="I9593" i="1"/>
  <c r="I9601" i="1"/>
  <c r="I9609" i="1"/>
  <c r="I9617" i="1"/>
  <c r="I9625" i="1"/>
  <c r="I9633" i="1"/>
  <c r="I9641" i="1"/>
  <c r="I9649" i="1"/>
  <c r="I9657" i="1"/>
  <c r="I9665" i="1"/>
  <c r="I9673" i="1"/>
  <c r="I9681" i="1"/>
  <c r="I9689" i="1"/>
  <c r="I9697" i="1"/>
  <c r="I9705" i="1"/>
  <c r="I9713" i="1"/>
  <c r="I9721" i="1"/>
  <c r="I9729" i="1"/>
  <c r="I9737" i="1"/>
  <c r="I9745" i="1"/>
  <c r="I9753" i="1"/>
  <c r="I9761" i="1"/>
  <c r="I9769" i="1"/>
  <c r="I9785" i="1"/>
  <c r="I9793" i="1"/>
  <c r="I9801" i="1"/>
  <c r="I9809" i="1"/>
  <c r="I9817" i="1"/>
  <c r="I9825" i="1"/>
  <c r="I9833" i="1"/>
  <c r="I9849" i="1"/>
  <c r="I9857" i="1"/>
  <c r="I9865" i="1"/>
  <c r="I9873" i="1"/>
  <c r="I9881" i="1"/>
  <c r="I9889" i="1"/>
  <c r="I9897" i="1"/>
  <c r="I9913" i="1"/>
  <c r="I6670" i="1"/>
  <c r="I6718" i="1"/>
  <c r="I6780" i="1"/>
  <c r="I6839" i="1"/>
  <c r="I6887" i="1"/>
  <c r="I6950" i="1"/>
  <c r="I7012" i="1"/>
  <c r="I7060" i="1"/>
  <c r="I7119" i="1"/>
  <c r="I7167" i="1"/>
  <c r="I7201" i="1"/>
  <c r="I7230" i="1"/>
  <c r="I7256" i="1"/>
  <c r="I7276" i="1"/>
  <c r="I7301" i="1"/>
  <c r="I7324" i="1"/>
  <c r="I7342" i="1"/>
  <c r="I7365" i="1"/>
  <c r="I7388" i="1"/>
  <c r="I7406" i="1"/>
  <c r="I7429" i="1"/>
  <c r="I7452" i="1"/>
  <c r="I7470" i="1"/>
  <c r="I7493" i="1"/>
  <c r="I7516" i="1"/>
  <c r="I7534" i="1"/>
  <c r="I7557" i="1"/>
  <c r="I7580" i="1"/>
  <c r="I7598" i="1"/>
  <c r="I7621" i="1"/>
  <c r="I7662" i="1"/>
  <c r="I7685" i="1"/>
  <c r="I7708" i="1"/>
  <c r="I7726" i="1"/>
  <c r="I7749" i="1"/>
  <c r="I7772" i="1"/>
  <c r="I7790" i="1"/>
  <c r="I7836" i="1"/>
  <c r="I7854" i="1"/>
  <c r="I7877" i="1"/>
  <c r="I7900" i="1"/>
  <c r="I7918" i="1"/>
  <c r="I7941" i="1"/>
  <c r="I7964" i="1"/>
  <c r="I7982" i="1"/>
  <c r="I8005" i="1"/>
  <c r="I8028" i="1"/>
  <c r="I8046" i="1"/>
  <c r="I8069" i="1"/>
  <c r="I8092" i="1"/>
  <c r="I8110" i="1"/>
  <c r="I8133" i="1"/>
  <c r="I8174" i="1"/>
  <c r="I8197" i="1"/>
  <c r="I8220" i="1"/>
  <c r="I8238" i="1"/>
  <c r="I8261" i="1"/>
  <c r="I8284" i="1"/>
  <c r="I8302" i="1"/>
  <c r="I8325" i="1"/>
  <c r="I8348" i="1"/>
  <c r="I8366" i="1"/>
  <c r="I8389" i="1"/>
  <c r="I8412" i="1"/>
  <c r="I8430" i="1"/>
  <c r="I8453" i="1"/>
  <c r="I8476" i="1"/>
  <c r="I8494" i="1"/>
  <c r="I8517" i="1"/>
  <c r="I8540" i="1"/>
  <c r="I8558" i="1"/>
  <c r="I8581" i="1"/>
  <c r="I8604" i="1"/>
  <c r="I8622" i="1"/>
  <c r="I8645" i="1"/>
  <c r="I8668" i="1"/>
  <c r="I8686" i="1"/>
  <c r="I8709" i="1"/>
  <c r="I8732" i="1"/>
  <c r="I8750" i="1"/>
  <c r="I8773" i="1"/>
  <c r="I8796" i="1"/>
  <c r="I8814" i="1"/>
  <c r="I8837" i="1"/>
  <c r="I8860" i="1"/>
  <c r="I8878" i="1"/>
  <c r="I8901" i="1"/>
  <c r="I8924" i="1"/>
  <c r="I8942" i="1"/>
  <c r="I8965" i="1"/>
  <c r="I9006" i="1"/>
  <c r="I9029" i="1"/>
  <c r="I9052" i="1"/>
  <c r="I9070" i="1"/>
  <c r="I9088" i="1"/>
  <c r="I9136" i="1"/>
  <c r="I9168" i="1"/>
  <c r="I9200" i="1"/>
  <c r="I9246" i="1"/>
  <c r="I9272" i="1"/>
  <c r="I9299" i="1"/>
  <c r="I9336" i="1"/>
  <c r="I9373" i="1"/>
  <c r="I9413" i="1"/>
  <c r="I9490" i="1"/>
  <c r="I9522" i="1"/>
  <c r="I9554" i="1"/>
  <c r="I9586" i="1"/>
  <c r="I9618" i="1"/>
  <c r="I9650" i="1"/>
  <c r="I9682" i="1"/>
  <c r="I9714" i="1"/>
  <c r="I9746" i="1"/>
  <c r="I9786" i="1"/>
  <c r="I9802" i="1"/>
  <c r="I9842" i="1"/>
  <c r="I9874" i="1"/>
  <c r="I9906" i="1"/>
  <c r="I5874" i="1"/>
  <c r="I6312" i="1"/>
  <c r="I6612" i="1"/>
  <c r="I6734" i="1"/>
  <c r="I7014" i="1"/>
  <c r="I7210" i="1"/>
  <c r="I7283" i="1"/>
  <c r="I7389" i="1"/>
  <c r="I7453" i="1"/>
  <c r="I7540" i="1"/>
  <c r="I7622" i="1"/>
  <c r="I7709" i="1"/>
  <c r="I7796" i="1"/>
  <c r="I7878" i="1"/>
  <c r="I7988" i="1"/>
  <c r="I8052" i="1"/>
  <c r="I8262" i="1"/>
  <c r="I8349" i="1"/>
  <c r="I8541" i="1"/>
  <c r="I8628" i="1"/>
  <c r="I8733" i="1"/>
  <c r="I8797" i="1"/>
  <c r="I4774" i="1"/>
  <c r="I5286" i="1"/>
  <c r="I5653" i="1"/>
  <c r="I5868" i="1"/>
  <c r="I5996" i="1"/>
  <c r="I6115" i="1"/>
  <c r="I6210" i="1"/>
  <c r="I6286" i="1"/>
  <c r="I6387" i="1"/>
  <c r="I6478" i="1"/>
  <c r="I6542" i="1"/>
  <c r="I6607" i="1"/>
  <c r="I8989" i="1"/>
  <c r="I9140" i="1"/>
  <c r="I9261" i="1"/>
  <c r="I9364" i="1"/>
  <c r="I9442" i="1"/>
  <c r="I9507" i="1"/>
  <c r="I9571" i="1"/>
  <c r="I9635" i="1"/>
  <c r="I9699" i="1"/>
  <c r="I9763" i="1"/>
  <c r="I9827" i="1"/>
  <c r="I9891" i="1"/>
  <c r="I9835" i="1"/>
  <c r="I9483" i="1"/>
  <c r="I9236" i="1"/>
  <c r="I9811" i="1"/>
  <c r="I9124" i="1"/>
  <c r="I9819" i="1"/>
  <c r="I9012" i="1"/>
  <c r="I9156" i="1"/>
  <c r="I9275" i="1"/>
  <c r="I9374" i="1"/>
  <c r="I9451" i="1"/>
  <c r="I9515" i="1"/>
  <c r="I9579" i="1"/>
  <c r="I9643" i="1"/>
  <c r="I9707" i="1"/>
  <c r="I9771" i="1"/>
  <c r="I9899" i="1"/>
  <c r="I9611" i="1"/>
  <c r="I9423" i="1"/>
  <c r="I9747" i="1"/>
  <c r="I9350" i="1"/>
  <c r="I9755" i="1"/>
  <c r="I9030" i="1"/>
  <c r="I9172" i="1"/>
  <c r="I9286" i="1"/>
  <c r="I9386" i="1"/>
  <c r="I9459" i="1"/>
  <c r="I9523" i="1"/>
  <c r="I9587" i="1"/>
  <c r="I9651" i="1"/>
  <c r="I9779" i="1"/>
  <c r="I9843" i="1"/>
  <c r="I9907" i="1"/>
  <c r="I9325" i="1"/>
  <c r="I9675" i="1"/>
  <c r="I9803" i="1"/>
  <c r="I9491" i="1"/>
  <c r="I9499" i="1"/>
  <c r="I9691" i="1"/>
  <c r="I9053" i="1"/>
  <c r="I9188" i="1"/>
  <c r="I9300" i="1"/>
  <c r="I9396" i="1"/>
  <c r="I9467" i="1"/>
  <c r="I9531" i="1"/>
  <c r="I9659" i="1"/>
  <c r="I9723" i="1"/>
  <c r="I9787" i="1"/>
  <c r="I9851" i="1"/>
  <c r="I9915" i="1"/>
  <c r="I9220" i="1"/>
  <c r="I9414" i="1"/>
  <c r="I9739" i="1"/>
  <c r="I9867" i="1"/>
  <c r="I9108" i="1"/>
  <c r="I9555" i="1"/>
  <c r="I9683" i="1"/>
  <c r="I9248" i="1"/>
  <c r="I9563" i="1"/>
  <c r="I9883" i="1"/>
  <c r="I9076" i="1"/>
  <c r="I9312" i="1"/>
  <c r="I9405" i="1"/>
  <c r="I9475" i="1"/>
  <c r="I9539" i="1"/>
  <c r="I9603" i="1"/>
  <c r="I9667" i="1"/>
  <c r="I9731" i="1"/>
  <c r="I9795" i="1"/>
  <c r="I9859" i="1"/>
  <c r="I9092" i="1"/>
  <c r="I9547" i="1"/>
  <c r="I9339" i="1"/>
  <c r="I9619" i="1"/>
  <c r="I9875" i="1"/>
  <c r="I9432" i="1"/>
  <c r="I9627" i="1"/>
  <c r="I3934" i="1"/>
  <c r="I1515" i="1"/>
  <c r="I1757" i="1"/>
  <c r="I1820" i="1"/>
  <c r="I1883" i="1"/>
  <c r="I1936" i="1"/>
  <c r="I1999" i="1"/>
  <c r="I2062" i="1"/>
  <c r="I2126" i="1"/>
  <c r="I2191" i="1"/>
  <c r="I2254" i="1"/>
  <c r="I2319" i="1"/>
  <c r="I2381" i="1"/>
  <c r="I2445" i="1"/>
  <c r="I2509" i="1"/>
  <c r="I2573" i="1"/>
  <c r="I2637" i="1"/>
  <c r="I2703" i="1"/>
  <c r="I2795" i="1"/>
  <c r="I2897" i="1"/>
  <c r="I3000" i="1"/>
  <c r="I3103" i="1"/>
  <c r="I3205" i="1"/>
  <c r="I3307" i="1"/>
  <c r="I3409" i="1"/>
  <c r="I3512" i="1"/>
  <c r="I3624" i="1"/>
  <c r="I3768" i="1"/>
  <c r="I9715" i="1"/>
  <c r="I9595" i="1"/>
  <c r="I9427" i="1"/>
  <c r="I9395" i="1"/>
  <c r="I9387" i="1"/>
  <c r="I9379" i="1"/>
  <c r="I9347" i="1"/>
  <c r="I9882" i="1"/>
  <c r="I9866" i="1"/>
  <c r="I9850" i="1"/>
  <c r="I9826" i="1"/>
  <c r="I9818" i="1"/>
  <c r="I9810" i="1"/>
  <c r="I9690" i="1"/>
  <c r="I9610" i="1"/>
  <c r="I9578" i="1"/>
  <c r="I9562" i="1"/>
  <c r="I9538" i="1"/>
  <c r="I9506" i="1"/>
  <c r="I9498" i="1"/>
  <c r="I9466" i="1"/>
  <c r="I9450" i="1"/>
  <c r="I9410" i="1"/>
  <c r="I9378" i="1"/>
  <c r="I9362" i="1"/>
  <c r="I9354" i="1"/>
  <c r="I9322" i="1"/>
  <c r="I9314" i="1"/>
  <c r="I9306" i="1"/>
  <c r="I9298" i="1"/>
  <c r="I9290" i="1"/>
  <c r="I9266" i="1"/>
  <c r="I9258" i="1"/>
  <c r="I9250" i="1"/>
  <c r="I9905" i="1"/>
  <c r="I9841" i="1"/>
  <c r="I9777" i="1"/>
  <c r="I9585" i="1"/>
  <c r="I9457" i="1"/>
  <c r="I9449" i="1"/>
  <c r="I9433" i="1"/>
  <c r="I9425" i="1"/>
  <c r="I9417" i="1"/>
  <c r="I9409" i="1"/>
  <c r="I9401" i="1"/>
  <c r="I9393" i="1"/>
  <c r="I9385" i="1"/>
  <c r="I9369" i="1"/>
  <c r="I9361" i="1"/>
  <c r="I9353" i="1"/>
  <c r="I9345" i="1"/>
  <c r="I9337" i="1"/>
  <c r="I9329" i="1"/>
  <c r="I9321" i="1"/>
  <c r="I9305" i="1"/>
  <c r="I9297" i="1"/>
  <c r="I9289" i="1"/>
  <c r="I9281" i="1"/>
  <c r="I9273" i="1"/>
  <c r="I9265" i="1"/>
  <c r="I9257" i="1"/>
  <c r="I9241" i="1"/>
  <c r="I9880" i="1"/>
  <c r="I9864" i="1"/>
  <c r="I9808" i="1"/>
  <c r="I9776" i="1"/>
  <c r="I9728" i="1"/>
  <c r="I9712" i="1"/>
  <c r="I9648" i="1"/>
  <c r="I9632" i="1"/>
  <c r="I9568" i="1"/>
  <c r="I9536" i="1"/>
  <c r="I9512" i="1"/>
  <c r="I9480" i="1"/>
  <c r="I9384" i="1"/>
  <c r="I9288" i="1"/>
  <c r="I9256" i="1"/>
  <c r="I9240" i="1"/>
  <c r="I9902" i="1"/>
  <c r="I9870" i="1"/>
  <c r="I9854" i="1"/>
  <c r="I9814" i="1"/>
  <c r="I9774" i="1"/>
  <c r="I9750" i="1"/>
  <c r="I9710" i="1"/>
  <c r="I9686" i="1"/>
  <c r="I9646" i="1"/>
  <c r="I9630" i="1"/>
  <c r="I9622" i="1"/>
  <c r="I9582" i="1"/>
  <c r="I9566" i="1"/>
  <c r="I9518" i="1"/>
  <c r="I9494" i="1"/>
  <c r="I9454" i="1"/>
  <c r="I9422" i="1"/>
  <c r="I9406" i="1"/>
  <c r="I9390" i="1"/>
  <c r="I9326" i="1"/>
  <c r="I9278" i="1"/>
  <c r="I9238" i="1"/>
  <c r="I9911" i="1"/>
  <c r="I9869" i="1"/>
  <c r="I9805" i="1"/>
  <c r="I9909" i="1"/>
  <c r="I9868" i="1"/>
  <c r="I9908" i="1"/>
  <c r="I9885" i="1"/>
  <c r="I9821" i="1"/>
  <c r="I9799" i="1"/>
  <c r="I9780" i="1"/>
  <c r="I9757" i="1"/>
  <c r="I9716" i="1"/>
  <c r="I9693" i="1"/>
  <c r="I9652" i="1"/>
  <c r="I9607" i="1"/>
  <c r="I9588" i="1"/>
  <c r="I9565" i="1"/>
  <c r="I9524" i="1"/>
  <c r="I9415" i="1"/>
  <c r="I9351" i="1"/>
  <c r="I9287" i="1"/>
  <c r="I9216" i="1"/>
  <c r="I9160" i="1"/>
  <c r="I9128" i="1"/>
  <c r="I9072" i="1"/>
  <c r="I9064" i="1"/>
  <c r="I9056" i="1"/>
  <c r="I9032" i="1"/>
  <c r="I9024" i="1"/>
  <c r="I9016" i="1"/>
  <c r="I9008" i="1"/>
  <c r="I9000" i="1"/>
  <c r="I8992" i="1"/>
  <c r="I8984" i="1"/>
  <c r="I8968" i="1"/>
  <c r="I8960" i="1"/>
  <c r="I8952" i="1"/>
  <c r="I8944" i="1"/>
  <c r="I8936" i="1"/>
  <c r="I8928" i="1"/>
  <c r="I8920" i="1"/>
  <c r="I8904" i="1"/>
  <c r="I8896" i="1"/>
  <c r="I8888" i="1"/>
  <c r="I8880" i="1"/>
  <c r="I8872" i="1"/>
  <c r="I8864" i="1"/>
  <c r="I8856" i="1"/>
  <c r="I8840" i="1"/>
  <c r="I8832" i="1"/>
  <c r="I8824" i="1"/>
  <c r="I8816" i="1"/>
  <c r="I8808" i="1"/>
  <c r="I8800" i="1"/>
  <c r="I8792" i="1"/>
  <c r="I9820" i="1"/>
  <c r="I9733" i="1"/>
  <c r="I9541" i="1"/>
  <c r="I9477" i="1"/>
  <c r="I9391" i="1"/>
  <c r="I9327" i="1"/>
  <c r="I9263" i="1"/>
  <c r="I9231" i="1"/>
  <c r="I9223" i="1"/>
  <c r="I9215" i="1"/>
  <c r="I9207" i="1"/>
  <c r="I9199" i="1"/>
  <c r="I9191" i="1"/>
  <c r="I9183" i="1"/>
  <c r="I9175" i="1"/>
  <c r="I9167" i="1"/>
  <c r="I9159" i="1"/>
  <c r="I9151" i="1"/>
  <c r="I9143" i="1"/>
  <c r="I9135" i="1"/>
  <c r="I9127" i="1"/>
  <c r="I9119" i="1"/>
  <c r="I9111" i="1"/>
  <c r="I9103" i="1"/>
  <c r="I9095" i="1"/>
  <c r="I9087" i="1"/>
  <c r="I9079" i="1"/>
  <c r="I9071" i="1"/>
  <c r="I9063" i="1"/>
  <c r="I9055" i="1"/>
  <c r="I9047" i="1"/>
  <c r="I9039" i="1"/>
  <c r="I9031" i="1"/>
  <c r="I9023" i="1"/>
  <c r="I9015" i="1"/>
  <c r="I9007" i="1"/>
  <c r="I8999" i="1"/>
  <c r="I8991" i="1"/>
  <c r="I8983" i="1"/>
  <c r="I8975" i="1"/>
  <c r="I8967" i="1"/>
  <c r="I8959" i="1"/>
  <c r="I8951" i="1"/>
  <c r="I8943" i="1"/>
  <c r="I8935" i="1"/>
  <c r="I8927" i="1"/>
  <c r="I8919" i="1"/>
  <c r="I8911" i="1"/>
  <c r="I8903" i="1"/>
  <c r="I8895" i="1"/>
  <c r="I8887" i="1"/>
  <c r="I8879" i="1"/>
  <c r="I8871" i="1"/>
  <c r="I8863" i="1"/>
  <c r="I8855" i="1"/>
  <c r="I8847" i="1"/>
  <c r="I8839" i="1"/>
  <c r="I8831" i="1"/>
  <c r="I9860" i="1"/>
  <c r="I9837" i="1"/>
  <c r="I9773" i="1"/>
  <c r="I9732" i="1"/>
  <c r="I9604" i="1"/>
  <c r="I9476" i="1"/>
  <c r="I9367" i="1"/>
  <c r="I9303" i="1"/>
  <c r="I9284" i="1"/>
  <c r="I9239" i="1"/>
  <c r="I9222" i="1"/>
  <c r="I9126" i="1"/>
  <c r="I9110" i="1"/>
  <c r="I9062" i="1"/>
  <c r="I9054" i="1"/>
  <c r="I8974" i="1"/>
  <c r="I8926" i="1"/>
  <c r="I8870" i="1"/>
  <c r="I8862" i="1"/>
  <c r="I8854" i="1"/>
  <c r="I9727" i="1"/>
  <c r="I9407" i="1"/>
  <c r="I9365" i="1"/>
  <c r="I9343" i="1"/>
  <c r="I9301" i="1"/>
  <c r="I9279" i="1"/>
  <c r="I9260" i="1"/>
  <c r="I9237" i="1"/>
  <c r="I9229" i="1"/>
  <c r="I9221" i="1"/>
  <c r="I9189" i="1"/>
  <c r="I9173" i="1"/>
  <c r="I9109" i="1"/>
  <c r="I9093" i="1"/>
  <c r="I9045" i="1"/>
  <c r="I8981" i="1"/>
  <c r="I8973" i="1"/>
  <c r="I8917" i="1"/>
  <c r="I8909" i="1"/>
  <c r="I8861" i="1"/>
  <c r="I8853" i="1"/>
  <c r="I8845" i="1"/>
  <c r="I9741" i="1"/>
  <c r="I9655" i="1"/>
  <c r="I9527" i="1"/>
  <c r="I9399" i="1"/>
  <c r="I9316" i="1"/>
  <c r="I9271" i="1"/>
  <c r="I9234" i="1"/>
  <c r="I9186" i="1"/>
  <c r="I9170" i="1"/>
  <c r="I9138" i="1"/>
  <c r="I9122" i="1"/>
  <c r="I9106" i="1"/>
  <c r="I9074" i="1"/>
  <c r="I9058" i="1"/>
  <c r="I9042" i="1"/>
  <c r="I8994" i="1"/>
  <c r="I8978" i="1"/>
  <c r="I8946" i="1"/>
  <c r="I8930" i="1"/>
  <c r="I8914" i="1"/>
  <c r="I8882" i="1"/>
  <c r="I8866" i="1"/>
  <c r="I8850" i="1"/>
  <c r="I8807" i="1"/>
  <c r="I8786" i="1"/>
  <c r="I8778" i="1"/>
  <c r="I8746" i="1"/>
  <c r="I8738" i="1"/>
  <c r="I8730" i="1"/>
  <c r="I8722" i="1"/>
  <c r="I8714" i="1"/>
  <c r="I8690" i="1"/>
  <c r="I8682" i="1"/>
  <c r="I8674" i="1"/>
  <c r="I8658" i="1"/>
  <c r="I8650" i="1"/>
  <c r="I8618" i="1"/>
  <c r="I8610" i="1"/>
  <c r="I9893" i="1"/>
  <c r="I9740" i="1"/>
  <c r="I9612" i="1"/>
  <c r="I9484" i="1"/>
  <c r="I9397" i="1"/>
  <c r="I9311" i="1"/>
  <c r="I9233" i="1"/>
  <c r="I9217" i="1"/>
  <c r="I9201" i="1"/>
  <c r="I9169" i="1"/>
  <c r="I9153" i="1"/>
  <c r="I9137" i="1"/>
  <c r="I9105" i="1"/>
  <c r="I9089" i="1"/>
  <c r="I9073" i="1"/>
  <c r="I9041" i="1"/>
  <c r="I9025" i="1"/>
  <c r="I9009" i="1"/>
  <c r="I8977" i="1"/>
  <c r="I8961" i="1"/>
  <c r="I8945" i="1"/>
  <c r="I8913" i="1"/>
  <c r="I8897" i="1"/>
  <c r="I8881" i="1"/>
  <c r="I8849" i="1"/>
  <c r="I8833" i="1"/>
  <c r="I8795" i="1"/>
  <c r="I8777" i="1"/>
  <c r="I8769" i="1"/>
  <c r="I8761" i="1"/>
  <c r="I8753" i="1"/>
  <c r="I8729" i="1"/>
  <c r="I8713" i="1"/>
  <c r="I8705" i="1"/>
  <c r="I8697" i="1"/>
  <c r="I8689" i="1"/>
  <c r="I8681" i="1"/>
  <c r="I8665" i="1"/>
  <c r="I8649" i="1"/>
  <c r="I8641" i="1"/>
  <c r="I8633" i="1"/>
  <c r="I8625" i="1"/>
  <c r="I8617" i="1"/>
  <c r="I8609" i="1"/>
  <c r="I8601" i="1"/>
  <c r="I8585" i="1"/>
  <c r="I8577" i="1"/>
  <c r="I8569" i="1"/>
  <c r="I8561" i="1"/>
  <c r="I8553" i="1"/>
  <c r="I8545" i="1"/>
  <c r="I8537" i="1"/>
  <c r="I8521" i="1"/>
  <c r="I8513" i="1"/>
  <c r="I8505" i="1"/>
  <c r="I8497" i="1"/>
  <c r="I8489" i="1"/>
  <c r="I8481" i="1"/>
  <c r="I8473" i="1"/>
  <c r="I8457" i="1"/>
  <c r="I8449" i="1"/>
  <c r="I8441" i="1"/>
  <c r="I8433" i="1"/>
  <c r="I8409" i="1"/>
  <c r="I8393" i="1"/>
  <c r="I8385" i="1"/>
  <c r="I8377" i="1"/>
  <c r="I8369" i="1"/>
  <c r="I8361" i="1"/>
  <c r="I8345" i="1"/>
  <c r="I8329" i="1"/>
  <c r="I8321" i="1"/>
  <c r="I8313" i="1"/>
  <c r="I8305" i="1"/>
  <c r="I8297" i="1"/>
  <c r="I8281" i="1"/>
  <c r="I8265" i="1"/>
  <c r="I8257" i="1"/>
  <c r="I8249" i="1"/>
  <c r="I8241" i="1"/>
  <c r="I8233" i="1"/>
  <c r="I8225" i="1"/>
  <c r="I8217" i="1"/>
  <c r="I8201" i="1"/>
  <c r="I8193" i="1"/>
  <c r="I8185" i="1"/>
  <c r="I8177" i="1"/>
  <c r="I8169" i="1"/>
  <c r="I8161" i="1"/>
  <c r="I8153" i="1"/>
  <c r="I8137" i="1"/>
  <c r="I8129" i="1"/>
  <c r="I8121" i="1"/>
  <c r="I8113" i="1"/>
  <c r="I8105" i="1"/>
  <c r="I8097" i="1"/>
  <c r="I8089" i="1"/>
  <c r="I8073" i="1"/>
  <c r="I8065" i="1"/>
  <c r="I8057" i="1"/>
  <c r="I8049" i="1"/>
  <c r="I8041" i="1"/>
  <c r="I8025" i="1"/>
  <c r="I8009" i="1"/>
  <c r="I8001" i="1"/>
  <c r="I7993" i="1"/>
  <c r="I7985" i="1"/>
  <c r="I7977" i="1"/>
  <c r="I7969" i="1"/>
  <c r="I7961" i="1"/>
  <c r="I7945" i="1"/>
  <c r="I7937" i="1"/>
  <c r="I7929" i="1"/>
  <c r="I7921" i="1"/>
  <c r="I7905" i="1"/>
  <c r="I7897" i="1"/>
  <c r="I7881" i="1"/>
  <c r="I7873" i="1"/>
  <c r="I7865" i="1"/>
  <c r="I7857" i="1"/>
  <c r="I7849" i="1"/>
  <c r="I7833" i="1"/>
  <c r="I7817" i="1"/>
  <c r="I7809" i="1"/>
  <c r="I7801" i="1"/>
  <c r="I7793" i="1"/>
  <c r="I7785" i="1"/>
  <c r="I7777" i="1"/>
  <c r="I9383" i="1"/>
  <c r="I9255" i="1"/>
  <c r="I9036" i="1"/>
  <c r="I9020" i="1"/>
  <c r="I8988" i="1"/>
  <c r="I8972" i="1"/>
  <c r="I8892" i="1"/>
  <c r="I8876" i="1"/>
  <c r="I8817" i="1"/>
  <c r="I8794" i="1"/>
  <c r="I8784" i="1"/>
  <c r="I8776" i="1"/>
  <c r="I8768" i="1"/>
  <c r="I8760" i="1"/>
  <c r="I8752" i="1"/>
  <c r="I8744" i="1"/>
  <c r="I8736" i="1"/>
  <c r="I8720" i="1"/>
  <c r="I8712" i="1"/>
  <c r="I8704" i="1"/>
  <c r="I8696" i="1"/>
  <c r="I8688" i="1"/>
  <c r="I8680" i="1"/>
  <c r="I8672" i="1"/>
  <c r="I8656" i="1"/>
  <c r="I8648" i="1"/>
  <c r="I8640" i="1"/>
  <c r="I8632" i="1"/>
  <c r="I8624" i="1"/>
  <c r="I8616" i="1"/>
  <c r="I8608" i="1"/>
  <c r="I8592" i="1"/>
  <c r="I9468" i="1"/>
  <c r="I9381" i="1"/>
  <c r="I9295" i="1"/>
  <c r="I9253" i="1"/>
  <c r="I9211" i="1"/>
  <c r="I9163" i="1"/>
  <c r="I9083" i="1"/>
  <c r="I9035" i="1"/>
  <c r="I8955" i="1"/>
  <c r="I8843" i="1"/>
  <c r="I8827" i="1"/>
  <c r="I8815" i="1"/>
  <c r="I8793" i="1"/>
  <c r="I8783" i="1"/>
  <c r="I8775" i="1"/>
  <c r="I8767" i="1"/>
  <c r="I8759" i="1"/>
  <c r="I8751" i="1"/>
  <c r="I8743" i="1"/>
  <c r="I8735" i="1"/>
  <c r="I8727" i="1"/>
  <c r="I8719" i="1"/>
  <c r="I8711" i="1"/>
  <c r="I8703" i="1"/>
  <c r="I8695" i="1"/>
  <c r="I8687" i="1"/>
  <c r="I8679" i="1"/>
  <c r="I8671" i="1"/>
  <c r="I8663" i="1"/>
  <c r="I8655" i="1"/>
  <c r="I8647" i="1"/>
  <c r="I8639" i="1"/>
  <c r="I8631" i="1"/>
  <c r="I8623" i="1"/>
  <c r="I8615" i="1"/>
  <c r="I8607" i="1"/>
  <c r="I8599" i="1"/>
  <c r="I8591" i="1"/>
  <c r="I8583" i="1"/>
  <c r="I8575" i="1"/>
  <c r="I8567" i="1"/>
  <c r="I8559" i="1"/>
  <c r="I8551" i="1"/>
  <c r="I8543" i="1"/>
  <c r="I8535" i="1"/>
  <c r="I8527" i="1"/>
  <c r="I8519" i="1"/>
  <c r="I8511" i="1"/>
  <c r="I8503" i="1"/>
  <c r="I8495" i="1"/>
  <c r="I8487" i="1"/>
  <c r="I8479" i="1"/>
  <c r="I8471" i="1"/>
  <c r="I8463" i="1"/>
  <c r="I8455" i="1"/>
  <c r="I8447" i="1"/>
  <c r="I8439" i="1"/>
  <c r="I8431" i="1"/>
  <c r="I8423" i="1"/>
  <c r="I8415" i="1"/>
  <c r="I8407" i="1"/>
  <c r="I8399" i="1"/>
  <c r="I8391" i="1"/>
  <c r="I8383" i="1"/>
  <c r="I8375" i="1"/>
  <c r="I8367" i="1"/>
  <c r="I8359" i="1"/>
  <c r="I8351" i="1"/>
  <c r="I8343" i="1"/>
  <c r="I8335" i="1"/>
  <c r="I8327" i="1"/>
  <c r="I8319" i="1"/>
  <c r="I8311" i="1"/>
  <c r="I8303" i="1"/>
  <c r="I8295" i="1"/>
  <c r="I8287" i="1"/>
  <c r="I8279" i="1"/>
  <c r="I8271" i="1"/>
  <c r="I8263" i="1"/>
  <c r="I8255" i="1"/>
  <c r="I8247" i="1"/>
  <c r="I8239" i="1"/>
  <c r="I8231" i="1"/>
  <c r="I8223" i="1"/>
  <c r="I8215" i="1"/>
  <c r="I8207" i="1"/>
  <c r="I8199" i="1"/>
  <c r="I8191" i="1"/>
  <c r="I8183" i="1"/>
  <c r="I8175" i="1"/>
  <c r="I8167" i="1"/>
  <c r="I8159" i="1"/>
  <c r="I8151" i="1"/>
  <c r="I8143" i="1"/>
  <c r="I8135" i="1"/>
  <c r="I8127" i="1"/>
  <c r="I8119" i="1"/>
  <c r="I8111" i="1"/>
  <c r="I8103" i="1"/>
  <c r="I8095" i="1"/>
  <c r="I8087" i="1"/>
  <c r="I8079" i="1"/>
  <c r="I8071" i="1"/>
  <c r="I8063" i="1"/>
  <c r="I8055" i="1"/>
  <c r="I8047" i="1"/>
  <c r="I8039" i="1"/>
  <c r="I8031" i="1"/>
  <c r="I8023" i="1"/>
  <c r="I8015" i="1"/>
  <c r="I8007" i="1"/>
  <c r="I7999" i="1"/>
  <c r="I7991" i="1"/>
  <c r="I7983" i="1"/>
  <c r="I7975" i="1"/>
  <c r="I7967" i="1"/>
  <c r="I7959" i="1"/>
  <c r="I7951" i="1"/>
  <c r="I7943" i="1"/>
  <c r="I7935" i="1"/>
  <c r="I7927" i="1"/>
  <c r="I7919" i="1"/>
  <c r="I7911" i="1"/>
  <c r="I7903" i="1"/>
  <c r="I7895" i="1"/>
  <c r="I7887" i="1"/>
  <c r="I7879" i="1"/>
  <c r="I7871" i="1"/>
  <c r="I7863" i="1"/>
  <c r="I7855" i="1"/>
  <c r="I7847" i="1"/>
  <c r="I7839" i="1"/>
  <c r="I7831" i="1"/>
  <c r="I7823" i="1"/>
  <c r="I7815" i="1"/>
  <c r="I7807" i="1"/>
  <c r="I7799" i="1"/>
  <c r="I7791" i="1"/>
  <c r="I7783" i="1"/>
  <c r="I7775" i="1"/>
  <c r="I9719" i="1"/>
  <c r="I9591" i="1"/>
  <c r="I9549" i="1"/>
  <c r="I9463" i="1"/>
  <c r="I9335" i="1"/>
  <c r="I9252" i="1"/>
  <c r="I9226" i="1"/>
  <c r="I9194" i="1"/>
  <c r="I9162" i="1"/>
  <c r="I9130" i="1"/>
  <c r="I9098" i="1"/>
  <c r="I9066" i="1"/>
  <c r="I9034" i="1"/>
  <c r="I9002" i="1"/>
  <c r="I8986" i="1"/>
  <c r="I8970" i="1"/>
  <c r="I8938" i="1"/>
  <c r="I8922" i="1"/>
  <c r="I8906" i="1"/>
  <c r="I8874" i="1"/>
  <c r="I8842" i="1"/>
  <c r="I8826" i="1"/>
  <c r="I8812" i="1"/>
  <c r="I8802" i="1"/>
  <c r="I8791" i="1"/>
  <c r="I8774" i="1"/>
  <c r="I8758" i="1"/>
  <c r="I8670" i="1"/>
  <c r="I8646" i="1"/>
  <c r="I8630" i="1"/>
  <c r="I8566" i="1"/>
  <c r="I8542" i="1"/>
  <c r="I8510" i="1"/>
  <c r="I8446" i="1"/>
  <c r="I8358" i="1"/>
  <c r="I8342" i="1"/>
  <c r="I8310" i="1"/>
  <c r="I8246" i="1"/>
  <c r="I8230" i="1"/>
  <c r="I8206" i="1"/>
  <c r="I8190" i="1"/>
  <c r="I8118" i="1"/>
  <c r="I8054" i="1"/>
  <c r="I8030" i="1"/>
  <c r="I7998" i="1"/>
  <c r="I7990" i="1"/>
  <c r="I7950" i="1"/>
  <c r="I7934" i="1"/>
  <c r="I7902" i="1"/>
  <c r="I7870" i="1"/>
  <c r="I7846" i="1"/>
  <c r="I7830" i="1"/>
  <c r="I7814" i="1"/>
  <c r="I7806" i="1"/>
  <c r="I7798" i="1"/>
  <c r="I9676" i="1"/>
  <c r="I9631" i="1"/>
  <c r="I9548" i="1"/>
  <c r="I9375" i="1"/>
  <c r="I9292" i="1"/>
  <c r="I9247" i="1"/>
  <c r="I9225" i="1"/>
  <c r="I9209" i="1"/>
  <c r="I9193" i="1"/>
  <c r="I9177" i="1"/>
  <c r="I9161" i="1"/>
  <c r="I9145" i="1"/>
  <c r="I9129" i="1"/>
  <c r="I9113" i="1"/>
  <c r="I9097" i="1"/>
  <c r="I9081" i="1"/>
  <c r="I9065" i="1"/>
  <c r="I9049" i="1"/>
  <c r="I9033" i="1"/>
  <c r="I9017" i="1"/>
  <c r="I9001" i="1"/>
  <c r="I8985" i="1"/>
  <c r="I8969" i="1"/>
  <c r="I8953" i="1"/>
  <c r="I8937" i="1"/>
  <c r="I8921" i="1"/>
  <c r="I8905" i="1"/>
  <c r="I8889" i="1"/>
  <c r="I8873" i="1"/>
  <c r="I8857" i="1"/>
  <c r="I8841" i="1"/>
  <c r="I8825" i="1"/>
  <c r="I8801" i="1"/>
  <c r="I8757" i="1"/>
  <c r="I8693" i="1"/>
  <c r="I8677" i="1"/>
  <c r="I8613" i="1"/>
  <c r="I8589" i="1"/>
  <c r="I8461" i="1"/>
  <c r="I8397" i="1"/>
  <c r="I8373" i="1"/>
  <c r="I8333" i="1"/>
  <c r="I8317" i="1"/>
  <c r="I8245" i="1"/>
  <c r="I8189" i="1"/>
  <c r="I8181" i="1"/>
  <c r="I8165" i="1"/>
  <c r="I8117" i="1"/>
  <c r="I8101" i="1"/>
  <c r="I8085" i="1"/>
  <c r="I8053" i="1"/>
  <c r="I7973" i="1"/>
  <c r="I7949" i="1"/>
  <c r="I7925" i="1"/>
  <c r="I7885" i="1"/>
  <c r="I7861" i="1"/>
  <c r="I7813" i="1"/>
  <c r="I9447" i="1"/>
  <c r="I8932" i="1"/>
  <c r="I8810" i="1"/>
  <c r="I8740" i="1"/>
  <c r="I8588" i="1"/>
  <c r="I8508" i="1"/>
  <c r="I8444" i="1"/>
  <c r="I8428" i="1"/>
  <c r="I8380" i="1"/>
  <c r="I8204" i="1"/>
  <c r="I8188" i="1"/>
  <c r="I8156" i="1"/>
  <c r="I8076" i="1"/>
  <c r="I8044" i="1"/>
  <c r="I7996" i="1"/>
  <c r="I7948" i="1"/>
  <c r="I7932" i="1"/>
  <c r="I7916" i="1"/>
  <c r="I7756" i="1"/>
  <c r="I7732" i="1"/>
  <c r="I7716" i="1"/>
  <c r="I7660" i="1"/>
  <c r="I7644" i="1"/>
  <c r="I9123" i="1"/>
  <c r="I9059" i="1"/>
  <c r="I8995" i="1"/>
  <c r="I8809" i="1"/>
  <c r="I8771" i="1"/>
  <c r="I8707" i="1"/>
  <c r="I8675" i="1"/>
  <c r="I8643" i="1"/>
  <c r="I8587" i="1"/>
  <c r="I8571" i="1"/>
  <c r="I8539" i="1"/>
  <c r="I8523" i="1"/>
  <c r="I8507" i="1"/>
  <c r="I8443" i="1"/>
  <c r="I8427" i="1"/>
  <c r="I8411" i="1"/>
  <c r="I8379" i="1"/>
  <c r="I8331" i="1"/>
  <c r="I8315" i="1"/>
  <c r="I8283" i="1"/>
  <c r="I8251" i="1"/>
  <c r="I8203" i="1"/>
  <c r="I8187" i="1"/>
  <c r="I8155" i="1"/>
  <c r="I8139" i="1"/>
  <c r="I8123" i="1"/>
  <c r="I8059" i="1"/>
  <c r="I8027" i="1"/>
  <c r="I8011" i="1"/>
  <c r="I7995" i="1"/>
  <c r="I7931" i="1"/>
  <c r="I7899" i="1"/>
  <c r="I7867" i="1"/>
  <c r="I7851" i="1"/>
  <c r="I7819" i="1"/>
  <c r="I7803" i="1"/>
  <c r="I7771" i="1"/>
  <c r="I7763" i="1"/>
  <c r="I7755" i="1"/>
  <c r="I7747" i="1"/>
  <c r="I7739" i="1"/>
  <c r="I7715" i="1"/>
  <c r="I7707" i="1"/>
  <c r="I7699" i="1"/>
  <c r="I7683" i="1"/>
  <c r="I7675" i="1"/>
  <c r="I7667" i="1"/>
  <c r="I7643" i="1"/>
  <c r="I7635" i="1"/>
  <c r="I8980" i="1"/>
  <c r="I8799" i="1"/>
  <c r="I8586" i="1"/>
  <c r="I8554" i="1"/>
  <c r="I8522" i="1"/>
  <c r="I8490" i="1"/>
  <c r="I8458" i="1"/>
  <c r="I8426" i="1"/>
  <c r="I8410" i="1"/>
  <c r="I8394" i="1"/>
  <c r="I8362" i="1"/>
  <c r="I8346" i="1"/>
  <c r="I8330" i="1"/>
  <c r="I8298" i="1"/>
  <c r="I8266" i="1"/>
  <c r="I8234" i="1"/>
  <c r="I8202" i="1"/>
  <c r="I8170" i="1"/>
  <c r="I8154" i="1"/>
  <c r="I8138" i="1"/>
  <c r="I8106" i="1"/>
  <c r="I8090" i="1"/>
  <c r="I8074" i="1"/>
  <c r="I8042" i="1"/>
  <c r="I8010" i="1"/>
  <c r="I7978" i="1"/>
  <c r="I7962" i="1"/>
  <c r="I7946" i="1"/>
  <c r="I7930" i="1"/>
  <c r="I7914" i="1"/>
  <c r="I7882" i="1"/>
  <c r="I7850" i="1"/>
  <c r="I7834" i="1"/>
  <c r="I7818" i="1"/>
  <c r="I7786" i="1"/>
  <c r="I7770" i="1"/>
  <c r="I7762" i="1"/>
  <c r="I7754" i="1"/>
  <c r="I7730" i="1"/>
  <c r="I7722" i="1"/>
  <c r="I7714" i="1"/>
  <c r="I7706" i="1"/>
  <c r="I7698" i="1"/>
  <c r="I7690" i="1"/>
  <c r="I7666" i="1"/>
  <c r="I7658" i="1"/>
  <c r="I7650" i="1"/>
  <c r="I7642" i="1"/>
  <c r="I7634" i="1"/>
  <c r="I7626" i="1"/>
  <c r="I7602" i="1"/>
  <c r="I7594" i="1"/>
  <c r="I7586" i="1"/>
  <c r="I7570" i="1"/>
  <c r="I7562" i="1"/>
  <c r="I7538" i="1"/>
  <c r="I7530" i="1"/>
  <c r="I7522" i="1"/>
  <c r="I7514" i="1"/>
  <c r="I7506" i="1"/>
  <c r="I7498" i="1"/>
  <c r="I7474" i="1"/>
  <c r="I7466" i="1"/>
  <c r="I7458" i="1"/>
  <c r="I7450" i="1"/>
  <c r="I7442" i="1"/>
  <c r="I7434" i="1"/>
  <c r="I7410" i="1"/>
  <c r="I7402" i="1"/>
  <c r="I7394" i="1"/>
  <c r="I7386" i="1"/>
  <c r="I7378" i="1"/>
  <c r="I7370" i="1"/>
  <c r="I7346" i="1"/>
  <c r="I7338" i="1"/>
  <c r="I7330" i="1"/>
  <c r="I7314" i="1"/>
  <c r="I7306" i="1"/>
  <c r="I7274" i="1"/>
  <c r="I7258" i="1"/>
  <c r="I7250" i="1"/>
  <c r="I7242" i="1"/>
  <c r="I7234" i="1"/>
  <c r="I7226" i="1"/>
  <c r="I7218" i="1"/>
  <c r="I7202" i="1"/>
  <c r="I7194" i="1"/>
  <c r="I7178" i="1"/>
  <c r="I7162" i="1"/>
  <c r="I7146" i="1"/>
  <c r="I7130" i="1"/>
  <c r="I7122" i="1"/>
  <c r="I7114" i="1"/>
  <c r="I7106" i="1"/>
  <c r="I7098" i="1"/>
  <c r="I7090" i="1"/>
  <c r="I7082" i="1"/>
  <c r="I7074" i="1"/>
  <c r="I7066" i="1"/>
  <c r="I7058" i="1"/>
  <c r="I7050" i="1"/>
  <c r="I7042" i="1"/>
  <c r="I7034" i="1"/>
  <c r="I7026" i="1"/>
  <c r="I7018" i="1"/>
  <c r="I7010" i="1"/>
  <c r="I7002" i="1"/>
  <c r="I6994" i="1"/>
  <c r="I6986" i="1"/>
  <c r="I6978" i="1"/>
  <c r="I6970" i="1"/>
  <c r="I6962" i="1"/>
  <c r="I9573" i="1"/>
  <c r="I9235" i="1"/>
  <c r="I9171" i="1"/>
  <c r="I9107" i="1"/>
  <c r="I8979" i="1"/>
  <c r="I8915" i="1"/>
  <c r="I8851" i="1"/>
  <c r="I8798" i="1"/>
  <c r="I8763" i="1"/>
  <c r="I8699" i="1"/>
  <c r="I8635" i="1"/>
  <c r="I8603" i="1"/>
  <c r="I8584" i="1"/>
  <c r="I8568" i="1"/>
  <c r="I8552" i="1"/>
  <c r="I8536" i="1"/>
  <c r="I8520" i="1"/>
  <c r="I8504" i="1"/>
  <c r="I8488" i="1"/>
  <c r="I8472" i="1"/>
  <c r="I8456" i="1"/>
  <c r="I8440" i="1"/>
  <c r="I8424" i="1"/>
  <c r="I8408" i="1"/>
  <c r="I8392" i="1"/>
  <c r="I8376" i="1"/>
  <c r="I8360" i="1"/>
  <c r="I8344" i="1"/>
  <c r="I8328" i="1"/>
  <c r="I8312" i="1"/>
  <c r="I8296" i="1"/>
  <c r="I8280" i="1"/>
  <c r="I8264" i="1"/>
  <c r="I8248" i="1"/>
  <c r="I8232" i="1"/>
  <c r="I8216" i="1"/>
  <c r="I8200" i="1"/>
  <c r="I8184" i="1"/>
  <c r="I8168" i="1"/>
  <c r="I8152" i="1"/>
  <c r="I8136" i="1"/>
  <c r="I8120" i="1"/>
  <c r="I8104" i="1"/>
  <c r="I8088" i="1"/>
  <c r="I8072" i="1"/>
  <c r="I8056" i="1"/>
  <c r="I8040" i="1"/>
  <c r="I8024" i="1"/>
  <c r="I8008" i="1"/>
  <c r="I7992" i="1"/>
  <c r="I7976" i="1"/>
  <c r="I7960" i="1"/>
  <c r="I7944" i="1"/>
  <c r="I7928" i="1"/>
  <c r="I7912" i="1"/>
  <c r="I7896" i="1"/>
  <c r="I7880" i="1"/>
  <c r="I7864" i="1"/>
  <c r="I7848" i="1"/>
  <c r="I7832" i="1"/>
  <c r="I7816" i="1"/>
  <c r="I7800" i="1"/>
  <c r="I7784" i="1"/>
  <c r="I7769" i="1"/>
  <c r="I7761" i="1"/>
  <c r="I7753" i="1"/>
  <c r="I7745" i="1"/>
  <c r="I7737" i="1"/>
  <c r="I7729" i="1"/>
  <c r="I7713" i="1"/>
  <c r="I7705" i="1"/>
  <c r="I7697" i="1"/>
  <c r="I7689" i="1"/>
  <c r="I7681" i="1"/>
  <c r="I7673" i="1"/>
  <c r="I7665" i="1"/>
  <c r="I7649" i="1"/>
  <c r="I7641" i="1"/>
  <c r="I7633" i="1"/>
  <c r="I7625" i="1"/>
  <c r="I7617" i="1"/>
  <c r="I7609" i="1"/>
  <c r="I7601" i="1"/>
  <c r="I7585" i="1"/>
  <c r="I7577" i="1"/>
  <c r="I7569" i="1"/>
  <c r="I7561" i="1"/>
  <c r="I7553" i="1"/>
  <c r="I7545" i="1"/>
  <c r="I7537" i="1"/>
  <c r="I7521" i="1"/>
  <c r="I7513" i="1"/>
  <c r="I7505" i="1"/>
  <c r="I7497" i="1"/>
  <c r="I7489" i="1"/>
  <c r="I7481" i="1"/>
  <c r="I7473" i="1"/>
  <c r="I7449" i="1"/>
  <c r="I7441" i="1"/>
  <c r="I7433" i="1"/>
  <c r="I7425" i="1"/>
  <c r="I7417" i="1"/>
  <c r="I7409" i="1"/>
  <c r="I7393" i="1"/>
  <c r="I7385" i="1"/>
  <c r="I7377" i="1"/>
  <c r="I7369" i="1"/>
  <c r="I7361" i="1"/>
  <c r="I7353" i="1"/>
  <c r="I7345" i="1"/>
  <c r="I7321" i="1"/>
  <c r="I7313" i="1"/>
  <c r="I7305" i="1"/>
  <c r="I7297" i="1"/>
  <c r="I7289" i="1"/>
  <c r="I7281" i="1"/>
  <c r="I7265" i="1"/>
  <c r="I7241" i="1"/>
  <c r="I7233" i="1"/>
  <c r="I7225" i="1"/>
  <c r="I7193" i="1"/>
  <c r="I7185" i="1"/>
  <c r="I7177" i="1"/>
  <c r="I7169" i="1"/>
  <c r="I7161" i="1"/>
  <c r="I7153" i="1"/>
  <c r="I7145" i="1"/>
  <c r="I7137" i="1"/>
  <c r="I7129" i="1"/>
  <c r="I7121" i="1"/>
  <c r="I7113" i="1"/>
  <c r="I7105" i="1"/>
  <c r="I7097" i="1"/>
  <c r="I7089" i="1"/>
  <c r="I7081" i="1"/>
  <c r="I7073" i="1"/>
  <c r="I7065" i="1"/>
  <c r="I7057" i="1"/>
  <c r="I7049" i="1"/>
  <c r="I7041" i="1"/>
  <c r="I7033" i="1"/>
  <c r="I7025" i="1"/>
  <c r="I7017" i="1"/>
  <c r="I7009" i="1"/>
  <c r="I7001" i="1"/>
  <c r="I6993" i="1"/>
  <c r="I6985" i="1"/>
  <c r="I6977" i="1"/>
  <c r="I6969" i="1"/>
  <c r="I6961" i="1"/>
  <c r="I9028" i="1"/>
  <c r="I8548" i="1"/>
  <c r="I8484" i="1"/>
  <c r="I8292" i="1"/>
  <c r="I8228" i="1"/>
  <c r="I8180" i="1"/>
  <c r="I8132" i="1"/>
  <c r="I8100" i="1"/>
  <c r="I7972" i="1"/>
  <c r="I7780" i="1"/>
  <c r="I7768" i="1"/>
  <c r="I7760" i="1"/>
  <c r="I7752" i="1"/>
  <c r="I7744" i="1"/>
  <c r="I7736" i="1"/>
  <c r="I7728" i="1"/>
  <c r="I7720" i="1"/>
  <c r="I7712" i="1"/>
  <c r="I7704" i="1"/>
  <c r="I7696" i="1"/>
  <c r="I7688" i="1"/>
  <c r="I7680" i="1"/>
  <c r="I7672" i="1"/>
  <c r="I7664" i="1"/>
  <c r="I7656" i="1"/>
  <c r="I7648" i="1"/>
  <c r="I7640" i="1"/>
  <c r="I7632" i="1"/>
  <c r="I7624" i="1"/>
  <c r="I7616" i="1"/>
  <c r="I7608" i="1"/>
  <c r="I7600" i="1"/>
  <c r="I7592" i="1"/>
  <c r="I7584" i="1"/>
  <c r="I7576" i="1"/>
  <c r="I7568" i="1"/>
  <c r="I7560" i="1"/>
  <c r="I7552" i="1"/>
  <c r="I7544" i="1"/>
  <c r="I7536" i="1"/>
  <c r="I7528" i="1"/>
  <c r="I7520" i="1"/>
  <c r="I7512" i="1"/>
  <c r="I7504" i="1"/>
  <c r="I7496" i="1"/>
  <c r="I7488" i="1"/>
  <c r="I7480" i="1"/>
  <c r="I7472" i="1"/>
  <c r="I7464" i="1"/>
  <c r="I7456" i="1"/>
  <c r="I7448" i="1"/>
  <c r="I7440" i="1"/>
  <c r="I7432" i="1"/>
  <c r="I7424" i="1"/>
  <c r="I7416" i="1"/>
  <c r="I7408" i="1"/>
  <c r="I7400" i="1"/>
  <c r="I7392" i="1"/>
  <c r="I7384" i="1"/>
  <c r="I7376" i="1"/>
  <c r="I7368" i="1"/>
  <c r="I7360" i="1"/>
  <c r="I7352" i="1"/>
  <c r="I7344" i="1"/>
  <c r="I7336" i="1"/>
  <c r="I7328" i="1"/>
  <c r="I7320" i="1"/>
  <c r="I7312" i="1"/>
  <c r="I7304" i="1"/>
  <c r="I7296" i="1"/>
  <c r="I7288" i="1"/>
  <c r="I7280" i="1"/>
  <c r="I7264" i="1"/>
  <c r="I7240" i="1"/>
  <c r="I7232" i="1"/>
  <c r="I7224" i="1"/>
  <c r="I7216" i="1"/>
  <c r="I7208" i="1"/>
  <c r="I7200" i="1"/>
  <c r="I7192" i="1"/>
  <c r="I7184" i="1"/>
  <c r="I7176" i="1"/>
  <c r="I7168" i="1"/>
  <c r="I7160" i="1"/>
  <c r="I7152" i="1"/>
  <c r="I7144" i="1"/>
  <c r="I7136" i="1"/>
  <c r="I7128" i="1"/>
  <c r="I7120" i="1"/>
  <c r="I7112" i="1"/>
  <c r="I7104" i="1"/>
  <c r="I7096" i="1"/>
  <c r="I7088" i="1"/>
  <c r="I7080" i="1"/>
  <c r="I7072" i="1"/>
  <c r="I7064" i="1"/>
  <c r="I7056" i="1"/>
  <c r="I7048" i="1"/>
  <c r="I7040" i="1"/>
  <c r="I7032" i="1"/>
  <c r="I7024" i="1"/>
  <c r="I7016" i="1"/>
  <c r="I7008" i="1"/>
  <c r="I7000" i="1"/>
  <c r="I6992" i="1"/>
  <c r="I6984" i="1"/>
  <c r="I6976" i="1"/>
  <c r="I6968" i="1"/>
  <c r="I6960" i="1"/>
  <c r="I9532" i="1"/>
  <c r="I9359" i="1"/>
  <c r="I9155" i="1"/>
  <c r="I9091" i="1"/>
  <c r="I9027" i="1"/>
  <c r="I8963" i="1"/>
  <c r="I8899" i="1"/>
  <c r="I8835" i="1"/>
  <c r="I8723" i="1"/>
  <c r="I8659" i="1"/>
  <c r="I8579" i="1"/>
  <c r="I8531" i="1"/>
  <c r="I8515" i="1"/>
  <c r="I8483" i="1"/>
  <c r="I8467" i="1"/>
  <c r="I8451" i="1"/>
  <c r="I8419" i="1"/>
  <c r="I8403" i="1"/>
  <c r="I8387" i="1"/>
  <c r="I8355" i="1"/>
  <c r="I8339" i="1"/>
  <c r="I8323" i="1"/>
  <c r="I8275" i="1"/>
  <c r="I8259" i="1"/>
  <c r="I8211" i="1"/>
  <c r="I8163" i="1"/>
  <c r="I8147" i="1"/>
  <c r="I8131" i="1"/>
  <c r="I8083" i="1"/>
  <c r="I8067" i="1"/>
  <c r="I8019" i="1"/>
  <c r="I8003" i="1"/>
  <c r="I7987" i="1"/>
  <c r="I7955" i="1"/>
  <c r="I7939" i="1"/>
  <c r="I7891" i="1"/>
  <c r="I7875" i="1"/>
  <c r="I7859" i="1"/>
  <c r="I7843" i="1"/>
  <c r="I7827" i="1"/>
  <c r="I7779" i="1"/>
  <c r="I7767" i="1"/>
  <c r="I7759" i="1"/>
  <c r="I7751" i="1"/>
  <c r="I7743" i="1"/>
  <c r="I7735" i="1"/>
  <c r="I7727" i="1"/>
  <c r="I7719" i="1"/>
  <c r="I7711" i="1"/>
  <c r="I7703" i="1"/>
  <c r="I7695" i="1"/>
  <c r="I7687" i="1"/>
  <c r="I7679" i="1"/>
  <c r="I7671" i="1"/>
  <c r="I7663" i="1"/>
  <c r="I7655" i="1"/>
  <c r="I7647" i="1"/>
  <c r="I7639" i="1"/>
  <c r="I7631" i="1"/>
  <c r="I7623" i="1"/>
  <c r="I7615" i="1"/>
  <c r="I7607" i="1"/>
  <c r="I7599" i="1"/>
  <c r="I7591" i="1"/>
  <c r="I7583" i="1"/>
  <c r="I7575" i="1"/>
  <c r="I7567" i="1"/>
  <c r="I7559" i="1"/>
  <c r="I7551" i="1"/>
  <c r="I7543" i="1"/>
  <c r="I7535" i="1"/>
  <c r="I7527" i="1"/>
  <c r="I7519" i="1"/>
  <c r="I7511" i="1"/>
  <c r="I7503" i="1"/>
  <c r="I7495" i="1"/>
  <c r="I7487" i="1"/>
  <c r="I7479" i="1"/>
  <c r="I7471" i="1"/>
  <c r="I7463" i="1"/>
  <c r="I7455" i="1"/>
  <c r="I7447" i="1"/>
  <c r="I7439" i="1"/>
  <c r="I7431" i="1"/>
  <c r="I7423" i="1"/>
  <c r="I7415" i="1"/>
  <c r="I7407" i="1"/>
  <c r="I7399" i="1"/>
  <c r="I7391" i="1"/>
  <c r="I7383" i="1"/>
  <c r="I7375" i="1"/>
  <c r="I7367" i="1"/>
  <c r="I7359" i="1"/>
  <c r="I7351" i="1"/>
  <c r="I7343" i="1"/>
  <c r="I7335" i="1"/>
  <c r="I7327" i="1"/>
  <c r="I7319" i="1"/>
  <c r="I7311" i="1"/>
  <c r="I7303" i="1"/>
  <c r="I7295" i="1"/>
  <c r="I7287" i="1"/>
  <c r="I7279" i="1"/>
  <c r="I7263" i="1"/>
  <c r="I7255" i="1"/>
  <c r="I7239" i="1"/>
  <c r="I7223" i="1"/>
  <c r="I7215" i="1"/>
  <c r="I7207" i="1"/>
  <c r="I7191" i="1"/>
  <c r="I7183" i="1"/>
  <c r="I7175" i="1"/>
  <c r="I7159" i="1"/>
  <c r="I7143" i="1"/>
  <c r="I7135" i="1"/>
  <c r="I7127" i="1"/>
  <c r="I7111" i="1"/>
  <c r="I7103" i="1"/>
  <c r="I7087" i="1"/>
  <c r="I7063" i="1"/>
  <c r="I7055" i="1"/>
  <c r="I7047" i="1"/>
  <c r="I7039" i="1"/>
  <c r="I7031" i="1"/>
  <c r="I7023" i="1"/>
  <c r="I6999" i="1"/>
  <c r="I6983" i="1"/>
  <c r="I6975" i="1"/>
  <c r="I6959" i="1"/>
  <c r="I8716" i="1"/>
  <c r="I8595" i="1"/>
  <c r="I8530" i="1"/>
  <c r="I8466" i="1"/>
  <c r="I8402" i="1"/>
  <c r="I8338" i="1"/>
  <c r="I8274" i="1"/>
  <c r="I8210" i="1"/>
  <c r="I8146" i="1"/>
  <c r="I8082" i="1"/>
  <c r="I8018" i="1"/>
  <c r="I7954" i="1"/>
  <c r="I7890" i="1"/>
  <c r="I7826" i="1"/>
  <c r="I7565" i="1"/>
  <c r="I7517" i="1"/>
  <c r="I7437" i="1"/>
  <c r="I7373" i="1"/>
  <c r="I7309" i="1"/>
  <c r="I7277" i="1"/>
  <c r="I7261" i="1"/>
  <c r="I7245" i="1"/>
  <c r="I7229" i="1"/>
  <c r="I7213" i="1"/>
  <c r="I7197" i="1"/>
  <c r="I7181" i="1"/>
  <c r="I7165" i="1"/>
  <c r="I7149" i="1"/>
  <c r="I7133" i="1"/>
  <c r="I7117" i="1"/>
  <c r="I7101" i="1"/>
  <c r="I7085" i="1"/>
  <c r="I7069" i="1"/>
  <c r="I7053" i="1"/>
  <c r="I7037" i="1"/>
  <c r="I7021" i="1"/>
  <c r="I7005" i="1"/>
  <c r="I6989" i="1"/>
  <c r="I6973" i="1"/>
  <c r="I6957" i="1"/>
  <c r="I6949" i="1"/>
  <c r="I6941" i="1"/>
  <c r="I6933" i="1"/>
  <c r="I6925" i="1"/>
  <c r="I6917" i="1"/>
  <c r="I6909" i="1"/>
  <c r="I6901" i="1"/>
  <c r="I6893" i="1"/>
  <c r="I6885" i="1"/>
  <c r="I6877" i="1"/>
  <c r="I6869" i="1"/>
  <c r="I6861" i="1"/>
  <c r="I6853" i="1"/>
  <c r="I6845" i="1"/>
  <c r="I6837" i="1"/>
  <c r="I6829" i="1"/>
  <c r="I6821" i="1"/>
  <c r="I6813" i="1"/>
  <c r="I6805" i="1"/>
  <c r="I6797" i="1"/>
  <c r="I6789" i="1"/>
  <c r="I6781" i="1"/>
  <c r="I6773" i="1"/>
  <c r="I6765" i="1"/>
  <c r="I6757" i="1"/>
  <c r="I6749" i="1"/>
  <c r="I6741" i="1"/>
  <c r="I6733" i="1"/>
  <c r="I6725" i="1"/>
  <c r="I6717" i="1"/>
  <c r="I6709" i="1"/>
  <c r="I6701" i="1"/>
  <c r="I6693" i="1"/>
  <c r="I6685" i="1"/>
  <c r="I6677" i="1"/>
  <c r="I6669" i="1"/>
  <c r="I6661" i="1"/>
  <c r="I6653" i="1"/>
  <c r="I6645" i="1"/>
  <c r="I6637" i="1"/>
  <c r="I6629" i="1"/>
  <c r="I6621" i="1"/>
  <c r="I6613" i="1"/>
  <c r="I6605" i="1"/>
  <c r="I6597" i="1"/>
  <c r="I6589" i="1"/>
  <c r="I6581" i="1"/>
  <c r="I6573" i="1"/>
  <c r="I6565" i="1"/>
  <c r="I6557" i="1"/>
  <c r="I6549" i="1"/>
  <c r="I6541" i="1"/>
  <c r="I6533" i="1"/>
  <c r="I6525" i="1"/>
  <c r="I6517" i="1"/>
  <c r="I6509" i="1"/>
  <c r="I6501" i="1"/>
  <c r="I6493" i="1"/>
  <c r="I6485" i="1"/>
  <c r="I6477" i="1"/>
  <c r="I6469" i="1"/>
  <c r="I6461" i="1"/>
  <c r="I6453" i="1"/>
  <c r="I6445" i="1"/>
  <c r="I6437" i="1"/>
  <c r="I6429" i="1"/>
  <c r="I6421" i="1"/>
  <c r="I6413" i="1"/>
  <c r="I6405" i="1"/>
  <c r="I6397" i="1"/>
  <c r="I6389" i="1"/>
  <c r="I6381" i="1"/>
  <c r="I6373" i="1"/>
  <c r="I6365" i="1"/>
  <c r="I6357" i="1"/>
  <c r="I6349" i="1"/>
  <c r="I6341" i="1"/>
  <c r="I6333" i="1"/>
  <c r="I6325" i="1"/>
  <c r="I6317" i="1"/>
  <c r="I6309" i="1"/>
  <c r="I6301" i="1"/>
  <c r="I6293" i="1"/>
  <c r="I6285" i="1"/>
  <c r="I6277" i="1"/>
  <c r="I6269" i="1"/>
  <c r="I6261" i="1"/>
  <c r="I6253" i="1"/>
  <c r="I6245" i="1"/>
  <c r="I6237" i="1"/>
  <c r="I6229" i="1"/>
  <c r="I6221" i="1"/>
  <c r="I6213" i="1"/>
  <c r="I6205" i="1"/>
  <c r="I6197" i="1"/>
  <c r="I6189" i="1"/>
  <c r="I6181" i="1"/>
  <c r="I6173" i="1"/>
  <c r="I6165" i="1"/>
  <c r="I6157" i="1"/>
  <c r="I6149" i="1"/>
  <c r="I6141" i="1"/>
  <c r="I6133" i="1"/>
  <c r="I6125" i="1"/>
  <c r="I6117" i="1"/>
  <c r="I6109" i="1"/>
  <c r="I9139" i="1"/>
  <c r="I8594" i="1"/>
  <c r="I8528" i="1"/>
  <c r="I8464" i="1"/>
  <c r="I8400" i="1"/>
  <c r="I8336" i="1"/>
  <c r="I8272" i="1"/>
  <c r="I8080" i="1"/>
  <c r="I8016" i="1"/>
  <c r="I7952" i="1"/>
  <c r="I7888" i="1"/>
  <c r="I7824" i="1"/>
  <c r="I7733" i="1"/>
  <c r="I7612" i="1"/>
  <c r="I7596" i="1"/>
  <c r="I7564" i="1"/>
  <c r="I7500" i="1"/>
  <c r="I7420" i="1"/>
  <c r="I7356" i="1"/>
  <c r="I7260" i="1"/>
  <c r="I7244" i="1"/>
  <c r="I7212" i="1"/>
  <c r="I7180" i="1"/>
  <c r="I7164" i="1"/>
  <c r="I7148" i="1"/>
  <c r="I7132" i="1"/>
  <c r="I7116" i="1"/>
  <c r="I7084" i="1"/>
  <c r="I7068" i="1"/>
  <c r="I7036" i="1"/>
  <c r="I7020" i="1"/>
  <c r="I7004" i="1"/>
  <c r="I6988" i="1"/>
  <c r="I6956" i="1"/>
  <c r="I6940" i="1"/>
  <c r="I6924" i="1"/>
  <c r="I6916" i="1"/>
  <c r="I6900" i="1"/>
  <c r="I6892" i="1"/>
  <c r="I6876" i="1"/>
  <c r="I6860" i="1"/>
  <c r="I6852" i="1"/>
  <c r="I6836" i="1"/>
  <c r="I6828" i="1"/>
  <c r="I6812" i="1"/>
  <c r="I6796" i="1"/>
  <c r="I6788" i="1"/>
  <c r="I6772" i="1"/>
  <c r="I6764" i="1"/>
  <c r="I6748" i="1"/>
  <c r="I6740" i="1"/>
  <c r="I6724" i="1"/>
  <c r="I6700" i="1"/>
  <c r="I6684" i="1"/>
  <c r="I6668" i="1"/>
  <c r="I6660" i="1"/>
  <c r="I6644" i="1"/>
  <c r="I6636" i="1"/>
  <c r="I6628" i="1"/>
  <c r="I6620" i="1"/>
  <c r="I6604" i="1"/>
  <c r="I6596" i="1"/>
  <c r="I6572" i="1"/>
  <c r="I6548" i="1"/>
  <c r="I6540" i="1"/>
  <c r="I6532" i="1"/>
  <c r="I6524" i="1"/>
  <c r="I6516" i="1"/>
  <c r="I6508" i="1"/>
  <c r="I6500" i="1"/>
  <c r="I6492" i="1"/>
  <c r="I6484" i="1"/>
  <c r="I6476" i="1"/>
  <c r="I6468" i="1"/>
  <c r="I6460" i="1"/>
  <c r="I6452" i="1"/>
  <c r="I6444" i="1"/>
  <c r="I6436" i="1"/>
  <c r="I6428" i="1"/>
  <c r="I6420" i="1"/>
  <c r="I6412" i="1"/>
  <c r="I6404" i="1"/>
  <c r="I6396" i="1"/>
  <c r="I6380" i="1"/>
  <c r="I6372" i="1"/>
  <c r="I6364" i="1"/>
  <c r="I6356" i="1"/>
  <c r="I6348" i="1"/>
  <c r="I6340" i="1"/>
  <c r="I6332" i="1"/>
  <c r="I6324" i="1"/>
  <c r="I6316" i="1"/>
  <c r="I6308" i="1"/>
  <c r="I6300" i="1"/>
  <c r="I6292" i="1"/>
  <c r="I6276" i="1"/>
  <c r="I6268" i="1"/>
  <c r="I6260" i="1"/>
  <c r="I6252" i="1"/>
  <c r="I6244" i="1"/>
  <c r="I6236" i="1"/>
  <c r="I6228" i="1"/>
  <c r="I6220" i="1"/>
  <c r="I6212" i="1"/>
  <c r="I6204" i="1"/>
  <c r="I6196" i="1"/>
  <c r="I6188" i="1"/>
  <c r="I6180" i="1"/>
  <c r="I6172" i="1"/>
  <c r="I6164" i="1"/>
  <c r="I6156" i="1"/>
  <c r="I6148" i="1"/>
  <c r="I6132" i="1"/>
  <c r="I6124" i="1"/>
  <c r="I6116" i="1"/>
  <c r="I6108" i="1"/>
  <c r="I6100" i="1"/>
  <c r="I8823" i="1"/>
  <c r="I8578" i="1"/>
  <c r="I8130" i="1"/>
  <c r="I8066" i="1"/>
  <c r="I8002" i="1"/>
  <c r="I7938" i="1"/>
  <c r="I7611" i="1"/>
  <c r="I7579" i="1"/>
  <c r="I7547" i="1"/>
  <c r="I7499" i="1"/>
  <c r="I7483" i="1"/>
  <c r="I7467" i="1"/>
  <c r="I7451" i="1"/>
  <c r="I7435" i="1"/>
  <c r="I7419" i="1"/>
  <c r="I7355" i="1"/>
  <c r="I7323" i="1"/>
  <c r="I7291" i="1"/>
  <c r="I7259" i="1"/>
  <c r="I7243" i="1"/>
  <c r="I7227" i="1"/>
  <c r="I7211" i="1"/>
  <c r="I7195" i="1"/>
  <c r="I7179" i="1"/>
  <c r="I7163" i="1"/>
  <c r="I7147" i="1"/>
  <c r="I7131" i="1"/>
  <c r="I7115" i="1"/>
  <c r="I7099" i="1"/>
  <c r="I7083" i="1"/>
  <c r="I7067" i="1"/>
  <c r="I7051" i="1"/>
  <c r="I7035" i="1"/>
  <c r="I7019" i="1"/>
  <c r="I7003" i="1"/>
  <c r="I6987" i="1"/>
  <c r="I6971" i="1"/>
  <c r="I6955" i="1"/>
  <c r="I6947" i="1"/>
  <c r="I6939" i="1"/>
  <c r="I6931" i="1"/>
  <c r="I6923" i="1"/>
  <c r="I6915" i="1"/>
  <c r="I6907" i="1"/>
  <c r="I6899" i="1"/>
  <c r="I6891" i="1"/>
  <c r="I6883" i="1"/>
  <c r="I6875" i="1"/>
  <c r="I6867" i="1"/>
  <c r="I6859" i="1"/>
  <c r="I6851" i="1"/>
  <c r="I6843" i="1"/>
  <c r="I6835" i="1"/>
  <c r="I6827" i="1"/>
  <c r="I6819" i="1"/>
  <c r="I6811" i="1"/>
  <c r="I6803" i="1"/>
  <c r="I6795" i="1"/>
  <c r="I6787" i="1"/>
  <c r="I6779" i="1"/>
  <c r="I6771" i="1"/>
  <c r="I6763" i="1"/>
  <c r="I6755" i="1"/>
  <c r="I6747" i="1"/>
  <c r="I6739" i="1"/>
  <c r="I6731" i="1"/>
  <c r="I6723" i="1"/>
  <c r="I6715" i="1"/>
  <c r="I6707" i="1"/>
  <c r="I6699" i="1"/>
  <c r="I6691" i="1"/>
  <c r="I6683" i="1"/>
  <c r="I6675" i="1"/>
  <c r="I6667" i="1"/>
  <c r="I6659" i="1"/>
  <c r="I6651" i="1"/>
  <c r="I6643" i="1"/>
  <c r="I6635" i="1"/>
  <c r="I6627" i="1"/>
  <c r="I6619" i="1"/>
  <c r="I6611" i="1"/>
  <c r="I6603" i="1"/>
  <c r="I6595" i="1"/>
  <c r="I6587" i="1"/>
  <c r="I6579" i="1"/>
  <c r="I6571" i="1"/>
  <c r="I6563" i="1"/>
  <c r="I6555" i="1"/>
  <c r="I6547" i="1"/>
  <c r="I6539" i="1"/>
  <c r="I6523" i="1"/>
  <c r="I6515" i="1"/>
  <c r="I6507" i="1"/>
  <c r="I6499" i="1"/>
  <c r="I6491" i="1"/>
  <c r="I6483" i="1"/>
  <c r="I6475" i="1"/>
  <c r="I6467" i="1"/>
  <c r="I6459" i="1"/>
  <c r="I6451" i="1"/>
  <c r="I6443" i="1"/>
  <c r="I6435" i="1"/>
  <c r="I6427" i="1"/>
  <c r="I6419" i="1"/>
  <c r="I6411" i="1"/>
  <c r="I6403" i="1"/>
  <c r="I6395" i="1"/>
  <c r="I6379" i="1"/>
  <c r="I6371" i="1"/>
  <c r="I6363" i="1"/>
  <c r="I6355" i="1"/>
  <c r="I6347" i="1"/>
  <c r="I6339" i="1"/>
  <c r="I6331" i="1"/>
  <c r="I6323" i="1"/>
  <c r="I6315" i="1"/>
  <c r="I6307" i="1"/>
  <c r="I6299" i="1"/>
  <c r="I6291" i="1"/>
  <c r="I6283" i="1"/>
  <c r="I6275" i="1"/>
  <c r="I6267" i="1"/>
  <c r="I6259" i="1"/>
  <c r="I6251" i="1"/>
  <c r="I6235" i="1"/>
  <c r="I6227" i="1"/>
  <c r="I6219" i="1"/>
  <c r="I6211" i="1"/>
  <c r="I6203" i="1"/>
  <c r="I6195" i="1"/>
  <c r="I6187" i="1"/>
  <c r="I6171" i="1"/>
  <c r="I6163" i="1"/>
  <c r="I6155" i="1"/>
  <c r="I6147" i="1"/>
  <c r="I6139" i="1"/>
  <c r="I6131" i="1"/>
  <c r="I6123" i="1"/>
  <c r="I6099" i="1"/>
  <c r="I6091" i="1"/>
  <c r="I6083" i="1"/>
  <c r="I6075" i="1"/>
  <c r="I6059" i="1"/>
  <c r="I6043" i="1"/>
  <c r="I6027" i="1"/>
  <c r="I6019" i="1"/>
  <c r="I6011" i="1"/>
  <c r="I6003" i="1"/>
  <c r="I5995" i="1"/>
  <c r="I5987" i="1"/>
  <c r="I5971" i="1"/>
  <c r="I5963" i="1"/>
  <c r="I5955" i="1"/>
  <c r="I5947" i="1"/>
  <c r="I5939" i="1"/>
  <c r="I5931" i="1"/>
  <c r="I5923" i="1"/>
  <c r="I5915" i="1"/>
  <c r="I5907" i="1"/>
  <c r="I5899" i="1"/>
  <c r="I5891" i="1"/>
  <c r="I5883" i="1"/>
  <c r="I5875" i="1"/>
  <c r="I5867" i="1"/>
  <c r="I5859" i="1"/>
  <c r="I5851" i="1"/>
  <c r="I5843" i="1"/>
  <c r="I5835" i="1"/>
  <c r="I5827" i="1"/>
  <c r="I5819" i="1"/>
  <c r="I5811" i="1"/>
  <c r="I5803" i="1"/>
  <c r="I5795" i="1"/>
  <c r="I5787" i="1"/>
  <c r="I5779" i="1"/>
  <c r="I5771" i="1"/>
  <c r="I5763" i="1"/>
  <c r="I5755" i="1"/>
  <c r="I5747" i="1"/>
  <c r="I5731" i="1"/>
  <c r="I5723" i="1"/>
  <c r="I5715" i="1"/>
  <c r="I5707" i="1"/>
  <c r="I5699" i="1"/>
  <c r="I5691" i="1"/>
  <c r="I5683" i="1"/>
  <c r="I5675" i="1"/>
  <c r="I5667" i="1"/>
  <c r="I5659" i="1"/>
  <c r="I5643" i="1"/>
  <c r="I5635" i="1"/>
  <c r="I5627" i="1"/>
  <c r="I5619" i="1"/>
  <c r="I5611" i="1"/>
  <c r="I5603" i="1"/>
  <c r="I5595" i="1"/>
  <c r="I5587" i="1"/>
  <c r="I5579" i="1"/>
  <c r="I5571" i="1"/>
  <c r="I5563" i="1"/>
  <c r="I5555" i="1"/>
  <c r="I5547" i="1"/>
  <c r="I8683" i="1"/>
  <c r="I8576" i="1"/>
  <c r="I8512" i="1"/>
  <c r="I8448" i="1"/>
  <c r="I8384" i="1"/>
  <c r="I8320" i="1"/>
  <c r="I8256" i="1"/>
  <c r="I8192" i="1"/>
  <c r="I8128" i="1"/>
  <c r="I8064" i="1"/>
  <c r="I8000" i="1"/>
  <c r="I7936" i="1"/>
  <c r="I7872" i="1"/>
  <c r="I7808" i="1"/>
  <c r="I7606" i="1"/>
  <c r="I7558" i="1"/>
  <c r="I7542" i="1"/>
  <c r="I7494" i="1"/>
  <c r="I7446" i="1"/>
  <c r="I7430" i="1"/>
  <c r="I7334" i="1"/>
  <c r="I7270" i="1"/>
  <c r="I7254" i="1"/>
  <c r="I7238" i="1"/>
  <c r="I7206" i="1"/>
  <c r="I7190" i="1"/>
  <c r="I7174" i="1"/>
  <c r="I7158" i="1"/>
  <c r="I7142" i="1"/>
  <c r="I7126" i="1"/>
  <c r="I7110" i="1"/>
  <c r="I7094" i="1"/>
  <c r="I7078" i="1"/>
  <c r="I7062" i="1"/>
  <c r="I7046" i="1"/>
  <c r="I6998" i="1"/>
  <c r="I6982" i="1"/>
  <c r="I6954" i="1"/>
  <c r="I6946" i="1"/>
  <c r="I6938" i="1"/>
  <c r="I6930" i="1"/>
  <c r="I6922" i="1"/>
  <c r="I6914" i="1"/>
  <c r="I6906" i="1"/>
  <c r="I6898" i="1"/>
  <c r="I6890" i="1"/>
  <c r="I6882" i="1"/>
  <c r="I6874" i="1"/>
  <c r="I6866" i="1"/>
  <c r="I6858" i="1"/>
  <c r="I6850" i="1"/>
  <c r="I6842" i="1"/>
  <c r="I6834" i="1"/>
  <c r="I6826" i="1"/>
  <c r="I6818" i="1"/>
  <c r="I6810" i="1"/>
  <c r="I6802" i="1"/>
  <c r="I6794" i="1"/>
  <c r="I6786" i="1"/>
  <c r="I6778" i="1"/>
  <c r="I6770" i="1"/>
  <c r="I6762" i="1"/>
  <c r="I6754" i="1"/>
  <c r="I6746" i="1"/>
  <c r="I6738" i="1"/>
  <c r="I6730" i="1"/>
  <c r="I6722" i="1"/>
  <c r="I6714" i="1"/>
  <c r="I6706" i="1"/>
  <c r="I6698" i="1"/>
  <c r="I6690" i="1"/>
  <c r="I6682" i="1"/>
  <c r="I6674" i="1"/>
  <c r="I6666" i="1"/>
  <c r="I6658" i="1"/>
  <c r="I6650" i="1"/>
  <c r="I6642" i="1"/>
  <c r="I6634" i="1"/>
  <c r="I6626" i="1"/>
  <c r="I6618" i="1"/>
  <c r="I6610" i="1"/>
  <c r="I6602" i="1"/>
  <c r="I6594" i="1"/>
  <c r="I6586" i="1"/>
  <c r="I6578" i="1"/>
  <c r="I6570" i="1"/>
  <c r="I6554" i="1"/>
  <c r="I6546" i="1"/>
  <c r="I6538" i="1"/>
  <c r="I6530" i="1"/>
  <c r="I6522" i="1"/>
  <c r="I6514" i="1"/>
  <c r="I6506" i="1"/>
  <c r="I6498" i="1"/>
  <c r="I6490" i="1"/>
  <c r="I6474" i="1"/>
  <c r="I6466" i="1"/>
  <c r="I6458" i="1"/>
  <c r="I6442" i="1"/>
  <c r="I6434" i="1"/>
  <c r="I6418" i="1"/>
  <c r="I6410" i="1"/>
  <c r="I6402" i="1"/>
  <c r="I6394" i="1"/>
  <c r="I6386" i="1"/>
  <c r="I6378" i="1"/>
  <c r="I6370" i="1"/>
  <c r="I6362" i="1"/>
  <c r="I6354" i="1"/>
  <c r="I6330" i="1"/>
  <c r="I6322" i="1"/>
  <c r="I6314" i="1"/>
  <c r="I6306" i="1"/>
  <c r="I6298" i="1"/>
  <c r="I6290" i="1"/>
  <c r="I6266" i="1"/>
  <c r="I6258" i="1"/>
  <c r="I6250" i="1"/>
  <c r="I6242" i="1"/>
  <c r="I6226" i="1"/>
  <c r="I6202" i="1"/>
  <c r="I6194" i="1"/>
  <c r="I6186" i="1"/>
  <c r="I6178" i="1"/>
  <c r="I6170" i="1"/>
  <c r="I6162" i="1"/>
  <c r="I6146" i="1"/>
  <c r="I6138" i="1"/>
  <c r="I6130" i="1"/>
  <c r="I6122" i="1"/>
  <c r="I6114" i="1"/>
  <c r="I6106" i="1"/>
  <c r="I6098" i="1"/>
  <c r="I6090" i="1"/>
  <c r="I6074" i="1"/>
  <c r="I6066" i="1"/>
  <c r="I6058" i="1"/>
  <c r="I6050" i="1"/>
  <c r="I6042" i="1"/>
  <c r="I6034" i="1"/>
  <c r="I6026" i="1"/>
  <c r="I6018" i="1"/>
  <c r="I6010" i="1"/>
  <c r="I6002" i="1"/>
  <c r="I5986" i="1"/>
  <c r="I5970" i="1"/>
  <c r="I5962" i="1"/>
  <c r="I5954" i="1"/>
  <c r="I5946" i="1"/>
  <c r="I5938" i="1"/>
  <c r="I5922" i="1"/>
  <c r="I5914" i="1"/>
  <c r="I5906" i="1"/>
  <c r="I5898" i="1"/>
  <c r="I5890" i="1"/>
  <c r="I5882" i="1"/>
  <c r="I5866" i="1"/>
  <c r="I5858" i="1"/>
  <c r="I5850" i="1"/>
  <c r="I5842" i="1"/>
  <c r="I5834" i="1"/>
  <c r="I5826" i="1"/>
  <c r="I5818" i="1"/>
  <c r="I5810" i="1"/>
  <c r="I5802" i="1"/>
  <c r="I5794" i="1"/>
  <c r="I5786" i="1"/>
  <c r="I5778" i="1"/>
  <c r="I5770" i="1"/>
  <c r="I5762" i="1"/>
  <c r="I5754" i="1"/>
  <c r="I5746" i="1"/>
  <c r="I5738" i="1"/>
  <c r="I5730" i="1"/>
  <c r="I5722" i="1"/>
  <c r="I5714" i="1"/>
  <c r="I5706" i="1"/>
  <c r="I5698" i="1"/>
  <c r="I5690" i="1"/>
  <c r="I5682" i="1"/>
  <c r="I5674" i="1"/>
  <c r="I5666" i="1"/>
  <c r="I5658" i="1"/>
  <c r="I5650" i="1"/>
  <c r="I5642" i="1"/>
  <c r="I5634" i="1"/>
  <c r="I5626" i="1"/>
  <c r="I5618" i="1"/>
  <c r="I5610" i="1"/>
  <c r="I5602" i="1"/>
  <c r="I5594" i="1"/>
  <c r="I5586" i="1"/>
  <c r="I5578" i="1"/>
  <c r="I5570" i="1"/>
  <c r="I5562" i="1"/>
  <c r="I5554" i="1"/>
  <c r="I9319" i="1"/>
  <c r="I8652" i="1"/>
  <c r="I8562" i="1"/>
  <c r="I8498" i="1"/>
  <c r="I8434" i="1"/>
  <c r="I8306" i="1"/>
  <c r="I8242" i="1"/>
  <c r="I8178" i="1"/>
  <c r="I8114" i="1"/>
  <c r="I8050" i="1"/>
  <c r="I7986" i="1"/>
  <c r="I7922" i="1"/>
  <c r="I7858" i="1"/>
  <c r="I7794" i="1"/>
  <c r="I7750" i="1"/>
  <c r="I7718" i="1"/>
  <c r="I7686" i="1"/>
  <c r="I7589" i="1"/>
  <c r="I7573" i="1"/>
  <c r="I7445" i="1"/>
  <c r="I7333" i="1"/>
  <c r="I7285" i="1"/>
  <c r="I7269" i="1"/>
  <c r="I7253" i="1"/>
  <c r="I7237" i="1"/>
  <c r="I7221" i="1"/>
  <c r="I7205" i="1"/>
  <c r="I7189" i="1"/>
  <c r="I7173" i="1"/>
  <c r="I7157" i="1"/>
  <c r="I7141" i="1"/>
  <c r="I7125" i="1"/>
  <c r="I7109" i="1"/>
  <c r="I7093" i="1"/>
  <c r="I7077" i="1"/>
  <c r="I7061" i="1"/>
  <c r="I7045" i="1"/>
  <c r="I7029" i="1"/>
  <c r="I7013" i="1"/>
  <c r="I6997" i="1"/>
  <c r="I6981" i="1"/>
  <c r="I6965" i="1"/>
  <c r="I6953" i="1"/>
  <c r="I6945" i="1"/>
  <c r="I6937" i="1"/>
  <c r="I6929" i="1"/>
  <c r="I6921" i="1"/>
  <c r="I6913" i="1"/>
  <c r="I6905" i="1"/>
  <c r="I6897" i="1"/>
  <c r="I6889" i="1"/>
  <c r="I6881" i="1"/>
  <c r="I6873" i="1"/>
  <c r="I6865" i="1"/>
  <c r="I6857" i="1"/>
  <c r="I6849" i="1"/>
  <c r="I6841" i="1"/>
  <c r="I6833" i="1"/>
  <c r="I6825" i="1"/>
  <c r="I6817" i="1"/>
  <c r="I6809" i="1"/>
  <c r="I6801" i="1"/>
  <c r="I6793" i="1"/>
  <c r="I6785" i="1"/>
  <c r="I6777" i="1"/>
  <c r="I6769" i="1"/>
  <c r="I6761" i="1"/>
  <c r="I6753" i="1"/>
  <c r="I6745" i="1"/>
  <c r="I6737" i="1"/>
  <c r="I6729" i="1"/>
  <c r="I6721" i="1"/>
  <c r="I6713" i="1"/>
  <c r="I6705" i="1"/>
  <c r="I6697" i="1"/>
  <c r="I6689" i="1"/>
  <c r="I6681" i="1"/>
  <c r="I6673" i="1"/>
  <c r="I6665" i="1"/>
  <c r="I6657" i="1"/>
  <c r="I6649" i="1"/>
  <c r="I6641" i="1"/>
  <c r="I6633" i="1"/>
  <c r="I6625" i="1"/>
  <c r="I6617" i="1"/>
  <c r="I6609" i="1"/>
  <c r="I6601" i="1"/>
  <c r="I6593" i="1"/>
  <c r="I6585" i="1"/>
  <c r="I6577" i="1"/>
  <c r="I6569" i="1"/>
  <c r="I6561" i="1"/>
  <c r="I6553" i="1"/>
  <c r="I6545" i="1"/>
  <c r="I6537" i="1"/>
  <c r="I6529" i="1"/>
  <c r="I6521" i="1"/>
  <c r="I6505" i="1"/>
  <c r="I6497" i="1"/>
  <c r="I6489" i="1"/>
  <c r="I6473" i="1"/>
  <c r="I6465" i="1"/>
  <c r="I6449" i="1"/>
  <c r="I6441" i="1"/>
  <c r="I6433" i="1"/>
  <c r="I6425" i="1"/>
  <c r="I6417" i="1"/>
  <c r="I6409" i="1"/>
  <c r="I6401" i="1"/>
  <c r="I6393" i="1"/>
  <c r="I6385" i="1"/>
  <c r="I6377" i="1"/>
  <c r="I6369" i="1"/>
  <c r="I6361" i="1"/>
  <c r="I6353" i="1"/>
  <c r="I6345" i="1"/>
  <c r="I6337" i="1"/>
  <c r="I6329" i="1"/>
  <c r="I6321" i="1"/>
  <c r="I6313" i="1"/>
  <c r="I6305" i="1"/>
  <c r="I6297" i="1"/>
  <c r="I6289" i="1"/>
  <c r="I6281" i="1"/>
  <c r="I6273" i="1"/>
  <c r="I6265" i="1"/>
  <c r="I6257" i="1"/>
  <c r="I6249" i="1"/>
  <c r="I6241" i="1"/>
  <c r="I6233" i="1"/>
  <c r="I6225" i="1"/>
  <c r="I6217" i="1"/>
  <c r="I6209" i="1"/>
  <c r="I6201" i="1"/>
  <c r="I6193" i="1"/>
  <c r="I6185" i="1"/>
  <c r="I6177" i="1"/>
  <c r="I6169" i="1"/>
  <c r="I6161" i="1"/>
  <c r="I6153" i="1"/>
  <c r="I6145" i="1"/>
  <c r="I6137" i="1"/>
  <c r="I6129" i="1"/>
  <c r="I6121" i="1"/>
  <c r="I6113" i="1"/>
  <c r="I6105" i="1"/>
  <c r="I6097" i="1"/>
  <c r="I6089" i="1"/>
  <c r="I6081" i="1"/>
  <c r="I6073" i="1"/>
  <c r="I6065" i="1"/>
  <c r="I6057" i="1"/>
  <c r="I6049" i="1"/>
  <c r="I6041" i="1"/>
  <c r="I6033" i="1"/>
  <c r="I6025" i="1"/>
  <c r="I6017" i="1"/>
  <c r="I6009" i="1"/>
  <c r="I6001" i="1"/>
  <c r="I5993" i="1"/>
  <c r="I5985" i="1"/>
  <c r="I5977" i="1"/>
  <c r="I5969" i="1"/>
  <c r="I5961" i="1"/>
  <c r="I5953" i="1"/>
  <c r="I5945" i="1"/>
  <c r="I5937" i="1"/>
  <c r="I5929" i="1"/>
  <c r="I5921" i="1"/>
  <c r="I5913" i="1"/>
  <c r="I5905" i="1"/>
  <c r="I5897" i="1"/>
  <c r="I5889" i="1"/>
  <c r="I5881" i="1"/>
  <c r="I5873" i="1"/>
  <c r="I5865" i="1"/>
  <c r="I5857" i="1"/>
  <c r="I5849" i="1"/>
  <c r="I5841" i="1"/>
  <c r="I5833" i="1"/>
  <c r="I5825" i="1"/>
  <c r="I5817" i="1"/>
  <c r="I5809" i="1"/>
  <c r="I5801" i="1"/>
  <c r="I5793" i="1"/>
  <c r="I5785" i="1"/>
  <c r="I5777" i="1"/>
  <c r="I5769" i="1"/>
  <c r="I5761" i="1"/>
  <c r="I5753" i="1"/>
  <c r="I5745" i="1"/>
  <c r="I5737" i="1"/>
  <c r="I5729" i="1"/>
  <c r="I5721" i="1"/>
  <c r="I5713" i="1"/>
  <c r="I5705" i="1"/>
  <c r="I5697" i="1"/>
  <c r="I5689" i="1"/>
  <c r="I5681" i="1"/>
  <c r="I5673" i="1"/>
  <c r="I5665" i="1"/>
  <c r="I5657" i="1"/>
  <c r="I5649" i="1"/>
  <c r="I5641" i="1"/>
  <c r="I5633" i="1"/>
  <c r="I5625" i="1"/>
  <c r="I5617" i="1"/>
  <c r="I5609" i="1"/>
  <c r="I5601" i="1"/>
  <c r="I5593" i="1"/>
  <c r="I5585" i="1"/>
  <c r="I5577" i="1"/>
  <c r="I5569" i="1"/>
  <c r="I5561" i="1"/>
  <c r="I5553" i="1"/>
  <c r="I8560" i="1"/>
  <c r="I8496" i="1"/>
  <c r="I8432" i="1"/>
  <c r="I8368" i="1"/>
  <c r="I8304" i="1"/>
  <c r="I8240" i="1"/>
  <c r="I8176" i="1"/>
  <c r="I8112" i="1"/>
  <c r="I8048" i="1"/>
  <c r="I7984" i="1"/>
  <c r="I7920" i="1"/>
  <c r="I7856" i="1"/>
  <c r="I7792" i="1"/>
  <c r="I7653" i="1"/>
  <c r="I7508" i="1"/>
  <c r="I7476" i="1"/>
  <c r="I7444" i="1"/>
  <c r="I7396" i="1"/>
  <c r="I7268" i="1"/>
  <c r="I7252" i="1"/>
  <c r="I7236" i="1"/>
  <c r="I7204" i="1"/>
  <c r="I7124" i="1"/>
  <c r="I7108" i="1"/>
  <c r="I7092" i="1"/>
  <c r="I7076" i="1"/>
  <c r="I7044" i="1"/>
  <c r="I7028" i="1"/>
  <c r="I6980" i="1"/>
  <c r="I6964" i="1"/>
  <c r="I6952" i="1"/>
  <c r="I6944" i="1"/>
  <c r="I6936" i="1"/>
  <c r="I6928" i="1"/>
  <c r="I6920" i="1"/>
  <c r="I6912" i="1"/>
  <c r="I6904" i="1"/>
  <c r="I6896" i="1"/>
  <c r="I6888" i="1"/>
  <c r="I6880" i="1"/>
  <c r="I6872" i="1"/>
  <c r="I6864" i="1"/>
  <c r="I6856" i="1"/>
  <c r="I6848" i="1"/>
  <c r="I6840" i="1"/>
  <c r="I6832" i="1"/>
  <c r="I6824" i="1"/>
  <c r="I6816" i="1"/>
  <c r="I6808" i="1"/>
  <c r="I6800" i="1"/>
  <c r="I6792" i="1"/>
  <c r="I6784" i="1"/>
  <c r="I6776" i="1"/>
  <c r="I6768" i="1"/>
  <c r="I6760" i="1"/>
  <c r="I6752" i="1"/>
  <c r="I6744" i="1"/>
  <c r="I6736" i="1"/>
  <c r="I6728" i="1"/>
  <c r="I6720" i="1"/>
  <c r="I6712" i="1"/>
  <c r="I6704" i="1"/>
  <c r="I6696" i="1"/>
  <c r="I6688" i="1"/>
  <c r="I6680" i="1"/>
  <c r="I6672" i="1"/>
  <c r="I6664" i="1"/>
  <c r="I6656" i="1"/>
  <c r="I6648" i="1"/>
  <c r="I6640" i="1"/>
  <c r="I6632" i="1"/>
  <c r="I6624" i="1"/>
  <c r="I6616" i="1"/>
  <c r="I6608" i="1"/>
  <c r="I6600" i="1"/>
  <c r="I6592" i="1"/>
  <c r="I6584" i="1"/>
  <c r="I6576" i="1"/>
  <c r="I6568" i="1"/>
  <c r="I6560" i="1"/>
  <c r="I6552" i="1"/>
  <c r="I6544" i="1"/>
  <c r="I6528" i="1"/>
  <c r="I6520" i="1"/>
  <c r="I6512" i="1"/>
  <c r="I6496" i="1"/>
  <c r="I6488" i="1"/>
  <c r="I6480" i="1"/>
  <c r="I6464" i="1"/>
  <c r="I6456" i="1"/>
  <c r="I6448" i="1"/>
  <c r="I6440" i="1"/>
  <c r="I6432" i="1"/>
  <c r="I6424" i="1"/>
  <c r="I6416" i="1"/>
  <c r="I6408" i="1"/>
  <c r="I6400" i="1"/>
  <c r="I6392" i="1"/>
  <c r="I6376" i="1"/>
  <c r="I6368" i="1"/>
  <c r="I6360" i="1"/>
  <c r="I6352" i="1"/>
  <c r="I6344" i="1"/>
  <c r="I6336" i="1"/>
  <c r="I6328" i="1"/>
  <c r="I6304" i="1"/>
  <c r="I6296" i="1"/>
  <c r="I6288" i="1"/>
  <c r="I6280" i="1"/>
  <c r="I6272" i="1"/>
  <c r="I6264" i="1"/>
  <c r="I6248" i="1"/>
  <c r="I6240" i="1"/>
  <c r="I6232" i="1"/>
  <c r="I6224" i="1"/>
  <c r="I6216" i="1"/>
  <c r="I6208" i="1"/>
  <c r="I6200" i="1"/>
  <c r="I6192" i="1"/>
  <c r="I6184" i="1"/>
  <c r="I6176" i="1"/>
  <c r="I6168" i="1"/>
  <c r="I6160" i="1"/>
  <c r="I6152" i="1"/>
  <c r="I6136" i="1"/>
  <c r="I6128" i="1"/>
  <c r="I6120" i="1"/>
  <c r="I6112" i="1"/>
  <c r="I6104" i="1"/>
  <c r="I6096" i="1"/>
  <c r="I6088" i="1"/>
  <c r="I6072" i="1"/>
  <c r="I6064" i="1"/>
  <c r="I6056" i="1"/>
  <c r="I6048" i="1"/>
  <c r="I6040" i="1"/>
  <c r="I6032" i="1"/>
  <c r="I6024" i="1"/>
  <c r="I6016" i="1"/>
  <c r="I6008" i="1"/>
  <c r="I6000" i="1"/>
  <c r="I5992" i="1"/>
  <c r="I5984" i="1"/>
  <c r="I5976" i="1"/>
  <c r="I5968" i="1"/>
  <c r="I5960" i="1"/>
  <c r="I5952" i="1"/>
  <c r="I5944" i="1"/>
  <c r="I5936" i="1"/>
  <c r="I5928" i="1"/>
  <c r="I5920" i="1"/>
  <c r="I5912" i="1"/>
  <c r="I5904" i="1"/>
  <c r="I5896" i="1"/>
  <c r="I5888" i="1"/>
  <c r="I5880" i="1"/>
  <c r="I5872" i="1"/>
  <c r="I5864" i="1"/>
  <c r="I5856" i="1"/>
  <c r="I5848" i="1"/>
  <c r="I5840" i="1"/>
  <c r="I5832" i="1"/>
  <c r="I5824" i="1"/>
  <c r="I5816" i="1"/>
  <c r="I5808" i="1"/>
  <c r="I5800" i="1"/>
  <c r="I5792" i="1"/>
  <c r="I5784" i="1"/>
  <c r="I5776" i="1"/>
  <c r="I5768" i="1"/>
  <c r="I5760" i="1"/>
  <c r="I5752" i="1"/>
  <c r="I5744" i="1"/>
  <c r="I5736" i="1"/>
  <c r="I5728" i="1"/>
  <c r="I5720" i="1"/>
  <c r="I5712" i="1"/>
  <c r="I5704" i="1"/>
  <c r="I5696" i="1"/>
  <c r="I5688" i="1"/>
  <c r="I5680" i="1"/>
  <c r="I5672" i="1"/>
  <c r="I5664" i="1"/>
  <c r="I5656" i="1"/>
  <c r="I5648" i="1"/>
  <c r="I5640" i="1"/>
  <c r="I5632" i="1"/>
  <c r="I5624" i="1"/>
  <c r="I5616" i="1"/>
  <c r="I5608" i="1"/>
  <c r="I5600" i="1"/>
  <c r="I5592" i="1"/>
  <c r="I5576" i="1"/>
  <c r="I5568" i="1"/>
  <c r="I5560" i="1"/>
  <c r="I5552" i="1"/>
  <c r="I5544" i="1"/>
  <c r="I9204" i="1"/>
  <c r="I8546" i="1"/>
  <c r="I8290" i="1"/>
  <c r="I8034" i="1"/>
  <c r="I7778" i="1"/>
  <c r="I7571" i="1"/>
  <c r="I7507" i="1"/>
  <c r="I7443" i="1"/>
  <c r="I7379" i="1"/>
  <c r="I7315" i="1"/>
  <c r="I7251" i="1"/>
  <c r="I7187" i="1"/>
  <c r="I7123" i="1"/>
  <c r="I7059" i="1"/>
  <c r="I6995" i="1"/>
  <c r="I6943" i="1"/>
  <c r="I6911" i="1"/>
  <c r="I6879" i="1"/>
  <c r="I6847" i="1"/>
  <c r="I6815" i="1"/>
  <c r="I6783" i="1"/>
  <c r="I6751" i="1"/>
  <c r="I6719" i="1"/>
  <c r="I6655" i="1"/>
  <c r="I6623" i="1"/>
  <c r="I6591" i="1"/>
  <c r="I6559" i="1"/>
  <c r="I6527" i="1"/>
  <c r="I6495" i="1"/>
  <c r="I6463" i="1"/>
  <c r="I6431" i="1"/>
  <c r="I6399" i="1"/>
  <c r="I6367" i="1"/>
  <c r="I6335" i="1"/>
  <c r="I6303" i="1"/>
  <c r="I6271" i="1"/>
  <c r="I6239" i="1"/>
  <c r="I6207" i="1"/>
  <c r="I6175" i="1"/>
  <c r="I6143" i="1"/>
  <c r="I6111" i="1"/>
  <c r="I6092" i="1"/>
  <c r="I6060" i="1"/>
  <c r="I6044" i="1"/>
  <c r="I6028" i="1"/>
  <c r="I6012" i="1"/>
  <c r="I5980" i="1"/>
  <c r="I5964" i="1"/>
  <c r="I5948" i="1"/>
  <c r="I5916" i="1"/>
  <c r="I5900" i="1"/>
  <c r="I5884" i="1"/>
  <c r="I8544" i="1"/>
  <c r="I8288" i="1"/>
  <c r="I8032" i="1"/>
  <c r="I7776" i="1"/>
  <c r="I7438" i="1"/>
  <c r="I7310" i="1"/>
  <c r="I7246" i="1"/>
  <c r="I7182" i="1"/>
  <c r="I6942" i="1"/>
  <c r="I6878" i="1"/>
  <c r="I6814" i="1"/>
  <c r="I6782" i="1"/>
  <c r="I6750" i="1"/>
  <c r="I6686" i="1"/>
  <c r="I6622" i="1"/>
  <c r="I6558" i="1"/>
  <c r="I6526" i="1"/>
  <c r="I6494" i="1"/>
  <c r="I6462" i="1"/>
  <c r="I6430" i="1"/>
  <c r="I6398" i="1"/>
  <c r="I6366" i="1"/>
  <c r="I6334" i="1"/>
  <c r="I6302" i="1"/>
  <c r="I6270" i="1"/>
  <c r="I6238" i="1"/>
  <c r="I6206" i="1"/>
  <c r="I6174" i="1"/>
  <c r="I6142" i="1"/>
  <c r="I6110" i="1"/>
  <c r="I6087" i="1"/>
  <c r="I6071" i="1"/>
  <c r="I6055" i="1"/>
  <c r="I6039" i="1"/>
  <c r="I6023" i="1"/>
  <c r="I6007" i="1"/>
  <c r="I5991" i="1"/>
  <c r="I5975" i="1"/>
  <c r="I5959" i="1"/>
  <c r="I5943" i="1"/>
  <c r="I5927" i="1"/>
  <c r="I5911" i="1"/>
  <c r="I5895" i="1"/>
  <c r="I5879" i="1"/>
  <c r="I5863" i="1"/>
  <c r="I5847" i="1"/>
  <c r="I8948" i="1"/>
  <c r="I8482" i="1"/>
  <c r="I8226" i="1"/>
  <c r="I7970" i="1"/>
  <c r="I7742" i="1"/>
  <c r="I7619" i="1"/>
  <c r="I7555" i="1"/>
  <c r="I7491" i="1"/>
  <c r="I7427" i="1"/>
  <c r="I7363" i="1"/>
  <c r="I7299" i="1"/>
  <c r="I7235" i="1"/>
  <c r="I7171" i="1"/>
  <c r="I7107" i="1"/>
  <c r="I7043" i="1"/>
  <c r="I6979" i="1"/>
  <c r="I6935" i="1"/>
  <c r="I6871" i="1"/>
  <c r="I6807" i="1"/>
  <c r="I6743" i="1"/>
  <c r="I6679" i="1"/>
  <c r="I6615" i="1"/>
  <c r="I6583" i="1"/>
  <c r="I6551" i="1"/>
  <c r="I6519" i="1"/>
  <c r="I6487" i="1"/>
  <c r="I6455" i="1"/>
  <c r="I6423" i="1"/>
  <c r="I6391" i="1"/>
  <c r="I6359" i="1"/>
  <c r="I6327" i="1"/>
  <c r="I6295" i="1"/>
  <c r="I6263" i="1"/>
  <c r="I6231" i="1"/>
  <c r="I6199" i="1"/>
  <c r="I6167" i="1"/>
  <c r="I6135" i="1"/>
  <c r="I6103" i="1"/>
  <c r="I6086" i="1"/>
  <c r="I6070" i="1"/>
  <c r="I6054" i="1"/>
  <c r="I6022" i="1"/>
  <c r="I6006" i="1"/>
  <c r="I5990" i="1"/>
  <c r="I5974" i="1"/>
  <c r="I5958" i="1"/>
  <c r="I5942" i="1"/>
  <c r="I5926" i="1"/>
  <c r="I5910" i="1"/>
  <c r="I5894" i="1"/>
  <c r="I5878" i="1"/>
  <c r="I5862" i="1"/>
  <c r="I5846" i="1"/>
  <c r="I5830" i="1"/>
  <c r="I5814" i="1"/>
  <c r="I5798" i="1"/>
  <c r="I5782" i="1"/>
  <c r="I5766" i="1"/>
  <c r="I5750" i="1"/>
  <c r="I5734" i="1"/>
  <c r="I5718" i="1"/>
  <c r="I5702" i="1"/>
  <c r="I5686" i="1"/>
  <c r="I5670" i="1"/>
  <c r="I5654" i="1"/>
  <c r="I5638" i="1"/>
  <c r="I5622" i="1"/>
  <c r="I5606" i="1"/>
  <c r="I5590" i="1"/>
  <c r="I5574" i="1"/>
  <c r="I5558" i="1"/>
  <c r="I5545" i="1"/>
  <c r="I5528" i="1"/>
  <c r="I5520" i="1"/>
  <c r="I5512" i="1"/>
  <c r="I5504" i="1"/>
  <c r="I5496" i="1"/>
  <c r="I5488" i="1"/>
  <c r="I5480" i="1"/>
  <c r="I5464" i="1"/>
  <c r="I5456" i="1"/>
  <c r="I5448" i="1"/>
  <c r="I5440" i="1"/>
  <c r="I5432" i="1"/>
  <c r="I5424" i="1"/>
  <c r="I5416" i="1"/>
  <c r="I5408" i="1"/>
  <c r="I5400" i="1"/>
  <c r="I5384" i="1"/>
  <c r="I5376" i="1"/>
  <c r="I5368" i="1"/>
  <c r="I5360" i="1"/>
  <c r="I5352" i="1"/>
  <c r="I5344" i="1"/>
  <c r="I5336" i="1"/>
  <c r="I5328" i="1"/>
  <c r="I5320" i="1"/>
  <c r="I5312" i="1"/>
  <c r="I5304" i="1"/>
  <c r="I5296" i="1"/>
  <c r="I5288" i="1"/>
  <c r="I5280" i="1"/>
  <c r="I5272" i="1"/>
  <c r="I5264" i="1"/>
  <c r="I5256" i="1"/>
  <c r="I5248" i="1"/>
  <c r="I5240" i="1"/>
  <c r="I5232" i="1"/>
  <c r="I5224" i="1"/>
  <c r="I5216" i="1"/>
  <c r="I5208" i="1"/>
  <c r="I5200" i="1"/>
  <c r="I5192" i="1"/>
  <c r="I5184" i="1"/>
  <c r="I5176" i="1"/>
  <c r="I5168" i="1"/>
  <c r="I5160" i="1"/>
  <c r="I5152" i="1"/>
  <c r="I5144" i="1"/>
  <c r="I5128" i="1"/>
  <c r="I5120" i="1"/>
  <c r="I5112" i="1"/>
  <c r="I5104" i="1"/>
  <c r="I5096" i="1"/>
  <c r="I5088" i="1"/>
  <c r="I5080" i="1"/>
  <c r="I5072" i="1"/>
  <c r="I5064" i="1"/>
  <c r="I5056" i="1"/>
  <c r="I5040" i="1"/>
  <c r="I5032" i="1"/>
  <c r="I5024" i="1"/>
  <c r="I5016" i="1"/>
  <c r="I5008" i="1"/>
  <c r="I5000" i="1"/>
  <c r="I4992" i="1"/>
  <c r="I4984" i="1"/>
  <c r="I4976" i="1"/>
  <c r="I4968" i="1"/>
  <c r="I4960" i="1"/>
  <c r="I4952" i="1"/>
  <c r="I4944" i="1"/>
  <c r="I4936" i="1"/>
  <c r="I4928" i="1"/>
  <c r="I4920" i="1"/>
  <c r="I4912" i="1"/>
  <c r="I4904" i="1"/>
  <c r="I4896" i="1"/>
  <c r="I4888" i="1"/>
  <c r="I8480" i="1"/>
  <c r="I8224" i="1"/>
  <c r="I7968" i="1"/>
  <c r="I7166" i="1"/>
  <c r="I6934" i="1"/>
  <c r="I6870" i="1"/>
  <c r="I6838" i="1"/>
  <c r="I6806" i="1"/>
  <c r="I6774" i="1"/>
  <c r="I6742" i="1"/>
  <c r="I6678" i="1"/>
  <c r="I6646" i="1"/>
  <c r="I6614" i="1"/>
  <c r="I6582" i="1"/>
  <c r="I6550" i="1"/>
  <c r="I6518" i="1"/>
  <c r="I6486" i="1"/>
  <c r="I6454" i="1"/>
  <c r="I6390" i="1"/>
  <c r="I6358" i="1"/>
  <c r="I6326" i="1"/>
  <c r="I6294" i="1"/>
  <c r="I6262" i="1"/>
  <c r="I6230" i="1"/>
  <c r="I6198" i="1"/>
  <c r="I6166" i="1"/>
  <c r="I6134" i="1"/>
  <c r="I6102" i="1"/>
  <c r="I6085" i="1"/>
  <c r="I6069" i="1"/>
  <c r="I6053" i="1"/>
  <c r="I6037" i="1"/>
  <c r="I6021" i="1"/>
  <c r="I6005" i="1"/>
  <c r="I5989" i="1"/>
  <c r="I5973" i="1"/>
  <c r="I5957" i="1"/>
  <c r="I5941" i="1"/>
  <c r="I5925" i="1"/>
  <c r="I5909" i="1"/>
  <c r="I5893" i="1"/>
  <c r="I5877" i="1"/>
  <c r="I5861" i="1"/>
  <c r="I5845" i="1"/>
  <c r="I5829" i="1"/>
  <c r="I5813" i="1"/>
  <c r="I5797" i="1"/>
  <c r="I5781" i="1"/>
  <c r="I5765" i="1"/>
  <c r="I5733" i="1"/>
  <c r="I5717" i="1"/>
  <c r="I5701" i="1"/>
  <c r="I5685" i="1"/>
  <c r="I5669" i="1"/>
  <c r="I5637" i="1"/>
  <c r="I5621" i="1"/>
  <c r="I5605" i="1"/>
  <c r="I5589" i="1"/>
  <c r="I5573" i="1"/>
  <c r="I5557" i="1"/>
  <c r="I5543" i="1"/>
  <c r="I5535" i="1"/>
  <c r="I5527" i="1"/>
  <c r="I5519" i="1"/>
  <c r="I5511" i="1"/>
  <c r="I5503" i="1"/>
  <c r="I5495" i="1"/>
  <c r="I5487" i="1"/>
  <c r="I5479" i="1"/>
  <c r="I5463" i="1"/>
  <c r="I5447" i="1"/>
  <c r="I5439" i="1"/>
  <c r="I5431" i="1"/>
  <c r="I5423" i="1"/>
  <c r="I5415" i="1"/>
  <c r="I5407" i="1"/>
  <c r="I5399" i="1"/>
  <c r="I5391" i="1"/>
  <c r="I5383" i="1"/>
  <c r="I5375" i="1"/>
  <c r="I5367" i="1"/>
  <c r="I5359" i="1"/>
  <c r="I5351" i="1"/>
  <c r="I5343" i="1"/>
  <c r="I5335" i="1"/>
  <c r="I5327" i="1"/>
  <c r="I5319" i="1"/>
  <c r="I5311" i="1"/>
  <c r="I5303" i="1"/>
  <c r="I5295" i="1"/>
  <c r="I5287" i="1"/>
  <c r="I5279" i="1"/>
  <c r="I5271" i="1"/>
  <c r="I5263" i="1"/>
  <c r="I5255" i="1"/>
  <c r="I5247" i="1"/>
  <c r="I5239" i="1"/>
  <c r="I5231" i="1"/>
  <c r="I5215" i="1"/>
  <c r="I5207" i="1"/>
  <c r="I5191" i="1"/>
  <c r="I5183" i="1"/>
  <c r="I5175" i="1"/>
  <c r="I5167" i="1"/>
  <c r="I5159" i="1"/>
  <c r="I5151" i="1"/>
  <c r="I5143" i="1"/>
  <c r="I5135" i="1"/>
  <c r="I5127" i="1"/>
  <c r="I5119" i="1"/>
  <c r="I5111" i="1"/>
  <c r="I5103" i="1"/>
  <c r="I5095" i="1"/>
  <c r="I5087" i="1"/>
  <c r="I5079" i="1"/>
  <c r="I5071" i="1"/>
  <c r="I5063" i="1"/>
  <c r="I5055" i="1"/>
  <c r="I5047" i="1"/>
  <c r="I5039" i="1"/>
  <c r="I5031" i="1"/>
  <c r="I5023" i="1"/>
  <c r="I5015" i="1"/>
  <c r="I8418" i="1"/>
  <c r="I8162" i="1"/>
  <c r="I7906" i="1"/>
  <c r="I7539" i="1"/>
  <c r="I7155" i="1"/>
  <c r="I7091" i="1"/>
  <c r="I7027" i="1"/>
  <c r="I6963" i="1"/>
  <c r="I6895" i="1"/>
  <c r="I6863" i="1"/>
  <c r="I6831" i="1"/>
  <c r="I6799" i="1"/>
  <c r="I6767" i="1"/>
  <c r="I6703" i="1"/>
  <c r="I6639" i="1"/>
  <c r="I6575" i="1"/>
  <c r="I6543" i="1"/>
  <c r="I6511" i="1"/>
  <c r="I6479" i="1"/>
  <c r="I6447" i="1"/>
  <c r="I6415" i="1"/>
  <c r="I6383" i="1"/>
  <c r="I6351" i="1"/>
  <c r="I6319" i="1"/>
  <c r="I6287" i="1"/>
  <c r="I6255" i="1"/>
  <c r="I6223" i="1"/>
  <c r="I6191" i="1"/>
  <c r="I6159" i="1"/>
  <c r="I6127" i="1"/>
  <c r="I6101" i="1"/>
  <c r="I6084" i="1"/>
  <c r="I6068" i="1"/>
  <c r="I6052" i="1"/>
  <c r="I6036" i="1"/>
  <c r="I6020" i="1"/>
  <c r="I6004" i="1"/>
  <c r="I5988" i="1"/>
  <c r="I5972" i="1"/>
  <c r="I5956" i="1"/>
  <c r="I5940" i="1"/>
  <c r="I5924" i="1"/>
  <c r="I5908" i="1"/>
  <c r="I5892" i="1"/>
  <c r="I5876" i="1"/>
  <c r="I5860" i="1"/>
  <c r="I5844" i="1"/>
  <c r="I5828" i="1"/>
  <c r="I5812" i="1"/>
  <c r="I5796" i="1"/>
  <c r="I5780" i="1"/>
  <c r="I5764" i="1"/>
  <c r="I5732" i="1"/>
  <c r="I5716" i="1"/>
  <c r="I5700" i="1"/>
  <c r="I5684" i="1"/>
  <c r="I5668" i="1"/>
  <c r="I5652" i="1"/>
  <c r="I5636" i="1"/>
  <c r="I5620" i="1"/>
  <c r="I5604" i="1"/>
  <c r="I5588" i="1"/>
  <c r="I5572" i="1"/>
  <c r="I5556" i="1"/>
  <c r="I5542" i="1"/>
  <c r="I5534" i="1"/>
  <c r="I5526" i="1"/>
  <c r="I5518" i="1"/>
  <c r="I5510" i="1"/>
  <c r="I5502" i="1"/>
  <c r="I5494" i="1"/>
  <c r="I5486" i="1"/>
  <c r="I5478" i="1"/>
  <c r="I5470" i="1"/>
  <c r="I5462" i="1"/>
  <c r="I5454" i="1"/>
  <c r="I5446" i="1"/>
  <c r="I5438" i="1"/>
  <c r="I5430" i="1"/>
  <c r="I5422" i="1"/>
  <c r="I5414" i="1"/>
  <c r="I5406" i="1"/>
  <c r="I5398" i="1"/>
  <c r="I5390" i="1"/>
  <c r="I5382" i="1"/>
  <c r="I5374" i="1"/>
  <c r="I5366" i="1"/>
  <c r="I5358" i="1"/>
  <c r="I5350" i="1"/>
  <c r="I5342" i="1"/>
  <c r="I5334" i="1"/>
  <c r="I5326" i="1"/>
  <c r="I5318" i="1"/>
  <c r="I5310" i="1"/>
  <c r="I5302" i="1"/>
  <c r="I5294" i="1"/>
  <c r="I5278" i="1"/>
  <c r="I5270" i="1"/>
  <c r="I5262" i="1"/>
  <c r="I5254" i="1"/>
  <c r="I5246" i="1"/>
  <c r="I5238" i="1"/>
  <c r="I5230" i="1"/>
  <c r="I5214" i="1"/>
  <c r="I5206" i="1"/>
  <c r="I5198" i="1"/>
  <c r="I5190" i="1"/>
  <c r="I5182" i="1"/>
  <c r="I5174" i="1"/>
  <c r="I5166" i="1"/>
  <c r="I5158" i="1"/>
  <c r="I5150" i="1"/>
  <c r="I5142" i="1"/>
  <c r="I5134" i="1"/>
  <c r="I5126" i="1"/>
  <c r="I5118" i="1"/>
  <c r="I5110" i="1"/>
  <c r="I5102" i="1"/>
  <c r="I5094" i="1"/>
  <c r="I5086" i="1"/>
  <c r="I5078" i="1"/>
  <c r="I5070" i="1"/>
  <c r="I5062" i="1"/>
  <c r="I5054" i="1"/>
  <c r="I5046" i="1"/>
  <c r="I5038" i="1"/>
  <c r="I5022" i="1"/>
  <c r="I8416" i="1"/>
  <c r="I8160" i="1"/>
  <c r="I7904" i="1"/>
  <c r="I7278" i="1"/>
  <c r="I7214" i="1"/>
  <c r="I7150" i="1"/>
  <c r="I7086" i="1"/>
  <c r="I7022" i="1"/>
  <c r="I6958" i="1"/>
  <c r="I6894" i="1"/>
  <c r="I6830" i="1"/>
  <c r="I6798" i="1"/>
  <c r="I6766" i="1"/>
  <c r="I6702" i="1"/>
  <c r="I6638" i="1"/>
  <c r="I6574" i="1"/>
  <c r="I6446" i="1"/>
  <c r="I6382" i="1"/>
  <c r="I6318" i="1"/>
  <c r="I6254" i="1"/>
  <c r="I6222" i="1"/>
  <c r="I6190" i="1"/>
  <c r="I6158" i="1"/>
  <c r="I6126" i="1"/>
  <c r="I6095" i="1"/>
  <c r="I6079" i="1"/>
  <c r="I6063" i="1"/>
  <c r="I6047" i="1"/>
  <c r="I6031" i="1"/>
  <c r="I6015" i="1"/>
  <c r="I5999" i="1"/>
  <c r="I5983" i="1"/>
  <c r="I5967" i="1"/>
  <c r="I5951" i="1"/>
  <c r="I5935" i="1"/>
  <c r="I5919" i="1"/>
  <c r="I5903" i="1"/>
  <c r="I5887" i="1"/>
  <c r="I5871" i="1"/>
  <c r="I5855" i="1"/>
  <c r="I5839" i="1"/>
  <c r="I5823" i="1"/>
  <c r="I5807" i="1"/>
  <c r="I5791" i="1"/>
  <c r="I5775" i="1"/>
  <c r="I5759" i="1"/>
  <c r="I5743" i="1"/>
  <c r="I5727" i="1"/>
  <c r="I5711" i="1"/>
  <c r="I5695" i="1"/>
  <c r="I5679" i="1"/>
  <c r="I5663" i="1"/>
  <c r="I5647" i="1"/>
  <c r="I5631" i="1"/>
  <c r="I5615" i="1"/>
  <c r="I5599" i="1"/>
  <c r="I5583" i="1"/>
  <c r="I5567" i="1"/>
  <c r="I5551" i="1"/>
  <c r="I5541" i="1"/>
  <c r="I5533" i="1"/>
  <c r="I5525" i="1"/>
  <c r="I5517" i="1"/>
  <c r="I5509" i="1"/>
  <c r="I5501" i="1"/>
  <c r="I5493" i="1"/>
  <c r="I5485" i="1"/>
  <c r="I5477" i="1"/>
  <c r="I5469" i="1"/>
  <c r="I5461" i="1"/>
  <c r="I5453" i="1"/>
  <c r="I5445" i="1"/>
  <c r="I5437" i="1"/>
  <c r="I5429" i="1"/>
  <c r="I5421" i="1"/>
  <c r="I5413" i="1"/>
  <c r="I5405" i="1"/>
  <c r="I5397" i="1"/>
  <c r="I5389" i="1"/>
  <c r="I5381" i="1"/>
  <c r="I5373" i="1"/>
  <c r="I5365" i="1"/>
  <c r="I5357" i="1"/>
  <c r="I5349" i="1"/>
  <c r="I5341" i="1"/>
  <c r="I5333" i="1"/>
  <c r="I5325" i="1"/>
  <c r="I5317" i="1"/>
  <c r="I5309" i="1"/>
  <c r="I5301" i="1"/>
  <c r="I5293" i="1"/>
  <c r="I5285" i="1"/>
  <c r="I5277" i="1"/>
  <c r="I5269" i="1"/>
  <c r="I5261" i="1"/>
  <c r="I5253" i="1"/>
  <c r="I5245" i="1"/>
  <c r="I5237" i="1"/>
  <c r="I5229" i="1"/>
  <c r="I5221" i="1"/>
  <c r="I5213" i="1"/>
  <c r="I5205" i="1"/>
  <c r="I5197" i="1"/>
  <c r="I5189" i="1"/>
  <c r="I5181" i="1"/>
  <c r="I5173" i="1"/>
  <c r="I5165" i="1"/>
  <c r="I5157" i="1"/>
  <c r="I5149" i="1"/>
  <c r="I5141" i="1"/>
  <c r="I5133" i="1"/>
  <c r="I5125" i="1"/>
  <c r="I5117" i="1"/>
  <c r="I5109" i="1"/>
  <c r="I5101" i="1"/>
  <c r="I5093" i="1"/>
  <c r="I5085" i="1"/>
  <c r="I5077" i="1"/>
  <c r="I5069" i="1"/>
  <c r="I5061" i="1"/>
  <c r="I5053" i="1"/>
  <c r="I5045" i="1"/>
  <c r="I5037" i="1"/>
  <c r="I5029" i="1"/>
  <c r="I5021" i="1"/>
  <c r="I5013" i="1"/>
  <c r="I5005" i="1"/>
  <c r="I4997" i="1"/>
  <c r="I4989" i="1"/>
  <c r="I4981" i="1"/>
  <c r="I4973" i="1"/>
  <c r="I4965" i="1"/>
  <c r="I4957" i="1"/>
  <c r="I4949" i="1"/>
  <c r="I4941" i="1"/>
  <c r="I4933" i="1"/>
  <c r="I4925" i="1"/>
  <c r="I4917" i="1"/>
  <c r="I4909" i="1"/>
  <c r="I4901" i="1"/>
  <c r="I4893" i="1"/>
  <c r="I8352" i="1"/>
  <c r="I8096" i="1"/>
  <c r="I7840" i="1"/>
  <c r="I7677" i="1"/>
  <c r="I7582" i="1"/>
  <c r="I7518" i="1"/>
  <c r="I7390" i="1"/>
  <c r="I7326" i="1"/>
  <c r="I7262" i="1"/>
  <c r="I7134" i="1"/>
  <c r="I7070" i="1"/>
  <c r="I7006" i="1"/>
  <c r="I6918" i="1"/>
  <c r="I6854" i="1"/>
  <c r="I6822" i="1"/>
  <c r="I6790" i="1"/>
  <c r="I6726" i="1"/>
  <c r="I6662" i="1"/>
  <c r="I6598" i="1"/>
  <c r="I6566" i="1"/>
  <c r="I6502" i="1"/>
  <c r="I6470" i="1"/>
  <c r="I6438" i="1"/>
  <c r="I6406" i="1"/>
  <c r="I6342" i="1"/>
  <c r="I6278" i="1"/>
  <c r="I6246" i="1"/>
  <c r="I6214" i="1"/>
  <c r="I6150" i="1"/>
  <c r="I6093" i="1"/>
  <c r="I6077" i="1"/>
  <c r="I6061" i="1"/>
  <c r="I6045" i="1"/>
  <c r="I6029" i="1"/>
  <c r="I6013" i="1"/>
  <c r="I5997" i="1"/>
  <c r="I5981" i="1"/>
  <c r="I5965" i="1"/>
  <c r="I5949" i="1"/>
  <c r="I5933" i="1"/>
  <c r="I5917" i="1"/>
  <c r="I5901" i="1"/>
  <c r="I5885" i="1"/>
  <c r="I5869" i="1"/>
  <c r="I5853" i="1"/>
  <c r="I5837" i="1"/>
  <c r="I5821" i="1"/>
  <c r="I5805" i="1"/>
  <c r="I5789" i="1"/>
  <c r="I5773" i="1"/>
  <c r="I5757" i="1"/>
  <c r="I5741" i="1"/>
  <c r="I5709" i="1"/>
  <c r="I5693" i="1"/>
  <c r="I5677" i="1"/>
  <c r="I5661" i="1"/>
  <c r="I5645" i="1"/>
  <c r="I5629" i="1"/>
  <c r="I5613" i="1"/>
  <c r="I5597" i="1"/>
  <c r="I5581" i="1"/>
  <c r="I5565" i="1"/>
  <c r="I5549" i="1"/>
  <c r="I5539" i="1"/>
  <c r="I5531" i="1"/>
  <c r="I5523" i="1"/>
  <c r="I5515" i="1"/>
  <c r="I5507" i="1"/>
  <c r="I5499" i="1"/>
  <c r="I5491" i="1"/>
  <c r="I5483" i="1"/>
  <c r="I6663" i="1"/>
  <c r="I6407" i="1"/>
  <c r="I6151" i="1"/>
  <c r="I5998" i="1"/>
  <c r="I5870" i="1"/>
  <c r="I5772" i="1"/>
  <c r="I5726" i="1"/>
  <c r="I5687" i="1"/>
  <c r="I5644" i="1"/>
  <c r="I5598" i="1"/>
  <c r="I5559" i="1"/>
  <c r="I5530" i="1"/>
  <c r="I5508" i="1"/>
  <c r="I5489" i="1"/>
  <c r="I5468" i="1"/>
  <c r="I5452" i="1"/>
  <c r="I5436" i="1"/>
  <c r="I5420" i="1"/>
  <c r="I5404" i="1"/>
  <c r="I5388" i="1"/>
  <c r="I5372" i="1"/>
  <c r="I5356" i="1"/>
  <c r="I5340" i="1"/>
  <c r="I5324" i="1"/>
  <c r="I5308" i="1"/>
  <c r="I5292" i="1"/>
  <c r="I5276" i="1"/>
  <c r="I5260" i="1"/>
  <c r="I5244" i="1"/>
  <c r="I5228" i="1"/>
  <c r="I5212" i="1"/>
  <c r="I5196" i="1"/>
  <c r="I5180" i="1"/>
  <c r="I5164" i="1"/>
  <c r="I5148" i="1"/>
  <c r="I5132" i="1"/>
  <c r="I5116" i="1"/>
  <c r="I5100" i="1"/>
  <c r="I5084" i="1"/>
  <c r="I5068" i="1"/>
  <c r="I5052" i="1"/>
  <c r="I5036" i="1"/>
  <c r="I5020" i="1"/>
  <c r="I5009" i="1"/>
  <c r="I4998" i="1"/>
  <c r="I4987" i="1"/>
  <c r="I4977" i="1"/>
  <c r="I4955" i="1"/>
  <c r="I4945" i="1"/>
  <c r="I4934" i="1"/>
  <c r="I4923" i="1"/>
  <c r="I4913" i="1"/>
  <c r="I4902" i="1"/>
  <c r="I4891" i="1"/>
  <c r="I4882" i="1"/>
  <c r="I4874" i="1"/>
  <c r="I4866" i="1"/>
  <c r="I4858" i="1"/>
  <c r="I4850" i="1"/>
  <c r="I4842" i="1"/>
  <c r="I4834" i="1"/>
  <c r="I4826" i="1"/>
  <c r="I4818" i="1"/>
  <c r="I4810" i="1"/>
  <c r="I4802" i="1"/>
  <c r="I4794" i="1"/>
  <c r="I4786" i="1"/>
  <c r="I4778" i="1"/>
  <c r="I4770" i="1"/>
  <c r="I4762" i="1"/>
  <c r="I4754" i="1"/>
  <c r="I4746" i="1"/>
  <c r="I4738" i="1"/>
  <c r="I4730" i="1"/>
  <c r="I4722" i="1"/>
  <c r="I4714" i="1"/>
  <c r="I4706" i="1"/>
  <c r="I4698" i="1"/>
  <c r="I4690" i="1"/>
  <c r="I4682" i="1"/>
  <c r="I4674" i="1"/>
  <c r="I4666" i="1"/>
  <c r="I4658" i="1"/>
  <c r="I4650" i="1"/>
  <c r="I4642" i="1"/>
  <c r="I4634" i="1"/>
  <c r="I8354" i="1"/>
  <c r="I6375" i="1"/>
  <c r="I6119" i="1"/>
  <c r="I5982" i="1"/>
  <c r="I5854" i="1"/>
  <c r="I5806" i="1"/>
  <c r="I5767" i="1"/>
  <c r="I5724" i="1"/>
  <c r="I5678" i="1"/>
  <c r="I5639" i="1"/>
  <c r="I5596" i="1"/>
  <c r="I5529" i="1"/>
  <c r="I5506" i="1"/>
  <c r="I5484" i="1"/>
  <c r="I5467" i="1"/>
  <c r="I5451" i="1"/>
  <c r="I5435" i="1"/>
  <c r="I5419" i="1"/>
  <c r="I5403" i="1"/>
  <c r="I5387" i="1"/>
  <c r="I5371" i="1"/>
  <c r="I5355" i="1"/>
  <c r="I5339" i="1"/>
  <c r="I5323" i="1"/>
  <c r="I5307" i="1"/>
  <c r="I5291" i="1"/>
  <c r="I5275" i="1"/>
  <c r="I5259" i="1"/>
  <c r="I5243" i="1"/>
  <c r="I5227" i="1"/>
  <c r="I5211" i="1"/>
  <c r="I5195" i="1"/>
  <c r="I5179" i="1"/>
  <c r="I5163" i="1"/>
  <c r="I5147" i="1"/>
  <c r="I5131" i="1"/>
  <c r="I5115" i="1"/>
  <c r="I5099" i="1"/>
  <c r="I5083" i="1"/>
  <c r="I5067" i="1"/>
  <c r="I5051" i="1"/>
  <c r="I5035" i="1"/>
  <c r="I5019" i="1"/>
  <c r="I5007" i="1"/>
  <c r="I4996" i="1"/>
  <c r="I4986" i="1"/>
  <c r="I4975" i="1"/>
  <c r="I4964" i="1"/>
  <c r="I4954" i="1"/>
  <c r="I4943" i="1"/>
  <c r="I4932" i="1"/>
  <c r="I4922" i="1"/>
  <c r="I4911" i="1"/>
  <c r="I4900" i="1"/>
  <c r="I4890" i="1"/>
  <c r="I4881" i="1"/>
  <c r="I4873" i="1"/>
  <c r="I4865" i="1"/>
  <c r="I4857" i="1"/>
  <c r="I4849" i="1"/>
  <c r="I4841" i="1"/>
  <c r="I4833" i="1"/>
  <c r="I4825" i="1"/>
  <c r="I4817" i="1"/>
  <c r="I4809" i="1"/>
  <c r="I4801" i="1"/>
  <c r="I4793" i="1"/>
  <c r="I4785" i="1"/>
  <c r="I4777" i="1"/>
  <c r="I4769" i="1"/>
  <c r="I4761" i="1"/>
  <c r="I4753" i="1"/>
  <c r="I4745" i="1"/>
  <c r="I4737" i="1"/>
  <c r="I4729" i="1"/>
  <c r="I4721" i="1"/>
  <c r="I4713" i="1"/>
  <c r="I4705" i="1"/>
  <c r="I4697" i="1"/>
  <c r="I4689" i="1"/>
  <c r="I4681" i="1"/>
  <c r="I4673" i="1"/>
  <c r="I4665" i="1"/>
  <c r="I4657" i="1"/>
  <c r="I4649" i="1"/>
  <c r="I4641" i="1"/>
  <c r="I4633" i="1"/>
  <c r="I4625" i="1"/>
  <c r="I4617" i="1"/>
  <c r="I4609" i="1"/>
  <c r="I4601" i="1"/>
  <c r="I4593" i="1"/>
  <c r="I4585" i="1"/>
  <c r="I4577" i="1"/>
  <c r="I4569" i="1"/>
  <c r="I4561" i="1"/>
  <c r="I4553" i="1"/>
  <c r="I4545" i="1"/>
  <c r="I4537" i="1"/>
  <c r="I4529" i="1"/>
  <c r="I4521" i="1"/>
  <c r="I4513" i="1"/>
  <c r="I4505" i="1"/>
  <c r="I4497" i="1"/>
  <c r="I4489" i="1"/>
  <c r="I4481" i="1"/>
  <c r="I4473" i="1"/>
  <c r="I4465" i="1"/>
  <c r="I4457" i="1"/>
  <c r="I4449" i="1"/>
  <c r="I4441" i="1"/>
  <c r="I4433" i="1"/>
  <c r="I4425" i="1"/>
  <c r="I4417" i="1"/>
  <c r="I4409" i="1"/>
  <c r="I4401" i="1"/>
  <c r="I4393" i="1"/>
  <c r="I4385" i="1"/>
  <c r="I4377" i="1"/>
  <c r="I4369" i="1"/>
  <c r="I4361" i="1"/>
  <c r="I4353" i="1"/>
  <c r="I4345" i="1"/>
  <c r="I4337" i="1"/>
  <c r="I4329" i="1"/>
  <c r="I4321" i="1"/>
  <c r="I4313" i="1"/>
  <c r="I4305" i="1"/>
  <c r="I4297" i="1"/>
  <c r="I4289" i="1"/>
  <c r="I4281" i="1"/>
  <c r="I4273" i="1"/>
  <c r="I4265" i="1"/>
  <c r="I4257" i="1"/>
  <c r="I4249" i="1"/>
  <c r="I4241" i="1"/>
  <c r="I4233" i="1"/>
  <c r="I4225" i="1"/>
  <c r="I4217" i="1"/>
  <c r="I4209" i="1"/>
  <c r="I4201" i="1"/>
  <c r="I4193" i="1"/>
  <c r="I4185" i="1"/>
  <c r="I4177" i="1"/>
  <c r="I4169" i="1"/>
  <c r="I4161" i="1"/>
  <c r="I4153" i="1"/>
  <c r="I4145" i="1"/>
  <c r="I4137" i="1"/>
  <c r="I4129" i="1"/>
  <c r="I4121" i="1"/>
  <c r="I4113" i="1"/>
  <c r="I4105" i="1"/>
  <c r="I4097" i="1"/>
  <c r="I4089" i="1"/>
  <c r="I4081" i="1"/>
  <c r="I4073" i="1"/>
  <c r="I4065" i="1"/>
  <c r="I4057" i="1"/>
  <c r="I4049" i="1"/>
  <c r="I4041" i="1"/>
  <c r="I4033" i="1"/>
  <c r="I4025" i="1"/>
  <c r="I4017" i="1"/>
  <c r="I4009" i="1"/>
  <c r="I4001" i="1"/>
  <c r="I3993" i="1"/>
  <c r="I3985" i="1"/>
  <c r="I8098" i="1"/>
  <c r="I6855" i="1"/>
  <c r="I6599" i="1"/>
  <c r="I6343" i="1"/>
  <c r="I6094" i="1"/>
  <c r="I5966" i="1"/>
  <c r="I5852" i="1"/>
  <c r="I5758" i="1"/>
  <c r="I5719" i="1"/>
  <c r="I5676" i="1"/>
  <c r="I5630" i="1"/>
  <c r="I5591" i="1"/>
  <c r="I5548" i="1"/>
  <c r="I5524" i="1"/>
  <c r="I5505" i="1"/>
  <c r="I5482" i="1"/>
  <c r="I5466" i="1"/>
  <c r="I5450" i="1"/>
  <c r="I5434" i="1"/>
  <c r="I5418" i="1"/>
  <c r="I5402" i="1"/>
  <c r="I5386" i="1"/>
  <c r="I5370" i="1"/>
  <c r="I5354" i="1"/>
  <c r="I5338" i="1"/>
  <c r="I5322" i="1"/>
  <c r="I5306" i="1"/>
  <c r="I5290" i="1"/>
  <c r="I5274" i="1"/>
  <c r="I5258" i="1"/>
  <c r="I5242" i="1"/>
  <c r="I5226" i="1"/>
  <c r="I5210" i="1"/>
  <c r="I5194" i="1"/>
  <c r="I5178" i="1"/>
  <c r="I5162" i="1"/>
  <c r="I5146" i="1"/>
  <c r="I5130" i="1"/>
  <c r="I5114" i="1"/>
  <c r="I5098" i="1"/>
  <c r="I5082" i="1"/>
  <c r="I5066" i="1"/>
  <c r="I5050" i="1"/>
  <c r="I5034" i="1"/>
  <c r="I5018" i="1"/>
  <c r="I5006" i="1"/>
  <c r="I4995" i="1"/>
  <c r="I4985" i="1"/>
  <c r="I4974" i="1"/>
  <c r="I4963" i="1"/>
  <c r="I4953" i="1"/>
  <c r="I4942" i="1"/>
  <c r="I4931" i="1"/>
  <c r="I4921" i="1"/>
  <c r="I4910" i="1"/>
  <c r="I4899" i="1"/>
  <c r="I4889" i="1"/>
  <c r="I4880" i="1"/>
  <c r="I4872" i="1"/>
  <c r="I4864" i="1"/>
  <c r="I4856" i="1"/>
  <c r="I4848" i="1"/>
  <c r="I4840" i="1"/>
  <c r="I4832" i="1"/>
  <c r="I4824" i="1"/>
  <c r="I4816" i="1"/>
  <c r="I4808" i="1"/>
  <c r="I4800" i="1"/>
  <c r="I4784" i="1"/>
  <c r="I4776" i="1"/>
  <c r="I4768" i="1"/>
  <c r="I4760" i="1"/>
  <c r="I4752" i="1"/>
  <c r="I4744" i="1"/>
  <c r="I4736" i="1"/>
  <c r="I4728" i="1"/>
  <c r="I4720" i="1"/>
  <c r="I4712" i="1"/>
  <c r="I4704" i="1"/>
  <c r="I4696" i="1"/>
  <c r="I4688" i="1"/>
  <c r="I4680" i="1"/>
  <c r="I4672" i="1"/>
  <c r="I4664" i="1"/>
  <c r="I4656" i="1"/>
  <c r="I4648" i="1"/>
  <c r="I4640" i="1"/>
  <c r="I4632" i="1"/>
  <c r="I4624" i="1"/>
  <c r="I4616" i="1"/>
  <c r="I4608" i="1"/>
  <c r="I4600" i="1"/>
  <c r="I4592" i="1"/>
  <c r="I4584" i="1"/>
  <c r="I4576" i="1"/>
  <c r="I4568" i="1"/>
  <c r="I4560" i="1"/>
  <c r="I4552" i="1"/>
  <c r="I4544" i="1"/>
  <c r="I4536" i="1"/>
  <c r="I4528" i="1"/>
  <c r="I4520" i="1"/>
  <c r="I4512" i="1"/>
  <c r="I4504" i="1"/>
  <c r="I4496" i="1"/>
  <c r="I4488" i="1"/>
  <c r="I4480" i="1"/>
  <c r="I4472" i="1"/>
  <c r="I4464" i="1"/>
  <c r="I4456" i="1"/>
  <c r="I4448" i="1"/>
  <c r="I4440" i="1"/>
  <c r="I4432" i="1"/>
  <c r="I4424" i="1"/>
  <c r="I4416" i="1"/>
  <c r="I4408" i="1"/>
  <c r="I4400" i="1"/>
  <c r="I4392" i="1"/>
  <c r="I4384" i="1"/>
  <c r="I4376" i="1"/>
  <c r="I4368" i="1"/>
  <c r="I4360" i="1"/>
  <c r="I4352" i="1"/>
  <c r="I4344" i="1"/>
  <c r="I4336" i="1"/>
  <c r="I4328" i="1"/>
  <c r="I4320" i="1"/>
  <c r="I4312" i="1"/>
  <c r="I4304" i="1"/>
  <c r="I4296" i="1"/>
  <c r="I4288" i="1"/>
  <c r="I4280" i="1"/>
  <c r="I4272" i="1"/>
  <c r="I4264" i="1"/>
  <c r="I4256" i="1"/>
  <c r="I4248" i="1"/>
  <c r="I4240" i="1"/>
  <c r="I4232" i="1"/>
  <c r="I4224" i="1"/>
  <c r="I4216" i="1"/>
  <c r="I4208" i="1"/>
  <c r="I4200" i="1"/>
  <c r="I4192" i="1"/>
  <c r="I4184" i="1"/>
  <c r="I4176" i="1"/>
  <c r="I4168" i="1"/>
  <c r="I4160" i="1"/>
  <c r="I4152" i="1"/>
  <c r="I4144" i="1"/>
  <c r="I4136" i="1"/>
  <c r="I4128" i="1"/>
  <c r="I4120" i="1"/>
  <c r="I4112" i="1"/>
  <c r="I4104" i="1"/>
  <c r="I4096" i="1"/>
  <c r="I4088" i="1"/>
  <c r="I7842" i="1"/>
  <c r="I7203" i="1"/>
  <c r="I6567" i="1"/>
  <c r="I6311" i="1"/>
  <c r="I6078" i="1"/>
  <c r="I5950" i="1"/>
  <c r="I5838" i="1"/>
  <c r="I5799" i="1"/>
  <c r="I5756" i="1"/>
  <c r="I5710" i="1"/>
  <c r="I5671" i="1"/>
  <c r="I5628" i="1"/>
  <c r="I5582" i="1"/>
  <c r="I5546" i="1"/>
  <c r="I5522" i="1"/>
  <c r="I5500" i="1"/>
  <c r="I5481" i="1"/>
  <c r="I5465" i="1"/>
  <c r="I5449" i="1"/>
  <c r="I5433" i="1"/>
  <c r="I5417" i="1"/>
  <c r="I5401" i="1"/>
  <c r="I5385" i="1"/>
  <c r="I5369" i="1"/>
  <c r="I5353" i="1"/>
  <c r="I5337" i="1"/>
  <c r="I5321" i="1"/>
  <c r="I5305" i="1"/>
  <c r="I5289" i="1"/>
  <c r="I5273" i="1"/>
  <c r="I5257" i="1"/>
  <c r="I5241" i="1"/>
  <c r="I5225" i="1"/>
  <c r="I5209" i="1"/>
  <c r="I5193" i="1"/>
  <c r="I5177" i="1"/>
  <c r="I5161" i="1"/>
  <c r="I5145" i="1"/>
  <c r="I5129" i="1"/>
  <c r="I5113" i="1"/>
  <c r="I5097" i="1"/>
  <c r="I5081" i="1"/>
  <c r="I5065" i="1"/>
  <c r="I5049" i="1"/>
  <c r="I5033" i="1"/>
  <c r="I5017" i="1"/>
  <c r="I5004" i="1"/>
  <c r="I4994" i="1"/>
  <c r="I4983" i="1"/>
  <c r="I4972" i="1"/>
  <c r="I4962" i="1"/>
  <c r="I4951" i="1"/>
  <c r="I4940" i="1"/>
  <c r="I4930" i="1"/>
  <c r="I4919" i="1"/>
  <c r="I4908" i="1"/>
  <c r="I4898" i="1"/>
  <c r="I4887" i="1"/>
  <c r="I4879" i="1"/>
  <c r="I4871" i="1"/>
  <c r="I4863" i="1"/>
  <c r="I4855" i="1"/>
  <c r="I4847" i="1"/>
  <c r="I4839" i="1"/>
  <c r="I4831" i="1"/>
  <c r="I4823" i="1"/>
  <c r="I4815" i="1"/>
  <c r="I4807" i="1"/>
  <c r="I4799" i="1"/>
  <c r="I4791" i="1"/>
  <c r="I4783" i="1"/>
  <c r="I4775" i="1"/>
  <c r="I4767" i="1"/>
  <c r="I4759" i="1"/>
  <c r="I4751" i="1"/>
  <c r="I4743" i="1"/>
  <c r="I4735" i="1"/>
  <c r="I4727" i="1"/>
  <c r="I4719" i="1"/>
  <c r="I4711" i="1"/>
  <c r="I4703" i="1"/>
  <c r="I4695" i="1"/>
  <c r="I4687" i="1"/>
  <c r="I4679" i="1"/>
  <c r="I4671" i="1"/>
  <c r="I4663" i="1"/>
  <c r="I4655" i="1"/>
  <c r="I4647" i="1"/>
  <c r="I4639" i="1"/>
  <c r="I4631" i="1"/>
  <c r="I4623" i="1"/>
  <c r="I4615" i="1"/>
  <c r="I4607" i="1"/>
  <c r="I4599" i="1"/>
  <c r="I4591" i="1"/>
  <c r="I4583" i="1"/>
  <c r="I4575" i="1"/>
  <c r="I4567" i="1"/>
  <c r="I4551" i="1"/>
  <c r="I4543" i="1"/>
  <c r="I4535" i="1"/>
  <c r="I4527" i="1"/>
  <c r="I4519" i="1"/>
  <c r="I4511" i="1"/>
  <c r="I4503" i="1"/>
  <c r="I4495" i="1"/>
  <c r="I4487" i="1"/>
  <c r="I4479" i="1"/>
  <c r="I4471" i="1"/>
  <c r="I4463" i="1"/>
  <c r="I4455" i="1"/>
  <c r="I4447" i="1"/>
  <c r="I4439" i="1"/>
  <c r="I4423" i="1"/>
  <c r="I4415" i="1"/>
  <c r="I4407" i="1"/>
  <c r="I4399" i="1"/>
  <c r="I4391" i="1"/>
  <c r="I4383" i="1"/>
  <c r="I4375" i="1"/>
  <c r="I4367" i="1"/>
  <c r="I4359" i="1"/>
  <c r="I4351" i="1"/>
  <c r="I4343" i="1"/>
  <c r="I4335" i="1"/>
  <c r="I4327" i="1"/>
  <c r="I4319" i="1"/>
  <c r="I4311" i="1"/>
  <c r="I4303" i="1"/>
  <c r="I4295" i="1"/>
  <c r="I4287" i="1"/>
  <c r="I4279" i="1"/>
  <c r="I4271" i="1"/>
  <c r="I4263" i="1"/>
  <c r="I4255" i="1"/>
  <c r="I4247" i="1"/>
  <c r="I4239" i="1"/>
  <c r="I4231" i="1"/>
  <c r="I4223" i="1"/>
  <c r="I4215" i="1"/>
  <c r="I4207" i="1"/>
  <c r="I4199" i="1"/>
  <c r="I4191" i="1"/>
  <c r="I4183" i="1"/>
  <c r="I4175" i="1"/>
  <c r="I4167" i="1"/>
  <c r="I4159" i="1"/>
  <c r="I4151" i="1"/>
  <c r="I4143" i="1"/>
  <c r="I4135" i="1"/>
  <c r="I4127" i="1"/>
  <c r="I4119" i="1"/>
  <c r="I4111" i="1"/>
  <c r="I4103" i="1"/>
  <c r="I4095" i="1"/>
  <c r="I4087" i="1"/>
  <c r="I4079" i="1"/>
  <c r="I4071" i="1"/>
  <c r="I4063" i="1"/>
  <c r="I4055" i="1"/>
  <c r="I4047" i="1"/>
  <c r="I4039" i="1"/>
  <c r="I4031" i="1"/>
  <c r="I4023" i="1"/>
  <c r="I4015" i="1"/>
  <c r="I4007" i="1"/>
  <c r="I3999" i="1"/>
  <c r="I3991" i="1"/>
  <c r="I7139" i="1"/>
  <c r="I6791" i="1"/>
  <c r="I6535" i="1"/>
  <c r="I6279" i="1"/>
  <c r="I6062" i="1"/>
  <c r="I5934" i="1"/>
  <c r="I5836" i="1"/>
  <c r="I5790" i="1"/>
  <c r="I5751" i="1"/>
  <c r="I5708" i="1"/>
  <c r="I5662" i="1"/>
  <c r="I5623" i="1"/>
  <c r="I5580" i="1"/>
  <c r="I5540" i="1"/>
  <c r="I5521" i="1"/>
  <c r="I5498" i="1"/>
  <c r="I5476" i="1"/>
  <c r="I5460" i="1"/>
  <c r="I5444" i="1"/>
  <c r="I5428" i="1"/>
  <c r="I5412" i="1"/>
  <c r="I5396" i="1"/>
  <c r="I5380" i="1"/>
  <c r="I5364" i="1"/>
  <c r="I5348" i="1"/>
  <c r="I5332" i="1"/>
  <c r="I5316" i="1"/>
  <c r="I5300" i="1"/>
  <c r="I5284" i="1"/>
  <c r="I5268" i="1"/>
  <c r="I5252" i="1"/>
  <c r="I5236" i="1"/>
  <c r="I5220" i="1"/>
  <c r="I5204" i="1"/>
  <c r="I5188" i="1"/>
  <c r="I5172" i="1"/>
  <c r="I5156" i="1"/>
  <c r="I5140" i="1"/>
  <c r="I5124" i="1"/>
  <c r="I5108" i="1"/>
  <c r="I5092" i="1"/>
  <c r="I5076" i="1"/>
  <c r="I5060" i="1"/>
  <c r="I5044" i="1"/>
  <c r="I5028" i="1"/>
  <c r="I5014" i="1"/>
  <c r="I5003" i="1"/>
  <c r="I4993" i="1"/>
  <c r="I4982" i="1"/>
  <c r="I4971" i="1"/>
  <c r="I4961" i="1"/>
  <c r="I4950" i="1"/>
  <c r="I4939" i="1"/>
  <c r="I4929" i="1"/>
  <c r="I4918" i="1"/>
  <c r="I4907" i="1"/>
  <c r="I4897" i="1"/>
  <c r="I4886" i="1"/>
  <c r="I4878" i="1"/>
  <c r="I4870" i="1"/>
  <c r="I4862" i="1"/>
  <c r="I4854" i="1"/>
  <c r="I4846" i="1"/>
  <c r="I4838" i="1"/>
  <c r="I4830" i="1"/>
  <c r="I4822" i="1"/>
  <c r="I4814" i="1"/>
  <c r="I4806" i="1"/>
  <c r="I4798" i="1"/>
  <c r="I4790" i="1"/>
  <c r="I4782" i="1"/>
  <c r="I4766" i="1"/>
  <c r="I4758" i="1"/>
  <c r="I4750" i="1"/>
  <c r="I4742" i="1"/>
  <c r="I4734" i="1"/>
  <c r="I4726" i="1"/>
  <c r="I4718" i="1"/>
  <c r="I4710" i="1"/>
  <c r="I4702" i="1"/>
  <c r="I4694" i="1"/>
  <c r="I4686" i="1"/>
  <c r="I4678" i="1"/>
  <c r="I4670" i="1"/>
  <c r="I4662" i="1"/>
  <c r="I4654" i="1"/>
  <c r="I4646" i="1"/>
  <c r="I4638" i="1"/>
  <c r="I4630" i="1"/>
  <c r="I4622" i="1"/>
  <c r="I4614" i="1"/>
  <c r="I4606" i="1"/>
  <c r="I4598" i="1"/>
  <c r="I4590" i="1"/>
  <c r="I4582" i="1"/>
  <c r="I4574" i="1"/>
  <c r="I4566" i="1"/>
  <c r="I4558" i="1"/>
  <c r="I4550" i="1"/>
  <c r="I4542" i="1"/>
  <c r="I4534" i="1"/>
  <c r="I4526" i="1"/>
  <c r="I4518" i="1"/>
  <c r="I4510" i="1"/>
  <c r="I4502" i="1"/>
  <c r="I4494" i="1"/>
  <c r="I4486" i="1"/>
  <c r="I4478" i="1"/>
  <c r="I4470" i="1"/>
  <c r="I4462" i="1"/>
  <c r="I4454" i="1"/>
  <c r="I4446" i="1"/>
  <c r="I4438" i="1"/>
  <c r="I4430" i="1"/>
  <c r="I4422" i="1"/>
  <c r="I4414" i="1"/>
  <c r="I4406" i="1"/>
  <c r="I4398" i="1"/>
  <c r="I4390" i="1"/>
  <c r="I4382" i="1"/>
  <c r="I4374" i="1"/>
  <c r="I4366" i="1"/>
  <c r="I4358" i="1"/>
  <c r="I4350" i="1"/>
  <c r="I4342" i="1"/>
  <c r="I4334" i="1"/>
  <c r="I4326" i="1"/>
  <c r="I4318" i="1"/>
  <c r="I4310" i="1"/>
  <c r="I4302" i="1"/>
  <c r="I4294" i="1"/>
  <c r="I4286" i="1"/>
  <c r="I4278" i="1"/>
  <c r="I4270" i="1"/>
  <c r="I4262" i="1"/>
  <c r="I4254" i="1"/>
  <c r="I4246" i="1"/>
  <c r="I4238" i="1"/>
  <c r="I4230" i="1"/>
  <c r="I4222" i="1"/>
  <c r="I4214" i="1"/>
  <c r="I4206" i="1"/>
  <c r="I4198" i="1"/>
  <c r="I4190" i="1"/>
  <c r="I4182" i="1"/>
  <c r="I4174" i="1"/>
  <c r="I4166" i="1"/>
  <c r="I4158" i="1"/>
  <c r="I4150" i="1"/>
  <c r="I4142" i="1"/>
  <c r="I4134" i="1"/>
  <c r="I4126" i="1"/>
  <c r="I4118" i="1"/>
  <c r="I4110" i="1"/>
  <c r="I4102" i="1"/>
  <c r="I4094" i="1"/>
  <c r="I4086" i="1"/>
  <c r="I4078" i="1"/>
  <c r="I4070" i="1"/>
  <c r="I4062" i="1"/>
  <c r="I4054" i="1"/>
  <c r="I4046" i="1"/>
  <c r="I4038" i="1"/>
  <c r="I4030" i="1"/>
  <c r="I4022" i="1"/>
  <c r="I4014" i="1"/>
  <c r="I4006" i="1"/>
  <c r="I3998" i="1"/>
  <c r="I3990" i="1"/>
  <c r="I3982" i="1"/>
  <c r="I7075" i="1"/>
  <c r="I6503" i="1"/>
  <c r="I6247" i="1"/>
  <c r="I6046" i="1"/>
  <c r="I5918" i="1"/>
  <c r="I5831" i="1"/>
  <c r="I5788" i="1"/>
  <c r="I5742" i="1"/>
  <c r="I5703" i="1"/>
  <c r="I5660" i="1"/>
  <c r="I5614" i="1"/>
  <c r="I5575" i="1"/>
  <c r="I5538" i="1"/>
  <c r="I5516" i="1"/>
  <c r="I5497" i="1"/>
  <c r="I5475" i="1"/>
  <c r="I5459" i="1"/>
  <c r="I5443" i="1"/>
  <c r="I5427" i="1"/>
  <c r="I5411" i="1"/>
  <c r="I5395" i="1"/>
  <c r="I5379" i="1"/>
  <c r="I5363" i="1"/>
  <c r="I5347" i="1"/>
  <c r="I5331" i="1"/>
  <c r="I5315" i="1"/>
  <c r="I5299" i="1"/>
  <c r="I5283" i="1"/>
  <c r="I5267" i="1"/>
  <c r="I5251" i="1"/>
  <c r="I5235" i="1"/>
  <c r="I5219" i="1"/>
  <c r="I5203" i="1"/>
  <c r="I5187" i="1"/>
  <c r="I5171" i="1"/>
  <c r="I5155" i="1"/>
  <c r="I5139" i="1"/>
  <c r="I5123" i="1"/>
  <c r="I5107" i="1"/>
  <c r="I5091" i="1"/>
  <c r="I5075" i="1"/>
  <c r="I5059" i="1"/>
  <c r="I5043" i="1"/>
  <c r="I5027" i="1"/>
  <c r="I5012" i="1"/>
  <c r="I5002" i="1"/>
  <c r="I4991" i="1"/>
  <c r="I4980" i="1"/>
  <c r="I4970" i="1"/>
  <c r="I4959" i="1"/>
  <c r="I4948" i="1"/>
  <c r="I4938" i="1"/>
  <c r="I4927" i="1"/>
  <c r="I4916" i="1"/>
  <c r="I4906" i="1"/>
  <c r="I4895" i="1"/>
  <c r="I4885" i="1"/>
  <c r="I4877" i="1"/>
  <c r="I4869" i="1"/>
  <c r="I4861" i="1"/>
  <c r="I4853" i="1"/>
  <c r="I4845" i="1"/>
  <c r="I4837" i="1"/>
  <c r="I4829" i="1"/>
  <c r="I4821" i="1"/>
  <c r="I4813" i="1"/>
  <c r="I4805" i="1"/>
  <c r="I4797" i="1"/>
  <c r="I4789" i="1"/>
  <c r="I4781" i="1"/>
  <c r="I4773" i="1"/>
  <c r="I4765" i="1"/>
  <c r="I4757" i="1"/>
  <c r="I4749" i="1"/>
  <c r="I4741" i="1"/>
  <c r="I4733" i="1"/>
  <c r="I4725" i="1"/>
  <c r="I4717" i="1"/>
  <c r="I4709" i="1"/>
  <c r="I4701" i="1"/>
  <c r="I4693" i="1"/>
  <c r="I4685" i="1"/>
  <c r="I4677" i="1"/>
  <c r="I4669" i="1"/>
  <c r="I4661" i="1"/>
  <c r="I4653" i="1"/>
  <c r="I4645" i="1"/>
  <c r="I4637" i="1"/>
  <c r="I7459" i="1"/>
  <c r="I6439" i="1"/>
  <c r="I6183" i="1"/>
  <c r="I6014" i="1"/>
  <c r="I5886" i="1"/>
  <c r="I5820" i="1"/>
  <c r="I5774" i="1"/>
  <c r="I5735" i="1"/>
  <c r="I5692" i="1"/>
  <c r="I5646" i="1"/>
  <c r="I5607" i="1"/>
  <c r="I5564" i="1"/>
  <c r="I5532" i="1"/>
  <c r="I5513" i="1"/>
  <c r="I5490" i="1"/>
  <c r="I5473" i="1"/>
  <c r="I5457" i="1"/>
  <c r="I5441" i="1"/>
  <c r="I5425" i="1"/>
  <c r="I5409" i="1"/>
  <c r="I5393" i="1"/>
  <c r="I5377" i="1"/>
  <c r="I5361" i="1"/>
  <c r="I5345" i="1"/>
  <c r="I5329" i="1"/>
  <c r="I5313" i="1"/>
  <c r="I5297" i="1"/>
  <c r="I5281" i="1"/>
  <c r="I5265" i="1"/>
  <c r="I5249" i="1"/>
  <c r="I5233" i="1"/>
  <c r="I5217" i="1"/>
  <c r="I5201" i="1"/>
  <c r="I5185" i="1"/>
  <c r="I5169" i="1"/>
  <c r="I5153" i="1"/>
  <c r="I5137" i="1"/>
  <c r="I5121" i="1"/>
  <c r="I5105" i="1"/>
  <c r="I5089" i="1"/>
  <c r="I5073" i="1"/>
  <c r="I5057" i="1"/>
  <c r="I5041" i="1"/>
  <c r="I5025" i="1"/>
  <c r="I5010" i="1"/>
  <c r="I4999" i="1"/>
  <c r="I4988" i="1"/>
  <c r="I4978" i="1"/>
  <c r="I4967" i="1"/>
  <c r="I4956" i="1"/>
  <c r="I4946" i="1"/>
  <c r="I4935" i="1"/>
  <c r="I4924" i="1"/>
  <c r="I4914" i="1"/>
  <c r="I4903" i="1"/>
  <c r="I4892" i="1"/>
  <c r="I4883" i="1"/>
  <c r="I4875" i="1"/>
  <c r="I4867" i="1"/>
  <c r="I4859" i="1"/>
  <c r="I4851" i="1"/>
  <c r="I4843" i="1"/>
  <c r="I4835" i="1"/>
  <c r="I4827" i="1"/>
  <c r="I4819" i="1"/>
  <c r="I4811" i="1"/>
  <c r="I4803" i="1"/>
  <c r="I4795" i="1"/>
  <c r="I4787" i="1"/>
  <c r="I4779" i="1"/>
  <c r="I4771" i="1"/>
  <c r="I4763" i="1"/>
  <c r="I4755" i="1"/>
  <c r="I4747" i="1"/>
  <c r="I4739" i="1"/>
  <c r="I4731" i="1"/>
  <c r="I4723" i="1"/>
  <c r="I4715" i="1"/>
  <c r="I4707" i="1"/>
  <c r="I4699" i="1"/>
  <c r="I4691" i="1"/>
  <c r="I4683" i="1"/>
  <c r="I4675" i="1"/>
  <c r="I4667" i="1"/>
  <c r="I4659" i="1"/>
  <c r="I4651" i="1"/>
  <c r="I4643" i="1"/>
  <c r="I4635" i="1"/>
  <c r="I4627" i="1"/>
  <c r="I4619" i="1"/>
  <c r="I4611" i="1"/>
  <c r="I4603" i="1"/>
  <c r="I4595" i="1"/>
  <c r="I4587" i="1"/>
  <c r="I4579" i="1"/>
  <c r="I4571" i="1"/>
  <c r="I4563" i="1"/>
  <c r="I4555" i="1"/>
  <c r="I4547" i="1"/>
  <c r="I4539" i="1"/>
  <c r="I4531" i="1"/>
  <c r="I4523" i="1"/>
  <c r="I4515" i="1"/>
  <c r="I4507" i="1"/>
  <c r="I4499" i="1"/>
  <c r="I4491" i="1"/>
  <c r="I4483" i="1"/>
  <c r="I4475" i="1"/>
  <c r="I4467" i="1"/>
  <c r="I4459" i="1"/>
  <c r="I4451" i="1"/>
  <c r="I4443" i="1"/>
  <c r="I4435" i="1"/>
  <c r="I4427" i="1"/>
  <c r="I4419" i="1"/>
  <c r="I4411" i="1"/>
  <c r="I4403" i="1"/>
  <c r="I4395" i="1"/>
  <c r="I4387" i="1"/>
  <c r="I4379" i="1"/>
  <c r="I4371" i="1"/>
  <c r="I4363" i="1"/>
  <c r="I4355" i="1"/>
  <c r="I4347" i="1"/>
  <c r="I4339" i="1"/>
  <c r="I4331" i="1"/>
  <c r="I4323" i="1"/>
  <c r="I4315" i="1"/>
  <c r="I4307" i="1"/>
  <c r="I4299" i="1"/>
  <c r="I4291" i="1"/>
  <c r="I4283" i="1"/>
  <c r="I4275" i="1"/>
  <c r="I4267" i="1"/>
  <c r="I4259" i="1"/>
  <c r="I4251" i="1"/>
  <c r="I4243" i="1"/>
  <c r="I4235" i="1"/>
  <c r="I4227" i="1"/>
  <c r="I4219" i="1"/>
  <c r="I4211" i="1"/>
  <c r="I4203" i="1"/>
  <c r="I4195" i="1"/>
  <c r="I4187" i="1"/>
  <c r="I4179" i="1"/>
  <c r="I4171" i="1"/>
  <c r="I4163" i="1"/>
  <c r="I4155" i="1"/>
  <c r="I4147" i="1"/>
  <c r="I4139" i="1"/>
  <c r="I4131" i="1"/>
  <c r="I4123" i="1"/>
  <c r="I4115" i="1"/>
  <c r="I4107" i="1"/>
  <c r="I4099" i="1"/>
  <c r="I4091" i="1"/>
  <c r="I4083" i="1"/>
  <c r="I4075" i="1"/>
  <c r="I4067" i="1"/>
  <c r="I4059" i="1"/>
  <c r="I4051" i="1"/>
  <c r="I4043" i="1"/>
  <c r="I4035" i="1"/>
  <c r="I4027" i="1"/>
  <c r="I4019" i="1"/>
  <c r="I4011" i="1"/>
  <c r="I4003" i="1"/>
  <c r="I3995" i="1"/>
  <c r="I7523" i="1"/>
  <c r="I7011" i="1"/>
  <c r="I6727" i="1"/>
  <c r="I5694" i="1"/>
  <c r="I5458" i="1"/>
  <c r="I5330" i="1"/>
  <c r="I5202" i="1"/>
  <c r="I5074" i="1"/>
  <c r="I4969" i="1"/>
  <c r="I4884" i="1"/>
  <c r="I4820" i="1"/>
  <c r="I4756" i="1"/>
  <c r="I4692" i="1"/>
  <c r="I4629" i="1"/>
  <c r="I4610" i="1"/>
  <c r="I4588" i="1"/>
  <c r="I4565" i="1"/>
  <c r="I4546" i="1"/>
  <c r="I4524" i="1"/>
  <c r="I4501" i="1"/>
  <c r="I4482" i="1"/>
  <c r="I4460" i="1"/>
  <c r="I4437" i="1"/>
  <c r="I4418" i="1"/>
  <c r="I4396" i="1"/>
  <c r="I4373" i="1"/>
  <c r="I4354" i="1"/>
  <c r="I4332" i="1"/>
  <c r="I4309" i="1"/>
  <c r="I4290" i="1"/>
  <c r="I4268" i="1"/>
  <c r="I4245" i="1"/>
  <c r="I4226" i="1"/>
  <c r="I4204" i="1"/>
  <c r="I4181" i="1"/>
  <c r="I4162" i="1"/>
  <c r="I4140" i="1"/>
  <c r="I4117" i="1"/>
  <c r="I4098" i="1"/>
  <c r="I4077" i="1"/>
  <c r="I4061" i="1"/>
  <c r="I4045" i="1"/>
  <c r="I4029" i="1"/>
  <c r="I4013" i="1"/>
  <c r="I3997" i="1"/>
  <c r="I3984" i="1"/>
  <c r="I3975" i="1"/>
  <c r="I3967" i="1"/>
  <c r="I3959" i="1"/>
  <c r="I3951" i="1"/>
  <c r="I3943" i="1"/>
  <c r="I3935" i="1"/>
  <c r="I3927" i="1"/>
  <c r="I3919" i="1"/>
  <c r="I3911" i="1"/>
  <c r="I3903" i="1"/>
  <c r="I3895" i="1"/>
  <c r="I3887" i="1"/>
  <c r="I3879" i="1"/>
  <c r="I3871" i="1"/>
  <c r="I3863" i="1"/>
  <c r="I3855" i="1"/>
  <c r="I3847" i="1"/>
  <c r="I3839" i="1"/>
  <c r="I3831" i="1"/>
  <c r="I3823" i="1"/>
  <c r="I3815" i="1"/>
  <c r="I3807" i="1"/>
  <c r="I3799" i="1"/>
  <c r="I3791" i="1"/>
  <c r="I3783" i="1"/>
  <c r="I3775" i="1"/>
  <c r="I3767" i="1"/>
  <c r="I3759" i="1"/>
  <c r="I3751" i="1"/>
  <c r="I3743" i="1"/>
  <c r="I3735" i="1"/>
  <c r="I3727" i="1"/>
  <c r="I3719" i="1"/>
  <c r="I3711" i="1"/>
  <c r="I3703" i="1"/>
  <c r="I3695" i="1"/>
  <c r="I3687" i="1"/>
  <c r="I3679" i="1"/>
  <c r="I3671" i="1"/>
  <c r="I3663" i="1"/>
  <c r="I3655" i="1"/>
  <c r="I3647" i="1"/>
  <c r="I3639" i="1"/>
  <c r="I3631" i="1"/>
  <c r="I3623" i="1"/>
  <c r="I3615" i="1"/>
  <c r="I3607" i="1"/>
  <c r="I3599" i="1"/>
  <c r="I3591" i="1"/>
  <c r="I3583" i="1"/>
  <c r="I3575" i="1"/>
  <c r="I3567" i="1"/>
  <c r="I3559" i="1"/>
  <c r="I6471" i="1"/>
  <c r="I6215" i="1"/>
  <c r="I5612" i="1"/>
  <c r="I5426" i="1"/>
  <c r="I5298" i="1"/>
  <c r="I5170" i="1"/>
  <c r="I5042" i="1"/>
  <c r="I4947" i="1"/>
  <c r="I4868" i="1"/>
  <c r="I4804" i="1"/>
  <c r="I4740" i="1"/>
  <c r="I4676" i="1"/>
  <c r="I4626" i="1"/>
  <c r="I4604" i="1"/>
  <c r="I4581" i="1"/>
  <c r="I4562" i="1"/>
  <c r="I4540" i="1"/>
  <c r="I4517" i="1"/>
  <c r="I4498" i="1"/>
  <c r="I4476" i="1"/>
  <c r="I4453" i="1"/>
  <c r="I4434" i="1"/>
  <c r="I4412" i="1"/>
  <c r="I4389" i="1"/>
  <c r="I4370" i="1"/>
  <c r="I4348" i="1"/>
  <c r="I4325" i="1"/>
  <c r="I4306" i="1"/>
  <c r="I4284" i="1"/>
  <c r="I4261" i="1"/>
  <c r="I4242" i="1"/>
  <c r="I4220" i="1"/>
  <c r="I4197" i="1"/>
  <c r="I4178" i="1"/>
  <c r="I4156" i="1"/>
  <c r="I4133" i="1"/>
  <c r="I4114" i="1"/>
  <c r="I4092" i="1"/>
  <c r="I4074" i="1"/>
  <c r="I4058" i="1"/>
  <c r="I4042" i="1"/>
  <c r="I4026" i="1"/>
  <c r="I4010" i="1"/>
  <c r="I3994" i="1"/>
  <c r="I3981" i="1"/>
  <c r="I3973" i="1"/>
  <c r="I3965" i="1"/>
  <c r="I3957" i="1"/>
  <c r="I3949" i="1"/>
  <c r="I3941" i="1"/>
  <c r="I3933" i="1"/>
  <c r="I3925" i="1"/>
  <c r="I3917" i="1"/>
  <c r="I3909" i="1"/>
  <c r="I3901" i="1"/>
  <c r="I3893" i="1"/>
  <c r="I3885" i="1"/>
  <c r="I3877" i="1"/>
  <c r="I3869" i="1"/>
  <c r="I3861" i="1"/>
  <c r="I3853" i="1"/>
  <c r="I3845" i="1"/>
  <c r="I3837" i="1"/>
  <c r="I3829" i="1"/>
  <c r="I3821" i="1"/>
  <c r="I3813" i="1"/>
  <c r="I3805" i="1"/>
  <c r="I3797" i="1"/>
  <c r="I3789" i="1"/>
  <c r="I3781" i="1"/>
  <c r="I3773" i="1"/>
  <c r="I3765" i="1"/>
  <c r="I3757" i="1"/>
  <c r="I3749" i="1"/>
  <c r="I3741" i="1"/>
  <c r="I3733" i="1"/>
  <c r="I3725" i="1"/>
  <c r="I3717" i="1"/>
  <c r="I3709" i="1"/>
  <c r="I3701" i="1"/>
  <c r="I6030" i="1"/>
  <c r="I5902" i="1"/>
  <c r="I5537" i="1"/>
  <c r="I5394" i="1"/>
  <c r="I5266" i="1"/>
  <c r="I5138" i="1"/>
  <c r="I5011" i="1"/>
  <c r="I4926" i="1"/>
  <c r="I4852" i="1"/>
  <c r="I4788" i="1"/>
  <c r="I4724" i="1"/>
  <c r="I4660" i="1"/>
  <c r="I4620" i="1"/>
  <c r="I4597" i="1"/>
  <c r="I4578" i="1"/>
  <c r="I4556" i="1"/>
  <c r="I4533" i="1"/>
  <c r="I4514" i="1"/>
  <c r="I4492" i="1"/>
  <c r="I4469" i="1"/>
  <c r="I4450" i="1"/>
  <c r="I4428" i="1"/>
  <c r="I4405" i="1"/>
  <c r="I4386" i="1"/>
  <c r="I4364" i="1"/>
  <c r="I4341" i="1"/>
  <c r="I4322" i="1"/>
  <c r="I4300" i="1"/>
  <c r="I4277" i="1"/>
  <c r="I4258" i="1"/>
  <c r="I4236" i="1"/>
  <c r="I4213" i="1"/>
  <c r="I4194" i="1"/>
  <c r="I4172" i="1"/>
  <c r="I4149" i="1"/>
  <c r="I4130" i="1"/>
  <c r="I4108" i="1"/>
  <c r="I4085" i="1"/>
  <c r="I4069" i="1"/>
  <c r="I4053" i="1"/>
  <c r="I4037" i="1"/>
  <c r="I4021" i="1"/>
  <c r="I4005" i="1"/>
  <c r="I3989" i="1"/>
  <c r="I3979" i="1"/>
  <c r="I3971" i="1"/>
  <c r="I3963" i="1"/>
  <c r="I3955" i="1"/>
  <c r="I3947" i="1"/>
  <c r="I3939" i="1"/>
  <c r="I3931" i="1"/>
  <c r="I3923" i="1"/>
  <c r="I3915" i="1"/>
  <c r="I3907" i="1"/>
  <c r="I3899" i="1"/>
  <c r="I3891" i="1"/>
  <c r="I3883" i="1"/>
  <c r="I3875" i="1"/>
  <c r="I3867" i="1"/>
  <c r="I3859" i="1"/>
  <c r="I3851" i="1"/>
  <c r="I3843" i="1"/>
  <c r="I3835" i="1"/>
  <c r="I3827" i="1"/>
  <c r="I3819" i="1"/>
  <c r="I3811" i="1"/>
  <c r="I3803" i="1"/>
  <c r="I3795" i="1"/>
  <c r="I3787" i="1"/>
  <c r="I3779" i="1"/>
  <c r="I3771" i="1"/>
  <c r="I3763" i="1"/>
  <c r="I3755" i="1"/>
  <c r="I3747" i="1"/>
  <c r="I3739" i="1"/>
  <c r="I3731" i="1"/>
  <c r="I3723" i="1"/>
  <c r="I3715" i="1"/>
  <c r="I3707" i="1"/>
  <c r="I3699" i="1"/>
  <c r="I3691" i="1"/>
  <c r="I3683" i="1"/>
  <c r="I3675" i="1"/>
  <c r="I3667" i="1"/>
  <c r="I3659" i="1"/>
  <c r="I3651" i="1"/>
  <c r="I5822" i="1"/>
  <c r="I5442" i="1"/>
  <c r="I5234" i="1"/>
  <c r="I5026" i="1"/>
  <c r="I4894" i="1"/>
  <c r="I4780" i="1"/>
  <c r="I4684" i="1"/>
  <c r="I4613" i="1"/>
  <c r="I4580" i="1"/>
  <c r="I4548" i="1"/>
  <c r="I4509" i="1"/>
  <c r="I4477" i="1"/>
  <c r="I4444" i="1"/>
  <c r="I4410" i="1"/>
  <c r="I4378" i="1"/>
  <c r="I4340" i="1"/>
  <c r="I4308" i="1"/>
  <c r="I4274" i="1"/>
  <c r="I4237" i="1"/>
  <c r="I4205" i="1"/>
  <c r="I4170" i="1"/>
  <c r="I4138" i="1"/>
  <c r="I4101" i="1"/>
  <c r="I4072" i="1"/>
  <c r="I4048" i="1"/>
  <c r="I4020" i="1"/>
  <c r="I3996" i="1"/>
  <c r="I3977" i="1"/>
  <c r="I3964" i="1"/>
  <c r="I3952" i="1"/>
  <c r="I5783" i="1"/>
  <c r="I5410" i="1"/>
  <c r="I5740" i="1"/>
  <c r="I5378" i="1"/>
  <c r="I5186" i="1"/>
  <c r="I4990" i="1"/>
  <c r="I4860" i="1"/>
  <c r="I4764" i="1"/>
  <c r="I4652" i="1"/>
  <c r="I4605" i="1"/>
  <c r="I4572" i="1"/>
  <c r="I4538" i="1"/>
  <c r="I4506" i="1"/>
  <c r="I4468" i="1"/>
  <c r="I4436" i="1"/>
  <c r="I4402" i="1"/>
  <c r="I4365" i="1"/>
  <c r="I4333" i="1"/>
  <c r="I4298" i="1"/>
  <c r="I4266" i="1"/>
  <c r="I4229" i="1"/>
  <c r="I4196" i="1"/>
  <c r="I4164" i="1"/>
  <c r="I4125" i="1"/>
  <c r="I4093" i="1"/>
  <c r="I4066" i="1"/>
  <c r="I4040" i="1"/>
  <c r="I4016" i="1"/>
  <c r="I3988" i="1"/>
  <c r="I3974" i="1"/>
  <c r="I3961" i="1"/>
  <c r="I3948" i="1"/>
  <c r="I3936" i="1"/>
  <c r="I3922" i="1"/>
  <c r="I3910" i="1"/>
  <c r="I3897" i="1"/>
  <c r="I3884" i="1"/>
  <c r="I3872" i="1"/>
  <c r="I3858" i="1"/>
  <c r="I3846" i="1"/>
  <c r="I3833" i="1"/>
  <c r="I3820" i="1"/>
  <c r="I3808" i="1"/>
  <c r="I3794" i="1"/>
  <c r="I3782" i="1"/>
  <c r="I3769" i="1"/>
  <c r="I3756" i="1"/>
  <c r="I3744" i="1"/>
  <c r="I3730" i="1"/>
  <c r="I3718" i="1"/>
  <c r="I3705" i="1"/>
  <c r="I3693" i="1"/>
  <c r="I3682" i="1"/>
  <c r="I3672" i="1"/>
  <c r="I3661" i="1"/>
  <c r="I3650" i="1"/>
  <c r="I3641" i="1"/>
  <c r="I3632" i="1"/>
  <c r="I3622" i="1"/>
  <c r="I3613" i="1"/>
  <c r="I3604" i="1"/>
  <c r="I3595" i="1"/>
  <c r="I3586" i="1"/>
  <c r="I3577" i="1"/>
  <c r="I3568" i="1"/>
  <c r="I3558" i="1"/>
  <c r="I3550" i="1"/>
  <c r="I3542" i="1"/>
  <c r="I3534" i="1"/>
  <c r="I3526" i="1"/>
  <c r="I3518" i="1"/>
  <c r="I3510" i="1"/>
  <c r="I3502" i="1"/>
  <c r="I3494" i="1"/>
  <c r="I3486" i="1"/>
  <c r="I3478" i="1"/>
  <c r="I3470" i="1"/>
  <c r="I3462" i="1"/>
  <c r="I3454" i="1"/>
  <c r="I3446" i="1"/>
  <c r="I3438" i="1"/>
  <c r="I3430" i="1"/>
  <c r="I3422" i="1"/>
  <c r="I3414" i="1"/>
  <c r="I3406" i="1"/>
  <c r="I3398" i="1"/>
  <c r="I3390" i="1"/>
  <c r="I3382" i="1"/>
  <c r="I3374" i="1"/>
  <c r="I3366" i="1"/>
  <c r="I3358" i="1"/>
  <c r="I3350" i="1"/>
  <c r="I3342" i="1"/>
  <c r="I3334" i="1"/>
  <c r="I3326" i="1"/>
  <c r="I3318" i="1"/>
  <c r="I3310" i="1"/>
  <c r="I3302" i="1"/>
  <c r="I3294" i="1"/>
  <c r="I3286" i="1"/>
  <c r="I3278" i="1"/>
  <c r="I3270" i="1"/>
  <c r="I3262" i="1"/>
  <c r="I3254" i="1"/>
  <c r="I3246" i="1"/>
  <c r="I3238" i="1"/>
  <c r="I3230" i="1"/>
  <c r="I3222" i="1"/>
  <c r="I3214" i="1"/>
  <c r="I3206" i="1"/>
  <c r="I3198" i="1"/>
  <c r="I3190" i="1"/>
  <c r="I3182" i="1"/>
  <c r="I3174" i="1"/>
  <c r="I3166" i="1"/>
  <c r="I3158" i="1"/>
  <c r="I3150" i="1"/>
  <c r="I3142" i="1"/>
  <c r="I3134" i="1"/>
  <c r="I3126" i="1"/>
  <c r="I3118" i="1"/>
  <c r="I3110" i="1"/>
  <c r="I3102" i="1"/>
  <c r="I3094" i="1"/>
  <c r="I3086" i="1"/>
  <c r="I3078" i="1"/>
  <c r="I3070" i="1"/>
  <c r="I3062" i="1"/>
  <c r="I3054" i="1"/>
  <c r="I3046" i="1"/>
  <c r="I3038" i="1"/>
  <c r="I3030" i="1"/>
  <c r="I3022" i="1"/>
  <c r="I3014" i="1"/>
  <c r="I3006" i="1"/>
  <c r="I2998" i="1"/>
  <c r="I2990" i="1"/>
  <c r="I2982" i="1"/>
  <c r="I2974" i="1"/>
  <c r="I2966" i="1"/>
  <c r="I2958" i="1"/>
  <c r="I2950" i="1"/>
  <c r="I2942" i="1"/>
  <c r="I2934" i="1"/>
  <c r="I2926" i="1"/>
  <c r="I2918" i="1"/>
  <c r="I2910" i="1"/>
  <c r="I2902" i="1"/>
  <c r="I2894" i="1"/>
  <c r="I2886" i="1"/>
  <c r="I2878" i="1"/>
  <c r="I2870" i="1"/>
  <c r="I2862" i="1"/>
  <c r="I2854" i="1"/>
  <c r="I2846" i="1"/>
  <c r="I2838" i="1"/>
  <c r="I2830" i="1"/>
  <c r="I2822" i="1"/>
  <c r="I2814" i="1"/>
  <c r="I2806" i="1"/>
  <c r="I2798" i="1"/>
  <c r="I2790" i="1"/>
  <c r="I2782" i="1"/>
  <c r="I2774" i="1"/>
  <c r="I2766" i="1"/>
  <c r="I2758" i="1"/>
  <c r="I2750" i="1"/>
  <c r="I2742" i="1"/>
  <c r="I2734" i="1"/>
  <c r="I2726" i="1"/>
  <c r="I2718" i="1"/>
  <c r="I2710" i="1"/>
  <c r="I2702" i="1"/>
  <c r="I2694" i="1"/>
  <c r="I5655" i="1"/>
  <c r="I5362" i="1"/>
  <c r="I5154" i="1"/>
  <c r="I4979" i="1"/>
  <c r="I4844" i="1"/>
  <c r="I4748" i="1"/>
  <c r="I4644" i="1"/>
  <c r="I4602" i="1"/>
  <c r="I4570" i="1"/>
  <c r="I4532" i="1"/>
  <c r="I4500" i="1"/>
  <c r="I4466" i="1"/>
  <c r="I4429" i="1"/>
  <c r="I4397" i="1"/>
  <c r="I4362" i="1"/>
  <c r="I4330" i="1"/>
  <c r="I4293" i="1"/>
  <c r="I4260" i="1"/>
  <c r="I4228" i="1"/>
  <c r="I4189" i="1"/>
  <c r="I4157" i="1"/>
  <c r="I4124" i="1"/>
  <c r="I4090" i="1"/>
  <c r="I4064" i="1"/>
  <c r="I4036" i="1"/>
  <c r="I4012" i="1"/>
  <c r="I3987" i="1"/>
  <c r="I3972" i="1"/>
  <c r="I5566" i="1"/>
  <c r="I5346" i="1"/>
  <c r="I5122" i="1"/>
  <c r="I4958" i="1"/>
  <c r="I4836" i="1"/>
  <c r="I4732" i="1"/>
  <c r="I4636" i="1"/>
  <c r="I4596" i="1"/>
  <c r="I4564" i="1"/>
  <c r="I4530" i="1"/>
  <c r="I4493" i="1"/>
  <c r="I4461" i="1"/>
  <c r="I4426" i="1"/>
  <c r="I4394" i="1"/>
  <c r="I4357" i="1"/>
  <c r="I4324" i="1"/>
  <c r="I4292" i="1"/>
  <c r="I4253" i="1"/>
  <c r="I4221" i="1"/>
  <c r="I4188" i="1"/>
  <c r="I4154" i="1"/>
  <c r="I4122" i="1"/>
  <c r="I4084" i="1"/>
  <c r="I4060" i="1"/>
  <c r="I4034" i="1"/>
  <c r="I4008" i="1"/>
  <c r="I3986" i="1"/>
  <c r="I3970" i="1"/>
  <c r="I3958" i="1"/>
  <c r="I3945" i="1"/>
  <c r="I3932" i="1"/>
  <c r="I3920" i="1"/>
  <c r="I3906" i="1"/>
  <c r="I3894" i="1"/>
  <c r="I3881" i="1"/>
  <c r="I3868" i="1"/>
  <c r="I3856" i="1"/>
  <c r="I3842" i="1"/>
  <c r="I3830" i="1"/>
  <c r="I3817" i="1"/>
  <c r="I3804" i="1"/>
  <c r="I3792" i="1"/>
  <c r="I3778" i="1"/>
  <c r="I3766" i="1"/>
  <c r="I3753" i="1"/>
  <c r="I3740" i="1"/>
  <c r="I3728" i="1"/>
  <c r="I3714" i="1"/>
  <c r="I3702" i="1"/>
  <c r="I3690" i="1"/>
  <c r="I3680" i="1"/>
  <c r="I3669" i="1"/>
  <c r="I3658" i="1"/>
  <c r="I3648" i="1"/>
  <c r="I3638" i="1"/>
  <c r="I3629" i="1"/>
  <c r="I3620" i="1"/>
  <c r="I3611" i="1"/>
  <c r="I3602" i="1"/>
  <c r="I3593" i="1"/>
  <c r="I3584" i="1"/>
  <c r="I3574" i="1"/>
  <c r="I3565" i="1"/>
  <c r="I3556" i="1"/>
  <c r="I3548" i="1"/>
  <c r="I3540" i="1"/>
  <c r="I3532" i="1"/>
  <c r="I3524" i="1"/>
  <c r="I3516" i="1"/>
  <c r="I3508" i="1"/>
  <c r="I3500" i="1"/>
  <c r="I3492" i="1"/>
  <c r="I3484" i="1"/>
  <c r="I3476" i="1"/>
  <c r="I3468" i="1"/>
  <c r="I3460" i="1"/>
  <c r="I3452" i="1"/>
  <c r="I3444" i="1"/>
  <c r="I3436" i="1"/>
  <c r="I3428" i="1"/>
  <c r="I3420" i="1"/>
  <c r="I3412" i="1"/>
  <c r="I3404" i="1"/>
  <c r="I3396" i="1"/>
  <c r="I3388" i="1"/>
  <c r="I3380" i="1"/>
  <c r="I3372" i="1"/>
  <c r="I3364" i="1"/>
  <c r="I3356" i="1"/>
  <c r="I3348" i="1"/>
  <c r="I3340" i="1"/>
  <c r="I3332" i="1"/>
  <c r="I3324" i="1"/>
  <c r="I3316" i="1"/>
  <c r="I3308" i="1"/>
  <c r="I3300" i="1"/>
  <c r="I3292" i="1"/>
  <c r="I3284" i="1"/>
  <c r="I3276" i="1"/>
  <c r="I3268" i="1"/>
  <c r="I3260" i="1"/>
  <c r="I3252" i="1"/>
  <c r="I3244" i="1"/>
  <c r="I3236" i="1"/>
  <c r="I3228" i="1"/>
  <c r="I3220" i="1"/>
  <c r="I3212" i="1"/>
  <c r="I3204" i="1"/>
  <c r="I3196" i="1"/>
  <c r="I3188" i="1"/>
  <c r="I3180" i="1"/>
  <c r="I3172" i="1"/>
  <c r="I3164" i="1"/>
  <c r="I3156" i="1"/>
  <c r="I3148" i="1"/>
  <c r="I3140" i="1"/>
  <c r="I3132" i="1"/>
  <c r="I3124" i="1"/>
  <c r="I3116" i="1"/>
  <c r="I3108" i="1"/>
  <c r="I3100" i="1"/>
  <c r="I3092" i="1"/>
  <c r="I3084" i="1"/>
  <c r="I3076" i="1"/>
  <c r="I3068" i="1"/>
  <c r="I3060" i="1"/>
  <c r="I3052" i="1"/>
  <c r="I3044" i="1"/>
  <c r="I3036" i="1"/>
  <c r="I3028" i="1"/>
  <c r="I3020" i="1"/>
  <c r="I3012" i="1"/>
  <c r="I3004" i="1"/>
  <c r="I2996" i="1"/>
  <c r="I2988" i="1"/>
  <c r="I2980" i="1"/>
  <c r="I2972" i="1"/>
  <c r="I2964" i="1"/>
  <c r="I2956" i="1"/>
  <c r="I2948" i="1"/>
  <c r="I2940" i="1"/>
  <c r="I2932" i="1"/>
  <c r="I2924" i="1"/>
  <c r="I2916" i="1"/>
  <c r="I2908" i="1"/>
  <c r="I2900" i="1"/>
  <c r="I2892" i="1"/>
  <c r="I2884" i="1"/>
  <c r="I2876" i="1"/>
  <c r="I2868" i="1"/>
  <c r="I2860" i="1"/>
  <c r="I2852" i="1"/>
  <c r="I2844" i="1"/>
  <c r="I2836" i="1"/>
  <c r="I2828" i="1"/>
  <c r="I2820" i="1"/>
  <c r="I2812" i="1"/>
  <c r="I2804" i="1"/>
  <c r="I2796" i="1"/>
  <c r="I2788" i="1"/>
  <c r="I2780" i="1"/>
  <c r="I2772" i="1"/>
  <c r="I2764" i="1"/>
  <c r="I2756" i="1"/>
  <c r="I5514" i="1"/>
  <c r="I5314" i="1"/>
  <c r="I5106" i="1"/>
  <c r="I4937" i="1"/>
  <c r="I4828" i="1"/>
  <c r="I4716" i="1"/>
  <c r="I4628" i="1"/>
  <c r="I4594" i="1"/>
  <c r="I4557" i="1"/>
  <c r="I4525" i="1"/>
  <c r="I4490" i="1"/>
  <c r="I4458" i="1"/>
  <c r="I4421" i="1"/>
  <c r="I4388" i="1"/>
  <c r="I4356" i="1"/>
  <c r="I4317" i="1"/>
  <c r="I4285" i="1"/>
  <c r="I4252" i="1"/>
  <c r="I4218" i="1"/>
  <c r="I4186" i="1"/>
  <c r="I4148" i="1"/>
  <c r="I4116" i="1"/>
  <c r="I4082" i="1"/>
  <c r="I4056" i="1"/>
  <c r="I4032" i="1"/>
  <c r="I4004" i="1"/>
  <c r="I3983" i="1"/>
  <c r="I3969" i="1"/>
  <c r="I3956" i="1"/>
  <c r="I3944" i="1"/>
  <c r="I3930" i="1"/>
  <c r="I5492" i="1"/>
  <c r="I5282" i="1"/>
  <c r="I5090" i="1"/>
  <c r="I4915" i="1"/>
  <c r="I4812" i="1"/>
  <c r="I4708" i="1"/>
  <c r="I4621" i="1"/>
  <c r="I4589" i="1"/>
  <c r="I4554" i="1"/>
  <c r="I4522" i="1"/>
  <c r="I4485" i="1"/>
  <c r="I4452" i="1"/>
  <c r="I4420" i="1"/>
  <c r="I4381" i="1"/>
  <c r="I4349" i="1"/>
  <c r="I4316" i="1"/>
  <c r="I4282" i="1"/>
  <c r="I4250" i="1"/>
  <c r="I4212" i="1"/>
  <c r="I4180" i="1"/>
  <c r="I4146" i="1"/>
  <c r="I4109" i="1"/>
  <c r="I4080" i="1"/>
  <c r="I4052" i="1"/>
  <c r="I4028" i="1"/>
  <c r="I4002" i="1"/>
  <c r="I3980" i="1"/>
  <c r="I3968" i="1"/>
  <c r="I3954" i="1"/>
  <c r="I3942" i="1"/>
  <c r="I3929" i="1"/>
  <c r="I3916" i="1"/>
  <c r="I3904" i="1"/>
  <c r="I3890" i="1"/>
  <c r="I3878" i="1"/>
  <c r="I3865" i="1"/>
  <c r="I3852" i="1"/>
  <c r="I3840" i="1"/>
  <c r="I3826" i="1"/>
  <c r="I3814" i="1"/>
  <c r="I3801" i="1"/>
  <c r="I3788" i="1"/>
  <c r="I3776" i="1"/>
  <c r="I3762" i="1"/>
  <c r="I3750" i="1"/>
  <c r="I3737" i="1"/>
  <c r="I3724" i="1"/>
  <c r="I3712" i="1"/>
  <c r="I3698" i="1"/>
  <c r="I3688" i="1"/>
  <c r="I3677" i="1"/>
  <c r="I3666" i="1"/>
  <c r="I3656" i="1"/>
  <c r="I3645" i="1"/>
  <c r="I3636" i="1"/>
  <c r="I3627" i="1"/>
  <c r="I3618" i="1"/>
  <c r="I3609" i="1"/>
  <c r="I3600" i="1"/>
  <c r="I3590" i="1"/>
  <c r="I3581" i="1"/>
  <c r="I3572" i="1"/>
  <c r="I3563" i="1"/>
  <c r="I3554" i="1"/>
  <c r="I3546" i="1"/>
  <c r="I3538" i="1"/>
  <c r="I3530" i="1"/>
  <c r="I3522" i="1"/>
  <c r="I3514" i="1"/>
  <c r="I3506" i="1"/>
  <c r="I3498" i="1"/>
  <c r="I3490" i="1"/>
  <c r="I3482" i="1"/>
  <c r="I3474" i="1"/>
  <c r="I3466" i="1"/>
  <c r="I3458" i="1"/>
  <c r="I3450" i="1"/>
  <c r="I3442" i="1"/>
  <c r="I3434" i="1"/>
  <c r="I3426" i="1"/>
  <c r="I3418" i="1"/>
  <c r="I3410" i="1"/>
  <c r="I3402" i="1"/>
  <c r="I3394" i="1"/>
  <c r="I3386" i="1"/>
  <c r="I3378" i="1"/>
  <c r="I3370" i="1"/>
  <c r="I3362" i="1"/>
  <c r="I3354" i="1"/>
  <c r="I3346" i="1"/>
  <c r="I3338" i="1"/>
  <c r="I3330" i="1"/>
  <c r="I3322" i="1"/>
  <c r="I3314" i="1"/>
  <c r="I3306" i="1"/>
  <c r="I3298" i="1"/>
  <c r="I3290" i="1"/>
  <c r="I3282" i="1"/>
  <c r="I3274" i="1"/>
  <c r="I3266" i="1"/>
  <c r="I3258" i="1"/>
  <c r="I3250" i="1"/>
  <c r="I3242" i="1"/>
  <c r="I3234" i="1"/>
  <c r="I3226" i="1"/>
  <c r="I3218" i="1"/>
  <c r="I3210" i="1"/>
  <c r="I3202" i="1"/>
  <c r="I3194" i="1"/>
  <c r="I3186" i="1"/>
  <c r="I3178" i="1"/>
  <c r="I3170" i="1"/>
  <c r="I3162" i="1"/>
  <c r="I3154" i="1"/>
  <c r="I3146" i="1"/>
  <c r="I3138" i="1"/>
  <c r="I3130" i="1"/>
  <c r="I3122" i="1"/>
  <c r="I3114" i="1"/>
  <c r="I3106" i="1"/>
  <c r="I3098" i="1"/>
  <c r="I3090" i="1"/>
  <c r="I3082" i="1"/>
  <c r="I3074" i="1"/>
  <c r="I3066" i="1"/>
  <c r="I3058" i="1"/>
  <c r="I3050" i="1"/>
  <c r="I3042" i="1"/>
  <c r="I3034" i="1"/>
  <c r="I3026" i="1"/>
  <c r="I3018" i="1"/>
  <c r="I3010" i="1"/>
  <c r="I3002" i="1"/>
  <c r="I2994" i="1"/>
  <c r="I2986" i="1"/>
  <c r="I2978" i="1"/>
  <c r="I2970" i="1"/>
  <c r="I2962" i="1"/>
  <c r="I2954" i="1"/>
  <c r="I2946" i="1"/>
  <c r="I2938" i="1"/>
  <c r="I2930" i="1"/>
  <c r="I2922" i="1"/>
  <c r="I2914" i="1"/>
  <c r="I2906" i="1"/>
  <c r="I2898" i="1"/>
  <c r="I2890" i="1"/>
  <c r="I2882" i="1"/>
  <c r="I2874" i="1"/>
  <c r="I2866" i="1"/>
  <c r="I2858" i="1"/>
  <c r="I2850" i="1"/>
  <c r="I2842" i="1"/>
  <c r="I2834" i="1"/>
  <c r="I2826" i="1"/>
  <c r="I2818" i="1"/>
  <c r="I2810" i="1"/>
  <c r="I2802" i="1"/>
  <c r="I2794" i="1"/>
  <c r="I2786" i="1"/>
  <c r="I2778" i="1"/>
  <c r="I2770" i="1"/>
  <c r="I2762" i="1"/>
  <c r="I2754" i="1"/>
  <c r="I2746" i="1"/>
  <c r="I2738" i="1"/>
  <c r="I2730" i="1"/>
  <c r="I2722" i="1"/>
  <c r="I2714" i="1"/>
  <c r="I2706" i="1"/>
  <c r="I5474" i="1"/>
  <c r="I4772" i="1"/>
  <c r="I4541" i="1"/>
  <c r="I4404" i="1"/>
  <c r="I4269" i="1"/>
  <c r="I4132" i="1"/>
  <c r="I4018" i="1"/>
  <c r="I3953" i="1"/>
  <c r="I3926" i="1"/>
  <c r="I3905" i="1"/>
  <c r="I3886" i="1"/>
  <c r="I3864" i="1"/>
  <c r="I3844" i="1"/>
  <c r="I3824" i="1"/>
  <c r="I3802" i="1"/>
  <c r="I3784" i="1"/>
  <c r="I3761" i="1"/>
  <c r="I3742" i="1"/>
  <c r="I3721" i="1"/>
  <c r="I3700" i="1"/>
  <c r="I3684" i="1"/>
  <c r="I3665" i="1"/>
  <c r="I3649" i="1"/>
  <c r="I3634" i="1"/>
  <c r="I3619" i="1"/>
  <c r="I3605" i="1"/>
  <c r="I3589" i="1"/>
  <c r="I3576" i="1"/>
  <c r="I3561" i="1"/>
  <c r="I3547" i="1"/>
  <c r="I3535" i="1"/>
  <c r="I3521" i="1"/>
  <c r="I3509" i="1"/>
  <c r="I3496" i="1"/>
  <c r="I3483" i="1"/>
  <c r="I3471" i="1"/>
  <c r="I3457" i="1"/>
  <c r="I3445" i="1"/>
  <c r="I3432" i="1"/>
  <c r="I3419" i="1"/>
  <c r="I3407" i="1"/>
  <c r="I3393" i="1"/>
  <c r="I3381" i="1"/>
  <c r="I3368" i="1"/>
  <c r="I3355" i="1"/>
  <c r="I3343" i="1"/>
  <c r="I3329" i="1"/>
  <c r="I3317" i="1"/>
  <c r="I3304" i="1"/>
  <c r="I3291" i="1"/>
  <c r="I3279" i="1"/>
  <c r="I3265" i="1"/>
  <c r="I3253" i="1"/>
  <c r="I3240" i="1"/>
  <c r="I3227" i="1"/>
  <c r="I3215" i="1"/>
  <c r="I3201" i="1"/>
  <c r="I3189" i="1"/>
  <c r="I3176" i="1"/>
  <c r="I3163" i="1"/>
  <c r="I3151" i="1"/>
  <c r="I3137" i="1"/>
  <c r="I3125" i="1"/>
  <c r="I3112" i="1"/>
  <c r="I3099" i="1"/>
  <c r="I3087" i="1"/>
  <c r="I3073" i="1"/>
  <c r="I3061" i="1"/>
  <c r="I3048" i="1"/>
  <c r="I3035" i="1"/>
  <c r="I3023" i="1"/>
  <c r="I3009" i="1"/>
  <c r="I2997" i="1"/>
  <c r="I2984" i="1"/>
  <c r="I2971" i="1"/>
  <c r="I2959" i="1"/>
  <c r="I2945" i="1"/>
  <c r="I2933" i="1"/>
  <c r="I2920" i="1"/>
  <c r="I2907" i="1"/>
  <c r="I2895" i="1"/>
  <c r="I2881" i="1"/>
  <c r="I2869" i="1"/>
  <c r="I2856" i="1"/>
  <c r="I2843" i="1"/>
  <c r="I2831" i="1"/>
  <c r="I2817" i="1"/>
  <c r="I2805" i="1"/>
  <c r="I2792" i="1"/>
  <c r="I2779" i="1"/>
  <c r="I2767" i="1"/>
  <c r="I2753" i="1"/>
  <c r="I2743" i="1"/>
  <c r="I2732" i="1"/>
  <c r="I2721" i="1"/>
  <c r="I2711" i="1"/>
  <c r="I2700" i="1"/>
  <c r="I2691" i="1"/>
  <c r="I2683" i="1"/>
  <c r="I2675" i="1"/>
  <c r="I2667" i="1"/>
  <c r="I2659" i="1"/>
  <c r="I2651" i="1"/>
  <c r="I2643" i="1"/>
  <c r="I2635" i="1"/>
  <c r="I2627" i="1"/>
  <c r="I2619" i="1"/>
  <c r="I2611" i="1"/>
  <c r="I2603" i="1"/>
  <c r="I2595" i="1"/>
  <c r="I2587" i="1"/>
  <c r="I2579" i="1"/>
  <c r="I2571" i="1"/>
  <c r="I2563" i="1"/>
  <c r="I2555" i="1"/>
  <c r="I2547" i="1"/>
  <c r="I2539" i="1"/>
  <c r="I2531" i="1"/>
  <c r="I2523" i="1"/>
  <c r="I2515" i="1"/>
  <c r="I2507" i="1"/>
  <c r="I2499" i="1"/>
  <c r="I2491" i="1"/>
  <c r="I2483" i="1"/>
  <c r="I2475" i="1"/>
  <c r="I2467" i="1"/>
  <c r="I2459" i="1"/>
  <c r="I2451" i="1"/>
  <c r="I2443" i="1"/>
  <c r="I2435" i="1"/>
  <c r="I2427" i="1"/>
  <c r="I2419" i="1"/>
  <c r="I2411" i="1"/>
  <c r="I2403" i="1"/>
  <c r="I2395" i="1"/>
  <c r="I2387" i="1"/>
  <c r="I2380" i="1"/>
  <c r="I2372" i="1"/>
  <c r="I2364" i="1"/>
  <c r="I2356" i="1"/>
  <c r="I2348" i="1"/>
  <c r="I2340" i="1"/>
  <c r="I2333" i="1"/>
  <c r="I2325" i="1"/>
  <c r="I2317" i="1"/>
  <c r="I2309" i="1"/>
  <c r="I2300" i="1"/>
  <c r="I2292" i="1"/>
  <c r="I2284" i="1"/>
  <c r="I2276" i="1"/>
  <c r="I2268" i="1"/>
  <c r="I2260" i="1"/>
  <c r="I2252" i="1"/>
  <c r="I2244" i="1"/>
  <c r="I2236" i="1"/>
  <c r="I2229" i="1"/>
  <c r="I2221" i="1"/>
  <c r="I2213" i="1"/>
  <c r="I2205" i="1"/>
  <c r="I2197" i="1"/>
  <c r="I2189" i="1"/>
  <c r="I2181" i="1"/>
  <c r="I2172" i="1"/>
  <c r="I2164" i="1"/>
  <c r="I2156" i="1"/>
  <c r="I2148" i="1"/>
  <c r="I2140" i="1"/>
  <c r="I2132" i="1"/>
  <c r="I2124" i="1"/>
  <c r="I2116" i="1"/>
  <c r="I2108" i="1"/>
  <c r="I2100" i="1"/>
  <c r="I2092" i="1"/>
  <c r="I2084" i="1"/>
  <c r="I2076" i="1"/>
  <c r="I2068" i="1"/>
  <c r="I2060" i="1"/>
  <c r="I2052" i="1"/>
  <c r="I2044" i="1"/>
  <c r="I2036" i="1"/>
  <c r="I2028" i="1"/>
  <c r="I2020" i="1"/>
  <c r="I2005" i="1"/>
  <c r="I1997" i="1"/>
  <c r="I1989" i="1"/>
  <c r="I1981" i="1"/>
  <c r="I1974" i="1"/>
  <c r="I1966" i="1"/>
  <c r="I1958" i="1"/>
  <c r="I1950" i="1"/>
  <c r="I1942" i="1"/>
  <c r="I1934" i="1"/>
  <c r="I1926" i="1"/>
  <c r="I1918" i="1"/>
  <c r="I1910" i="1"/>
  <c r="I1902" i="1"/>
  <c r="I1894" i="1"/>
  <c r="I1886" i="1"/>
  <c r="I1881" i="1"/>
  <c r="I1873" i="1"/>
  <c r="I1865" i="1"/>
  <c r="I1857" i="1"/>
  <c r="I1842" i="1"/>
  <c r="I1834" i="1"/>
  <c r="I1826" i="1"/>
  <c r="I1818" i="1"/>
  <c r="I1810" i="1"/>
  <c r="I1802" i="1"/>
  <c r="I1794" i="1"/>
  <c r="I1786" i="1"/>
  <c r="I1778" i="1"/>
  <c r="I1771" i="1"/>
  <c r="I1763" i="1"/>
  <c r="I1755" i="1"/>
  <c r="I1747" i="1"/>
  <c r="I1739" i="1"/>
  <c r="I1731" i="1"/>
  <c r="I1723" i="1"/>
  <c r="I1699" i="1"/>
  <c r="I1691" i="1"/>
  <c r="I1683" i="1"/>
  <c r="I1676" i="1"/>
  <c r="I1668" i="1"/>
  <c r="I1660" i="1"/>
  <c r="I1636" i="1"/>
  <c r="I1628" i="1"/>
  <c r="I1620" i="1"/>
  <c r="I1430" i="1"/>
  <c r="I5250" i="1"/>
  <c r="I4700" i="1"/>
  <c r="I4516" i="1"/>
  <c r="I4380" i="1"/>
  <c r="I4244" i="1"/>
  <c r="I4106" i="1"/>
  <c r="I4000" i="1"/>
  <c r="I3950" i="1"/>
  <c r="I3924" i="1"/>
  <c r="I3902" i="1"/>
  <c r="I3882" i="1"/>
  <c r="I3862" i="1"/>
  <c r="I3841" i="1"/>
  <c r="I3822" i="1"/>
  <c r="I3800" i="1"/>
  <c r="I3780" i="1"/>
  <c r="I3760" i="1"/>
  <c r="I3738" i="1"/>
  <c r="I3720" i="1"/>
  <c r="I3697" i="1"/>
  <c r="I3681" i="1"/>
  <c r="I3664" i="1"/>
  <c r="I3646" i="1"/>
  <c r="I3633" i="1"/>
  <c r="I3617" i="1"/>
  <c r="I3603" i="1"/>
  <c r="I3588" i="1"/>
  <c r="I3573" i="1"/>
  <c r="I3560" i="1"/>
  <c r="I3545" i="1"/>
  <c r="I3533" i="1"/>
  <c r="I3520" i="1"/>
  <c r="I3507" i="1"/>
  <c r="I3495" i="1"/>
  <c r="I3481" i="1"/>
  <c r="I3469" i="1"/>
  <c r="I3456" i="1"/>
  <c r="I3443" i="1"/>
  <c r="I3431" i="1"/>
  <c r="I3417" i="1"/>
  <c r="I3405" i="1"/>
  <c r="I3392" i="1"/>
  <c r="I3379" i="1"/>
  <c r="I3367" i="1"/>
  <c r="I3353" i="1"/>
  <c r="I3341" i="1"/>
  <c r="I3328" i="1"/>
  <c r="I3315" i="1"/>
  <c r="I3303" i="1"/>
  <c r="I3289" i="1"/>
  <c r="I3277" i="1"/>
  <c r="I3264" i="1"/>
  <c r="I3251" i="1"/>
  <c r="I3239" i="1"/>
  <c r="I3225" i="1"/>
  <c r="I3213" i="1"/>
  <c r="I3200" i="1"/>
  <c r="I3187" i="1"/>
  <c r="I3175" i="1"/>
  <c r="I3161" i="1"/>
  <c r="I3149" i="1"/>
  <c r="I3136" i="1"/>
  <c r="I3123" i="1"/>
  <c r="I3111" i="1"/>
  <c r="I3097" i="1"/>
  <c r="I3085" i="1"/>
  <c r="I3072" i="1"/>
  <c r="I3059" i="1"/>
  <c r="I3047" i="1"/>
  <c r="I3033" i="1"/>
  <c r="I3021" i="1"/>
  <c r="I3008" i="1"/>
  <c r="I2995" i="1"/>
  <c r="I2983" i="1"/>
  <c r="I2969" i="1"/>
  <c r="I2957" i="1"/>
  <c r="I2944" i="1"/>
  <c r="I2931" i="1"/>
  <c r="I2919" i="1"/>
  <c r="I2905" i="1"/>
  <c r="I2893" i="1"/>
  <c r="I2880" i="1"/>
  <c r="I2867" i="1"/>
  <c r="I2855" i="1"/>
  <c r="I2841" i="1"/>
  <c r="I2829" i="1"/>
  <c r="I2816" i="1"/>
  <c r="I2803" i="1"/>
  <c r="I2791" i="1"/>
  <c r="I2777" i="1"/>
  <c r="I2765" i="1"/>
  <c r="I2752" i="1"/>
  <c r="I2741" i="1"/>
  <c r="I2731" i="1"/>
  <c r="I2720" i="1"/>
  <c r="I2709" i="1"/>
  <c r="I2699" i="1"/>
  <c r="I2690" i="1"/>
  <c r="I2682" i="1"/>
  <c r="I2674" i="1"/>
  <c r="I2666" i="1"/>
  <c r="I2658" i="1"/>
  <c r="I2650" i="1"/>
  <c r="I2642" i="1"/>
  <c r="I2634" i="1"/>
  <c r="I2626" i="1"/>
  <c r="I2618" i="1"/>
  <c r="I2610" i="1"/>
  <c r="I2602" i="1"/>
  <c r="I2594" i="1"/>
  <c r="I2586" i="1"/>
  <c r="I2578" i="1"/>
  <c r="I2570" i="1"/>
  <c r="I2562" i="1"/>
  <c r="I2554" i="1"/>
  <c r="I2546" i="1"/>
  <c r="I2538" i="1"/>
  <c r="I2530" i="1"/>
  <c r="I2522" i="1"/>
  <c r="I2514" i="1"/>
  <c r="I2506" i="1"/>
  <c r="I2498" i="1"/>
  <c r="I2490" i="1"/>
  <c r="I2482" i="1"/>
  <c r="I2474" i="1"/>
  <c r="I2466" i="1"/>
  <c r="I2458" i="1"/>
  <c r="I2450" i="1"/>
  <c r="I2442" i="1"/>
  <c r="I2434" i="1"/>
  <c r="I2426" i="1"/>
  <c r="I2418" i="1"/>
  <c r="I2410" i="1"/>
  <c r="I2402" i="1"/>
  <c r="I2394" i="1"/>
  <c r="I2386" i="1"/>
  <c r="I2379" i="1"/>
  <c r="I2371" i="1"/>
  <c r="I2363" i="1"/>
  <c r="I2355" i="1"/>
  <c r="I2347" i="1"/>
  <c r="I2339" i="1"/>
  <c r="I2332" i="1"/>
  <c r="I2324" i="1"/>
  <c r="I2316" i="1"/>
  <c r="I2299" i="1"/>
  <c r="I2291" i="1"/>
  <c r="I2283" i="1"/>
  <c r="I2275" i="1"/>
  <c r="I2267" i="1"/>
  <c r="I2259" i="1"/>
  <c r="I2251" i="1"/>
  <c r="I2243" i="1"/>
  <c r="I2235" i="1"/>
  <c r="I2228" i="1"/>
  <c r="I2220" i="1"/>
  <c r="I2212" i="1"/>
  <c r="I2204" i="1"/>
  <c r="I2196" i="1"/>
  <c r="I2188" i="1"/>
  <c r="I2180" i="1"/>
  <c r="I2171" i="1"/>
  <c r="I2163" i="1"/>
  <c r="I2155" i="1"/>
  <c r="I2147" i="1"/>
  <c r="I2139" i="1"/>
  <c r="I2131" i="1"/>
  <c r="I2123" i="1"/>
  <c r="I2115" i="1"/>
  <c r="I2107" i="1"/>
  <c r="I2099" i="1"/>
  <c r="I2091" i="1"/>
  <c r="I2083" i="1"/>
  <c r="I2075" i="1"/>
  <c r="I2067" i="1"/>
  <c r="I2059" i="1"/>
  <c r="I2051" i="1"/>
  <c r="I2043" i="1"/>
  <c r="I2035" i="1"/>
  <c r="I2027" i="1"/>
  <c r="I2019" i="1"/>
  <c r="I2004" i="1"/>
  <c r="I1996" i="1"/>
  <c r="I1988" i="1"/>
  <c r="I1980" i="1"/>
  <c r="I1973" i="1"/>
  <c r="I1965" i="1"/>
  <c r="I1957" i="1"/>
  <c r="I1949" i="1"/>
  <c r="I1941" i="1"/>
  <c r="I1933" i="1"/>
  <c r="I1925" i="1"/>
  <c r="I1917" i="1"/>
  <c r="I1909" i="1"/>
  <c r="I1901" i="1"/>
  <c r="I1893" i="1"/>
  <c r="I1880" i="1"/>
  <c r="I1872" i="1"/>
  <c r="I1864" i="1"/>
  <c r="I1856" i="1"/>
  <c r="I1849" i="1"/>
  <c r="I1841" i="1"/>
  <c r="I1833" i="1"/>
  <c r="I1825" i="1"/>
  <c r="I1817" i="1"/>
  <c r="I1809" i="1"/>
  <c r="I1801" i="1"/>
  <c r="I1793" i="1"/>
  <c r="I1785" i="1"/>
  <c r="I1777" i="1"/>
  <c r="I1770" i="1"/>
  <c r="I1762" i="1"/>
  <c r="I1754" i="1"/>
  <c r="I1746" i="1"/>
  <c r="I1738" i="1"/>
  <c r="I1730" i="1"/>
  <c r="I1722" i="1"/>
  <c r="I1714" i="1"/>
  <c r="I1706" i="1"/>
  <c r="I1682" i="1"/>
  <c r="I1675" i="1"/>
  <c r="I1667" i="1"/>
  <c r="I1659" i="1"/>
  <c r="I1651" i="1"/>
  <c r="I1611" i="1"/>
  <c r="I1603" i="1"/>
  <c r="I1595" i="1"/>
  <c r="I1575" i="1"/>
  <c r="I1423" i="1"/>
  <c r="I5218" i="1"/>
  <c r="I4668" i="1"/>
  <c r="I4508" i="1"/>
  <c r="I4372" i="1"/>
  <c r="I4234" i="1"/>
  <c r="I4100" i="1"/>
  <c r="I3992" i="1"/>
  <c r="I3946" i="1"/>
  <c r="I3900" i="1"/>
  <c r="I3880" i="1"/>
  <c r="I3860" i="1"/>
  <c r="I3838" i="1"/>
  <c r="I3818" i="1"/>
  <c r="I3798" i="1"/>
  <c r="I3777" i="1"/>
  <c r="I3758" i="1"/>
  <c r="I3736" i="1"/>
  <c r="I3716" i="1"/>
  <c r="I3696" i="1"/>
  <c r="I3678" i="1"/>
  <c r="I3662" i="1"/>
  <c r="I3644" i="1"/>
  <c r="I3630" i="1"/>
  <c r="I3616" i="1"/>
  <c r="I3601" i="1"/>
  <c r="I3587" i="1"/>
  <c r="I3571" i="1"/>
  <c r="I3557" i="1"/>
  <c r="I3544" i="1"/>
  <c r="I3531" i="1"/>
  <c r="I3519" i="1"/>
  <c r="I3505" i="1"/>
  <c r="I3493" i="1"/>
  <c r="I3480" i="1"/>
  <c r="I3467" i="1"/>
  <c r="I3455" i="1"/>
  <c r="I3441" i="1"/>
  <c r="I3429" i="1"/>
  <c r="I3416" i="1"/>
  <c r="I3403" i="1"/>
  <c r="I3391" i="1"/>
  <c r="I3377" i="1"/>
  <c r="I3365" i="1"/>
  <c r="I3352" i="1"/>
  <c r="I3339" i="1"/>
  <c r="I3327" i="1"/>
  <c r="I3313" i="1"/>
  <c r="I3301" i="1"/>
  <c r="I3288" i="1"/>
  <c r="I3275" i="1"/>
  <c r="I3263" i="1"/>
  <c r="I3249" i="1"/>
  <c r="I3237" i="1"/>
  <c r="I3224" i="1"/>
  <c r="I3211" i="1"/>
  <c r="I3199" i="1"/>
  <c r="I3185" i="1"/>
  <c r="I3173" i="1"/>
  <c r="I3160" i="1"/>
  <c r="I3147" i="1"/>
  <c r="I3135" i="1"/>
  <c r="I3121" i="1"/>
  <c r="I3109" i="1"/>
  <c r="I3096" i="1"/>
  <c r="I3083" i="1"/>
  <c r="I3071" i="1"/>
  <c r="I3057" i="1"/>
  <c r="I3045" i="1"/>
  <c r="I3032" i="1"/>
  <c r="I3019" i="1"/>
  <c r="I3007" i="1"/>
  <c r="I2993" i="1"/>
  <c r="I2981" i="1"/>
  <c r="I2968" i="1"/>
  <c r="I2955" i="1"/>
  <c r="I2943" i="1"/>
  <c r="I2929" i="1"/>
  <c r="I2917" i="1"/>
  <c r="I2904" i="1"/>
  <c r="I2891" i="1"/>
  <c r="I2879" i="1"/>
  <c r="I2865" i="1"/>
  <c r="I2853" i="1"/>
  <c r="I2840" i="1"/>
  <c r="I2827" i="1"/>
  <c r="I2815" i="1"/>
  <c r="I2801" i="1"/>
  <c r="I2789" i="1"/>
  <c r="I2776" i="1"/>
  <c r="I2763" i="1"/>
  <c r="I2751" i="1"/>
  <c r="I2740" i="1"/>
  <c r="I2729" i="1"/>
  <c r="I2719" i="1"/>
  <c r="I2708" i="1"/>
  <c r="I2698" i="1"/>
  <c r="I2689" i="1"/>
  <c r="I2681" i="1"/>
  <c r="I2673" i="1"/>
  <c r="I2665" i="1"/>
  <c r="I2657" i="1"/>
  <c r="I2649" i="1"/>
  <c r="I2641" i="1"/>
  <c r="I2633" i="1"/>
  <c r="I2625" i="1"/>
  <c r="I2617" i="1"/>
  <c r="I2609" i="1"/>
  <c r="I2601" i="1"/>
  <c r="I2593" i="1"/>
  <c r="I2585" i="1"/>
  <c r="I2577" i="1"/>
  <c r="I2569" i="1"/>
  <c r="I2561" i="1"/>
  <c r="I2553" i="1"/>
  <c r="I2545" i="1"/>
  <c r="I2537" i="1"/>
  <c r="I2529" i="1"/>
  <c r="I2521" i="1"/>
  <c r="I2513" i="1"/>
  <c r="I2505" i="1"/>
  <c r="I2497" i="1"/>
  <c r="I2489" i="1"/>
  <c r="I2481" i="1"/>
  <c r="I2473" i="1"/>
  <c r="I2465" i="1"/>
  <c r="I2457" i="1"/>
  <c r="I2449" i="1"/>
  <c r="I2441" i="1"/>
  <c r="I2433" i="1"/>
  <c r="I2425" i="1"/>
  <c r="I2417" i="1"/>
  <c r="I2409" i="1"/>
  <c r="I2401" i="1"/>
  <c r="I2393" i="1"/>
  <c r="I2385" i="1"/>
  <c r="I2378" i="1"/>
  <c r="I2370" i="1"/>
  <c r="I2362" i="1"/>
  <c r="I2354" i="1"/>
  <c r="I2346" i="1"/>
  <c r="I2331" i="1"/>
  <c r="I2323" i="1"/>
  <c r="I2315" i="1"/>
  <c r="I2308" i="1"/>
  <c r="I2298" i="1"/>
  <c r="I2290" i="1"/>
  <c r="I2282" i="1"/>
  <c r="I2274" i="1"/>
  <c r="I2266" i="1"/>
  <c r="I2258" i="1"/>
  <c r="I2242" i="1"/>
  <c r="I2234" i="1"/>
  <c r="I2227" i="1"/>
  <c r="I2219" i="1"/>
  <c r="I2211" i="1"/>
  <c r="I2203" i="1"/>
  <c r="I2195" i="1"/>
  <c r="I2187" i="1"/>
  <c r="I2178" i="1"/>
  <c r="I2170" i="1"/>
  <c r="I2162" i="1"/>
  <c r="I2154" i="1"/>
  <c r="I2146" i="1"/>
  <c r="I2138" i="1"/>
  <c r="I2130" i="1"/>
  <c r="I2122" i="1"/>
  <c r="I2114" i="1"/>
  <c r="I2106" i="1"/>
  <c r="I2098" i="1"/>
  <c r="I2090" i="1"/>
  <c r="I2082" i="1"/>
  <c r="I2074" i="1"/>
  <c r="I2066" i="1"/>
  <c r="I2058" i="1"/>
  <c r="I2050" i="1"/>
  <c r="I2042" i="1"/>
  <c r="I2034" i="1"/>
  <c r="I2026" i="1"/>
  <c r="I2003" i="1"/>
  <c r="I1995" i="1"/>
  <c r="I1987" i="1"/>
  <c r="I1972" i="1"/>
  <c r="I1964" i="1"/>
  <c r="I1956" i="1"/>
  <c r="I1948" i="1"/>
  <c r="I1940" i="1"/>
  <c r="I1932" i="1"/>
  <c r="I1924" i="1"/>
  <c r="I1916" i="1"/>
  <c r="I1908" i="1"/>
  <c r="I1900" i="1"/>
  <c r="I1892" i="1"/>
  <c r="I1879" i="1"/>
  <c r="I1871" i="1"/>
  <c r="I1863" i="1"/>
  <c r="I1855" i="1"/>
  <c r="I1848" i="1"/>
  <c r="I1840" i="1"/>
  <c r="I1832" i="1"/>
  <c r="I1824" i="1"/>
  <c r="I1816" i="1"/>
  <c r="I1808" i="1"/>
  <c r="I1800" i="1"/>
  <c r="I1792" i="1"/>
  <c r="I1784" i="1"/>
  <c r="I1776" i="1"/>
  <c r="I1769" i="1"/>
  <c r="I1761" i="1"/>
  <c r="I1753" i="1"/>
  <c r="I1745" i="1"/>
  <c r="I1737" i="1"/>
  <c r="I1729" i="1"/>
  <c r="I1721" i="1"/>
  <c r="I1713" i="1"/>
  <c r="I1705" i="1"/>
  <c r="I1697" i="1"/>
  <c r="I1689" i="1"/>
  <c r="I1650" i="1"/>
  <c r="I1588" i="1"/>
  <c r="I1582" i="1"/>
  <c r="I1574" i="1"/>
  <c r="I1566" i="1"/>
  <c r="I1558" i="1"/>
  <c r="I1550" i="1"/>
  <c r="I1543" i="1"/>
  <c r="I1535" i="1"/>
  <c r="I1527" i="1"/>
  <c r="I1519" i="1"/>
  <c r="I1511" i="1"/>
  <c r="I1487" i="1"/>
  <c r="I5058" i="1"/>
  <c r="I4618" i="1"/>
  <c r="I4484" i="1"/>
  <c r="I4346" i="1"/>
  <c r="I4210" i="1"/>
  <c r="I4076" i="1"/>
  <c r="I3978" i="1"/>
  <c r="I3940" i="1"/>
  <c r="I3918" i="1"/>
  <c r="I3898" i="1"/>
  <c r="I3876" i="1"/>
  <c r="I3857" i="1"/>
  <c r="I3836" i="1"/>
  <c r="I3816" i="1"/>
  <c r="I3796" i="1"/>
  <c r="I3774" i="1"/>
  <c r="I3754" i="1"/>
  <c r="I3734" i="1"/>
  <c r="I3713" i="1"/>
  <c r="I3694" i="1"/>
  <c r="I3676" i="1"/>
  <c r="I3660" i="1"/>
  <c r="I3643" i="1"/>
  <c r="I3628" i="1"/>
  <c r="I3614" i="1"/>
  <c r="I3598" i="1"/>
  <c r="I3585" i="1"/>
  <c r="I3570" i="1"/>
  <c r="I3555" i="1"/>
  <c r="I3543" i="1"/>
  <c r="I3529" i="1"/>
  <c r="I3517" i="1"/>
  <c r="I3504" i="1"/>
  <c r="I3491" i="1"/>
  <c r="I3479" i="1"/>
  <c r="I3465" i="1"/>
  <c r="I3453" i="1"/>
  <c r="I3440" i="1"/>
  <c r="I3427" i="1"/>
  <c r="I3415" i="1"/>
  <c r="I3401" i="1"/>
  <c r="I3389" i="1"/>
  <c r="I3376" i="1"/>
  <c r="I3363" i="1"/>
  <c r="I3351" i="1"/>
  <c r="I3337" i="1"/>
  <c r="I3325" i="1"/>
  <c r="I3312" i="1"/>
  <c r="I3299" i="1"/>
  <c r="I3287" i="1"/>
  <c r="I3273" i="1"/>
  <c r="I3261" i="1"/>
  <c r="I3248" i="1"/>
  <c r="I3235" i="1"/>
  <c r="I3223" i="1"/>
  <c r="I3209" i="1"/>
  <c r="I3197" i="1"/>
  <c r="I3184" i="1"/>
  <c r="I3171" i="1"/>
  <c r="I3159" i="1"/>
  <c r="I3145" i="1"/>
  <c r="I3133" i="1"/>
  <c r="I3120" i="1"/>
  <c r="I3107" i="1"/>
  <c r="I3095" i="1"/>
  <c r="I3081" i="1"/>
  <c r="I3069" i="1"/>
  <c r="I3056" i="1"/>
  <c r="I3043" i="1"/>
  <c r="I3031" i="1"/>
  <c r="I3017" i="1"/>
  <c r="I3005" i="1"/>
  <c r="I2992" i="1"/>
  <c r="I2979" i="1"/>
  <c r="I2967" i="1"/>
  <c r="I2953" i="1"/>
  <c r="I2941" i="1"/>
  <c r="I2928" i="1"/>
  <c r="I2915" i="1"/>
  <c r="I2903" i="1"/>
  <c r="I2889" i="1"/>
  <c r="I2877" i="1"/>
  <c r="I2864" i="1"/>
  <c r="I2851" i="1"/>
  <c r="I2839" i="1"/>
  <c r="I2825" i="1"/>
  <c r="I2813" i="1"/>
  <c r="I2800" i="1"/>
  <c r="I2787" i="1"/>
  <c r="I2775" i="1"/>
  <c r="I2761" i="1"/>
  <c r="I2749" i="1"/>
  <c r="I2739" i="1"/>
  <c r="I2728" i="1"/>
  <c r="I2717" i="1"/>
  <c r="I2707" i="1"/>
  <c r="I2697" i="1"/>
  <c r="I2688" i="1"/>
  <c r="I2680" i="1"/>
  <c r="I2672" i="1"/>
  <c r="I2664" i="1"/>
  <c r="I2656" i="1"/>
  <c r="I2648" i="1"/>
  <c r="I2640" i="1"/>
  <c r="I2632" i="1"/>
  <c r="I2624" i="1"/>
  <c r="I2616" i="1"/>
  <c r="I2608" i="1"/>
  <c r="I2600" i="1"/>
  <c r="I2592" i="1"/>
  <c r="I2584" i="1"/>
  <c r="I2576" i="1"/>
  <c r="I2568" i="1"/>
  <c r="I2560" i="1"/>
  <c r="I2552" i="1"/>
  <c r="I2544" i="1"/>
  <c r="I2536" i="1"/>
  <c r="I2528" i="1"/>
  <c r="I2520" i="1"/>
  <c r="I2512" i="1"/>
  <c r="I2504" i="1"/>
  <c r="I2496" i="1"/>
  <c r="I2488" i="1"/>
  <c r="I2480" i="1"/>
  <c r="I2472" i="1"/>
  <c r="I2464" i="1"/>
  <c r="I2456" i="1"/>
  <c r="I2448" i="1"/>
  <c r="I2440" i="1"/>
  <c r="I2432" i="1"/>
  <c r="I2424" i="1"/>
  <c r="I2416" i="1"/>
  <c r="I2408" i="1"/>
  <c r="I2400" i="1"/>
  <c r="I2392" i="1"/>
  <c r="I2384" i="1"/>
  <c r="I2377" i="1"/>
  <c r="I2369" i="1"/>
  <c r="I2361" i="1"/>
  <c r="I2353" i="1"/>
  <c r="I2345" i="1"/>
  <c r="I2338" i="1"/>
  <c r="I2330" i="1"/>
  <c r="I2322" i="1"/>
  <c r="I2314" i="1"/>
  <c r="I2307" i="1"/>
  <c r="I2297" i="1"/>
  <c r="I2289" i="1"/>
  <c r="I2281" i="1"/>
  <c r="I2273" i="1"/>
  <c r="I2265" i="1"/>
  <c r="I2257" i="1"/>
  <c r="I2241" i="1"/>
  <c r="I2226" i="1"/>
  <c r="I2218" i="1"/>
  <c r="I2210" i="1"/>
  <c r="I2202" i="1"/>
  <c r="I2194" i="1"/>
  <c r="I2186" i="1"/>
  <c r="I2177" i="1"/>
  <c r="I2169" i="1"/>
  <c r="I2161" i="1"/>
  <c r="I2153" i="1"/>
  <c r="I2145" i="1"/>
  <c r="I2137" i="1"/>
  <c r="I2129" i="1"/>
  <c r="I2121" i="1"/>
  <c r="I2113" i="1"/>
  <c r="I2105" i="1"/>
  <c r="I2097" i="1"/>
  <c r="I2089" i="1"/>
  <c r="I2081" i="1"/>
  <c r="I2073" i="1"/>
  <c r="I2065" i="1"/>
  <c r="I2057" i="1"/>
  <c r="I2049" i="1"/>
  <c r="I2041" i="1"/>
  <c r="I2033" i="1"/>
  <c r="I2025" i="1"/>
  <c r="I2002" i="1"/>
  <c r="I1986" i="1"/>
  <c r="I1978" i="1"/>
  <c r="I1971" i="1"/>
  <c r="I1963" i="1"/>
  <c r="I1955" i="1"/>
  <c r="I1947" i="1"/>
  <c r="I1939" i="1"/>
  <c r="I1931" i="1"/>
  <c r="I1923" i="1"/>
  <c r="I1915" i="1"/>
  <c r="I1907" i="1"/>
  <c r="I1899" i="1"/>
  <c r="I1891" i="1"/>
  <c r="I1878" i="1"/>
  <c r="I1870" i="1"/>
  <c r="I1862" i="1"/>
  <c r="I1854" i="1"/>
  <c r="I1847" i="1"/>
  <c r="I1839" i="1"/>
  <c r="I1831" i="1"/>
  <c r="I1823" i="1"/>
  <c r="I1815" i="1"/>
  <c r="I1807" i="1"/>
  <c r="I1799" i="1"/>
  <c r="I1791" i="1"/>
  <c r="I1783" i="1"/>
  <c r="I1775" i="1"/>
  <c r="I1768" i="1"/>
  <c r="I1760" i="1"/>
  <c r="I1752" i="1"/>
  <c r="I1744" i="1"/>
  <c r="I1736" i="1"/>
  <c r="I1728" i="1"/>
  <c r="I1720" i="1"/>
  <c r="I1712" i="1"/>
  <c r="I1696" i="1"/>
  <c r="I1688" i="1"/>
  <c r="I1680" i="1"/>
  <c r="I1673" i="1"/>
  <c r="I1665" i="1"/>
  <c r="I1641" i="1"/>
  <c r="I1565" i="1"/>
  <c r="I1557" i="1"/>
  <c r="I1549" i="1"/>
  <c r="I1542" i="1"/>
  <c r="I1534" i="1"/>
  <c r="I1526" i="1"/>
  <c r="I1518" i="1"/>
  <c r="I1510" i="1"/>
  <c r="I1494" i="1"/>
  <c r="I1478" i="1"/>
  <c r="I1470" i="1"/>
  <c r="I5001" i="1"/>
  <c r="I4612" i="1"/>
  <c r="I4474" i="1"/>
  <c r="I4338" i="1"/>
  <c r="I4202" i="1"/>
  <c r="I4068" i="1"/>
  <c r="I3976" i="1"/>
  <c r="I3938" i="1"/>
  <c r="I3914" i="1"/>
  <c r="I3896" i="1"/>
  <c r="I3874" i="1"/>
  <c r="I3854" i="1"/>
  <c r="I3834" i="1"/>
  <c r="I3812" i="1"/>
  <c r="I3793" i="1"/>
  <c r="I3772" i="1"/>
  <c r="I3752" i="1"/>
  <c r="I3732" i="1"/>
  <c r="I3710" i="1"/>
  <c r="I3692" i="1"/>
  <c r="I3674" i="1"/>
  <c r="I3657" i="1"/>
  <c r="I3642" i="1"/>
  <c r="I3626" i="1"/>
  <c r="I3612" i="1"/>
  <c r="I3597" i="1"/>
  <c r="I3582" i="1"/>
  <c r="I3569" i="1"/>
  <c r="I3553" i="1"/>
  <c r="I3541" i="1"/>
  <c r="I3528" i="1"/>
  <c r="I3515" i="1"/>
  <c r="I3503" i="1"/>
  <c r="I3489" i="1"/>
  <c r="I3477" i="1"/>
  <c r="I3464" i="1"/>
  <c r="I3451" i="1"/>
  <c r="I3439" i="1"/>
  <c r="I3425" i="1"/>
  <c r="I3413" i="1"/>
  <c r="I3400" i="1"/>
  <c r="I3387" i="1"/>
  <c r="I3375" i="1"/>
  <c r="I3361" i="1"/>
  <c r="I3349" i="1"/>
  <c r="I3336" i="1"/>
  <c r="I3323" i="1"/>
  <c r="I3311" i="1"/>
  <c r="I3297" i="1"/>
  <c r="I3285" i="1"/>
  <c r="I3272" i="1"/>
  <c r="I3259" i="1"/>
  <c r="I3247" i="1"/>
  <c r="I3233" i="1"/>
  <c r="I3221" i="1"/>
  <c r="I3208" i="1"/>
  <c r="I3195" i="1"/>
  <c r="I3183" i="1"/>
  <c r="I3169" i="1"/>
  <c r="I3157" i="1"/>
  <c r="I3144" i="1"/>
  <c r="I3131" i="1"/>
  <c r="I3119" i="1"/>
  <c r="I3105" i="1"/>
  <c r="I3093" i="1"/>
  <c r="I3080" i="1"/>
  <c r="I3067" i="1"/>
  <c r="I3055" i="1"/>
  <c r="I3041" i="1"/>
  <c r="I3029" i="1"/>
  <c r="I3016" i="1"/>
  <c r="I3003" i="1"/>
  <c r="I2991" i="1"/>
  <c r="I2977" i="1"/>
  <c r="I2965" i="1"/>
  <c r="I2952" i="1"/>
  <c r="I2939" i="1"/>
  <c r="I2927" i="1"/>
  <c r="I2913" i="1"/>
  <c r="I2901" i="1"/>
  <c r="I2888" i="1"/>
  <c r="I2875" i="1"/>
  <c r="I2863" i="1"/>
  <c r="I2849" i="1"/>
  <c r="I2837" i="1"/>
  <c r="I2824" i="1"/>
  <c r="I2811" i="1"/>
  <c r="I2799" i="1"/>
  <c r="I2785" i="1"/>
  <c r="I2773" i="1"/>
  <c r="I2760" i="1"/>
  <c r="I2748" i="1"/>
  <c r="I2737" i="1"/>
  <c r="I2727" i="1"/>
  <c r="I2716" i="1"/>
  <c r="I2705" i="1"/>
  <c r="I2696" i="1"/>
  <c r="I2687" i="1"/>
  <c r="I2679" i="1"/>
  <c r="I2671" i="1"/>
  <c r="I2663" i="1"/>
  <c r="I2655" i="1"/>
  <c r="I2647" i="1"/>
  <c r="I2639" i="1"/>
  <c r="I2631" i="1"/>
  <c r="I2623" i="1"/>
  <c r="I2615" i="1"/>
  <c r="I2607" i="1"/>
  <c r="I2599" i="1"/>
  <c r="I2591" i="1"/>
  <c r="I2583" i="1"/>
  <c r="I2575" i="1"/>
  <c r="I2567" i="1"/>
  <c r="I2559" i="1"/>
  <c r="I2551" i="1"/>
  <c r="I2543" i="1"/>
  <c r="I2535" i="1"/>
  <c r="I2527" i="1"/>
  <c r="I2519" i="1"/>
  <c r="I2511" i="1"/>
  <c r="I2503" i="1"/>
  <c r="I2495" i="1"/>
  <c r="I2487" i="1"/>
  <c r="I2479" i="1"/>
  <c r="I2471" i="1"/>
  <c r="I2463" i="1"/>
  <c r="I2455" i="1"/>
  <c r="I2447" i="1"/>
  <c r="I2439" i="1"/>
  <c r="I2431" i="1"/>
  <c r="I2423" i="1"/>
  <c r="I2415" i="1"/>
  <c r="I2407" i="1"/>
  <c r="I2399" i="1"/>
  <c r="I2391" i="1"/>
  <c r="I2383" i="1"/>
  <c r="I2376" i="1"/>
  <c r="I2360" i="1"/>
  <c r="I2352" i="1"/>
  <c r="I2344" i="1"/>
  <c r="I2337" i="1"/>
  <c r="I2329" i="1"/>
  <c r="I2321" i="1"/>
  <c r="I2313" i="1"/>
  <c r="I2306" i="1"/>
  <c r="I2296" i="1"/>
  <c r="I2288" i="1"/>
  <c r="I2280" i="1"/>
  <c r="I2272" i="1"/>
  <c r="I2264" i="1"/>
  <c r="I2256" i="1"/>
  <c r="I2240" i="1"/>
  <c r="I2233" i="1"/>
  <c r="I2225" i="1"/>
  <c r="I2217" i="1"/>
  <c r="I2209" i="1"/>
  <c r="I2201" i="1"/>
  <c r="I2193" i="1"/>
  <c r="I2185" i="1"/>
  <c r="I2176" i="1"/>
  <c r="I2168" i="1"/>
  <c r="I2160" i="1"/>
  <c r="I2152" i="1"/>
  <c r="I2144" i="1"/>
  <c r="I2136" i="1"/>
  <c r="I2128" i="1"/>
  <c r="I2120" i="1"/>
  <c r="I2112" i="1"/>
  <c r="I2104" i="1"/>
  <c r="I2096" i="1"/>
  <c r="I2088" i="1"/>
  <c r="I2080" i="1"/>
  <c r="I2072" i="1"/>
  <c r="I2064" i="1"/>
  <c r="I2056" i="1"/>
  <c r="I2048" i="1"/>
  <c r="I2040" i="1"/>
  <c r="I2032" i="1"/>
  <c r="I2024" i="1"/>
  <c r="I2001" i="1"/>
  <c r="I1993" i="1"/>
  <c r="I1985" i="1"/>
  <c r="I1977" i="1"/>
  <c r="I1970" i="1"/>
  <c r="I1962" i="1"/>
  <c r="I1954" i="1"/>
  <c r="I1946" i="1"/>
  <c r="I1938" i="1"/>
  <c r="I1930" i="1"/>
  <c r="I1922" i="1"/>
  <c r="I1914" i="1"/>
  <c r="I1906" i="1"/>
  <c r="I1898" i="1"/>
  <c r="I1890" i="1"/>
  <c r="I1885" i="1"/>
  <c r="I1877" i="1"/>
  <c r="I1869" i="1"/>
  <c r="I1861" i="1"/>
  <c r="I1853" i="1"/>
  <c r="I1846" i="1"/>
  <c r="I1838" i="1"/>
  <c r="I1830" i="1"/>
  <c r="I1822" i="1"/>
  <c r="I1814" i="1"/>
  <c r="I1806" i="1"/>
  <c r="I1798" i="1"/>
  <c r="I1790" i="1"/>
  <c r="I1782" i="1"/>
  <c r="I1774" i="1"/>
  <c r="I1767" i="1"/>
  <c r="I1759" i="1"/>
  <c r="I1751" i="1"/>
  <c r="I1743" i="1"/>
  <c r="I1727" i="1"/>
  <c r="I1719" i="1"/>
  <c r="I1711" i="1"/>
  <c r="I1679" i="1"/>
  <c r="I1672" i="1"/>
  <c r="I1664" i="1"/>
  <c r="I1656" i="1"/>
  <c r="I1640" i="1"/>
  <c r="I1632" i="1"/>
  <c r="I1624" i="1"/>
  <c r="I1616" i="1"/>
  <c r="I1501" i="1"/>
  <c r="I1485" i="1"/>
  <c r="I1445" i="1"/>
  <c r="I1344" i="1"/>
  <c r="I4905" i="1"/>
  <c r="I4586" i="1"/>
  <c r="I4445" i="1"/>
  <c r="I4314" i="1"/>
  <c r="I4173" i="1"/>
  <c r="I4050" i="1"/>
  <c r="I3966" i="1"/>
  <c r="I3937" i="1"/>
  <c r="I3913" i="1"/>
  <c r="I3892" i="1"/>
  <c r="I3873" i="1"/>
  <c r="I3850" i="1"/>
  <c r="I3832" i="1"/>
  <c r="I3810" i="1"/>
  <c r="I3790" i="1"/>
  <c r="I3770" i="1"/>
  <c r="I3748" i="1"/>
  <c r="I3729" i="1"/>
  <c r="I3708" i="1"/>
  <c r="I3689" i="1"/>
  <c r="I3673" i="1"/>
  <c r="I3654" i="1"/>
  <c r="I3640" i="1"/>
  <c r="I3625" i="1"/>
  <c r="I3610" i="1"/>
  <c r="I3596" i="1"/>
  <c r="I3580" i="1"/>
  <c r="I3566" i="1"/>
  <c r="I3552" i="1"/>
  <c r="I3539" i="1"/>
  <c r="I3527" i="1"/>
  <c r="I3513" i="1"/>
  <c r="I3501" i="1"/>
  <c r="I3488" i="1"/>
  <c r="I3475" i="1"/>
  <c r="I3463" i="1"/>
  <c r="I3449" i="1"/>
  <c r="I3437" i="1"/>
  <c r="I3424" i="1"/>
  <c r="I3411" i="1"/>
  <c r="I3399" i="1"/>
  <c r="I3385" i="1"/>
  <c r="I3373" i="1"/>
  <c r="I3360" i="1"/>
  <c r="I3347" i="1"/>
  <c r="I3335" i="1"/>
  <c r="I3321" i="1"/>
  <c r="I3309" i="1"/>
  <c r="I3296" i="1"/>
  <c r="I3283" i="1"/>
  <c r="I3271" i="1"/>
  <c r="I3257" i="1"/>
  <c r="I3245" i="1"/>
  <c r="I3232" i="1"/>
  <c r="I3219" i="1"/>
  <c r="I3207" i="1"/>
  <c r="I3193" i="1"/>
  <c r="I3181" i="1"/>
  <c r="I3168" i="1"/>
  <c r="I3155" i="1"/>
  <c r="I3143" i="1"/>
  <c r="I3129" i="1"/>
  <c r="I3117" i="1"/>
  <c r="I3104" i="1"/>
  <c r="I3091" i="1"/>
  <c r="I3079" i="1"/>
  <c r="I3065" i="1"/>
  <c r="I3053" i="1"/>
  <c r="I3040" i="1"/>
  <c r="I3027" i="1"/>
  <c r="I3015" i="1"/>
  <c r="I3001" i="1"/>
  <c r="I2989" i="1"/>
  <c r="I2976" i="1"/>
  <c r="I2963" i="1"/>
  <c r="I2951" i="1"/>
  <c r="I2937" i="1"/>
  <c r="I2925" i="1"/>
  <c r="I2912" i="1"/>
  <c r="I2899" i="1"/>
  <c r="I2887" i="1"/>
  <c r="I2873" i="1"/>
  <c r="I2861" i="1"/>
  <c r="I2848" i="1"/>
  <c r="I2835" i="1"/>
  <c r="I2823" i="1"/>
  <c r="I2809" i="1"/>
  <c r="I2797" i="1"/>
  <c r="I2784" i="1"/>
  <c r="I2771" i="1"/>
  <c r="I2759" i="1"/>
  <c r="I2747" i="1"/>
  <c r="I2736" i="1"/>
  <c r="I2725" i="1"/>
  <c r="I2715" i="1"/>
  <c r="I2704" i="1"/>
  <c r="I2695" i="1"/>
  <c r="I2686" i="1"/>
  <c r="I2678" i="1"/>
  <c r="I2670" i="1"/>
  <c r="I2662" i="1"/>
  <c r="I2654" i="1"/>
  <c r="I2646" i="1"/>
  <c r="I2638" i="1"/>
  <c r="I2630" i="1"/>
  <c r="I2622" i="1"/>
  <c r="I2614" i="1"/>
  <c r="I2606" i="1"/>
  <c r="I2598" i="1"/>
  <c r="I2590" i="1"/>
  <c r="I2582" i="1"/>
  <c r="I2574" i="1"/>
  <c r="I2566" i="1"/>
  <c r="I2558" i="1"/>
  <c r="I2550" i="1"/>
  <c r="I2542" i="1"/>
  <c r="I2534" i="1"/>
  <c r="I2526" i="1"/>
  <c r="I2518" i="1"/>
  <c r="I2510" i="1"/>
  <c r="I2502" i="1"/>
  <c r="I2494" i="1"/>
  <c r="I2486" i="1"/>
  <c r="I2478" i="1"/>
  <c r="I2470" i="1"/>
  <c r="I2462" i="1"/>
  <c r="I2454" i="1"/>
  <c r="I2446" i="1"/>
  <c r="I2438" i="1"/>
  <c r="I2430" i="1"/>
  <c r="I2422" i="1"/>
  <c r="I2414" i="1"/>
  <c r="I2406" i="1"/>
  <c r="I2398" i="1"/>
  <c r="I2390" i="1"/>
  <c r="I2382" i="1"/>
  <c r="I2375" i="1"/>
  <c r="I2367" i="1"/>
  <c r="I2359" i="1"/>
  <c r="I2351" i="1"/>
  <c r="I2343" i="1"/>
  <c r="I2336" i="1"/>
  <c r="I2328" i="1"/>
  <c r="I2320" i="1"/>
  <c r="I2312" i="1"/>
  <c r="I2305" i="1"/>
  <c r="I2295" i="1"/>
  <c r="I2287" i="1"/>
  <c r="I2279" i="1"/>
  <c r="I2271" i="1"/>
  <c r="I2263" i="1"/>
  <c r="I2255" i="1"/>
  <c r="I2239" i="1"/>
  <c r="I2232" i="1"/>
  <c r="I2224" i="1"/>
  <c r="I2216" i="1"/>
  <c r="I2208" i="1"/>
  <c r="I2200" i="1"/>
  <c r="I2192" i="1"/>
  <c r="I2184" i="1"/>
  <c r="I2175" i="1"/>
  <c r="I2167" i="1"/>
  <c r="I2159" i="1"/>
  <c r="I2151" i="1"/>
  <c r="I2143" i="1"/>
  <c r="I2135" i="1"/>
  <c r="I2127" i="1"/>
  <c r="I2119" i="1"/>
  <c r="I2103" i="1"/>
  <c r="I2095" i="1"/>
  <c r="I2087" i="1"/>
  <c r="I2079" i="1"/>
  <c r="I2071" i="1"/>
  <c r="I2063" i="1"/>
  <c r="I2055" i="1"/>
  <c r="I2047" i="1"/>
  <c r="I2039" i="1"/>
  <c r="I2031" i="1"/>
  <c r="I2023" i="1"/>
  <c r="I2000" i="1"/>
  <c r="I1992" i="1"/>
  <c r="I1984" i="1"/>
  <c r="I1976" i="1"/>
  <c r="I1969" i="1"/>
  <c r="I1961" i="1"/>
  <c r="I1953" i="1"/>
  <c r="I1945" i="1"/>
  <c r="I1937" i="1"/>
  <c r="I1929" i="1"/>
  <c r="I1921" i="1"/>
  <c r="I1913" i="1"/>
  <c r="I1905" i="1"/>
  <c r="I1897" i="1"/>
  <c r="I1884" i="1"/>
  <c r="I1876" i="1"/>
  <c r="I1868" i="1"/>
  <c r="I1860" i="1"/>
  <c r="I1852" i="1"/>
  <c r="I1845" i="1"/>
  <c r="I1837" i="1"/>
  <c r="I1829" i="1"/>
  <c r="I1821" i="1"/>
  <c r="I1813" i="1"/>
  <c r="I1805" i="1"/>
  <c r="I1797" i="1"/>
  <c r="I1789" i="1"/>
  <c r="I1781" i="1"/>
  <c r="I1766" i="1"/>
  <c r="I1758" i="1"/>
  <c r="I1750" i="1"/>
  <c r="I1742" i="1"/>
  <c r="I1734" i="1"/>
  <c r="I1726" i="1"/>
  <c r="I1718" i="1"/>
  <c r="I1710" i="1"/>
  <c r="I1655" i="1"/>
  <c r="I1647" i="1"/>
  <c r="I1631" i="1"/>
  <c r="I1623" i="1"/>
  <c r="I1607" i="1"/>
  <c r="I1599" i="1"/>
  <c r="I1593" i="1"/>
  <c r="I1571" i="1"/>
  <c r="I4796" i="1"/>
  <c r="I4549" i="1"/>
  <c r="I4413" i="1"/>
  <c r="I4276" i="1"/>
  <c r="I4141" i="1"/>
  <c r="I4024" i="1"/>
  <c r="I3960" i="1"/>
  <c r="I3928" i="1"/>
  <c r="I3908" i="1"/>
  <c r="I3888" i="1"/>
  <c r="I3866" i="1"/>
  <c r="I3848" i="1"/>
  <c r="I3825" i="1"/>
  <c r="I3806" i="1"/>
  <c r="I3785" i="1"/>
  <c r="I3745" i="1"/>
  <c r="I3722" i="1"/>
  <c r="I3704" i="1"/>
  <c r="I3685" i="1"/>
  <c r="I3668" i="1"/>
  <c r="I3652" i="1"/>
  <c r="I3635" i="1"/>
  <c r="I3621" i="1"/>
  <c r="I3606" i="1"/>
  <c r="I3592" i="1"/>
  <c r="I3578" i="1"/>
  <c r="I3562" i="1"/>
  <c r="I3549" i="1"/>
  <c r="I3536" i="1"/>
  <c r="I3523" i="1"/>
  <c r="I3511" i="1"/>
  <c r="I3497" i="1"/>
  <c r="I3485" i="1"/>
  <c r="I3472" i="1"/>
  <c r="I3459" i="1"/>
  <c r="I3447" i="1"/>
  <c r="I3433" i="1"/>
  <c r="I3421" i="1"/>
  <c r="I3408" i="1"/>
  <c r="I3395" i="1"/>
  <c r="I3383" i="1"/>
  <c r="I3369" i="1"/>
  <c r="I3357" i="1"/>
  <c r="I3344" i="1"/>
  <c r="I3331" i="1"/>
  <c r="I3319" i="1"/>
  <c r="I3305" i="1"/>
  <c r="I3293" i="1"/>
  <c r="I3280" i="1"/>
  <c r="I3267" i="1"/>
  <c r="I3255" i="1"/>
  <c r="I3241" i="1"/>
  <c r="I3229" i="1"/>
  <c r="I3216" i="1"/>
  <c r="I3203" i="1"/>
  <c r="I3191" i="1"/>
  <c r="I3177" i="1"/>
  <c r="I3165" i="1"/>
  <c r="I3152" i="1"/>
  <c r="I3139" i="1"/>
  <c r="I3127" i="1"/>
  <c r="I3113" i="1"/>
  <c r="I3101" i="1"/>
  <c r="I3088" i="1"/>
  <c r="I3075" i="1"/>
  <c r="I3063" i="1"/>
  <c r="I3049" i="1"/>
  <c r="I3037" i="1"/>
  <c r="I3024" i="1"/>
  <c r="I3011" i="1"/>
  <c r="I2999" i="1"/>
  <c r="I2985" i="1"/>
  <c r="I2973" i="1"/>
  <c r="I2960" i="1"/>
  <c r="I2947" i="1"/>
  <c r="I2935" i="1"/>
  <c r="I2921" i="1"/>
  <c r="I2909" i="1"/>
  <c r="I2896" i="1"/>
  <c r="I2883" i="1"/>
  <c r="I2871" i="1"/>
  <c r="I2857" i="1"/>
  <c r="I2845" i="1"/>
  <c r="I2832" i="1"/>
  <c r="I2819" i="1"/>
  <c r="I2807" i="1"/>
  <c r="I2793" i="1"/>
  <c r="I2781" i="1"/>
  <c r="I2768" i="1"/>
  <c r="I2755" i="1"/>
  <c r="I2744" i="1"/>
  <c r="I2733" i="1"/>
  <c r="I2723" i="1"/>
  <c r="I2712" i="1"/>
  <c r="I2701" i="1"/>
  <c r="I2692" i="1"/>
  <c r="I2684" i="1"/>
  <c r="I2676" i="1"/>
  <c r="I2668" i="1"/>
  <c r="I2660" i="1"/>
  <c r="I2652" i="1"/>
  <c r="I2644" i="1"/>
  <c r="I2636" i="1"/>
  <c r="I2628" i="1"/>
  <c r="I2620" i="1"/>
  <c r="I2612" i="1"/>
  <c r="I2604" i="1"/>
  <c r="I2596" i="1"/>
  <c r="I2588" i="1"/>
  <c r="I2580" i="1"/>
  <c r="I2572" i="1"/>
  <c r="I2564" i="1"/>
  <c r="I2556" i="1"/>
  <c r="I2548" i="1"/>
  <c r="I2540" i="1"/>
  <c r="I2532" i="1"/>
  <c r="I2524" i="1"/>
  <c r="I2516" i="1"/>
  <c r="I2508" i="1"/>
  <c r="I2500" i="1"/>
  <c r="I2492" i="1"/>
  <c r="I2484" i="1"/>
  <c r="I2476" i="1"/>
  <c r="I2468" i="1"/>
  <c r="I2460" i="1"/>
  <c r="I2452" i="1"/>
  <c r="I2444" i="1"/>
  <c r="I2436" i="1"/>
  <c r="I2428" i="1"/>
  <c r="I2420" i="1"/>
  <c r="I2412" i="1"/>
  <c r="I2404" i="1"/>
  <c r="I2396" i="1"/>
  <c r="I2388" i="1"/>
  <c r="I2373" i="1"/>
  <c r="I2365" i="1"/>
  <c r="I2357" i="1"/>
  <c r="I2349" i="1"/>
  <c r="I2341" i="1"/>
  <c r="I2334" i="1"/>
  <c r="I2326" i="1"/>
  <c r="I2318" i="1"/>
  <c r="I2310" i="1"/>
  <c r="I2301" i="1"/>
  <c r="I2293" i="1"/>
  <c r="I2285" i="1"/>
  <c r="I2277" i="1"/>
  <c r="I2269" i="1"/>
  <c r="I2261" i="1"/>
  <c r="I2253" i="1"/>
  <c r="I2245" i="1"/>
  <c r="I2237" i="1"/>
  <c r="I2230" i="1"/>
  <c r="I2222" i="1"/>
  <c r="I2214" i="1"/>
  <c r="I2206" i="1"/>
  <c r="I2198" i="1"/>
  <c r="I2190" i="1"/>
  <c r="I2182" i="1"/>
  <c r="I2173" i="1"/>
  <c r="I2165" i="1"/>
  <c r="I2157" i="1"/>
  <c r="I2149" i="1"/>
  <c r="I2141" i="1"/>
  <c r="I2133" i="1"/>
  <c r="I2125" i="1"/>
  <c r="I2117" i="1"/>
  <c r="I2109" i="1"/>
  <c r="I2101" i="1"/>
  <c r="I2093" i="1"/>
  <c r="I2085" i="1"/>
  <c r="I2077" i="1"/>
  <c r="I2069" i="1"/>
  <c r="I2061" i="1"/>
  <c r="I2053" i="1"/>
  <c r="I2045" i="1"/>
  <c r="I2037" i="1"/>
  <c r="I2029" i="1"/>
  <c r="I2021" i="1"/>
  <c r="I2006" i="1"/>
  <c r="I1998" i="1"/>
  <c r="I1990" i="1"/>
  <c r="I1982" i="1"/>
  <c r="I1967" i="1"/>
  <c r="I1959" i="1"/>
  <c r="I1951" i="1"/>
  <c r="I1943" i="1"/>
  <c r="I1935" i="1"/>
  <c r="I1927" i="1"/>
  <c r="I1919" i="1"/>
  <c r="I1911" i="1"/>
  <c r="I1903" i="1"/>
  <c r="I1895" i="1"/>
  <c r="I1887" i="1"/>
  <c r="I1882" i="1"/>
  <c r="I1874" i="1"/>
  <c r="I1866" i="1"/>
  <c r="I1858" i="1"/>
  <c r="I1850" i="1"/>
  <c r="I1843" i="1"/>
  <c r="I1835" i="1"/>
  <c r="I1827" i="1"/>
  <c r="I1819" i="1"/>
  <c r="I1811" i="1"/>
  <c r="I1803" i="1"/>
  <c r="I1795" i="1"/>
  <c r="I1779" i="1"/>
  <c r="I1772" i="1"/>
  <c r="I1764" i="1"/>
  <c r="I1756" i="1"/>
  <c r="I1748" i="1"/>
  <c r="I1740" i="1"/>
  <c r="I1732" i="1"/>
  <c r="I1724" i="1"/>
  <c r="I1716" i="1"/>
  <c r="I1708" i="1"/>
  <c r="I1700" i="1"/>
  <c r="I1692" i="1"/>
  <c r="I1585" i="1"/>
  <c r="I1498" i="1"/>
  <c r="I1523" i="1"/>
  <c r="I1579" i="1"/>
  <c r="I1701" i="1"/>
  <c r="I1765" i="1"/>
  <c r="I1828" i="1"/>
  <c r="I1944" i="1"/>
  <c r="I2007" i="1"/>
  <c r="I2070" i="1"/>
  <c r="I2134" i="1"/>
  <c r="I2199" i="1"/>
  <c r="I2262" i="1"/>
  <c r="I2327" i="1"/>
  <c r="I2389" i="1"/>
  <c r="I2453" i="1"/>
  <c r="I2517" i="1"/>
  <c r="I2581" i="1"/>
  <c r="I2645" i="1"/>
  <c r="I2713" i="1"/>
  <c r="I2808" i="1"/>
  <c r="I2911" i="1"/>
  <c r="I3013" i="1"/>
  <c r="I3115" i="1"/>
  <c r="I3217" i="1"/>
  <c r="I3320" i="1"/>
  <c r="I3423" i="1"/>
  <c r="I3525" i="1"/>
  <c r="I3637" i="1"/>
  <c r="I3786" i="1"/>
  <c r="I3962" i="1"/>
  <c r="I1531" i="1"/>
  <c r="I1586" i="1"/>
  <c r="I1709" i="1"/>
  <c r="I1773" i="1"/>
  <c r="I1836" i="1"/>
  <c r="I1888" i="1"/>
  <c r="I1952" i="1"/>
  <c r="I2078" i="1"/>
  <c r="I2142" i="1"/>
  <c r="I2207" i="1"/>
  <c r="I2270" i="1"/>
  <c r="I2335" i="1"/>
  <c r="I2397" i="1"/>
  <c r="I2461" i="1"/>
  <c r="I2525" i="1"/>
  <c r="I2589" i="1"/>
  <c r="I2653" i="1"/>
  <c r="I2724" i="1"/>
  <c r="I2821" i="1"/>
  <c r="I2923" i="1"/>
  <c r="I3025" i="1"/>
  <c r="I3128" i="1"/>
  <c r="I3231" i="1"/>
  <c r="I3333" i="1"/>
  <c r="I3435" i="1"/>
  <c r="I3537" i="1"/>
  <c r="I3653" i="1"/>
  <c r="I3809" i="1"/>
  <c r="I4044" i="1"/>
  <c r="I1539" i="1"/>
  <c r="I1592" i="1"/>
  <c r="I1717" i="1"/>
  <c r="I1780" i="1"/>
  <c r="I1844" i="1"/>
  <c r="I1896" i="1"/>
  <c r="I1960" i="1"/>
  <c r="I2022" i="1"/>
  <c r="I2086" i="1"/>
  <c r="I2150" i="1"/>
  <c r="I2215" i="1"/>
  <c r="I2278" i="1"/>
  <c r="I2342" i="1"/>
  <c r="I2405" i="1"/>
  <c r="I2469" i="1"/>
  <c r="I2533" i="1"/>
  <c r="I2597" i="1"/>
  <c r="I2661" i="1"/>
  <c r="I2735" i="1"/>
  <c r="I2833" i="1"/>
  <c r="I2936" i="1"/>
  <c r="I3039" i="1"/>
  <c r="I3141" i="1"/>
  <c r="I3243" i="1"/>
  <c r="I3345" i="1"/>
  <c r="I3448" i="1"/>
  <c r="I3551" i="1"/>
  <c r="I3670" i="1"/>
  <c r="I3828" i="1"/>
  <c r="I4165" i="1"/>
  <c r="I1456" i="1"/>
  <c r="I1547" i="1"/>
  <c r="I1598" i="1"/>
  <c r="I1725" i="1"/>
  <c r="I1788" i="1"/>
  <c r="I1851" i="1"/>
  <c r="I1904" i="1"/>
  <c r="I1968" i="1"/>
  <c r="I2030" i="1"/>
  <c r="I2094" i="1"/>
  <c r="I2158" i="1"/>
  <c r="I2223" i="1"/>
  <c r="I2286" i="1"/>
  <c r="I2350" i="1"/>
  <c r="I2413" i="1"/>
  <c r="I2477" i="1"/>
  <c r="I2541" i="1"/>
  <c r="I2605" i="1"/>
  <c r="I2669" i="1"/>
  <c r="I2745" i="1"/>
  <c r="I2847" i="1"/>
  <c r="I2949" i="1"/>
  <c r="I3051" i="1"/>
  <c r="I3153" i="1"/>
  <c r="I3256" i="1"/>
  <c r="I3359" i="1"/>
  <c r="I3461" i="1"/>
  <c r="I3564" i="1"/>
  <c r="I3686" i="1"/>
  <c r="I3849" i="1"/>
  <c r="I4301" i="1"/>
  <c r="I1554" i="1"/>
  <c r="I1606" i="1"/>
  <c r="I1733" i="1"/>
  <c r="I1796" i="1"/>
  <c r="I1859" i="1"/>
  <c r="I1912" i="1"/>
  <c r="I1975" i="1"/>
  <c r="I2038" i="1"/>
  <c r="I2102" i="1"/>
  <c r="I2166" i="1"/>
  <c r="I2231" i="1"/>
  <c r="I2294" i="1"/>
  <c r="I2358" i="1"/>
  <c r="I2421" i="1"/>
  <c r="I2485" i="1"/>
  <c r="I2549" i="1"/>
  <c r="I2613" i="1"/>
  <c r="I2677" i="1"/>
  <c r="I2757" i="1"/>
  <c r="I2859" i="1"/>
  <c r="I2961" i="1"/>
  <c r="I3064" i="1"/>
  <c r="I3167" i="1"/>
  <c r="I3269" i="1"/>
  <c r="I3371" i="1"/>
  <c r="I3473" i="1"/>
  <c r="I3579" i="1"/>
  <c r="I3706" i="1"/>
  <c r="I3870" i="1"/>
  <c r="I4442" i="1"/>
  <c r="I1358" i="1"/>
  <c r="I1562" i="1"/>
  <c r="I1614" i="1"/>
  <c r="I1741" i="1"/>
  <c r="I1804" i="1"/>
  <c r="I1867" i="1"/>
  <c r="I1920" i="1"/>
  <c r="I1983" i="1"/>
  <c r="I2046" i="1"/>
  <c r="I2110" i="1"/>
  <c r="I2174" i="1"/>
  <c r="I2238" i="1"/>
  <c r="I2304" i="1"/>
  <c r="I2366" i="1"/>
  <c r="I2429" i="1"/>
  <c r="I2493" i="1"/>
  <c r="I2557" i="1"/>
  <c r="I2621" i="1"/>
  <c r="I2685" i="1"/>
  <c r="I2769" i="1"/>
  <c r="I2872" i="1"/>
  <c r="I2975" i="1"/>
  <c r="I3077" i="1"/>
  <c r="I3179" i="1"/>
  <c r="I3281" i="1"/>
  <c r="I3384" i="1"/>
  <c r="I3487" i="1"/>
  <c r="I3594" i="1"/>
  <c r="I3726" i="1"/>
  <c r="I3889" i="1"/>
  <c r="I4573" i="1"/>
  <c r="I1507" i="1"/>
  <c r="I1749" i="1"/>
  <c r="I1812" i="1"/>
  <c r="I1875" i="1"/>
  <c r="I1928" i="1"/>
  <c r="I1991" i="1"/>
  <c r="I2054" i="1"/>
  <c r="I2118" i="1"/>
  <c r="I2183" i="1"/>
  <c r="I2246" i="1"/>
  <c r="I2311" i="1"/>
  <c r="I2374" i="1"/>
  <c r="I2437" i="1"/>
  <c r="I2501" i="1"/>
  <c r="I2565" i="1"/>
  <c r="I2629" i="1"/>
  <c r="I2693" i="1"/>
  <c r="I2783" i="1"/>
  <c r="I2885" i="1"/>
  <c r="I2987" i="1"/>
  <c r="I3089" i="1"/>
  <c r="I3192" i="1"/>
  <c r="I3295" i="1"/>
  <c r="I3397" i="1"/>
  <c r="I3499" i="1"/>
  <c r="I3608" i="1"/>
  <c r="I3746" i="1"/>
  <c r="I3912" i="1"/>
  <c r="I4876" i="1"/>
  <c r="I1787" i="1" l="1"/>
  <c r="I1225" i="1"/>
  <c r="I62" i="1"/>
  <c r="I1286" i="1"/>
  <c r="I1427" i="1"/>
  <c r="I1214" i="1"/>
  <c r="I325" i="1"/>
  <c r="I830" i="1"/>
  <c r="I1567" i="1"/>
  <c r="I1132" i="1"/>
  <c r="I1468" i="1"/>
  <c r="I1272" i="1"/>
  <c r="I2009" i="1"/>
  <c r="I1208" i="1"/>
  <c r="I2016" i="1"/>
  <c r="I1370" i="1"/>
  <c r="I1994" i="1"/>
  <c r="I468" i="1"/>
  <c r="I1316" i="1"/>
  <c r="I2014" i="1"/>
  <c r="I1979" i="1"/>
  <c r="I1889" i="1"/>
  <c r="I984" i="1"/>
  <c r="I2012" i="1"/>
  <c r="I1251" i="1"/>
  <c r="I1279" i="1"/>
  <c r="I1643" i="1"/>
  <c r="I2011" i="1"/>
  <c r="I1166" i="1"/>
  <c r="I1232" i="1"/>
  <c r="I1615" i="1"/>
  <c r="I1591" i="1"/>
  <c r="I1071" i="1"/>
  <c r="I904" i="1"/>
  <c r="I2008" i="1"/>
  <c r="I1704" i="1"/>
  <c r="I1001" i="1"/>
  <c r="I1576" i="1"/>
  <c r="I1481" i="1"/>
  <c r="I8" i="1"/>
  <c r="I1450" i="1"/>
  <c r="I712" i="1"/>
  <c r="I2015" i="1"/>
  <c r="I1735" i="1"/>
  <c r="I1657" i="1"/>
  <c r="I2" i="1"/>
  <c r="I1285" i="1"/>
  <c r="I1469" i="1"/>
  <c r="I2013" i="1"/>
  <c r="I907" i="1"/>
  <c r="I2010" i="1"/>
  <c r="I1405" i="1"/>
  <c r="I2017" i="1"/>
  <c r="I2018" i="1"/>
  <c r="I1312" i="1"/>
  <c r="I1646" i="1"/>
  <c r="I1639" i="1"/>
  <c r="I1238" i="1"/>
  <c r="I1685" i="1"/>
  <c r="I1236" i="1"/>
</calcChain>
</file>

<file path=xl/sharedStrings.xml><?xml version="1.0" encoding="utf-8"?>
<sst xmlns="http://schemas.openxmlformats.org/spreadsheetml/2006/main" count="22637" uniqueCount="7781">
  <si>
    <t>Item</t>
  </si>
  <si>
    <t xml:space="preserve"> </t>
  </si>
  <si>
    <t>Desc. Item</t>
  </si>
  <si>
    <t>U.M.</t>
  </si>
  <si>
    <t>UBICACION</t>
  </si>
  <si>
    <t>Existencia   03-02-25</t>
  </si>
  <si>
    <t>Cantidad Ingreso</t>
  </si>
  <si>
    <t>Cantidad salida</t>
  </si>
  <si>
    <t>Inventario Actual</t>
  </si>
  <si>
    <t>OBSERVACION</t>
  </si>
  <si>
    <t>0002849</t>
  </si>
  <si>
    <t>017546</t>
  </si>
  <si>
    <t>2914A1805 PATIN</t>
  </si>
  <si>
    <t xml:space="preserve">UND </t>
  </si>
  <si>
    <t>EST.5.2.2</t>
  </si>
  <si>
    <t>0002850</t>
  </si>
  <si>
    <t>015899</t>
  </si>
  <si>
    <t>ABRAZADERA CONDUIT 3/4"</t>
  </si>
  <si>
    <t>EST.3.8.3</t>
  </si>
  <si>
    <t>0002851</t>
  </si>
  <si>
    <t>014989</t>
  </si>
  <si>
    <t>ABRAZADERA CREMALLERA 1/2"</t>
  </si>
  <si>
    <t>EST.26.7</t>
  </si>
  <si>
    <t>0002852</t>
  </si>
  <si>
    <t>014760</t>
  </si>
  <si>
    <t>ABRAZADERA CREMALLERA 3"</t>
  </si>
  <si>
    <t>0002855</t>
  </si>
  <si>
    <t>017483</t>
  </si>
  <si>
    <t>ACCIONADOR 2104A0372</t>
  </si>
  <si>
    <t>EST.9.2.4</t>
  </si>
  <si>
    <t>0002857</t>
  </si>
  <si>
    <t>015467</t>
  </si>
  <si>
    <t>ACOPLE CABEZAL 160705400</t>
  </si>
  <si>
    <t>EST.18.5.1</t>
  </si>
  <si>
    <t>0002859</t>
  </si>
  <si>
    <t>014892</t>
  </si>
  <si>
    <t>ACOPLE RAPIDO 1/4" DELG</t>
  </si>
  <si>
    <t>EST.26.6.4</t>
  </si>
  <si>
    <t>0002861</t>
  </si>
  <si>
    <t>000677</t>
  </si>
  <si>
    <t>ACOPLE VALVULA</t>
  </si>
  <si>
    <t>EST.7.6.2</t>
  </si>
  <si>
    <t>0002864</t>
  </si>
  <si>
    <t>015767</t>
  </si>
  <si>
    <t>ADAPTADOR CILINDRO MACHO</t>
  </si>
  <si>
    <t>EST.18.2.3</t>
  </si>
  <si>
    <t>0002866</t>
  </si>
  <si>
    <t>015678</t>
  </si>
  <si>
    <t>ALBERO PULE 0807A0376</t>
  </si>
  <si>
    <t>EST.18.4.3</t>
  </si>
  <si>
    <t>0002867</t>
  </si>
  <si>
    <t>007374</t>
  </si>
  <si>
    <t>ALIM.SWICHT (2127A0101)</t>
  </si>
  <si>
    <t>EST.16.2.4</t>
  </si>
  <si>
    <t>0002871</t>
  </si>
  <si>
    <t>006133</t>
  </si>
  <si>
    <t>AMORTIGUADOR X TORNILLO EJE Z(140607900</t>
  </si>
  <si>
    <t>EST.7.4.3</t>
  </si>
  <si>
    <t>0002872</t>
  </si>
  <si>
    <t>005633</t>
  </si>
  <si>
    <t>AMPLIF.KFA41 V08PAFBY90 (2164A0488)</t>
  </si>
  <si>
    <t>EST.15.2.3</t>
  </si>
  <si>
    <t>0002873</t>
  </si>
  <si>
    <t>014925</t>
  </si>
  <si>
    <t>ANELLO DI 056  002868</t>
  </si>
  <si>
    <t>EST.4.8.1</t>
  </si>
  <si>
    <t>0002875</t>
  </si>
  <si>
    <t>014641</t>
  </si>
  <si>
    <t>ANELLO GACO OR 3081</t>
  </si>
  <si>
    <t>EST.4.6.3</t>
  </si>
  <si>
    <t>0002876</t>
  </si>
  <si>
    <t>014817</t>
  </si>
  <si>
    <t>ANELLO GLYD-RING S 55044-</t>
  </si>
  <si>
    <t>0002877</t>
  </si>
  <si>
    <t>015052</t>
  </si>
  <si>
    <t>ANELLO MIROS MAD 2014/1-25A05</t>
  </si>
  <si>
    <t>0002880</t>
  </si>
  <si>
    <t>015003</t>
  </si>
  <si>
    <t>ANELLO OR 2106  002826</t>
  </si>
  <si>
    <t>0002882</t>
  </si>
  <si>
    <t>015159</t>
  </si>
  <si>
    <t>ANELLO OR 3287 VITON  3110A1896</t>
  </si>
  <si>
    <t>EST.4.6.1</t>
  </si>
  <si>
    <t>0002883</t>
  </si>
  <si>
    <t>015418</t>
  </si>
  <si>
    <t>ANELLO TENTUA G.25.35.4  3114038002</t>
  </si>
  <si>
    <t>EST.4.8.2</t>
  </si>
  <si>
    <t>0002884</t>
  </si>
  <si>
    <t>015666</t>
  </si>
  <si>
    <t>ANELLO TENTUA GR 25-32  311403600</t>
  </si>
  <si>
    <t>EST.4.6.5</t>
  </si>
  <si>
    <t>0002885</t>
  </si>
  <si>
    <t>015519</t>
  </si>
  <si>
    <t>ANELLO TENTUA OR 2112  311002400</t>
  </si>
  <si>
    <t>EST.4.6.4</t>
  </si>
  <si>
    <t>0002886</t>
  </si>
  <si>
    <t>015297</t>
  </si>
  <si>
    <t>ANILLO 3029A0177</t>
  </si>
  <si>
    <t>EST.4.7.4</t>
  </si>
  <si>
    <t>0002888</t>
  </si>
  <si>
    <t>004861</t>
  </si>
  <si>
    <t>ANILLO CHAVET SEEGER L40 TEHCNO30291590</t>
  </si>
  <si>
    <t>EST.4.7.2</t>
  </si>
  <si>
    <t>0002889</t>
  </si>
  <si>
    <t>004891</t>
  </si>
  <si>
    <t>ANILLO CIERRE OR 2162 TEHCNO 310301900</t>
  </si>
  <si>
    <t>0002891</t>
  </si>
  <si>
    <t>004848</t>
  </si>
  <si>
    <t>ANILLO CIERRE OR 4081 STREAM 311008000</t>
  </si>
  <si>
    <t>0002892</t>
  </si>
  <si>
    <t>004866</t>
  </si>
  <si>
    <t>ANILLO CIERRE OR 4112 TEHCNO (311008600</t>
  </si>
  <si>
    <t>0002893</t>
  </si>
  <si>
    <t>004888</t>
  </si>
  <si>
    <t>ANILLO CIERRE OR 4487 TEHCNO (311103300</t>
  </si>
  <si>
    <t>0002894</t>
  </si>
  <si>
    <t>004851</t>
  </si>
  <si>
    <t>ANILLO CIERRE OR 6450 STREAM (31109400)</t>
  </si>
  <si>
    <t>EST.4.6.7</t>
  </si>
  <si>
    <t>0002895</t>
  </si>
  <si>
    <t>004885</t>
  </si>
  <si>
    <t>ANILLO CIERRE SEGUER TEHCNO (302901700)</t>
  </si>
  <si>
    <t>0002897</t>
  </si>
  <si>
    <t>004940</t>
  </si>
  <si>
    <t>ANILLO COLERO STREAM (3106A0029)</t>
  </si>
  <si>
    <t>EST.16.6.3</t>
  </si>
  <si>
    <t>0002898</t>
  </si>
  <si>
    <t>004845</t>
  </si>
  <si>
    <t>ANILLO DE CIERRE DE 137 TEHCNO 31020190</t>
  </si>
  <si>
    <t>EST.11.2.4</t>
  </si>
  <si>
    <t>0002901</t>
  </si>
  <si>
    <t>004854</t>
  </si>
  <si>
    <t>ANILLO DE CIERRE JF4-28 TEHCNO 31110460</t>
  </si>
  <si>
    <t>0002904</t>
  </si>
  <si>
    <t>004855</t>
  </si>
  <si>
    <t>ANILLO DE CIERRE OR 2112TEHCNO 31100240</t>
  </si>
  <si>
    <t>0002905</t>
  </si>
  <si>
    <t>004846</t>
  </si>
  <si>
    <t>ANILLO DE CIERRE OR 2125STREAM 31100260</t>
  </si>
  <si>
    <t>0002907</t>
  </si>
  <si>
    <t>004843</t>
  </si>
  <si>
    <t>ANILLO DE CIERRE ROXYL (3110A1797)</t>
  </si>
  <si>
    <t>0002908</t>
  </si>
  <si>
    <t>005255</t>
  </si>
  <si>
    <t>ANILLO DE RENTEN OR 2118 311002500</t>
  </si>
  <si>
    <t>0002909</t>
  </si>
  <si>
    <t>015746</t>
  </si>
  <si>
    <t>ANILLO DI TENUTA G 20x26x</t>
  </si>
  <si>
    <t>0002912</t>
  </si>
  <si>
    <t>015750</t>
  </si>
  <si>
    <t>ANILLO DOBLE PNEUMAX 154031 3123A0073</t>
  </si>
  <si>
    <t>EST.4.8.5</t>
  </si>
  <si>
    <t>0002913</t>
  </si>
  <si>
    <t>007341</t>
  </si>
  <si>
    <t>302900900 ANILLO ELAST.SEEGER I-15</t>
  </si>
  <si>
    <t>0002914</t>
  </si>
  <si>
    <t>007347</t>
  </si>
  <si>
    <t>ANILLO ELAST.SEEGER (302901700)</t>
  </si>
  <si>
    <t>EST.4.7.1</t>
  </si>
  <si>
    <t>0002915</t>
  </si>
  <si>
    <t>008699</t>
  </si>
  <si>
    <t>302917400 ANILLO ELAST.SEEGER I 57 UNI-7</t>
  </si>
  <si>
    <t>0002916</t>
  </si>
  <si>
    <t>014895</t>
  </si>
  <si>
    <t>ANILLO ELASTICO   4-004-06-0037</t>
  </si>
  <si>
    <t>0002917</t>
  </si>
  <si>
    <t>014643</t>
  </si>
  <si>
    <t>ANILLO ELASTICO  4-004-06</t>
  </si>
  <si>
    <t>0002919</t>
  </si>
  <si>
    <t>015404</t>
  </si>
  <si>
    <t>ANILLO ELASTICO 302915900</t>
  </si>
  <si>
    <t>0002921</t>
  </si>
  <si>
    <t>015754</t>
  </si>
  <si>
    <t>ANILLO ELASTICO E20 UNI 7435</t>
  </si>
  <si>
    <t>EST.4.7.6</t>
  </si>
  <si>
    <t>0002922</t>
  </si>
  <si>
    <t>015324</t>
  </si>
  <si>
    <t>ANILLO ESTANCO  3110A1676</t>
  </si>
  <si>
    <t>0002923</t>
  </si>
  <si>
    <t>015156</t>
  </si>
  <si>
    <t>ANILLO G 30x40x4  3114A0014</t>
  </si>
  <si>
    <t>EST.12.3.1</t>
  </si>
  <si>
    <t>0002924</t>
  </si>
  <si>
    <t>013837</t>
  </si>
  <si>
    <t>2906A0024 ANILLO IR 35X40X2.INA-SC</t>
  </si>
  <si>
    <t>EST.1.6.3</t>
  </si>
  <si>
    <t>0002925</t>
  </si>
  <si>
    <t>014611</t>
  </si>
  <si>
    <t>ANILLO INTERIOR IR 25X30X30</t>
  </si>
  <si>
    <t>EST.1.4.4</t>
  </si>
  <si>
    <t>0002926</t>
  </si>
  <si>
    <t>014789</t>
  </si>
  <si>
    <t>ANILLO INTERIOR NILO4-012-04-0019 ENCHA</t>
  </si>
  <si>
    <t>EST.17.2.3</t>
  </si>
  <si>
    <t>0002929</t>
  </si>
  <si>
    <t>004788</t>
  </si>
  <si>
    <t>ANILLO O RETEN ROVER1 (31140200)</t>
  </si>
  <si>
    <t>0002933</t>
  </si>
  <si>
    <t>014810</t>
  </si>
  <si>
    <t>ANILLO OR 119 VITON 3110A1852 SINGLE</t>
  </si>
  <si>
    <t>EST.4.6.2</t>
  </si>
  <si>
    <t>0002935</t>
  </si>
  <si>
    <t>004780</t>
  </si>
  <si>
    <t>ANILLO PISTON TOPES ROVER1 (311402200)</t>
  </si>
  <si>
    <t>0002936</t>
  </si>
  <si>
    <t>014615</t>
  </si>
  <si>
    <t>ANILLO PRESION 3-603-</t>
  </si>
  <si>
    <t>0002937</t>
  </si>
  <si>
    <t>015298</t>
  </si>
  <si>
    <t>ANILLO SEEGER 302906000</t>
  </si>
  <si>
    <t>0002938</t>
  </si>
  <si>
    <t>004786</t>
  </si>
  <si>
    <t>ANILLO SEGUER ROVER1 (302914100)</t>
  </si>
  <si>
    <t>EST.4.7.5</t>
  </si>
  <si>
    <t>0002939</t>
  </si>
  <si>
    <t>013570</t>
  </si>
  <si>
    <t>ANILLO SELCO WNT 630</t>
  </si>
  <si>
    <t>0002941</t>
  </si>
  <si>
    <t>015148</t>
  </si>
  <si>
    <t>APOYO PARA TANQUE DE COLA</t>
  </si>
  <si>
    <t>EST.12.5.2</t>
  </si>
  <si>
    <t>0002943</t>
  </si>
  <si>
    <t>015360</t>
  </si>
  <si>
    <t>ARANDELA  AXIAL REF: AS3047 IA</t>
  </si>
  <si>
    <t>EST.1.8.2</t>
  </si>
  <si>
    <t>0002944</t>
  </si>
  <si>
    <t>007357</t>
  </si>
  <si>
    <t>3019A0428 ARANDELA 6,4X12X1,6 DIN 125</t>
  </si>
  <si>
    <t>EST.26.1</t>
  </si>
  <si>
    <t>0002946</t>
  </si>
  <si>
    <t>017286</t>
  </si>
  <si>
    <t>3019A0150 ARANDELA 8,4X16X1,6 DIN 125</t>
  </si>
  <si>
    <t>EST.21.1.1</t>
  </si>
  <si>
    <t>0002947</t>
  </si>
  <si>
    <t>015273</t>
  </si>
  <si>
    <t>ARANDELA 5.5 12 1.5 SV8.5 P1</t>
  </si>
  <si>
    <t>EST.12.6.2</t>
  </si>
  <si>
    <t>0002948</t>
  </si>
  <si>
    <t>015041</t>
  </si>
  <si>
    <t>ARANDELA AJUSTE 4-003-05-0122</t>
  </si>
  <si>
    <t>EST.4.5.4</t>
  </si>
  <si>
    <t>0002951</t>
  </si>
  <si>
    <t>012708</t>
  </si>
  <si>
    <t>3019A0283 ARANDELA LATO-COB 10X16</t>
  </si>
  <si>
    <t>0002953</t>
  </si>
  <si>
    <t>017706</t>
  </si>
  <si>
    <t>ARANDELA DE SEGURIDAD 4-004-18-0021</t>
  </si>
  <si>
    <t>0002956</t>
  </si>
  <si>
    <t>014761</t>
  </si>
  <si>
    <t>ARANDELA SEGURIDAD MB-07</t>
  </si>
  <si>
    <t>EST.4.5.5</t>
  </si>
  <si>
    <t>0002957</t>
  </si>
  <si>
    <t>010274</t>
  </si>
  <si>
    <t>ARBOL (0807A0281)</t>
  </si>
  <si>
    <t>EST.11.7.1</t>
  </si>
  <si>
    <t>0002959</t>
  </si>
  <si>
    <t>014890</t>
  </si>
  <si>
    <t>ARBOL ARTICULA L=185 D32 3-005-07-0650</t>
  </si>
  <si>
    <t>EST.16.3.2</t>
  </si>
  <si>
    <t>0002960</t>
  </si>
  <si>
    <t>011968</t>
  </si>
  <si>
    <t>ARBOL ARTICULADO COD 30001071560</t>
  </si>
  <si>
    <t>EST.16.4.4</t>
  </si>
  <si>
    <t>0002962</t>
  </si>
  <si>
    <t>018464</t>
  </si>
  <si>
    <t>ARBOL E0807E0172</t>
  </si>
  <si>
    <t>EST.15.4.2</t>
  </si>
  <si>
    <t>0002966</t>
  </si>
  <si>
    <t>015781</t>
  </si>
  <si>
    <t>ARRANCADOR BALASTA METALARC</t>
  </si>
  <si>
    <t>EST.2.10.4</t>
  </si>
  <si>
    <t>0002967</t>
  </si>
  <si>
    <t>015415</t>
  </si>
  <si>
    <t>ARRANCADOR BALASTA METALARC MH</t>
  </si>
  <si>
    <t>EST.2.11.1</t>
  </si>
  <si>
    <t>0002968</t>
  </si>
  <si>
    <t>015578</t>
  </si>
  <si>
    <t>ARRANCADOR TIPO IMPULSADOR</t>
  </si>
  <si>
    <t>0002977</t>
  </si>
  <si>
    <t>006490</t>
  </si>
  <si>
    <t>BANDA DE SEGURIDAD L=243 (L1408L0047)</t>
  </si>
  <si>
    <t>EST.8.9.1</t>
  </si>
  <si>
    <t>0002986</t>
  </si>
  <si>
    <t>014819</t>
  </si>
  <si>
    <t>BARRA 3-819-19-2980</t>
  </si>
  <si>
    <t>EST.18.3.2</t>
  </si>
  <si>
    <t>0002987</t>
  </si>
  <si>
    <t>005627</t>
  </si>
  <si>
    <t>BARRA ELASTICA (E1414E0015)</t>
  </si>
  <si>
    <t>EST.15.2.4</t>
  </si>
  <si>
    <t>0002988</t>
  </si>
  <si>
    <t>015265</t>
  </si>
  <si>
    <t>BARRA ELASTICA E1414E001</t>
  </si>
  <si>
    <t>0002990</t>
  </si>
  <si>
    <t>004867</t>
  </si>
  <si>
    <t>K1005K0457 BASE ALINEAMI FRO TEHCNO</t>
  </si>
  <si>
    <t>EST.11.2.3</t>
  </si>
  <si>
    <t>0002992</t>
  </si>
  <si>
    <t>008715</t>
  </si>
  <si>
    <t>BASE CONTACTOS (2123A0083)</t>
  </si>
  <si>
    <t>EST.2.7.5</t>
  </si>
  <si>
    <t>0002993</t>
  </si>
  <si>
    <t>004900</t>
  </si>
  <si>
    <t>BASE SOPORTE DE CONTACTO (241531900)</t>
  </si>
  <si>
    <t>EST.11.2.1</t>
  </si>
  <si>
    <t>0002994</t>
  </si>
  <si>
    <t>015939</t>
  </si>
  <si>
    <t>BATERIA 1.5V GRANDE ALKALINA</t>
  </si>
  <si>
    <t>EST.2.10.1</t>
  </si>
  <si>
    <t>0002995</t>
  </si>
  <si>
    <t>015672</t>
  </si>
  <si>
    <t>BATERIA 1.5V. LR14 MEDIANA</t>
  </si>
  <si>
    <t>0003001</t>
  </si>
  <si>
    <t>014649</t>
  </si>
  <si>
    <t>BATTENTE 7502A0026</t>
  </si>
  <si>
    <t>0003002</t>
  </si>
  <si>
    <t>015649</t>
  </si>
  <si>
    <t>BECKER GASKER 02551121100</t>
  </si>
  <si>
    <t>EST.19.2.2</t>
  </si>
  <si>
    <t>0003004</t>
  </si>
  <si>
    <t>015207</t>
  </si>
  <si>
    <t>BIELLA TENDICATENA E1324E0008</t>
  </si>
  <si>
    <t>EST.15.7.1</t>
  </si>
  <si>
    <t>0003007</t>
  </si>
  <si>
    <t>017155</t>
  </si>
  <si>
    <t>BLOCCHETTO DISTANZ. PINZA S6 - FNAG1026</t>
  </si>
  <si>
    <t>EST.9.3.3</t>
  </si>
  <si>
    <t>0003008</t>
  </si>
  <si>
    <t>014917</t>
  </si>
  <si>
    <t>BLOCCHETTO SUPPORTO L9081411600</t>
  </si>
  <si>
    <t>EST.8.4.4</t>
  </si>
  <si>
    <t>0003009</t>
  </si>
  <si>
    <t>018721</t>
  </si>
  <si>
    <t>BLOQUE  FNX02014047</t>
  </si>
  <si>
    <t>EST.15.7.2</t>
  </si>
  <si>
    <t>0003010</t>
  </si>
  <si>
    <t>018361</t>
  </si>
  <si>
    <t>BLOQUE 2914A1837</t>
  </si>
  <si>
    <t>EST.14.2.4</t>
  </si>
  <si>
    <t>0003011</t>
  </si>
  <si>
    <t>015699</t>
  </si>
  <si>
    <t>BLOQUE AUX CONTACTO 0.4 A 0.6</t>
  </si>
  <si>
    <t>EST.3.3.4</t>
  </si>
  <si>
    <t>0003012</t>
  </si>
  <si>
    <t>015839</t>
  </si>
  <si>
    <t>BLOQUE AUX CONTACTOR 3RH1021-1HA22</t>
  </si>
  <si>
    <t>EST.2.1.3</t>
  </si>
  <si>
    <t>0003013</t>
  </si>
  <si>
    <t>015453</t>
  </si>
  <si>
    <t>BLOQUE AUX.GUARDAMOTOR NHI11-PKZ0 1NA+1</t>
  </si>
  <si>
    <t>0003014</t>
  </si>
  <si>
    <t>015942</t>
  </si>
  <si>
    <t>BLOQUE CONTACTOS 3RH1921-2C A01</t>
  </si>
  <si>
    <t>EST.2.3.2</t>
  </si>
  <si>
    <t>0003015</t>
  </si>
  <si>
    <t>015709</t>
  </si>
  <si>
    <t>BLOQUE AUXILIAR CONTACTOR LADN11</t>
  </si>
  <si>
    <t>0003018</t>
  </si>
  <si>
    <t>015935</t>
  </si>
  <si>
    <t>L9081424300 BLOQUE GUIA</t>
  </si>
  <si>
    <t>EST.8.3.4</t>
  </si>
  <si>
    <t>0003025</t>
  </si>
  <si>
    <t>015564</t>
  </si>
  <si>
    <t>BOBINA MAGNETICA MSFW-110AC FESTO</t>
  </si>
  <si>
    <t>EST.7.3.4</t>
  </si>
  <si>
    <t>0003028</t>
  </si>
  <si>
    <t>013624</t>
  </si>
  <si>
    <t>BOCCOLA 291005100</t>
  </si>
  <si>
    <t>0003031</t>
  </si>
  <si>
    <t>015266</t>
  </si>
  <si>
    <t>BOCCOLA RADIALE 2910A0017 DE12x14x15</t>
  </si>
  <si>
    <t>0003037</t>
  </si>
  <si>
    <t>015816</t>
  </si>
  <si>
    <t>BOMBILLO BAYONETA 12V-45W</t>
  </si>
  <si>
    <t>EST.2.5.4</t>
  </si>
  <si>
    <t>0003038</t>
  </si>
  <si>
    <t>015692</t>
  </si>
  <si>
    <t>BOMBILLO DL1BA130 12V/5W</t>
  </si>
  <si>
    <t>0003039</t>
  </si>
  <si>
    <t>015400</t>
  </si>
  <si>
    <t>BOMBILLO HALOGENO 12V 50W</t>
  </si>
  <si>
    <t>0003040</t>
  </si>
  <si>
    <t>015739</t>
  </si>
  <si>
    <t>BOMBILLO LUZ DIA 26 W.</t>
  </si>
  <si>
    <t>EST.2.10.3</t>
  </si>
  <si>
    <t>0003042</t>
  </si>
  <si>
    <t>015627</t>
  </si>
  <si>
    <t>BOMBILLO NARVA 17171 12V/5W</t>
  </si>
  <si>
    <t>0003044</t>
  </si>
  <si>
    <t>015388</t>
  </si>
  <si>
    <t>BOMBILLO NARVA 17311 12V/10W</t>
  </si>
  <si>
    <t>0003045</t>
  </si>
  <si>
    <t>015451</t>
  </si>
  <si>
    <t>BOMBILLO NARVA 17635 12V/21W</t>
  </si>
  <si>
    <t>0003046</t>
  </si>
  <si>
    <t>015837</t>
  </si>
  <si>
    <t>BOMBILLO NARVA 17771 R5W/12</t>
  </si>
  <si>
    <t>0003047</t>
  </si>
  <si>
    <t>015602</t>
  </si>
  <si>
    <t>BOMBILLO NARVA 17916 12V 21/5W</t>
  </si>
  <si>
    <t>0003048</t>
  </si>
  <si>
    <t>015447</t>
  </si>
  <si>
    <t>BOMBILLO VAPOR DE SODIO 220V AC/70W</t>
  </si>
  <si>
    <t>EST.2.10.2</t>
  </si>
  <si>
    <t>0003049</t>
  </si>
  <si>
    <t>015704</t>
  </si>
  <si>
    <t>BOMBILLO VAPOR SODIO 150 W</t>
  </si>
  <si>
    <t>0003052</t>
  </si>
  <si>
    <t>014841</t>
  </si>
  <si>
    <t>BOQUILLA MANGUERA ENGRASADORA</t>
  </si>
  <si>
    <t>EST.26.2</t>
  </si>
  <si>
    <t>0003055</t>
  </si>
  <si>
    <t>013073</t>
  </si>
  <si>
    <t>BORNE DEL BUS KL 9110</t>
  </si>
  <si>
    <t>EST.17.2.4</t>
  </si>
  <si>
    <t>0003060</t>
  </si>
  <si>
    <t>015387</t>
  </si>
  <si>
    <t>BORNETERA COMPL. 6MR MOR00002</t>
  </si>
  <si>
    <t>EST.18.2.2</t>
  </si>
  <si>
    <t>0003074</t>
  </si>
  <si>
    <t>015838</t>
  </si>
  <si>
    <t>BREAKER DE NF250-CW 250AMP</t>
  </si>
  <si>
    <t>EST.3.9.3</t>
  </si>
  <si>
    <t>0003075</t>
  </si>
  <si>
    <t>015513</t>
  </si>
  <si>
    <t>BREAKER MONOPOLAR 20A</t>
  </si>
  <si>
    <t>EST.2.7.1</t>
  </si>
  <si>
    <t>0003078</t>
  </si>
  <si>
    <t>010838</t>
  </si>
  <si>
    <t>BRIDA (1205A0861)</t>
  </si>
  <si>
    <t>EST.11.3.2</t>
  </si>
  <si>
    <t>0003079</t>
  </si>
  <si>
    <t>008406</t>
  </si>
  <si>
    <t>BRIDA (E0901E0039)</t>
  </si>
  <si>
    <t>0003080</t>
  </si>
  <si>
    <t>008405</t>
  </si>
  <si>
    <t>BRIDA (E0901E0040)</t>
  </si>
  <si>
    <t>0003081</t>
  </si>
  <si>
    <t>007348</t>
  </si>
  <si>
    <t>BRIDA (L0801L0044)</t>
  </si>
  <si>
    <t>EST.8.3.1</t>
  </si>
  <si>
    <t>0003082</t>
  </si>
  <si>
    <t>006488</t>
  </si>
  <si>
    <t>BRIDA (L9130542801V)</t>
  </si>
  <si>
    <t>EST.8.5.4</t>
  </si>
  <si>
    <t>0003083</t>
  </si>
  <si>
    <t>006464</t>
  </si>
  <si>
    <t>BRIDA (N1401N0011)</t>
  </si>
  <si>
    <t>EST.16.4.2</t>
  </si>
  <si>
    <t>0003084</t>
  </si>
  <si>
    <t>015310</t>
  </si>
  <si>
    <t>BRIDA 49.5x6 E0801E0039</t>
  </si>
  <si>
    <t>EST.12.7.4</t>
  </si>
  <si>
    <t>0003086</t>
  </si>
  <si>
    <t>015187</t>
  </si>
  <si>
    <t>BRIDA E0801E0060</t>
  </si>
  <si>
    <t>EST.12.4.1</t>
  </si>
  <si>
    <t>0003087</t>
  </si>
  <si>
    <t>018724</t>
  </si>
  <si>
    <t>BRIDA FNX0250968</t>
  </si>
  <si>
    <t>EST.15.6.2</t>
  </si>
  <si>
    <t>0003088</t>
  </si>
  <si>
    <t>018722</t>
  </si>
  <si>
    <t>BRIDA FNX0250969</t>
  </si>
  <si>
    <t>0003089</t>
  </si>
  <si>
    <t>018719</t>
  </si>
  <si>
    <t>BRIDA FNX0250970</t>
  </si>
  <si>
    <t>EST.15.3.2</t>
  </si>
  <si>
    <t>0003091</t>
  </si>
  <si>
    <t>010904</t>
  </si>
  <si>
    <t>BRIDA L1214L0594</t>
  </si>
  <si>
    <t>EST.16.5.3</t>
  </si>
  <si>
    <t>0003092</t>
  </si>
  <si>
    <t>014689</t>
  </si>
  <si>
    <t>BRIDA SOPORTE ENCODER REF: L1214L0238</t>
  </si>
  <si>
    <t>EST.8.2.2</t>
  </si>
  <si>
    <t>0003131</t>
  </si>
  <si>
    <t>014616</t>
  </si>
  <si>
    <t>BROCA HILTI 1/2x6" TE-C3X</t>
  </si>
  <si>
    <t>0003132</t>
  </si>
  <si>
    <t>014721</t>
  </si>
  <si>
    <t>BROCA HILTI 3/8x6" TE-C3X</t>
  </si>
  <si>
    <t>0003135</t>
  </si>
  <si>
    <t>014758</t>
  </si>
  <si>
    <t>BROCA HSS 5MM</t>
  </si>
  <si>
    <t>CLOSET HTAS</t>
  </si>
  <si>
    <t>0003136</t>
  </si>
  <si>
    <t>014813</t>
  </si>
  <si>
    <t>BROCA HSS 6MM</t>
  </si>
  <si>
    <t>0003144</t>
  </si>
  <si>
    <t>015093</t>
  </si>
  <si>
    <t>CABEZA ARTICULADA 4-006-09-0054</t>
  </si>
  <si>
    <t>EST.17.3.1</t>
  </si>
  <si>
    <t>0003146</t>
  </si>
  <si>
    <t>015860</t>
  </si>
  <si>
    <t>CABEZAL PORTA HERRAMIENTAS R=2</t>
  </si>
  <si>
    <t>EST.12.4.4</t>
  </si>
  <si>
    <t>0003152</t>
  </si>
  <si>
    <t>014952</t>
  </si>
  <si>
    <t>CADENA 1/2" BS SENCILLA</t>
  </si>
  <si>
    <t xml:space="preserve">ML  </t>
  </si>
  <si>
    <t>EST.5.8.3</t>
  </si>
  <si>
    <t>0003157</t>
  </si>
  <si>
    <t>015050</t>
  </si>
  <si>
    <t>CADENA SIMPLE PASO 5/8" 119053 RENOLD</t>
  </si>
  <si>
    <t>0003163</t>
  </si>
  <si>
    <t>011164</t>
  </si>
  <si>
    <t>CAJA DE ASPIRACION N1212N0177V</t>
  </si>
  <si>
    <t>EST.13.7.4</t>
  </si>
  <si>
    <t>0003164</t>
  </si>
  <si>
    <t>012968</t>
  </si>
  <si>
    <t>CAJA DE ASPIRACION(N1212N0508)</t>
  </si>
  <si>
    <t>EST.13.8.1</t>
  </si>
  <si>
    <t>0003165</t>
  </si>
  <si>
    <t>012659</t>
  </si>
  <si>
    <t>CAJA DE TRANSMISION (071116510)</t>
  </si>
  <si>
    <t>EST.11.8.1</t>
  </si>
  <si>
    <t>0003166</t>
  </si>
  <si>
    <t>018608</t>
  </si>
  <si>
    <t>CAJA ELECTRICA TAPA TRASPARENTE 24x25x18</t>
  </si>
  <si>
    <t>EST.30.2.1</t>
  </si>
  <si>
    <t>0003169</t>
  </si>
  <si>
    <t>015836</t>
  </si>
  <si>
    <t>CAJA TERCOL 4X4</t>
  </si>
  <si>
    <t>0003170</t>
  </si>
  <si>
    <t>006231</t>
  </si>
  <si>
    <t>CALEFACTOR A CARTUCHO (N2122N0017)</t>
  </si>
  <si>
    <t>EST.16.7.3</t>
  </si>
  <si>
    <t>0003205</t>
  </si>
  <si>
    <t>015539</t>
  </si>
  <si>
    <t>CAMISA BRONCE BLOQUE EMPU 111605502</t>
  </si>
  <si>
    <t>EST.18.5.2</t>
  </si>
  <si>
    <t>0003207</t>
  </si>
  <si>
    <t>018632</t>
  </si>
  <si>
    <t>CAMISA CILINDRO</t>
  </si>
  <si>
    <t>EST.7.6.4</t>
  </si>
  <si>
    <t>0003208</t>
  </si>
  <si>
    <t>015407</t>
  </si>
  <si>
    <t>CAMISA CILINDRO HUSILLO REF: H1716H0095</t>
  </si>
  <si>
    <t>EST.6.2.3</t>
  </si>
  <si>
    <t>0003238</t>
  </si>
  <si>
    <t>010490</t>
  </si>
  <si>
    <t>CAMISA PARA PISTON OVALADO (091603411)</t>
  </si>
  <si>
    <t>EST.19.5.3</t>
  </si>
  <si>
    <t>0003253</t>
  </si>
  <si>
    <t>015668</t>
  </si>
  <si>
    <t>CARCAZA EMPOTRADA HEAVYCON HCD7AML24/GR</t>
  </si>
  <si>
    <t>0003255</t>
  </si>
  <si>
    <t>015097</t>
  </si>
  <si>
    <t>CARRO GUIA 1624-224-10</t>
  </si>
  <si>
    <t>EST.14.3.3</t>
  </si>
  <si>
    <t>0003256</t>
  </si>
  <si>
    <t>006390</t>
  </si>
  <si>
    <t>CART.INTERNO (750123184)</t>
  </si>
  <si>
    <t>EST.7.5.4</t>
  </si>
  <si>
    <t>0003258</t>
  </si>
  <si>
    <t>015117</t>
  </si>
  <si>
    <t>CARTUCHO FILTRO LFP-D-MIDI-40M</t>
  </si>
  <si>
    <t>EST.4.5.6</t>
  </si>
  <si>
    <t>0003264</t>
  </si>
  <si>
    <t>007349</t>
  </si>
  <si>
    <t>CASQUILLO (2910A0096)</t>
  </si>
  <si>
    <t>EST.8.3.3</t>
  </si>
  <si>
    <t>0003267</t>
  </si>
  <si>
    <t>013372</t>
  </si>
  <si>
    <t>CASQUILLO 2910A0182</t>
  </si>
  <si>
    <t>EST.16.3.3</t>
  </si>
  <si>
    <t>0003271</t>
  </si>
  <si>
    <t>006025</t>
  </si>
  <si>
    <t>CASQUILLO BLOQ CABEZAL CAMBIO(081717603</t>
  </si>
  <si>
    <t>0003272</t>
  </si>
  <si>
    <t>018640</t>
  </si>
  <si>
    <t>CASQUILLO BUJE</t>
  </si>
  <si>
    <t>EST.7.4.4</t>
  </si>
  <si>
    <t>0003273</t>
  </si>
  <si>
    <t>014983</t>
  </si>
  <si>
    <t>CASQUILLO CONEXION HALAC R:4-006-02-0</t>
  </si>
  <si>
    <t>EST.19.2.3</t>
  </si>
  <si>
    <t>0003274</t>
  </si>
  <si>
    <t>005260</t>
  </si>
  <si>
    <t>CASQUILLO DE CENTRADO 0817A0013</t>
  </si>
  <si>
    <t>EST.7.2.2</t>
  </si>
  <si>
    <t>0003275</t>
  </si>
  <si>
    <t>012704</t>
  </si>
  <si>
    <t>CASQUILLO GLYCODUR(2910A0001)</t>
  </si>
  <si>
    <t>EST.16.3.4</t>
  </si>
  <si>
    <t>0003276</t>
  </si>
  <si>
    <t>012706</t>
  </si>
  <si>
    <t>CASQUILLO GLY-PG(2910A0139)</t>
  </si>
  <si>
    <t>EST.15.4.1</t>
  </si>
  <si>
    <t>0003277</t>
  </si>
  <si>
    <t>014625</t>
  </si>
  <si>
    <t>CASQUILLO PORTA AGUJAS 4-006-10-0204</t>
  </si>
  <si>
    <t>EST.1.6.1</t>
  </si>
  <si>
    <t>0003279</t>
  </si>
  <si>
    <t>011451</t>
  </si>
  <si>
    <t>CASQUILLO RODILLO COLA N1017N0015</t>
  </si>
  <si>
    <t>EST.16.5.1</t>
  </si>
  <si>
    <t>0003280</t>
  </si>
  <si>
    <t>011449</t>
  </si>
  <si>
    <t>CASQUILLO RODILLO N1017N0014</t>
  </si>
  <si>
    <t>0003281</t>
  </si>
  <si>
    <t>005261</t>
  </si>
  <si>
    <t>CASQUILLO X DISTRIBUIDOR 0817A0011</t>
  </si>
  <si>
    <t>0003282</t>
  </si>
  <si>
    <t>010273</t>
  </si>
  <si>
    <t>CASQUILLO X EJE ELEV. CABEZA (101702000</t>
  </si>
  <si>
    <t>0003283</t>
  </si>
  <si>
    <t>012612</t>
  </si>
  <si>
    <t>CASQUILLO X TORNILLO DESPLAZAMIENTO</t>
  </si>
  <si>
    <t>0003285</t>
  </si>
  <si>
    <t>006029</t>
  </si>
  <si>
    <t>CAVO PM 137 L3,5M (H0102D13700)</t>
  </si>
  <si>
    <t>EST.18.2.4</t>
  </si>
  <si>
    <t>0003286</t>
  </si>
  <si>
    <t>017799</t>
  </si>
  <si>
    <t>CENTRALINA TAPPETO GP02R.T1 2128A0020</t>
  </si>
  <si>
    <t>EST.5.4.3</t>
  </si>
  <si>
    <t>0003293</t>
  </si>
  <si>
    <t>015006</t>
  </si>
  <si>
    <t>4-003-06-005 CHAPA DE SEGURIDAD MB 5</t>
  </si>
  <si>
    <t>0003294</t>
  </si>
  <si>
    <t>005727</t>
  </si>
  <si>
    <t>CHAVETA PARA TOPE LATERAL (080206800)</t>
  </si>
  <si>
    <t>EST.7.5.3</t>
  </si>
  <si>
    <t>0003295</t>
  </si>
  <si>
    <t>015727</t>
  </si>
  <si>
    <t>CHUMACERA NP - 23</t>
  </si>
  <si>
    <t>EST.1.11.4</t>
  </si>
  <si>
    <t>0003296</t>
  </si>
  <si>
    <t>015583</t>
  </si>
  <si>
    <t>CHUMACERA SY 45 FM COMPLETA</t>
  </si>
  <si>
    <t>EST.1.11.5</t>
  </si>
  <si>
    <t>0003299</t>
  </si>
  <si>
    <t>015017</t>
  </si>
  <si>
    <t>CIL PN 9.257004 DE27/60</t>
  </si>
  <si>
    <t>0003301</t>
  </si>
  <si>
    <t>005390</t>
  </si>
  <si>
    <t>2420A0707 CILINDRO 1511.32.45 ALIMT.STRE</t>
  </si>
  <si>
    <t>EST.16.6.2</t>
  </si>
  <si>
    <t>0003304</t>
  </si>
  <si>
    <t>007330</t>
  </si>
  <si>
    <t>CILINDRO (2420A0200)</t>
  </si>
  <si>
    <t>EST.8.7.2</t>
  </si>
  <si>
    <t>0003306</t>
  </si>
  <si>
    <t>007109</t>
  </si>
  <si>
    <t>2420A1313 CILINDRO 63X10MM ROS HMB 8MM</t>
  </si>
  <si>
    <t>0003308</t>
  </si>
  <si>
    <t>017481</t>
  </si>
  <si>
    <t>CILINDRO 1261.25.200 A.M 2420A0081</t>
  </si>
  <si>
    <t>EST.14.4.1</t>
  </si>
  <si>
    <t>0003309</t>
  </si>
  <si>
    <t>005357</t>
  </si>
  <si>
    <t>CILINDRO 1281.32.300 STREAM (2420A1465)</t>
  </si>
  <si>
    <t>EST.16.6.1</t>
  </si>
  <si>
    <t>0003317</t>
  </si>
  <si>
    <t>014653</t>
  </si>
  <si>
    <t>CILINDRO D=25 HUB=320 G1/8</t>
  </si>
  <si>
    <t>0003319</t>
  </si>
  <si>
    <t>017711</t>
  </si>
  <si>
    <t>CILINDRO D40 HUB 250 4-035-01-0006</t>
  </si>
  <si>
    <t>EST.17.8.1</t>
  </si>
  <si>
    <t>0003320</t>
  </si>
  <si>
    <t>017710</t>
  </si>
  <si>
    <t>CILINDRO D40 HUB 320 4-035-01-0054</t>
  </si>
  <si>
    <t>EST.17.7.1</t>
  </si>
  <si>
    <t>0003322</t>
  </si>
  <si>
    <t>004932</t>
  </si>
  <si>
    <t>CILINDRO FRENO RETESTEADOR (N0816N0019)</t>
  </si>
  <si>
    <t>0003323</t>
  </si>
  <si>
    <t>014645</t>
  </si>
  <si>
    <t>CILINDRO GAS 1854LE 28080027</t>
  </si>
  <si>
    <t>EST.17.6.1</t>
  </si>
  <si>
    <t>0003327</t>
  </si>
  <si>
    <t>014965</t>
  </si>
  <si>
    <t>CILINDRO NEUMATICO DSNU-32 112 PPV-A</t>
  </si>
  <si>
    <t>0003328</t>
  </si>
  <si>
    <t>015581</t>
  </si>
  <si>
    <t>CILINDRO NEUMAX 1319.80.145</t>
  </si>
  <si>
    <t>0003329</t>
  </si>
  <si>
    <t>015424</t>
  </si>
  <si>
    <t>0916A0017 SOPORTE</t>
  </si>
  <si>
    <t>EST.19.4.4</t>
  </si>
  <si>
    <t>0003334</t>
  </si>
  <si>
    <t>015032</t>
  </si>
  <si>
    <t>CINGHIA TIPO 270 L=100</t>
  </si>
  <si>
    <t>EST.19.3.4</t>
  </si>
  <si>
    <t>0003336</t>
  </si>
  <si>
    <t>012511</t>
  </si>
  <si>
    <t>CINTA MORESE MATRIX 1/2"X10-14X295 ROJA</t>
  </si>
  <si>
    <t>EST.10.1.1</t>
  </si>
  <si>
    <t>0003340</t>
  </si>
  <si>
    <t>017704</t>
  </si>
  <si>
    <t>COJINETE 4-006-05-0226</t>
  </si>
  <si>
    <t>EST.17.3.4</t>
  </si>
  <si>
    <t>0003341</t>
  </si>
  <si>
    <t>007362</t>
  </si>
  <si>
    <t>RODAMIENTO 6802 (290107100)</t>
  </si>
  <si>
    <t>EST.1.9.5</t>
  </si>
  <si>
    <t>0003342</t>
  </si>
  <si>
    <t>013373</t>
  </si>
  <si>
    <t>COJINETE HK 1010 2906A0072</t>
  </si>
  <si>
    <t>0003345</t>
  </si>
  <si>
    <t>015501</t>
  </si>
  <si>
    <t>CONDENSADOR 216/259MF 115V</t>
  </si>
  <si>
    <t>0003346</t>
  </si>
  <si>
    <t>015927</t>
  </si>
  <si>
    <t>CONDENSADOR ELECTR1000UF/50V</t>
  </si>
  <si>
    <t>EST.2.8.5</t>
  </si>
  <si>
    <t>0003349</t>
  </si>
  <si>
    <t>006032</t>
  </si>
  <si>
    <t>CONECTOR (6480A0111)</t>
  </si>
  <si>
    <t>EST.5.6.2</t>
  </si>
  <si>
    <t>0003351</t>
  </si>
  <si>
    <t>004758</t>
  </si>
  <si>
    <t>2138A0010 CABLE CONECT MCH 2-3PINE M8X5M</t>
  </si>
  <si>
    <t>EST.2.5.1</t>
  </si>
  <si>
    <t>0003357</t>
  </si>
  <si>
    <t>015157</t>
  </si>
  <si>
    <t>CONECTOR OBS410 L=415 RF:2138A0379</t>
  </si>
  <si>
    <t>EST.11.4.1</t>
  </si>
  <si>
    <t>0003359</t>
  </si>
  <si>
    <t>014880</t>
  </si>
  <si>
    <t>CONECTOR SOCKET 16-18 AWG GOLD 939219</t>
  </si>
  <si>
    <t>EST.3.3.1</t>
  </si>
  <si>
    <t>0003362</t>
  </si>
  <si>
    <t>007370</t>
  </si>
  <si>
    <t>CONEXION POR TUBO (2404A0227)</t>
  </si>
  <si>
    <t>0003366</t>
  </si>
  <si>
    <t>011940</t>
  </si>
  <si>
    <t>CONJUNTO LEVE L.40 MM 161402601</t>
  </si>
  <si>
    <t>EST.5.5.1</t>
  </si>
  <si>
    <t>0003367</t>
  </si>
  <si>
    <t>010482</t>
  </si>
  <si>
    <t>CONJUNTO PLACA CABEZAL (161432400)</t>
  </si>
  <si>
    <t>EST.11.3.4</t>
  </si>
  <si>
    <t>0003369</t>
  </si>
  <si>
    <t>006494</t>
  </si>
  <si>
    <t>CONJUNTO RUEDECILLA (L9750240631)</t>
  </si>
  <si>
    <t>EST.8.4.3</t>
  </si>
  <si>
    <t>0003370</t>
  </si>
  <si>
    <t>015345</t>
  </si>
  <si>
    <t>CONTACTO AUX. GUARDAMOTOR GVAE11  FRONT</t>
  </si>
  <si>
    <t>EST.2.2.1</t>
  </si>
  <si>
    <t>0003372</t>
  </si>
  <si>
    <t>015413</t>
  </si>
  <si>
    <t>CONTACTO PHOENIX CK2,5-ED-1,5ST AU</t>
  </si>
  <si>
    <t>0003373</t>
  </si>
  <si>
    <t>015913</t>
  </si>
  <si>
    <t>2123A0065 BLOQUE CONTACTO 1NO ZBE-101 VE</t>
  </si>
  <si>
    <t>EST.2.1.1</t>
  </si>
  <si>
    <t>0003374</t>
  </si>
  <si>
    <t>015508</t>
  </si>
  <si>
    <t>CONTACTOR 3RT1025-110 VAC</t>
  </si>
  <si>
    <t>EST.2.8.2</t>
  </si>
  <si>
    <t>0003376</t>
  </si>
  <si>
    <t>015798</t>
  </si>
  <si>
    <t>CONTACTOR CMW25.11 / 220V</t>
  </si>
  <si>
    <t>0003377</t>
  </si>
  <si>
    <t>015803</t>
  </si>
  <si>
    <t>CONTACTOR LC1 K09 10F7 110V/60HZ</t>
  </si>
  <si>
    <t>0003378</t>
  </si>
  <si>
    <t>015636</t>
  </si>
  <si>
    <t>CONTACTOR SIEMENS 24V Ref: 3RH1122-2BB4</t>
  </si>
  <si>
    <t>0003379</t>
  </si>
  <si>
    <t>015922</t>
  </si>
  <si>
    <t>CONTAC 38A 220VAC 1NA+1NCS0 3RT2028-1AN2</t>
  </si>
  <si>
    <t>EST.3.7.2</t>
  </si>
  <si>
    <t>0003380</t>
  </si>
  <si>
    <t>015916</t>
  </si>
  <si>
    <t>CONTACTOR SIRIUS3RT1035-1AG24 CON BLOQ2</t>
  </si>
  <si>
    <t>0003385</t>
  </si>
  <si>
    <t>015241</t>
  </si>
  <si>
    <t>COPIADOR D60.3 N0838N00</t>
  </si>
  <si>
    <t>EST.12.3.4</t>
  </si>
  <si>
    <t>0003389</t>
  </si>
  <si>
    <t>011558</t>
  </si>
  <si>
    <t>CORREA (2703A0105)</t>
  </si>
  <si>
    <t>EST.9.3.1</t>
  </si>
  <si>
    <t>0003390</t>
  </si>
  <si>
    <t>004892</t>
  </si>
  <si>
    <t>CINTA CERA NEGRA GENIUS ARMOR 110x300 M</t>
  </si>
  <si>
    <t>0003391</t>
  </si>
  <si>
    <t>015625</t>
  </si>
  <si>
    <t>CORREA A - 38</t>
  </si>
  <si>
    <t>EST.23.1.2</t>
  </si>
  <si>
    <t>0003392</t>
  </si>
  <si>
    <t>015317</t>
  </si>
  <si>
    <t>CORREA ALTERN 13x1285mm LI 9182002700</t>
  </si>
  <si>
    <t>EST.10.4.1</t>
  </si>
  <si>
    <t>0003394</t>
  </si>
  <si>
    <t>015956</t>
  </si>
  <si>
    <t>CORREA B 42</t>
  </si>
  <si>
    <t>0003395</t>
  </si>
  <si>
    <t>005292</t>
  </si>
  <si>
    <t>CORREA CANALES INCISOR SELCO 2703A0021</t>
  </si>
  <si>
    <t>EST.8.4.2</t>
  </si>
  <si>
    <t>0003396</t>
  </si>
  <si>
    <t>005295</t>
  </si>
  <si>
    <t>2703A0020 CORREA 500L/1270PL</t>
  </si>
  <si>
    <t>EST.8.8.1</t>
  </si>
  <si>
    <t>0003398</t>
  </si>
  <si>
    <t>012151</t>
  </si>
  <si>
    <t>CORREA DENTADA (2701A0282)</t>
  </si>
  <si>
    <t>EST.5.2.4</t>
  </si>
  <si>
    <t>0003401</t>
  </si>
  <si>
    <t>015037</t>
  </si>
  <si>
    <t>CORREA DENTADA HTD 180x9 RE</t>
  </si>
  <si>
    <t>0003403</t>
  </si>
  <si>
    <t>015660</t>
  </si>
  <si>
    <t>2701A0025 CORREA DENTADA HTD 665 5M/25</t>
  </si>
  <si>
    <t>EST.5.6.3</t>
  </si>
  <si>
    <t>0003405</t>
  </si>
  <si>
    <t>013828</t>
  </si>
  <si>
    <t>CORREA DENTADA HTD5-565</t>
  </si>
  <si>
    <t>EST.10.5.1</t>
  </si>
  <si>
    <t>0003406</t>
  </si>
  <si>
    <t>015343</t>
  </si>
  <si>
    <t>CORREA DENTADA HTD5-565 Ref: 2701A0281</t>
  </si>
  <si>
    <t>0003407</t>
  </si>
  <si>
    <t>004806</t>
  </si>
  <si>
    <t>CORREA DENTADA TEHCNO (2710A0233)</t>
  </si>
  <si>
    <t>0003411</t>
  </si>
  <si>
    <t>004893</t>
  </si>
  <si>
    <t>CORREA LARGA TEHCNO (270501200)</t>
  </si>
  <si>
    <t>EST.18.6.3</t>
  </si>
  <si>
    <t>0003414</t>
  </si>
  <si>
    <t>015351</t>
  </si>
  <si>
    <t>270501100 CORREA PLANA CORTA TECHNO</t>
  </si>
  <si>
    <t>EST.18.6.2</t>
  </si>
  <si>
    <t>0003422</t>
  </si>
  <si>
    <t>015708</t>
  </si>
  <si>
    <t>CORREA TRANSMISION A-37</t>
  </si>
  <si>
    <t>0003424</t>
  </si>
  <si>
    <t>015514</t>
  </si>
  <si>
    <t>CORREA TRANSMISION B - 38</t>
  </si>
  <si>
    <t>0003426</t>
  </si>
  <si>
    <t>015757</t>
  </si>
  <si>
    <t>CORREA TRANSMISION B-39</t>
  </si>
  <si>
    <t>0003430</t>
  </si>
  <si>
    <t>015524</t>
  </si>
  <si>
    <t>CORREA TRANSMISION SPZ - 1012LW</t>
  </si>
  <si>
    <t>0003434</t>
  </si>
  <si>
    <t>015765</t>
  </si>
  <si>
    <t>CORREA XPZ 1120 = 3Vx450</t>
  </si>
  <si>
    <t>0003439</t>
  </si>
  <si>
    <t>014652</t>
  </si>
  <si>
    <t>CUBIERTA D 120 HL05</t>
  </si>
  <si>
    <t>EST.17.3.2</t>
  </si>
  <si>
    <t>0003440</t>
  </si>
  <si>
    <t>011212</t>
  </si>
  <si>
    <t>CUBRE VENTILADOR ALL.EM48 2161A0082</t>
  </si>
  <si>
    <t>EST.11.9.1</t>
  </si>
  <si>
    <t>0003442</t>
  </si>
  <si>
    <t>014646</t>
  </si>
  <si>
    <t>CUCHILLA 3-002-13-1220</t>
  </si>
  <si>
    <t>0003443</t>
  </si>
  <si>
    <t>015021</t>
  </si>
  <si>
    <t>CUCHILLA 3-002-13-1230</t>
  </si>
  <si>
    <t>0003464</t>
  </si>
  <si>
    <t>015466</t>
  </si>
  <si>
    <t>CUERPO VALVULA SIMPL</t>
  </si>
  <si>
    <t>0003466</t>
  </si>
  <si>
    <t>015701</t>
  </si>
  <si>
    <t>CURVA EMT 1"x90G</t>
  </si>
  <si>
    <t>0003467</t>
  </si>
  <si>
    <t>015619</t>
  </si>
  <si>
    <t>DADO A T M6-13x6</t>
  </si>
  <si>
    <t>0003468</t>
  </si>
  <si>
    <t>015287</t>
  </si>
  <si>
    <t>DADO M6 H20 E0804E0157</t>
  </si>
  <si>
    <t>0003472</t>
  </si>
  <si>
    <t>014888</t>
  </si>
  <si>
    <t>DESTORNILLADOR ESTRELLA 3/8"x8"</t>
  </si>
  <si>
    <t>CAJA HTAS</t>
  </si>
  <si>
    <t>0003483</t>
  </si>
  <si>
    <t>DISCO DE LIMPIEZA D=150</t>
  </si>
  <si>
    <t>EST.20.5.2</t>
  </si>
  <si>
    <t>0003487</t>
  </si>
  <si>
    <t>015303</t>
  </si>
  <si>
    <t>L9080106600 DISCO PERM M8 TSPEI</t>
  </si>
  <si>
    <t>0003493</t>
  </si>
  <si>
    <t>006030</t>
  </si>
  <si>
    <t>DISP.SEG.3TK2842-2B42 (2105A0203)</t>
  </si>
  <si>
    <t>0003494</t>
  </si>
  <si>
    <t>015543</t>
  </si>
  <si>
    <t>DISTANCE DISK 91715200000</t>
  </si>
  <si>
    <t>EST.19.5.1</t>
  </si>
  <si>
    <t>0003495</t>
  </si>
  <si>
    <t>014874</t>
  </si>
  <si>
    <t>DISTANCIADOR 3-003-04-</t>
  </si>
  <si>
    <t>EST.4.5.2</t>
  </si>
  <si>
    <t>0003497</t>
  </si>
  <si>
    <t>015269</t>
  </si>
  <si>
    <t>DISTANCIADOR D30- D25 I=3</t>
  </si>
  <si>
    <t>EST.4.8.3</t>
  </si>
  <si>
    <t>0003498</t>
  </si>
  <si>
    <t>015215</t>
  </si>
  <si>
    <t>DISTANCIADOR D30- D25 I=37</t>
  </si>
  <si>
    <t>0003499</t>
  </si>
  <si>
    <t>015302</t>
  </si>
  <si>
    <t>DISTANCIADOR D30- D25 I=6</t>
  </si>
  <si>
    <t>EST.12.6.3</t>
  </si>
  <si>
    <t>0003500</t>
  </si>
  <si>
    <t>004871</t>
  </si>
  <si>
    <t>DISTANCIADOR DE =28 DI=20.5 (80615100)</t>
  </si>
  <si>
    <t>EST.7.4.1</t>
  </si>
  <si>
    <t>0003501</t>
  </si>
  <si>
    <t>015166</t>
  </si>
  <si>
    <t>DISTANCIADOR DI=25 H=11.6 N0806N0484</t>
  </si>
  <si>
    <t>EST.12.5.3</t>
  </si>
  <si>
    <t>0003502</t>
  </si>
  <si>
    <t>015497</t>
  </si>
  <si>
    <t>DISTANCIADOR POLEA 080612110</t>
  </si>
  <si>
    <t>0003503</t>
  </si>
  <si>
    <t>015687</t>
  </si>
  <si>
    <t>DISTANCIADOR RODAM 0806151</t>
  </si>
  <si>
    <t>0003504</t>
  </si>
  <si>
    <t>009029</t>
  </si>
  <si>
    <t>DISTRIBUIDOR SUP.DE COLA (E0913E0008T)</t>
  </si>
  <si>
    <t>EST.12.2.2</t>
  </si>
  <si>
    <t>0003508</t>
  </si>
  <si>
    <t>014750</t>
  </si>
  <si>
    <t>EJE CUADRADO CUÑA 10mm</t>
  </si>
  <si>
    <t>0003509</t>
  </si>
  <si>
    <t>015949</t>
  </si>
  <si>
    <t>EJE CUADRADO CUÑA 12mm</t>
  </si>
  <si>
    <t>0003511</t>
  </si>
  <si>
    <t>015948</t>
  </si>
  <si>
    <t>EJE CUADRADO CUÑA 6mm</t>
  </si>
  <si>
    <t>EST.26.6</t>
  </si>
  <si>
    <t>0003512</t>
  </si>
  <si>
    <t>014914</t>
  </si>
  <si>
    <t>EJE FRICCION E1007E0003</t>
  </si>
  <si>
    <t>EST.12.4.2</t>
  </si>
  <si>
    <t>0003517</t>
  </si>
  <si>
    <t>000713</t>
  </si>
  <si>
    <t>ELECTROVALVULA</t>
  </si>
  <si>
    <t>0003526</t>
  </si>
  <si>
    <t>004820</t>
  </si>
  <si>
    <t>ELECTROVALVULAS SELCO (6362A0059)</t>
  </si>
  <si>
    <t>EST.8.2.1</t>
  </si>
  <si>
    <t>0003527</t>
  </si>
  <si>
    <t>014809</t>
  </si>
  <si>
    <t>ELEMENTO CADENA 1/2"</t>
  </si>
  <si>
    <t>EST.26.2.4</t>
  </si>
  <si>
    <t>0003530</t>
  </si>
  <si>
    <t>018625</t>
  </si>
  <si>
    <t>EMPAQUE GUILLOTINA CURVA BIESSE</t>
  </si>
  <si>
    <t>EST.10.6.1</t>
  </si>
  <si>
    <t>0003531</t>
  </si>
  <si>
    <t>015320</t>
  </si>
  <si>
    <t>EMPAQUE TIPO D P/CIL</t>
  </si>
  <si>
    <t>0003532</t>
  </si>
  <si>
    <t>015323</t>
  </si>
  <si>
    <t>EMPAQUE TIPO K P/CIL</t>
  </si>
  <si>
    <t>0003533</t>
  </si>
  <si>
    <t>018609</t>
  </si>
  <si>
    <t>EMPAQUE VALVULA AKRON</t>
  </si>
  <si>
    <t>0003534</t>
  </si>
  <si>
    <t>000714</t>
  </si>
  <si>
    <t>EMPAQUE VALVULA REF-001</t>
  </si>
  <si>
    <t>0003537</t>
  </si>
  <si>
    <t>005244</t>
  </si>
  <si>
    <t>EMPUJADOR 141404801 TEHCNO</t>
  </si>
  <si>
    <t>EST.18.6.1</t>
  </si>
  <si>
    <t>0003538</t>
  </si>
  <si>
    <t>005719</t>
  </si>
  <si>
    <t>ENCODER (H0102D171C0)</t>
  </si>
  <si>
    <t>0003549</t>
  </si>
  <si>
    <t>004850</t>
  </si>
  <si>
    <t>ENGRANAJE HELICOIDAL DE TECHNO 82118200</t>
  </si>
  <si>
    <t>0003550</t>
  </si>
  <si>
    <t>005391</t>
  </si>
  <si>
    <t>ENGRANAJE HELICOIDAL SETEHCNO (82118500</t>
  </si>
  <si>
    <t>EST.11.4.2</t>
  </si>
  <si>
    <t>0003551</t>
  </si>
  <si>
    <t>004849</t>
  </si>
  <si>
    <t>ENGRANAJE HELICOIDAL SX TECHNO(82118400</t>
  </si>
  <si>
    <t>EST.11.2.2</t>
  </si>
  <si>
    <t>0003552</t>
  </si>
  <si>
    <t>004847</t>
  </si>
  <si>
    <t>ENGRANAJE HELICOIDAL TECHNO (82118300)</t>
  </si>
  <si>
    <t>EST.11.5.2</t>
  </si>
  <si>
    <t>0003553</t>
  </si>
  <si>
    <t>015422</t>
  </si>
  <si>
    <t>ENGRANAJE MOTOR CABEZAL 082108803</t>
  </si>
  <si>
    <t>EST.19.4.3</t>
  </si>
  <si>
    <t>0003555</t>
  </si>
  <si>
    <t>007008</t>
  </si>
  <si>
    <t>ENGRANE CONICO (142100100)</t>
  </si>
  <si>
    <t>EST.11.3.1</t>
  </si>
  <si>
    <t>0003556</t>
  </si>
  <si>
    <t>007009</t>
  </si>
  <si>
    <t>ENGRANE CONICO (142100201)</t>
  </si>
  <si>
    <t>0003557</t>
  </si>
  <si>
    <t>018644</t>
  </si>
  <si>
    <t>ENGRAPADORAS GEMA</t>
  </si>
  <si>
    <t>ARRIBA ESTANTERIA 18</t>
  </si>
  <si>
    <t>0003561</t>
  </si>
  <si>
    <t>015596</t>
  </si>
  <si>
    <t>ENTRADA A CAJA EMT 1</t>
  </si>
  <si>
    <t>EST.3.8.4</t>
  </si>
  <si>
    <t>0003562</t>
  </si>
  <si>
    <t>015693</t>
  </si>
  <si>
    <t>ENTRADA A CAJA EMT 3/4"</t>
  </si>
  <si>
    <t>0003563</t>
  </si>
  <si>
    <t>015536</t>
  </si>
  <si>
    <t>ESCOBILLA 207 RUTEADORA</t>
  </si>
  <si>
    <t>EST.2.10.5</t>
  </si>
  <si>
    <t>0003568</t>
  </si>
  <si>
    <t>004949</t>
  </si>
  <si>
    <t>ESPACIADOR STREAM (N0806N0336)</t>
  </si>
  <si>
    <t>0003569</t>
  </si>
  <si>
    <t>015743</t>
  </si>
  <si>
    <t>ESPAGUETI 12mm</t>
  </si>
  <si>
    <t>EST.2.8.3</t>
  </si>
  <si>
    <t>0003570</t>
  </si>
  <si>
    <t>014530</t>
  </si>
  <si>
    <t>ESPATULA 3"</t>
  </si>
  <si>
    <t>0003572</t>
  </si>
  <si>
    <t>017708</t>
  </si>
  <si>
    <t>ESPIGA 3-021-19-3590</t>
  </si>
  <si>
    <t>0003573</t>
  </si>
  <si>
    <t>010911</t>
  </si>
  <si>
    <t>ESPIGA 3023A0036</t>
  </si>
  <si>
    <t>0003577</t>
  </si>
  <si>
    <t>018365</t>
  </si>
  <si>
    <t>ESPINA ELASTICA 302403200</t>
  </si>
  <si>
    <t>EST.9.2.3</t>
  </si>
  <si>
    <t>0003578</t>
  </si>
  <si>
    <t>017866</t>
  </si>
  <si>
    <t>2164A0736 FIBRA OPTICA</t>
  </si>
  <si>
    <t>EST.13.4.4</t>
  </si>
  <si>
    <t>0003582</t>
  </si>
  <si>
    <t>015153</t>
  </si>
  <si>
    <t>FILTRO ACEIT1613610590 COMPRE</t>
  </si>
  <si>
    <t>EST.10.9.1</t>
  </si>
  <si>
    <t>0003585</t>
  </si>
  <si>
    <t>015164</t>
  </si>
  <si>
    <t>FILTRO AIRE 1613872000 ATL COPC</t>
  </si>
  <si>
    <t>0003590</t>
  </si>
  <si>
    <t>000672</t>
  </si>
  <si>
    <t>FILTRO TRIFASICO RC3</t>
  </si>
  <si>
    <t>EST.7.3.2</t>
  </si>
  <si>
    <t>0003591</t>
  </si>
  <si>
    <t>015774</t>
  </si>
  <si>
    <t>FIN CARRERA CON RODILLO</t>
  </si>
  <si>
    <t>0003594</t>
  </si>
  <si>
    <t>007188</t>
  </si>
  <si>
    <t>2104A0301 FIN DE CARRERA</t>
  </si>
  <si>
    <t>EST.11.4.4</t>
  </si>
  <si>
    <t>0003596</t>
  </si>
  <si>
    <t>009238</t>
  </si>
  <si>
    <t>2104A0212 FIN CARRERA BNS 819-B03D12-61</t>
  </si>
  <si>
    <t>EST.5.8.2</t>
  </si>
  <si>
    <t>0003597</t>
  </si>
  <si>
    <t>015029</t>
  </si>
  <si>
    <t>FINAL CARRERA GC-A 2H/W 4-008-32-0036</t>
  </si>
  <si>
    <t>0003602</t>
  </si>
  <si>
    <t>017152</t>
  </si>
  <si>
    <t>FNAG103739 FORCELLA M10 ATTACCO PINZA</t>
  </si>
  <si>
    <t>EST.9.3.2</t>
  </si>
  <si>
    <t>0003604</t>
  </si>
  <si>
    <t>015350</t>
  </si>
  <si>
    <t>FOTOCELDA REFLEXION MPC/00</t>
  </si>
  <si>
    <t>EST.19.3.2</t>
  </si>
  <si>
    <t>0003607</t>
  </si>
  <si>
    <t>011550</t>
  </si>
  <si>
    <t>FOTOCELULA (2164A0706)</t>
  </si>
  <si>
    <t>EST.9.5.1</t>
  </si>
  <si>
    <t>0003609</t>
  </si>
  <si>
    <t>005223</t>
  </si>
  <si>
    <t>FOTOSEL.CIL.DM2/OP 2164A0603</t>
  </si>
  <si>
    <t>EST.18.2.1</t>
  </si>
  <si>
    <t>0003611</t>
  </si>
  <si>
    <t>014661</t>
  </si>
  <si>
    <t>FRENO PORTA ENCODER L0820L0337</t>
  </si>
  <si>
    <t>EST.8.2.4</t>
  </si>
  <si>
    <t>0003630</t>
  </si>
  <si>
    <t>014986</t>
  </si>
  <si>
    <t>FUSE 10.00 - NONTIME-DELAY</t>
  </si>
  <si>
    <t>EST.2.7.2</t>
  </si>
  <si>
    <t>0003631</t>
  </si>
  <si>
    <t>014610</t>
  </si>
  <si>
    <t>FUSE 6.30 FAST- ACTING 250</t>
  </si>
  <si>
    <t>0003632</t>
  </si>
  <si>
    <t>014949</t>
  </si>
  <si>
    <t>FUSE TIME-LAG 2A 0.5x20mm</t>
  </si>
  <si>
    <t>0003633</t>
  </si>
  <si>
    <t>018611</t>
  </si>
  <si>
    <t>FUSIBLE</t>
  </si>
  <si>
    <t>EST.2.11.2</t>
  </si>
  <si>
    <t>0003638</t>
  </si>
  <si>
    <t>015590</t>
  </si>
  <si>
    <t>FUSIBLE CAPSULA 16A 500V</t>
  </si>
  <si>
    <t>0003640</t>
  </si>
  <si>
    <t>015512</t>
  </si>
  <si>
    <t>FUSIBLE CAPSULA 4A 10x38</t>
  </si>
  <si>
    <t>0003641</t>
  </si>
  <si>
    <t>015456</t>
  </si>
  <si>
    <t>FUSIBLE CAPSULA 6A 10x38</t>
  </si>
  <si>
    <t>0003642</t>
  </si>
  <si>
    <t>018635</t>
  </si>
  <si>
    <t>FUSIBLE COMPRESOR ATLAS 125 AMPERIOS</t>
  </si>
  <si>
    <t>EST.10.9.2</t>
  </si>
  <si>
    <t>0003643</t>
  </si>
  <si>
    <t>015928</t>
  </si>
  <si>
    <t>FUSIBLE CRISTAL 10A 4x20</t>
  </si>
  <si>
    <t>0003644</t>
  </si>
  <si>
    <t>015880</t>
  </si>
  <si>
    <t>FUSIBLE CRISTAL 10A 5x30</t>
  </si>
  <si>
    <t>0003645</t>
  </si>
  <si>
    <t>015881</t>
  </si>
  <si>
    <t>FUSIBLE CRISTAL 15A 5x30</t>
  </si>
  <si>
    <t>0003646</t>
  </si>
  <si>
    <t>015365</t>
  </si>
  <si>
    <t>FUSIBLE CRISTAL 2A 4x20</t>
  </si>
  <si>
    <t>0003647</t>
  </si>
  <si>
    <t>015600</t>
  </si>
  <si>
    <t>FUSIBLE CRISTAL 2A 5x30</t>
  </si>
  <si>
    <t>0003648</t>
  </si>
  <si>
    <t>015671</t>
  </si>
  <si>
    <t>FUSIBLE CRISTAL 4A 4x20</t>
  </si>
  <si>
    <t>0003649</t>
  </si>
  <si>
    <t>015603</t>
  </si>
  <si>
    <t>FUSIBLE CRISTAL 4A 5x30</t>
  </si>
  <si>
    <t>0003650</t>
  </si>
  <si>
    <t>015459</t>
  </si>
  <si>
    <t>FUSIBLE CRISTAL 5A 4x20</t>
  </si>
  <si>
    <t>0003651</t>
  </si>
  <si>
    <t>015643</t>
  </si>
  <si>
    <t>FUSIBLE DIAZED 6A</t>
  </si>
  <si>
    <t>0003652</t>
  </si>
  <si>
    <t>015601</t>
  </si>
  <si>
    <t>FUSIBLE VEHICULO 10A</t>
  </si>
  <si>
    <t>0003653</t>
  </si>
  <si>
    <t>015406</t>
  </si>
  <si>
    <t>FUSIBLE VEHICULO 15A</t>
  </si>
  <si>
    <t>0003655</t>
  </si>
  <si>
    <t>005623</t>
  </si>
  <si>
    <t>GHIERA FISSAG.VC (N0836N0043)</t>
  </si>
  <si>
    <t>EST.16.4.3</t>
  </si>
  <si>
    <t>0003656</t>
  </si>
  <si>
    <t>014631</t>
  </si>
  <si>
    <t>GHIERA M50x1.5 AUTOBLOC 301702400</t>
  </si>
  <si>
    <t>EST.5.3.2</t>
  </si>
  <si>
    <t>0003658</t>
  </si>
  <si>
    <t>017153</t>
  </si>
  <si>
    <t>GLYCODUR PBG 12-14-12 F  - 2910A0129</t>
  </si>
  <si>
    <t>0003659</t>
  </si>
  <si>
    <t>015795</t>
  </si>
  <si>
    <t>GOMA PINZA SKIPPER 88x22x4mm DUREZA</t>
  </si>
  <si>
    <t>EST.5.3.1</t>
  </si>
  <si>
    <t>0003662</t>
  </si>
  <si>
    <t>010272</t>
  </si>
  <si>
    <t>GR. BLOCCAGGIO (7501A9793)</t>
  </si>
  <si>
    <t>EST.11.7.2</t>
  </si>
  <si>
    <t>0003666</t>
  </si>
  <si>
    <t>015882</t>
  </si>
  <si>
    <t>GRASERA 1/8" RECTA</t>
  </si>
  <si>
    <t>EST.4.5.3</t>
  </si>
  <si>
    <t>0003680</t>
  </si>
  <si>
    <t>004798</t>
  </si>
  <si>
    <t>311403000 GUARDA POLVO TOPES ROVER1</t>
  </si>
  <si>
    <t>0003681</t>
  </si>
  <si>
    <t>015794</t>
  </si>
  <si>
    <t>GUARDAMOT 2.8 A 4 A 3RV1011-1EA10 SIEME</t>
  </si>
  <si>
    <t>0003683</t>
  </si>
  <si>
    <t>014620</t>
  </si>
  <si>
    <t>GUARDAPOLVO LADO VENTILADOR</t>
  </si>
  <si>
    <t>0003684</t>
  </si>
  <si>
    <t>750123360 GUARNICION O VINILO.ROVER</t>
  </si>
  <si>
    <t>EST.19.6.1</t>
  </si>
  <si>
    <t>0003685</t>
  </si>
  <si>
    <t>010835</t>
  </si>
  <si>
    <t>GUARNICION (N1419N0001)</t>
  </si>
  <si>
    <t>0003686</t>
  </si>
  <si>
    <t>015015</t>
  </si>
  <si>
    <t>GUARNICION 4x4 E3123E0001</t>
  </si>
  <si>
    <t>0003688</t>
  </si>
  <si>
    <t>004783</t>
  </si>
  <si>
    <t>GUARNICION AIRZET PK35 ROVER1(310700300</t>
  </si>
  <si>
    <t>0003689</t>
  </si>
  <si>
    <t>015182</t>
  </si>
  <si>
    <t>GUARNICION CONECTOR PK 57</t>
  </si>
  <si>
    <t>0003690</t>
  </si>
  <si>
    <t>012152</t>
  </si>
  <si>
    <t>GUARNICION G26 (311403900)</t>
  </si>
  <si>
    <t>EST.5 5.2</t>
  </si>
  <si>
    <t>0003691</t>
  </si>
  <si>
    <t>015172</t>
  </si>
  <si>
    <t>GUARNICION LUBROSEAL LGP 3123A0095</t>
  </si>
  <si>
    <t>EST.12.6.1</t>
  </si>
  <si>
    <t>0003692</t>
  </si>
  <si>
    <t>015330</t>
  </si>
  <si>
    <t>GUARNICION LUBROSEAL LSC 3123A0096</t>
  </si>
  <si>
    <t>EST.4.8.4</t>
  </si>
  <si>
    <t>0003693</t>
  </si>
  <si>
    <t>015517</t>
  </si>
  <si>
    <t>3110A2145 GUARNICION ORM 0150-25</t>
  </si>
  <si>
    <t>0003694</t>
  </si>
  <si>
    <t>004789</t>
  </si>
  <si>
    <t>GUARNICION ROVER1 (310701000)</t>
  </si>
  <si>
    <t>0003695</t>
  </si>
  <si>
    <t>015744</t>
  </si>
  <si>
    <t>GUARNICISN OR 2060 311001700</t>
  </si>
  <si>
    <t>0003696</t>
  </si>
  <si>
    <t>015385</t>
  </si>
  <si>
    <t>GUARNIZIONE AIRZET PK 20 310701000</t>
  </si>
  <si>
    <t>0003697</t>
  </si>
  <si>
    <t>015491</t>
  </si>
  <si>
    <t>GUARNIZIONE AIRZET PK 25 310700600</t>
  </si>
  <si>
    <t>0003699</t>
  </si>
  <si>
    <t>015592</t>
  </si>
  <si>
    <t>GUARNIZIONE AIRZET PK 35</t>
  </si>
  <si>
    <t>0003700</t>
  </si>
  <si>
    <t>015682</t>
  </si>
  <si>
    <t>GUARNIZIONE AIRZET PK 40 310701500</t>
  </si>
  <si>
    <t>EST.7.4.2</t>
  </si>
  <si>
    <t>0003701</t>
  </si>
  <si>
    <t>015895</t>
  </si>
  <si>
    <t>1419A0005 JUNTA AMORTIG</t>
  </si>
  <si>
    <t>0003703</t>
  </si>
  <si>
    <t>015688</t>
  </si>
  <si>
    <t>1419A0006 JUNTA VASTAGO D.16</t>
  </si>
  <si>
    <t>0003704</t>
  </si>
  <si>
    <t>008531</t>
  </si>
  <si>
    <t>GUIA (2914A0737)</t>
  </si>
  <si>
    <t>EST.12.4.3</t>
  </si>
  <si>
    <t>0003706</t>
  </si>
  <si>
    <t>017025</t>
  </si>
  <si>
    <t>GUIA 3-040-06-0270</t>
  </si>
  <si>
    <t>0003707</t>
  </si>
  <si>
    <t>004953</t>
  </si>
  <si>
    <t>GUIA CANTO STREAM (N1211N0041)</t>
  </si>
  <si>
    <t>EST.13.6.4</t>
  </si>
  <si>
    <t>0003708</t>
  </si>
  <si>
    <t>004955</t>
  </si>
  <si>
    <t>GUIA COLERO STREAM (N1214N0032)</t>
  </si>
  <si>
    <t>EST.13.2.1</t>
  </si>
  <si>
    <t>0003709</t>
  </si>
  <si>
    <t>012641</t>
  </si>
  <si>
    <t>GUIA EJE Z 40+(60X60)+10(291406000)</t>
  </si>
  <si>
    <t>EST.5.5.2</t>
  </si>
  <si>
    <t>0003710</t>
  </si>
  <si>
    <t>015149</t>
  </si>
  <si>
    <t>GUIA EZQ.RODILLO E1211E0026</t>
  </si>
  <si>
    <t>EST.15.4.3</t>
  </si>
  <si>
    <t>0003711</t>
  </si>
  <si>
    <t>015154</t>
  </si>
  <si>
    <t>GUIA INGRESO PATIN ORUGA E0811E0095</t>
  </si>
  <si>
    <t>0003712</t>
  </si>
  <si>
    <t>014644</t>
  </si>
  <si>
    <t>GUIA K1104K0004 TALADRO TECHNO</t>
  </si>
  <si>
    <t>0003713</t>
  </si>
  <si>
    <t>017440</t>
  </si>
  <si>
    <t>GUIA K1104K0011</t>
  </si>
  <si>
    <t>0003726</t>
  </si>
  <si>
    <t>015755</t>
  </si>
  <si>
    <t>HOLLA 11.5 DE 9.5-L 20-FIL</t>
  </si>
  <si>
    <t>0003727</t>
  </si>
  <si>
    <t>006477</t>
  </si>
  <si>
    <t>HORQUILLA (2012A0013)</t>
  </si>
  <si>
    <t>0003731</t>
  </si>
  <si>
    <t>017702</t>
  </si>
  <si>
    <t>HUSILLO 3-047-19-5720</t>
  </si>
  <si>
    <t>EST.17.4.2</t>
  </si>
  <si>
    <t>0003738</t>
  </si>
  <si>
    <t>010546</t>
  </si>
  <si>
    <t>INDICADOR (0030001000274)HOMAG</t>
  </si>
  <si>
    <t>0003741</t>
  </si>
  <si>
    <t>5226</t>
  </si>
  <si>
    <t>INDICADOR CONTAMIL CABEZA HORIZ 1460080</t>
  </si>
  <si>
    <t>EST.11.5.1</t>
  </si>
  <si>
    <t>0003747</t>
  </si>
  <si>
    <t>014696</t>
  </si>
  <si>
    <t>INSERTO E3401E0010</t>
  </si>
  <si>
    <t>0003748</t>
  </si>
  <si>
    <t>015239</t>
  </si>
  <si>
    <t>INSERTO R=2 CR200 D01689 E3401E0201</t>
  </si>
  <si>
    <t>0003751</t>
  </si>
  <si>
    <t>015866</t>
  </si>
  <si>
    <t>INTERRUPTOR AUTOMATICO 1P 13A CS5</t>
  </si>
  <si>
    <t>0003752</t>
  </si>
  <si>
    <t>015865</t>
  </si>
  <si>
    <t>INTERRUPTOR AUTOMATICO 5SY6101</t>
  </si>
  <si>
    <t>0003753</t>
  </si>
  <si>
    <t>014816</t>
  </si>
  <si>
    <t>INTERRUPTOR LIMITADOR</t>
  </si>
  <si>
    <t>EST.2.4.5</t>
  </si>
  <si>
    <t>0003754</t>
  </si>
  <si>
    <t>015372</t>
  </si>
  <si>
    <t>INTERRUPTOR PNL RND 0-1 3T ROJO 20mm</t>
  </si>
  <si>
    <t>EST.2.4.3</t>
  </si>
  <si>
    <t>0003757</t>
  </si>
  <si>
    <t>004957</t>
  </si>
  <si>
    <t>INVERTER STREAM 1.5 (2157A0260)</t>
  </si>
  <si>
    <t>EST.16.9.1</t>
  </si>
  <si>
    <t>0003758</t>
  </si>
  <si>
    <t>014886</t>
  </si>
  <si>
    <t>INVERTER TOSHIBA 4-008-39-1473</t>
  </si>
  <si>
    <t>EST.17.2.1</t>
  </si>
  <si>
    <t>0003759</t>
  </si>
  <si>
    <t>017030</t>
  </si>
  <si>
    <t>JAULA ACX17 RODILLOS H5661H0009</t>
  </si>
  <si>
    <t>0003760</t>
  </si>
  <si>
    <t>012710</t>
  </si>
  <si>
    <t>JAULA DE RODILLOS (2912A0043)</t>
  </si>
  <si>
    <t>0003761</t>
  </si>
  <si>
    <t>013371</t>
  </si>
  <si>
    <t>JAULA DE RODILLOS AXK 1024 2912A0043</t>
  </si>
  <si>
    <t>EST.1.8.3</t>
  </si>
  <si>
    <t>0003762</t>
  </si>
  <si>
    <t>004869</t>
  </si>
  <si>
    <t>JUEGO PI¥ON MOTOR VERTI TEHCNO(16070550</t>
  </si>
  <si>
    <t>EST.11.3.3</t>
  </si>
  <si>
    <t>0003764</t>
  </si>
  <si>
    <t>005224</t>
  </si>
  <si>
    <t>JUNSTA AIRTEZEL PK30 310700900 TEHCNO</t>
  </si>
  <si>
    <t>0003765</t>
  </si>
  <si>
    <t>015075</t>
  </si>
  <si>
    <t>JUNTA 3-602-04-0100</t>
  </si>
  <si>
    <t>0003766</t>
  </si>
  <si>
    <t>015047</t>
  </si>
  <si>
    <t>JUNTA 3-602-04-0140</t>
  </si>
  <si>
    <t>0003767</t>
  </si>
  <si>
    <t>014622</t>
  </si>
  <si>
    <t>JUNTA 4-012-02-0166</t>
  </si>
  <si>
    <t>0003768</t>
  </si>
  <si>
    <t>005225</t>
  </si>
  <si>
    <t>JUNTA AIRTEZEL PK32 3107A0001 TEHCNO</t>
  </si>
  <si>
    <t>0003769</t>
  </si>
  <si>
    <t>005265</t>
  </si>
  <si>
    <t>JUNTA AIRZET PK 20 31070100</t>
  </si>
  <si>
    <t>0003770</t>
  </si>
  <si>
    <t>009226</t>
  </si>
  <si>
    <t>JUNTA AIRZET PK 30</t>
  </si>
  <si>
    <t>0003771</t>
  </si>
  <si>
    <t>015489</t>
  </si>
  <si>
    <t>JUNTA AIRZET PK 32</t>
  </si>
  <si>
    <t>0003772</t>
  </si>
  <si>
    <t>015076</t>
  </si>
  <si>
    <t>JUNTA BARRA 4-012-06-0101</t>
  </si>
  <si>
    <t>0003775</t>
  </si>
  <si>
    <t>007486</t>
  </si>
  <si>
    <t>JUNTA CARDAN (N2707N0023)</t>
  </si>
  <si>
    <t>0003776</t>
  </si>
  <si>
    <t>005338</t>
  </si>
  <si>
    <t>JUNTA CARDAN REDUCTOR RODILLO PRESION</t>
  </si>
  <si>
    <t>EST.13.5.1</t>
  </si>
  <si>
    <t>0003778</t>
  </si>
  <si>
    <t>014738</t>
  </si>
  <si>
    <t>JUNTA CUAD BASE SUP CALDER 4-012-06-024</t>
  </si>
  <si>
    <t>0003779</t>
  </si>
  <si>
    <t>006847</t>
  </si>
  <si>
    <t>JUNTA DE ESTANQUEIDAD (311002400)</t>
  </si>
  <si>
    <t>0003780</t>
  </si>
  <si>
    <t>008698</t>
  </si>
  <si>
    <t>JUNTA DE ESTANQUEIDAD (311003100)</t>
  </si>
  <si>
    <t>0003781</t>
  </si>
  <si>
    <t>006842</t>
  </si>
  <si>
    <t>JUNTA DE ESTANQUEIDAD (311006200)</t>
  </si>
  <si>
    <t>0003783</t>
  </si>
  <si>
    <t>008716</t>
  </si>
  <si>
    <t>JUNTA DE ESTANQUEIDAD (311017000)</t>
  </si>
  <si>
    <t>0003784</t>
  </si>
  <si>
    <t>006843</t>
  </si>
  <si>
    <t>JUNTA DE ESTANQUEIDAD (311025300)</t>
  </si>
  <si>
    <t>0003785</t>
  </si>
  <si>
    <t>000673</t>
  </si>
  <si>
    <t>JUNTA DE ESTANQUEIDAD 121</t>
  </si>
  <si>
    <t>0003786</t>
  </si>
  <si>
    <t>005230</t>
  </si>
  <si>
    <t>JUNTA DE ESTANQUEIDAD 137 310201900</t>
  </si>
  <si>
    <t>0003790</t>
  </si>
  <si>
    <t>013618</t>
  </si>
  <si>
    <t>JUNTA DE ESTANQUEIDAD 310301700</t>
  </si>
  <si>
    <t>0003791</t>
  </si>
  <si>
    <t>009066</t>
  </si>
  <si>
    <t>JUNTA DE ESTANQUEIDAD DE 337 310204400</t>
  </si>
  <si>
    <t>0003792</t>
  </si>
  <si>
    <t>005269</t>
  </si>
  <si>
    <t>JUNTA DE ESTANQUEIDAD DR119 311003700</t>
  </si>
  <si>
    <t>0003793</t>
  </si>
  <si>
    <t>009221</t>
  </si>
  <si>
    <t>JUNTA DE ESTANQUEIDAD G-25-32-4</t>
  </si>
  <si>
    <t>0003795</t>
  </si>
  <si>
    <t>017444</t>
  </si>
  <si>
    <t>JUNTA DE ESTANQUEIDAD GR25-32 311403600</t>
  </si>
  <si>
    <t>0003796</t>
  </si>
  <si>
    <t>005234</t>
  </si>
  <si>
    <t>JUNTA DE ESTANQUEIDAD OR 2112 311002500</t>
  </si>
  <si>
    <t>0003797</t>
  </si>
  <si>
    <t>005235</t>
  </si>
  <si>
    <t>JUNTA DE ESTANQUEIDAD OR 2125 311002600</t>
  </si>
  <si>
    <t>0003799</t>
  </si>
  <si>
    <t>017442</t>
  </si>
  <si>
    <t>JUNTA DE ESTANQUEIDAD OR2175 311026200</t>
  </si>
  <si>
    <t>0003800</t>
  </si>
  <si>
    <t>011252</t>
  </si>
  <si>
    <t>JUNTA DE ESTANQUEIDAD OR4250(311011500)</t>
  </si>
  <si>
    <t>0003801</t>
  </si>
  <si>
    <t>011562</t>
  </si>
  <si>
    <t>JUNTA DE ESTANQUEIDAD OR4300(311012700)</t>
  </si>
  <si>
    <t>EST.4.6.6</t>
  </si>
  <si>
    <t>0003803</t>
  </si>
  <si>
    <t>015689</t>
  </si>
  <si>
    <t>JUNTA DE ESTANQUEIDAD ORM REF: 31102880</t>
  </si>
  <si>
    <t>0003806</t>
  </si>
  <si>
    <t>015587</t>
  </si>
  <si>
    <t>JUNTA ESTANQUEIDAD DI 100</t>
  </si>
  <si>
    <t>0003807</t>
  </si>
  <si>
    <t>015706</t>
  </si>
  <si>
    <t>JUNTA ESTANQUEIDAD GR15-21-3 311402000</t>
  </si>
  <si>
    <t>0003808</t>
  </si>
  <si>
    <t>015493</t>
  </si>
  <si>
    <t>JUNTA ESTANQUEIDAD GR22-28-4 31140330</t>
  </si>
  <si>
    <t>0003809</t>
  </si>
  <si>
    <t>005366</t>
  </si>
  <si>
    <t>JUNTA ESTANQUEIDAD O ANILLO CIERRE TECN</t>
  </si>
  <si>
    <t>0003810</t>
  </si>
  <si>
    <t>015707</t>
  </si>
  <si>
    <t>JUNTA ESTANQUEIDAD OR 2021 311000600</t>
  </si>
  <si>
    <t>0003811</t>
  </si>
  <si>
    <t>015782</t>
  </si>
  <si>
    <t>JUNTA ESTANQUEIDAD OR 2075 311001800</t>
  </si>
  <si>
    <t>0003812</t>
  </si>
  <si>
    <t>015515</t>
  </si>
  <si>
    <t>JUNTA ESTANQUEIDAD OR 4300 311012700</t>
  </si>
  <si>
    <t>0003814</t>
  </si>
  <si>
    <t>004794</t>
  </si>
  <si>
    <t>JUNTA ESTANQUEIDAD R1 ROVER1(15097100)</t>
  </si>
  <si>
    <t>EST.7.3.1</t>
  </si>
  <si>
    <t>0003815</t>
  </si>
  <si>
    <t>015634</t>
  </si>
  <si>
    <t>JUNTA ESTANQUEIDADGR16-22-3 311402200</t>
  </si>
  <si>
    <t>0003816</t>
  </si>
  <si>
    <t>015490</t>
  </si>
  <si>
    <t>JUNTA ESTANQUIDAD 056 31030</t>
  </si>
  <si>
    <t>0003819</t>
  </si>
  <si>
    <t>015938</t>
  </si>
  <si>
    <t>JUNTA ESTANQUIDAD 25-32-4</t>
  </si>
  <si>
    <t>0003820</t>
  </si>
  <si>
    <t>015786</t>
  </si>
  <si>
    <t>JUNTA ESTANQUIDAD 310201900</t>
  </si>
  <si>
    <t>0003821</t>
  </si>
  <si>
    <t>015599</t>
  </si>
  <si>
    <t>JUNTA ESTANQUIDAD 4462 3110</t>
  </si>
  <si>
    <t>0003822</t>
  </si>
  <si>
    <t>015741</t>
  </si>
  <si>
    <t>JUNTA ESTANQUIDAD JF4-28 311104600</t>
  </si>
  <si>
    <t>0003823</t>
  </si>
  <si>
    <t>015776</t>
  </si>
  <si>
    <t>JUNTA ESTANQUIDAD OR 119/ 311003700</t>
  </si>
  <si>
    <t>0003824</t>
  </si>
  <si>
    <t>015300</t>
  </si>
  <si>
    <t>JUNTA ESTANQUIDAD OR 31</t>
  </si>
  <si>
    <t>0003825</t>
  </si>
  <si>
    <t>015210</t>
  </si>
  <si>
    <t>JUNTA ESTANQUIDAD OR4131 311008900</t>
  </si>
  <si>
    <t>0003826</t>
  </si>
  <si>
    <t>005280</t>
  </si>
  <si>
    <t>JUNTA OR 17*17*1.78 (311001700)</t>
  </si>
  <si>
    <t>0003827</t>
  </si>
  <si>
    <t>011210</t>
  </si>
  <si>
    <t>JUNTA PK 25(310700600)</t>
  </si>
  <si>
    <t>0003829</t>
  </si>
  <si>
    <t>007369</t>
  </si>
  <si>
    <t>JUNTA RAPIDO (2404A0226)</t>
  </si>
  <si>
    <t>0003833</t>
  </si>
  <si>
    <t>015900</t>
  </si>
  <si>
    <t>JUNTA TORICA 15.00x1.5 4</t>
  </si>
  <si>
    <t>0003835</t>
  </si>
  <si>
    <t>015039</t>
  </si>
  <si>
    <t>JUNTA TORICA 4-012-02-0016</t>
  </si>
  <si>
    <t>0003837</t>
  </si>
  <si>
    <t>014943</t>
  </si>
  <si>
    <t>JUNTA TORICA 4-012-02-0005</t>
  </si>
  <si>
    <t>0003839</t>
  </si>
  <si>
    <t>014740</t>
  </si>
  <si>
    <t>JUNTA TORICA 4-012-02-0241</t>
  </si>
  <si>
    <t>0003840</t>
  </si>
  <si>
    <t>014808</t>
  </si>
  <si>
    <t>JUNTA TORICA 4-012-02-03</t>
  </si>
  <si>
    <t>0003841</t>
  </si>
  <si>
    <t>014621</t>
  </si>
  <si>
    <t>JUNTA TORICA 4-012-02-0430</t>
  </si>
  <si>
    <t>0003842</t>
  </si>
  <si>
    <t>014933</t>
  </si>
  <si>
    <t>JUNTA TORICA 44.00x3.00</t>
  </si>
  <si>
    <t>0003844</t>
  </si>
  <si>
    <t>014896</t>
  </si>
  <si>
    <t>JUNTA TORICA 6.00x2.00 4</t>
  </si>
  <si>
    <t>0003845</t>
  </si>
  <si>
    <t>015072</t>
  </si>
  <si>
    <t>JUNTA TORICA 86.00x2.00 4-012-02-0393</t>
  </si>
  <si>
    <t>0003846</t>
  </si>
  <si>
    <t>014838</t>
  </si>
  <si>
    <t>JUNTA TORICA 94.00x3.00</t>
  </si>
  <si>
    <t>0003847</t>
  </si>
  <si>
    <t>014811</t>
  </si>
  <si>
    <t>JUNTA TORICA VITON 28.30x1.78</t>
  </si>
  <si>
    <t>0003849</t>
  </si>
  <si>
    <t>005340</t>
  </si>
  <si>
    <t>JUNTCARDAN RODILLO ROJO (N2707N0022)</t>
  </si>
  <si>
    <t>0003850</t>
  </si>
  <si>
    <t>015901</t>
  </si>
  <si>
    <t>KIT BOCCOLA SCAN.W63 DI.22 2026A005</t>
  </si>
  <si>
    <t>0003855</t>
  </si>
  <si>
    <t>014959</t>
  </si>
  <si>
    <t>KIT DE EMPAQUES P/CILINDRO</t>
  </si>
  <si>
    <t>0003856</t>
  </si>
  <si>
    <t>015325</t>
  </si>
  <si>
    <t>KIT DE EMPAQUES PARA CILINDRO</t>
  </si>
  <si>
    <t>0003862</t>
  </si>
  <si>
    <t>014884</t>
  </si>
  <si>
    <t>KIT EMPAQUES CILINDRO.63mm</t>
  </si>
  <si>
    <t>0003863</t>
  </si>
  <si>
    <t>014673</t>
  </si>
  <si>
    <t>KIT EMPAQUES P/CILINDRO</t>
  </si>
  <si>
    <t>0003864</t>
  </si>
  <si>
    <t>015936</t>
  </si>
  <si>
    <t>KIT EMPAQUETADURA CILINDRO</t>
  </si>
  <si>
    <t>0003867</t>
  </si>
  <si>
    <t>007324</t>
  </si>
  <si>
    <t>KIT MOT.SGNGH-13DCA (L7540L0073)</t>
  </si>
  <si>
    <t>0003871</t>
  </si>
  <si>
    <t>015478</t>
  </si>
  <si>
    <t>KITCONECTTOR5P CM10#22SC(S1)REF2138A093</t>
  </si>
  <si>
    <t>0003873</t>
  </si>
  <si>
    <t>009065</t>
  </si>
  <si>
    <t>LAMA GUIDA BORDI N1214N0128</t>
  </si>
  <si>
    <t>EST.13.2.3</t>
  </si>
  <si>
    <t>0003874</t>
  </si>
  <si>
    <t>004927</t>
  </si>
  <si>
    <t>LAMA PER DISCO COPIAT ROXYL (N0814N1377</t>
  </si>
  <si>
    <t>0003878</t>
  </si>
  <si>
    <t>015717</t>
  </si>
  <si>
    <t>LENGUENTA A 8x7x45 302521100</t>
  </si>
  <si>
    <t>EST.4.4.1</t>
  </si>
  <si>
    <t>0003880</t>
  </si>
  <si>
    <t>018487</t>
  </si>
  <si>
    <t>LENGUETA 8X5X10 E0804E0113</t>
  </si>
  <si>
    <t>0003881</t>
  </si>
  <si>
    <t>015483</t>
  </si>
  <si>
    <t>LENGUETA 8x7x30UNI-6604 302520600</t>
  </si>
  <si>
    <t>0003882</t>
  </si>
  <si>
    <t>018466</t>
  </si>
  <si>
    <t>LENGUETA DE 4X4X12 302511100</t>
  </si>
  <si>
    <t>0003883</t>
  </si>
  <si>
    <t>006386</t>
  </si>
  <si>
    <t>LENGUETA DE 6*6*20 (302517500)</t>
  </si>
  <si>
    <t>0003884</t>
  </si>
  <si>
    <t>018488</t>
  </si>
  <si>
    <t>LENGUETA DE 6X6X16 302517300</t>
  </si>
  <si>
    <t>EST.5.3.4</t>
  </si>
  <si>
    <t>0003885</t>
  </si>
  <si>
    <t>010906</t>
  </si>
  <si>
    <t>LENGUETA DE 8*7*40 302521000</t>
  </si>
  <si>
    <t>0003888</t>
  </si>
  <si>
    <t>017156</t>
  </si>
  <si>
    <t>FNAG100791- LEVA IZQ.SC-WNT</t>
  </si>
  <si>
    <t>EST.9.8.1</t>
  </si>
  <si>
    <t>0003890</t>
  </si>
  <si>
    <t>010249</t>
  </si>
  <si>
    <t>LEVA (L1209L0005)</t>
  </si>
  <si>
    <t>EST.8.3.2</t>
  </si>
  <si>
    <t>0003892</t>
  </si>
  <si>
    <t>016872</t>
  </si>
  <si>
    <t>LEVA L0809L0036</t>
  </si>
  <si>
    <t>0003895</t>
  </si>
  <si>
    <t>015694</t>
  </si>
  <si>
    <t>LINGUETTA A 5x5x16 UNI 6604-69 3025</t>
  </si>
  <si>
    <t>0003896</t>
  </si>
  <si>
    <t>015768</t>
  </si>
  <si>
    <t>LINGUETTA A 5x5x25 302514800</t>
  </si>
  <si>
    <t>0003897</t>
  </si>
  <si>
    <t>014991</t>
  </si>
  <si>
    <t>LINGUETTA A 8x7x40 302521000</t>
  </si>
  <si>
    <t>0003900</t>
  </si>
  <si>
    <t>014958</t>
  </si>
  <si>
    <t>LISTON L9091102900</t>
  </si>
  <si>
    <t>EST.8.4.1</t>
  </si>
  <si>
    <t>0003901</t>
  </si>
  <si>
    <t>014529</t>
  </si>
  <si>
    <t>LLAVE ALLEN 1.5MM</t>
  </si>
  <si>
    <t>EST.26.3.</t>
  </si>
  <si>
    <t>0003904</t>
  </si>
  <si>
    <t>014539</t>
  </si>
  <si>
    <t>LLAVE ALLEN 3MM LARGA</t>
  </si>
  <si>
    <t>0003905</t>
  </si>
  <si>
    <t>000729</t>
  </si>
  <si>
    <t>LLAVE ALLEN 5MM</t>
  </si>
  <si>
    <t>0003907</t>
  </si>
  <si>
    <t>014606</t>
  </si>
  <si>
    <t>LUBRICANT,O-RING,NSF-H1,10 MLRef:112020</t>
  </si>
  <si>
    <t>0003912</t>
  </si>
  <si>
    <t>014582</t>
  </si>
  <si>
    <t>MANDRIL HORTZ I7540I0002</t>
  </si>
  <si>
    <t>0003913</t>
  </si>
  <si>
    <t>018638</t>
  </si>
  <si>
    <t>MANDRIL ROVER</t>
  </si>
  <si>
    <t>0003914</t>
  </si>
  <si>
    <t>012509</t>
  </si>
  <si>
    <t>MANDRINO PORTAPINZAS MP110 D50 CON TIRA</t>
  </si>
  <si>
    <t>0003915</t>
  </si>
  <si>
    <t>017147</t>
  </si>
  <si>
    <t>MANGUERA 8 PIES CONEXION A 120 VOLTIOS</t>
  </si>
  <si>
    <t>EST.30.2.4-CAJA</t>
  </si>
  <si>
    <t>0003919</t>
  </si>
  <si>
    <t>016946</t>
  </si>
  <si>
    <t>MANGUERA ESPIRALADA DE 6 PULGADAS</t>
  </si>
  <si>
    <t>CONTENEDOR 3</t>
  </si>
  <si>
    <t>0003923</t>
  </si>
  <si>
    <t>015909</t>
  </si>
  <si>
    <t>MANGUERA NEUMATICA PIEZA 4-69</t>
  </si>
  <si>
    <t>0003926</t>
  </si>
  <si>
    <t>015026</t>
  </si>
  <si>
    <t>MANGUITO BOLAS 2924A0010=292504100</t>
  </si>
  <si>
    <t>EST.8.5.3</t>
  </si>
  <si>
    <t>0003927</t>
  </si>
  <si>
    <t>014648</t>
  </si>
  <si>
    <t>MANGUITO BOLAS 2925A0011-MODEBT</t>
  </si>
  <si>
    <t>0003928</t>
  </si>
  <si>
    <t>015785</t>
  </si>
  <si>
    <t>MANGUITO BOLAS 2925A0157</t>
  </si>
  <si>
    <t>0003929</t>
  </si>
  <si>
    <t>012147</t>
  </si>
  <si>
    <t>MANGUITO DE BOLAS (29501700)</t>
  </si>
  <si>
    <t>EST.1.8.5</t>
  </si>
  <si>
    <t>0003932</t>
  </si>
  <si>
    <t>015742</t>
  </si>
  <si>
    <t>MANGUITO H309</t>
  </si>
  <si>
    <t>EST.1.7.5</t>
  </si>
  <si>
    <t>0003936</t>
  </si>
  <si>
    <t>018629</t>
  </si>
  <si>
    <t>MANIJA ALTERNDOF</t>
  </si>
  <si>
    <t>0003937</t>
  </si>
  <si>
    <t>015295</t>
  </si>
  <si>
    <t>MANILLA 523-83 M10x25 273A0041</t>
  </si>
  <si>
    <t>0003940</t>
  </si>
  <si>
    <t>015455</t>
  </si>
  <si>
    <t>MARCADOR P/CABLE LEGRAND 16-14 T 038349</t>
  </si>
  <si>
    <t>EST.2.6.4</t>
  </si>
  <si>
    <t>0003944</t>
  </si>
  <si>
    <t>014824</t>
  </si>
  <si>
    <t>MEDIO PASO CADENA 1/2" BS</t>
  </si>
  <si>
    <t>0003945</t>
  </si>
  <si>
    <t>014990</t>
  </si>
  <si>
    <t>MEDIO PASO CADENA 3/8"</t>
  </si>
  <si>
    <t>0003950</t>
  </si>
  <si>
    <t>013490</t>
  </si>
  <si>
    <t>MICRO TELEMECANIQUE EMERGENCIA 2104A001</t>
  </si>
  <si>
    <t>EST.7.2.1</t>
  </si>
  <si>
    <t>0003955</t>
  </si>
  <si>
    <t>015792</t>
  </si>
  <si>
    <t>MICROSUICHE XCK-J10541</t>
  </si>
  <si>
    <t>EST.10.6.2</t>
  </si>
  <si>
    <t>0003956</t>
  </si>
  <si>
    <t>015833</t>
  </si>
  <si>
    <t>MINIBRAKER TRIPOLAR C60N 20AMP</t>
  </si>
  <si>
    <t>EST.2.8.1</t>
  </si>
  <si>
    <t>0003958</t>
  </si>
  <si>
    <t>015759</t>
  </si>
  <si>
    <t>MINIBREAKER RIEL 1 POLO 2A</t>
  </si>
  <si>
    <t>EST.2.4.2</t>
  </si>
  <si>
    <t>0003959</t>
  </si>
  <si>
    <t>015771</t>
  </si>
  <si>
    <t>MINIBREAKER RIEL 1 POLO 30A</t>
  </si>
  <si>
    <t>0003960</t>
  </si>
  <si>
    <t>015378</t>
  </si>
  <si>
    <t>MINIBREAKER RIEL 1 POLO 4A</t>
  </si>
  <si>
    <t>0003962</t>
  </si>
  <si>
    <t>011448</t>
  </si>
  <si>
    <t>MOD DISPLAY 16 CIFRE H0102D0825C3</t>
  </si>
  <si>
    <t>0003964</t>
  </si>
  <si>
    <t>007371</t>
  </si>
  <si>
    <t>MODULO (H0102D250A)</t>
  </si>
  <si>
    <t>EST.16.2.1</t>
  </si>
  <si>
    <t>0003965</t>
  </si>
  <si>
    <t>011939</t>
  </si>
  <si>
    <t>MODULO (H0109DC201C0)</t>
  </si>
  <si>
    <t>0003966</t>
  </si>
  <si>
    <t>015944</t>
  </si>
  <si>
    <t>MODULO 2153A0289 PCI MECHA+E-NETX+CAN</t>
  </si>
  <si>
    <t>0003969</t>
  </si>
  <si>
    <t>015749</t>
  </si>
  <si>
    <t>MODULO CONVERSOR RS-232 a RS-485</t>
  </si>
  <si>
    <t>0003970</t>
  </si>
  <si>
    <t>005312</t>
  </si>
  <si>
    <t>MODULO P 245B STREAM (H0102D245B1)</t>
  </si>
  <si>
    <t>EST.13.2.4</t>
  </si>
  <si>
    <t>0003972</t>
  </si>
  <si>
    <t>015352</t>
  </si>
  <si>
    <t>MODULO SEGURIDAD 25-20</t>
  </si>
  <si>
    <t>EST.19.3.3</t>
  </si>
  <si>
    <t>0003976</t>
  </si>
  <si>
    <t>006402</t>
  </si>
  <si>
    <t>MODULO SERIAL SO816N (2153A0113)</t>
  </si>
  <si>
    <t>EST.7.2.3</t>
  </si>
  <si>
    <t>0003977</t>
  </si>
  <si>
    <t>015945</t>
  </si>
  <si>
    <t>MODULOTECLADOP801A 23T 17L 0102D801A0</t>
  </si>
  <si>
    <t>EST.19.2.1</t>
  </si>
  <si>
    <t>0003980</t>
  </si>
  <si>
    <t>015186</t>
  </si>
  <si>
    <t>MOLLA COMPRESS DIM 13330</t>
  </si>
  <si>
    <t>0003984</t>
  </si>
  <si>
    <t>010646</t>
  </si>
  <si>
    <t>MOTOR AC O 4KW 400V 200HZ REF 1010555</t>
  </si>
  <si>
    <t>EST.7.9.1</t>
  </si>
  <si>
    <t>0003991</t>
  </si>
  <si>
    <t>018694</t>
  </si>
  <si>
    <t>MOTOR ELECTRICO H6164H0013</t>
  </si>
  <si>
    <t>EST.14.6.2</t>
  </si>
  <si>
    <t>0003997</t>
  </si>
  <si>
    <t>007361</t>
  </si>
  <si>
    <t>MUELLE (2801A0151)</t>
  </si>
  <si>
    <t>EST.16.5.2</t>
  </si>
  <si>
    <t>0003998</t>
  </si>
  <si>
    <t>007108</t>
  </si>
  <si>
    <t>MUELLE (2801A0293)</t>
  </si>
  <si>
    <t>0003999</t>
  </si>
  <si>
    <t>007364</t>
  </si>
  <si>
    <t>MUELLE (2801A0316)</t>
  </si>
  <si>
    <t>EST.15.3.4</t>
  </si>
  <si>
    <t>0004000</t>
  </si>
  <si>
    <t>012705</t>
  </si>
  <si>
    <t>MUELLE (2801A0380)</t>
  </si>
  <si>
    <t>EST.16.7.4</t>
  </si>
  <si>
    <t>0004001</t>
  </si>
  <si>
    <t>007356</t>
  </si>
  <si>
    <t>MUELLE (2806A0043)</t>
  </si>
  <si>
    <t>0004003</t>
  </si>
  <si>
    <t>014670</t>
  </si>
  <si>
    <t>MUELLE 3-801-06-0160TALADRO WEEKE</t>
  </si>
  <si>
    <t>0004004</t>
  </si>
  <si>
    <t>015184</t>
  </si>
  <si>
    <t>MUELLE CILINDRICA D13040</t>
  </si>
  <si>
    <t>EST.13.6.1</t>
  </si>
  <si>
    <t>0004005</t>
  </si>
  <si>
    <t>015683</t>
  </si>
  <si>
    <t>MUELLE COMPRESION 2801A0151</t>
  </si>
  <si>
    <t>EST.12.3.3</t>
  </si>
  <si>
    <t>0004008</t>
  </si>
  <si>
    <t>015074</t>
  </si>
  <si>
    <t>MUELLE COMPRESION 4-010-03-0067</t>
  </si>
  <si>
    <t>EST.16.7.1</t>
  </si>
  <si>
    <t>0004010</t>
  </si>
  <si>
    <t>015181</t>
  </si>
  <si>
    <t>MUELLE CONICO DE COMPRESION</t>
  </si>
  <si>
    <t>0004011</t>
  </si>
  <si>
    <t>013589</t>
  </si>
  <si>
    <t>MUELLE DE PLATILLO 8X16X1MM</t>
  </si>
  <si>
    <t>0004014</t>
  </si>
  <si>
    <t>014728</t>
  </si>
  <si>
    <t>MUELLE L9280100700</t>
  </si>
  <si>
    <t>0004015</t>
  </si>
  <si>
    <t>015626</t>
  </si>
  <si>
    <t>MUELLE L9280101100</t>
  </si>
  <si>
    <t>0004016</t>
  </si>
  <si>
    <t>005228</t>
  </si>
  <si>
    <t>MUELLE PARA TORRE FRONTAL K2801K0001</t>
  </si>
  <si>
    <t>EST.18.5.3</t>
  </si>
  <si>
    <t>0004017</t>
  </si>
  <si>
    <t>014751</t>
  </si>
  <si>
    <t>L9280102300 MUELLE PINZA</t>
  </si>
  <si>
    <t>0004019</t>
  </si>
  <si>
    <t>014687</t>
  </si>
  <si>
    <t>MUELLE PLATINO K 46.5x30.5</t>
  </si>
  <si>
    <t>0004021</t>
  </si>
  <si>
    <t>005587</t>
  </si>
  <si>
    <t>NIPPLO 1500.32.17F (2440A0011)</t>
  </si>
  <si>
    <t>0004023</t>
  </si>
  <si>
    <t>014605</t>
  </si>
  <si>
    <t>O RING,VITON, .750X .938X.094 Ref:94116</t>
  </si>
  <si>
    <t>0004024</t>
  </si>
  <si>
    <t>015855</t>
  </si>
  <si>
    <t>OGIVA D=4 2614A0001</t>
  </si>
  <si>
    <t>0004026</t>
  </si>
  <si>
    <t>004776</t>
  </si>
  <si>
    <t>ORING 15.88*2.62 OR 21 ROVER1(311003900</t>
  </si>
  <si>
    <t>0004027</t>
  </si>
  <si>
    <t>015593</t>
  </si>
  <si>
    <t>ORING 15.88x2.62 - OR 121</t>
  </si>
  <si>
    <t>0004028</t>
  </si>
  <si>
    <t>015363</t>
  </si>
  <si>
    <t>ORING 15.88x2.62 311003900</t>
  </si>
  <si>
    <t>0004029</t>
  </si>
  <si>
    <t>004784</t>
  </si>
  <si>
    <t>ORING 17.17*1.7 ROVER1 (311001700)</t>
  </si>
  <si>
    <t>0004030</t>
  </si>
  <si>
    <t>015629</t>
  </si>
  <si>
    <t>ORING 2056 311001500</t>
  </si>
  <si>
    <t>0004031</t>
  </si>
  <si>
    <t>015399</t>
  </si>
  <si>
    <t>ORING 2093 MAQUINA TECHNO</t>
  </si>
  <si>
    <t>0004032</t>
  </si>
  <si>
    <t>004797</t>
  </si>
  <si>
    <t>ORING 21.95*1.7 ROVER1 (311002000)</t>
  </si>
  <si>
    <t>0004034</t>
  </si>
  <si>
    <t>015695</t>
  </si>
  <si>
    <t>ORING 2118 MAQUINA TECHNO</t>
  </si>
  <si>
    <t>0004036</t>
  </si>
  <si>
    <t>015715</t>
  </si>
  <si>
    <t>ORING 2175 311026200</t>
  </si>
  <si>
    <t>0004037</t>
  </si>
  <si>
    <t>015550</t>
  </si>
  <si>
    <t>ORING 22x3 ORM 0220-30 REF:3110A0021</t>
  </si>
  <si>
    <t>0004039</t>
  </si>
  <si>
    <t>004801</t>
  </si>
  <si>
    <t>ORING 32.99*2.6 ROVER1 (311005400)</t>
  </si>
  <si>
    <t>0004041</t>
  </si>
  <si>
    <t>015547</t>
  </si>
  <si>
    <t>ORING 4081 311008000</t>
  </si>
  <si>
    <t>0004042</t>
  </si>
  <si>
    <t>015720</t>
  </si>
  <si>
    <t>ORING 4112 311008600</t>
  </si>
  <si>
    <t>0004043</t>
  </si>
  <si>
    <t>015670</t>
  </si>
  <si>
    <t>ORING 4487 311014200</t>
  </si>
  <si>
    <t>0004044</t>
  </si>
  <si>
    <t>015520</t>
  </si>
  <si>
    <t>ORING 52.07x2.62 OR 3206 311006600</t>
  </si>
  <si>
    <t>0004045</t>
  </si>
  <si>
    <t>015405</t>
  </si>
  <si>
    <t>ORING 6450</t>
  </si>
  <si>
    <t>0004046</t>
  </si>
  <si>
    <t>015235</t>
  </si>
  <si>
    <t>ORING 8.73x1.78 - OR 108 -</t>
  </si>
  <si>
    <t>0004047</t>
  </si>
  <si>
    <t>015438</t>
  </si>
  <si>
    <t>ORING D456.06x3.53 OR41800 311025000</t>
  </si>
  <si>
    <t>0004048</t>
  </si>
  <si>
    <t>014945</t>
  </si>
  <si>
    <t>ORING VITON 4261Dx070W</t>
  </si>
  <si>
    <t>0004049</t>
  </si>
  <si>
    <t>015254</t>
  </si>
  <si>
    <t>ORING VITON OR2093 23.52x1.78 R:3110A18</t>
  </si>
  <si>
    <t>0004051</t>
  </si>
  <si>
    <t>015594</t>
  </si>
  <si>
    <t>ORING32.99*2.62 - OR 3131</t>
  </si>
  <si>
    <t>0004059</t>
  </si>
  <si>
    <t>017712</t>
  </si>
  <si>
    <t>PALANCA GIRATORIA 2-055-08-0240</t>
  </si>
  <si>
    <t>EST.17.4.4</t>
  </si>
  <si>
    <t>0004061</t>
  </si>
  <si>
    <t>004767</t>
  </si>
  <si>
    <t>PALETA.GRAFITO 250x40X4 MM.ROVER</t>
  </si>
  <si>
    <t>0004062</t>
  </si>
  <si>
    <t>004790</t>
  </si>
  <si>
    <t>PALETA.GRAFITO 170X40X4 MM.ROVER 20</t>
  </si>
  <si>
    <t>0004063</t>
  </si>
  <si>
    <t>015092</t>
  </si>
  <si>
    <t>PALETA REGULADORA DE PEGANTE</t>
  </si>
  <si>
    <t>0004065</t>
  </si>
  <si>
    <t>007363</t>
  </si>
  <si>
    <t>PALPADOR FRONTAL (E0828E0084)</t>
  </si>
  <si>
    <t>0004067</t>
  </si>
  <si>
    <t>005308</t>
  </si>
  <si>
    <t>PANEL AISLANT CALDERIN STREAM(N1408N001</t>
  </si>
  <si>
    <t>0004068</t>
  </si>
  <si>
    <t>005584</t>
  </si>
  <si>
    <t>PANNELLO ISOLANTE INF (N1408N0013)</t>
  </si>
  <si>
    <t>EST.16.2.3</t>
  </si>
  <si>
    <t>0004130</t>
  </si>
  <si>
    <t>011941</t>
  </si>
  <si>
    <t>PARACHOQUE 201800600</t>
  </si>
  <si>
    <t>0004131</t>
  </si>
  <si>
    <t>014685</t>
  </si>
  <si>
    <t>PASADOR ELASTICO 4-004-</t>
  </si>
  <si>
    <t>EST.4.5.1</t>
  </si>
  <si>
    <t>0004132</t>
  </si>
  <si>
    <t>004961</t>
  </si>
  <si>
    <t>PASADOR SINFIN STREAM (N0820N0202)</t>
  </si>
  <si>
    <t>0004134</t>
  </si>
  <si>
    <t>014600</t>
  </si>
  <si>
    <t>PASO CADENA 5/16" 05B Ref:VSEMP05B1</t>
  </si>
  <si>
    <t>EST.17.4.1</t>
  </si>
  <si>
    <t>0004135</t>
  </si>
  <si>
    <t>015333</t>
  </si>
  <si>
    <t>PASTILLA E1020E0003</t>
  </si>
  <si>
    <t>0004138</t>
  </si>
  <si>
    <t>017678</t>
  </si>
  <si>
    <t>CCV4600034 GUIA +PATIN</t>
  </si>
  <si>
    <t>0004141</t>
  </si>
  <si>
    <t>013826</t>
  </si>
  <si>
    <t>PATIN N0711N0061</t>
  </si>
  <si>
    <t>EST.13.8.2</t>
  </si>
  <si>
    <t>0004143</t>
  </si>
  <si>
    <t>018636</t>
  </si>
  <si>
    <t>PATIN SKIPER</t>
  </si>
  <si>
    <t>EST.5.2.1</t>
  </si>
  <si>
    <t>0004145</t>
  </si>
  <si>
    <t>015244</t>
  </si>
  <si>
    <t>PATTINO 1623-223-20</t>
  </si>
  <si>
    <t>0004146</t>
  </si>
  <si>
    <t>013622</t>
  </si>
  <si>
    <t>PERILLA N2711N0022</t>
  </si>
  <si>
    <t>EST.13.3.2</t>
  </si>
  <si>
    <t>0004147</t>
  </si>
  <si>
    <t>017154</t>
  </si>
  <si>
    <t>L0820L0394 PERNO 25x12x5MM</t>
  </si>
  <si>
    <t>0004148</t>
  </si>
  <si>
    <t>007344</t>
  </si>
  <si>
    <t>PERNO (L0820L0037)</t>
  </si>
  <si>
    <t>0004149</t>
  </si>
  <si>
    <t>007334</t>
  </si>
  <si>
    <t>PERNO (L0820L0038)</t>
  </si>
  <si>
    <t>0004151</t>
  </si>
  <si>
    <t>006476</t>
  </si>
  <si>
    <t>PERNO (N0820N0250)</t>
  </si>
  <si>
    <t>0004153</t>
  </si>
  <si>
    <t>015630</t>
  </si>
  <si>
    <t>PERNO CABEZA CUADRADA M10 0820A0216</t>
  </si>
  <si>
    <t>EST.18.4.2</t>
  </si>
  <si>
    <t>0004154</t>
  </si>
  <si>
    <t>015174</t>
  </si>
  <si>
    <t>PERNO CENTRICO E0820E0188</t>
  </si>
  <si>
    <t>0004155</t>
  </si>
  <si>
    <t>004858</t>
  </si>
  <si>
    <t>PERNO DE GUIA TEHCNO (142000200)</t>
  </si>
  <si>
    <t>0004156</t>
  </si>
  <si>
    <t>005581</t>
  </si>
  <si>
    <t>PERNO DI REGOLAZIONE (N1101N0003)</t>
  </si>
  <si>
    <t>0004157</t>
  </si>
  <si>
    <t>015208</t>
  </si>
  <si>
    <t>PERNO EXCENTRICO E0820E0189</t>
  </si>
  <si>
    <t>0004159</t>
  </si>
  <si>
    <t>015070</t>
  </si>
  <si>
    <t>PERNO EXCENTRICO L9080163400</t>
  </si>
  <si>
    <t>0004161</t>
  </si>
  <si>
    <t>014744</t>
  </si>
  <si>
    <t>L9082012900 PERNO L=33.5 D=6</t>
  </si>
  <si>
    <t>0004163</t>
  </si>
  <si>
    <t>013630</t>
  </si>
  <si>
    <t>PERNO EXCENTRICO N0820N0489</t>
  </si>
  <si>
    <t>0004164</t>
  </si>
  <si>
    <t>015807</t>
  </si>
  <si>
    <t>PERNO GUIA 142000200</t>
  </si>
  <si>
    <t>EST.18.4.1</t>
  </si>
  <si>
    <t>0004166</t>
  </si>
  <si>
    <t>007489</t>
  </si>
  <si>
    <t>PERNO PER LAMA (N0820N0379)</t>
  </si>
  <si>
    <t>0004167</t>
  </si>
  <si>
    <t>014821</t>
  </si>
  <si>
    <t>PERNO PER ROTELLA RF: L908200880</t>
  </si>
  <si>
    <t>EST.8.6.2</t>
  </si>
  <si>
    <t>0004168</t>
  </si>
  <si>
    <t>014881</t>
  </si>
  <si>
    <t>PERNO RUEDA ALINEADOR L9082015300</t>
  </si>
  <si>
    <t>0004170</t>
  </si>
  <si>
    <t>015289</t>
  </si>
  <si>
    <t>PERNO SUJECCION CIL HALACA M6 E0820E023</t>
  </si>
  <si>
    <t>0004171</t>
  </si>
  <si>
    <t>015204</t>
  </si>
  <si>
    <t>PERNOBIELLA RODILL PRESOR E0820E0229</t>
  </si>
  <si>
    <t>EST.12.7.3</t>
  </si>
  <si>
    <t>0004173</t>
  </si>
  <si>
    <t>004825</t>
  </si>
  <si>
    <t>PIÑON ENCODER SELCO (L9272207000)</t>
  </si>
  <si>
    <t>0004178</t>
  </si>
  <si>
    <t>005632</t>
  </si>
  <si>
    <t>PIGNONE 3/8X7/32 (E0821E0094)</t>
  </si>
  <si>
    <t>0004179</t>
  </si>
  <si>
    <t>014715</t>
  </si>
  <si>
    <t>PIGNONE M:3 Z:18 L908210004200</t>
  </si>
  <si>
    <t>0004181</t>
  </si>
  <si>
    <t>015461</t>
  </si>
  <si>
    <t>PILA LINTERNA LASER</t>
  </si>
  <si>
    <t>EST.3.9.2</t>
  </si>
  <si>
    <t>0004184</t>
  </si>
  <si>
    <t>014791</t>
  </si>
  <si>
    <t>PIN A 18</t>
  </si>
  <si>
    <t>0004185</t>
  </si>
  <si>
    <t>014900</t>
  </si>
  <si>
    <t>PIN A 25</t>
  </si>
  <si>
    <t>EST.4.7.7</t>
  </si>
  <si>
    <t>0004187</t>
  </si>
  <si>
    <t>015304</t>
  </si>
  <si>
    <t>PIN EJE 060000-066</t>
  </si>
  <si>
    <t>0004188</t>
  </si>
  <si>
    <t>014684</t>
  </si>
  <si>
    <t>PIN I 25</t>
  </si>
  <si>
    <t>0004189</t>
  </si>
  <si>
    <t>014993</t>
  </si>
  <si>
    <t>PIN I 35</t>
  </si>
  <si>
    <t>0004190</t>
  </si>
  <si>
    <t>014901</t>
  </si>
  <si>
    <t>PIN TUBULAR 2x25mm</t>
  </si>
  <si>
    <t>0004191</t>
  </si>
  <si>
    <t>007329</t>
  </si>
  <si>
    <t>PINON (L0821L0073)</t>
  </si>
  <si>
    <t>0004193</t>
  </si>
  <si>
    <t>015527</t>
  </si>
  <si>
    <t>PINON 082118200</t>
  </si>
  <si>
    <t>EST.18.3.3</t>
  </si>
  <si>
    <t>0004195</t>
  </si>
  <si>
    <t>018462</t>
  </si>
  <si>
    <t>PINON E0821E0067</t>
  </si>
  <si>
    <t>0004196</t>
  </si>
  <si>
    <t>018463</t>
  </si>
  <si>
    <t>PINON E0821E0092</t>
  </si>
  <si>
    <t>EST.15.3.3</t>
  </si>
  <si>
    <t>0004197</t>
  </si>
  <si>
    <t>015631</t>
  </si>
  <si>
    <t>PINON HELICOIDAL DER. 082118</t>
  </si>
  <si>
    <t>0004198</t>
  </si>
  <si>
    <t>015528</t>
  </si>
  <si>
    <t>PINON HELICOIDAL SX 08211830</t>
  </si>
  <si>
    <t>0004199</t>
  </si>
  <si>
    <t>015664</t>
  </si>
  <si>
    <t>PINON HELICOIDAL SX 082118400</t>
  </si>
  <si>
    <t>0004204</t>
  </si>
  <si>
    <t>015284</t>
  </si>
  <si>
    <t>PIÑON 3/8x7/32" Z 24</t>
  </si>
  <si>
    <t>EST.15.6.3</t>
  </si>
  <si>
    <t>0004210</t>
  </si>
  <si>
    <t>018643</t>
  </si>
  <si>
    <t>PISTON BARRENO</t>
  </si>
  <si>
    <t>0004211</t>
  </si>
  <si>
    <t>015432</t>
  </si>
  <si>
    <t>PISTON CILINDRO TOPE 0915A0036</t>
  </si>
  <si>
    <t>EST.5.4.1</t>
  </si>
  <si>
    <t>0004212</t>
  </si>
  <si>
    <t>008695</t>
  </si>
  <si>
    <t>PISTON DE BLOQUEO (081509302)</t>
  </si>
  <si>
    <t>0004213</t>
  </si>
  <si>
    <t>010483</t>
  </si>
  <si>
    <t>PISTON DE BLOQUEO CABEZAL (0815A0064)</t>
  </si>
  <si>
    <t>0004215</t>
  </si>
  <si>
    <t>004795</t>
  </si>
  <si>
    <t>PISTON MANDRIL ROVER1 (161502100)</t>
  </si>
  <si>
    <t>0004217</t>
  </si>
  <si>
    <t>009228</t>
  </si>
  <si>
    <t>PISTON X TOPE DE FONDO</t>
  </si>
  <si>
    <t>0004220</t>
  </si>
  <si>
    <t>006478</t>
  </si>
  <si>
    <t>PLACA (N0814N0242)</t>
  </si>
  <si>
    <t>0004221</t>
  </si>
  <si>
    <t>006479</t>
  </si>
  <si>
    <t>PLACA (N0814N0245)</t>
  </si>
  <si>
    <t>0004222</t>
  </si>
  <si>
    <t>006461</t>
  </si>
  <si>
    <t>PLACA (N0814N0874)</t>
  </si>
  <si>
    <t>0004225</t>
  </si>
  <si>
    <t>014918</t>
  </si>
  <si>
    <t>PLACA CADENA 2-209-010030</t>
  </si>
  <si>
    <t>EST.12.6.4</t>
  </si>
  <si>
    <t>0004227</t>
  </si>
  <si>
    <t>011215</t>
  </si>
  <si>
    <t>PLACA FNAG102601</t>
  </si>
  <si>
    <t>0004229</t>
  </si>
  <si>
    <t>015607</t>
  </si>
  <si>
    <t>PLACA GUIA 101430900</t>
  </si>
  <si>
    <t>0004230</t>
  </si>
  <si>
    <t>015197</t>
  </si>
  <si>
    <t>PLACA HORIZONTAL RET.DEL Ref:E0914E0068</t>
  </si>
  <si>
    <t>EST.12.7.2</t>
  </si>
  <si>
    <t>0004231</t>
  </si>
  <si>
    <t>010903</t>
  </si>
  <si>
    <t>PLACA L1214L0592</t>
  </si>
  <si>
    <t>0004233</t>
  </si>
  <si>
    <t>013979</t>
  </si>
  <si>
    <t>PLACA N1214N0129</t>
  </si>
  <si>
    <t>0004234</t>
  </si>
  <si>
    <t>005238</t>
  </si>
  <si>
    <t>PLACA PARA TOPE LATERAL 1414A0003 TEHCN</t>
  </si>
  <si>
    <t>EST.18.7.1</t>
  </si>
  <si>
    <t>0004235</t>
  </si>
  <si>
    <t>008408</t>
  </si>
  <si>
    <t>PLAQUETA (L1214L0212)</t>
  </si>
  <si>
    <t>0004236</t>
  </si>
  <si>
    <t>015194</t>
  </si>
  <si>
    <t>PLATINA SOPORTE MOTOR ENC E0814E0561</t>
  </si>
  <si>
    <t>0004238</t>
  </si>
  <si>
    <t>005239</t>
  </si>
  <si>
    <t>POLEA 092202700 TEHCNO</t>
  </si>
  <si>
    <t>0004239</t>
  </si>
  <si>
    <t>015612</t>
  </si>
  <si>
    <t>POLEA AT5 Z=24</t>
  </si>
  <si>
    <t>0004240</t>
  </si>
  <si>
    <t>POLEA A-Z 14 TEHCNO (0922A0172)</t>
  </si>
  <si>
    <t>0004244</t>
  </si>
  <si>
    <t>017544</t>
  </si>
  <si>
    <t>POLEA FNX4050032</t>
  </si>
  <si>
    <t>0004245</t>
  </si>
  <si>
    <t>015569</t>
  </si>
  <si>
    <t>POLEA HTD 5M Z=36 B=30</t>
  </si>
  <si>
    <t>0004246</t>
  </si>
  <si>
    <t>015659</t>
  </si>
  <si>
    <t>POLEA HTD P.=8 Z=55 L= 55.5 L2704L00</t>
  </si>
  <si>
    <t>0004248</t>
  </si>
  <si>
    <t>004962</t>
  </si>
  <si>
    <t>POLEA PREN STREAM (N1722N0004)</t>
  </si>
  <si>
    <t>0004251</t>
  </si>
  <si>
    <t>006489</t>
  </si>
  <si>
    <t>PRACHOQUES (140602600)</t>
  </si>
  <si>
    <t>0004252</t>
  </si>
  <si>
    <t>015753</t>
  </si>
  <si>
    <t>PRENSA ESTOPA 1/4"</t>
  </si>
  <si>
    <t>EST.2.5.5</t>
  </si>
  <si>
    <t>0004254</t>
  </si>
  <si>
    <t>015554</t>
  </si>
  <si>
    <t>PRENSAESTOPA 1 PULG</t>
  </si>
  <si>
    <t>0004261</t>
  </si>
  <si>
    <t>015535</t>
  </si>
  <si>
    <t>PULEGGIA 0922A0172</t>
  </si>
  <si>
    <t>0004263</t>
  </si>
  <si>
    <t>004774</t>
  </si>
  <si>
    <t>PULSADO VERDE NEUMATICO ROVER1(24280070</t>
  </si>
  <si>
    <t>0004264</t>
  </si>
  <si>
    <t>004781</t>
  </si>
  <si>
    <t>242800800 PULSADOR METALICO</t>
  </si>
  <si>
    <t>EST.7.2.4</t>
  </si>
  <si>
    <t>0004265</t>
  </si>
  <si>
    <t>015703</t>
  </si>
  <si>
    <t>PULSADOR NEGRO XB4B021</t>
  </si>
  <si>
    <t>EST.2.2.3</t>
  </si>
  <si>
    <t>0004266</t>
  </si>
  <si>
    <t>PULSADOR RASANTE ROJO NC PLAS</t>
  </si>
  <si>
    <t>EST.2.2.4</t>
  </si>
  <si>
    <t>0004272</t>
  </si>
  <si>
    <t>004828</t>
  </si>
  <si>
    <t>RASCADOR 2O/28 SELCO (3110A1632)</t>
  </si>
  <si>
    <t>0004273</t>
  </si>
  <si>
    <t>004826</t>
  </si>
  <si>
    <t>RASCADOR 30/40 SELCO (3110A1633)</t>
  </si>
  <si>
    <t>0004274</t>
  </si>
  <si>
    <t>014742</t>
  </si>
  <si>
    <t>RASCADOR DAS 20/28 3110A1632</t>
  </si>
  <si>
    <t>0004275</t>
  </si>
  <si>
    <t>006468</t>
  </si>
  <si>
    <t>RASCADOR DE BORDE (N3402N0038)</t>
  </si>
  <si>
    <t>0004278</t>
  </si>
  <si>
    <t>014676</t>
  </si>
  <si>
    <t>RASCADOR L9143200500</t>
  </si>
  <si>
    <t>0004281</t>
  </si>
  <si>
    <t>015068</t>
  </si>
  <si>
    <t>RASCHIATORE DAS 30/40 31</t>
  </si>
  <si>
    <t>0004282</t>
  </si>
  <si>
    <t>015285</t>
  </si>
  <si>
    <t>RASCHIETTO 15x0.25x50mm</t>
  </si>
  <si>
    <t>0004283</t>
  </si>
  <si>
    <t>REDUCT RODILL PRENSOR STREAM(2001A0189)</t>
  </si>
  <si>
    <t>0004284</t>
  </si>
  <si>
    <t>007487</t>
  </si>
  <si>
    <t>REDUCTOR (2001A0463)</t>
  </si>
  <si>
    <t>EST.16.8.1</t>
  </si>
  <si>
    <t>0004285</t>
  </si>
  <si>
    <t>015614</t>
  </si>
  <si>
    <t>REDUCTOR 2001A0017</t>
  </si>
  <si>
    <t>0004288</t>
  </si>
  <si>
    <t>007355</t>
  </si>
  <si>
    <t>REDUCTOR RODILLO DE PRESION (2423A0086)</t>
  </si>
  <si>
    <t>0004290</t>
  </si>
  <si>
    <t>013980</t>
  </si>
  <si>
    <t>REGLETA DE GUIA N1102N0004</t>
  </si>
  <si>
    <t>EST.13.6.2</t>
  </si>
  <si>
    <t>0004294</t>
  </si>
  <si>
    <t>013175</t>
  </si>
  <si>
    <t>REGULADOR 4-008-39-1843</t>
  </si>
  <si>
    <t>EST.17.2.2</t>
  </si>
  <si>
    <t>0004295</t>
  </si>
  <si>
    <t>013259</t>
  </si>
  <si>
    <t>REGULADOR 4-008-39-2165</t>
  </si>
  <si>
    <t>0004298</t>
  </si>
  <si>
    <t>015616</t>
  </si>
  <si>
    <t>RELE 385101250060</t>
  </si>
  <si>
    <t>0004301</t>
  </si>
  <si>
    <t>015572</t>
  </si>
  <si>
    <t>RELE BIME. TERMICO 0.40 - 0.63LRD04</t>
  </si>
  <si>
    <t>EST.2.6.1</t>
  </si>
  <si>
    <t>0004303</t>
  </si>
  <si>
    <t>015681</t>
  </si>
  <si>
    <t>RELE DE VIGILANCIA ANALOG.</t>
  </si>
  <si>
    <t>0004304</t>
  </si>
  <si>
    <t>007373</t>
  </si>
  <si>
    <t>RELE STATICO (2101A0366)</t>
  </si>
  <si>
    <t>0004305</t>
  </si>
  <si>
    <t>015811</t>
  </si>
  <si>
    <t>RELE TERMICIO 3RU1126-1HBO</t>
  </si>
  <si>
    <t>0004306</t>
  </si>
  <si>
    <t>015812</t>
  </si>
  <si>
    <t>RELE TERMICO 3RU1126-1DBO</t>
  </si>
  <si>
    <t>0004308</t>
  </si>
  <si>
    <t>006467</t>
  </si>
  <si>
    <t>RESIST. D=30 H=50 235W(N2122N0033)</t>
  </si>
  <si>
    <t>EST.13.6.3</t>
  </si>
  <si>
    <t>0004310</t>
  </si>
  <si>
    <t>010464</t>
  </si>
  <si>
    <t>RESISTENCIA (0030001410293) HOMAG</t>
  </si>
  <si>
    <t>0004311</t>
  </si>
  <si>
    <t>006153</t>
  </si>
  <si>
    <t>RESISTENCIA (2122A0031)</t>
  </si>
  <si>
    <t>0004315</t>
  </si>
  <si>
    <t>011333</t>
  </si>
  <si>
    <t>RESISTENCIA 200W 400V 30001410290 CURVA</t>
  </si>
  <si>
    <t>EST.10.6.3</t>
  </si>
  <si>
    <t>0004316</t>
  </si>
  <si>
    <t>004979</t>
  </si>
  <si>
    <t>RESISTENCIA 200W STREAM (N2122N0020)</t>
  </si>
  <si>
    <t>EST.16.8.2</t>
  </si>
  <si>
    <t>0004318</t>
  </si>
  <si>
    <t>011336</t>
  </si>
  <si>
    <t>RESISTENCIA 30001410236 ENCHAP. CURVA</t>
  </si>
  <si>
    <t>0004321</t>
  </si>
  <si>
    <t>004978</t>
  </si>
  <si>
    <t>RESISTENCIA 300W STREAM (N2122N0026)</t>
  </si>
  <si>
    <t>0004324</t>
  </si>
  <si>
    <t>014826</t>
  </si>
  <si>
    <t>RESISTENCIA 230V-160W</t>
  </si>
  <si>
    <t>EST.17.3.3</t>
  </si>
  <si>
    <t>0004325</t>
  </si>
  <si>
    <t>014666</t>
  </si>
  <si>
    <t>RESISTENCIA 4-008-41-019</t>
  </si>
  <si>
    <t>0004328</t>
  </si>
  <si>
    <t>004981</t>
  </si>
  <si>
    <t>RESISTENCIA 80W STREAM (N2122N0017)</t>
  </si>
  <si>
    <t>0004334</t>
  </si>
  <si>
    <t>006151</t>
  </si>
  <si>
    <t>RESISTENCIA D8*120 350W 260V(E2122E0011</t>
  </si>
  <si>
    <t>EST.15.5.2</t>
  </si>
  <si>
    <t>0004336</t>
  </si>
  <si>
    <t>014951</t>
  </si>
  <si>
    <t>RESISTENCIA HLP D=8.0 L=130</t>
  </si>
  <si>
    <t>0004339</t>
  </si>
  <si>
    <t>014675</t>
  </si>
  <si>
    <t>RESISTENCIA TIPO CARTUCHO 120W-230V</t>
  </si>
  <si>
    <t>0004340</t>
  </si>
  <si>
    <t>014743</t>
  </si>
  <si>
    <t>RESISTENCIA TIPO CARTUCHO 200W-253V</t>
  </si>
  <si>
    <t>0004342</t>
  </si>
  <si>
    <t>014746</t>
  </si>
  <si>
    <t>RESISTENCIA TUBULAR 160 W.</t>
  </si>
  <si>
    <t>0004343</t>
  </si>
  <si>
    <t>014747</t>
  </si>
  <si>
    <t>RESISTENCIA TUBULAR 200 W.</t>
  </si>
  <si>
    <t>0004348</t>
  </si>
  <si>
    <t>014883</t>
  </si>
  <si>
    <t>RESISTENCIA UNID FUSORA 4-008-41-0064</t>
  </si>
  <si>
    <t>0004350</t>
  </si>
  <si>
    <t>014591</t>
  </si>
  <si>
    <t>RESISTENCIAHLP D=8.0L=130/4-008-41-02</t>
  </si>
  <si>
    <t>0004352</t>
  </si>
  <si>
    <t>015686</t>
  </si>
  <si>
    <t>RESORTE 280107600</t>
  </si>
  <si>
    <t>EST.19.3.1</t>
  </si>
  <si>
    <t>0004353</t>
  </si>
  <si>
    <t>015646</t>
  </si>
  <si>
    <t>RESORTE 2801A0291</t>
  </si>
  <si>
    <t>0004354</t>
  </si>
  <si>
    <t>015394</t>
  </si>
  <si>
    <t>RESORTE 2801A0401</t>
  </si>
  <si>
    <t>0004356</t>
  </si>
  <si>
    <t>004901</t>
  </si>
  <si>
    <t>RESORTE ANTERIOR FRENO TEHCNO(280101500</t>
  </si>
  <si>
    <t>0004357</t>
  </si>
  <si>
    <t>015737</t>
  </si>
  <si>
    <t>RESORTE BASE CABEZAL 280102301</t>
  </si>
  <si>
    <t>0004360</t>
  </si>
  <si>
    <t>014635</t>
  </si>
  <si>
    <t>RESORTE DIN2098 2.5x14.5x40/4010030138</t>
  </si>
  <si>
    <t>0004361</t>
  </si>
  <si>
    <t>015225</t>
  </si>
  <si>
    <t>RESORTE E2801E0006</t>
  </si>
  <si>
    <t>0004362</t>
  </si>
  <si>
    <t>015509</t>
  </si>
  <si>
    <t>RESORTE FRENO ID MAQUINA</t>
  </si>
  <si>
    <t>0004363</t>
  </si>
  <si>
    <t>015417</t>
  </si>
  <si>
    <t>RESORTE FRENO IDR DELANTE-</t>
  </si>
  <si>
    <t>0004364</t>
  </si>
  <si>
    <t>006851</t>
  </si>
  <si>
    <t>RESORTE PARA CABEZAL (280105800) TEHCNO</t>
  </si>
  <si>
    <t>0004365</t>
  </si>
  <si>
    <t>010144</t>
  </si>
  <si>
    <t>RESORTE PARA MANDRILL (280104901)</t>
  </si>
  <si>
    <t>EST.7.5.2</t>
  </si>
  <si>
    <t>0004366</t>
  </si>
  <si>
    <t>015403</t>
  </si>
  <si>
    <t>RESORTE PISTON DE BLOQUEO 280107100</t>
  </si>
  <si>
    <t>0004367</t>
  </si>
  <si>
    <t>014875</t>
  </si>
  <si>
    <t>RESORTE RETORNO</t>
  </si>
  <si>
    <t>0004371</t>
  </si>
  <si>
    <t>014948</t>
  </si>
  <si>
    <t>RETENEDOR 10x17x3mm METALICO</t>
  </si>
  <si>
    <t>0004372</t>
  </si>
  <si>
    <t>014829</t>
  </si>
  <si>
    <t>RETENEDOR 15x24x5mm</t>
  </si>
  <si>
    <t>0004373</t>
  </si>
  <si>
    <t>015886</t>
  </si>
  <si>
    <t>RETENEDOR 18x28x7mm</t>
  </si>
  <si>
    <t>0004374</t>
  </si>
  <si>
    <t>015887</t>
  </si>
  <si>
    <t>RETENEDOR 18x30x7mm</t>
  </si>
  <si>
    <t>0004376</t>
  </si>
  <si>
    <t>015888</t>
  </si>
  <si>
    <t>RETENEDOR 22x26x4mm</t>
  </si>
  <si>
    <t>0004377</t>
  </si>
  <si>
    <t>015889</t>
  </si>
  <si>
    <t>RETENEDOR 22x28x4mm</t>
  </si>
  <si>
    <t>0004378</t>
  </si>
  <si>
    <t>014967</t>
  </si>
  <si>
    <t>RETENEDOR 22x32x55mm</t>
  </si>
  <si>
    <t>0004379</t>
  </si>
  <si>
    <t>014926</t>
  </si>
  <si>
    <t>RETENEDOR 22x32x7mm</t>
  </si>
  <si>
    <t>0004380</t>
  </si>
  <si>
    <t>014724</t>
  </si>
  <si>
    <t>RETENEDOR 22x52x7</t>
  </si>
  <si>
    <t>0004381</t>
  </si>
  <si>
    <t>015086</t>
  </si>
  <si>
    <t>RETENEDOR 25x35x7mm</t>
  </si>
  <si>
    <t>0004382</t>
  </si>
  <si>
    <t>015000</t>
  </si>
  <si>
    <t>RETENEDOR 25x37x7mm</t>
  </si>
  <si>
    <t>0004383</t>
  </si>
  <si>
    <t>015057</t>
  </si>
  <si>
    <t>RETENEDOR 30x40x7mm</t>
  </si>
  <si>
    <t>0004384</t>
  </si>
  <si>
    <t>014764</t>
  </si>
  <si>
    <t>RETENEDOR 50x65x8mm</t>
  </si>
  <si>
    <t>0004385</t>
  </si>
  <si>
    <t>014837</t>
  </si>
  <si>
    <t>RETENEDOR 55x100x10DL</t>
  </si>
  <si>
    <t>0004386</t>
  </si>
  <si>
    <t>014885</t>
  </si>
  <si>
    <t>RETENEDOR 56.74x63.80x3.53 70mm</t>
  </si>
  <si>
    <t>0004387</t>
  </si>
  <si>
    <t>015392</t>
  </si>
  <si>
    <t>RETENEDOR GR 35x42x4mm 311404700</t>
  </si>
  <si>
    <t>0004389</t>
  </si>
  <si>
    <t>015435</t>
  </si>
  <si>
    <t>RODAMIENTO 1208</t>
  </si>
  <si>
    <t>EST.1.11.1</t>
  </si>
  <si>
    <t>0004391</t>
  </si>
  <si>
    <t>015586</t>
  </si>
  <si>
    <t>RODAMIENTO 16006 Z/C3</t>
  </si>
  <si>
    <t>EST.1.6.5</t>
  </si>
  <si>
    <t>0004392</t>
  </si>
  <si>
    <t>015702</t>
  </si>
  <si>
    <t>RODAMIENTO 203KRR2</t>
  </si>
  <si>
    <t>EST.1.4.7</t>
  </si>
  <si>
    <t>0004393</t>
  </si>
  <si>
    <t>015462</t>
  </si>
  <si>
    <t>RODAMIENTO 2209-K</t>
  </si>
  <si>
    <t>EST.1.10.2</t>
  </si>
  <si>
    <t>0004394</t>
  </si>
  <si>
    <t>013626</t>
  </si>
  <si>
    <t>RODAMIENTO 2911A0055</t>
  </si>
  <si>
    <t>0004395</t>
  </si>
  <si>
    <t>015813</t>
  </si>
  <si>
    <t>RODAMIENTO 3001-2RS INA</t>
  </si>
  <si>
    <t>0004396</t>
  </si>
  <si>
    <t>015657</t>
  </si>
  <si>
    <t>RODAMIENTO 3200 2RS FAG</t>
  </si>
  <si>
    <t>EST.1.3.1</t>
  </si>
  <si>
    <t>0004397</t>
  </si>
  <si>
    <t>015728</t>
  </si>
  <si>
    <t>RODAMIENTO 3200 A-2RS 1TN9/</t>
  </si>
  <si>
    <t>EST.1.8.6</t>
  </si>
  <si>
    <t>0004398</t>
  </si>
  <si>
    <t>015563</t>
  </si>
  <si>
    <t>RODAMIENTO 3202 2RS</t>
  </si>
  <si>
    <t>0004399</t>
  </si>
  <si>
    <t>015470</t>
  </si>
  <si>
    <t>RODAMIENTO 3203 2RS</t>
  </si>
  <si>
    <t>EST.1.10.3</t>
  </si>
  <si>
    <t>0004400</t>
  </si>
  <si>
    <t>015465</t>
  </si>
  <si>
    <t>RODAMIENTO 3204-B C3</t>
  </si>
  <si>
    <t>EST.1.7.3</t>
  </si>
  <si>
    <t>0004401</t>
  </si>
  <si>
    <t>015565</t>
  </si>
  <si>
    <t>RODAMIENTO 3205 A 2RS C3</t>
  </si>
  <si>
    <t>0004402</t>
  </si>
  <si>
    <t>015801</t>
  </si>
  <si>
    <t>RODAMIENTO 6000 2RS C3</t>
  </si>
  <si>
    <t>EST.1.10.1</t>
  </si>
  <si>
    <t>0004403</t>
  </si>
  <si>
    <t>015511</t>
  </si>
  <si>
    <t>RODAMIENTO 6000-ZZ</t>
  </si>
  <si>
    <t>EST.1.2.1</t>
  </si>
  <si>
    <t>0004405</t>
  </si>
  <si>
    <t>011566</t>
  </si>
  <si>
    <t>2903A0041 RODAMIENTO 6002 2RS–C3</t>
  </si>
  <si>
    <t>EST.1.2.2</t>
  </si>
  <si>
    <t>0004406</t>
  </si>
  <si>
    <t>015647</t>
  </si>
  <si>
    <t>RODAMIENTO 6004-2RS</t>
  </si>
  <si>
    <t>EST.1.2.5</t>
  </si>
  <si>
    <t>0004407</t>
  </si>
  <si>
    <t>015472</t>
  </si>
  <si>
    <t>RODAMIENTO 6005-V-TBP63</t>
  </si>
  <si>
    <t>EST.1.9.6</t>
  </si>
  <si>
    <t>0004408</t>
  </si>
  <si>
    <t>015431</t>
  </si>
  <si>
    <t>RODAMIENTO 6006 - 2Z / C3</t>
  </si>
  <si>
    <t>EST.1.3.6</t>
  </si>
  <si>
    <t>0004409</t>
  </si>
  <si>
    <t>015796</t>
  </si>
  <si>
    <t>RODAMIENTO 6006 TDP63</t>
  </si>
  <si>
    <t>EST.1.3.3</t>
  </si>
  <si>
    <t>0004410</t>
  </si>
  <si>
    <t>015502</t>
  </si>
  <si>
    <t>RODAMIENTO 6006-2RS</t>
  </si>
  <si>
    <t>0004411</t>
  </si>
  <si>
    <t>015787</t>
  </si>
  <si>
    <t>RODAMIENTO 6007 2RS</t>
  </si>
  <si>
    <t>EST.1.3.2</t>
  </si>
  <si>
    <t>0004412</t>
  </si>
  <si>
    <t>015355</t>
  </si>
  <si>
    <t>RODAMIENTO 6007 TCG12P4</t>
  </si>
  <si>
    <t>EST.1.3.5</t>
  </si>
  <si>
    <t>0004413</t>
  </si>
  <si>
    <t>004889</t>
  </si>
  <si>
    <t>RODAMIENTO 6008 2RS1 TEHCNO (290103500)</t>
  </si>
  <si>
    <t>EST.1.3.4</t>
  </si>
  <si>
    <t>0004414</t>
  </si>
  <si>
    <t>015870</t>
  </si>
  <si>
    <t>RODAMIENTO 6010-2Z</t>
  </si>
  <si>
    <t>EST.1.10.5</t>
  </si>
  <si>
    <t>0004415</t>
  </si>
  <si>
    <t>015376</t>
  </si>
  <si>
    <t>RODAMIENTO 6013-2RS</t>
  </si>
  <si>
    <t>0004416</t>
  </si>
  <si>
    <t>015872</t>
  </si>
  <si>
    <t>RODAMIENTO 618/6</t>
  </si>
  <si>
    <t>EST.1.8.4</t>
  </si>
  <si>
    <t>0004417</t>
  </si>
  <si>
    <t>015806</t>
  </si>
  <si>
    <t>RODAMIENTO 61905-RS1</t>
  </si>
  <si>
    <t>EST.1.6.2</t>
  </si>
  <si>
    <t>0004418</t>
  </si>
  <si>
    <t>015495</t>
  </si>
  <si>
    <t>290104500 RODAMIENTO 6200-2RSH</t>
  </si>
  <si>
    <t>EST.1.4.3</t>
  </si>
  <si>
    <t>0004419</t>
  </si>
  <si>
    <t>015740</t>
  </si>
  <si>
    <t>RODAMIENTO 6202 ZZ C3</t>
  </si>
  <si>
    <t>EST.1.2.6</t>
  </si>
  <si>
    <t>0004420</t>
  </si>
  <si>
    <t>015416</t>
  </si>
  <si>
    <t>RODAMIENTO 6203-2Z</t>
  </si>
  <si>
    <t>EST.1.4.2</t>
  </si>
  <si>
    <t>0004421</t>
  </si>
  <si>
    <t>015640</t>
  </si>
  <si>
    <t>RODAMIENTO 6203-2RS-C3</t>
  </si>
  <si>
    <t>0004422</t>
  </si>
  <si>
    <t>015684</t>
  </si>
  <si>
    <t>RODAMIENTO 6205 2ZJC3</t>
  </si>
  <si>
    <t>EST.1.5.6</t>
  </si>
  <si>
    <t>0004423</t>
  </si>
  <si>
    <t>015542</t>
  </si>
  <si>
    <t>RODAMIENTO 6205-2RS C3</t>
  </si>
  <si>
    <t>0004424</t>
  </si>
  <si>
    <t>015680</t>
  </si>
  <si>
    <t>RODAMIENTO 6209 2RS/C3</t>
  </si>
  <si>
    <t>EST.1.5.3</t>
  </si>
  <si>
    <t>0004425</t>
  </si>
  <si>
    <t>015802</t>
  </si>
  <si>
    <t>RODAMIENTO 623/2Z</t>
  </si>
  <si>
    <t>0004426</t>
  </si>
  <si>
    <t>015440</t>
  </si>
  <si>
    <t>RODAMIENTO 624 Z</t>
  </si>
  <si>
    <t>EST.1.7.1</t>
  </si>
  <si>
    <t>0004427</t>
  </si>
  <si>
    <t>015621</t>
  </si>
  <si>
    <t>RODAMIENTO 629 2RS DW</t>
  </si>
  <si>
    <t>0004428</t>
  </si>
  <si>
    <t>015441</t>
  </si>
  <si>
    <t>RODAMIENTO 63004   2RS1/C3</t>
  </si>
  <si>
    <t>EST.1.5.1</t>
  </si>
  <si>
    <t>0004429</t>
  </si>
  <si>
    <t>015484</t>
  </si>
  <si>
    <t>RODAMIENTO 6302 2RS</t>
  </si>
  <si>
    <t>EST.1.5.2</t>
  </si>
  <si>
    <t>0004430</t>
  </si>
  <si>
    <t>015772</t>
  </si>
  <si>
    <t>RODAMIENTO 6303 2RS</t>
  </si>
  <si>
    <t>0004431</t>
  </si>
  <si>
    <t>015580</t>
  </si>
  <si>
    <t>RODAMIENTO 6304 2RS</t>
  </si>
  <si>
    <t>0004433</t>
  </si>
  <si>
    <t>015485</t>
  </si>
  <si>
    <t>RODAMIENTO 6306 2RS C3</t>
  </si>
  <si>
    <t>0004434</t>
  </si>
  <si>
    <t>015638</t>
  </si>
  <si>
    <t>RODAMIENTO 6306 2Z</t>
  </si>
  <si>
    <t>0004435</t>
  </si>
  <si>
    <t>015573</t>
  </si>
  <si>
    <t>RODAMIENTO 6307 ZZ C3</t>
  </si>
  <si>
    <t>0004436</t>
  </si>
  <si>
    <t>015559</t>
  </si>
  <si>
    <t>RODAMIENTO 6308 2RS</t>
  </si>
  <si>
    <t>EST.1.11.2</t>
  </si>
  <si>
    <t>0004437</t>
  </si>
  <si>
    <t>015379</t>
  </si>
  <si>
    <t>RODAMIENTO 6308 ZZ C3</t>
  </si>
  <si>
    <t>0004438</t>
  </si>
  <si>
    <t>015577</t>
  </si>
  <si>
    <t>RODAMIENTO 6804 2RS</t>
  </si>
  <si>
    <t>0004440</t>
  </si>
  <si>
    <t>015731</t>
  </si>
  <si>
    <t>RODAMIENTO 7204   B</t>
  </si>
  <si>
    <t>EST.1.8.1</t>
  </si>
  <si>
    <t>0004441</t>
  </si>
  <si>
    <t>014674</t>
  </si>
  <si>
    <t>RODAMIENTO AGUJA NK1012 TN INA</t>
  </si>
  <si>
    <t>0004442</t>
  </si>
  <si>
    <t>015393</t>
  </si>
  <si>
    <t>RODAMIENTO AGUJAS BK 1212</t>
  </si>
  <si>
    <t>0004443</t>
  </si>
  <si>
    <t>015665</t>
  </si>
  <si>
    <t>RODAMIENTO AGUJAS HK 1214 RS</t>
  </si>
  <si>
    <t>0004444</t>
  </si>
  <si>
    <t>015645</t>
  </si>
  <si>
    <t>RODAMIENTO AGUJAS HK2516</t>
  </si>
  <si>
    <t>0004445</t>
  </si>
  <si>
    <t>015761</t>
  </si>
  <si>
    <t>RODAMIENTO AGUJAS NK 25/20</t>
  </si>
  <si>
    <t>0004446</t>
  </si>
  <si>
    <t>015339</t>
  </si>
  <si>
    <t>RODAMIENTO AXIAL AXK-3047</t>
  </si>
  <si>
    <t>0004447</t>
  </si>
  <si>
    <t>018654</t>
  </si>
  <si>
    <t>RODAMIENTO AXK 2542</t>
  </si>
  <si>
    <t>0004448</t>
  </si>
  <si>
    <t>015711</t>
  </si>
  <si>
    <t>RODAMIENTO 87008 - BC008L</t>
  </si>
  <si>
    <t>0004450</t>
  </si>
  <si>
    <t>018620</t>
  </si>
  <si>
    <t>RODAMIENTO DE RODILLOS 30214</t>
  </si>
  <si>
    <t>EST.1.11.3</t>
  </si>
  <si>
    <t>0004451</t>
  </si>
  <si>
    <t>018619</t>
  </si>
  <si>
    <t>RODAMIENTO DE RODILLOS 32209</t>
  </si>
  <si>
    <t>0004452</t>
  </si>
  <si>
    <t>015747</t>
  </si>
  <si>
    <t>RODAMIENTO HK-2214-RS INA</t>
  </si>
  <si>
    <t>0004454</t>
  </si>
  <si>
    <t>015195</t>
  </si>
  <si>
    <t>RODAMIENTO LINEAL KH1630PP</t>
  </si>
  <si>
    <t>EST.1.7.4</t>
  </si>
  <si>
    <t>0004455</t>
  </si>
  <si>
    <t>015651</t>
  </si>
  <si>
    <t>RODAMIENTO MVB 51100</t>
  </si>
  <si>
    <t>0004456</t>
  </si>
  <si>
    <t>015606</t>
  </si>
  <si>
    <t>RODAMIENTO NKIA - 5902 INA</t>
  </si>
  <si>
    <t>0004457</t>
  </si>
  <si>
    <t>015805</t>
  </si>
  <si>
    <t>RODAMIENTO NU 205 E</t>
  </si>
  <si>
    <t>EST.1.2.7</t>
  </si>
  <si>
    <t>0004458</t>
  </si>
  <si>
    <t>012150</t>
  </si>
  <si>
    <t>2904A0003 ROD 3303-2RS</t>
  </si>
  <si>
    <t>0004459</t>
  </si>
  <si>
    <t>015494</t>
  </si>
  <si>
    <t>RODAMIENTO R12-2RS C3</t>
  </si>
  <si>
    <t>0004460</t>
  </si>
  <si>
    <t>015639</t>
  </si>
  <si>
    <t>RODAMIENTO R3 ZZ FRESA</t>
  </si>
  <si>
    <t>EST.1.7.7</t>
  </si>
  <si>
    <t>0004461</t>
  </si>
  <si>
    <t>005300</t>
  </si>
  <si>
    <t>290107600 RODAMIENTO 61902-2RS.STEAM</t>
  </si>
  <si>
    <t>0004462</t>
  </si>
  <si>
    <t>015856</t>
  </si>
  <si>
    <t>4-006-10-0071 RODAMIENTO NKIA 5902</t>
  </si>
  <si>
    <t>0004463</t>
  </si>
  <si>
    <t>004925</t>
  </si>
  <si>
    <t>RODAMIENTO LINEAL (292504100)</t>
  </si>
  <si>
    <t>0004464</t>
  </si>
  <si>
    <t>008707</t>
  </si>
  <si>
    <t>RODILLO (292200700)</t>
  </si>
  <si>
    <t>EST.11.4.3</t>
  </si>
  <si>
    <t>0004466</t>
  </si>
  <si>
    <t>015095</t>
  </si>
  <si>
    <t>RODILLO 3-017-18-4970</t>
  </si>
  <si>
    <t>0004469</t>
  </si>
  <si>
    <t>008694</t>
  </si>
  <si>
    <t>RODILLO CILINDRICO (292200200)</t>
  </si>
  <si>
    <t>0004471</t>
  </si>
  <si>
    <t>006154</t>
  </si>
  <si>
    <t>RODILLO ENGOMADO (E1422E0035)</t>
  </si>
  <si>
    <t>0004478</t>
  </si>
  <si>
    <t>006458</t>
  </si>
  <si>
    <t>N1722N0008 RODILLO POR MOTOR</t>
  </si>
  <si>
    <t>0004480</t>
  </si>
  <si>
    <t>011340</t>
  </si>
  <si>
    <t>RODILLO TRANSPORTE 30001490010 ENC CURV</t>
  </si>
  <si>
    <t>0004481</t>
  </si>
  <si>
    <t>015177</t>
  </si>
  <si>
    <t>ROSETA BLOCAGGIO N0804N0174</t>
  </si>
  <si>
    <t>EST.12.3.2</t>
  </si>
  <si>
    <t>0004482</t>
  </si>
  <si>
    <t>015537</t>
  </si>
  <si>
    <t>ROSETTA SPACCATA x VITID 080414400</t>
  </si>
  <si>
    <t>0004483</t>
  </si>
  <si>
    <t>015178</t>
  </si>
  <si>
    <t>ROSETTA SV ASATA 10.5 30 6</t>
  </si>
  <si>
    <t>0004485</t>
  </si>
  <si>
    <t>014861</t>
  </si>
  <si>
    <t>ROTELLA L9082202902</t>
  </si>
  <si>
    <t>0004499</t>
  </si>
  <si>
    <t>011041</t>
  </si>
  <si>
    <t>RUEDA DENTADA ALTENDORF R9602</t>
  </si>
  <si>
    <t>0004502</t>
  </si>
  <si>
    <t>008593</t>
  </si>
  <si>
    <t>RUEDA DENTADA REF 3-607-11-0330</t>
  </si>
  <si>
    <t>0004503</t>
  </si>
  <si>
    <t>015260</t>
  </si>
  <si>
    <t>RUEDA GOMA E1422E0005</t>
  </si>
  <si>
    <t>0004510</t>
  </si>
  <si>
    <t>015401</t>
  </si>
  <si>
    <t>RUEDA ROJA 142200300</t>
  </si>
  <si>
    <t>0004511</t>
  </si>
  <si>
    <t>005210</t>
  </si>
  <si>
    <t>RUEDA ROJA D.60X24(E1422E0033) ROXYL</t>
  </si>
  <si>
    <t>0004517</t>
  </si>
  <si>
    <t>015579</t>
  </si>
  <si>
    <t>SELECTOR MANIJA NEG 3P FIJAS 2NA-XB4BD33</t>
  </si>
  <si>
    <t>0004518</t>
  </si>
  <si>
    <t>014671</t>
  </si>
  <si>
    <t>SELECTOR LUMINO ROJO2106A0023ENCH/SIN</t>
  </si>
  <si>
    <t>0004519</t>
  </si>
  <si>
    <t>015849</t>
  </si>
  <si>
    <t>SELECTOR NEUMATICO HE-D-MIDI</t>
  </si>
  <si>
    <t>EST.3.10.1</t>
  </si>
  <si>
    <t>0004520</t>
  </si>
  <si>
    <t>015850</t>
  </si>
  <si>
    <t>SELECTOR NEUMATICO HE-D-MINI</t>
  </si>
  <si>
    <t>EST.3.10.2</t>
  </si>
  <si>
    <t>0004521</t>
  </si>
  <si>
    <t>014940</t>
  </si>
  <si>
    <t>SELETTORE STABILE ZB2-BK123 210606200</t>
  </si>
  <si>
    <t>0004522</t>
  </si>
  <si>
    <t>000678</t>
  </si>
  <si>
    <t>SELLO DE CAUCHO</t>
  </si>
  <si>
    <t>0004524</t>
  </si>
  <si>
    <t>011952</t>
  </si>
  <si>
    <t>SENSOR (2164A0064)</t>
  </si>
  <si>
    <t>EST.5.3.3</t>
  </si>
  <si>
    <t>0004525</t>
  </si>
  <si>
    <t>011956</t>
  </si>
  <si>
    <t>2164A0302 SENSOR PNP.SMC D-M9PWSAPC</t>
  </si>
  <si>
    <t>0004529</t>
  </si>
  <si>
    <t>017865</t>
  </si>
  <si>
    <t>SENSOR 2164A0733</t>
  </si>
  <si>
    <t>0004530</t>
  </si>
  <si>
    <t>014659</t>
  </si>
  <si>
    <t>SENSOR 4-008-61-0577</t>
  </si>
  <si>
    <t>EST.17.4.3</t>
  </si>
  <si>
    <t>0004532</t>
  </si>
  <si>
    <t>011054</t>
  </si>
  <si>
    <t>SENSOR INDUCTIVO ALTENDORF</t>
  </si>
  <si>
    <t>0004533</t>
  </si>
  <si>
    <t>019193</t>
  </si>
  <si>
    <t>SENSOR INDUCTIVO DE 8MM PNP</t>
  </si>
  <si>
    <t>EST.2.3.3</t>
  </si>
  <si>
    <t>0004534</t>
  </si>
  <si>
    <t>011552</t>
  </si>
  <si>
    <t>SENSOR MAGNETICO MRS 2164A0612</t>
  </si>
  <si>
    <t>0004536</t>
  </si>
  <si>
    <t>010401</t>
  </si>
  <si>
    <t>SENSOR PER RIGHE (2164A0668)</t>
  </si>
  <si>
    <t>0004539</t>
  </si>
  <si>
    <t>015567</t>
  </si>
  <si>
    <t>SENSORES BOCCOLA 750123234</t>
  </si>
  <si>
    <t>EST.19.4.2</t>
  </si>
  <si>
    <t>0004540</t>
  </si>
  <si>
    <t>015566</t>
  </si>
  <si>
    <t>SENSORES BOCCOLA 750123235</t>
  </si>
  <si>
    <t>0004542</t>
  </si>
  <si>
    <t>010823</t>
  </si>
  <si>
    <t>SEPARADOR (N0806N0432)</t>
  </si>
  <si>
    <t>EST.16.4.1</t>
  </si>
  <si>
    <t>0004543</t>
  </si>
  <si>
    <t>013374</t>
  </si>
  <si>
    <t>SEPARADOR 10,5-15,16 N0806N207</t>
  </si>
  <si>
    <t>0004544</t>
  </si>
  <si>
    <t>014843</t>
  </si>
  <si>
    <t>SEPARADOR L9010600300</t>
  </si>
  <si>
    <t>EST.8.7.1</t>
  </si>
  <si>
    <t>0004548</t>
  </si>
  <si>
    <t>015883</t>
  </si>
  <si>
    <t>SET DISTANCE DISK 51140010100</t>
  </si>
  <si>
    <t>0004549</t>
  </si>
  <si>
    <t>015609</t>
  </si>
  <si>
    <t>SHEDA 16 + 16 P270 0102D270A</t>
  </si>
  <si>
    <t>EST.19.4.1</t>
  </si>
  <si>
    <t>0004557</t>
  </si>
  <si>
    <t>009057</t>
  </si>
  <si>
    <t>SLITTA FNY8350422</t>
  </si>
  <si>
    <t>EST.16.3.1</t>
  </si>
  <si>
    <t>0004559</t>
  </si>
  <si>
    <t>015318</t>
  </si>
  <si>
    <t>SNODO SF. F. M 6 D 6DX 2919A0016</t>
  </si>
  <si>
    <t>0004563</t>
  </si>
  <si>
    <t>015575</t>
  </si>
  <si>
    <t>SOPORTE 090108201</t>
  </si>
  <si>
    <t>0004564</t>
  </si>
  <si>
    <t>017631</t>
  </si>
  <si>
    <t>SOPORTE 0905A0713</t>
  </si>
  <si>
    <t>EST.18.9.1</t>
  </si>
  <si>
    <t>0004567</t>
  </si>
  <si>
    <t>018621</t>
  </si>
  <si>
    <t>SOPORTE ANILLO ROJO</t>
  </si>
  <si>
    <t>0004570</t>
  </si>
  <si>
    <t>SOPORTE COPIADOR(N005N0125) STREAM</t>
  </si>
  <si>
    <t>EST.13.4.2</t>
  </si>
  <si>
    <t>0004571</t>
  </si>
  <si>
    <t>0004823</t>
  </si>
  <si>
    <t>SOPORTE DE SEGURIDAD SELCO L1209L0016</t>
  </si>
  <si>
    <t>0004572</t>
  </si>
  <si>
    <t>018628</t>
  </si>
  <si>
    <t>SOPORTE FOTOSELDA  TECNO F</t>
  </si>
  <si>
    <t>EST.11.6.2</t>
  </si>
  <si>
    <t>0004573</t>
  </si>
  <si>
    <t>004973</t>
  </si>
  <si>
    <t>SOPORTE GUIA STREAM (N0805N0453)</t>
  </si>
  <si>
    <t>0004574</t>
  </si>
  <si>
    <t>017441</t>
  </si>
  <si>
    <t>SOPORTE K1006K0132</t>
  </si>
  <si>
    <t>EST.18.3.4</t>
  </si>
  <si>
    <t>0004575</t>
  </si>
  <si>
    <t>004835</t>
  </si>
  <si>
    <t>SOPORTE MICRO SELCO (L9120502800)</t>
  </si>
  <si>
    <t>0004577</t>
  </si>
  <si>
    <t>009061</t>
  </si>
  <si>
    <t>SOPORTE N0805N0011</t>
  </si>
  <si>
    <t>0004578</t>
  </si>
  <si>
    <t>009063</t>
  </si>
  <si>
    <t>SOPORTE PARA SENSOR N1205N0103</t>
  </si>
  <si>
    <t>EST.16.2.2</t>
  </si>
  <si>
    <t>0004579</t>
  </si>
  <si>
    <t>004964</t>
  </si>
  <si>
    <t>SOPORTE POLEA STREAM (N1724N0002)</t>
  </si>
  <si>
    <t>EST.13.4.3</t>
  </si>
  <si>
    <t>0004580</t>
  </si>
  <si>
    <t>015158</t>
  </si>
  <si>
    <t>SOPORTE RODILLO E1205E0313</t>
  </si>
  <si>
    <t>0004583</t>
  </si>
  <si>
    <t>015190</t>
  </si>
  <si>
    <t>STELO CILINDRO DI BLOCCAGGIO</t>
  </si>
  <si>
    <t>0004584</t>
  </si>
  <si>
    <t>004975</t>
  </si>
  <si>
    <t>SUICHE PREN STREAM (2104A0223)</t>
  </si>
  <si>
    <t>0004585</t>
  </si>
  <si>
    <t>015480</t>
  </si>
  <si>
    <t>SUICHE SELECT CON LLAVE XB4BG21 2POSIC</t>
  </si>
  <si>
    <t>EST.3.3.5</t>
  </si>
  <si>
    <t>0004586</t>
  </si>
  <si>
    <t>015481</t>
  </si>
  <si>
    <t>SUICHE SENCILLO LEVINTON</t>
  </si>
  <si>
    <t>EST.2.9.4</t>
  </si>
  <si>
    <t>0004587</t>
  </si>
  <si>
    <t>011954</t>
  </si>
  <si>
    <t>SUPPORTO BLACAGGIO FNZ0201392</t>
  </si>
  <si>
    <t>EST.7.5.1</t>
  </si>
  <si>
    <t>0004588</t>
  </si>
  <si>
    <t>014647</t>
  </si>
  <si>
    <t>SUPPORTO FYTB 35 TF 2918A0018</t>
  </si>
  <si>
    <t>EST.8.7.3</t>
  </si>
  <si>
    <t>0004591</t>
  </si>
  <si>
    <t>005591</t>
  </si>
  <si>
    <t>SUPPORTOPER BLOCCAGGIO (N0805N0011)</t>
  </si>
  <si>
    <t>0004594</t>
  </si>
  <si>
    <t>015312</t>
  </si>
  <si>
    <t>TAMPON GOMA 26x42x4 E1406E0029</t>
  </si>
  <si>
    <t>0004595</t>
  </si>
  <si>
    <t>010834</t>
  </si>
  <si>
    <t>TAPA (N1208N0142)</t>
  </si>
  <si>
    <t>0004596</t>
  </si>
  <si>
    <t>008697</t>
  </si>
  <si>
    <t>TAPA CILINDRO (110101201)</t>
  </si>
  <si>
    <t>0004599</t>
  </si>
  <si>
    <t>015698</t>
  </si>
  <si>
    <t>TAPA TOMA DOBLE</t>
  </si>
  <si>
    <t>EST.2.8.4</t>
  </si>
  <si>
    <t>0004600</t>
  </si>
  <si>
    <t>004899</t>
  </si>
  <si>
    <t>TAPA TOPE FRONTAL TEHCNO (K1010K0020)</t>
  </si>
  <si>
    <t>0004604</t>
  </si>
  <si>
    <t>018639</t>
  </si>
  <si>
    <t>TAPON CILINDRO</t>
  </si>
  <si>
    <t>0004605</t>
  </si>
  <si>
    <t>011211</t>
  </si>
  <si>
    <t>TAPON CILINDRO ACER FRONTAL 090120502</t>
  </si>
  <si>
    <t>0004607</t>
  </si>
  <si>
    <t>015732</t>
  </si>
  <si>
    <t>TAPON DELANTERO 090108300</t>
  </si>
  <si>
    <t>0004608</t>
  </si>
  <si>
    <t>017284</t>
  </si>
  <si>
    <t>TAPON FNZ2100018</t>
  </si>
  <si>
    <t>EST.13.4.1</t>
  </si>
  <si>
    <t>0004609</t>
  </si>
  <si>
    <t>010492</t>
  </si>
  <si>
    <t>TAPON PARA PISTON (090119512)</t>
  </si>
  <si>
    <t>0004614</t>
  </si>
  <si>
    <t>014916</t>
  </si>
  <si>
    <t>TARJETA 4 P250A 0102D250A</t>
  </si>
  <si>
    <t>EST.8.2.3</t>
  </si>
  <si>
    <t>0004615</t>
  </si>
  <si>
    <t>011053</t>
  </si>
  <si>
    <t>TARJETA ALTENDORF (K6720.0098)</t>
  </si>
  <si>
    <t>0004619</t>
  </si>
  <si>
    <t>015946</t>
  </si>
  <si>
    <t>TARJETA RTU300 REV. B SELCO H0101D300</t>
  </si>
  <si>
    <t>0004620</t>
  </si>
  <si>
    <t>015341</t>
  </si>
  <si>
    <t>TECLADO MENBRANA PPAL ROVER Ref:2151A00</t>
  </si>
  <si>
    <t>0004621</t>
  </si>
  <si>
    <t>013627</t>
  </si>
  <si>
    <t>TEJUELO 20-35 2911A0056</t>
  </si>
  <si>
    <t>0004623</t>
  </si>
  <si>
    <t>012711</t>
  </si>
  <si>
    <t>TEJUELO LS (2911A0074)</t>
  </si>
  <si>
    <t>0004624</t>
  </si>
  <si>
    <t>015667</t>
  </si>
  <si>
    <t>TEMPORIZADOR ANALOGO MA4</t>
  </si>
  <si>
    <t>0004625</t>
  </si>
  <si>
    <t>006483</t>
  </si>
  <si>
    <t>291901500 ARTICULACIÓN RF10-M10X1,25 DIN</t>
  </si>
  <si>
    <t>0004628</t>
  </si>
  <si>
    <t>015713</t>
  </si>
  <si>
    <t>TERMINAl 37666/3mc011108 #14</t>
  </si>
  <si>
    <t>0004630</t>
  </si>
  <si>
    <t>015496</t>
  </si>
  <si>
    <t>TERMINAL 37668 CALIBRE.10</t>
  </si>
  <si>
    <t>0004634</t>
  </si>
  <si>
    <t>010839</t>
  </si>
  <si>
    <t>TERMINAL PARA CADENA (2016A0008)</t>
  </si>
  <si>
    <t>EST.18.4.4</t>
  </si>
  <si>
    <t>0004635</t>
  </si>
  <si>
    <t>010837</t>
  </si>
  <si>
    <t>TERMINAL PARA CADENA (2016A0009)</t>
  </si>
  <si>
    <t>0004636</t>
  </si>
  <si>
    <t>015885</t>
  </si>
  <si>
    <t>TERMINAL TIPO PIN CAL. 12 AWG</t>
  </si>
  <si>
    <t>0004638</t>
  </si>
  <si>
    <t>015655</t>
  </si>
  <si>
    <t>TERMINALE DIRITTO TUBO D=4 FI</t>
  </si>
  <si>
    <t>0004644</t>
  </si>
  <si>
    <t>015445</t>
  </si>
  <si>
    <t>TERMOENCOGIBLE NEGRO 10mm UL T125°C</t>
  </si>
  <si>
    <t>0004645</t>
  </si>
  <si>
    <t>015446</t>
  </si>
  <si>
    <t>TERMOENCOGIBLE NEGRO 15mm UL T125°C</t>
  </si>
  <si>
    <t>0004647</t>
  </si>
  <si>
    <t>015442</t>
  </si>
  <si>
    <t>TERMOENCOGIBLE NEGRO 5mm ULT125°C</t>
  </si>
  <si>
    <t>EST.3.8.5</t>
  </si>
  <si>
    <t>0004648</t>
  </si>
  <si>
    <t>015443</t>
  </si>
  <si>
    <t>TERMOENCOGIBLE NEGRO 6mm UL T125°C</t>
  </si>
  <si>
    <t>0004651</t>
  </si>
  <si>
    <t>012541</t>
  </si>
  <si>
    <t>TOMA GANCHO (201100300)</t>
  </si>
  <si>
    <t>0004652</t>
  </si>
  <si>
    <t>015810</t>
  </si>
  <si>
    <t>TOMA HEMBRA 63A 4 POLOS AEREO</t>
  </si>
  <si>
    <t>EST.3.2.1</t>
  </si>
  <si>
    <t>0004656</t>
  </si>
  <si>
    <t>005368</t>
  </si>
  <si>
    <t>TOPE FRONTAL TEHCNO (1628A008)</t>
  </si>
  <si>
    <t>EST.11.6.4</t>
  </si>
  <si>
    <t>0004657</t>
  </si>
  <si>
    <t>013981</t>
  </si>
  <si>
    <t>TOPE N0828N0074</t>
  </si>
  <si>
    <t>0004658</t>
  </si>
  <si>
    <t>009055</t>
  </si>
  <si>
    <t>TOPE N1228N0008</t>
  </si>
  <si>
    <t>EST.13.3.1</t>
  </si>
  <si>
    <t>0004661</t>
  </si>
  <si>
    <t>017285</t>
  </si>
  <si>
    <t>TORNILLO 3031A0195</t>
  </si>
  <si>
    <t>0004671</t>
  </si>
  <si>
    <t>010621</t>
  </si>
  <si>
    <t>TORNILLO DE RECIRCULACION (750140006)</t>
  </si>
  <si>
    <t>ARRIBA CELDA</t>
  </si>
  <si>
    <t>0004672</t>
  </si>
  <si>
    <t>015271</t>
  </si>
  <si>
    <t>TORNILLO E1104E0002</t>
  </si>
  <si>
    <t>0004675</t>
  </si>
  <si>
    <t>013982</t>
  </si>
  <si>
    <t>TORNILLO N0815N0171</t>
  </si>
  <si>
    <t>0004676</t>
  </si>
  <si>
    <t>013975</t>
  </si>
  <si>
    <t>TORNILLO N1715N0029</t>
  </si>
  <si>
    <t>EST.13.3.4</t>
  </si>
  <si>
    <t>0004677</t>
  </si>
  <si>
    <t>015585</t>
  </si>
  <si>
    <t>TORNILLO PLACA CONEXION 080423400</t>
  </si>
  <si>
    <t>0004678</t>
  </si>
  <si>
    <t>015251</t>
  </si>
  <si>
    <t>TORNILLO STPEI M4x10 BAJO E0804E0121</t>
  </si>
  <si>
    <t>0004679</t>
  </si>
  <si>
    <t>012712</t>
  </si>
  <si>
    <t>TORNILLO TCEI (3031A0067)</t>
  </si>
  <si>
    <t>0004680</t>
  </si>
  <si>
    <t>013368</t>
  </si>
  <si>
    <t>TORNILLO TCEI M6 D=8H8 L=2 3031A0085</t>
  </si>
  <si>
    <t>0004681</t>
  </si>
  <si>
    <t>013370</t>
  </si>
  <si>
    <t>TORNILLO TCEI M8X45 UMBRAKO 3031A0191</t>
  </si>
  <si>
    <t>0004682</t>
  </si>
  <si>
    <t>018607</t>
  </si>
  <si>
    <t>TORNILLO TRASPECIOIDAL</t>
  </si>
  <si>
    <t>EST.18.8.1</t>
  </si>
  <si>
    <t>0004683</t>
  </si>
  <si>
    <t>012149</t>
  </si>
  <si>
    <t>TORNILO K1015K0012</t>
  </si>
  <si>
    <t>0004687</t>
  </si>
  <si>
    <t>018489</t>
  </si>
  <si>
    <t>TUBO E0927E0002</t>
  </si>
  <si>
    <t>0004688</t>
  </si>
  <si>
    <t>015293</t>
  </si>
  <si>
    <t>TUBO IN ACCIAIO ZINCATO</t>
  </si>
  <si>
    <t>0004690</t>
  </si>
  <si>
    <t>015230</t>
  </si>
  <si>
    <t>TUERCA</t>
  </si>
  <si>
    <t>0004691</t>
  </si>
  <si>
    <t>012966</t>
  </si>
  <si>
    <t>E0804E0157 TUERCA</t>
  </si>
  <si>
    <t>EST.15.2.1</t>
  </si>
  <si>
    <t>0004692</t>
  </si>
  <si>
    <t>017707</t>
  </si>
  <si>
    <t>TUERCA 3-006-13-5571</t>
  </si>
  <si>
    <t>0004693</t>
  </si>
  <si>
    <t>015348</t>
  </si>
  <si>
    <t>TUERCA BRONCE 101701000</t>
  </si>
  <si>
    <t>0004695</t>
  </si>
  <si>
    <t>017703</t>
  </si>
  <si>
    <t>TUERCA HUSILLO 2-090-11-1610</t>
  </si>
  <si>
    <t>0004696</t>
  </si>
  <si>
    <t>014628</t>
  </si>
  <si>
    <t>TUERCA KM 2</t>
  </si>
  <si>
    <t>0004697</t>
  </si>
  <si>
    <t>015696</t>
  </si>
  <si>
    <t>301700400 TUERCA KM 2 AUTOBL.M15x1</t>
  </si>
  <si>
    <t>0004699</t>
  </si>
  <si>
    <t>014617</t>
  </si>
  <si>
    <t>TUERCA KM 6</t>
  </si>
  <si>
    <t>0004702</t>
  </si>
  <si>
    <t>004765</t>
  </si>
  <si>
    <t>TUERCA PARA CONECTOR ROVER1 (2147A0194)</t>
  </si>
  <si>
    <t>0004705</t>
  </si>
  <si>
    <t>010276</t>
  </si>
  <si>
    <t>UN. RIDUTTORE PRESS SUP (AS36C00007)</t>
  </si>
  <si>
    <t>EST.11.6.3</t>
  </si>
  <si>
    <t>0004708</t>
  </si>
  <si>
    <t>015846</t>
  </si>
  <si>
    <t>UNIDAD DE MTTO FRC-1/4-D-MINI</t>
  </si>
  <si>
    <t>EST.3.1.1</t>
  </si>
  <si>
    <t>0004711</t>
  </si>
  <si>
    <t>009062</t>
  </si>
  <si>
    <t>UNIDD DE CONTR WLL260 DC F240 N2164N004</t>
  </si>
  <si>
    <t>0004712</t>
  </si>
  <si>
    <t>014629</t>
  </si>
  <si>
    <t>UNION CADENA 1/2" BS</t>
  </si>
  <si>
    <t>0004713</t>
  </si>
  <si>
    <t>015905</t>
  </si>
  <si>
    <t>UNION CADENA MEDIO PASO 3/8"</t>
  </si>
  <si>
    <t>0004716</t>
  </si>
  <si>
    <t>015482</t>
  </si>
  <si>
    <t>UNION EMT 3/4</t>
  </si>
  <si>
    <t>0004717</t>
  </si>
  <si>
    <t>014603</t>
  </si>
  <si>
    <t>UNION EN ALUMINIO 2" MANGUERA AIRE/VACI</t>
  </si>
  <si>
    <t>EST.3.8.2</t>
  </si>
  <si>
    <t>0004718</t>
  </si>
  <si>
    <t>015851</t>
  </si>
  <si>
    <t>UNION FRL FRM-D-MIDI</t>
  </si>
  <si>
    <t>EST.2.7.3</t>
  </si>
  <si>
    <t>0004719</t>
  </si>
  <si>
    <t>015848</t>
  </si>
  <si>
    <t>UNION FRL FRM-D-MINI</t>
  </si>
  <si>
    <t>EST.2.7.4</t>
  </si>
  <si>
    <t>0004720</t>
  </si>
  <si>
    <t>014812</t>
  </si>
  <si>
    <t>UNION MEDIO PASO 1/2" BS</t>
  </si>
  <si>
    <t>0004728</t>
  </si>
  <si>
    <t>015791</t>
  </si>
  <si>
    <t>VALBOLA PNEUM.228.32.13.1</t>
  </si>
  <si>
    <t>0004729</t>
  </si>
  <si>
    <t>015533</t>
  </si>
  <si>
    <t>VALVULA 3 VIAS PNEUMAX</t>
  </si>
  <si>
    <t>0004731</t>
  </si>
  <si>
    <t>015428</t>
  </si>
  <si>
    <t>VALVULA 3/2" 2.5-10BAR 104.32.11.1.LC</t>
  </si>
  <si>
    <t>0004737</t>
  </si>
  <si>
    <t>014807</t>
  </si>
  <si>
    <t>VALVULA ESCAP RAPIDO CNX 1/4 (/6.02.14)</t>
  </si>
  <si>
    <t>EST.4.4.7</t>
  </si>
  <si>
    <t>0004739</t>
  </si>
  <si>
    <t>015069</t>
  </si>
  <si>
    <t>VALVULA DE RETENCION POR</t>
  </si>
  <si>
    <t>0004741</t>
  </si>
  <si>
    <t>015130</t>
  </si>
  <si>
    <t>VALVULA NEUMATICA BOLA 1/2"</t>
  </si>
  <si>
    <t>EST.4.4.4</t>
  </si>
  <si>
    <t>0004742</t>
  </si>
  <si>
    <t>018630</t>
  </si>
  <si>
    <t>VALVULA NEUMAX ROVER 20</t>
  </si>
  <si>
    <t>0004747</t>
  </si>
  <si>
    <t>012618</t>
  </si>
  <si>
    <t>VARIADOR AU4A0139FAA 139MP 100HP</t>
  </si>
  <si>
    <t>CONTENEDOR 1</t>
  </si>
  <si>
    <t>0004748</t>
  </si>
  <si>
    <t>013369</t>
  </si>
  <si>
    <t>VARILLA N0815N0192</t>
  </si>
  <si>
    <t>0004750</t>
  </si>
  <si>
    <t>015890</t>
  </si>
  <si>
    <t>VENTILADOR DE GABINETE "4 115/220V.</t>
  </si>
  <si>
    <t>0004751</t>
  </si>
  <si>
    <t>011213</t>
  </si>
  <si>
    <t>VENTILADOR EM48 2104A0386</t>
  </si>
  <si>
    <t>EST.18.3.1</t>
  </si>
  <si>
    <t>0004753</t>
  </si>
  <si>
    <t>017031</t>
  </si>
  <si>
    <t>H5661H0009 VENTILADOR PONTOGRAFO ROVER</t>
  </si>
  <si>
    <t>EST.7.8.1</t>
  </si>
  <si>
    <t>0004754</t>
  </si>
  <si>
    <t>007365</t>
  </si>
  <si>
    <t>VIROLA (301700900)</t>
  </si>
  <si>
    <t>0004755</t>
  </si>
  <si>
    <t>012967</t>
  </si>
  <si>
    <t>VIROLA (E0804E0155)</t>
  </si>
  <si>
    <t>0004756</t>
  </si>
  <si>
    <t>009245</t>
  </si>
  <si>
    <t>VIROLA M 20X1.5</t>
  </si>
  <si>
    <t>0004758</t>
  </si>
  <si>
    <t>013263</t>
  </si>
  <si>
    <t>VIROLA M15X1 AUTOBLOQUANTE</t>
  </si>
  <si>
    <t>0004759</t>
  </si>
  <si>
    <t>017867</t>
  </si>
  <si>
    <t>2161A0067 VIROLA PARA AR/AR7</t>
  </si>
  <si>
    <t>0004761</t>
  </si>
  <si>
    <t>005582</t>
  </si>
  <si>
    <t>VITE MOVIM.ASSE Z RULLOS S/C(N0815N0109</t>
  </si>
  <si>
    <t>0004762</t>
  </si>
  <si>
    <t>015760</t>
  </si>
  <si>
    <t>WIPPER D1 310301900</t>
  </si>
  <si>
    <t>0004764</t>
  </si>
  <si>
    <t>018616</t>
  </si>
  <si>
    <t>ZUNCHADORA  PARA ZUNZHO METALICO</t>
  </si>
  <si>
    <t>EST.26.9</t>
  </si>
  <si>
    <t>0004772</t>
  </si>
  <si>
    <t>006482</t>
  </si>
  <si>
    <t>2910A0237 -CASQUILLO</t>
  </si>
  <si>
    <t>0004983</t>
  </si>
  <si>
    <t>019369</t>
  </si>
  <si>
    <t>CASQUILLO EN BRONCE 3-015-02-0820</t>
  </si>
  <si>
    <t>0005052</t>
  </si>
  <si>
    <t>FOTOCELULA 2164A0694</t>
  </si>
  <si>
    <t>0005054</t>
  </si>
  <si>
    <t>GUARDA MOTOR MOELLER 0.63-1 AMPERIO</t>
  </si>
  <si>
    <t>EST.2.3.1</t>
  </si>
  <si>
    <t>0005083</t>
  </si>
  <si>
    <t>00005083</t>
  </si>
  <si>
    <t>CILINDRO COMPACTO 63X80 CSCE050002</t>
  </si>
  <si>
    <t>EST.9.4.3</t>
  </si>
  <si>
    <t>0005084</t>
  </si>
  <si>
    <t xml:space="preserve"> L6486L0003 SENSOR GIRO LAMA</t>
  </si>
  <si>
    <t>EST.9.2.2</t>
  </si>
  <si>
    <t>0005085</t>
  </si>
  <si>
    <t>MANGUERA POLIURETANO COBRIZADA. DE 2"</t>
  </si>
  <si>
    <t>0005086</t>
  </si>
  <si>
    <t>MANGUERA POLIURETANO COBRIZADA. DE 4"</t>
  </si>
  <si>
    <t>0005087</t>
  </si>
  <si>
    <t>MANGUERA POLIURETANO COBRIZADA. DE 5"</t>
  </si>
  <si>
    <t>0005088</t>
  </si>
  <si>
    <t>MANGUERA POLIURETANO COBRIZADA. DE 8"</t>
  </si>
  <si>
    <t>0005094</t>
  </si>
  <si>
    <t>010250</t>
  </si>
  <si>
    <t>L9140800801V CARTER CS/IZQ.SELCO</t>
  </si>
  <si>
    <t>0005095</t>
  </si>
  <si>
    <t>010251</t>
  </si>
  <si>
    <t>L1408L0046V CARTER CS/DX.SELCO</t>
  </si>
  <si>
    <t>0005096</t>
  </si>
  <si>
    <t>008403</t>
  </si>
  <si>
    <t>VALVULA (L9402403100)</t>
  </si>
  <si>
    <t>EST.8.8.2</t>
  </si>
  <si>
    <t>0005133</t>
  </si>
  <si>
    <t>012051</t>
  </si>
  <si>
    <t>PATIN PLACA (E1711E0001)</t>
  </si>
  <si>
    <t>EST.15.7.3</t>
  </si>
  <si>
    <t>0005135</t>
  </si>
  <si>
    <t>019277</t>
  </si>
  <si>
    <t>PANTOGRAFO ELECTROSPINDL 919H6161H0188B</t>
  </si>
  <si>
    <t>EST.30.3.2</t>
  </si>
  <si>
    <t>0005141</t>
  </si>
  <si>
    <t>005256</t>
  </si>
  <si>
    <t>AMPLIF.SENOTEC(2164A0578) STREAM</t>
  </si>
  <si>
    <t>EST.16.5.4</t>
  </si>
  <si>
    <t>0005142</t>
  </si>
  <si>
    <t>008530</t>
  </si>
  <si>
    <t>PATIN (2914A0635)</t>
  </si>
  <si>
    <t>0005151</t>
  </si>
  <si>
    <t>4-008-40-0204 SENSOR R3E-8/16L12</t>
  </si>
  <si>
    <t>0005177</t>
  </si>
  <si>
    <t>CILINDRO 25X140 CSCE050007</t>
  </si>
  <si>
    <t>EST.14.3.4</t>
  </si>
  <si>
    <t>0005178</t>
  </si>
  <si>
    <t>RESISTENCIA 1200W N2122N0022</t>
  </si>
  <si>
    <t>0005179</t>
  </si>
  <si>
    <t>PAR TERMOELECTRICO 5X30 2164A0571</t>
  </si>
  <si>
    <t>EST.13.2.2</t>
  </si>
  <si>
    <t>0005187</t>
  </si>
  <si>
    <t>090588100 SOPORTE JUNTAS</t>
  </si>
  <si>
    <t>EST.7.6.1</t>
  </si>
  <si>
    <t>0005190</t>
  </si>
  <si>
    <t>243000200 FUELLE PARA TORNILLO EJE Z</t>
  </si>
  <si>
    <t>0005192</t>
  </si>
  <si>
    <t>CONJUNTO RASCA X CORREDERA 163100600</t>
  </si>
  <si>
    <t>0005269</t>
  </si>
  <si>
    <t>015799</t>
  </si>
  <si>
    <t>RODAMIENTO 6005 2RS C3</t>
  </si>
  <si>
    <t>0005303</t>
  </si>
  <si>
    <t>CABLE 2-082-02-2680</t>
  </si>
  <si>
    <t>0005312</t>
  </si>
  <si>
    <t>MANOMETRO 6 BAR 1*4 NPT CONEXION TRASERA</t>
  </si>
  <si>
    <t>EST.4.1.1</t>
  </si>
  <si>
    <t>0005315</t>
  </si>
  <si>
    <t>LLAVE HEXAGONAL TIPO "T" 6MM SATA</t>
  </si>
  <si>
    <t>0005357</t>
  </si>
  <si>
    <t>014650</t>
  </si>
  <si>
    <t>MICROINTERRUPTOR 2104A0078</t>
  </si>
  <si>
    <t>0005359</t>
  </si>
  <si>
    <t>2420A0713-2420A1528 CILINDRO 16X15MM</t>
  </si>
  <si>
    <t>0005360</t>
  </si>
  <si>
    <t>HORQUILLA E0824E0039</t>
  </si>
  <si>
    <t>0005361</t>
  </si>
  <si>
    <t>PERNO E0820E121</t>
  </si>
  <si>
    <t>0005363</t>
  </si>
  <si>
    <t>TAPA N1708N0132</t>
  </si>
  <si>
    <t>0005365</t>
  </si>
  <si>
    <t>PIASTRA / PLATE FNX0206056 N0805N0494</t>
  </si>
  <si>
    <t>0005367</t>
  </si>
  <si>
    <t>ARANDELA PLANA M4</t>
  </si>
  <si>
    <t>0005368</t>
  </si>
  <si>
    <t>3016A0112 TUERCA SEGURIDAD  M3</t>
  </si>
  <si>
    <t>EST.25.3</t>
  </si>
  <si>
    <t>0005370</t>
  </si>
  <si>
    <t>004807</t>
  </si>
  <si>
    <t>MICRO (2104A0073)</t>
  </si>
  <si>
    <t>0005372</t>
  </si>
  <si>
    <t>005850</t>
  </si>
  <si>
    <t>ENCODER (2211A0111)</t>
  </si>
  <si>
    <t>EST.8.6.3</t>
  </si>
  <si>
    <t>0005375</t>
  </si>
  <si>
    <t xml:space="preserve"> FNAE050568 RULLO D 18 GODRONATO</t>
  </si>
  <si>
    <t>0005376</t>
  </si>
  <si>
    <t>GUIA N0811N0498</t>
  </si>
  <si>
    <t>0005381</t>
  </si>
  <si>
    <t>PISTON N1415N0003</t>
  </si>
  <si>
    <t>EST.13.7.3</t>
  </si>
  <si>
    <t>0005382</t>
  </si>
  <si>
    <t>CILINDRO PREFUSORE FNAE051139</t>
  </si>
  <si>
    <t>0005496</t>
  </si>
  <si>
    <t>RODAMIENTO 6202 2RS C3</t>
  </si>
  <si>
    <t>0005501</t>
  </si>
  <si>
    <t>PISTOLA PARA MANG CNX 1/4 /TCC30.40.40)</t>
  </si>
  <si>
    <t>0005503</t>
  </si>
  <si>
    <t>CINTA AISLANTE SUPER 33 SCOTCH MARCA 3M</t>
  </si>
  <si>
    <t>EST.3.6.5</t>
  </si>
  <si>
    <t>0005504</t>
  </si>
  <si>
    <t>LIMPIADOR ELECTRONICO</t>
  </si>
  <si>
    <t>0005527</t>
  </si>
  <si>
    <t>2413A0103 PXB-B3911 NPP NC SWITCH BODY T</t>
  </si>
  <si>
    <t xml:space="preserve">JG  </t>
  </si>
  <si>
    <t>0005528</t>
  </si>
  <si>
    <t>2413A0104 PXB-B3921 NP NA SWITCH BODY TE</t>
  </si>
  <si>
    <t>EST.4.4.3</t>
  </si>
  <si>
    <t>0005533</t>
  </si>
  <si>
    <t>MICROSUICHE REF 912-550</t>
  </si>
  <si>
    <t>0005595</t>
  </si>
  <si>
    <t>PINZA DIGITAL UT204</t>
  </si>
  <si>
    <t>EST.22.6.1</t>
  </si>
  <si>
    <t>0005614</t>
  </si>
  <si>
    <t>RODAMIENTO  6008 ZZ C3</t>
  </si>
  <si>
    <t>0005637</t>
  </si>
  <si>
    <t>4-008-61-0759  SENSOR KAPAZITIV M18X1</t>
  </si>
  <si>
    <t>EST.17.6.2</t>
  </si>
  <si>
    <t>0005645</t>
  </si>
  <si>
    <t>4-004-17-0007 PASADOR CILINDRICO ISO 8</t>
  </si>
  <si>
    <t>0005646</t>
  </si>
  <si>
    <t>3-026-01-0192 TOPE 1.MOTOR RE. / 2.MOT</t>
  </si>
  <si>
    <t>0005647</t>
  </si>
  <si>
    <t>3-026-01-0323 TOPE</t>
  </si>
  <si>
    <t>0005648</t>
  </si>
  <si>
    <t>DISCO CORTE PULIDORA 4.1/2 x 1 MM x 7/8</t>
  </si>
  <si>
    <t>EST.26.3.1</t>
  </si>
  <si>
    <t>0005657</t>
  </si>
  <si>
    <t>CONTACTOR DILA-22 24 VDC AUX 2NA+2NC 2</t>
  </si>
  <si>
    <t>0005659</t>
  </si>
  <si>
    <t>GUARDAMOTOR PKZM0-6.3 4-6.3A</t>
  </si>
  <si>
    <t>0005671</t>
  </si>
  <si>
    <t>MANGUERA POLIURETANO COBRIZADA. DE 10"</t>
  </si>
  <si>
    <t>0005672</t>
  </si>
  <si>
    <t>ZCRN ABRAZADERA 30-48 3-3.1/2" (65-89MM)</t>
  </si>
  <si>
    <t>EST.21.9.1</t>
  </si>
  <si>
    <t>0005673</t>
  </si>
  <si>
    <t>ZCRN ABRAZADERA 30-64 4-4.1/2" (91-11MM</t>
  </si>
  <si>
    <t>0005674</t>
  </si>
  <si>
    <t>ZCRN ABRAZADERA 30-96 5.1/2-6.1/2" (14</t>
  </si>
  <si>
    <t>0005676</t>
  </si>
  <si>
    <t>215317000 2153A0112 MODULO CNI SI816N</t>
  </si>
  <si>
    <t>0005706</t>
  </si>
  <si>
    <t>CILINDRO E2420E0084 2420A0072</t>
  </si>
  <si>
    <t>0005721</t>
  </si>
  <si>
    <t>BRIDA N0814N1377</t>
  </si>
  <si>
    <t>0005750</t>
  </si>
  <si>
    <t>N2801N0059 MUELLE CIL.COMP.D=3.0 DM=12</t>
  </si>
  <si>
    <t>EST.13.5.4</t>
  </si>
  <si>
    <t>0005754</t>
  </si>
  <si>
    <t>4-011-04-1688 VALVULA REGULADORA DE PRES</t>
  </si>
  <si>
    <t>0005758</t>
  </si>
  <si>
    <t>4-007-13-0036 ESLABON C DIN 8187 06B-1</t>
  </si>
  <si>
    <t>0005760</t>
  </si>
  <si>
    <t>CONTACTO FILA AUX FRONTAL NA+2NC DILM7</t>
  </si>
  <si>
    <t>0005761</t>
  </si>
  <si>
    <t>CONTACTOR DILM 17-10 RDC24 TRIP 18A-AC3</t>
  </si>
  <si>
    <t>EST.2.1.4</t>
  </si>
  <si>
    <t>0005762</t>
  </si>
  <si>
    <t>2422A0007 CARTUCHO FILTRO COD. 909514</t>
  </si>
  <si>
    <t>0005766</t>
  </si>
  <si>
    <t>E0811E0069 GUIA</t>
  </si>
  <si>
    <t>0005767</t>
  </si>
  <si>
    <t>E1211E0027 GUIA DER.RODILLO</t>
  </si>
  <si>
    <t>0005768</t>
  </si>
  <si>
    <t>E0814E0410 BARRA</t>
  </si>
  <si>
    <t>0005769</t>
  </si>
  <si>
    <t>E0814E0409 BARRA</t>
  </si>
  <si>
    <t>0005770</t>
  </si>
  <si>
    <t>E0820E0216 PERNO</t>
  </si>
  <si>
    <t>0005789</t>
  </si>
  <si>
    <t>E2201E0050 MOTOR DE RESTEADOR AKRON</t>
  </si>
  <si>
    <t>EST.12.8.1</t>
  </si>
  <si>
    <t>0005803</t>
  </si>
  <si>
    <t>2914A0733 CARRO SHW27 CASSC1GE</t>
  </si>
  <si>
    <t>EST.13.5.2</t>
  </si>
  <si>
    <t>0005804</t>
  </si>
  <si>
    <t>N0838N0095 COPIADORA (CARRERA 50)</t>
  </si>
  <si>
    <t>0005807</t>
  </si>
  <si>
    <t>H0102DE055B1 MOD.PM55 HUB 4CH E-NETx R</t>
  </si>
  <si>
    <t>0005810</t>
  </si>
  <si>
    <t>4-004-18-0020 ARANDELA DE SEGURIDAD</t>
  </si>
  <si>
    <t>0005812</t>
  </si>
  <si>
    <t>4-004-13-0103 CHAVETA DIN 6885 A 6X 6X 1</t>
  </si>
  <si>
    <t>0005813</t>
  </si>
  <si>
    <t>3-604-16-4300 PLACA</t>
  </si>
  <si>
    <t>0005816</t>
  </si>
  <si>
    <t>3-603-16-4260 PLACA</t>
  </si>
  <si>
    <t>0005817</t>
  </si>
  <si>
    <t>4-005-06-0040 PALANCA DE AMARRE 2-M10X</t>
  </si>
  <si>
    <t>EST.17.5.1</t>
  </si>
  <si>
    <t>0005818</t>
  </si>
  <si>
    <t>3-612-02-2010 CASQUILLO</t>
  </si>
  <si>
    <t>0005819</t>
  </si>
  <si>
    <t>ARANDELA PLANA M10X20X2 DIN 125</t>
  </si>
  <si>
    <t>0005826</t>
  </si>
  <si>
    <t>PATIN 2914A1221</t>
  </si>
  <si>
    <t>EST.14.4.3</t>
  </si>
  <si>
    <t>0005828</t>
  </si>
  <si>
    <t xml:space="preserve"> E0917E0005-CASQUILLO</t>
  </si>
  <si>
    <t>EST.14.4.2</t>
  </si>
  <si>
    <t>0005829</t>
  </si>
  <si>
    <t>N1430N0003 -MANILLA</t>
  </si>
  <si>
    <t>0005830</t>
  </si>
  <si>
    <t xml:space="preserve"> E1423E0081 -PLACA</t>
  </si>
  <si>
    <t>0005831</t>
  </si>
  <si>
    <t>E1423E0079 -PLACA</t>
  </si>
  <si>
    <t>0005832</t>
  </si>
  <si>
    <t xml:space="preserve"> E1423E0078 PLACA</t>
  </si>
  <si>
    <t>0005833</t>
  </si>
  <si>
    <t>PLACA N1423N0038</t>
  </si>
  <si>
    <t>0005840</t>
  </si>
  <si>
    <t>2710A0012 RUEDA DE MANO BOTECO 730-40</t>
  </si>
  <si>
    <t>0005865</t>
  </si>
  <si>
    <t>PULSADOR DE EMERGENCIA HONGO 40MM ROJO G</t>
  </si>
  <si>
    <t>0005869</t>
  </si>
  <si>
    <t>SENSOR INDUCTIVO M8 OMRON E2AS08KSO2M5B1</t>
  </si>
  <si>
    <t>EST.2.3.4</t>
  </si>
  <si>
    <t>0005878</t>
  </si>
  <si>
    <t>2901A0365 RODAMIENTO 608 2RS</t>
  </si>
  <si>
    <t>EST.1.4.5</t>
  </si>
  <si>
    <t>0005891</t>
  </si>
  <si>
    <t>GRAPADORA BEA 95/16-418 MAGAZINE SENCILL</t>
  </si>
  <si>
    <t>0005944</t>
  </si>
  <si>
    <t>2424A0009 MANOMETRO D=40 1/8 0-6</t>
  </si>
  <si>
    <t>MEXICO</t>
  </si>
  <si>
    <t>0005953</t>
  </si>
  <si>
    <t>FNX0207731 PIASTRA INTERFACCIA CARTER-</t>
  </si>
  <si>
    <t>0005954</t>
  </si>
  <si>
    <t>E0805E0209 SOPORTE COPIADOR</t>
  </si>
  <si>
    <t>EST.15.3.1</t>
  </si>
  <si>
    <t>0005955</t>
  </si>
  <si>
    <t>E0828E0083 E0805E0083 TOPE</t>
  </si>
  <si>
    <t>0006000</t>
  </si>
  <si>
    <t>CSAL130020 CORREA L=20560 W</t>
  </si>
  <si>
    <t>0006028</t>
  </si>
  <si>
    <t>4-003-05-0004 ARANDELA AJUSTE 8X14X0,5</t>
  </si>
  <si>
    <t>0006034</t>
  </si>
  <si>
    <t>4-008-40-0057 SENSOR 0-250 GRADOS PT -10</t>
  </si>
  <si>
    <t>0006191</t>
  </si>
  <si>
    <t>L9750240603 L6412L0002 CONJUNTO MANDRIL</t>
  </si>
  <si>
    <t>0006193</t>
  </si>
  <si>
    <t>L0922L0006 POLEA</t>
  </si>
  <si>
    <t>EST.8.5.2</t>
  </si>
  <si>
    <t>0006199</t>
  </si>
  <si>
    <t>E0814E0257 0814E0479 HOJA CIZALLA 3MM H=</t>
  </si>
  <si>
    <t>0006202</t>
  </si>
  <si>
    <t>E0822E0002 0822E0015 E16220003 RODILLO D</t>
  </si>
  <si>
    <t>0006203</t>
  </si>
  <si>
    <t>E0820E0009 0820E0083 E0820E0063 PERNO E.</t>
  </si>
  <si>
    <t>0006206</t>
  </si>
  <si>
    <t>2138A0173 CUSTODIA 90°</t>
  </si>
  <si>
    <t>0006207</t>
  </si>
  <si>
    <t>2138A0209 INSERTO MACHO HAN Q 5/0</t>
  </si>
  <si>
    <t>0006208</t>
  </si>
  <si>
    <t>2138A0225 INSERTO HEMBRA HAN Q 5/0</t>
  </si>
  <si>
    <t>0006212</t>
  </si>
  <si>
    <t>2138A0179 CONT.DE ENCARGE MACHO 1,5 mmq</t>
  </si>
  <si>
    <t>EST.12.2.1</t>
  </si>
  <si>
    <t>0006213</t>
  </si>
  <si>
    <t>2138A0180 CONT.DE ENCARGE HEMBRA 1,5 mmq</t>
  </si>
  <si>
    <t>0006215</t>
  </si>
  <si>
    <t>2138A0183 CONTATTO CRIMPARE 1MM MASCHIO</t>
  </si>
  <si>
    <t>0006220</t>
  </si>
  <si>
    <t>214705600 PRENSACABLE  GRIS STP-11</t>
  </si>
  <si>
    <t>0006226</t>
  </si>
  <si>
    <t>N0911N0204 N0911N0203 PATIN</t>
  </si>
  <si>
    <t>EST.16.7.2</t>
  </si>
  <si>
    <t>0006227</t>
  </si>
  <si>
    <t>N0802N0005 REGLETA DE GUIA</t>
  </si>
  <si>
    <t>0006233</t>
  </si>
  <si>
    <t>2164A0364 SENSOR IND M12X65 SN4MM PNP</t>
  </si>
  <si>
    <t>0006246</t>
  </si>
  <si>
    <t>K1018K0019 TAPON</t>
  </si>
  <si>
    <t>EST.18.6.4</t>
  </si>
  <si>
    <t>0006247</t>
  </si>
  <si>
    <t>302448200 CLAVIJA A 6X20 M6 UNI EN 28734</t>
  </si>
  <si>
    <t>0006248</t>
  </si>
  <si>
    <t>1419A0003 ANILLO GUIA PISTON</t>
  </si>
  <si>
    <t>0006249</t>
  </si>
  <si>
    <t>302901200 ARANDELA SEEGER E15</t>
  </si>
  <si>
    <t>0006250</t>
  </si>
  <si>
    <t>290103200 RODAMIENTO 6202 15- 35- 11</t>
  </si>
  <si>
    <t>0006251</t>
  </si>
  <si>
    <t>080415000 ARANDELA MOTOR</t>
  </si>
  <si>
    <t>0006252</t>
  </si>
  <si>
    <t>302516900 LENGUETA DE 6X 6X 15 UNI-6604</t>
  </si>
  <si>
    <t>0006253</t>
  </si>
  <si>
    <t>K1001K0259 ARBOL</t>
  </si>
  <si>
    <t>0006255</t>
  </si>
  <si>
    <t>302901400 ANILLO ELAST.SEEGER E 17 UNI-7</t>
  </si>
  <si>
    <t>0006256</t>
  </si>
  <si>
    <t>K1001K0113 ADAPTADOR</t>
  </si>
  <si>
    <t>0006257</t>
  </si>
  <si>
    <t>K1002K0069 BRIDA</t>
  </si>
  <si>
    <t>0006258</t>
  </si>
  <si>
    <t>162100501 CONJUNTO PAR CON DENTADO ESP</t>
  </si>
  <si>
    <t>0006276</t>
  </si>
  <si>
    <t>2-007-11-1280 RODILLO DE ALIMENTACION</t>
  </si>
  <si>
    <t>0006279</t>
  </si>
  <si>
    <t>3-002-13-3530 CUCHILLA</t>
  </si>
  <si>
    <t>0006280</t>
  </si>
  <si>
    <t>3-002-13-3520 CUCHILLA CONTRA</t>
  </si>
  <si>
    <t>0006288</t>
  </si>
  <si>
    <t>ETIQUETA TRT BLANCA 100x50 CORE 1"x1000</t>
  </si>
  <si>
    <t>0006291</t>
  </si>
  <si>
    <t>4-006-10-0381 RODAMIENTO DE BOLAS RANURA</t>
  </si>
  <si>
    <t>0006292</t>
  </si>
  <si>
    <t>FNX0258714 PIASTRA SUPPORTO MICRO.</t>
  </si>
  <si>
    <t>0006294</t>
  </si>
  <si>
    <t>FNZ0150064 PALETTA A MARTELLO.</t>
  </si>
  <si>
    <t>0006295</t>
  </si>
  <si>
    <t>CCCJ200003 STAFFA FISSAGGIO SENSORE E123</t>
  </si>
  <si>
    <t>0006298</t>
  </si>
  <si>
    <t>CSV4350016 GUIDA GIUNTATA 25x390-BOSCH-R</t>
  </si>
  <si>
    <t>0006299</t>
  </si>
  <si>
    <t>2914A2082 PATTINO LARGO 20/40 – INA.</t>
  </si>
  <si>
    <t>0006300</t>
  </si>
  <si>
    <t>2914A1886 GUIDA 20/40x150-INA-SCHAEFFLER</t>
  </si>
  <si>
    <t>EST.13.5.3</t>
  </si>
  <si>
    <t>0006325</t>
  </si>
  <si>
    <t>311001600 JUNTA DE ESTANQUEIDAD OR 2062</t>
  </si>
  <si>
    <t>0006331</t>
  </si>
  <si>
    <t>E0908E0031 CARTER</t>
  </si>
  <si>
    <t>0006334</t>
  </si>
  <si>
    <t>E1001E0008 TAPON</t>
  </si>
  <si>
    <t>0006335</t>
  </si>
  <si>
    <t>N7506N0020 KIT ARBOL COLA</t>
  </si>
  <si>
    <t>EST.12.7.1</t>
  </si>
  <si>
    <t>0006338</t>
  </si>
  <si>
    <t>RODAMIENTO 7206 B CTP AP4</t>
  </si>
  <si>
    <t>0006342</t>
  </si>
  <si>
    <t>L0914L0248 BLOQUE</t>
  </si>
  <si>
    <t>0006343</t>
  </si>
  <si>
    <t>L0817L0044 CASQUILLO</t>
  </si>
  <si>
    <t>0006354</t>
  </si>
  <si>
    <t>2010A0018 IMAN POR TOPE</t>
  </si>
  <si>
    <t>0006507</t>
  </si>
  <si>
    <t>CC62050004 TASTIERINO  JUSP OP05A-1-E</t>
  </si>
  <si>
    <t>EST.6.2.1</t>
  </si>
  <si>
    <t>0006508</t>
  </si>
  <si>
    <t>CC62050029 CABLE ADAPTER FA376551-00P3-E</t>
  </si>
  <si>
    <t>0006562</t>
  </si>
  <si>
    <t>FNW0050026 081809300 CREMALLERA</t>
  </si>
  <si>
    <t>EST.30.3</t>
  </si>
  <si>
    <t>0006564</t>
  </si>
  <si>
    <t>290400900 RODAMIENTO 3210 2RS     50-</t>
  </si>
  <si>
    <t>EST.1.12.2</t>
  </si>
  <si>
    <t>0006718</t>
  </si>
  <si>
    <t>SERVOPACK SGHD-20DEY12</t>
  </si>
  <si>
    <t>0006719</t>
  </si>
  <si>
    <t>AEROSOL NEGRO</t>
  </si>
  <si>
    <t>EST.24.1.1</t>
  </si>
  <si>
    <t>0006720</t>
  </si>
  <si>
    <t>AEROSOL BLANCO</t>
  </si>
  <si>
    <t>0006725</t>
  </si>
  <si>
    <t>BOMBILLO PHILIPS 12W</t>
  </si>
  <si>
    <t>EST.2.5.2</t>
  </si>
  <si>
    <t>0006728</t>
  </si>
  <si>
    <t>INTERRUCTOR DIXTON SENCILLO</t>
  </si>
  <si>
    <t>EST.2.9.3</t>
  </si>
  <si>
    <t>0006729</t>
  </si>
  <si>
    <t>INTERRUCTOS DIXTON DOBLE</t>
  </si>
  <si>
    <t>EST.2.9.1</t>
  </si>
  <si>
    <t>0006731</t>
  </si>
  <si>
    <t>PORTA LAMPARA EN CAUCHO</t>
  </si>
  <si>
    <t>0006734</t>
  </si>
  <si>
    <t>CAJA PARA TOMA</t>
  </si>
  <si>
    <t>EST.2.11.5</t>
  </si>
  <si>
    <t>0006736</t>
  </si>
  <si>
    <t>CONTACTOR 3RH1921-1FA22</t>
  </si>
  <si>
    <t>EST.2.2.5</t>
  </si>
  <si>
    <t>0006737</t>
  </si>
  <si>
    <t>CONTACTOR 3RH2911-1HA11</t>
  </si>
  <si>
    <t>0006738</t>
  </si>
  <si>
    <t>SENSOR BEN5M-MFR</t>
  </si>
  <si>
    <t>0006739</t>
  </si>
  <si>
    <t>SENSOR BRQM100-DDTA-P</t>
  </si>
  <si>
    <t>EST.2.4.1</t>
  </si>
  <si>
    <t>0006741</t>
  </si>
  <si>
    <t>CONTACTOR AUX. ZBE-101  VERDE</t>
  </si>
  <si>
    <t>0006742</t>
  </si>
  <si>
    <t>CONTACTO AUX 3SU1400-1AA10-1CA0 ROJO</t>
  </si>
  <si>
    <t>0006743</t>
  </si>
  <si>
    <t>BOMBA HELMAN</t>
  </si>
  <si>
    <t>EST.26.7.2</t>
  </si>
  <si>
    <t>0006744</t>
  </si>
  <si>
    <t>BASE PARA CAUTIN</t>
  </si>
  <si>
    <t>0006749</t>
  </si>
  <si>
    <t>ABRAZADERA 129-152MM</t>
  </si>
  <si>
    <t>0006752</t>
  </si>
  <si>
    <t>MULTITOMA DE 6</t>
  </si>
  <si>
    <t>EST.3.7.5</t>
  </si>
  <si>
    <t>0006753</t>
  </si>
  <si>
    <t>RODAMIENTO 6206LLUC3/L627</t>
  </si>
  <si>
    <t>EST.1.5.5</t>
  </si>
  <si>
    <t>0006754</t>
  </si>
  <si>
    <t>CAJA CONDUIT OCTOGONAL PREPIC</t>
  </si>
  <si>
    <t>EST.2.5.3</t>
  </si>
  <si>
    <t>0006755</t>
  </si>
  <si>
    <t>TRAFICO ACRILICO IND. AMARILLO</t>
  </si>
  <si>
    <t>EST.20.9.1</t>
  </si>
  <si>
    <t>0006757</t>
  </si>
  <si>
    <t>MOTO REDUCTOR EMPUJADOR SELCO WNT</t>
  </si>
  <si>
    <t>EST.9.9.1</t>
  </si>
  <si>
    <t>0006758</t>
  </si>
  <si>
    <t>RODAMIENTO B7206-C-T-P4S.UL</t>
  </si>
  <si>
    <t>0006764</t>
  </si>
  <si>
    <t>PULSADOR START  VERDE 3Y4</t>
  </si>
  <si>
    <t>0006765</t>
  </si>
  <si>
    <t>PULSADOR START  ROJO NC 1Y2</t>
  </si>
  <si>
    <t>0006769</t>
  </si>
  <si>
    <t>VALVULA E/V MONOST.SY5000</t>
  </si>
  <si>
    <t>0006770</t>
  </si>
  <si>
    <t>POLEA CORREA PLANA SKIPPER</t>
  </si>
  <si>
    <t>0006771</t>
  </si>
  <si>
    <t>ABRAZADERA 108-114</t>
  </si>
  <si>
    <t xml:space="preserve">EST.26.7                                                                          </t>
  </si>
  <si>
    <t>0006774</t>
  </si>
  <si>
    <t>MEDIDOR DE VELOCIDAD DE VACIO</t>
  </si>
  <si>
    <t>EST.27.3</t>
  </si>
  <si>
    <t>0006803</t>
  </si>
  <si>
    <t>RODAMIENTO 607 ZZ</t>
  </si>
  <si>
    <t>0006804</t>
  </si>
  <si>
    <t>RODAMIENTO 608 ZZ</t>
  </si>
  <si>
    <t>0006826</t>
  </si>
  <si>
    <t>4-012-01-0607 GUARNICION DEL PISTON</t>
  </si>
  <si>
    <t>EST.10.8.1</t>
  </si>
  <si>
    <t>0006829</t>
  </si>
  <si>
    <t>4-012-01-0247 ANILLO OBTURADOR</t>
  </si>
  <si>
    <t>0006843</t>
  </si>
  <si>
    <t xml:space="preserve">MANGUERA POLIURETANO COBRIZADA. DE 3" </t>
  </si>
  <si>
    <t>ML</t>
  </si>
  <si>
    <t>0006854</t>
  </si>
  <si>
    <t>E0815E0087 E0815E0032 BRIDA</t>
  </si>
  <si>
    <t>0006855</t>
  </si>
  <si>
    <t>311006100 E1406E0029 JUNTA OR 3175</t>
  </si>
  <si>
    <t>0006856</t>
  </si>
  <si>
    <t>E0814E0402-BRIDA PARA HOJA</t>
  </si>
  <si>
    <t>0006877</t>
  </si>
  <si>
    <t>L0820L0400PERNO</t>
  </si>
  <si>
    <t>EST.9.3.4</t>
  </si>
  <si>
    <t>0006878</t>
  </si>
  <si>
    <t>2906A0212 RODAMIENTO AGUJAS</t>
  </si>
  <si>
    <t>EST.1.9.3</t>
  </si>
  <si>
    <t>0006879</t>
  </si>
  <si>
    <t>FNY0250022 RUEDA</t>
  </si>
  <si>
    <t>EST.9.7.1</t>
  </si>
  <si>
    <t>0006880</t>
  </si>
  <si>
    <t>3114A0040 ANILLO</t>
  </si>
  <si>
    <t>0006881</t>
  </si>
  <si>
    <t>L0801L0088 BRIDA</t>
  </si>
  <si>
    <t>0006882</t>
  </si>
  <si>
    <t>L0901L0039 BRIDA</t>
  </si>
  <si>
    <t>0006883</t>
  </si>
  <si>
    <t>3110A2259 ANILLO ESTANCO</t>
  </si>
  <si>
    <t>0006885</t>
  </si>
  <si>
    <t>E1211E0029 GUIA LATERAL PARA CANTO</t>
  </si>
  <si>
    <t>EST.14.5.4</t>
  </si>
  <si>
    <t>0006887</t>
  </si>
  <si>
    <t>E0820E0215 PERNO</t>
  </si>
  <si>
    <t>EST.14.2.2</t>
  </si>
  <si>
    <t>0006891</t>
  </si>
  <si>
    <t>E0806E0186 SEPARADOR</t>
  </si>
  <si>
    <t>EST.14.2.1</t>
  </si>
  <si>
    <t>0006894</t>
  </si>
  <si>
    <t>N0807N0350 ARBOL RODILLO</t>
  </si>
  <si>
    <t>0006895</t>
  </si>
  <si>
    <t>FNAE050960 EDGE FEEDING ROLLER</t>
  </si>
  <si>
    <t>EST.14.3.1</t>
  </si>
  <si>
    <t>0006898</t>
  </si>
  <si>
    <t>2423A0105 ARBOL</t>
  </si>
  <si>
    <t>0006900</t>
  </si>
  <si>
    <t>N0806N0460 SEPARADOR</t>
  </si>
  <si>
    <t>0006902</t>
  </si>
  <si>
    <t>3023A0230 ESPIGA</t>
  </si>
  <si>
    <t>0006904</t>
  </si>
  <si>
    <t>301902200 ARANDELA PLANA  6,5 F.L X 24</t>
  </si>
  <si>
    <t>0006905</t>
  </si>
  <si>
    <t>E0821E0098 ENGRENAJE</t>
  </si>
  <si>
    <t>EST.14.3.2</t>
  </si>
  <si>
    <t>0006906</t>
  </si>
  <si>
    <t>3104A0055 ANILLO DE RETENCION 25527</t>
  </si>
  <si>
    <t>0006907</t>
  </si>
  <si>
    <t>290101200 RODAMIENTO 6205   2RS1  25- 52</t>
  </si>
  <si>
    <t>0006908</t>
  </si>
  <si>
    <t>302517700 LENGUETA DE  6X 6X  25     UNI</t>
  </si>
  <si>
    <t>0006909</t>
  </si>
  <si>
    <t>E0807E0187 ARBOL</t>
  </si>
  <si>
    <t>0006911</t>
  </si>
  <si>
    <t>FNAG053137 ALBERO PULEGGIA \ SHAFT PULLE</t>
  </si>
  <si>
    <t>0006913</t>
  </si>
  <si>
    <t>FNX4050211 PULEGGIA DENTATA AT5 -25 Z=22</t>
  </si>
  <si>
    <t>0006915</t>
  </si>
  <si>
    <t>302914700 ANILLO ELAST.SEEGER  I 28  UNI</t>
  </si>
  <si>
    <t>0006918</t>
  </si>
  <si>
    <t>0922A0165 POLEA</t>
  </si>
  <si>
    <t>EST.6.4.2</t>
  </si>
  <si>
    <t>0006919</t>
  </si>
  <si>
    <t>2701A0670 CORREA AT10 L=2290x16</t>
  </si>
  <si>
    <t>EST.6.7.1</t>
  </si>
  <si>
    <t>0006920</t>
  </si>
  <si>
    <t>2707A0248 JUNTA</t>
  </si>
  <si>
    <t>EST.6.3.2</t>
  </si>
  <si>
    <t>0006922</t>
  </si>
  <si>
    <t>H651554600 GR. MANDRINO VERTICALE SX TRA</t>
  </si>
  <si>
    <t>EST.6.3.4</t>
  </si>
  <si>
    <t>0006923</t>
  </si>
  <si>
    <t>H651554800 GR. MANDRINO VERTICALE DX TRA</t>
  </si>
  <si>
    <t>EST.6.5.3</t>
  </si>
  <si>
    <t>0006937</t>
  </si>
  <si>
    <t>K1101K0009 MANDRIL CONDUCIDO</t>
  </si>
  <si>
    <t>EST.11.5.4</t>
  </si>
  <si>
    <t>0006938</t>
  </si>
  <si>
    <t>3029A0032 ANILLO</t>
  </si>
  <si>
    <t>0006939</t>
  </si>
  <si>
    <t>80616600 DISTANCIADOR  DE=12 DE=16 H=10</t>
  </si>
  <si>
    <t>0006940</t>
  </si>
  <si>
    <t>K1101K0010 conjunto de mandriles</t>
  </si>
  <si>
    <t>EST.11.5.3</t>
  </si>
  <si>
    <t>0006941</t>
  </si>
  <si>
    <t>1628A0008 CONJUNTO TOPE FRONTAL</t>
  </si>
  <si>
    <t>0006942</t>
  </si>
  <si>
    <t>216403800 SENSOR INDUCTIVO 3RG40 12-OAG0</t>
  </si>
  <si>
    <t>0006943</t>
  </si>
  <si>
    <t>2161A0083 VENTILADOR EM48 VEN00010</t>
  </si>
  <si>
    <t>0006944</t>
  </si>
  <si>
    <t>280103100 RESORTE PARA EMPUJADOR</t>
  </si>
  <si>
    <t>0006945</t>
  </si>
  <si>
    <t>2420A0357 CILINDRO</t>
  </si>
  <si>
    <t>0006947</t>
  </si>
  <si>
    <t>D 7/6 ER32 Pinza elástica canastilla</t>
  </si>
  <si>
    <t>0006950</t>
  </si>
  <si>
    <t>2901A0020 RODAMIENTO 6304 2RS</t>
  </si>
  <si>
    <t>0006951</t>
  </si>
  <si>
    <t xml:space="preserve"> L9080163300 PULSADOR</t>
  </si>
  <si>
    <t>0006953</t>
  </si>
  <si>
    <t>2901A0055 RODAMIENTO 6003 2RS</t>
  </si>
  <si>
    <t>EST.1.2.4</t>
  </si>
  <si>
    <t>0006958</t>
  </si>
  <si>
    <t>2164A0320 SENS.MAGNETICO M8 SNAP 2 POLI2</t>
  </si>
  <si>
    <t>0006959</t>
  </si>
  <si>
    <t>H0109DE305B0 MODULO</t>
  </si>
  <si>
    <t>0006962</t>
  </si>
  <si>
    <t>CCB2L00022 SENSORE OTTICO 30-150mm - TAS</t>
  </si>
  <si>
    <t>EST.6.3.3</t>
  </si>
  <si>
    <t>0006963</t>
  </si>
  <si>
    <t>2701A0380 CORREA</t>
  </si>
  <si>
    <t>0006964</t>
  </si>
  <si>
    <t>2164A0359 SENSOR</t>
  </si>
  <si>
    <t>0006965</t>
  </si>
  <si>
    <t>0928A0080 IMPULSOR</t>
  </si>
  <si>
    <t>EST.6.4.4</t>
  </si>
  <si>
    <t>0006966</t>
  </si>
  <si>
    <t>2802A0063 MUELLE DE TRACCION</t>
  </si>
  <si>
    <t>0006967</t>
  </si>
  <si>
    <t>2701A0381 CORREA</t>
  </si>
  <si>
    <t>0006968</t>
  </si>
  <si>
    <t>0814A1513 HOJA</t>
  </si>
  <si>
    <t>0006969</t>
  </si>
  <si>
    <t>0814A1514 HOJA</t>
  </si>
  <si>
    <t>EST.6.6.1</t>
  </si>
  <si>
    <t>0006970</t>
  </si>
  <si>
    <t>2164A0075 SENSOR 1580.U</t>
  </si>
  <si>
    <t>0006973</t>
  </si>
  <si>
    <t>1528A0039 TOPE [SX]</t>
  </si>
  <si>
    <t>0006974</t>
  </si>
  <si>
    <t>1528A0040 TOPE [DX]</t>
  </si>
  <si>
    <t>0006975</t>
  </si>
  <si>
    <t>FNX4250014 RODILLO SENSOR</t>
  </si>
  <si>
    <t>EST.6.4.3</t>
  </si>
  <si>
    <t>0006976</t>
  </si>
  <si>
    <t>FNX4050029 POLEA</t>
  </si>
  <si>
    <t>0006978</t>
  </si>
  <si>
    <t>K1027K0213 PATIN</t>
  </si>
  <si>
    <t>0006979</t>
  </si>
  <si>
    <t>0814A1488 HOJA</t>
  </si>
  <si>
    <t>0006980</t>
  </si>
  <si>
    <t>2701A0029 CORREA</t>
  </si>
  <si>
    <t>0006981</t>
  </si>
  <si>
    <t>1528A0042 TOPE [SX]</t>
  </si>
  <si>
    <t>0006982</t>
  </si>
  <si>
    <t>2138A0318 CONECTOR USB CN2 YASKAWA</t>
  </si>
  <si>
    <t>0006984</t>
  </si>
  <si>
    <t>2159A0114 SERVO DRIVE SGDV-1R9D11A020000</t>
  </si>
  <si>
    <t>EST.6.2.2</t>
  </si>
  <si>
    <t>0006988</t>
  </si>
  <si>
    <t>H0109D0105A0 MODULO DE MANDO</t>
  </si>
  <si>
    <t>0006989</t>
  </si>
  <si>
    <t>H0113DE057D0 FICHA PM57 Ver.ENET-X Rev.D</t>
  </si>
  <si>
    <t>0006990</t>
  </si>
  <si>
    <t>K1027K0215 OBTURADOR VENTOSA</t>
  </si>
  <si>
    <t>0006991</t>
  </si>
  <si>
    <t>216405300 ABRAZADERA PARA SENSOR</t>
  </si>
  <si>
    <t>0006996</t>
  </si>
  <si>
    <t>242800600 VENTOSA ART.01-40-75 GOMAANTI2</t>
  </si>
  <si>
    <t>0006997</t>
  </si>
  <si>
    <t>2104A0211 FIN DE CARRERA 2 PULSADORES</t>
  </si>
  <si>
    <t>0006998</t>
  </si>
  <si>
    <t>N2031N0001 INDICADOR</t>
  </si>
  <si>
    <t>0007004</t>
  </si>
  <si>
    <t>N0804N0127 VITE REGOLAZIONE</t>
  </si>
  <si>
    <t>0007005</t>
  </si>
  <si>
    <t>TUERCA SEGURIDAD  M12</t>
  </si>
  <si>
    <t>EST.25.4</t>
  </si>
  <si>
    <t>0007007</t>
  </si>
  <si>
    <t>N1104N0011 RONDELLA 18-27-3 BRANDEGGIO</t>
  </si>
  <si>
    <t>0007008</t>
  </si>
  <si>
    <t>N0705N0120 SUPP. TESTINA S/COLLA SX    N</t>
  </si>
  <si>
    <t>0007009</t>
  </si>
  <si>
    <t>2910A0219 BOCCOLA GLY-PG 252840F</t>
  </si>
  <si>
    <t>0007010</t>
  </si>
  <si>
    <t>N0820N0702 PERNO EXCENTRICO.STREAM</t>
  </si>
  <si>
    <t>0007011</t>
  </si>
  <si>
    <t>2925A0068 MAN.DE BOLAS 0658-255-76</t>
  </si>
  <si>
    <t>0007013</t>
  </si>
  <si>
    <t>2801A0171 MUELLE</t>
  </si>
  <si>
    <t>0007014</t>
  </si>
  <si>
    <t>N0817N0003 CASQUILLO</t>
  </si>
  <si>
    <t>0007015</t>
  </si>
  <si>
    <t>N0805N0006 SOPORTE</t>
  </si>
  <si>
    <t>0007017</t>
  </si>
  <si>
    <t>N0817N0028 CASQUILLO</t>
  </si>
  <si>
    <t>0007018</t>
  </si>
  <si>
    <t>N0815N0051 TORNILLO</t>
  </si>
  <si>
    <t>0007026</t>
  </si>
  <si>
    <t>292502400 MANGUITO DE BOLAS</t>
  </si>
  <si>
    <t>0007028</t>
  </si>
  <si>
    <t>2309A0001 MECANICA X MICROELECTROVALVULA</t>
  </si>
  <si>
    <t>EST.7.6.3</t>
  </si>
  <si>
    <t>0007031</t>
  </si>
  <si>
    <t>2147A0261 VIROLA M 20X1,5</t>
  </si>
  <si>
    <t>0007050</t>
  </si>
  <si>
    <t>KLUBERTEMP GR AR-555</t>
  </si>
  <si>
    <t>EST.23.2</t>
  </si>
  <si>
    <t>0007051</t>
  </si>
  <si>
    <t>GRAPADORA SFW-O9 F</t>
  </si>
  <si>
    <t>EST.27.9.2</t>
  </si>
  <si>
    <t>0007125</t>
  </si>
  <si>
    <t>4-010-02-0096 MUELLE DE PLATILLO DIN 209</t>
  </si>
  <si>
    <t>0007126</t>
  </si>
  <si>
    <t>4-012-06-0044 RETEN CUADRATICO 6,07X9,63</t>
  </si>
  <si>
    <t>0007127</t>
  </si>
  <si>
    <t>4-007-06-0682 CUBO TEFLON</t>
  </si>
  <si>
    <t>0007164</t>
  </si>
  <si>
    <t>2914A2116 RAIL 25x490-HIWIN</t>
  </si>
  <si>
    <t>EST.14.7.2</t>
  </si>
  <si>
    <t>0007165</t>
  </si>
  <si>
    <t>2914A2117 RAIL 25x656-HIWIN</t>
  </si>
  <si>
    <t>0007166</t>
  </si>
  <si>
    <t>2914A1836 BALL SLIDE BLOCK 25 - Slimline</t>
  </si>
  <si>
    <t>0007167</t>
  </si>
  <si>
    <t>2914A0040 PATTIN 1622-123-20 BOSCH</t>
  </si>
  <si>
    <t>EST.13.3.3</t>
  </si>
  <si>
    <t>0007168</t>
  </si>
  <si>
    <t>H6164H0020 MOTOR ELECTRICO</t>
  </si>
  <si>
    <t>0007174</t>
  </si>
  <si>
    <t>ISOFLEX NBU 15</t>
  </si>
  <si>
    <t>EST.23.2.</t>
  </si>
  <si>
    <t>0007175</t>
  </si>
  <si>
    <t>ISOFLEX TOPAS L32 N</t>
  </si>
  <si>
    <t>EST.20.7.1</t>
  </si>
  <si>
    <t>0007190</t>
  </si>
  <si>
    <t>SOPORTE L9130873011V</t>
  </si>
  <si>
    <t>0007191</t>
  </si>
  <si>
    <t>L9130813401V -TAPA</t>
  </si>
  <si>
    <t>0007226</t>
  </si>
  <si>
    <t>2428A0058 DESACELERADOR OEM 1.0 MF B</t>
  </si>
  <si>
    <t>0007227</t>
  </si>
  <si>
    <t>MANGUITO 2925A0067</t>
  </si>
  <si>
    <t>0007229</t>
  </si>
  <si>
    <t>CASQUILLO 2910A0027</t>
  </si>
  <si>
    <t>0007230</t>
  </si>
  <si>
    <t>SEPARADOR 20-35-6 N0806N0001</t>
  </si>
  <si>
    <t>0007231</t>
  </si>
  <si>
    <t>HEMBRA DE TORNILLO N1117N0012</t>
  </si>
  <si>
    <t>0007232</t>
  </si>
  <si>
    <t xml:space="preserve"> N0811N0279 -GUIA</t>
  </si>
  <si>
    <t>0007233</t>
  </si>
  <si>
    <t>N0802N0046 REGLETA DE GUIA</t>
  </si>
  <si>
    <t>0007234</t>
  </si>
  <si>
    <t xml:space="preserve"> N0805N0679 SOPORTE</t>
  </si>
  <si>
    <t>0007238</t>
  </si>
  <si>
    <t>2031A0043 INDICADOR</t>
  </si>
  <si>
    <t>0007239</t>
  </si>
  <si>
    <t>N0805N0607 SOPORTE TORNILLO</t>
  </si>
  <si>
    <t>0007240</t>
  </si>
  <si>
    <t>N1117N0010  HEMBRA DE TORNILLO</t>
  </si>
  <si>
    <t>0007241</t>
  </si>
  <si>
    <t>N0805N0634 SOPORTE</t>
  </si>
  <si>
    <t>0007245</t>
  </si>
  <si>
    <t>6480A0700 CP M12f5p - sc 5mt DEVICE NET</t>
  </si>
  <si>
    <t>EST.15.6.1</t>
  </si>
  <si>
    <t>0007246</t>
  </si>
  <si>
    <t>H0102DE262D0 FICHA</t>
  </si>
  <si>
    <t>EST.15.4.4</t>
  </si>
  <si>
    <t>0007247</t>
  </si>
  <si>
    <t>H0102DE290A0 MOD. I/O POLIFUNZIONE RE</t>
  </si>
  <si>
    <t>EST.15.5.1</t>
  </si>
  <si>
    <t>0007283</t>
  </si>
  <si>
    <t>CSAL130011-CORREA PRES SUP L=11560 W.STM</t>
  </si>
  <si>
    <t>0007285</t>
  </si>
  <si>
    <t>2211A0084-ENCODER PR 0691H/2000.STM</t>
  </si>
  <si>
    <t>0007286</t>
  </si>
  <si>
    <t>2707A0210-ACOPLE FLEX WAC 25 8MM-8MM.STM</t>
  </si>
  <si>
    <t>0007288</t>
  </si>
  <si>
    <t>N1605N0049-PLACA DE PISTA.STM</t>
  </si>
  <si>
    <t>EST.13.9.1</t>
  </si>
  <si>
    <t>0007290</t>
  </si>
  <si>
    <t>N2122N0037-RESISTENCIA U TQ PGTE.STM</t>
  </si>
  <si>
    <t>EST.13.6.3,</t>
  </si>
  <si>
    <t>0007292</t>
  </si>
  <si>
    <t>FNAG100790-PLATINA SEPARADORA.SC-WNT</t>
  </si>
  <si>
    <t>EST.9.7.4</t>
  </si>
  <si>
    <t>0007293</t>
  </si>
  <si>
    <t>FNAG100792 - LEVA DER.SC-WNT</t>
  </si>
  <si>
    <t>0007294</t>
  </si>
  <si>
    <t>FNAG100968-TOPE.SC-WNT</t>
  </si>
  <si>
    <t>0007295</t>
  </si>
  <si>
    <t>CCB2A50033-PULSADOR INCREM REV=1000 ANT</t>
  </si>
  <si>
    <t>EST.9.6.3</t>
  </si>
  <si>
    <t>0007297</t>
  </si>
  <si>
    <t>2701A0344-CORREA L=1264-8MGT-30.SC-WNT</t>
  </si>
  <si>
    <t>0007311</t>
  </si>
  <si>
    <t>RACOR UNION CODO 4MM OD</t>
  </si>
  <si>
    <t>EST.4.2.1</t>
  </si>
  <si>
    <t>0007312</t>
  </si>
  <si>
    <t>RACOR RECTO 1/8 NPT- 4MM OD</t>
  </si>
  <si>
    <t>0007313</t>
  </si>
  <si>
    <t>RACOR UNION  RECTO 4MM OD</t>
  </si>
  <si>
    <t>0007314</t>
  </si>
  <si>
    <t>RACOR CODO 1/4 NPT-4MM OD</t>
  </si>
  <si>
    <t>0007315</t>
  </si>
  <si>
    <t>RACOR UNION RECTO 6MM OD</t>
  </si>
  <si>
    <t>EST.4.2.2</t>
  </si>
  <si>
    <t>0007316</t>
  </si>
  <si>
    <t>RACOR UNION T 6MM OD</t>
  </si>
  <si>
    <t>0007317</t>
  </si>
  <si>
    <t>2926A005-RODAMIENTO NKX 40.INA-SC</t>
  </si>
  <si>
    <t>0007318</t>
  </si>
  <si>
    <t>L9080117700-SOPORTE-SC</t>
  </si>
  <si>
    <t>EST.9.2.1</t>
  </si>
  <si>
    <t>0007341</t>
  </si>
  <si>
    <t>UNIDAD MTO 1/4 NPT REF BL82-20.NORGREN</t>
  </si>
  <si>
    <t>0007349</t>
  </si>
  <si>
    <t>CONTACTOR AUX 3RH2122-1BB40.SIEMEN S</t>
  </si>
  <si>
    <t>0007357</t>
  </si>
  <si>
    <t>LUBRICANTE AEROSOL WD-40-11 OZ</t>
  </si>
  <si>
    <t>EST.23.1</t>
  </si>
  <si>
    <t>0007376</t>
  </si>
  <si>
    <t>CAUTIN ELECTRICO</t>
  </si>
  <si>
    <t>EST.27,4</t>
  </si>
  <si>
    <t>0007379</t>
  </si>
  <si>
    <t>PERA ANCLAJE MULTIUSO H. 3/8"</t>
  </si>
  <si>
    <t>0007382</t>
  </si>
  <si>
    <t>CINTAFUNDENTE 23 SCOTCH 18*9.1M</t>
  </si>
  <si>
    <t>EST.3.7.3</t>
  </si>
  <si>
    <t>0007388</t>
  </si>
  <si>
    <t>CANDADO YALE 110-50</t>
  </si>
  <si>
    <t>0007400</t>
  </si>
  <si>
    <t>2404A0227 CONEXIÓN POR TUBO</t>
  </si>
  <si>
    <t>0007406</t>
  </si>
  <si>
    <t>AMARRA PLASTICA 10CM T4 BLANCA</t>
  </si>
  <si>
    <t>EST.3.6.1</t>
  </si>
  <si>
    <t>0007407</t>
  </si>
  <si>
    <t>AMARRA PLASTICA 15CM T6 BLANCA</t>
  </si>
  <si>
    <t>EST.3.6.2</t>
  </si>
  <si>
    <t>0007408</t>
  </si>
  <si>
    <t>AMARRA PLASTICA 20CM T8 BLANCA</t>
  </si>
  <si>
    <t>EST.3.6.3</t>
  </si>
  <si>
    <t>0007409</t>
  </si>
  <si>
    <t>AMARRA PLASTICA 25CM T10 BLANCA</t>
  </si>
  <si>
    <t>0007410</t>
  </si>
  <si>
    <t>AMARRA PLASTICA 30CM T12 BLANCA</t>
  </si>
  <si>
    <t>EST.3.5.1</t>
  </si>
  <si>
    <t>0007413</t>
  </si>
  <si>
    <t>AMARRA PLASTICA 82CM T32 BLANCA</t>
  </si>
  <si>
    <t>0007422</t>
  </si>
  <si>
    <t>ANILLO IR 35X40X20 INA</t>
  </si>
  <si>
    <t>0007423</t>
  </si>
  <si>
    <t>LOCT SUPER BONDER 451 5g</t>
  </si>
  <si>
    <t>EST.26.4.3</t>
  </si>
  <si>
    <t>0007425</t>
  </si>
  <si>
    <t>2918A0004 RODAMIENTO EJE 30MM UC 206</t>
  </si>
  <si>
    <t>0007457</t>
  </si>
  <si>
    <t>CONFIGURACION DE DISPOSITIVO WPROG</t>
  </si>
  <si>
    <t>EST.30.2.3</t>
  </si>
  <si>
    <t>0007470</t>
  </si>
  <si>
    <t>2001A0085  REDUCTOR</t>
  </si>
  <si>
    <t>EST.29.4.3</t>
  </si>
  <si>
    <t>0007495</t>
  </si>
  <si>
    <t>VALVULA CONTROL FLUJO 5X4MM (T2904M5P)</t>
  </si>
  <si>
    <t>EST.4.3.4</t>
  </si>
  <si>
    <t>0007496</t>
  </si>
  <si>
    <t>2420A1783 CILINDRO NEUMATICO 25X360mm DE</t>
  </si>
  <si>
    <t>0007498</t>
  </si>
  <si>
    <t>SENSOR PROX AUTONICS PR18 5DN NA–12-24 V</t>
  </si>
  <si>
    <t>0007499</t>
  </si>
  <si>
    <t>SENSOR PROX PR12MM–12-24 V</t>
  </si>
  <si>
    <t>0007515</t>
  </si>
  <si>
    <t>TRABA ROSCAS F/M 50ml</t>
  </si>
  <si>
    <t>EST.26.4.5</t>
  </si>
  <si>
    <t>0007523</t>
  </si>
  <si>
    <t>FNAE050188 RODILLO ALACANTO.STREAM</t>
  </si>
  <si>
    <t>0007524</t>
  </si>
  <si>
    <t>14403824 LENGUETA.BEA</t>
  </si>
  <si>
    <t>0007525</t>
  </si>
  <si>
    <t>GUARDAMOTOR 0,63-1 GV2ME05</t>
  </si>
  <si>
    <t>0007526</t>
  </si>
  <si>
    <t>GUARDAMOTOR 7-10AMP 3RV2021-1JA10</t>
  </si>
  <si>
    <t>0007528</t>
  </si>
  <si>
    <t>VALVULA CONTROL FLUJO  SILENCIADOR 1/4</t>
  </si>
  <si>
    <t>0007532</t>
  </si>
  <si>
    <t>L1017L0023 HEMBRA TORNILLO.WNT</t>
  </si>
  <si>
    <t>0007535</t>
  </si>
  <si>
    <t>L1214L0596 SOPORTE ENCODER SELCO</t>
  </si>
  <si>
    <t>0007539</t>
  </si>
  <si>
    <t>14403712 PISTON.BEA</t>
  </si>
  <si>
    <t>0007540</t>
  </si>
  <si>
    <t>SOPORTE.PIVOTE 50MM TGD-CB50.WNT</t>
  </si>
  <si>
    <t>0007556</t>
  </si>
  <si>
    <t>RODAMIENTO 61804 2RS</t>
  </si>
  <si>
    <t>EST.1.5.4</t>
  </si>
  <si>
    <t>0007557</t>
  </si>
  <si>
    <t>BLOQUE.CONT.AUX.3RH2911-1HA22. 2NA+2NC</t>
  </si>
  <si>
    <t>EST.2.2.2</t>
  </si>
  <si>
    <t>0007560</t>
  </si>
  <si>
    <t>BANDA PLANA INCISOR MINIMAX</t>
  </si>
  <si>
    <t>0007563</t>
  </si>
  <si>
    <t>RELE 14 PIN- 24VDC-RXMAB2BD</t>
  </si>
  <si>
    <t>EST.2.3.5</t>
  </si>
  <si>
    <t>0007599</t>
  </si>
  <si>
    <t>RODAMIENTO 6204-2Z-C3</t>
  </si>
  <si>
    <t>EST.1.4.1</t>
  </si>
  <si>
    <t>0007600</t>
  </si>
  <si>
    <t>RODAMIENTO 6200-2RS-C3</t>
  </si>
  <si>
    <t>EST.1.2.3</t>
  </si>
  <si>
    <t>0007601</t>
  </si>
  <si>
    <t>RODAMIENTO 6201-2RS-C3</t>
  </si>
  <si>
    <t>0007602</t>
  </si>
  <si>
    <t>RODAMIENTO 6207-ZNR-C3</t>
  </si>
  <si>
    <t>0007603</t>
  </si>
  <si>
    <t>RODAMIENTO 3210-BD-XL-TVH-C3</t>
  </si>
  <si>
    <t>0007604</t>
  </si>
  <si>
    <t>RODAMIENTO 6208-2Z</t>
  </si>
  <si>
    <t>EST.1.6.7</t>
  </si>
  <si>
    <t>0007609</t>
  </si>
  <si>
    <t>PRENSAESTOPA 3/4PUL</t>
  </si>
  <si>
    <t>0007610</t>
  </si>
  <si>
    <t>PRENSAESTOPA 1/2PUL</t>
  </si>
  <si>
    <t>0007612</t>
  </si>
  <si>
    <t>UNION 1/4 NPT HEMBRA-HEMBRA</t>
  </si>
  <si>
    <t>0007613</t>
  </si>
  <si>
    <t>UNION 1/4 NPT MACHO-MACHO</t>
  </si>
  <si>
    <t>0007614</t>
  </si>
  <si>
    <t>TAPON MACHO 1/4</t>
  </si>
  <si>
    <t>EST.4.2.3</t>
  </si>
  <si>
    <t>0007615</t>
  </si>
  <si>
    <t>RACOR UNION CODO 6MM OD</t>
  </si>
  <si>
    <t>0007616</t>
  </si>
  <si>
    <t>RACOR UNION T 4MM OD</t>
  </si>
  <si>
    <t>0007618</t>
  </si>
  <si>
    <t>RACOR UNION CRUZ 6MM OD</t>
  </si>
  <si>
    <t>EST.4.2.4</t>
  </si>
  <si>
    <t>0007619</t>
  </si>
  <si>
    <t>RACOR UNION CODO 8MM OD</t>
  </si>
  <si>
    <t>0007620</t>
  </si>
  <si>
    <t>RACOR UNION RECTO 8MM OD</t>
  </si>
  <si>
    <t>0007621</t>
  </si>
  <si>
    <t>RACOR UNION T 8MM OD</t>
  </si>
  <si>
    <t>0007622</t>
  </si>
  <si>
    <t>RACOR UNION CRUZ 8MM OD</t>
  </si>
  <si>
    <t>EST.4.2.5</t>
  </si>
  <si>
    <t>0007623</t>
  </si>
  <si>
    <t>RACOR CODO 1/4 NPT-8MM OD</t>
  </si>
  <si>
    <t>0007624</t>
  </si>
  <si>
    <t>RACOR RECTO 1/4 NPT-8MM OD</t>
  </si>
  <si>
    <t>0007625</t>
  </si>
  <si>
    <t>RACOR RECTO 1/8 NPT-8MM OD</t>
  </si>
  <si>
    <t>0007626</t>
  </si>
  <si>
    <t>RACOR CODO 1/8 NPT-6MM OD</t>
  </si>
  <si>
    <t>EST.4.2.6</t>
  </si>
  <si>
    <t>0007627</t>
  </si>
  <si>
    <t>RACOR RECTO 1/4-8MM OD METALICO</t>
  </si>
  <si>
    <t>0007628</t>
  </si>
  <si>
    <t>RACOR RECTO 1/4-6MM OD METALICO</t>
  </si>
  <si>
    <t>0007629</t>
  </si>
  <si>
    <t>RACOR RECTO 1/2 NPT-8MM OD</t>
  </si>
  <si>
    <t>0007632</t>
  </si>
  <si>
    <t>TOMA AEREA 15A PT AMARILLA</t>
  </si>
  <si>
    <t>EST.2.9.5</t>
  </si>
  <si>
    <t>0007633</t>
  </si>
  <si>
    <t>CLAVIJA AEREA 15A PT AMARILLA</t>
  </si>
  <si>
    <t>0007638</t>
  </si>
  <si>
    <t>TRAFICO ACRILICO IND. BLANCO</t>
  </si>
  <si>
    <t>0007645</t>
  </si>
  <si>
    <t>240322200 TAPON DE RESORTE HEYCO COLOR N</t>
  </si>
  <si>
    <t>0007675</t>
  </si>
  <si>
    <t>0007674</t>
  </si>
  <si>
    <t>RODAMIENTO 6208 LLU/L627.NTN</t>
  </si>
  <si>
    <t>EST.1.10.4</t>
  </si>
  <si>
    <t>0007694</t>
  </si>
  <si>
    <t>L0815L0044 TORNILLO L=923</t>
  </si>
  <si>
    <t>0007695</t>
  </si>
  <si>
    <t>L0815L0045 TORNILLO HEMBRA L=1168 T.E.</t>
  </si>
  <si>
    <t>0007697</t>
  </si>
  <si>
    <t>3025A0039 LENGUETA  A 12X8X30</t>
  </si>
  <si>
    <t>0007701</t>
  </si>
  <si>
    <t>VALVULA CHECK CNX 1/2 PILOT. (6.09.12.UN</t>
  </si>
  <si>
    <t>0007702</t>
  </si>
  <si>
    <t>REDUCCION BUCHING 1/2 X 1/4</t>
  </si>
  <si>
    <t>0007713</t>
  </si>
  <si>
    <t>CUCHILLA REFIL 210 X 8 MM-AFILADA</t>
  </si>
  <si>
    <t>EST.10.7.1</t>
  </si>
  <si>
    <t>0007741</t>
  </si>
  <si>
    <t>RODAMIENTO 6905 2ZZ</t>
  </si>
  <si>
    <t>0007747</t>
  </si>
  <si>
    <t>RODAMIENTO 6802 - 2RS</t>
  </si>
  <si>
    <t>0007769</t>
  </si>
  <si>
    <t>RODAMIENTO LINEAL SHW27CA1SS.HOMAG</t>
  </si>
  <si>
    <t>0007785</t>
  </si>
  <si>
    <t>FNAF200255 CILINDRICAL SPACER. STRAIGHT</t>
  </si>
  <si>
    <t>EST.5.6.1</t>
  </si>
  <si>
    <t>0007787</t>
  </si>
  <si>
    <t>FNAG101338 Blocc. spessoramento motorizz</t>
  </si>
  <si>
    <t>0007788</t>
  </si>
  <si>
    <t>300207300 TORNILLO M8X50</t>
  </si>
  <si>
    <t>EST.20.4.4</t>
  </si>
  <si>
    <t>0007827</t>
  </si>
  <si>
    <t>LOCT SILICONA GREY (GRIS) 5699 50ml</t>
  </si>
  <si>
    <t>EST.26.4.1</t>
  </si>
  <si>
    <t>0007828</t>
  </si>
  <si>
    <t>LOCT SILICONA 596 RTV ROJA 50ml</t>
  </si>
  <si>
    <t>0007833</t>
  </si>
  <si>
    <t>RACOR CODO ROSCA M6X4 MM OD</t>
  </si>
  <si>
    <t>EST.4.3.6</t>
  </si>
  <si>
    <t>0007835</t>
  </si>
  <si>
    <t>E0914E0074T E0914E0074 PLACA</t>
  </si>
  <si>
    <t>0007851</t>
  </si>
  <si>
    <t>RODAMIENTO 6004 2Z-C3</t>
  </si>
  <si>
    <t>0007852</t>
  </si>
  <si>
    <t>2138A0503 CUSTODIA AISLANTE</t>
  </si>
  <si>
    <t>0007853</t>
  </si>
  <si>
    <t>2138A0184 CONTATTO CRIMPARE 1MM FEMMIN</t>
  </si>
  <si>
    <t>0007855</t>
  </si>
  <si>
    <t>RODAMIENTO 635 2RS.TECHNO</t>
  </si>
  <si>
    <t>EST.1.7.2</t>
  </si>
  <si>
    <t>0007856</t>
  </si>
  <si>
    <t>CILINDRO GRAFADO ISO 6432 25MM X 360 MCM</t>
  </si>
  <si>
    <t>0007858</t>
  </si>
  <si>
    <t>KIT REP CILINDRO REPARABLE 25MM SERIE MA</t>
  </si>
  <si>
    <t>0007872</t>
  </si>
  <si>
    <t>0007871</t>
  </si>
  <si>
    <t>RACOR UNION EN Y 8MM OD</t>
  </si>
  <si>
    <t>EST.4.2.7</t>
  </si>
  <si>
    <t>0007874</t>
  </si>
  <si>
    <t>RACOR UNION RECTO 12MM OD</t>
  </si>
  <si>
    <t>0007876</t>
  </si>
  <si>
    <t>RACOR UNION CODO 12MM OD</t>
  </si>
  <si>
    <t>0007879</t>
  </si>
  <si>
    <t>RACOR UNION EN T 12MM OD</t>
  </si>
  <si>
    <t>EST.4.3.1</t>
  </si>
  <si>
    <t>0007881</t>
  </si>
  <si>
    <t>RACOR UNION EN Y 12MM OD</t>
  </si>
  <si>
    <t>0007882</t>
  </si>
  <si>
    <t>RACOR UNION RECTO ¼ -12MM OD</t>
  </si>
  <si>
    <t>EST.4.3.2</t>
  </si>
  <si>
    <t>0007883</t>
  </si>
  <si>
    <t>RACOR UNION RECTO 14MM OD</t>
  </si>
  <si>
    <t>0007884</t>
  </si>
  <si>
    <t>RACOR UNION CODO 14MM OD</t>
  </si>
  <si>
    <t>0007885</t>
  </si>
  <si>
    <t>292101300 BALIN 12MM.ROVER</t>
  </si>
  <si>
    <t>EST.7.7.1</t>
  </si>
  <si>
    <t>0007886</t>
  </si>
  <si>
    <t>RACOR UNION EN T 14MM OD</t>
  </si>
  <si>
    <t>0007887</t>
  </si>
  <si>
    <t>RACOR UNION RECTO 16MM OD</t>
  </si>
  <si>
    <t>0007888</t>
  </si>
  <si>
    <t>RACOR UNION CODO 16MM OD</t>
  </si>
  <si>
    <t>0007890</t>
  </si>
  <si>
    <t>RACOR UNION EN T 16MM OD</t>
  </si>
  <si>
    <t>0007903</t>
  </si>
  <si>
    <t>FNZ8100960 COLECTOR DE ASPIRACION</t>
  </si>
  <si>
    <t>0007906</t>
  </si>
  <si>
    <t>RODAMIENTO 61902 2RS.STREAM</t>
  </si>
  <si>
    <t>0007909</t>
  </si>
  <si>
    <t>RODAMIENTO 626 ZZ</t>
  </si>
  <si>
    <t>0007921</t>
  </si>
  <si>
    <t>K1109K0002 JUNTO TENAZA SUPERIOR</t>
  </si>
  <si>
    <t>EST.5.4.2</t>
  </si>
  <si>
    <t>0007922</t>
  </si>
  <si>
    <t>2420A1305 CILINDRO</t>
  </si>
  <si>
    <t>0007923</t>
  </si>
  <si>
    <t>2164A0495 SENSOR MAGNETICO 1500 HAP</t>
  </si>
  <si>
    <t>0007924</t>
  </si>
  <si>
    <t>2420A1724 CILINDRO</t>
  </si>
  <si>
    <t>0007925</t>
  </si>
  <si>
    <t>2164A0657 FOTOCELULA</t>
  </si>
  <si>
    <t>0007926</t>
  </si>
  <si>
    <t>2164A0367 SOPLADOR</t>
  </si>
  <si>
    <t>0007927</t>
  </si>
  <si>
    <t>K1004K0057 BRIDA</t>
  </si>
  <si>
    <t>0007928</t>
  </si>
  <si>
    <t>FNX0204116 TUERCA</t>
  </si>
  <si>
    <t>0007929</t>
  </si>
  <si>
    <t>K1003K0054 SEPARADOR 25X17X22</t>
  </si>
  <si>
    <t>0007930</t>
  </si>
  <si>
    <t>K1011K0032 POLEA HTD 5M Z54 B33</t>
  </si>
  <si>
    <t>0007931</t>
  </si>
  <si>
    <t>FNX4050034 POLEA</t>
  </si>
  <si>
    <t>0007932</t>
  </si>
  <si>
    <t>FNZ0201396 BLOQUEO</t>
  </si>
  <si>
    <t>0007933</t>
  </si>
  <si>
    <t>6229Z1372 2138A0900 01 Gr.Connettore JAE</t>
  </si>
  <si>
    <t>0007934</t>
  </si>
  <si>
    <t>2138A0937 2138A0898 KIT CONNETTORE 5P CM</t>
  </si>
  <si>
    <t>0007935</t>
  </si>
  <si>
    <t>2104A0320 FIN DE CARRERA</t>
  </si>
  <si>
    <t>0007937</t>
  </si>
  <si>
    <t>2131A0012 CABLE (2X2X0,35)</t>
  </si>
  <si>
    <t>EST.5.9.1</t>
  </si>
  <si>
    <t>0007939</t>
  </si>
  <si>
    <t>2015A0062 BRIDA PARA SENSOR</t>
  </si>
  <si>
    <t>0007940</t>
  </si>
  <si>
    <t>K1005K0676 PLACA</t>
  </si>
  <si>
    <t>0007941</t>
  </si>
  <si>
    <t>RACOR UNION CODO 10 MM OD</t>
  </si>
  <si>
    <t>EST.4.3.3</t>
  </si>
  <si>
    <t>0007942</t>
  </si>
  <si>
    <t>RACOR UNION RECTA 10 MM OD</t>
  </si>
  <si>
    <t>0007943</t>
  </si>
  <si>
    <t>RACOR UNION “T” 10 MM OD</t>
  </si>
  <si>
    <t>EST.4.3.5</t>
  </si>
  <si>
    <t>0007944</t>
  </si>
  <si>
    <t>RACOR UNION “Y” 10 MM OD</t>
  </si>
  <si>
    <t>0007945</t>
  </si>
  <si>
    <t>RACOR UNION REDUCCION 6 A 4 MM OD</t>
  </si>
  <si>
    <t>0007946</t>
  </si>
  <si>
    <t>RACOR UNION REDUCCION 8 A 6 MM OD</t>
  </si>
  <si>
    <t>0007947</t>
  </si>
  <si>
    <t>RACOR UNION REDUCCION 10 A 8 MM OD</t>
  </si>
  <si>
    <t>0007948</t>
  </si>
  <si>
    <t>RACOR UNION REDUCCION 12 A 10 MM OD</t>
  </si>
  <si>
    <t>0007949</t>
  </si>
  <si>
    <t>RACOR UNION REDUCCION0 12 A 8 MM OD</t>
  </si>
  <si>
    <t>0007952</t>
  </si>
  <si>
    <t>SILICONA INDUSTR.MULTIPROPOSITO</t>
  </si>
  <si>
    <t>EST.23.1.1</t>
  </si>
  <si>
    <t>0007956</t>
  </si>
  <si>
    <t>L9092200200 POLEA INCISOR SELCO EBT120</t>
  </si>
  <si>
    <t>0007957</t>
  </si>
  <si>
    <t>2904A0031 RODAMIETO 7006 A5 P3.SELCO</t>
  </si>
  <si>
    <t>EST.1.9.4</t>
  </si>
  <si>
    <t>0007961</t>
  </si>
  <si>
    <t>2164A0417 TERMOPAR IS. TC1-A1-J2</t>
  </si>
  <si>
    <t>0007962</t>
  </si>
  <si>
    <t>2122A0030 E2122E0013 RESISTENCIA AKRON</t>
  </si>
  <si>
    <t>0007963</t>
  </si>
  <si>
    <t>E2122E0014 RESISTENCIA D12,5X90 400W 260</t>
  </si>
  <si>
    <t>0007980</t>
  </si>
  <si>
    <t>CONTROL DE FLUJO CODO 1/4X8MM OD</t>
  </si>
  <si>
    <t>0007981</t>
  </si>
  <si>
    <t>CONTROL DE FLUJO CODO 1/4"X6MM OD</t>
  </si>
  <si>
    <t>0007983</t>
  </si>
  <si>
    <t>N0801N0141 BRIDA</t>
  </si>
  <si>
    <t>0007985</t>
  </si>
  <si>
    <t>N0838N0154 COPIADOR ANTERIOR</t>
  </si>
  <si>
    <t>0007988</t>
  </si>
  <si>
    <t>E0820E0292 PERNO</t>
  </si>
  <si>
    <t>0007994</t>
  </si>
  <si>
    <t>E0817E0082 CASQUILLO</t>
  </si>
  <si>
    <t>0007996</t>
  </si>
  <si>
    <t>2420A1527 CILINDRO 12X10 MM.JADE</t>
  </si>
  <si>
    <t>0007997</t>
  </si>
  <si>
    <t>245123600 RACOR R15 4-M5 METAL WORK</t>
  </si>
  <si>
    <t>0007999</t>
  </si>
  <si>
    <t>E3401E0117 RASANTE IN HM INTEGRAL A ECHA</t>
  </si>
  <si>
    <t>0008007</t>
  </si>
  <si>
    <t>2720A0006 RODILLO PETIRAIL L=1000</t>
  </si>
  <si>
    <t>0008011</t>
  </si>
  <si>
    <t>AGUA DESMINERALIZADA INDUSTRIAL X 5 GL.F</t>
  </si>
  <si>
    <t>0008013</t>
  </si>
  <si>
    <t>E1422E0005 RUEDA GOMA REENCAUCHADA</t>
  </si>
  <si>
    <t>0008015</t>
  </si>
  <si>
    <t>MANOM CART1-1/2 TRASERA1/8NPT0-200PSI</t>
  </si>
  <si>
    <t>EST.3.4.5</t>
  </si>
  <si>
    <t>0008016</t>
  </si>
  <si>
    <t>RACOR RECTO ROSCA M5 X4 MM OD</t>
  </si>
  <si>
    <t>EST.4.4.2</t>
  </si>
  <si>
    <t>0008017</t>
  </si>
  <si>
    <t>RACOR CODO ROSCA M5 X4 MM OD</t>
  </si>
  <si>
    <t>0008022</t>
  </si>
  <si>
    <t>4-010-04-0009 RESORTE DE PRESION A GAS</t>
  </si>
  <si>
    <t>0008027</t>
  </si>
  <si>
    <t>4-060-18-0059 PLACAS DE CADENA</t>
  </si>
  <si>
    <t>EST.17.8.2</t>
  </si>
  <si>
    <t>0008030</t>
  </si>
  <si>
    <t>4-012-02-0169 JUNTA</t>
  </si>
  <si>
    <t>0008031</t>
  </si>
  <si>
    <t>4-012-01-0085 JUNTA TORICA</t>
  </si>
  <si>
    <t>0008032</t>
  </si>
  <si>
    <t>4-010-03-0212 MUELLE DE COMPRESION</t>
  </si>
  <si>
    <t>0008033</t>
  </si>
  <si>
    <t>3-010-19-8050 CARRO</t>
  </si>
  <si>
    <t>EST.17.5.4</t>
  </si>
  <si>
    <t>0008035</t>
  </si>
  <si>
    <t>4-010-03-0036 MUELLE DE COMPRESION DIN 2</t>
  </si>
  <si>
    <t>EST.17.5.3</t>
  </si>
  <si>
    <t>0008037</t>
  </si>
  <si>
    <t>3-010-02-4000 PERNOS L=70 KUNSTSTOFF</t>
  </si>
  <si>
    <t>0008040</t>
  </si>
  <si>
    <t>4-007-13-2147 CADENA DE RODILLOS DIN-20B</t>
  </si>
  <si>
    <t>0008042</t>
  </si>
  <si>
    <t>FUSIBLE CERAMICA 10X38 - 2 AMP</t>
  </si>
  <si>
    <t>0008043</t>
  </si>
  <si>
    <t>FUSIBLE CERAMICA 10X38 - 4 AMP</t>
  </si>
  <si>
    <t>0008044</t>
  </si>
  <si>
    <t>FUSIBLE CERAMICA 10X38 - 6 AMP</t>
  </si>
  <si>
    <t>0008050</t>
  </si>
  <si>
    <t>2911A0137 RODAMIENTO ZKLF1762-2RS-PE.SKY</t>
  </si>
  <si>
    <t>0008064</t>
  </si>
  <si>
    <t>CORREA A038 OP.TROMPOSIERRA</t>
  </si>
  <si>
    <t>EST.10.1.2</t>
  </si>
  <si>
    <t>0008072</t>
  </si>
  <si>
    <t>FNX0254016 BRIDA ALINEADOR.SC WNT</t>
  </si>
  <si>
    <t>EST.9.5.2</t>
  </si>
  <si>
    <t>0008082</t>
  </si>
  <si>
    <t>PALETA GRAFITO 95X40X4MM.ROVER</t>
  </si>
  <si>
    <t>0008084</t>
  </si>
  <si>
    <t>L0807L0162 ARBOL</t>
  </si>
  <si>
    <t>0008089</t>
  </si>
  <si>
    <t>RACOR CODO 1/8X8MM NPT OD</t>
  </si>
  <si>
    <t>0008093</t>
  </si>
  <si>
    <t>CONECTOR SOLDAR DB9 MACHO</t>
  </si>
  <si>
    <t>EST.3.3.3</t>
  </si>
  <si>
    <t>0008094</t>
  </si>
  <si>
    <t>CONECTOR SOLDAR DB9 HEMBRA</t>
  </si>
  <si>
    <t>0008095</t>
  </si>
  <si>
    <t>CUBIERTA PLÁSTICA PARA CONECTOR DB9</t>
  </si>
  <si>
    <t>0008098</t>
  </si>
  <si>
    <t>JUEGO LLAVES TORX (PLEGABLE 8P Z69-266)</t>
  </si>
  <si>
    <t>0008099</t>
  </si>
  <si>
    <t>JGO EXTRACTRO DE TORNILLOS</t>
  </si>
  <si>
    <t>0008106</t>
  </si>
  <si>
    <t>PERILLERO  PALA 1/8*4</t>
  </si>
  <si>
    <t>0008107</t>
  </si>
  <si>
    <t>PERILLERO ESTRIA 1/8*4</t>
  </si>
  <si>
    <t>0008111</t>
  </si>
  <si>
    <t>FUENTE VLT 10AMP 220/110V-24 VDC MONTAJE</t>
  </si>
  <si>
    <t>0008112</t>
  </si>
  <si>
    <t>TEMPORIZADOR ANALOGO H3YN2DC24 8 PINES</t>
  </si>
  <si>
    <t>EST.2.4.4</t>
  </si>
  <si>
    <t>0008113</t>
  </si>
  <si>
    <t>BASE MINI PYFZ08E 8 PINES</t>
  </si>
  <si>
    <t>0008135</t>
  </si>
  <si>
    <t>CANDADO YALE 110-40 BRONCE 40MM</t>
  </si>
  <si>
    <t>0008136</t>
  </si>
  <si>
    <t>LUBRICANTE CRC GRAFITO MOLIBDENO 430ml</t>
  </si>
  <si>
    <t>0008138</t>
  </si>
  <si>
    <t>L7540L0003 L6412L0007 CONJUN CAMPAN MAND</t>
  </si>
  <si>
    <t>0008144</t>
  </si>
  <si>
    <t>BANDA Q50 QUICK BELT POLI AZUL W800X1MT</t>
  </si>
  <si>
    <t>0008145</t>
  </si>
  <si>
    <t>PERFIL PINZA P25 PEST-VERDE X MT-P202771</t>
  </si>
  <si>
    <t>0008146</t>
  </si>
  <si>
    <t>PERFIL SECCION U RED.1.6 VERDE-P20285</t>
  </si>
  <si>
    <t>0008148</t>
  </si>
  <si>
    <t>ENGRANAJE Q50/Z10/CUAD/40MM PQ BLANCO Q5</t>
  </si>
  <si>
    <t>0008150</t>
  </si>
  <si>
    <t>TUBO LED18W/T8 6500K VIDRIO SYLVANIA</t>
  </si>
  <si>
    <t>ARRIBA ESTANTERIA 5</t>
  </si>
  <si>
    <t>0008151</t>
  </si>
  <si>
    <t>TUBO LED 9W T8 4000K 60CM 100/240V</t>
  </si>
  <si>
    <t>ARRIBA ESTANTERIA 28</t>
  </si>
  <si>
    <t>0008152</t>
  </si>
  <si>
    <t>SOCKET FLU JGO P/TUBO LED S/PREPUENTEAR</t>
  </si>
  <si>
    <t>EST.2.11.4</t>
  </si>
  <si>
    <t>0008182</t>
  </si>
  <si>
    <t>K1004K0054 GUIA DE LEVA SKIPPER 100</t>
  </si>
  <si>
    <t>0008186</t>
  </si>
  <si>
    <t>L9081510001 VARILLA</t>
  </si>
  <si>
    <t>0008187</t>
  </si>
  <si>
    <t>BLOQUE AUTR 3RT2926-3AB31.SIEMENS</t>
  </si>
  <si>
    <t>0008195</t>
  </si>
  <si>
    <t>CONTACTOR 16A 24VDC 1NA-3RT2018-1BB41</t>
  </si>
  <si>
    <t>0008199</t>
  </si>
  <si>
    <t>TORNILLO BCC 3X25 MM</t>
  </si>
  <si>
    <t>EST.20.1.8</t>
  </si>
  <si>
    <t>0008200</t>
  </si>
  <si>
    <t>TORNILLO BCC 3X30 MM</t>
  </si>
  <si>
    <t>0008202</t>
  </si>
  <si>
    <t>TORNILLO BCC 4X16MM</t>
  </si>
  <si>
    <t>0008203</t>
  </si>
  <si>
    <t>TORNILLO BCC 4X20MM</t>
  </si>
  <si>
    <t>0008204</t>
  </si>
  <si>
    <t>TORNILLO BCC 4X25MM</t>
  </si>
  <si>
    <t>EST.20.1.10</t>
  </si>
  <si>
    <t>0008205</t>
  </si>
  <si>
    <t>TORNILLO BCC 4X30MM</t>
  </si>
  <si>
    <t>EST.25.5</t>
  </si>
  <si>
    <t>0008206</t>
  </si>
  <si>
    <t>TORNILLO BCC 4X35MM</t>
  </si>
  <si>
    <t>0008208</t>
  </si>
  <si>
    <t>TORNILLO BCC 4X50MM</t>
  </si>
  <si>
    <t>0008209</t>
  </si>
  <si>
    <t>TORNILLO BCC 5X10MM</t>
  </si>
  <si>
    <t>0008211</t>
  </si>
  <si>
    <t>TORNILLO BCC 5X20MM</t>
  </si>
  <si>
    <t>0008212</t>
  </si>
  <si>
    <t>TORNILLO BCC 5X25MM</t>
  </si>
  <si>
    <t>0008213</t>
  </si>
  <si>
    <t>TORNILLO BCC 5X30MM</t>
  </si>
  <si>
    <t>0008214</t>
  </si>
  <si>
    <t>TORNILLO BCC 5X35MM</t>
  </si>
  <si>
    <t>0008215</t>
  </si>
  <si>
    <t>TORNILLO BCC 5X40MM</t>
  </si>
  <si>
    <t>0008216</t>
  </si>
  <si>
    <t>TORNILLO BCC 5X45MM</t>
  </si>
  <si>
    <t>0008218</t>
  </si>
  <si>
    <t>TORNILLO BCC 5X60MM</t>
  </si>
  <si>
    <t>0008224</t>
  </si>
  <si>
    <t>TORNILLO BCC 6X35MM</t>
  </si>
  <si>
    <t>EST.25.6</t>
  </si>
  <si>
    <t>0008228</t>
  </si>
  <si>
    <t>TORNILLO BCC 6X60MM</t>
  </si>
  <si>
    <t>0008230</t>
  </si>
  <si>
    <t>TORNILLO BCC 6X80MM</t>
  </si>
  <si>
    <t>0008231</t>
  </si>
  <si>
    <t>TORNILLO BCC 6X90MM</t>
  </si>
  <si>
    <t>0008232</t>
  </si>
  <si>
    <t>TORNILLO BCC 6X100MM</t>
  </si>
  <si>
    <t>0008233</t>
  </si>
  <si>
    <t>TORNILLO BCC 8X10MM</t>
  </si>
  <si>
    <t>EST.25.7</t>
  </si>
  <si>
    <t>0008238</t>
  </si>
  <si>
    <t>TORNILLO BCC 8X40MM</t>
  </si>
  <si>
    <t>0008240</t>
  </si>
  <si>
    <t>TORNILLO BCC 8X50MM</t>
  </si>
  <si>
    <t>0008241</t>
  </si>
  <si>
    <t>TORNILLO BCC 8X60MM</t>
  </si>
  <si>
    <t>0008243</t>
  </si>
  <si>
    <t>TORNILLO BCC 8X80MM</t>
  </si>
  <si>
    <t>0008244</t>
  </si>
  <si>
    <t>TORNILLO BCC 8X90MM</t>
  </si>
  <si>
    <t>0008245</t>
  </si>
  <si>
    <t>TORNILLO BCC 8X100MM</t>
  </si>
  <si>
    <t>0008246</t>
  </si>
  <si>
    <t>TORNILLO BCC 10X20MM</t>
  </si>
  <si>
    <t>EST.25.8</t>
  </si>
  <si>
    <t>0008247</t>
  </si>
  <si>
    <t>TORNILLO BCC 10X25MM</t>
  </si>
  <si>
    <t>0008248</t>
  </si>
  <si>
    <t>TORNILLO BCC 10X30MM</t>
  </si>
  <si>
    <t>0008249</t>
  </si>
  <si>
    <t>TORNILLO BCC 10X35MM</t>
  </si>
  <si>
    <t>0008251</t>
  </si>
  <si>
    <t>TORNILLO BCC 10X45MM</t>
  </si>
  <si>
    <t>0008255</t>
  </si>
  <si>
    <t>TORNILLO BCC 10X80MM</t>
  </si>
  <si>
    <t>EST.25,8</t>
  </si>
  <si>
    <t>0008257</t>
  </si>
  <si>
    <t>TORNILLO BCC 10X100MM</t>
  </si>
  <si>
    <t>EST.25-8</t>
  </si>
  <si>
    <t>0008259</t>
  </si>
  <si>
    <t>TORNILLO BCP 3X12 MM</t>
  </si>
  <si>
    <t>EST.20.1.1</t>
  </si>
  <si>
    <t>0008260</t>
  </si>
  <si>
    <t>TORNILLO BCP 3X16 MM</t>
  </si>
  <si>
    <t>EST.25.1</t>
  </si>
  <si>
    <t>0008261</t>
  </si>
  <si>
    <t>TORNILLO BCP 3X20 MM</t>
  </si>
  <si>
    <t>0008262</t>
  </si>
  <si>
    <t>TORNILLO BCP 3X25 MM</t>
  </si>
  <si>
    <t>0008263</t>
  </si>
  <si>
    <t>TORNILLO BCP 3X30 MM</t>
  </si>
  <si>
    <t>EST.21.3.4</t>
  </si>
  <si>
    <t>0008267</t>
  </si>
  <si>
    <t>TORNILLO BCP 4X12MM</t>
  </si>
  <si>
    <t>EST.25.2</t>
  </si>
  <si>
    <t>0008268</t>
  </si>
  <si>
    <t>TORNILLO BCP 4X16MM</t>
  </si>
  <si>
    <t>EST.20.1.2</t>
  </si>
  <si>
    <t>0008269</t>
  </si>
  <si>
    <t>TORNILLO BCP 4X20MM</t>
  </si>
  <si>
    <t>0008270</t>
  </si>
  <si>
    <t>TORNILLO BCP 4X25MM</t>
  </si>
  <si>
    <t>EST.20.1.3</t>
  </si>
  <si>
    <t>0008271</t>
  </si>
  <si>
    <t>TORNILLO BCP 4X30MM</t>
  </si>
  <si>
    <t>0008272</t>
  </si>
  <si>
    <t>TORNILLO BCP 4X35MM</t>
  </si>
  <si>
    <t>0008277</t>
  </si>
  <si>
    <t>TORNILLO BCP 5X20MM</t>
  </si>
  <si>
    <t>EST.20.1.4</t>
  </si>
  <si>
    <t>0008278</t>
  </si>
  <si>
    <t>TORNILLO BCP 5X25MM</t>
  </si>
  <si>
    <t>0008279</t>
  </si>
  <si>
    <t>TORNILLO BCP 5X30MM</t>
  </si>
  <si>
    <t>0008286</t>
  </si>
  <si>
    <t>TUERCA HEX 6.6 M3</t>
  </si>
  <si>
    <t>0008288</t>
  </si>
  <si>
    <t>TUERCA HEX 6.6 M5-0.8</t>
  </si>
  <si>
    <t>0008289</t>
  </si>
  <si>
    <t>TUERCA HEX 6.6 M6-1.0</t>
  </si>
  <si>
    <t>0008291</t>
  </si>
  <si>
    <t>TUERCA HEX 6.6 M10-1.5</t>
  </si>
  <si>
    <t>0008293</t>
  </si>
  <si>
    <t>TUERCA HEX 6.6 M14</t>
  </si>
  <si>
    <t>0008294</t>
  </si>
  <si>
    <t>TUERCA HEX 6.6 M16</t>
  </si>
  <si>
    <t>EST.21.4.6</t>
  </si>
  <si>
    <t>0008295</t>
  </si>
  <si>
    <t>TUERCA HEX 6.6 M18</t>
  </si>
  <si>
    <t>EST.21.5.5</t>
  </si>
  <si>
    <t>0008296</t>
  </si>
  <si>
    <t>TUERCA HEX 6.6 M20</t>
  </si>
  <si>
    <t>0008298</t>
  </si>
  <si>
    <t>TUERCA SEGURIDAD  M5</t>
  </si>
  <si>
    <t>0008299</t>
  </si>
  <si>
    <t>TUERCA SEGURIDAD  M6</t>
  </si>
  <si>
    <t>0008302</t>
  </si>
  <si>
    <t>TUERCA SEGURIDAD  M14</t>
  </si>
  <si>
    <t>EST.25-4</t>
  </si>
  <si>
    <t>0008303</t>
  </si>
  <si>
    <t>TUERCA SEGURIDAD  M16</t>
  </si>
  <si>
    <t>EST.21.2.1</t>
  </si>
  <si>
    <t>0008304</t>
  </si>
  <si>
    <t>TUERCA SEGURIDAD  M18</t>
  </si>
  <si>
    <t>0008305</t>
  </si>
  <si>
    <t>TUERCA SEGURIDAD  M20</t>
  </si>
  <si>
    <t>0008306</t>
  </si>
  <si>
    <t>ARANDELA PLANA M3 DIN125</t>
  </si>
  <si>
    <t>0008307</t>
  </si>
  <si>
    <t>ARANDELA PLANA M5 DIN 125</t>
  </si>
  <si>
    <t>EST.26.1.1</t>
  </si>
  <si>
    <t>0008311</t>
  </si>
  <si>
    <t>WASA ACERO 1/4 ZN</t>
  </si>
  <si>
    <t>0008312</t>
  </si>
  <si>
    <t>WASA ACERO 3/16 ZN</t>
  </si>
  <si>
    <t>0008313</t>
  </si>
  <si>
    <t>WASA ACERO 1/2 ZN</t>
  </si>
  <si>
    <t>0008314</t>
  </si>
  <si>
    <t>WASA ACERO 3/8 ZN</t>
  </si>
  <si>
    <t>0008315</t>
  </si>
  <si>
    <t>N0821N0026 RUEDA DENTADA</t>
  </si>
  <si>
    <t>0008317</t>
  </si>
  <si>
    <t>N1621N0002 RUOTA DENTATA</t>
  </si>
  <si>
    <t>0008318</t>
  </si>
  <si>
    <t>N0801N0048 BRIDA DE CONTRASTE</t>
  </si>
  <si>
    <t>0008319</t>
  </si>
  <si>
    <t>N0801N0047 BRIDA</t>
  </si>
  <si>
    <t>0008322</t>
  </si>
  <si>
    <t>291004400 CASQUILL GLYCODUR GLYPG101210F</t>
  </si>
  <si>
    <t>0008323</t>
  </si>
  <si>
    <t>N1017N0030 CASQUILLO POR RESISTENCIA</t>
  </si>
  <si>
    <t>0008324</t>
  </si>
  <si>
    <t>CC58200002 CONT AUX FRONT 1R 3RH2911</t>
  </si>
  <si>
    <t>0008327</t>
  </si>
  <si>
    <t>PANEL LED ECO 24W 6500K INCR-110-240V</t>
  </si>
  <si>
    <t>0008334</t>
  </si>
  <si>
    <t>CORREA TRANS A-42</t>
  </si>
  <si>
    <t>0008335</t>
  </si>
  <si>
    <t>CORREA TRANS B-70</t>
  </si>
  <si>
    <t>0008350</t>
  </si>
  <si>
    <t>VALVULA DE PASO 6 MM OD</t>
  </si>
  <si>
    <t>0008351</t>
  </si>
  <si>
    <t>VALVULA DE PASO 8 MM OD</t>
  </si>
  <si>
    <t>0008352</t>
  </si>
  <si>
    <t>VALVULA DE PASO 10 MM OD</t>
  </si>
  <si>
    <t>0008367</t>
  </si>
  <si>
    <t>VALVULA FUNCION“0”CONX 1/4 NPT 7–145 PSI</t>
  </si>
  <si>
    <t>0008368</t>
  </si>
  <si>
    <t>CORREA 425-5M-20 OPTIBELT.BHX</t>
  </si>
  <si>
    <t>0008375</t>
  </si>
  <si>
    <t>3002A0848 TORNILLO M6X80</t>
  </si>
  <si>
    <t>0008376</t>
  </si>
  <si>
    <t>302306200 CLAVIJA A 5X14   M6  UNI EN 28</t>
  </si>
  <si>
    <t>0008377</t>
  </si>
  <si>
    <t>FNX0202096 PLACA</t>
  </si>
  <si>
    <t>0008428</t>
  </si>
  <si>
    <t>L7540L0041 L6406L0012 CONJUNTORUEDECILLA</t>
  </si>
  <si>
    <t>0008429</t>
  </si>
  <si>
    <t>L9750240540 L6406L0011 CONJUNTORUEDECILL</t>
  </si>
  <si>
    <t>0008430</t>
  </si>
  <si>
    <t>L7540L0044 L6406L0018 RUEDECILLA</t>
  </si>
  <si>
    <t>0008438</t>
  </si>
  <si>
    <t>CARB DISCO FLAP X-TREME 4.1/2" G-80</t>
  </si>
  <si>
    <t>EST.26.3</t>
  </si>
  <si>
    <t>0008440</t>
  </si>
  <si>
    <t>L9080413400 TIRANTE</t>
  </si>
  <si>
    <t>0008445</t>
  </si>
  <si>
    <t>GRASA ISOFLEX TOPAS L32N X 25 KG</t>
  </si>
  <si>
    <t>EST.23.6</t>
  </si>
  <si>
    <t>0008454</t>
  </si>
  <si>
    <t>4-007-02-0085 ESLABON E DIN 8187 05B-1</t>
  </si>
  <si>
    <t>0008455</t>
  </si>
  <si>
    <t>2423A0126 REDUCTOR RMS 1/4</t>
  </si>
  <si>
    <t>EST.13.8.3</t>
  </si>
  <si>
    <t>0008456</t>
  </si>
  <si>
    <t>CCW6150341 N6415N0022 CADENA PORTACBLES</t>
  </si>
  <si>
    <t>0008457</t>
  </si>
  <si>
    <t>2106A0112 SELECTOR 3 POSICIONES</t>
  </si>
  <si>
    <t>0008458</t>
  </si>
  <si>
    <t>N1205N0274 SOPORTE</t>
  </si>
  <si>
    <t>0008459</t>
  </si>
  <si>
    <t>2422A0113 LUBRICADOR</t>
  </si>
  <si>
    <t>0008460</t>
  </si>
  <si>
    <t>2424A0093 MANOMETRO</t>
  </si>
  <si>
    <t>0008463</t>
  </si>
  <si>
    <t>N0804N0253 TUERCA</t>
  </si>
  <si>
    <t>0008464</t>
  </si>
  <si>
    <t>FNX0252744 SOPORTE</t>
  </si>
  <si>
    <t>0008466</t>
  </si>
  <si>
    <t>301900200 ARANDELA PLANA 4,3 UNI-6592</t>
  </si>
  <si>
    <t>0008469</t>
  </si>
  <si>
    <t>2918A0190 RODAMIENTO 206 XL-NPP-B INA</t>
  </si>
  <si>
    <t>EST.1.6.6</t>
  </si>
  <si>
    <t>0008470</t>
  </si>
  <si>
    <t>BLOQUE AUXILIAR 1NC M22-K01 MOELLER</t>
  </si>
  <si>
    <t>0008472</t>
  </si>
  <si>
    <t>N1408N0132 TAPA</t>
  </si>
  <si>
    <t>0008473</t>
  </si>
  <si>
    <t>311007400 JUNTA ESTANQUEIDAD OR 3256</t>
  </si>
  <si>
    <t>0008474</t>
  </si>
  <si>
    <t>2420A1739 CILINDRO</t>
  </si>
  <si>
    <t>0008476</t>
  </si>
  <si>
    <t>2423A0089 RACOR</t>
  </si>
  <si>
    <t>0008477</t>
  </si>
  <si>
    <t>CCDJ100024 ELECTROVALVULA</t>
  </si>
  <si>
    <t>EST.13.8.3. MEXICO</t>
  </si>
  <si>
    <t>CAJA BIESSE</t>
  </si>
  <si>
    <t>0008478</t>
  </si>
  <si>
    <t>N1208N0856V CARTER</t>
  </si>
  <si>
    <t>0008480</t>
  </si>
  <si>
    <t>2914A0360 PATIN 1651-823-20 BOSCH</t>
  </si>
  <si>
    <t>0008481</t>
  </si>
  <si>
    <t>2925A0070 MANGUITO DE BOLAS</t>
  </si>
  <si>
    <t>EST.1.5.7</t>
  </si>
  <si>
    <t>0008482</t>
  </si>
  <si>
    <t>2914A0379 GUIA</t>
  </si>
  <si>
    <t>0008483</t>
  </si>
  <si>
    <t>N0811N0022 GUIA</t>
  </si>
  <si>
    <t>0008502</t>
  </si>
  <si>
    <t>N0821N0018 PINON</t>
  </si>
  <si>
    <t>0008503</t>
  </si>
  <si>
    <t>N0820N0397 PERNO DE RETORNO</t>
  </si>
  <si>
    <t>0008504</t>
  </si>
  <si>
    <t>N0806N0289 SEPARADOR</t>
  </si>
  <si>
    <t>0008505</t>
  </si>
  <si>
    <t>N0804N0134 ARANDELA Di=21 De=80 SP=8</t>
  </si>
  <si>
    <t>0008506</t>
  </si>
  <si>
    <t>N0806N0125 SEPARADOR 40-48-19</t>
  </si>
  <si>
    <t>0008507</t>
  </si>
  <si>
    <t>N0806N0126 SEPARADOR 60-68-19</t>
  </si>
  <si>
    <t>0008508</t>
  </si>
  <si>
    <t>302918300 ANILLO ELAST.SEEGER  I-68</t>
  </si>
  <si>
    <t>0008510</t>
  </si>
  <si>
    <t>N1205N0312 SOPORTE</t>
  </si>
  <si>
    <t>0008511</t>
  </si>
  <si>
    <t>N0820N0393 PERNO</t>
  </si>
  <si>
    <t>0008533</t>
  </si>
  <si>
    <t>TOMA SOBREPONER 32AMP 220V-3P TCV0029</t>
  </si>
  <si>
    <t>0008545</t>
  </si>
  <si>
    <t>GRASERA RECTA 1/4-28</t>
  </si>
  <si>
    <t>0008551</t>
  </si>
  <si>
    <t>L0815L0025 TORNILLO SIN FIN.SELCO 108</t>
  </si>
  <si>
    <t>0008559</t>
  </si>
  <si>
    <t>280106300 MUELLE C85 UNI 3823</t>
  </si>
  <si>
    <t>0008560</t>
  </si>
  <si>
    <t>4-012-01-0124 ANILLO OBTURADOR</t>
  </si>
  <si>
    <t>0008581</t>
  </si>
  <si>
    <t>RELE 14 PINES+BASE 24VDC LZS:PT5A5L24</t>
  </si>
  <si>
    <t>0008611</t>
  </si>
  <si>
    <t>L9750240541 CONJUNTO RUED LADO OPU ENCOD</t>
  </si>
  <si>
    <t>0008613</t>
  </si>
  <si>
    <t>L1208L0795V COBERTURA IMP GUARDA"L" ORUG</t>
  </si>
  <si>
    <t>0008614</t>
  </si>
  <si>
    <t>L1205L0589 BARREDORES DE POLVO</t>
  </si>
  <si>
    <t>0008616</t>
  </si>
  <si>
    <t>2201A0123 MOTOR 0.37KW/0.5HP,3600RPM.AK8</t>
  </si>
  <si>
    <t>EST.12.9.1</t>
  </si>
  <si>
    <t>0008617</t>
  </si>
  <si>
    <t>CHAVETA 2X25MM</t>
  </si>
  <si>
    <t>EST.21.1.2</t>
  </si>
  <si>
    <t>0008618</t>
  </si>
  <si>
    <t>CHAVETA 2X40MM</t>
  </si>
  <si>
    <t>0008620</t>
  </si>
  <si>
    <t>CHAVETA 5/64X1PULG</t>
  </si>
  <si>
    <t>0008621</t>
  </si>
  <si>
    <t>CHAVETA 1/8X1-3/4PULG</t>
  </si>
  <si>
    <t>0008622</t>
  </si>
  <si>
    <t>CHAVETA 1/8X2-1/2PULG</t>
  </si>
  <si>
    <t>EST.21.1.3</t>
  </si>
  <si>
    <t>0008623</t>
  </si>
  <si>
    <t>CHAVETA 3/16X2PULG</t>
  </si>
  <si>
    <t>0008624</t>
  </si>
  <si>
    <t>CHAVETA 1/4X1-1/2PULG</t>
  </si>
  <si>
    <t>EST.21.1.4</t>
  </si>
  <si>
    <t>0008625</t>
  </si>
  <si>
    <t>CHAVETA 1/4X2-1/2PULG</t>
  </si>
  <si>
    <t>0008626</t>
  </si>
  <si>
    <t>CHAVETA 3/16X3PULG</t>
  </si>
  <si>
    <t>0008627</t>
  </si>
  <si>
    <t>PASADOR TUBULAR 3X20MM</t>
  </si>
  <si>
    <t>0008628</t>
  </si>
  <si>
    <t>PASADOR TUBULAR 3X40MM</t>
  </si>
  <si>
    <t>0008629</t>
  </si>
  <si>
    <t>PASADOR TUBULAR 4X20MM</t>
  </si>
  <si>
    <t>0008630</t>
  </si>
  <si>
    <t>PASADOR TUBULAR 4X40MM</t>
  </si>
  <si>
    <t>0008631</t>
  </si>
  <si>
    <t>PASADOR TUBULAR 8X40MM</t>
  </si>
  <si>
    <t>0008632</t>
  </si>
  <si>
    <t>ARANDELA PLANA 3.2X10X8MM DIN 522</t>
  </si>
  <si>
    <t>0008633</t>
  </si>
  <si>
    <t>ARANDELA PLANA 5.3X15X1.25MM DIN 522</t>
  </si>
  <si>
    <t>0008635</t>
  </si>
  <si>
    <t>ARANDELA PLANA 6.4X40X1.5MM DIN 522</t>
  </si>
  <si>
    <t>0008637</t>
  </si>
  <si>
    <t>ARANDELA PLANA 8.4X25X1.5MM DIN 522</t>
  </si>
  <si>
    <t>EST.21.2.9</t>
  </si>
  <si>
    <t>0008638</t>
  </si>
  <si>
    <t>ARANDELA PLANA 8.4X30X1.5MM DIN 522</t>
  </si>
  <si>
    <t>0008639</t>
  </si>
  <si>
    <t>ARANDELA PLANA 10.5X20X1.5MM DIN 522</t>
  </si>
  <si>
    <t>0008641</t>
  </si>
  <si>
    <t>WASA ZN 12MM</t>
  </si>
  <si>
    <t>EST.21.2.10</t>
  </si>
  <si>
    <t>0008642</t>
  </si>
  <si>
    <t>WASA ZN 14MM</t>
  </si>
  <si>
    <t>EST.21.2.11</t>
  </si>
  <si>
    <t>0008643</t>
  </si>
  <si>
    <t>TORNILLO HEX 6X12MM</t>
  </si>
  <si>
    <t>0008644</t>
  </si>
  <si>
    <t>TORNILLO HEX 6X16MM</t>
  </si>
  <si>
    <t>EST.21.1.7</t>
  </si>
  <si>
    <t>0008647</t>
  </si>
  <si>
    <t>TORNILLO HEX 6X30MM</t>
  </si>
  <si>
    <t>0008648</t>
  </si>
  <si>
    <t>TORNILLO HEX 8X16MM</t>
  </si>
  <si>
    <t>0008653</t>
  </si>
  <si>
    <t>TORNILLO HEX 8X40MM</t>
  </si>
  <si>
    <t>0008655</t>
  </si>
  <si>
    <t>TORNILLO HEX 8X100MM</t>
  </si>
  <si>
    <t>0008657</t>
  </si>
  <si>
    <t>TORNILLO HEX 10X70MM</t>
  </si>
  <si>
    <t>EST.25.9</t>
  </si>
  <si>
    <t>0008658</t>
  </si>
  <si>
    <t>TORNILLO HEX 12X60MM</t>
  </si>
  <si>
    <t>0008662</t>
  </si>
  <si>
    <t>PUNTAS PHILLI #2 1/4*2</t>
  </si>
  <si>
    <t>0008663</t>
  </si>
  <si>
    <t>ESPEJO SENSOR FOT 1CD00122AC /MS-2</t>
  </si>
  <si>
    <t>0008668</t>
  </si>
  <si>
    <t>CONTROL FLUJO SILENCIADOR 1/8 -6 NPT</t>
  </si>
  <si>
    <t>EST.4.4.6</t>
  </si>
  <si>
    <t>0008669</t>
  </si>
  <si>
    <t>RACOR RECTO M3X4 MM OD</t>
  </si>
  <si>
    <t>0008670</t>
  </si>
  <si>
    <t>RACOR CODO M3X4 MM OD</t>
  </si>
  <si>
    <t>0008676</t>
  </si>
  <si>
    <t>VALVULA ESCAPE RAPIDO CNX 1/8 PNEUMAX</t>
  </si>
  <si>
    <t>0008737</t>
  </si>
  <si>
    <t>2808A0027MUELLE GAS 1854LE STABILU.AKRON</t>
  </si>
  <si>
    <t>0008738</t>
  </si>
  <si>
    <t>2808A0028 GAS MUELLE 28x502.AKRON</t>
  </si>
  <si>
    <t>0008746</t>
  </si>
  <si>
    <t>TOTAL LACTUCA LT 3000-X1 GALON-REENVASA</t>
  </si>
  <si>
    <t>EST.23.5</t>
  </si>
  <si>
    <t>0008770</t>
  </si>
  <si>
    <t>CINTA TEFLON TUBERIA</t>
  </si>
  <si>
    <t>0008771</t>
  </si>
  <si>
    <t>ALICATE PRO ELECTRICISTA 8" 84-056LA</t>
  </si>
  <si>
    <t>0008791</t>
  </si>
  <si>
    <t>3-807-18-1801RODILLO GUIA D25 B10 626-2R</t>
  </si>
  <si>
    <t>0008792</t>
  </si>
  <si>
    <t>2-205-94-5170 DISPOSITIVO DE CONTRAPRESI</t>
  </si>
  <si>
    <t>0008872</t>
  </si>
  <si>
    <t>TUERCA SEGURIDAD  M3-0.5</t>
  </si>
  <si>
    <t>0008873</t>
  </si>
  <si>
    <t>ARANDELA PLANA  M4</t>
  </si>
  <si>
    <t>0008875</t>
  </si>
  <si>
    <t>FNAG103892 BARRA</t>
  </si>
  <si>
    <t>0008884</t>
  </si>
  <si>
    <t>2104A0230 FINAL CARRERA ZV1H236-11ZP</t>
  </si>
  <si>
    <t>0008919</t>
  </si>
  <si>
    <t>TERMINAL TUBULAR LARGO 1/0AWG 98069</t>
  </si>
  <si>
    <t>0008920</t>
  </si>
  <si>
    <t>2420A1026 CILINDRO 25X180 MCJI.JADE</t>
  </si>
  <si>
    <t>0008921</t>
  </si>
  <si>
    <t>TUERCA M10X1.25MM CILINDRO D=25MM</t>
  </si>
  <si>
    <t>0008946</t>
  </si>
  <si>
    <t>POTENCIOMETRO LNL COMPACTO 10K OHM 1V</t>
  </si>
  <si>
    <t>0008947</t>
  </si>
  <si>
    <t>3-039-06-6520 GUIA.HOMAG</t>
  </si>
  <si>
    <t>0008975</t>
  </si>
  <si>
    <t>CONTACTOR 9A 24VDC 1NA S00</t>
  </si>
  <si>
    <t>0008976</t>
  </si>
  <si>
    <t>FILTROREGULADOR 1/4 MINI CON MANOMETRO</t>
  </si>
  <si>
    <t>0008982</t>
  </si>
  <si>
    <t>N0914N0136 N0914N0033 BARRA FUSION COLA</t>
  </si>
  <si>
    <t>0008983</t>
  </si>
  <si>
    <t>2004A0255 CADENA.FTT R8</t>
  </si>
  <si>
    <t>0008995</t>
  </si>
  <si>
    <t>TERMOSTATO PISTOLA 10 ONZ.AMARILLA</t>
  </si>
  <si>
    <t>EST.30.2.2</t>
  </si>
  <si>
    <t>0009010</t>
  </si>
  <si>
    <t>FNAS460124 FNAA150806 MANDRINO VERTICALE</t>
  </si>
  <si>
    <t>EST.5.4.4</t>
  </si>
  <si>
    <t>0009016</t>
  </si>
  <si>
    <t>4-012-06-0091 RETEN CUADRATICO.BHX</t>
  </si>
  <si>
    <t>0009017</t>
  </si>
  <si>
    <t>3-807-18-1820 RODILLO.BHX</t>
  </si>
  <si>
    <t>0009018</t>
  </si>
  <si>
    <t>13300186 ARANDELA.BEA</t>
  </si>
  <si>
    <t>0009019</t>
  </si>
  <si>
    <t>14403711 PLACA GUIA POSTERIOR.BEA</t>
  </si>
  <si>
    <t>0009020</t>
  </si>
  <si>
    <t>13300158 ARO TORICO.BEA</t>
  </si>
  <si>
    <t>EST.26.6.1</t>
  </si>
  <si>
    <t>0009021</t>
  </si>
  <si>
    <t>13300020 ARO TORICO.BEA</t>
  </si>
  <si>
    <t>0009022</t>
  </si>
  <si>
    <t>14400053 MUELLE TRACCION.BEA</t>
  </si>
  <si>
    <t>0009023</t>
  </si>
  <si>
    <t>14405195 MATRIZ.BEA</t>
  </si>
  <si>
    <t>0009027</t>
  </si>
  <si>
    <t>14403708 BARRA CARGADOR.BEA</t>
  </si>
  <si>
    <t>0009028</t>
  </si>
  <si>
    <t>14405200 SOPORTE GUIA.BEA</t>
  </si>
  <si>
    <t>0009029</t>
  </si>
  <si>
    <t>CCB2B00003 FIBRA OPTICA.STREAM</t>
  </si>
  <si>
    <t>0009032</t>
  </si>
  <si>
    <t>4-007-01-3420 CORREA 325 5M 20.BHX</t>
  </si>
  <si>
    <t>0009073</t>
  </si>
  <si>
    <t>SELLO MECANICO 5/8 TIPO 6.BOMBA AGUA</t>
  </si>
  <si>
    <t>EST.26.2.</t>
  </si>
  <si>
    <t>0009074</t>
  </si>
  <si>
    <t>EMPAQUE CARC.P/SELLO 15D VITON.BOMBA AGU</t>
  </si>
  <si>
    <t>0009081</t>
  </si>
  <si>
    <t>4-006-10-0325 RODAMIENTO 61903-2Z/C3.BHX</t>
  </si>
  <si>
    <t>0009082</t>
  </si>
  <si>
    <t>MODULO DE SEGURIDAD 3SK1122-2CB42</t>
  </si>
  <si>
    <t>X</t>
  </si>
  <si>
    <t>0009093</t>
  </si>
  <si>
    <t>3-048-18-3810 RODILLO D=90.HOMAG</t>
  </si>
  <si>
    <t>0009095</t>
  </si>
  <si>
    <t>3-037-18-8050 RODILLO D=69 H=70.HOMAG</t>
  </si>
  <si>
    <t>0009096</t>
  </si>
  <si>
    <t>4-001-47-0001 VARILLA ROSCADADIN6332 S.8</t>
  </si>
  <si>
    <t>0009097</t>
  </si>
  <si>
    <t>4-001-47-0002 PIEZA DE PRESION DIN 6311</t>
  </si>
  <si>
    <t>0009098</t>
  </si>
  <si>
    <t>3-010-02-6350 PERNO.HOMAG</t>
  </si>
  <si>
    <t>0009099</t>
  </si>
  <si>
    <t>4-010-03-0024 MUELLE DE COMPR DIN 20</t>
  </si>
  <si>
    <t>0009101</t>
  </si>
  <si>
    <t>3-048-18-2350 RODILLO D=25 H=40 STAHL</t>
  </si>
  <si>
    <t>EST.17.5.2</t>
  </si>
  <si>
    <t>0009102</t>
  </si>
  <si>
    <t>4-003-05-0006 ARANDELA AJUSTE 10X16X0,5</t>
  </si>
  <si>
    <t>0009103</t>
  </si>
  <si>
    <t>4-004-29-0005 ARANDELA SEG NOME6,4/12,25</t>
  </si>
  <si>
    <t>0009104</t>
  </si>
  <si>
    <t>2-007-04-5080 RODILLO DERECHO.HOMAG</t>
  </si>
  <si>
    <t>0009105</t>
  </si>
  <si>
    <t>4-004-05-0002 ANILLO ELASTICO 8X0,8 C67</t>
  </si>
  <si>
    <t>0009129</t>
  </si>
  <si>
    <t>CORREA 2/5VP1320 EXTRACTOR 7-8</t>
  </si>
  <si>
    <t>EST.30.1.1</t>
  </si>
  <si>
    <t>0009130</t>
  </si>
  <si>
    <t>TOMA 4X32A AEREA AZUL</t>
  </si>
  <si>
    <t>EST.3.4.1</t>
  </si>
  <si>
    <t>0009131</t>
  </si>
  <si>
    <t>ESTACION DE MANDO 25600</t>
  </si>
  <si>
    <t>0009133</t>
  </si>
  <si>
    <t>CONTACTO AUX FRONT 1NA+1NC 3RV2901-1E</t>
  </si>
  <si>
    <t>0009136</t>
  </si>
  <si>
    <t>2914A0026 GUIA EJE X ROVER 20</t>
  </si>
  <si>
    <t>0009138</t>
  </si>
  <si>
    <t>CARB DISCO FLAP X-TREME 4.1/2" G-60</t>
  </si>
  <si>
    <t>0009152</t>
  </si>
  <si>
    <t>RACOR RECTO 1/4 NPT X 10MM OD</t>
  </si>
  <si>
    <t>0009153</t>
  </si>
  <si>
    <t>RACOR RECTO 1/4 NPT X 12MM OD</t>
  </si>
  <si>
    <t>0009154</t>
  </si>
  <si>
    <t>RACOR CODO 1/2 NPT X10MM OD</t>
  </si>
  <si>
    <t>0009157</t>
  </si>
  <si>
    <t>2104A0208 INTERRUPTOR</t>
  </si>
  <si>
    <t>0009158</t>
  </si>
  <si>
    <t>2164A0610 SENSOR</t>
  </si>
  <si>
    <t>0009159</t>
  </si>
  <si>
    <t>N0804N0049 TORNILLO</t>
  </si>
  <si>
    <t>0009160</t>
  </si>
  <si>
    <t>N1724N0002 BIELA DEL PRENSOR</t>
  </si>
  <si>
    <t>0009161</t>
  </si>
  <si>
    <t>302914900 ANILLO ELAST.SEEGER I 30 UNI-7</t>
  </si>
  <si>
    <t>0009163</t>
  </si>
  <si>
    <t>N7502N0052 KIT PREMI CINGHIA H60</t>
  </si>
  <si>
    <t>0009164</t>
  </si>
  <si>
    <t>N0820N0108 PERNO</t>
  </si>
  <si>
    <t>0009165</t>
  </si>
  <si>
    <t>N0806N0207 SEPARADOR 10.5X15X16</t>
  </si>
  <si>
    <t>0009166</t>
  </si>
  <si>
    <t>N1724N0003 BIELA PRESION CORREA</t>
  </si>
  <si>
    <t>0009167</t>
  </si>
  <si>
    <t>N0816N0023 N0816N0017 CILINDRO PARA GUIA</t>
  </si>
  <si>
    <t>0009168</t>
  </si>
  <si>
    <t>N0820N0374 PERNO</t>
  </si>
  <si>
    <t>0009169</t>
  </si>
  <si>
    <t>FNY0280010 RUEDA D34 + COJINETE</t>
  </si>
  <si>
    <t>EST.12.5.4</t>
  </si>
  <si>
    <t>0009170</t>
  </si>
  <si>
    <t>E0804E0117 ARANDELA 5,5X12X1,5 SV8,5 P1,</t>
  </si>
  <si>
    <t>0009171</t>
  </si>
  <si>
    <t>2115A0062 LAMPARA CTL ROJA 600 F MT</t>
  </si>
  <si>
    <t>0009172</t>
  </si>
  <si>
    <t>2115A0043 LAMPARA</t>
  </si>
  <si>
    <t>0009191</t>
  </si>
  <si>
    <t>ESPUMA POLIURETANO CON CANULA 500 ML</t>
  </si>
  <si>
    <t>EST.23.3</t>
  </si>
  <si>
    <t>0009192</t>
  </si>
  <si>
    <t>TRABAROSCAS ALTA RESIST LOC 271-15ML</t>
  </si>
  <si>
    <t>EST.26.4.4</t>
  </si>
  <si>
    <t>0009193</t>
  </si>
  <si>
    <t>TRABAROSCAS MEDIA RESIST LOC 271-15ML</t>
  </si>
  <si>
    <t>EST.26.4</t>
  </si>
  <si>
    <t>0009198</t>
  </si>
  <si>
    <t>RODAMIENTO 6212-2Z C4</t>
  </si>
  <si>
    <t>EST.1.12.1</t>
  </si>
  <si>
    <t>0009211</t>
  </si>
  <si>
    <t>RODAMIENTO NU211 TVP2 C3</t>
  </si>
  <si>
    <t>0009212</t>
  </si>
  <si>
    <t>BREAKER DE INCRUSTAR 3P 15A</t>
  </si>
  <si>
    <t>0009213</t>
  </si>
  <si>
    <t>BREAKER DE INCRUSTAR 3P 20A</t>
  </si>
  <si>
    <t>0009218</t>
  </si>
  <si>
    <t>HEDW DISCO FINO 9X0.078 DW8067</t>
  </si>
  <si>
    <t>EST.26.5.4</t>
  </si>
  <si>
    <t>0009222</t>
  </si>
  <si>
    <t>TERMINAL OJO AMARILLO 6.4MM 10-12AWG</t>
  </si>
  <si>
    <t>0009223</t>
  </si>
  <si>
    <t>TERMINAL OJO AZUL 1/4 14-16AWG RV2.6</t>
  </si>
  <si>
    <t>0009224</t>
  </si>
  <si>
    <t>2104A0285 FIN DE CARRERA CR12-337</t>
  </si>
  <si>
    <t>0009226</t>
  </si>
  <si>
    <t>4-035-01-0371 CILINDRO 25X23MM ISO 6432</t>
  </si>
  <si>
    <t>0009234</t>
  </si>
  <si>
    <t>1208A2717 CARTER.FTT R8</t>
  </si>
  <si>
    <t>EST.6.3.1</t>
  </si>
  <si>
    <t>0009235</t>
  </si>
  <si>
    <t>2004A0266 CADENA PORTACBLES.FTT R8</t>
  </si>
  <si>
    <t>0009239</t>
  </si>
  <si>
    <t>2178A0370 TAPETE SKIPPER 1105x780</t>
  </si>
  <si>
    <t>EST.29</t>
  </si>
  <si>
    <t>0009240</t>
  </si>
  <si>
    <t>2178A0373 TAPETE SKIPPER 1105x860</t>
  </si>
  <si>
    <t>0009250</t>
  </si>
  <si>
    <t>CONECTOR M12 RECTO HEM 4H CM12HR</t>
  </si>
  <si>
    <t>0009251</t>
  </si>
  <si>
    <t>CONECTOR M12 RECTO MACHO 4H CM12HR</t>
  </si>
  <si>
    <t>0009266</t>
  </si>
  <si>
    <t>ANILLO SEEGER EXTERIOR A-4</t>
  </si>
  <si>
    <t>0009267</t>
  </si>
  <si>
    <t>ANILLO SEEGER EXTERIOR A-5</t>
  </si>
  <si>
    <t>EST4.7.1</t>
  </si>
  <si>
    <t>0009268</t>
  </si>
  <si>
    <t>ANILLO SEEGER EXTERIOR A-6</t>
  </si>
  <si>
    <t>0009269</t>
  </si>
  <si>
    <t>ANILLO SEEGER EXTERIOR A-7</t>
  </si>
  <si>
    <t>0009270</t>
  </si>
  <si>
    <t>ANILLO SEEGER EXTERIOR A-8</t>
  </si>
  <si>
    <t>0009271</t>
  </si>
  <si>
    <t>ANILLO SEEGER EXTERIOR A-9</t>
  </si>
  <si>
    <t>0009273</t>
  </si>
  <si>
    <t>ANILLO SEEGER EXTERIOR A-10</t>
  </si>
  <si>
    <t>0009274</t>
  </si>
  <si>
    <t>ANILLO SEEGER EXTERIOR A-11</t>
  </si>
  <si>
    <t>0009275</t>
  </si>
  <si>
    <t>ANILLO SEEGER EXTERIOR A-12</t>
  </si>
  <si>
    <t>0009276</t>
  </si>
  <si>
    <t>ANILLO SEEGER EXTERIOR A-13</t>
  </si>
  <si>
    <t>0009282</t>
  </si>
  <si>
    <t>2304A0516 ELECTROVAL SY3000</t>
  </si>
  <si>
    <t>0009284</t>
  </si>
  <si>
    <t>2304A0517 ELECTROVAL SY5100-5U1-X55</t>
  </si>
  <si>
    <t>0009286</t>
  </si>
  <si>
    <t>2138A0954 PLACA</t>
  </si>
  <si>
    <t>0009288</t>
  </si>
  <si>
    <t>UNION DE CADENA 0016-1R/26</t>
  </si>
  <si>
    <t>0009289</t>
  </si>
  <si>
    <t>UNION CADENA HERMAFRODITA 0016-1R/12</t>
  </si>
  <si>
    <t>0009308</t>
  </si>
  <si>
    <t>N0820N0500 PERNO EXCENTRICO</t>
  </si>
  <si>
    <t>EST.16.6..3</t>
  </si>
  <si>
    <t>0009324</t>
  </si>
  <si>
    <t>RACOR RECTO 1/4-8 NPT OD HEMBRA</t>
  </si>
  <si>
    <t>0009327</t>
  </si>
  <si>
    <t>PANEL LED REDONDO 18W 6500K DL INCRUSTAR</t>
  </si>
  <si>
    <t>ARRIBA ESTANTERIA 2</t>
  </si>
  <si>
    <t>0009328</t>
  </si>
  <si>
    <t>AEROSOL AMANRILLO</t>
  </si>
  <si>
    <t>0009329</t>
  </si>
  <si>
    <t>AEROSOL AZUL</t>
  </si>
  <si>
    <t>0009330</t>
  </si>
  <si>
    <t>AEROSOL ROJO</t>
  </si>
  <si>
    <t>0009331</t>
  </si>
  <si>
    <t>AEROSOL GRIS</t>
  </si>
  <si>
    <t>0009342</t>
  </si>
  <si>
    <t>VALVULA SOLENOIDE 2/2-1/4 24VDC.ANTIADER</t>
  </si>
  <si>
    <t>0009346</t>
  </si>
  <si>
    <t>AS42150015 TOPE SKIPPER 100</t>
  </si>
  <si>
    <t>0009347</t>
  </si>
  <si>
    <t>K1011K0144 POLEA EJE Y SKIPPER 100</t>
  </si>
  <si>
    <t>0009354</t>
  </si>
  <si>
    <t>RODAMIENTO 22209-E1-XL-K-C3</t>
  </si>
  <si>
    <t>EST.1.4.6</t>
  </si>
  <si>
    <t>0009359</t>
  </si>
  <si>
    <t>RACOR RECTO 1/2 NPT-16MM OD</t>
  </si>
  <si>
    <t>0009361</t>
  </si>
  <si>
    <t>POLEA QD2/5V12.50E INTERMEC.EXTRA PRINCI</t>
  </si>
  <si>
    <t>EST.30.1.2</t>
  </si>
  <si>
    <t>0009376</t>
  </si>
  <si>
    <t>RODAMIENTO 6309 ZZ C3</t>
  </si>
  <si>
    <t>0009377</t>
  </si>
  <si>
    <t>RODAMIENTO 6209 ZZ C3</t>
  </si>
  <si>
    <t>0009379</t>
  </si>
  <si>
    <t>BLOQ CONT AUXIL PARA AF09Z-30-10-21 ABB</t>
  </si>
  <si>
    <t>0009383</t>
  </si>
  <si>
    <t>TEMPORIZADOR ANLG MULT 0.05SEG-100H AT8N</t>
  </si>
  <si>
    <t>EST.2.6.5</t>
  </si>
  <si>
    <t>0009384</t>
  </si>
  <si>
    <t>BASE TEMPO ANLG AT8N-8 PINES REV0016</t>
  </si>
  <si>
    <t>0009396</t>
  </si>
  <si>
    <t>JGO ALICATES ANILLOS 12Pz J360B</t>
  </si>
  <si>
    <t>0009399</t>
  </si>
  <si>
    <t>FILTRO REMOV ACEITE 3/4 AUT F84C-6AD-ADO</t>
  </si>
  <si>
    <t>0009420</t>
  </si>
  <si>
    <t>2001A0890 REDUCTOR CARRO SIERRA WNT</t>
  </si>
  <si>
    <t>0009422</t>
  </si>
  <si>
    <t>ANILLO SEEGER I-19</t>
  </si>
  <si>
    <t>0009426</t>
  </si>
  <si>
    <t>2-069-95-2731 RODILLO DE PRESION BHX</t>
  </si>
  <si>
    <t>0009427</t>
  </si>
  <si>
    <t>4-001-31-0021 TORNILLO AJUSTE 6M 5X12 BH</t>
  </si>
  <si>
    <t>0009428</t>
  </si>
  <si>
    <t>3-804-19-3870 ARANDELA BHX</t>
  </si>
  <si>
    <t>0009434</t>
  </si>
  <si>
    <t>SENSOR CAP 18MM ALC 8MM 12-24VDC 3HL PNP</t>
  </si>
  <si>
    <t>0009435</t>
  </si>
  <si>
    <t>JUEGO FRESAS METALICAS X 5 PCS</t>
  </si>
  <si>
    <t>0009445</t>
  </si>
  <si>
    <t>2914A0675 PATIN SLC20</t>
  </si>
  <si>
    <t>0009447</t>
  </si>
  <si>
    <t>BREAKER INCRUSTAR 2P-60A</t>
  </si>
  <si>
    <t>EST.2.6.2</t>
  </si>
  <si>
    <t>0009448</t>
  </si>
  <si>
    <t>CONTACTOR 95A 220VAC 1NA+1NC S3 3RT2046-</t>
  </si>
  <si>
    <t>0009449</t>
  </si>
  <si>
    <t>RELE TRIPO ELECT 32-115 A3RB3046-1XB0</t>
  </si>
  <si>
    <t>0009450</t>
  </si>
  <si>
    <t>310205700 JUNTA ESTANQUEIDAD DE 137</t>
  </si>
  <si>
    <t>0009451</t>
  </si>
  <si>
    <t>302901100 ANILLO ELAST.SEEG E 14 UNI-743</t>
  </si>
  <si>
    <t>0009452</t>
  </si>
  <si>
    <t>310305700 JUNTA ESTANQUEIDAD DI 056</t>
  </si>
  <si>
    <t>0009454</t>
  </si>
  <si>
    <t>311000400 JUNTA ESTANQUEIDAD OR 2015</t>
  </si>
  <si>
    <t>0009456</t>
  </si>
  <si>
    <t>RELEVO 11P REDONDO 24VAC 10A 3 CONTACTOS</t>
  </si>
  <si>
    <t>0009457</t>
  </si>
  <si>
    <t>BASE 11 PINES REDONDO</t>
  </si>
  <si>
    <t>0009458</t>
  </si>
  <si>
    <t>MINIBREAKER RIEL 1PX20A</t>
  </si>
  <si>
    <t>0009472</t>
  </si>
  <si>
    <t>6480A0257 CONECTOR</t>
  </si>
  <si>
    <t>0009476</t>
  </si>
  <si>
    <t>JGO BROCAS HSS M2 19PZS 1.0-10MM</t>
  </si>
  <si>
    <t>0009483</t>
  </si>
  <si>
    <t>LENTE PROT EXTER A-20 REF 0700000724</t>
  </si>
  <si>
    <t>0009486</t>
  </si>
  <si>
    <t>MANIFOLD 2 ELECTROVAL 5/2 X 1/4.NORGREN</t>
  </si>
  <si>
    <t>0009487</t>
  </si>
  <si>
    <t>UNION CADENA BS 0006 -1R /12 RENOLD</t>
  </si>
  <si>
    <t>0009489</t>
  </si>
  <si>
    <t>K1008K0065 CAMISA TECHNO</t>
  </si>
  <si>
    <t>0009490</t>
  </si>
  <si>
    <t>2801A0294 MUELLE TECHNO</t>
  </si>
  <si>
    <t>0009491</t>
  </si>
  <si>
    <t>K1008K0064 PISTON</t>
  </si>
  <si>
    <t>0009493</t>
  </si>
  <si>
    <t>3110A0001 ANILLO ESTANCO</t>
  </si>
  <si>
    <t>0009494</t>
  </si>
  <si>
    <t>K1001K0191 ARBOL</t>
  </si>
  <si>
    <t>0009495</t>
  </si>
  <si>
    <t>302901300 ANILLO ELAST.SEEGER E 16 UNI-7</t>
  </si>
  <si>
    <t>0009496</t>
  </si>
  <si>
    <t>K1011K0045 RUEDA DENTADA</t>
  </si>
  <si>
    <t>0009497</t>
  </si>
  <si>
    <t>311000500 JUNTA DE ESTANQUEIDAD OR 2018</t>
  </si>
  <si>
    <t>0009498</t>
  </si>
  <si>
    <t>K1006K0372 SOPORTE</t>
  </si>
  <si>
    <t>0009499</t>
  </si>
  <si>
    <t>K1001K0100 ARBOL</t>
  </si>
  <si>
    <t>0009500</t>
  </si>
  <si>
    <t>302514200 LENGUETA DE 5X 5X 14 UNI-6604</t>
  </si>
  <si>
    <t>0009502</t>
  </si>
  <si>
    <t>CORREA XPZ1212 GATES.COMP SULLAIR</t>
  </si>
  <si>
    <t>0009504</t>
  </si>
  <si>
    <t>L9082004100 PERNO PARA H</t>
  </si>
  <si>
    <t>0009524</t>
  </si>
  <si>
    <t>E1214E0090 PLACA ENCODER</t>
  </si>
  <si>
    <t>EST.14.2.3</t>
  </si>
  <si>
    <t>0009525</t>
  </si>
  <si>
    <t>N1711N0037 PATIN</t>
  </si>
  <si>
    <t>EST.14.9.1</t>
  </si>
  <si>
    <t>0009526</t>
  </si>
  <si>
    <t>FNAC100029 BANDA</t>
  </si>
  <si>
    <t>EST.14.5.2</t>
  </si>
  <si>
    <t>0009527</t>
  </si>
  <si>
    <t>FNX0204311 PLACA</t>
  </si>
  <si>
    <t>EST.14.6.1</t>
  </si>
  <si>
    <t>0009528</t>
  </si>
  <si>
    <t>FNAG051543 PERNO</t>
  </si>
  <si>
    <t>0009529</t>
  </si>
  <si>
    <t>FNAG051544 PERNO</t>
  </si>
  <si>
    <t>0009530</t>
  </si>
  <si>
    <t>2802A0043 MUELLE</t>
  </si>
  <si>
    <t>0009535</t>
  </si>
  <si>
    <t>FNAG100798 TOPE WNT</t>
  </si>
  <si>
    <t>EST.9.4,2</t>
  </si>
  <si>
    <t>0009536</t>
  </si>
  <si>
    <t>L0820L0370 PERNO WNT</t>
  </si>
  <si>
    <t>EST.9.4.2</t>
  </si>
  <si>
    <t>0009538</t>
  </si>
  <si>
    <t>CONTACTOR 12A 220VAC 1NA+1NC S0 3RT2024-1AN20</t>
  </si>
  <si>
    <t>0009539</t>
  </si>
  <si>
    <t>E0814E0012 HOJA</t>
  </si>
  <si>
    <t>0009543</t>
  </si>
  <si>
    <t>2914A0549 RAIL 20x140-THK</t>
  </si>
  <si>
    <t>0009544</t>
  </si>
  <si>
    <t>2914A0507 PATIN</t>
  </si>
  <si>
    <t>0009545</t>
  </si>
  <si>
    <t>N2707N0033 JUNTA CARDANICA 04HD</t>
  </si>
  <si>
    <t>0009546</t>
  </si>
  <si>
    <t>2131A0312 MULTISECTION ENERGY CABLE (4G1</t>
  </si>
  <si>
    <t>EST.19.8.1</t>
  </si>
  <si>
    <t>0009547</t>
  </si>
  <si>
    <t>DESTORNILLADOR PRO PHILLIPS 1/4*6"</t>
  </si>
  <si>
    <t>0009548</t>
  </si>
  <si>
    <t>DESTORNILLADOR PRO PHILLIPS 3/16*4"</t>
  </si>
  <si>
    <t>0009564</t>
  </si>
  <si>
    <t>H0102DE105B0 MÓDULO</t>
  </si>
  <si>
    <t>0009565</t>
  </si>
  <si>
    <t>H0102DE502A0 MOD.PE502A 4A0 +/-10V SE E</t>
  </si>
  <si>
    <t>0009567</t>
  </si>
  <si>
    <t>RODAMIENTO 6204 2RS C3</t>
  </si>
  <si>
    <t>0009570</t>
  </si>
  <si>
    <t>2918A0023 SOPORTE RODAMIENTO UC206</t>
  </si>
  <si>
    <t>0009571</t>
  </si>
  <si>
    <t>GUARDAMOTOR 4.5 - 6.3 AMP 3RV2021-1GA10</t>
  </si>
  <si>
    <t>EST.2.1.5</t>
  </si>
  <si>
    <t>0009572</t>
  </si>
  <si>
    <t>RELE TERMICO 11- 16 AMP 3RU2126-4AB0</t>
  </si>
  <si>
    <t>0009574</t>
  </si>
  <si>
    <t>CHAVETA 5/32 X 1-1/2 4 X 40</t>
  </si>
  <si>
    <t>EST.21.3.7</t>
  </si>
  <si>
    <t>0009579</t>
  </si>
  <si>
    <t>PANEL LED 9W CUAD INCRU LUZ DIA 6500K</t>
  </si>
  <si>
    <t>EST.3.4.3</t>
  </si>
  <si>
    <t>0009628</t>
  </si>
  <si>
    <t>DISCO ABRACOL CD 7x1/4 A 906</t>
  </si>
  <si>
    <t>EST.26.5</t>
  </si>
  <si>
    <t>0009646</t>
  </si>
  <si>
    <t>RETEN 20X34X7</t>
  </si>
  <si>
    <t>EST.4.7.3</t>
  </si>
  <si>
    <t>0009647</t>
  </si>
  <si>
    <t>RETEN 40X56X7</t>
  </si>
  <si>
    <t>0009648</t>
  </si>
  <si>
    <t>RETEN 35X55X8</t>
  </si>
  <si>
    <t>0009649</t>
  </si>
  <si>
    <t>RETEN 35X55X8.VITON</t>
  </si>
  <si>
    <t>0009650</t>
  </si>
  <si>
    <t>DISCO FINO ABRACOL CR 7*1/16 A 423</t>
  </si>
  <si>
    <t>0009693</t>
  </si>
  <si>
    <t>RODAMIENTO 3002 2RS.INA</t>
  </si>
  <si>
    <t>0009694</t>
  </si>
  <si>
    <t>CILINDRO NEUM DOBLE EFECT 20MMX240MM REP</t>
  </si>
  <si>
    <t>0009695</t>
  </si>
  <si>
    <t>2414A0099 SLIDER VALVE 1/8" VCS</t>
  </si>
  <si>
    <t>0009699</t>
  </si>
  <si>
    <t>BREAKER DE INCRUSTAR 2P 30A</t>
  </si>
  <si>
    <t>0009743</t>
  </si>
  <si>
    <t>MARCO SIERRA PROFESIONAL 15-098</t>
  </si>
  <si>
    <t>0009746</t>
  </si>
  <si>
    <t>HOJA DE SEGUETA NICHOLSON 18D</t>
  </si>
  <si>
    <t>EST.26.5.5</t>
  </si>
  <si>
    <t>0009774</t>
  </si>
  <si>
    <t>RACOR CODO 1/4-5/16 OD</t>
  </si>
  <si>
    <t>0009776</t>
  </si>
  <si>
    <t>2104A0167 FIN DE CARRERA FR530</t>
  </si>
  <si>
    <t>0009777</t>
  </si>
  <si>
    <t>E0820E0193T-FNAG050703 PERNO</t>
  </si>
  <si>
    <t>0009815</t>
  </si>
  <si>
    <t>14404169 ARANDELA.BEA</t>
  </si>
  <si>
    <t>0009817</t>
  </si>
  <si>
    <t>13300025 O-RING.BEA</t>
  </si>
  <si>
    <t>EST.26,6</t>
  </si>
  <si>
    <t>0009820</t>
  </si>
  <si>
    <t>AJUSTADOR PINTURA X GL</t>
  </si>
  <si>
    <t>EST.23.3.2</t>
  </si>
  <si>
    <t>0009821</t>
  </si>
  <si>
    <t>2201A0788 SERVO MOTOR</t>
  </si>
  <si>
    <t>EST.9.6.2</t>
  </si>
  <si>
    <t>0009823</t>
  </si>
  <si>
    <t>2164A0705 FOTOCELULA</t>
  </si>
  <si>
    <t>0009825</t>
  </si>
  <si>
    <t>2122A0216 RESISTENCIA</t>
  </si>
  <si>
    <t>0009829</t>
  </si>
  <si>
    <t>E2012E0004 BISAGRA 50X80.AKRON</t>
  </si>
  <si>
    <t>EST.12.5.1</t>
  </si>
  <si>
    <t>0009831</t>
  </si>
  <si>
    <t>0806A0528 SEPARADOR EJE.SKYPPER</t>
  </si>
  <si>
    <t>0009832</t>
  </si>
  <si>
    <t>AS40850159 BIN-GR.PN.VC511 MAN (OUT)</t>
  </si>
  <si>
    <t>ARRIBA ESTANTERIA 14</t>
  </si>
  <si>
    <t>0009833</t>
  </si>
  <si>
    <t>FNX0206413 PLACA.JADE</t>
  </si>
  <si>
    <t>0009835</t>
  </si>
  <si>
    <t>LLAVE HEXAGONAL TIPO "T" 4MM SATA</t>
  </si>
  <si>
    <t>0009838</t>
  </si>
  <si>
    <t>N0820N0200 PERNO RUOTA DENTATA ORARI SX</t>
  </si>
  <si>
    <t>0009840</t>
  </si>
  <si>
    <t>K1005K0807 PLACA.TECHNO</t>
  </si>
  <si>
    <t>0009841</t>
  </si>
  <si>
    <t>CORREA PASO J CON 3 COSTILLAS L=914,4MM</t>
  </si>
  <si>
    <t>0009879</t>
  </si>
  <si>
    <t>2420A1854 CILINDRO FTT GRUPOS C Y D</t>
  </si>
  <si>
    <t>0009880</t>
  </si>
  <si>
    <t>6415A0425 CADENA PORTACBLES</t>
  </si>
  <si>
    <t>0009881</t>
  </si>
  <si>
    <t>6415A0272 CADENA PORTACBLES</t>
  </si>
  <si>
    <t>0009883</t>
  </si>
  <si>
    <t>2915A0099 PATIN RODILLOS MRD25 W1G3V3</t>
  </si>
  <si>
    <t>0009884</t>
  </si>
  <si>
    <t>2915A0100 PATIN RODILLOS MRC25 W1G3V3</t>
  </si>
  <si>
    <t>0009885</t>
  </si>
  <si>
    <t>GRASA BLANCA HHS SPRAY</t>
  </si>
  <si>
    <t>0009886</t>
  </si>
  <si>
    <t>2153A0460 FICHA ELECTRONICA SKIPPER</t>
  </si>
  <si>
    <t>0009887</t>
  </si>
  <si>
    <t>LIMPIADOR DE FRENOS SPRAY</t>
  </si>
  <si>
    <t>EST.6.1.1</t>
  </si>
  <si>
    <t>0009890</t>
  </si>
  <si>
    <t>3-057-16-8640 PLACA LI.F. HOMAG</t>
  </si>
  <si>
    <t>0009892</t>
  </si>
  <si>
    <t>E08004E0156 VARILLA EJE ALACANTO.AKRON</t>
  </si>
  <si>
    <t>ETS.12.7.4</t>
  </si>
  <si>
    <t>0009893</t>
  </si>
  <si>
    <t>E0804E0155 POMO VARILLA.JADE</t>
  </si>
  <si>
    <t>EST.14.5.3</t>
  </si>
  <si>
    <t>0009896</t>
  </si>
  <si>
    <t>E0824E0039 HORQUILLA L=23</t>
  </si>
  <si>
    <t>0009897</t>
  </si>
  <si>
    <t>L9080163702 CUBO.SELCO</t>
  </si>
  <si>
    <t>0009906</t>
  </si>
  <si>
    <t>CCV4600010 PATIN</t>
  </si>
  <si>
    <t>EST.5.2.3</t>
  </si>
  <si>
    <t>0009907</t>
  </si>
  <si>
    <t>2211A0062 Encoder Akron</t>
  </si>
  <si>
    <t>0009908</t>
  </si>
  <si>
    <t>2914A0142 PATIN 1623-223-20 BOSCH</t>
  </si>
  <si>
    <t>0009909</t>
  </si>
  <si>
    <t>2914A0375 GUIA</t>
  </si>
  <si>
    <t>0009910</t>
  </si>
  <si>
    <t>FNAA150718 MANDRIL</t>
  </si>
  <si>
    <t>0009911</t>
  </si>
  <si>
    <t>2914A0542 GUIA</t>
  </si>
  <si>
    <t>0009912</t>
  </si>
  <si>
    <t>2420A1296 CILINDRO</t>
  </si>
  <si>
    <t>0009913</t>
  </si>
  <si>
    <t>CCV4600032 GUIA + PATIN</t>
  </si>
  <si>
    <t>0009914</t>
  </si>
  <si>
    <t>CCV2350070 VITE STEI M6x0,75x8 - E.PIANA</t>
  </si>
  <si>
    <t>0009920</t>
  </si>
  <si>
    <t>FNY8350909 CARRO DEL EJE Z.SKYPPER</t>
  </si>
  <si>
    <t>0009930</t>
  </si>
  <si>
    <t>L2721L0026 PIÑON.SELCO</t>
  </si>
  <si>
    <t>0009932</t>
  </si>
  <si>
    <t>MANGUERA R2 1/2 X 0.50 HR H90 22 MM</t>
  </si>
  <si>
    <t>0009954</t>
  </si>
  <si>
    <t>090582900 SOPORTE CONTRAPLANTILLA ROVER</t>
  </si>
  <si>
    <t>0009955</t>
  </si>
  <si>
    <t>0814A1194 BLOQUEO</t>
  </si>
  <si>
    <t>EST.7.7.2</t>
  </si>
  <si>
    <t>0009977</t>
  </si>
  <si>
    <t>TERMINAL OJO AZUL 3/16 (14-16) AWG</t>
  </si>
  <si>
    <t>0009984</t>
  </si>
  <si>
    <t>N0817N0093 BOCCOLA PER SONDA</t>
  </si>
  <si>
    <t>0009999</t>
  </si>
  <si>
    <t>L9091401700 PLACA.SELCO</t>
  </si>
  <si>
    <t>0010001</t>
  </si>
  <si>
    <t>RESORTE FRENO CARRO TRANFERENCIA</t>
  </si>
  <si>
    <t>EST.10.10.5</t>
  </si>
  <si>
    <t>0010002</t>
  </si>
  <si>
    <t>TORNILLO TENSOR CARRO TRANFERENCIA</t>
  </si>
  <si>
    <t>0010017</t>
  </si>
  <si>
    <t>BASE CILINDRO PUSHER L6457L0133</t>
  </si>
  <si>
    <t>0010018</t>
  </si>
  <si>
    <t>FNV8900001 CERRADURA DERECHA</t>
  </si>
  <si>
    <t>0010019</t>
  </si>
  <si>
    <t>FNV8900002 CERRADURA IZQUIERDA</t>
  </si>
  <si>
    <t>0010020</t>
  </si>
  <si>
    <t>2605A0003 GRASERA [EB1].WNT</t>
  </si>
  <si>
    <t>0010021</t>
  </si>
  <si>
    <t>L9080619600 ARANDELA.WNT</t>
  </si>
  <si>
    <t>0010022</t>
  </si>
  <si>
    <t>NIPLE MACHO 1/8X1/8</t>
  </si>
  <si>
    <t>0010025</t>
  </si>
  <si>
    <t>RACOR CODO 1/4-6 NPT</t>
  </si>
  <si>
    <t>0010026</t>
  </si>
  <si>
    <t>NIPLE MACHO 1/4 X 1/4</t>
  </si>
  <si>
    <t>0010027</t>
  </si>
  <si>
    <t>RACOR CODO 1/4 X 12MM</t>
  </si>
  <si>
    <t>0010028</t>
  </si>
  <si>
    <t>L0820L0263 PERNO D=8 L=116</t>
  </si>
  <si>
    <t>0010029</t>
  </si>
  <si>
    <t>CONTROL FLUJO LINEA 6MM</t>
  </si>
  <si>
    <t>0010037</t>
  </si>
  <si>
    <t>RACOR RECTO 1/4 NPT-6MM OD</t>
  </si>
  <si>
    <t>EST.4.4.5</t>
  </si>
  <si>
    <t>0010042</t>
  </si>
  <si>
    <t>LLAVE ALLEN 2.0 MM LARGA</t>
  </si>
  <si>
    <t>0010045</t>
  </si>
  <si>
    <t>BUEJE BRONCE SOPORTE EJE.SELCO</t>
  </si>
  <si>
    <t>0010114</t>
  </si>
  <si>
    <t>3-040-06-0250 GUIA LINKS.HOMAG</t>
  </si>
  <si>
    <t>0010115</t>
  </si>
  <si>
    <t>3-017-18-5850 RODILLO STAHL DOPPELDR.HOM</t>
  </si>
  <si>
    <t>EST.17.7.3</t>
  </si>
  <si>
    <t>0010116</t>
  </si>
  <si>
    <t>L0820L0393 PERNO 25X12X5MM.SELCO</t>
  </si>
  <si>
    <t>0010127</t>
  </si>
  <si>
    <t>ANTORCHA MIG 200 AMP 3.05 MTS TITAN</t>
  </si>
  <si>
    <t>EST.23.4.1</t>
  </si>
  <si>
    <t>0010128</t>
  </si>
  <si>
    <t>PINZA MAZA SOLDADOR 300 AMP TIPO JACKSON</t>
  </si>
  <si>
    <t>0010129</t>
  </si>
  <si>
    <t>TERMINAL CABLE 1/0 2/0</t>
  </si>
  <si>
    <t>0010130</t>
  </si>
  <si>
    <t>TOBERA MIG 200 AMP 13MM ROSCADA</t>
  </si>
  <si>
    <t>0010131</t>
  </si>
  <si>
    <t>DIFUSER GAS ANTORCHA MIG 200 AMP ROSCAD</t>
  </si>
  <si>
    <t>EST.26.2.3</t>
  </si>
  <si>
    <t>0010132</t>
  </si>
  <si>
    <t>BOQUILLA SOLDAR MIG 0.30 200 AMP</t>
  </si>
  <si>
    <t>0010133</t>
  </si>
  <si>
    <t>CILINDRO 2420A1073</t>
  </si>
  <si>
    <t>0010136</t>
  </si>
  <si>
    <t>N7505N0100 KIT ALB. COLLA NT1400-1300</t>
  </si>
  <si>
    <t>0010137</t>
  </si>
  <si>
    <t>FNZ0201065 MENSOLA SUPP.SKYPPER</t>
  </si>
  <si>
    <t>0010141</t>
  </si>
  <si>
    <t>RODILLO MIG ALAMB SOLIDTIPO V 30MM-0.6MM</t>
  </si>
  <si>
    <t>0010172</t>
  </si>
  <si>
    <t>CADENA ANSI 0100 -1R RENOLD SD D</t>
  </si>
  <si>
    <t>0010180</t>
  </si>
  <si>
    <t>PRENSA EN C 3" 83-503 STAN</t>
  </si>
  <si>
    <t>0010181</t>
  </si>
  <si>
    <t>PRENSA EN C 6" 83-506.STAN</t>
  </si>
  <si>
    <t>0010257</t>
  </si>
  <si>
    <t>CONTACTOR 50A 24VDC 1NA+1NC 3RT2036-1NB30</t>
  </si>
  <si>
    <t>0010306</t>
  </si>
  <si>
    <t>RODAMIENTO AGUJAS AXK2035.INA</t>
  </si>
  <si>
    <t>0010307</t>
  </si>
  <si>
    <t>DISCO AXIAL RODAMIENTO AS2035.INA</t>
  </si>
  <si>
    <t>0010331</t>
  </si>
  <si>
    <t>GUARDAMOTOR 5.5 - 8 AMP 3RV2021-1HA10</t>
  </si>
  <si>
    <t>0010332</t>
  </si>
  <si>
    <t>MOTOR WEG 3.0HP 3600RPM 220/440V 3PH 60H</t>
  </si>
  <si>
    <t>0010401</t>
  </si>
  <si>
    <t>SELECTOR MULETILLA 2P 1NA PLAS IP69K</t>
  </si>
  <si>
    <t>0010407</t>
  </si>
  <si>
    <t>2-011-05-4560 RODILLO KPL D=31 B=8</t>
  </si>
  <si>
    <t>0010408</t>
  </si>
  <si>
    <t>4-005-15-0014 ANILLO PULIR 150/50X19 T-S</t>
  </si>
  <si>
    <t>0010409</t>
  </si>
  <si>
    <t>4-010-04-0010 AMORTIGUADOR HUB 65/110 L=</t>
  </si>
  <si>
    <t>0010410</t>
  </si>
  <si>
    <t>4-006-10-3561 GUIA LINEAL HSR20 A2 SS C1</t>
  </si>
  <si>
    <t>0010415</t>
  </si>
  <si>
    <t>REMOVEDOR INDUSTRIAL PINTURA X GALON</t>
  </si>
  <si>
    <t>EST.29.3.2</t>
  </si>
  <si>
    <t>0010420</t>
  </si>
  <si>
    <t>0815A000 PISTON.ROVER</t>
  </si>
  <si>
    <t>EST.7.7.3</t>
  </si>
  <si>
    <t>0010422</t>
  </si>
  <si>
    <t>0701A0002 TAPON</t>
  </si>
  <si>
    <t>0010424</t>
  </si>
  <si>
    <t>091605200 VALVULA DE VACIO KVT 100</t>
  </si>
  <si>
    <t>0010433</t>
  </si>
  <si>
    <t>L9081103001 GUIA WNT</t>
  </si>
  <si>
    <t>0010443</t>
  </si>
  <si>
    <t>39269090 Tuerca R16x4 Centrador Maq Kits</t>
  </si>
  <si>
    <t>EST.20.2.1</t>
  </si>
  <si>
    <t>0010444</t>
  </si>
  <si>
    <t>84229090 CUCHILLO MOVIL 300mm MQ KITS</t>
  </si>
  <si>
    <t>EST20.2.1</t>
  </si>
  <si>
    <t>0010446</t>
  </si>
  <si>
    <t>GUARDAMOTOR 9-12.5 AMP 3RV2021-1KA10</t>
  </si>
  <si>
    <t>0010469</t>
  </si>
  <si>
    <t>PASADOR CADENA PORTACABLE L901600400.SEL</t>
  </si>
  <si>
    <t>0010471</t>
  </si>
  <si>
    <t>TORNILLO BSC 6X25 MM</t>
  </si>
  <si>
    <t>0010491</t>
  </si>
  <si>
    <t>FNAE050055 PROTECCION [SX]</t>
  </si>
  <si>
    <t>0010492</t>
  </si>
  <si>
    <t>3025A0185 LENGUETA 4X4X80</t>
  </si>
  <si>
    <t>0010499</t>
  </si>
  <si>
    <t>N0805N0805 SOPORTE PUNTA</t>
  </si>
  <si>
    <t>0010502</t>
  </si>
  <si>
    <t>REDUCCION BUCHING 1/4 X 3/8</t>
  </si>
  <si>
    <t>0010503</t>
  </si>
  <si>
    <t>REDUCCION BUCHING 1/8 X 3/8</t>
  </si>
  <si>
    <t>0010514</t>
  </si>
  <si>
    <t>FUSIBLE 25A 380V.VITAP</t>
  </si>
  <si>
    <t>0010515</t>
  </si>
  <si>
    <t>PILOTO AMARILLO 22MM 110VAC 3SU1103-6AA3</t>
  </si>
  <si>
    <t>0010540</t>
  </si>
  <si>
    <t>L0811L0091 PATIN</t>
  </si>
  <si>
    <t>EST.8.5.1</t>
  </si>
  <si>
    <t>0010560</t>
  </si>
  <si>
    <t>ACOPLE BARRENO SKYPPER</t>
  </si>
  <si>
    <t>0010561</t>
  </si>
  <si>
    <t>INTERRUPTOR TRIPLE</t>
  </si>
  <si>
    <t>0010562</t>
  </si>
  <si>
    <t>PRENSACABLE 13.5mm POLIAMIDA</t>
  </si>
  <si>
    <t>0010563</t>
  </si>
  <si>
    <t>TOMA 5320-W DOBLE P/T 15A BLANCO</t>
  </si>
  <si>
    <t>0010565</t>
  </si>
  <si>
    <t>3-013-19-2220 TORNILLO L=81 V20</t>
  </si>
  <si>
    <t>0010579</t>
  </si>
  <si>
    <t>K1002K0035 BRIDA</t>
  </si>
  <si>
    <t>0010580</t>
  </si>
  <si>
    <t>K1003K0055 SEPARADOR</t>
  </si>
  <si>
    <t>0010581</t>
  </si>
  <si>
    <t>K1012K0025 VIROLA</t>
  </si>
  <si>
    <t>0010582</t>
  </si>
  <si>
    <t>241302500 VALVULA DE 3 VIAS PNEUMAX</t>
  </si>
  <si>
    <t>0010583</t>
  </si>
  <si>
    <t>242800700 TECLA VERDE PNEUMAX</t>
  </si>
  <si>
    <t>0010584</t>
  </si>
  <si>
    <t>090561000 SOPORTE MANGUITOS X BANCOS DE</t>
  </si>
  <si>
    <t>0010585</t>
  </si>
  <si>
    <t>2157A0272 INVERTER TRIFASICO STREAM</t>
  </si>
  <si>
    <t>0010603</t>
  </si>
  <si>
    <t>N6430N0027 CILINDRO STREAM</t>
  </si>
  <si>
    <t>EST.13.7.2</t>
  </si>
  <si>
    <t>0010604</t>
  </si>
  <si>
    <t>FNAB480080 CONNECTING PIN STREAM</t>
  </si>
  <si>
    <t>EST.13.7.1</t>
  </si>
  <si>
    <t>0010605</t>
  </si>
  <si>
    <t>FNAB540035 CONNECTION LONG PLATE STREAM</t>
  </si>
  <si>
    <t>0010606</t>
  </si>
  <si>
    <t>3023A0069 ESPIGA STREAM</t>
  </si>
  <si>
    <t>0010607</t>
  </si>
  <si>
    <t>3036A0084 TORNILLO STREAM</t>
  </si>
  <si>
    <t>0010608</t>
  </si>
  <si>
    <t>N3402N0070 LAMA CIZALLA STREAM</t>
  </si>
  <si>
    <t>0010609</t>
  </si>
  <si>
    <t>302309600 ESPIGA STREAM</t>
  </si>
  <si>
    <t>0010610</t>
  </si>
  <si>
    <t>N0811N0307 GUIA STREAM</t>
  </si>
  <si>
    <t>0010611</t>
  </si>
  <si>
    <t>N0811N0308 GUIA STREAM</t>
  </si>
  <si>
    <t>0010614</t>
  </si>
  <si>
    <t>N1205N0436 SOPORTE STREAM</t>
  </si>
  <si>
    <t>0010627</t>
  </si>
  <si>
    <t>CORREA HTD 2080-8M-50 OPTIBELT.INNOV</t>
  </si>
  <si>
    <t>EST.20.3.1</t>
  </si>
  <si>
    <t>0010650</t>
  </si>
  <si>
    <t>MS-2500-03-D012-1 SIERRA 102X40X1MM Z178</t>
  </si>
  <si>
    <t>0010651</t>
  </si>
  <si>
    <t>CORREA PU REF ACERO 8MX30MMX6.70MT</t>
  </si>
  <si>
    <t>EST.20.3.2</t>
  </si>
  <si>
    <t>0010657</t>
  </si>
  <si>
    <t>1528A0043 TOPE [DX]</t>
  </si>
  <si>
    <t>0010662</t>
  </si>
  <si>
    <t>RACOR RECTO M6X6MM OD</t>
  </si>
  <si>
    <t>0010663</t>
  </si>
  <si>
    <t>CONTROL FLUJO 1/4 OD X 1/4 OD</t>
  </si>
  <si>
    <t>0010665</t>
  </si>
  <si>
    <t>ELECTROVALVULA E/V 5/2-SMC SY5220-5YO-01</t>
  </si>
  <si>
    <t>0010668</t>
  </si>
  <si>
    <t>PRESOSTATO KPI35.DANFOSS</t>
  </si>
  <si>
    <t>0010674</t>
  </si>
  <si>
    <t>2423A0006 MICROREGULADOR DE PRESION</t>
  </si>
  <si>
    <t>BIESSE MEXICO</t>
  </si>
  <si>
    <t>0010675</t>
  </si>
  <si>
    <t>FNX0254863 SOPORTE STREAM</t>
  </si>
  <si>
    <t>0010676</t>
  </si>
  <si>
    <t>N0905N0741 SOPORTE STREAM</t>
  </si>
  <si>
    <t>0010677</t>
  </si>
  <si>
    <t>2711A0091 MANILLA STREAM</t>
  </si>
  <si>
    <t>0010678</t>
  </si>
  <si>
    <t>FNAG051923 BARRA STREAM</t>
  </si>
  <si>
    <t>0010679</t>
  </si>
  <si>
    <t>FNAG051924 BARRA STREAM</t>
  </si>
  <si>
    <t>0010680</t>
  </si>
  <si>
    <t>N0905N0716 SOPORTE STREAM</t>
  </si>
  <si>
    <t>0010681</t>
  </si>
  <si>
    <t>FNX0204938 PLACA STREAM</t>
  </si>
  <si>
    <t>0010682</t>
  </si>
  <si>
    <t>FNAE100692 BLOQUE STREAM</t>
  </si>
  <si>
    <t>0010705</t>
  </si>
  <si>
    <t>FNX0150243 SEPARADOR SKIPPER 100</t>
  </si>
  <si>
    <t>0010706</t>
  </si>
  <si>
    <t>FNX0150737 SEPARADOR SKIPPER 100</t>
  </si>
  <si>
    <t>0010727</t>
  </si>
  <si>
    <t>MS-2500-03-D065 PLEGADOR</t>
  </si>
  <si>
    <t>0010728</t>
  </si>
  <si>
    <t>MS-2500-02-D001 RODILLO CONTRA PRESION</t>
  </si>
  <si>
    <t>0010730</t>
  </si>
  <si>
    <t>MS-2500-03-D064-1 CUBIERTA DE CUCHILLA</t>
  </si>
  <si>
    <t>0010731</t>
  </si>
  <si>
    <t>MS-2500-03-D063 SOPORTE DE CUCHILLA</t>
  </si>
  <si>
    <t>0010732</t>
  </si>
  <si>
    <t>MS-2500-03-D015-3 GUARDA CUCHILLA</t>
  </si>
  <si>
    <t>0010733</t>
  </si>
  <si>
    <t>N08221N0030 RUOTA DENTATA FOLLE (N)</t>
  </si>
  <si>
    <t>0010734</t>
  </si>
  <si>
    <t>ESTERILLA FILTRAN.CAB170X170MM PN7451.K5</t>
  </si>
  <si>
    <t>EST.24.3.1</t>
  </si>
  <si>
    <t>0010735</t>
  </si>
  <si>
    <t>CARTUCHO FILT AIRE D328X95 PN6.4139.1.K5</t>
  </si>
  <si>
    <t>0010736</t>
  </si>
  <si>
    <t>ELEMENTO FILTRANTE ACEITE PN6.4493.0.K5</t>
  </si>
  <si>
    <t>0010739</t>
  </si>
  <si>
    <t>ESTERILLA ESP FILTRANTE 536X536X20MM.K3</t>
  </si>
  <si>
    <t>0010740</t>
  </si>
  <si>
    <t>ESTERILLA FILTRA 112X112MM PN.6.3572.K3</t>
  </si>
  <si>
    <t>0010760</t>
  </si>
  <si>
    <t>LUMINARIA LED HIGHBAY 200W CW GC109</t>
  </si>
  <si>
    <t>0010806</t>
  </si>
  <si>
    <t>CC76100063 SELCO4-PC HP RP5810-i5-4GBS</t>
  </si>
  <si>
    <t>EST.30.3.3</t>
  </si>
  <si>
    <t>0010811</t>
  </si>
  <si>
    <t>2726A0012 BLOQUE</t>
  </si>
  <si>
    <t>0010818</t>
  </si>
  <si>
    <t>L9080486905 VIROLA M58X2</t>
  </si>
  <si>
    <t>0010819</t>
  </si>
  <si>
    <t>L9080487002 VIROLA M30X1,5</t>
  </si>
  <si>
    <t>0010852</t>
  </si>
  <si>
    <t>1614A0131 BARRA</t>
  </si>
  <si>
    <t>0010863</t>
  </si>
  <si>
    <t>CONTACTOR 110V 1NA+1NC 3RT2047-1AG20</t>
  </si>
  <si>
    <t>0010864</t>
  </si>
  <si>
    <t>N0811N0312 GUIA BORDE VERTICAL</t>
  </si>
  <si>
    <t>0010865</t>
  </si>
  <si>
    <t>2420A0961 CILINDRO</t>
  </si>
  <si>
    <t>0010873</t>
  </si>
  <si>
    <t>2917A0032 RUEDA LIBRE CSK 17P</t>
  </si>
  <si>
    <t>0010880</t>
  </si>
  <si>
    <t>GRASA UNIREX N3x400G.KAESER</t>
  </si>
  <si>
    <t>EST.23.2.2</t>
  </si>
  <si>
    <t>0010881</t>
  </si>
  <si>
    <t>ACOPLAMIENTO ACCIONA.PN.5.3129E3.K5</t>
  </si>
  <si>
    <t>EST.24.2.1</t>
  </si>
  <si>
    <t>0010882</t>
  </si>
  <si>
    <t>CORREA ACCION POLI V8PK1207PN6.4835.0.K3</t>
  </si>
  <si>
    <t>EST.24.2</t>
  </si>
  <si>
    <t>0010893</t>
  </si>
  <si>
    <t>FINAL CRA PLAST PIN ZS236-11ZP</t>
  </si>
  <si>
    <t>0010894</t>
  </si>
  <si>
    <t>FINAL CRA PALAN ROLDANA AP3T51Z11</t>
  </si>
  <si>
    <t>0010895</t>
  </si>
  <si>
    <t>CONECTOR REST ROJO-AMARILLO 18AWG-8AWG</t>
  </si>
  <si>
    <t>0010896</t>
  </si>
  <si>
    <t>CONECTOR REST AZUL-NARANJA 22AWG-12AWG</t>
  </si>
  <si>
    <t>0010897</t>
  </si>
  <si>
    <t>TERMINAL UNION AISLADO ROJO  22AWG-16AWG</t>
  </si>
  <si>
    <t>0010898</t>
  </si>
  <si>
    <t>TERMINAL UNION AISLADO AZUL 14AWG-16AWG</t>
  </si>
  <si>
    <t>0010899</t>
  </si>
  <si>
    <t>TERMINAL UNION AISLADO AMARILLO 10AWG-12</t>
  </si>
  <si>
    <t>0010900</t>
  </si>
  <si>
    <t>TERMINAL AISLADO HEMBRA ROJO 16-22AWG</t>
  </si>
  <si>
    <t>0010901</t>
  </si>
  <si>
    <t>TERMINAL AISLADO HEMBRA AZUL 14-16AWG</t>
  </si>
  <si>
    <t>0010902</t>
  </si>
  <si>
    <t>TERMINAL AISLADO HEMBRA AMARILLO 10-12AW</t>
  </si>
  <si>
    <t>0010904</t>
  </si>
  <si>
    <t>ARRANCADOR DIR 2.8-4AMP 3RE6100-1EA15-1A</t>
  </si>
  <si>
    <t>0010905</t>
  </si>
  <si>
    <t>PRENSACABLE 7MM</t>
  </si>
  <si>
    <t>0010906</t>
  </si>
  <si>
    <t>PRENSACABLE 9MM</t>
  </si>
  <si>
    <t>0010907</t>
  </si>
  <si>
    <t>PRENSACABLE 16MM</t>
  </si>
  <si>
    <t>0010908</t>
  </si>
  <si>
    <t>PRENSACABLE 21 MM</t>
  </si>
  <si>
    <t>0010909</t>
  </si>
  <si>
    <t>PRENSACABLE 29MM</t>
  </si>
  <si>
    <t>0010929</t>
  </si>
  <si>
    <t>LIMPIADOR PARA MANOS SIN ENJUAGUE</t>
  </si>
  <si>
    <t>0010931</t>
  </si>
  <si>
    <t>2135A0047 BASE Stream 5.5</t>
  </si>
  <si>
    <t>0010932</t>
  </si>
  <si>
    <t>FNZ0150140 SOPORTE Stream 5.5</t>
  </si>
  <si>
    <t>0010933</t>
  </si>
  <si>
    <t>230800100 "GRAPA FIJ.1/4"" X REGULADORES</t>
  </si>
  <si>
    <t>0010988</t>
  </si>
  <si>
    <t>Solvo Rust 30 ml (afloja todo)</t>
  </si>
  <si>
    <t>EST.23.1.4</t>
  </si>
  <si>
    <t>0011010</t>
  </si>
  <si>
    <t>081720800 BUSSOLA ROVER 20</t>
  </si>
  <si>
    <t>EST.19.5.2</t>
  </si>
  <si>
    <t>0011011</t>
  </si>
  <si>
    <t>2701A0030 CORREA AT5-545 ANCH. =32</t>
  </si>
  <si>
    <t>0011053</t>
  </si>
  <si>
    <t>L1621L0011 PERNO SELCO 2</t>
  </si>
  <si>
    <t>0011054</t>
  </si>
  <si>
    <t>L1621L0009 PERNO SELCO 2</t>
  </si>
  <si>
    <t>0011055</t>
  </si>
  <si>
    <t>N0806N0342 SEPARADOR STREAM 5.5</t>
  </si>
  <si>
    <t>0011056</t>
  </si>
  <si>
    <t>FNAE100204 TOPE STREAM 5.5</t>
  </si>
  <si>
    <t>0011057</t>
  </si>
  <si>
    <t>L9242010300 CIL.""PNEUMAX""1319-50-95-0</t>
  </si>
  <si>
    <t>0011058</t>
  </si>
  <si>
    <t>2420A1926 CILINDRO WNT</t>
  </si>
  <si>
    <t>0011059</t>
  </si>
  <si>
    <t>FNY8350375 PATIN WNT</t>
  </si>
  <si>
    <t>0011060</t>
  </si>
  <si>
    <t>L0814L0677 HOJA WNT</t>
  </si>
  <si>
    <t>0011088</t>
  </si>
  <si>
    <t>2159A0033 AZ.SGDB-15VD-Y1 SERVODRIVE X</t>
  </si>
  <si>
    <t>EST.7.8.3</t>
  </si>
  <si>
    <t>0011114</t>
  </si>
  <si>
    <t>CC62250001 AZIONAMENTO MOTORE STEPPER</t>
  </si>
  <si>
    <t>0011170</t>
  </si>
  <si>
    <t>RODAMIENTO 6301 LLUC3 NTN</t>
  </si>
  <si>
    <t>0011171</t>
  </si>
  <si>
    <t>RODAMIENTO 6301 ZZC3 NTN</t>
  </si>
  <si>
    <t>0011207</t>
  </si>
  <si>
    <t>VENTILADOR DE GABINETE 6" 115/220V</t>
  </si>
  <si>
    <t>EST-2-ARRIBA</t>
  </si>
  <si>
    <t>0011213</t>
  </si>
  <si>
    <t>RODAMIENTO 7007 CTPAP4S FAG</t>
  </si>
  <si>
    <t>0011214</t>
  </si>
  <si>
    <t>2004A0090 L9200402100 CADENA K0650.06</t>
  </si>
  <si>
    <t>0011270</t>
  </si>
  <si>
    <t>tuppi F125xF30xH65x(3+3)Z Milling Tools</t>
  </si>
  <si>
    <t>EST.20.4</t>
  </si>
  <si>
    <t>0011271</t>
  </si>
  <si>
    <t>sierra PCD F104x3.0x30 (Juego)</t>
  </si>
  <si>
    <t>EST.20.7</t>
  </si>
  <si>
    <t>0011272</t>
  </si>
  <si>
    <t>Rough-Trim tool PCD F56x20xH14x4Z (Juego</t>
  </si>
  <si>
    <t>0011273</t>
  </si>
  <si>
    <t>Fine-trim Tool PCD F69x16xR2xZ6 (Juego</t>
  </si>
  <si>
    <t>0011274</t>
  </si>
  <si>
    <t>Rounding Tool PCD F70x16xR2xZ6 (Juego</t>
  </si>
  <si>
    <t>0011275</t>
  </si>
  <si>
    <t>Scrapper Tool PCD 20*12*2*R1.5</t>
  </si>
  <si>
    <t>0011277</t>
  </si>
  <si>
    <t>N0905N1192 SOPORTE STREAM 2 Y 3</t>
  </si>
  <si>
    <t>0011278</t>
  </si>
  <si>
    <t>N0908N0064 TAPA STREAM 2 Y 3</t>
  </si>
  <si>
    <t>0011279</t>
  </si>
  <si>
    <t>N0808N0052 TAPA STREAM 2 Y 3</t>
  </si>
  <si>
    <t>0011280</t>
  </si>
  <si>
    <t>2806A0068 MUELLE CON.DE COMPR.4,3-8-0,5</t>
  </si>
  <si>
    <t>0011313</t>
  </si>
  <si>
    <t>TUPPI F210xF25xH32x12Z 45°</t>
  </si>
  <si>
    <t>0007527</t>
  </si>
  <si>
    <t>CINTA ROTULADORA 12MM DYMO</t>
  </si>
  <si>
    <t>0011316</t>
  </si>
  <si>
    <t>VENTILADOR 220X220X60 MM 200-240VAC ROD</t>
  </si>
  <si>
    <t>EST.2.1</t>
  </si>
  <si>
    <t>0011317</t>
  </si>
  <si>
    <t>MEDIDOR DE VIBRACIONES ACEL/VELOC/DESPL</t>
  </si>
  <si>
    <t>EST.24.5</t>
  </si>
  <si>
    <t>0011318</t>
  </si>
  <si>
    <t>CAMARA TERMOGRAFIA INFRA. RESO.160X120</t>
  </si>
  <si>
    <t>018637</t>
  </si>
  <si>
    <t>CONECTOR DE 4 PINES ROVER</t>
  </si>
  <si>
    <t>0011332</t>
  </si>
  <si>
    <t>CONECTOR M12 5MTS 4H 164264 SCHMERSAL</t>
  </si>
  <si>
    <t>0008534</t>
  </si>
  <si>
    <t>CLAVIJA 4X32 AZUL TCV0038</t>
  </si>
  <si>
    <t>0008300</t>
  </si>
  <si>
    <t>TUERCA SEGURIDAD  M8</t>
  </si>
  <si>
    <t>0006901</t>
  </si>
  <si>
    <t>290102300 RODAMIENTO 6001   2RS1  12- 28</t>
  </si>
  <si>
    <t>EST.1.7.6</t>
  </si>
  <si>
    <t>0005526</t>
  </si>
  <si>
    <t>RODAMIENTO DE AGUJAS  NK 18/16</t>
  </si>
  <si>
    <t>0006254</t>
  </si>
  <si>
    <t>290101900 RODAMIENTO 6003 2RS1 17- 35- 1</t>
  </si>
  <si>
    <t>0011295</t>
  </si>
  <si>
    <t>FNZ8100943 COLLETTORE FISSO ASP. SPALLA</t>
  </si>
  <si>
    <t>015633</t>
  </si>
  <si>
    <t>RODAMIENTO 7202 BG</t>
  </si>
  <si>
    <t>0005337</t>
  </si>
  <si>
    <t>CONTROL DE FLUJO 1/8X6MM</t>
  </si>
  <si>
    <t>015262</t>
  </si>
  <si>
    <t>BOBINA 24V/1W ELEC VALVULA 2120A0071</t>
  </si>
  <si>
    <t>0005534</t>
  </si>
  <si>
    <t>PISTOLA MANUAL 120V DG400</t>
  </si>
  <si>
    <t>EST.30.2 CAJA</t>
  </si>
  <si>
    <t>0005599</t>
  </si>
  <si>
    <t>BOQUILLA 0.050” PARA PISTOLA HOTMELT 110</t>
  </si>
  <si>
    <t>0006745</t>
  </si>
  <si>
    <t>LUBRICANTE PENETRANTE 3-36CRC</t>
  </si>
  <si>
    <t>0006297</t>
  </si>
  <si>
    <t>2914A0157 PATIN 1651-214-10 STAR 25.</t>
  </si>
  <si>
    <t>011233</t>
  </si>
  <si>
    <t>CCV4780023 K1015K0038 TORNILLO HEMBRA</t>
  </si>
  <si>
    <t>PENDIENTE INGRESO 3 UNDS</t>
  </si>
  <si>
    <t>0007287</t>
  </si>
  <si>
    <t>N2709N0048-CADENA ROD CA 650/004 ESP.STM</t>
  </si>
  <si>
    <t>EST.30.5</t>
  </si>
  <si>
    <t>0011360</t>
  </si>
  <si>
    <t>GRAFLOSCON CA ULTRA SPRAY 400 ML</t>
  </si>
  <si>
    <t>0005870</t>
  </si>
  <si>
    <t>CONECTOR M8 SENSOR INDUCTIVO OMRN 3 PINE</t>
  </si>
  <si>
    <t>0008607</t>
  </si>
  <si>
    <t>LUBRICANTE PENETRANTE ROST OFF</t>
  </si>
  <si>
    <t>015349</t>
  </si>
  <si>
    <t>CORREA L20 M K1013K0101</t>
  </si>
  <si>
    <t>0008309</t>
  </si>
  <si>
    <t>ARANDELA PLANA M8 DIN 125</t>
  </si>
  <si>
    <t>0011291</t>
  </si>
  <si>
    <t>KR35102307 L6412L0038 UNIT SCORING SPIND</t>
  </si>
  <si>
    <t>015584</t>
  </si>
  <si>
    <t xml:space="preserve">CORREA DENTADA HTD 5-755 2701A0282      </t>
  </si>
  <si>
    <t>0008034</t>
  </si>
  <si>
    <t>4-070-01-2482 MOTOREDUCTOR AC SERVO 5NM</t>
  </si>
  <si>
    <t>EST.17.7.2</t>
  </si>
  <si>
    <t>0011319</t>
  </si>
  <si>
    <t>CSCY300001 FILTRO SKIPPER</t>
  </si>
  <si>
    <t>EST.5.8.1</t>
  </si>
  <si>
    <t>0011320</t>
  </si>
  <si>
    <t>CCDE250005 FILTRO SKIPPER</t>
  </si>
  <si>
    <t>0011294</t>
  </si>
  <si>
    <t>FNZ8100229 CAJA DE ASPIRACIÓN FTT R8</t>
  </si>
  <si>
    <t>0011443</t>
  </si>
  <si>
    <t>CONTACTOR AUX 2NA-2NC 24 VDC S00</t>
  </si>
  <si>
    <t>0011444</t>
  </si>
  <si>
    <t>BLOQUE CONTACTO AUX 2NA-2NC</t>
  </si>
  <si>
    <t>0011412</t>
  </si>
  <si>
    <t>L6490L0005 2159A0033 CABLE CONECT ROVER</t>
  </si>
  <si>
    <t>EST.7.7.4</t>
  </si>
  <si>
    <t>0011413</t>
  </si>
  <si>
    <t>L6490L0006 2159A0033 CABLE 2CN ROVER</t>
  </si>
  <si>
    <t>011557</t>
  </si>
  <si>
    <t>TORNILLO DE RECICLAD DE BOLAS(0815A0467</t>
  </si>
  <si>
    <t>0011437</t>
  </si>
  <si>
    <t>FACA DE RANHURA SUPERIOR V022199K</t>
  </si>
  <si>
    <t>0011129</t>
  </si>
  <si>
    <t>FNZ8130001 CAJA DE ASPIRACION FTT</t>
  </si>
  <si>
    <t>0011361</t>
  </si>
  <si>
    <t>4-006-07-1026 TORNILLO EJE Z BHX055</t>
  </si>
  <si>
    <t>0011362</t>
  </si>
  <si>
    <t>3-807-06-5930 RODAMIENTOS LINEALES EJE Z</t>
  </si>
  <si>
    <t>0008025</t>
  </si>
  <si>
    <t>4-075-01-1076 MOTOR AC 0,4 KW 400 V 200</t>
  </si>
  <si>
    <t>0011468</t>
  </si>
  <si>
    <t>RETEN 40*62*10 SOG</t>
  </si>
  <si>
    <t>014872</t>
  </si>
  <si>
    <t>SENSOR MAGNETICO PNEUMA</t>
  </si>
  <si>
    <t>0011465</t>
  </si>
  <si>
    <t>BOQUILLA EXTRA LARGA PISTOLA HOTMELT</t>
  </si>
  <si>
    <t>0007278</t>
  </si>
  <si>
    <t>GRASA TOTAL MULTIS EP-0. 16 kG</t>
  </si>
  <si>
    <t>TALLER</t>
  </si>
  <si>
    <t>0011338</t>
  </si>
  <si>
    <t>L6490L0053 CABLE ENCODER SERVOMOTOR WNT</t>
  </si>
  <si>
    <t>EST.9.7.2</t>
  </si>
  <si>
    <t>0011339</t>
  </si>
  <si>
    <t>6390Z0009 CABLE MOTOR SERVOMOTOR WNT</t>
  </si>
  <si>
    <t>005339</t>
  </si>
  <si>
    <t>0006810</t>
  </si>
  <si>
    <t>USILLO DE BOLAS D=20 P=5 (081562000)</t>
  </si>
  <si>
    <t>0005336</t>
  </si>
  <si>
    <t>CONTROL FLUJO  1/8 X 8MM OD</t>
  </si>
  <si>
    <t>0011528</t>
  </si>
  <si>
    <t>RODAMIENTO UC 206 D1 EJE 30MM</t>
  </si>
  <si>
    <t>EST.1.3.7</t>
  </si>
  <si>
    <t>0005276</t>
  </si>
  <si>
    <t>14403822 PLACA GUIA DELANTERA.BEA</t>
  </si>
  <si>
    <t>0009024</t>
  </si>
  <si>
    <t>14403704 GUIA.BEA</t>
  </si>
  <si>
    <t>0009025</t>
  </si>
  <si>
    <t>14403903 CILINDRO.BEA</t>
  </si>
  <si>
    <t>0009026</t>
  </si>
  <si>
    <t>14405197 TAPA CARGADOR.BEA</t>
  </si>
  <si>
    <t>0006746</t>
  </si>
  <si>
    <t>ENCORE ROTATIVO ENC-1-1-T-24</t>
  </si>
  <si>
    <t>0008132</t>
  </si>
  <si>
    <t>H2161H0022 Líquido refrigerante 5L</t>
  </si>
  <si>
    <t>EST.6.8.3</t>
  </si>
  <si>
    <t>0011357</t>
  </si>
  <si>
    <t>FNW0250249 GEAR WHEEL (FN) JADE</t>
  </si>
  <si>
    <t>EST.14.5.1</t>
  </si>
  <si>
    <t>0011358</t>
  </si>
  <si>
    <t>300306700 TORNILLO TSPEI M 8X 20 UNI-593</t>
  </si>
  <si>
    <t>0011359</t>
  </si>
  <si>
    <t>3019A0306 ARANDELA JADE</t>
  </si>
  <si>
    <t>0010726</t>
  </si>
  <si>
    <t>DISCO DE LIMPIEZA 180X50X20MM</t>
  </si>
  <si>
    <t>EST.20.5.1</t>
  </si>
  <si>
    <t>0005176</t>
  </si>
  <si>
    <t>GR.VC EVA AK 1400 (RICAMBI) N7505N0096</t>
  </si>
  <si>
    <t>0011570</t>
  </si>
  <si>
    <t>6430A0089 CILINDRO FTT CAMPANA EXTRACCI</t>
  </si>
  <si>
    <t>EST.6.4.1</t>
  </si>
  <si>
    <t>0005189</t>
  </si>
  <si>
    <t>081561300 USILLO DE BOLAS EJE Z</t>
  </si>
  <si>
    <t>0005193</t>
  </si>
  <si>
    <t>1614A0039 CONJUNT PLACA CONTRA PLANTILLA</t>
  </si>
  <si>
    <t>EST.7.8.2</t>
  </si>
  <si>
    <t>0011606</t>
  </si>
  <si>
    <t>RETENEDOR 35X62X7</t>
  </si>
  <si>
    <t>0011607</t>
  </si>
  <si>
    <t>RODAMIENTO 6207-ZZ</t>
  </si>
  <si>
    <t>0011609</t>
  </si>
  <si>
    <t>RODAMIENTO 6206-ZZ</t>
  </si>
  <si>
    <t>EST.1.9.1</t>
  </si>
  <si>
    <t>0011569</t>
  </si>
  <si>
    <t>CILINDRO TIPO TWIN 20X25MM</t>
  </si>
  <si>
    <t>0011605</t>
  </si>
  <si>
    <t>CILINDRO SIS. ANTIGIRO DIAM 20X30MM</t>
  </si>
  <si>
    <t>0009106</t>
  </si>
  <si>
    <t>DISCO ABRACOL CD 4.1/2*1/4 A 904</t>
  </si>
  <si>
    <t>EST.26.5.3</t>
  </si>
  <si>
    <t>0005670</t>
  </si>
  <si>
    <r>
      <t>MANGUERA POLIURETANO COBRIZADA. DE 6</t>
    </r>
    <r>
      <rPr>
        <b/>
        <sz val="11"/>
        <color theme="1"/>
        <rFont val="Aptos Narrow"/>
        <family val="2"/>
        <scheme val="minor"/>
      </rPr>
      <t>"</t>
    </r>
  </si>
  <si>
    <t>0011642</t>
  </si>
  <si>
    <t>CONTACTOR 25A  24VDC 1NA+1NC S0 SIEMENS</t>
  </si>
  <si>
    <t>0007617</t>
  </si>
  <si>
    <t>RACOR UNION CRUZ 4MM OD</t>
  </si>
  <si>
    <t>0010910</t>
  </si>
  <si>
    <t>FINAL CRA PLAST VARI ZAF236-11ZP</t>
  </si>
  <si>
    <t>0011676</t>
  </si>
  <si>
    <t>GUARDA MOTOR 11-16 AMP</t>
  </si>
  <si>
    <t>0011674</t>
  </si>
  <si>
    <t>RODAMIENTO 6001 2RS C3</t>
  </si>
  <si>
    <t>011556</t>
  </si>
  <si>
    <t>CORREA GT2/1264 (2701A0344)</t>
  </si>
  <si>
    <t>0011621</t>
  </si>
  <si>
    <t>CCDJ100007 ELECTROVALVULA RET STREAM</t>
  </si>
  <si>
    <t>0011643</t>
  </si>
  <si>
    <t>MANGUERA 8 PIES CONEXION A 220 VOLTIOS</t>
  </si>
  <si>
    <t>0011644</t>
  </si>
  <si>
    <t>2914A1516 GUIA WNT</t>
  </si>
  <si>
    <t>0011645</t>
  </si>
  <si>
    <t>2914A1584 GUIA WNT</t>
  </si>
  <si>
    <t>0005986</t>
  </si>
  <si>
    <t>RODAMIENTO 6208-2RSC3</t>
  </si>
  <si>
    <t>EST.1.8.7</t>
  </si>
  <si>
    <t>0009173</t>
  </si>
  <si>
    <t>PEDAL XF-302 15A/250VAC</t>
  </si>
  <si>
    <t>0010743</t>
  </si>
  <si>
    <t>CART. FILT.  AIRE..120X135. PN.6.4163.0.</t>
  </si>
  <si>
    <t>0010879</t>
  </si>
  <si>
    <t>CARTUCHO FLTRO AIRE PN6.4143.1.K4</t>
  </si>
  <si>
    <t>0011640</t>
  </si>
  <si>
    <t>FILTRO DE ESCAPE GV200 PN.7.2752.00060</t>
  </si>
  <si>
    <t>0011641</t>
  </si>
  <si>
    <t>CONTROL PANEL WINDOW PN.5.7676.1</t>
  </si>
  <si>
    <t>017679</t>
  </si>
  <si>
    <t>TUBO L1227L0005</t>
  </si>
  <si>
    <t>0009621</t>
  </si>
  <si>
    <t>CORREA TRANSP L=2140X15 T10.FTT-R8</t>
  </si>
  <si>
    <t>0011684</t>
  </si>
  <si>
    <t>L9201604500 CADENA K. SCHLEPP</t>
  </si>
  <si>
    <t>0011738</t>
  </si>
  <si>
    <t>SENSOR IND.12MM.NA/NC. 2MM. 4HILOS</t>
  </si>
  <si>
    <t>0011679</t>
  </si>
  <si>
    <t>CCD6100083 HELICAL IN-LINE GEARMOTORI=59</t>
  </si>
  <si>
    <t>CAJA BIESSE 1</t>
  </si>
  <si>
    <t>0011680</t>
  </si>
  <si>
    <t>2414A0175 TAPPO SFIATO TCDF G3/8" ELESA</t>
  </si>
  <si>
    <t>0011685</t>
  </si>
  <si>
    <t>0815A0390 TORNILLO FTT</t>
  </si>
  <si>
    <t>0011686</t>
  </si>
  <si>
    <t>0815A0102 TORNILLO FTT</t>
  </si>
  <si>
    <t>EST.6.5.1</t>
  </si>
  <si>
    <t>0011687</t>
  </si>
  <si>
    <t>0815A0302 TORNILLO DE RECICLADO DE BOLAS</t>
  </si>
  <si>
    <t>0011688</t>
  </si>
  <si>
    <t>0815A0096 "TORNILLO EJE ""Y"" RV 23 FTT</t>
  </si>
  <si>
    <t>PENDIENTE INGRESO 1UND</t>
  </si>
  <si>
    <t>0011692</t>
  </si>
  <si>
    <t>2720A0021 RODILLO ENCHAPADORAS GENERAL</t>
  </si>
  <si>
    <t>0011695</t>
  </si>
  <si>
    <t>PISTOLA MANUAL DG400 220V</t>
  </si>
  <si>
    <t>EST.30.2.4</t>
  </si>
  <si>
    <t>015597</t>
  </si>
  <si>
    <t>ANILLO ELASTICO 302916300</t>
  </si>
  <si>
    <t>004760</t>
  </si>
  <si>
    <t>MORDASA DE BOQUEO ROVER1 (131483102)</t>
  </si>
  <si>
    <t>0005948</t>
  </si>
  <si>
    <t>091604600 CILINDRO.ROVER</t>
  </si>
  <si>
    <t>0006245</t>
  </si>
  <si>
    <t>245100100 RECTO CIL.MACHO *R1* 4-M5</t>
  </si>
  <si>
    <t>0011622</t>
  </si>
  <si>
    <t>245128600 UNION COMB. SIMPLE *R20* 8 1/</t>
  </si>
  <si>
    <t>0011623</t>
  </si>
  <si>
    <t>081580901 PISTON DE BLOQUEO rover</t>
  </si>
  <si>
    <t>0011624</t>
  </si>
  <si>
    <t>080659500 DISTANCIADOR PARA PALANCA DE</t>
  </si>
  <si>
    <t>0011625</t>
  </si>
  <si>
    <t>090125001 TAPON PARA CILINDRO DE BLOQUEO</t>
  </si>
  <si>
    <t>0011787</t>
  </si>
  <si>
    <t>RODAMIENTO  6002 2RS C3</t>
  </si>
  <si>
    <t>006481</t>
  </si>
  <si>
    <t>BISAGRA (N0924N0013)</t>
  </si>
  <si>
    <t>005360</t>
  </si>
  <si>
    <t>SENOTEC SONDA (2164A0812)</t>
  </si>
  <si>
    <t>0005362</t>
  </si>
  <si>
    <t>TUBO N1413N0005</t>
  </si>
  <si>
    <t>0007224</t>
  </si>
  <si>
    <t>ESPIGA N0820N0346</t>
  </si>
  <si>
    <t>0008320</t>
  </si>
  <si>
    <t>COPIADOR N1338N0005</t>
  </si>
  <si>
    <t>0011732</t>
  </si>
  <si>
    <t>RODILLO PRESOR STREAM N0722N0011</t>
  </si>
  <si>
    <t>0011733</t>
  </si>
  <si>
    <t>POLEA STREAM FNX4050212</t>
  </si>
  <si>
    <t>010253</t>
  </si>
  <si>
    <t>LISTON L1414L0012</t>
  </si>
  <si>
    <t>010254</t>
  </si>
  <si>
    <t>LISTON L1414L0071</t>
  </si>
  <si>
    <t>014584</t>
  </si>
  <si>
    <t>BAQUELITA 170mm L9151400600</t>
  </si>
  <si>
    <t>014856</t>
  </si>
  <si>
    <t>BAQUELITA 765mm L9151400700</t>
  </si>
  <si>
    <t>015022</t>
  </si>
  <si>
    <t>BAQUELITA 70mm L9151400500</t>
  </si>
  <si>
    <t>018816</t>
  </si>
  <si>
    <t>TABLA PVA 2000 L9160801000</t>
  </si>
  <si>
    <t>CELDA BROCAS</t>
  </si>
  <si>
    <t>0011683</t>
  </si>
  <si>
    <t>KR35100837 KIT-GRUPO RASCADOR</t>
  </si>
  <si>
    <t>0011682</t>
  </si>
  <si>
    <t>L7540L0042 CONJUNTO RUEDECILLA</t>
  </si>
  <si>
    <t>004805</t>
  </si>
  <si>
    <t>SENSOR MAGNETICO PNEUMAX 2164A0094</t>
  </si>
  <si>
    <t>0011824</t>
  </si>
  <si>
    <t>CORREA FTT-T10-16-1740</t>
  </si>
  <si>
    <t>EST.6.5.2</t>
  </si>
  <si>
    <t>0010729</t>
  </si>
  <si>
    <t>HA003 CILINDRO TAPON TACQ20X30 10-C-X</t>
  </si>
  <si>
    <t>0011659</t>
  </si>
  <si>
    <t>EC014 Photoelectric sensors INNOVATOR</t>
  </si>
  <si>
    <t>0011660</t>
  </si>
  <si>
    <t>A017 Timing Belt INNOVATOR</t>
  </si>
  <si>
    <t>0011661</t>
  </si>
  <si>
    <t>A008 Carriage INNOVATOR</t>
  </si>
  <si>
    <t>0011662</t>
  </si>
  <si>
    <t>HC024 Solenoid valve INNOVATOR</t>
  </si>
  <si>
    <t>0011663</t>
  </si>
  <si>
    <t>MS-2500-02-D016-1 Timing pulley INNOVATO</t>
  </si>
  <si>
    <t>0011664</t>
  </si>
  <si>
    <t>MS-2500-02-D017 Idler pulley INNOVATOR</t>
  </si>
  <si>
    <t>0011665</t>
  </si>
  <si>
    <t>MS-2500-02-D025 Timing pulley INNOVATOR</t>
  </si>
  <si>
    <t>0011666</t>
  </si>
  <si>
    <t>MS-2500-02-D019 Timing pulley INNOVATOR</t>
  </si>
  <si>
    <t>0011667</t>
  </si>
  <si>
    <t>C002 Reducer INNOVATOR</t>
  </si>
  <si>
    <t>0011668</t>
  </si>
  <si>
    <t>C006 Servo Motor INNOVATOR</t>
  </si>
  <si>
    <t>0011669</t>
  </si>
  <si>
    <t>MS-2500-04-D040-2 rubber wheel INNOVATOR</t>
  </si>
  <si>
    <t>0011670</t>
  </si>
  <si>
    <t>MS-2500-04-D045 Stopper INNOVATOR</t>
  </si>
  <si>
    <t>0011671</t>
  </si>
  <si>
    <t>EC021 Photomicro Sensors INNOVATOR</t>
  </si>
  <si>
    <t>0011672</t>
  </si>
  <si>
    <t>EC004 Inductive proximity sensors INNOVA</t>
  </si>
  <si>
    <t>0011918</t>
  </si>
  <si>
    <t>CILINDRO INOX ISO 6432 25X50</t>
  </si>
  <si>
    <t>0007904</t>
  </si>
  <si>
    <t>2131A0313 CABLE PROFIBUS (2X0,35) SELCO</t>
  </si>
  <si>
    <t>0011920</t>
  </si>
  <si>
    <t>CILINDRO TWIN 20X30</t>
  </si>
  <si>
    <t>0011855</t>
  </si>
  <si>
    <t>6410A0311 MOTOR TECHNO KF</t>
  </si>
  <si>
    <t>0011880</t>
  </si>
  <si>
    <t>H0102DE272A0 MOD PE272A 16 IN/16 OUT OP</t>
  </si>
  <si>
    <t>0011882</t>
  </si>
  <si>
    <t>2131A0319 CAVO ((2X22)+(2X24)) AWG POSA</t>
  </si>
  <si>
    <t>0011884</t>
  </si>
  <si>
    <t>213103300 CABLE 1X1mmq FIXED INSTALLATIO</t>
  </si>
  <si>
    <t>0011856</t>
  </si>
  <si>
    <t>6430A0068 CILINDRO TECHNO 1</t>
  </si>
  <si>
    <t>0011857</t>
  </si>
  <si>
    <t>K1005K0475 BLOQUE TECHNO 1</t>
  </si>
  <si>
    <t>0011858</t>
  </si>
  <si>
    <t>140101300 BRIDA PARA PRENSA TECHNO 1</t>
  </si>
  <si>
    <t>0011859</t>
  </si>
  <si>
    <t>082033600 PERNO PARA BLOQUEO SOP COMPRES</t>
  </si>
  <si>
    <t>0009697</t>
  </si>
  <si>
    <t>RACOR RECTO 1/8 NPT X 6 MM OD</t>
  </si>
  <si>
    <t>015163</t>
  </si>
  <si>
    <t>CONTROL FLUJO  SILENCIADOR 1/8"</t>
  </si>
  <si>
    <t>0007497</t>
  </si>
  <si>
    <t>L9101500400 HEMBRA TORNILLO SELCO EBT</t>
  </si>
  <si>
    <t>007104</t>
  </si>
  <si>
    <t>PATIN 1653-223-10 (2914A0798)</t>
  </si>
  <si>
    <t>0011852</t>
  </si>
  <si>
    <t>2914A0365 GUIA STREAM 5.5</t>
  </si>
  <si>
    <t>0011853</t>
  </si>
  <si>
    <t>H0102D0137D1 MOTOR ELECTRICO STREAM</t>
  </si>
  <si>
    <t>0011128</t>
  </si>
  <si>
    <t>H0101D401D9 NC400d P.FB40 Techno. (PANTALLA )</t>
  </si>
  <si>
    <t>0011862</t>
  </si>
  <si>
    <t>271102800 MANILLAR 522-83 M8 TECHNO</t>
  </si>
  <si>
    <t>0011860</t>
  </si>
  <si>
    <t>070105703 TAPON COMPRESOR LATERAL TECHNO</t>
  </si>
  <si>
    <t>004862</t>
  </si>
  <si>
    <t>ANILLO CIERRE OR 2175 TEHCNO 311026200</t>
  </si>
  <si>
    <t>0010003</t>
  </si>
  <si>
    <t>CORREA A35 GATES.ALTENDORF</t>
  </si>
  <si>
    <t>0011851</t>
  </si>
  <si>
    <t>6410A0322 ELECTRIC MOTOR 1.7 KW 2P E48L</t>
  </si>
  <si>
    <t>0011861</t>
  </si>
  <si>
    <t>081509700 PISTON COMPRESOR LATERAL</t>
  </si>
  <si>
    <t>0011899</t>
  </si>
  <si>
    <t>N0901N0110 TAPON STREAM 5.5</t>
  </si>
  <si>
    <t>0011900</t>
  </si>
  <si>
    <t>N0934N0020 DISPOSITIVO DE FUSION STREAM</t>
  </si>
  <si>
    <t>0011901</t>
  </si>
  <si>
    <t>N1414N0053 PLACA STREAM</t>
  </si>
  <si>
    <t>0011713</t>
  </si>
  <si>
    <t>L9081540702 TORNILLO TRAPEZOIDAL</t>
  </si>
  <si>
    <t>0011990</t>
  </si>
  <si>
    <t>CONTROL DE FLUJO SILENCIADOR 1/4</t>
  </si>
  <si>
    <t>0011970</t>
  </si>
  <si>
    <t>L1408L0054 BANDA SELCO WNT</t>
  </si>
  <si>
    <t>0011971</t>
  </si>
  <si>
    <t>L0925L0002 JUNTA SELCO WNT</t>
  </si>
  <si>
    <t>015652</t>
  </si>
  <si>
    <t>RODAMIENTO 6305 2RS</t>
  </si>
  <si>
    <t>0012007</t>
  </si>
  <si>
    <t>6410A0070 MOTOREDUCTOR VSF TIPO NMRV040F</t>
  </si>
  <si>
    <t>0012008</t>
  </si>
  <si>
    <t>2001A0018 REDUCTOR TIPO NMRV040F PAM 90/</t>
  </si>
  <si>
    <t>0012002</t>
  </si>
  <si>
    <t>RODAMIENTO 7008 C-T-P4S</t>
  </si>
  <si>
    <t>0012077</t>
  </si>
  <si>
    <t>HIDROLAVADORA GHP180. BOSCH</t>
  </si>
  <si>
    <t>0012078</t>
  </si>
  <si>
    <t>CILINDRO INOX ISO 6432 25X10</t>
  </si>
  <si>
    <t>0012047</t>
  </si>
  <si>
    <t>H0102D0137D0 MOTOR ELECTRICO TECHNO</t>
  </si>
  <si>
    <t>0011931</t>
  </si>
  <si>
    <t>HA011 Cylinder (tranversal unit) Innovat</t>
  </si>
  <si>
    <t>0011932</t>
  </si>
  <si>
    <t>MS-2500-03-D066 Blade holder Innovator</t>
  </si>
  <si>
    <t>0011933</t>
  </si>
  <si>
    <t>MS-2500-03-D050 Stopper Innovator</t>
  </si>
  <si>
    <t>0011934</t>
  </si>
  <si>
    <t>B007 bearing transversal unit Innovator</t>
  </si>
  <si>
    <t>0011646</t>
  </si>
  <si>
    <t>0001307112A BLOQUEIO MECANICO LUB-32 SCN</t>
  </si>
  <si>
    <t>0011647</t>
  </si>
  <si>
    <t>0001307115G CONTATO AUXILIAR NESTING</t>
  </si>
  <si>
    <t>0011648</t>
  </si>
  <si>
    <t>00B2004194B FILTRO T.FASE 23102 20KW-575</t>
  </si>
  <si>
    <t>0011649</t>
  </si>
  <si>
    <t>00B3002276F CABO FLEXIVEL 750V - 1,00 -</t>
  </si>
  <si>
    <t>0011650</t>
  </si>
  <si>
    <t>00B3002291G CABO SERVO 4X4mm² CL.6 C/ MA</t>
  </si>
  <si>
    <t>0011651</t>
  </si>
  <si>
    <t>00B3002355D ELETRODUTO FLEXIVEL PRETO 1/</t>
  </si>
  <si>
    <t>0011652</t>
  </si>
  <si>
    <t>00L0098883B UNIDADE CONTR. 4,5 -18A</t>
  </si>
  <si>
    <t>0011653</t>
  </si>
  <si>
    <t xml:space="preserve">00L0107685B CABO FLEXIVEL 750V - 6,00 </t>
  </si>
  <si>
    <t>0011654</t>
  </si>
  <si>
    <t>00L0646990B RUPO BOMBA VACUO ( VTLF2.250</t>
  </si>
  <si>
    <t>0011703</t>
  </si>
  <si>
    <t>0000704098L GUARNIÇÃO OR 3206 52,07 X 2,</t>
  </si>
  <si>
    <t>0011704</t>
  </si>
  <si>
    <t>0001309940L CARCAÇA SAIDA LATERAL HAN 24</t>
  </si>
  <si>
    <t>0011705</t>
  </si>
  <si>
    <t>0001353563D CONECTOR RETANGULAR 24P+T</t>
  </si>
  <si>
    <t>0011706</t>
  </si>
  <si>
    <t>0001910178b ABRACADEIRA DE APERTO BARRA</t>
  </si>
  <si>
    <t>0011707</t>
  </si>
  <si>
    <t>00B3002942L ELETRODUTO FLEXIVEL PRETO 3/</t>
  </si>
  <si>
    <t>0011708</t>
  </si>
  <si>
    <t>00B3003643F PRENSA CABO M25x1.5 - 3/4" (</t>
  </si>
  <si>
    <t>0011709</t>
  </si>
  <si>
    <t>00l0338677e TUBO PARA VÁCUO 60MM POLIURE</t>
  </si>
  <si>
    <t>006418</t>
  </si>
  <si>
    <t>H0102DE230B0 MODULO PE230 PARA CODIFICAD</t>
  </si>
  <si>
    <t>0006733</t>
  </si>
  <si>
    <t>PARADA DE EMERGENCIA "HONGO"</t>
  </si>
  <si>
    <t>0012055</t>
  </si>
  <si>
    <t>L9082140003 ENGRANAJE Z22 SELCO 2</t>
  </si>
  <si>
    <t>0012056</t>
  </si>
  <si>
    <t>0818A0046 CREMALLERA FTT R8</t>
  </si>
  <si>
    <t>0009238</t>
  </si>
  <si>
    <t>1412A0101 COLECTOR DE ASPIRACION.FTT</t>
  </si>
  <si>
    <t>0007889</t>
  </si>
  <si>
    <t>H0101DBH660C0 MOD.ETHERCAT CAN + ENET-X</t>
  </si>
  <si>
    <t>0007892</t>
  </si>
  <si>
    <t>H0102DBH670B0 MOD.ETHERCAT MECHA2 REV.B</t>
  </si>
  <si>
    <t>0011710</t>
  </si>
  <si>
    <t>03L0414707H ROSCA TUBO D=60 A90 PARA TUB</t>
  </si>
  <si>
    <t>0011711</t>
  </si>
  <si>
    <t>03l0434586e ROSCA TUBO E=60 M COM CONECT</t>
  </si>
  <si>
    <t>0011972</t>
  </si>
  <si>
    <t>0815A0174 TORNILLO EJE Z O W FTT R8</t>
  </si>
  <si>
    <t>PTE POR INGRESAR 1 UND</t>
  </si>
  <si>
    <t>0003554</t>
  </si>
  <si>
    <t>010909</t>
  </si>
  <si>
    <t>ENGRANAJE Z=14 L9082161401</t>
  </si>
  <si>
    <t>0007412</t>
  </si>
  <si>
    <t>AMARRA PLASTICA 55CM T21 BLANCO</t>
  </si>
  <si>
    <t>0011968</t>
  </si>
  <si>
    <t>L9082100400 PINON M=3 Z=18 EBT108</t>
  </si>
  <si>
    <t>0011960</t>
  </si>
  <si>
    <t>CILINDRO (2420A0313)</t>
  </si>
  <si>
    <t>014705</t>
  </si>
  <si>
    <t>GUIDA DI POLIZENE L9141106500</t>
  </si>
  <si>
    <t>0011958</t>
  </si>
  <si>
    <t>CASQUILLO (2910A0080)</t>
  </si>
  <si>
    <t>0011969</t>
  </si>
  <si>
    <t>L9081800900 CREMALLERA EBT108</t>
  </si>
  <si>
    <t>0008471</t>
  </si>
  <si>
    <t>N0822N0096 RODILLO PRESION STREAM</t>
  </si>
  <si>
    <t>0009190</t>
  </si>
  <si>
    <t>Y616109046 MOTOR ELECTRICO PANTOGRAFO</t>
  </si>
  <si>
    <t>0012085</t>
  </si>
  <si>
    <t>KR35102246 L6412L0031 Mandril</t>
  </si>
  <si>
    <t>0012086</t>
  </si>
  <si>
    <t>KR35102296 L6412L0041 CAMISA</t>
  </si>
  <si>
    <t>0012182</t>
  </si>
  <si>
    <t>BREAKER IND REGULABLE 88/125A 36KA/240V</t>
  </si>
  <si>
    <t>0012180</t>
  </si>
  <si>
    <t>LAMPARA DE EMERGENCIA R1 MINI 2X1 6W</t>
  </si>
  <si>
    <t>0012179</t>
  </si>
  <si>
    <t>PANEL LED 40W 6500K 60*60CM</t>
  </si>
  <si>
    <t>0012148</t>
  </si>
  <si>
    <t>PATIN ALTENDOR HGH20CA</t>
  </si>
  <si>
    <t>0012149</t>
  </si>
  <si>
    <t>GUIA ALTENDOR HGR20RC</t>
  </si>
  <si>
    <t>018723</t>
  </si>
  <si>
    <t>MICRO REG DE SEGURIDAD LLAVE 2104A0056</t>
  </si>
  <si>
    <t>015224</t>
  </si>
  <si>
    <t>RUEDA GOMA E1422E0033</t>
  </si>
  <si>
    <t>0011009</t>
  </si>
  <si>
    <t>2159A0116 SERVODRIVE EJE Y SKIPPER 100</t>
  </si>
  <si>
    <t>0012117</t>
  </si>
  <si>
    <t>FNX0251110 SOPORTE WNT</t>
  </si>
  <si>
    <t>0012118</t>
  </si>
  <si>
    <t>2420A1670 CILINDRO WNT</t>
  </si>
  <si>
    <t>0012119</t>
  </si>
  <si>
    <t>L1621L0016 PINON WNT</t>
  </si>
  <si>
    <t>017868</t>
  </si>
  <si>
    <t>CINGHIA DENTADA 2701A0129</t>
  </si>
  <si>
    <t>0012058</t>
  </si>
  <si>
    <t>L0901L0021 BRIDA SELCO 2</t>
  </si>
  <si>
    <t>0006740</t>
  </si>
  <si>
    <t>CONTACTOR 3RT2026-1BB40.SIEMENS</t>
  </si>
  <si>
    <t>0012256</t>
  </si>
  <si>
    <t>VALVULA TEMPORIZADA DANFOSS A 110 VAC</t>
  </si>
  <si>
    <t>008411</t>
  </si>
  <si>
    <t xml:space="preserve">ANILLO BASL 20 35 7 (3106A0005)         </t>
  </si>
  <si>
    <t>0005951</t>
  </si>
  <si>
    <t>H6164H0015 MOTOR ELECTRICO</t>
  </si>
  <si>
    <t>0012237</t>
  </si>
  <si>
    <t>H0109DE157D1 MODULO CE157D - SMC - IP67</t>
  </si>
  <si>
    <t>0012238</t>
  </si>
  <si>
    <t>2904A0031 PAREJAS RODAMIENTOS ."RHP"B7006</t>
  </si>
  <si>
    <t>0006241</t>
  </si>
  <si>
    <t>293000100 RODAMIENTO 6002 2RS</t>
  </si>
  <si>
    <t>0006952</t>
  </si>
  <si>
    <t>RODAMIENTO 3203-BD-XL-2HRS</t>
  </si>
  <si>
    <t>0008563</t>
  </si>
  <si>
    <t>RODAMIENTO AGUJAS NK8/12-TV-XL.INA</t>
  </si>
  <si>
    <t>015381</t>
  </si>
  <si>
    <t>290102300 RODAMIENTO 6001-2RS</t>
  </si>
  <si>
    <t>015436</t>
  </si>
  <si>
    <t>RODAMIENTO 6003 2RS C3</t>
  </si>
  <si>
    <t>0007254</t>
  </si>
  <si>
    <t>2901A0319 RODAMIENTO 16006 C3</t>
  </si>
  <si>
    <t>0010436</t>
  </si>
  <si>
    <t>FNAG101694 LISTON WNT BAQUELA</t>
  </si>
  <si>
    <t>0010439</t>
  </si>
  <si>
    <t>FNAG101695 LISTON WNT BAQUELA</t>
  </si>
  <si>
    <t>0012127</t>
  </si>
  <si>
    <t>L0914L0322 PLACA WNT</t>
  </si>
  <si>
    <t>0010441</t>
  </si>
  <si>
    <t>L1414L0259 STRIP L=30 WNT BAQUELA</t>
  </si>
  <si>
    <t>0010434</t>
  </si>
  <si>
    <t>L1414L0260 STRIP L=130 WNT BAQUELA</t>
  </si>
  <si>
    <t>0010435</t>
  </si>
  <si>
    <t>L1414L0261 LISTON WNT BAQUELA</t>
  </si>
  <si>
    <t>0010437</t>
  </si>
  <si>
    <t>L1414L0262 STRIP L=1200 WNT BAQUELA</t>
  </si>
  <si>
    <t>0010438</t>
  </si>
  <si>
    <t>L1414L0263 LISTON WNT BAQUELA</t>
  </si>
  <si>
    <t>0010440</t>
  </si>
  <si>
    <t>L1414L0264 LISTON WNT BAQUELA</t>
  </si>
  <si>
    <t>0012314</t>
  </si>
  <si>
    <t>VENTILADOR 172X150X51MM 110/220 VA</t>
  </si>
  <si>
    <t>0010327</t>
  </si>
  <si>
    <t>2420A1937 CILINDRO WNT</t>
  </si>
  <si>
    <t>0012257</t>
  </si>
  <si>
    <t>291003700 CASQUILLO GLYCODUR GLY-PG 1214</t>
  </si>
  <si>
    <t>0008088</t>
  </si>
  <si>
    <t>FNX0205448 PLACA PINZA.SELCO WNT</t>
  </si>
  <si>
    <t>0008081</t>
  </si>
  <si>
    <t>L0820L0392 PERNO SEPARADOR PINZA.SC WNT</t>
  </si>
  <si>
    <t>0012112</t>
  </si>
  <si>
    <t>1214A1649 PLACA FTT R8</t>
  </si>
  <si>
    <t>0012113</t>
  </si>
  <si>
    <t>1212A0849V CANALES PARA LOS CABLES FTT</t>
  </si>
  <si>
    <t>0012114</t>
  </si>
  <si>
    <t>FNAG100956 BARRA FTT R8</t>
  </si>
  <si>
    <t>0012235</t>
  </si>
  <si>
    <t>H0102DE222A0 MOD PE222A WNT</t>
  </si>
  <si>
    <t>0012236</t>
  </si>
  <si>
    <t>H0102DE323A0 MOD PE323A WNT</t>
  </si>
  <si>
    <t>006131</t>
  </si>
  <si>
    <t>092214700 POLEA DENTADA X USILLO DE BOLA</t>
  </si>
  <si>
    <t>0012057</t>
  </si>
  <si>
    <t>L7540L0043 GRUPO ENCODER EBT108</t>
  </si>
  <si>
    <t>0007893</t>
  </si>
  <si>
    <t>H0102DE302A0 MOD.PE302A 8 OUT RELE' ENET</t>
  </si>
  <si>
    <t>0012130</t>
  </si>
  <si>
    <t>L0805L0038 SOPORTE SELCO 2 3 4</t>
  </si>
  <si>
    <t>0012131</t>
  </si>
  <si>
    <t>L0805L0027 UNION SELCO 2 3 4</t>
  </si>
  <si>
    <t>0012132</t>
  </si>
  <si>
    <t>L0814L0138 BLOQUE SELCO 2 3 4</t>
  </si>
  <si>
    <t>0012135</t>
  </si>
  <si>
    <t>L0820L0036 PERNO</t>
  </si>
  <si>
    <t>0012136</t>
  </si>
  <si>
    <t>L9082007000 PERNO SELCO 2 3 4</t>
  </si>
  <si>
    <t>0012137</t>
  </si>
  <si>
    <t>L9082276701 RODILLO SELCO</t>
  </si>
  <si>
    <t>0012138</t>
  </si>
  <si>
    <t>L9081419300 PLACA SELCO</t>
  </si>
  <si>
    <t>0012139</t>
  </si>
  <si>
    <t>L9082204800 RUEDECILLA SELCO</t>
  </si>
  <si>
    <t>004836</t>
  </si>
  <si>
    <t>ROTULA CILIND ALINEADO SELCO(2919A0019)</t>
  </si>
  <si>
    <t>0012141</t>
  </si>
  <si>
    <t>2435A0007 Motor neumatico alineador late</t>
  </si>
  <si>
    <t>0012142</t>
  </si>
  <si>
    <t>2709A0078 CADENA SELCO</t>
  </si>
  <si>
    <t>0012144</t>
  </si>
  <si>
    <t>L0820L0040 PERNO SELCO</t>
  </si>
  <si>
    <t>0012346</t>
  </si>
  <si>
    <t>RODAMIENTO 6210 ZZC3</t>
  </si>
  <si>
    <t>0012300</t>
  </si>
  <si>
    <t>2153A0486 CAN-OPEN SERIAL NODE Skipper</t>
  </si>
  <si>
    <t>0012168</t>
  </si>
  <si>
    <t>2104A0010 MICROELECTROVALVULA ROVER 322</t>
  </si>
  <si>
    <t>009243</t>
  </si>
  <si>
    <t>CILINDRO D.50 CARRERA 160(242010400)</t>
  </si>
  <si>
    <t>0012279</t>
  </si>
  <si>
    <t>4-070-02-0116 Motorreductor AC 0,37kw</t>
  </si>
  <si>
    <t>0012280</t>
  </si>
  <si>
    <t>4-008-32-1206 Interruptor cabina</t>
  </si>
  <si>
    <t>0012281</t>
  </si>
  <si>
    <t>4-010-04-0092 Resorte gas KAL310</t>
  </si>
  <si>
    <t>0012344</t>
  </si>
  <si>
    <t>2204A0112 MOTOR ELECTRICO EJE Y SKIPPER</t>
  </si>
  <si>
    <t>0012345</t>
  </si>
  <si>
    <t>0922A0091 POLEA HTD 5M Z=36 B=30</t>
  </si>
  <si>
    <t>0007356</t>
  </si>
  <si>
    <t>GUARDAMOTOR 2.8 - 4 AMP 3RV2021-1EA10</t>
  </si>
  <si>
    <t>0007411</t>
  </si>
  <si>
    <t>AMARRA PLASTICA 35CM T14 BLANCA</t>
  </si>
  <si>
    <t>0012440</t>
  </si>
  <si>
    <t>KLUBERSYNTH GH 6-220</t>
  </si>
  <si>
    <t>0007534</t>
  </si>
  <si>
    <t>0012488</t>
  </si>
  <si>
    <t>FINAL CRA PALANCA  ZV1H236-11ZP</t>
  </si>
  <si>
    <t>0012166</t>
  </si>
  <si>
    <t>L7033L0083 BASTIDOR WNT</t>
  </si>
  <si>
    <t>0012167</t>
  </si>
  <si>
    <t>L7033L0082 BASTIDOR WNT</t>
  </si>
  <si>
    <t>0012511</t>
  </si>
  <si>
    <t>PALETA GRAFITO 353mmX5mmX64mm</t>
  </si>
  <si>
    <t>0006960</t>
  </si>
  <si>
    <t>H0109DE201B0 MODULO</t>
  </si>
  <si>
    <t>0012458</t>
  </si>
  <si>
    <t>LC6/51 Premium BOQUILLA SET ANTIADHERENT</t>
  </si>
  <si>
    <t>0008023</t>
  </si>
  <si>
    <t>4-008-32-0854 FINAL DE CARRERA</t>
  </si>
  <si>
    <t>0008131</t>
  </si>
  <si>
    <t>GUANTE NITRILO X 100 UND SP TALLA: XL</t>
  </si>
  <si>
    <t>0012385</t>
  </si>
  <si>
    <t>CCDJ550002 VÁLVULA DE DESCARGA</t>
  </si>
  <si>
    <t>0007667</t>
  </si>
  <si>
    <t>2413A0064 VALVULA SCARICO RAP.1/</t>
  </si>
  <si>
    <t>0012354</t>
  </si>
  <si>
    <t>FNZ8100230 CAJA DE ASPIRACIÓN</t>
  </si>
  <si>
    <t>0012355</t>
  </si>
  <si>
    <t>1208A2329V CARTER</t>
  </si>
  <si>
    <t>0012356</t>
  </si>
  <si>
    <t>1224A0006 LEVA</t>
  </si>
  <si>
    <t>0012357</t>
  </si>
  <si>
    <t>K1001K0160 PERNO</t>
  </si>
  <si>
    <t>0012358</t>
  </si>
  <si>
    <t>1415A0009 CILINDRO 16/37 TECNOPOL</t>
  </si>
  <si>
    <t>0012359</t>
  </si>
  <si>
    <t>0824A0056 LEVA</t>
  </si>
  <si>
    <t>0012360</t>
  </si>
  <si>
    <t>0820A0350 PERNO</t>
  </si>
  <si>
    <t>0012361</t>
  </si>
  <si>
    <t>K1001K0205 PERNO</t>
  </si>
  <si>
    <t>0012362</t>
  </si>
  <si>
    <t>FNZ8130002 CAJA DE ASPIRACION</t>
  </si>
  <si>
    <t>0012363</t>
  </si>
  <si>
    <t>1208A2330V CARTER</t>
  </si>
  <si>
    <t>0012364</t>
  </si>
  <si>
    <t>FNAB540003 BRIDA</t>
  </si>
  <si>
    <t>0012365</t>
  </si>
  <si>
    <t>FNX0252623 PLACA DE FIJACION</t>
  </si>
  <si>
    <t>0012366</t>
  </si>
  <si>
    <t>FNAG101021 HOJA</t>
  </si>
  <si>
    <t>0012367</t>
  </si>
  <si>
    <t>FNZ2530001 TAPON</t>
  </si>
  <si>
    <t>0012368</t>
  </si>
  <si>
    <t>FNAB540004 BRIDA</t>
  </si>
  <si>
    <t>0012369</t>
  </si>
  <si>
    <t>0814A1271 BLOQUE PARA CILINDRO L23</t>
  </si>
  <si>
    <t>0012370</t>
  </si>
  <si>
    <t>FNZ8100946 COLLETT TESTA ASP. SPALLA DX</t>
  </si>
  <si>
    <t>0012371</t>
  </si>
  <si>
    <t>1214A1215 BRIDA</t>
  </si>
  <si>
    <t>0012372</t>
  </si>
  <si>
    <t>1214A1241 BRIDA</t>
  </si>
  <si>
    <t>0011681</t>
  </si>
  <si>
    <t>H651546500 HUSILLO HORIZONTAL</t>
  </si>
  <si>
    <t>0012411</t>
  </si>
  <si>
    <t>N0836N0028 TUERCA M 40 X 1,5 STREAM</t>
  </si>
  <si>
    <t>0012412</t>
  </si>
  <si>
    <t>N0836N0027 VIROLA M15X1 STREAM</t>
  </si>
  <si>
    <t>0012413</t>
  </si>
  <si>
    <t>N0820N0488 PERNO STREAM</t>
  </si>
  <si>
    <t>0012414</t>
  </si>
  <si>
    <t>N0817N0104 CASQUILLO PORTA-RODAMIENTO</t>
  </si>
  <si>
    <t>0012415</t>
  </si>
  <si>
    <t>N0911N0250 PATIN STREAM</t>
  </si>
  <si>
    <t>018459</t>
  </si>
  <si>
    <t>6415A0271 CADENA PORTA CABLES</t>
  </si>
  <si>
    <t>017545</t>
  </si>
  <si>
    <t>2914A1779  PATIN</t>
  </si>
  <si>
    <t>0012562</t>
  </si>
  <si>
    <t>RODAMIENTO 7602020-TVP</t>
  </si>
  <si>
    <t>0007562</t>
  </si>
  <si>
    <t>CONTROLADOR LOGO 8C-F3-19-33-D8-3D</t>
  </si>
  <si>
    <t>0011352</t>
  </si>
  <si>
    <t>2161A0207 AIRE ACONDICIONADOR SKIPPER</t>
  </si>
  <si>
    <t>018642</t>
  </si>
  <si>
    <t>N0817N0102 CASQUILLO COJINETE NK 18/16</t>
  </si>
  <si>
    <t>0012589</t>
  </si>
  <si>
    <t>PEINE TRIFAASICO 45MM 3RV1915-1DB</t>
  </si>
  <si>
    <t>0012590</t>
  </si>
  <si>
    <t>BORNA DE ALIMENTACION TRI 3RV2925-5AB</t>
  </si>
  <si>
    <t>0007494</t>
  </si>
  <si>
    <t>FINAL CARRERA VARILLA FLEX. ZAF236-11ZP</t>
  </si>
  <si>
    <t>0012604</t>
  </si>
  <si>
    <t>STAR-STOP EN CAJA PLASTICA</t>
  </si>
  <si>
    <t>0012605</t>
  </si>
  <si>
    <t>ARRANCADOR DIRECTO 1.8-2.5 AMP</t>
  </si>
  <si>
    <t>0012128</t>
  </si>
  <si>
    <t>L1314L0072V PLACA ALINEADOR SELCO 2 3 4</t>
  </si>
  <si>
    <t>0012129</t>
  </si>
  <si>
    <t>L1214L0678V PLACA SELCO 2 3 4</t>
  </si>
  <si>
    <t>0012133</t>
  </si>
  <si>
    <t>L0824L0003 BLOQUE selco 2 3 4</t>
  </si>
  <si>
    <t>0012134</t>
  </si>
  <si>
    <t>L0824L0004 LEVA SELCO 2 3 4</t>
  </si>
  <si>
    <t>0012143</t>
  </si>
  <si>
    <t>L0820L0041 PERNO SELCO 2 3 4</t>
  </si>
  <si>
    <t>0012563</t>
  </si>
  <si>
    <t>L0807L0189 ARBOL WNT</t>
  </si>
  <si>
    <t>0012374</t>
  </si>
  <si>
    <t>082405300 PALANCA  DE BLOQUEO</t>
  </si>
  <si>
    <t>0012410</t>
  </si>
  <si>
    <t>2204A0109 MOTOR ELECTRICO EJE Z Y W FTT</t>
  </si>
  <si>
    <t xml:space="preserve">PTE POR INGRESO 2 UNDS </t>
  </si>
  <si>
    <t>0012618</t>
  </si>
  <si>
    <t>VARIADOR VELOCIDAD 1HP 220V 4.3A V2</t>
  </si>
  <si>
    <t>0012504</t>
  </si>
  <si>
    <t>4-008-40-0257 SONDA SENSOR  D1Q-2X3/13L1</t>
  </si>
  <si>
    <t>0012621</t>
  </si>
  <si>
    <t>CILINDRO PLANO DZH-40 D=40 HUB=125 G1/4</t>
  </si>
  <si>
    <t>0012622</t>
  </si>
  <si>
    <t>4-007-01-3001CORREA DENTADA 16 AT10/5250</t>
  </si>
  <si>
    <t>0012623</t>
  </si>
  <si>
    <t>4-008-32-0805INTERRUPTOR DE SEGURIDAD</t>
  </si>
  <si>
    <t>0012624</t>
  </si>
  <si>
    <t>4-012-06-0245 RETEN CUADRATICO</t>
  </si>
  <si>
    <t>0012625</t>
  </si>
  <si>
    <t>4-012-01-0608 ANILLO OBTURADOR</t>
  </si>
  <si>
    <t>0012626</t>
  </si>
  <si>
    <t>4-012-01-06-09 JUNTA PLANA</t>
  </si>
  <si>
    <t>0012627</t>
  </si>
  <si>
    <t>4-012-01-0589 JUNTA PLANA</t>
  </si>
  <si>
    <t>0012628</t>
  </si>
  <si>
    <t>4-012-01-0819 JUNTA  25X31,9X22</t>
  </si>
  <si>
    <t>0012629</t>
  </si>
  <si>
    <t>4-012-04-0021 ANILLO DISTANCIADOR</t>
  </si>
  <si>
    <t>0012630</t>
  </si>
  <si>
    <t>4-003-06-0005 CHAPA DE SEGURIDAD</t>
  </si>
  <si>
    <t>0012631</t>
  </si>
  <si>
    <t>3-003-04-4840 DISTANCIADOR</t>
  </si>
  <si>
    <t>0012632</t>
  </si>
  <si>
    <t>4-006-10-3941 RODAMIENTO DE BOLAS</t>
  </si>
  <si>
    <t>0012633</t>
  </si>
  <si>
    <t>4-017-02-0043 LUBRICANTE ESPECIAL</t>
  </si>
  <si>
    <t>0012634</t>
  </si>
  <si>
    <t>4-699-95-0039 TUBO FLEXIBLE</t>
  </si>
  <si>
    <t>0012635</t>
  </si>
  <si>
    <t>CUCHILLAS PARA TUPI 17,2X14,2X9</t>
  </si>
  <si>
    <t>0012636</t>
  </si>
  <si>
    <t>CUCHILLAS RASPADORAS MULTIPLES 186681</t>
  </si>
  <si>
    <t>0012637</t>
  </si>
  <si>
    <t>CUCHILLAS RASPADORAS MULTIPLES 186680</t>
  </si>
  <si>
    <t>006491</t>
  </si>
  <si>
    <t>CONECTOR (2138A0409)</t>
  </si>
  <si>
    <t>015568</t>
  </si>
  <si>
    <t>ENCODER D 40 1000 IMP/GIRO2211A0112</t>
  </si>
  <si>
    <t>0012640</t>
  </si>
  <si>
    <t>RELEVO INTERFASE 24 VDC ESTADO SOLIDO</t>
  </si>
  <si>
    <t>014953</t>
  </si>
  <si>
    <t>JUNTA BASE SUP CALDERIN R 4-012-01-0408</t>
  </si>
  <si>
    <t>0012606</t>
  </si>
  <si>
    <t>CSV4780047 TORNILLO</t>
  </si>
  <si>
    <t>PTE POR INGRESO 1 UND</t>
  </si>
  <si>
    <t>0011012</t>
  </si>
  <si>
    <t>FNW0050055 CREMALLERA ROVER 20</t>
  </si>
  <si>
    <t>0012672</t>
  </si>
  <si>
    <t>KIT COMPLETO 1/2 NPT VALVULA DE CORTE</t>
  </si>
  <si>
    <t>0012554</t>
  </si>
  <si>
    <t>4-007-01-3216 CORREA DENTADA STD 1400-S8</t>
  </si>
  <si>
    <t>0012555</t>
  </si>
  <si>
    <t>4-007-01-1047  CORREA DENTADA STD 1256-S</t>
  </si>
  <si>
    <t>0012556</t>
  </si>
  <si>
    <t>4-007-01-3209  CORREA DENTADA STD 960-S8</t>
  </si>
  <si>
    <t>0012557</t>
  </si>
  <si>
    <t>4-699-95-0759  PERFIL PLANO 20MM X 6 X 5</t>
  </si>
  <si>
    <t>0012505</t>
  </si>
  <si>
    <t>HC003  solenoid valve (transversal unit)</t>
  </si>
  <si>
    <t>0012506</t>
  </si>
  <si>
    <t>HB013 Male connector</t>
  </si>
  <si>
    <t>0012507</t>
  </si>
  <si>
    <t>HB039  Extended male elbow</t>
  </si>
  <si>
    <t>0012508</t>
  </si>
  <si>
    <t>HB075 Sliencer</t>
  </si>
  <si>
    <t>014755</t>
  </si>
  <si>
    <t xml:space="preserve">FUSIBLE CAPSULA 10A 10x38               </t>
  </si>
  <si>
    <t>014894</t>
  </si>
  <si>
    <t xml:space="preserve">FUSIBLE 10.3x38 2A 2110A000             </t>
  </si>
  <si>
    <t>015591</t>
  </si>
  <si>
    <t xml:space="preserve">FUSIBLE CAPSULA 20A 10x38               </t>
  </si>
  <si>
    <t>0012684</t>
  </si>
  <si>
    <t>A.R.T 1/8 24 VDC 5/2 VAL.MINI SOL/RESORT</t>
  </si>
  <si>
    <t>0012547</t>
  </si>
  <si>
    <t>290305400 RODAMIENTO SKF 7204 BECB</t>
  </si>
  <si>
    <t>0012548</t>
  </si>
  <si>
    <t>160607400 EQUIPO MONTAJE DISTANCIADORES</t>
  </si>
  <si>
    <t>0012549</t>
  </si>
  <si>
    <t>2806A0001 RESORTE DE CAMPANA 23,7 X 14,3</t>
  </si>
  <si>
    <t>0012550</t>
  </si>
  <si>
    <t>080123700 BRIDA ROVER 20</t>
  </si>
  <si>
    <t>0012551</t>
  </si>
  <si>
    <t>0806A0105 DISTANCIADOR DE=25 DE=20 H=7</t>
  </si>
  <si>
    <t>0012607</t>
  </si>
  <si>
    <t>K1006K0517 SOPORTE</t>
  </si>
  <si>
    <t>010625</t>
  </si>
  <si>
    <t>2903A0038 RODAMIENTO 760204 TN 1P4 G8</t>
  </si>
  <si>
    <t>0012608</t>
  </si>
  <si>
    <t>0801A0090 BRIDA</t>
  </si>
  <si>
    <t>Fecha Ingreso</t>
  </si>
  <si>
    <t>Fecha Salida</t>
  </si>
  <si>
    <t>Referencia</t>
  </si>
  <si>
    <t xml:space="preserve">Observacion </t>
  </si>
  <si>
    <t>EA 17969</t>
  </si>
  <si>
    <t>EA 17970</t>
  </si>
  <si>
    <t>EA 17971</t>
  </si>
  <si>
    <t>EA 17972</t>
  </si>
  <si>
    <t>EA 17973</t>
  </si>
  <si>
    <t>EA 17974</t>
  </si>
  <si>
    <t>EA 17977</t>
  </si>
  <si>
    <t>EA 17978</t>
  </si>
  <si>
    <t>EA 17979</t>
  </si>
  <si>
    <t>EA 17980</t>
  </si>
  <si>
    <t>SA 17091</t>
  </si>
  <si>
    <t>0010476</t>
  </si>
  <si>
    <t>0008217</t>
  </si>
  <si>
    <t>0008196</t>
  </si>
  <si>
    <t>5.85</t>
  </si>
  <si>
    <t>0009575</t>
  </si>
  <si>
    <t>0008652</t>
  </si>
  <si>
    <t>0008646</t>
  </si>
  <si>
    <t>0008229</t>
  </si>
  <si>
    <t>0008265</t>
  </si>
  <si>
    <t>SA 17097</t>
  </si>
  <si>
    <t>0008207</t>
  </si>
  <si>
    <t>TI 1812</t>
  </si>
  <si>
    <t>TI 1813</t>
  </si>
  <si>
    <t>EA 18020</t>
  </si>
  <si>
    <t>SA 17120</t>
  </si>
  <si>
    <t>0008210</t>
  </si>
  <si>
    <t>EA 18022</t>
  </si>
  <si>
    <t>EA 18023</t>
  </si>
  <si>
    <t>SA 17132</t>
  </si>
  <si>
    <t>EA 18052</t>
  </si>
  <si>
    <t>SA 17144</t>
  </si>
  <si>
    <t>0008406</t>
  </si>
  <si>
    <t>0008656</t>
  </si>
  <si>
    <t>0010482</t>
  </si>
  <si>
    <t>EA 18053</t>
  </si>
  <si>
    <t>EA 18054</t>
  </si>
  <si>
    <t>SA 17146</t>
  </si>
  <si>
    <t>SA 17165</t>
  </si>
  <si>
    <t>0008412</t>
  </si>
  <si>
    <t>0010054</t>
  </si>
  <si>
    <t>EA 18072</t>
  </si>
  <si>
    <t>EA 18073</t>
  </si>
  <si>
    <t>TI 1819</t>
  </si>
  <si>
    <t>SA 17174</t>
  </si>
  <si>
    <t>0008420</t>
  </si>
  <si>
    <t>EA 18090</t>
  </si>
  <si>
    <t>EA 18094</t>
  </si>
  <si>
    <t>EA 18093</t>
  </si>
  <si>
    <t>EA 18092</t>
  </si>
  <si>
    <t>EA 18107</t>
  </si>
  <si>
    <t>SA 17190</t>
  </si>
  <si>
    <t>0010472</t>
  </si>
  <si>
    <t>EA 18126</t>
  </si>
  <si>
    <t>EA 18128</t>
  </si>
  <si>
    <t>TI 1823</t>
  </si>
  <si>
    <t>SA 17193</t>
  </si>
  <si>
    <t>0008201</t>
  </si>
  <si>
    <t>0008234</t>
  </si>
  <si>
    <t>0008402</t>
  </si>
  <si>
    <t>0008408</t>
  </si>
  <si>
    <t>0008871</t>
  </si>
  <si>
    <t>0010474</t>
  </si>
  <si>
    <t>SA 17209</t>
  </si>
  <si>
    <t>0008274</t>
  </si>
  <si>
    <t>0008654</t>
  </si>
  <si>
    <t>EA 18159</t>
  </si>
  <si>
    <t>EA 18166</t>
  </si>
  <si>
    <t>SA 17214</t>
  </si>
  <si>
    <t>EA 18185</t>
  </si>
  <si>
    <t>SA 17230</t>
  </si>
  <si>
    <t>0008275</t>
  </si>
  <si>
    <t>0008645</t>
  </si>
  <si>
    <t>0010478</t>
  </si>
  <si>
    <t>SA 17238</t>
  </si>
  <si>
    <t>0008197</t>
  </si>
  <si>
    <t>0008253</t>
  </si>
  <si>
    <t>SA 17247</t>
  </si>
  <si>
    <t>TI 1828</t>
  </si>
  <si>
    <t>TI 1829</t>
  </si>
  <si>
    <t>SA 17269</t>
  </si>
  <si>
    <t>SA 17274</t>
  </si>
  <si>
    <t>SA 17278</t>
  </si>
  <si>
    <t>0008285</t>
  </si>
  <si>
    <t>0008870</t>
  </si>
  <si>
    <t>TI 1834</t>
  </si>
  <si>
    <t>SA 17294</t>
  </si>
  <si>
    <t>SA 17303</t>
  </si>
  <si>
    <t>EA 18288</t>
  </si>
  <si>
    <t>EA 18289</t>
  </si>
  <si>
    <t>EA 18291</t>
  </si>
  <si>
    <t>SA 17305</t>
  </si>
  <si>
    <t>EA 18321</t>
  </si>
  <si>
    <t>SA 17322</t>
  </si>
  <si>
    <t>0008404</t>
  </si>
  <si>
    <t>TI 1841</t>
  </si>
  <si>
    <t>TI 1842</t>
  </si>
  <si>
    <t>TI 1843</t>
  </si>
  <si>
    <t>TI 1844</t>
  </si>
  <si>
    <t>SA 17339</t>
  </si>
  <si>
    <t>EA 18344</t>
  </si>
  <si>
    <t>EA 18345</t>
  </si>
  <si>
    <t>EA 18354</t>
  </si>
  <si>
    <t>SA 17353</t>
  </si>
  <si>
    <t>TI 1850</t>
  </si>
  <si>
    <t>SA 17360</t>
  </si>
  <si>
    <t>0008227</t>
  </si>
  <si>
    <t>0008239</t>
  </si>
  <si>
    <t>0008284</t>
  </si>
  <si>
    <t>0008735</t>
  </si>
  <si>
    <t>EA 18396</t>
  </si>
  <si>
    <t>EA 18397</t>
  </si>
  <si>
    <t>SA 17362</t>
  </si>
  <si>
    <t>EA 18414</t>
  </si>
  <si>
    <t>TI 1855</t>
  </si>
  <si>
    <t>EA 18430</t>
  </si>
  <si>
    <t>SA 17374</t>
  </si>
  <si>
    <t>0008421</t>
  </si>
  <si>
    <t>SA 17383</t>
  </si>
  <si>
    <t>0007786</t>
  </si>
  <si>
    <t>0008411</t>
  </si>
  <si>
    <t>EA 18451</t>
  </si>
  <si>
    <t>EA 18457</t>
  </si>
  <si>
    <t>SA 17397</t>
  </si>
  <si>
    <t>EA 18467</t>
  </si>
  <si>
    <t>TI 1858</t>
  </si>
  <si>
    <t>TI  1859</t>
  </si>
  <si>
    <t>EA 18470</t>
  </si>
  <si>
    <t>SA 17405</t>
  </si>
  <si>
    <t>EA 18487</t>
  </si>
  <si>
    <t>EA 18488</t>
  </si>
  <si>
    <t>TI 1862</t>
  </si>
  <si>
    <t>SA 17423</t>
  </si>
  <si>
    <t>SA 17444</t>
  </si>
  <si>
    <t>0010479</t>
  </si>
  <si>
    <t>EA 18521</t>
  </si>
  <si>
    <t>EA 18523</t>
  </si>
  <si>
    <t>SA 17460</t>
  </si>
  <si>
    <t>0008650</t>
  </si>
  <si>
    <t>SA 17473</t>
  </si>
  <si>
    <t>018717</t>
  </si>
  <si>
    <t>TI 1867</t>
  </si>
  <si>
    <t>EA 18544</t>
  </si>
  <si>
    <t>EA 18545</t>
  </si>
  <si>
    <t>TI 1868</t>
  </si>
  <si>
    <t>SA 17479</t>
  </si>
  <si>
    <t>TI 1876</t>
  </si>
  <si>
    <t>SA 17488</t>
  </si>
  <si>
    <t>0008256</t>
  </si>
  <si>
    <t>SA 17507</t>
  </si>
  <si>
    <t>TI 1880</t>
  </si>
  <si>
    <t>EA 18605</t>
  </si>
  <si>
    <t>SA 17518</t>
  </si>
  <si>
    <t>0010473</t>
  </si>
  <si>
    <t>SA 17526</t>
  </si>
  <si>
    <t>SA 17534</t>
  </si>
  <si>
    <t>EA 18629</t>
  </si>
  <si>
    <t>EA 18630</t>
  </si>
  <si>
    <t>SA 17547</t>
  </si>
  <si>
    <t>0008414</t>
  </si>
  <si>
    <t>SA 17556</t>
  </si>
  <si>
    <t>EA 18669</t>
  </si>
  <si>
    <t>EA 18670</t>
  </si>
  <si>
    <t>TI 1883</t>
  </si>
  <si>
    <t>SA 17574</t>
  </si>
  <si>
    <t>0008651</t>
  </si>
  <si>
    <t>SA 17575</t>
  </si>
  <si>
    <t>SA 17583</t>
  </si>
  <si>
    <t>SA 17585</t>
  </si>
  <si>
    <t>EA 18705</t>
  </si>
  <si>
    <t>EA 18706</t>
  </si>
  <si>
    <t>EA 18741</t>
  </si>
  <si>
    <t>EA 18752</t>
  </si>
  <si>
    <t>SA 17618</t>
  </si>
  <si>
    <t>19.30</t>
  </si>
  <si>
    <t>EA 18774</t>
  </si>
  <si>
    <t>SA 17643</t>
  </si>
  <si>
    <t>EA 18800</t>
  </si>
  <si>
    <t>EA 18802</t>
  </si>
  <si>
    <t>EA 18803</t>
  </si>
  <si>
    <t xml:space="preserve"> EA 18804</t>
  </si>
  <si>
    <t>EA 18804</t>
  </si>
  <si>
    <t>EA 18807</t>
  </si>
  <si>
    <t>EA 18819</t>
  </si>
  <si>
    <t>TI  1895</t>
  </si>
  <si>
    <t>SA 17662</t>
  </si>
  <si>
    <t>SA 17678</t>
  </si>
  <si>
    <t>EA 18845</t>
  </si>
  <si>
    <t>SA 17688</t>
  </si>
  <si>
    <t>SA 17706</t>
  </si>
  <si>
    <t>SA 17728</t>
  </si>
  <si>
    <t>0008409</t>
  </si>
  <si>
    <t>SA 17733</t>
  </si>
  <si>
    <t>EA 18908</t>
  </si>
  <si>
    <t>EA 18909</t>
  </si>
  <si>
    <t>EA 18911</t>
  </si>
  <si>
    <t>EA 18912</t>
  </si>
  <si>
    <t>EA 18921</t>
  </si>
  <si>
    <t>SA 17754</t>
  </si>
  <si>
    <t>0008649</t>
  </si>
  <si>
    <t>EA 18952</t>
  </si>
  <si>
    <t>SA 17783</t>
  </si>
  <si>
    <t>0010475</t>
  </si>
  <si>
    <t>TI 1911</t>
  </si>
  <si>
    <t>SA 17787</t>
  </si>
  <si>
    <t>SA 17812</t>
  </si>
  <si>
    <t>16.50</t>
  </si>
  <si>
    <t>EA 19009</t>
  </si>
  <si>
    <t>SA 17826</t>
  </si>
  <si>
    <t>EA 19024</t>
  </si>
  <si>
    <t>EA 19025</t>
  </si>
  <si>
    <t>SA 17833</t>
  </si>
  <si>
    <t>0010477</t>
  </si>
  <si>
    <t>EA 19033</t>
  </si>
  <si>
    <t>EA 19040</t>
  </si>
  <si>
    <t>EA 19041</t>
  </si>
  <si>
    <t>EA 19042</t>
  </si>
  <si>
    <t>SA 17862</t>
  </si>
  <si>
    <t>EA 19047</t>
  </si>
  <si>
    <t>EA 19072</t>
  </si>
  <si>
    <t>EA 19074</t>
  </si>
  <si>
    <t>TI 1915</t>
  </si>
  <si>
    <t>SA 17882</t>
  </si>
  <si>
    <t>TI 1916</t>
  </si>
  <si>
    <t>SA 17898</t>
  </si>
  <si>
    <t>EA 19103</t>
  </si>
  <si>
    <t>EA 19106</t>
  </si>
  <si>
    <t>EA 19108</t>
  </si>
  <si>
    <t>EA 19113</t>
  </si>
  <si>
    <t>SA 17915</t>
  </si>
  <si>
    <t>0008410</t>
  </si>
  <si>
    <t>0008427</t>
  </si>
  <si>
    <t>SA 17925</t>
  </si>
  <si>
    <t>EA 19136</t>
  </si>
  <si>
    <t>SA 17939</t>
  </si>
  <si>
    <t>EA 19163</t>
  </si>
  <si>
    <t>TI 1926</t>
  </si>
  <si>
    <t>TI 1930</t>
  </si>
  <si>
    <t>SA 17966</t>
  </si>
  <si>
    <t>EA 19204</t>
  </si>
  <si>
    <t>EA 19205</t>
  </si>
  <si>
    <t>EA 19206</t>
  </si>
  <si>
    <t>EA 19207</t>
  </si>
  <si>
    <t>SA 17983</t>
  </si>
  <si>
    <t>0008393</t>
  </si>
  <si>
    <t>SA 18023</t>
  </si>
  <si>
    <t>0008198</t>
  </si>
  <si>
    <t>0008254</t>
  </si>
  <si>
    <t>0008418</t>
  </si>
  <si>
    <t>TI 1935</t>
  </si>
  <si>
    <t>EA 19328</t>
  </si>
  <si>
    <t>SA 18049</t>
  </si>
  <si>
    <t>EA 19239</t>
  </si>
  <si>
    <t>SA 18058</t>
  </si>
  <si>
    <t>SA 18059</t>
  </si>
  <si>
    <t>SA 18060</t>
  </si>
  <si>
    <t>EA 19257</t>
  </si>
  <si>
    <t>SA 18063</t>
  </si>
  <si>
    <t>SA 18075</t>
  </si>
  <si>
    <t>SA 18085</t>
  </si>
  <si>
    <t>EA 19287</t>
  </si>
  <si>
    <t>EA 19288</t>
  </si>
  <si>
    <t>EA 19297</t>
  </si>
  <si>
    <t>SA 18119</t>
  </si>
  <si>
    <t>SA 18120</t>
  </si>
  <si>
    <t>TI 1946</t>
  </si>
  <si>
    <t>TI 1947</t>
  </si>
  <si>
    <t>TI 1948</t>
  </si>
  <si>
    <t>TI 1949</t>
  </si>
  <si>
    <t>TI 1950</t>
  </si>
  <si>
    <t>EA 19310</t>
  </si>
  <si>
    <t>SA 18123</t>
  </si>
  <si>
    <t>SA 18124</t>
  </si>
  <si>
    <t>EA 19315</t>
  </si>
  <si>
    <t>TI 1951</t>
  </si>
  <si>
    <t>SA 18125</t>
  </si>
  <si>
    <t>SA 18133</t>
  </si>
  <si>
    <t>SA 18135</t>
  </si>
  <si>
    <t>SA 18156</t>
  </si>
  <si>
    <t>0008401</t>
  </si>
  <si>
    <t>TI 1955</t>
  </si>
  <si>
    <t>EA 19358</t>
  </si>
  <si>
    <t>SA18202</t>
  </si>
  <si>
    <t>SA 18203</t>
  </si>
  <si>
    <t xml:space="preserve">SA 18204 </t>
  </si>
  <si>
    <t>EA 19372</t>
  </si>
  <si>
    <t>EA 19373</t>
  </si>
  <si>
    <t>EA 19379</t>
  </si>
  <si>
    <t>EA 19380</t>
  </si>
  <si>
    <t>SA 18235</t>
  </si>
  <si>
    <t>SA 18239</t>
  </si>
  <si>
    <t>SA 18240</t>
  </si>
  <si>
    <t>TI 1956</t>
  </si>
  <si>
    <t>TI 1958</t>
  </si>
  <si>
    <t>SA 18260</t>
  </si>
  <si>
    <t>SA 18261</t>
  </si>
  <si>
    <t>SA 18271</t>
  </si>
  <si>
    <t>SA 18272</t>
  </si>
  <si>
    <t>SA 18273</t>
  </si>
  <si>
    <t>TI 1959</t>
  </si>
  <si>
    <t>EA 19449</t>
  </si>
  <si>
    <t>EA 19450</t>
  </si>
  <si>
    <t>SA 18278</t>
  </si>
  <si>
    <t>SA 18279</t>
  </si>
  <si>
    <t>SA 18280</t>
  </si>
  <si>
    <t>SA 18281</t>
  </si>
  <si>
    <t>SA 18284</t>
  </si>
  <si>
    <t>SA 18317</t>
  </si>
  <si>
    <t>EA 19475</t>
  </si>
  <si>
    <t>EA 19476</t>
  </si>
  <si>
    <t>OE 2216</t>
  </si>
  <si>
    <t>SA 18329</t>
  </si>
  <si>
    <t>EA 19480</t>
  </si>
  <si>
    <t>TI 1965</t>
  </si>
  <si>
    <t>EA  19494</t>
  </si>
  <si>
    <t>EA 19499</t>
  </si>
  <si>
    <t>SA 18347</t>
  </si>
  <si>
    <t>SA 18340</t>
  </si>
  <si>
    <t>SA 18348</t>
  </si>
  <si>
    <t>SA 18350</t>
  </si>
  <si>
    <t>SA 18351</t>
  </si>
  <si>
    <t>EA 19515</t>
  </si>
  <si>
    <t>SA 18357</t>
  </si>
  <si>
    <t>SA 18358</t>
  </si>
  <si>
    <t>SA 18362</t>
  </si>
  <si>
    <t>SA 18382</t>
  </si>
  <si>
    <t>SA 18383</t>
  </si>
  <si>
    <t>SA 18385</t>
  </si>
  <si>
    <t>SA 18386</t>
  </si>
  <si>
    <t>SA 18387</t>
  </si>
  <si>
    <t>SA 18388</t>
  </si>
  <si>
    <t>SA 18398</t>
  </si>
  <si>
    <t>SA 18400</t>
  </si>
  <si>
    <t>TI 1976</t>
  </si>
  <si>
    <t>TI 1975</t>
  </si>
  <si>
    <t>TI 1974</t>
  </si>
  <si>
    <t>EA 19562</t>
  </si>
  <si>
    <t>TI 1978</t>
  </si>
  <si>
    <t>SA 18408</t>
  </si>
  <si>
    <t>MTTO PREVENTIVO</t>
  </si>
  <si>
    <t>SA 18437</t>
  </si>
  <si>
    <t>MTTO CORRECTIVO</t>
  </si>
  <si>
    <t>SA 18443</t>
  </si>
  <si>
    <t>SA 18445</t>
  </si>
  <si>
    <t>SA 18447</t>
  </si>
  <si>
    <t>SA 18448</t>
  </si>
  <si>
    <t>SA 18461</t>
  </si>
  <si>
    <t>SA 18468</t>
  </si>
  <si>
    <t>SA 18471</t>
  </si>
  <si>
    <t>SA 18472</t>
  </si>
  <si>
    <t>SA 18473</t>
  </si>
  <si>
    <t>SA 18474</t>
  </si>
  <si>
    <t>SA 18481</t>
  </si>
  <si>
    <t>SA 18482</t>
  </si>
  <si>
    <t>SA 18483</t>
  </si>
  <si>
    <t>EA 19620</t>
  </si>
  <si>
    <t>EA 19622</t>
  </si>
  <si>
    <t>SA 18486</t>
  </si>
  <si>
    <t>EA 19635</t>
  </si>
  <si>
    <t>SA 18490</t>
  </si>
  <si>
    <t>SA 18493</t>
  </si>
  <si>
    <t>SA 18494</t>
  </si>
  <si>
    <t>SA 18495</t>
  </si>
  <si>
    <t>SA 18496</t>
  </si>
  <si>
    <t>SA 18497</t>
  </si>
  <si>
    <t>SA 18520</t>
  </si>
  <si>
    <t>SA 18522</t>
  </si>
  <si>
    <t>SA 18523</t>
  </si>
  <si>
    <t>EA 19659</t>
  </si>
  <si>
    <t>SA 18535</t>
  </si>
  <si>
    <t>EA 19662</t>
  </si>
  <si>
    <t>SA 18540</t>
  </si>
  <si>
    <t>EA 19673</t>
  </si>
  <si>
    <t>EA 19685</t>
  </si>
  <si>
    <t>EA 19686</t>
  </si>
  <si>
    <t>SA 18564</t>
  </si>
  <si>
    <t>SA 18563</t>
  </si>
  <si>
    <t>TI 1987</t>
  </si>
  <si>
    <t>SA 18572</t>
  </si>
  <si>
    <t>SA 18573</t>
  </si>
  <si>
    <t>SA 18574</t>
  </si>
  <si>
    <t>SA 18575</t>
  </si>
  <si>
    <t>SA 18576</t>
  </si>
  <si>
    <t>SA 18577</t>
  </si>
  <si>
    <t>SA 18578</t>
  </si>
  <si>
    <t>SA 18579</t>
  </si>
  <si>
    <t>0008407</t>
  </si>
  <si>
    <t>SA 18586</t>
  </si>
  <si>
    <t>TR 108644. MEXICO</t>
  </si>
  <si>
    <t>SA 18598</t>
  </si>
  <si>
    <t>SA 18599</t>
  </si>
  <si>
    <t>SA 18622</t>
  </si>
  <si>
    <t>SA 18623</t>
  </si>
  <si>
    <t>SA 18624</t>
  </si>
  <si>
    <t>SA 18625</t>
  </si>
  <si>
    <t>SA 18630</t>
  </si>
  <si>
    <t>0008399</t>
  </si>
  <si>
    <t>EA 19748</t>
  </si>
  <si>
    <t>EA 19749</t>
  </si>
  <si>
    <t>EA 19750</t>
  </si>
  <si>
    <t>SA 18647</t>
  </si>
  <si>
    <t>SA 18648</t>
  </si>
  <si>
    <t>SA 18649</t>
  </si>
  <si>
    <t>SA 18650</t>
  </si>
  <si>
    <t>SA 18651</t>
  </si>
  <si>
    <t>SA 18652</t>
  </si>
  <si>
    <t>SA 18653</t>
  </si>
  <si>
    <t>SA 18654</t>
  </si>
  <si>
    <t>SA 18655</t>
  </si>
  <si>
    <t>SA 18656</t>
  </si>
  <si>
    <t>SA 18657</t>
  </si>
  <si>
    <t>SA 18674</t>
  </si>
  <si>
    <t>EA 19780</t>
  </si>
  <si>
    <t>SA 18688</t>
  </si>
  <si>
    <t>SA 18692</t>
  </si>
  <si>
    <t>SA 18693</t>
  </si>
  <si>
    <t>SA 18694</t>
  </si>
  <si>
    <t>EA 19781</t>
  </si>
  <si>
    <t>EA 19811</t>
  </si>
  <si>
    <t>SA 18737</t>
  </si>
  <si>
    <t>SA 18747</t>
  </si>
  <si>
    <t>SA 18748</t>
  </si>
  <si>
    <t>EA 19815</t>
  </si>
  <si>
    <t>EA 19818</t>
  </si>
  <si>
    <t>SA 18769</t>
  </si>
  <si>
    <t>SA 18770</t>
  </si>
  <si>
    <t>SA 18771</t>
  </si>
  <si>
    <t>SA 18772</t>
  </si>
  <si>
    <t>SA 18774</t>
  </si>
  <si>
    <t>SA 18791</t>
  </si>
  <si>
    <t>SA 18793</t>
  </si>
  <si>
    <t>SA 18795</t>
  </si>
  <si>
    <t>SA 18808</t>
  </si>
  <si>
    <t>SA 18809</t>
  </si>
  <si>
    <t>TI 2008</t>
  </si>
  <si>
    <t>TI 2009</t>
  </si>
  <si>
    <t>TI 2010</t>
  </si>
  <si>
    <t>SA 18812</t>
  </si>
  <si>
    <t>TI 2011</t>
  </si>
  <si>
    <t>TI 2012</t>
  </si>
  <si>
    <t>SA 18821</t>
  </si>
  <si>
    <t>SA 18831</t>
  </si>
  <si>
    <t>SA 18832</t>
  </si>
  <si>
    <t>SA 18833</t>
  </si>
  <si>
    <t>SA 18835</t>
  </si>
  <si>
    <t>SA 18836</t>
  </si>
  <si>
    <t>TI 2017</t>
  </si>
  <si>
    <t>EA 19888</t>
  </si>
  <si>
    <t>EA 19889</t>
  </si>
  <si>
    <t>EA 19890</t>
  </si>
  <si>
    <t>SA 18842</t>
  </si>
  <si>
    <t>SA 18843</t>
  </si>
  <si>
    <t>SA 18844</t>
  </si>
  <si>
    <t>SA 18845</t>
  </si>
  <si>
    <t>SA 18846</t>
  </si>
  <si>
    <t>SA 18850</t>
  </si>
  <si>
    <t>SA 18851</t>
  </si>
  <si>
    <t>SA 18852</t>
  </si>
  <si>
    <t>EA 19929</t>
  </si>
  <si>
    <t>EA 19931</t>
  </si>
  <si>
    <t>EA 19935</t>
  </si>
  <si>
    <t>EA 19936</t>
  </si>
  <si>
    <t>TI 2021</t>
  </si>
  <si>
    <t>TI 2022</t>
  </si>
  <si>
    <t>TI 2023</t>
  </si>
  <si>
    <t>TI 2024</t>
  </si>
  <si>
    <t>SA 18868</t>
  </si>
  <si>
    <t>SA 18873</t>
  </si>
  <si>
    <t>SA 18875</t>
  </si>
  <si>
    <t>SA 18876</t>
  </si>
  <si>
    <t>SA 18883</t>
  </si>
  <si>
    <t>SA 18887</t>
  </si>
  <si>
    <t>SA 18888</t>
  </si>
  <si>
    <t>SA 18889</t>
  </si>
  <si>
    <t>SA 18891</t>
  </si>
  <si>
    <t>SA 18895</t>
  </si>
  <si>
    <t>EA 19958</t>
  </si>
  <si>
    <t>SA 18899</t>
  </si>
  <si>
    <t>TI 2026</t>
  </si>
  <si>
    <t>EA 19971</t>
  </si>
  <si>
    <t>EA 19972</t>
  </si>
  <si>
    <t>SA 18907</t>
  </si>
  <si>
    <t>SA 18908</t>
  </si>
  <si>
    <t>SA 18909</t>
  </si>
  <si>
    <t>SA 18910</t>
  </si>
  <si>
    <t>SA 18911</t>
  </si>
  <si>
    <t>TI 2031</t>
  </si>
  <si>
    <t>EA 1995</t>
  </si>
  <si>
    <t>SA 18933</t>
  </si>
  <si>
    <t>SA 18932</t>
  </si>
  <si>
    <t>0008736</t>
  </si>
  <si>
    <t>TI  2033</t>
  </si>
  <si>
    <t>TI 2032</t>
  </si>
  <si>
    <t>SA 18946</t>
  </si>
  <si>
    <t>0008413</t>
  </si>
  <si>
    <t>TI 2035</t>
  </si>
  <si>
    <t>SA 18965</t>
  </si>
  <si>
    <t>EA 20008</t>
  </si>
  <si>
    <t>SA 18975</t>
  </si>
  <si>
    <t>TI 2037</t>
  </si>
  <si>
    <t>SA 18979</t>
  </si>
  <si>
    <t>SA 18980</t>
  </si>
  <si>
    <t>SA 18981</t>
  </si>
  <si>
    <t>SA 18982</t>
  </si>
  <si>
    <t>TI 2039</t>
  </si>
  <si>
    <t>0007698</t>
  </si>
  <si>
    <t>EA 20035</t>
  </si>
  <si>
    <t>EA 20036</t>
  </si>
  <si>
    <t>EA 20037</t>
  </si>
  <si>
    <t>SA 18991</t>
  </si>
  <si>
    <t>SA 18992</t>
  </si>
  <si>
    <t>SA 18993</t>
  </si>
  <si>
    <t>SA 18998</t>
  </si>
  <si>
    <t>SA 18999</t>
  </si>
  <si>
    <t>TI 2041</t>
  </si>
  <si>
    <t>SA 19034</t>
  </si>
  <si>
    <t>TI 2043</t>
  </si>
  <si>
    <t>SA 19035</t>
  </si>
  <si>
    <t>SA 18924</t>
  </si>
  <si>
    <t>SA 19029</t>
  </si>
  <si>
    <t>SA 19051</t>
  </si>
  <si>
    <t>SA 19050</t>
  </si>
  <si>
    <t>EA 20073</t>
  </si>
  <si>
    <t>SA 19055</t>
  </si>
  <si>
    <t>SA 19058</t>
  </si>
  <si>
    <t>SA 19059</t>
  </si>
  <si>
    <t>EA 20082</t>
  </si>
  <si>
    <t>SA 09069</t>
  </si>
  <si>
    <t>SA 19070</t>
  </si>
  <si>
    <t>EA 20095</t>
  </si>
  <si>
    <t>SA 19071</t>
  </si>
  <si>
    <t>SA 19073</t>
  </si>
  <si>
    <t>TI 2045</t>
  </si>
  <si>
    <t>TI 2046</t>
  </si>
  <si>
    <t>TI 2047</t>
  </si>
  <si>
    <t>SA 19074</t>
  </si>
  <si>
    <t>SA 19076</t>
  </si>
  <si>
    <t>SA 19078</t>
  </si>
  <si>
    <t>SA19078</t>
  </si>
  <si>
    <t>SA 19079</t>
  </si>
  <si>
    <t>SA 19075</t>
  </si>
  <si>
    <t>SA 19102</t>
  </si>
  <si>
    <t>EA 20123</t>
  </si>
  <si>
    <t>SA 19113</t>
  </si>
  <si>
    <t>SA 19114</t>
  </si>
  <si>
    <t>SA 19115</t>
  </si>
  <si>
    <t>SA 19117</t>
  </si>
  <si>
    <t>SA 19120</t>
  </si>
  <si>
    <t>EA 20135</t>
  </si>
  <si>
    <t>SA 19127</t>
  </si>
  <si>
    <t>SA 19128</t>
  </si>
  <si>
    <t>SA 19131</t>
  </si>
  <si>
    <t>SA 19132</t>
  </si>
  <si>
    <t>SA 19137</t>
  </si>
  <si>
    <t>SA 19145</t>
  </si>
  <si>
    <t>0009256</t>
  </si>
  <si>
    <t>SA 19146</t>
  </si>
  <si>
    <t>SA 19147</t>
  </si>
  <si>
    <t>EA 20145</t>
  </si>
  <si>
    <t>EA 20161</t>
  </si>
  <si>
    <t>SA 19157</t>
  </si>
  <si>
    <t>SA 19158</t>
  </si>
  <si>
    <t>SA 19164</t>
  </si>
  <si>
    <t>SA 19165</t>
  </si>
  <si>
    <t>SA 16166</t>
  </si>
  <si>
    <t>SA 19167</t>
  </si>
  <si>
    <t>SA 19185</t>
  </si>
  <si>
    <t>SA 19187</t>
  </si>
  <si>
    <t>SA 19191</t>
  </si>
  <si>
    <t>SA 19192</t>
  </si>
  <si>
    <t>TI  2049</t>
  </si>
  <si>
    <t>SA 19194</t>
  </si>
  <si>
    <t>SA 19195</t>
  </si>
  <si>
    <t>SA 19196</t>
  </si>
  <si>
    <t>SA 19197</t>
  </si>
  <si>
    <t>TI 2064</t>
  </si>
  <si>
    <t>EA 2204</t>
  </si>
  <si>
    <t>SA 19208</t>
  </si>
  <si>
    <t>SA 19209</t>
  </si>
  <si>
    <t>SA 19211</t>
  </si>
  <si>
    <t>SA 19213</t>
  </si>
  <si>
    <t>TI 2052</t>
  </si>
  <si>
    <t>EA 20216</t>
  </si>
  <si>
    <t>SA 19227</t>
  </si>
  <si>
    <t>EA 20217</t>
  </si>
  <si>
    <t>TI 2057</t>
  </si>
  <si>
    <t>EA 20220</t>
  </si>
  <si>
    <t>SA 19229</t>
  </si>
  <si>
    <t>SA 19233</t>
  </si>
  <si>
    <t>SA 19234</t>
  </si>
  <si>
    <t>SA 19236</t>
  </si>
  <si>
    <t>SA 19238</t>
  </si>
  <si>
    <t>SA 19239</t>
  </si>
  <si>
    <t>SA 19240</t>
  </si>
  <si>
    <t>SA 19257</t>
  </si>
  <si>
    <t>SA 19258</t>
  </si>
  <si>
    <t>SA 19259</t>
  </si>
  <si>
    <t>SA 19267</t>
  </si>
  <si>
    <t>SA  19286</t>
  </si>
  <si>
    <t>SA  19287</t>
  </si>
  <si>
    <t>SA  19288</t>
  </si>
  <si>
    <t>SA  19289</t>
  </si>
  <si>
    <t>SA  19290</t>
  </si>
  <si>
    <t>SA  19296</t>
  </si>
  <si>
    <t>SA  19291</t>
  </si>
  <si>
    <t>SA  19293</t>
  </si>
  <si>
    <t>SA  19294</t>
  </si>
  <si>
    <t>TI 2065</t>
  </si>
  <si>
    <t>SA 19301</t>
  </si>
  <si>
    <t>SA 19302</t>
  </si>
  <si>
    <t>SA 19303</t>
  </si>
  <si>
    <t>SA 19304</t>
  </si>
  <si>
    <t>SA 19312</t>
  </si>
  <si>
    <t>SA 19331</t>
  </si>
  <si>
    <t>TI 2067</t>
  </si>
  <si>
    <t>TI 2068</t>
  </si>
  <si>
    <t>TI 2069</t>
  </si>
  <si>
    <t>TI 2070</t>
  </si>
  <si>
    <t>SA  19336</t>
  </si>
  <si>
    <t>SA  19337</t>
  </si>
  <si>
    <t>SA  19338</t>
  </si>
  <si>
    <t>TI 2071</t>
  </si>
  <si>
    <t>EA 20291</t>
  </si>
  <si>
    <t>EA 20292</t>
  </si>
  <si>
    <t>SA  19356</t>
  </si>
  <si>
    <t>SA  19358</t>
  </si>
  <si>
    <t>SA  19362</t>
  </si>
  <si>
    <t>EA  20293</t>
  </si>
  <si>
    <t>SA  19364</t>
  </si>
  <si>
    <t>SA  19365</t>
  </si>
  <si>
    <t>SA  19366</t>
  </si>
  <si>
    <t>EA  20324</t>
  </si>
  <si>
    <t>EA  20326</t>
  </si>
  <si>
    <t>SA  19385</t>
  </si>
  <si>
    <t>SA  19386</t>
  </si>
  <si>
    <t>SA 19387</t>
  </si>
  <si>
    <t>SA  19388</t>
  </si>
  <si>
    <t>SA  19384</t>
  </si>
  <si>
    <t>SA  19404</t>
  </si>
  <si>
    <t>SA 19404</t>
  </si>
  <si>
    <t>SA  19406</t>
  </si>
  <si>
    <t>SA 19405</t>
  </si>
  <si>
    <t>SA 19408</t>
  </si>
  <si>
    <t>SA  19408</t>
  </si>
  <si>
    <t>SA  19409</t>
  </si>
  <si>
    <t>SA  19410</t>
  </si>
  <si>
    <t>SA  19412</t>
  </si>
  <si>
    <t>SA  19413</t>
  </si>
  <si>
    <t>SA  19414</t>
  </si>
  <si>
    <t>SA  19415</t>
  </si>
  <si>
    <t>EA  20365</t>
  </si>
  <si>
    <t>SA  19424</t>
  </si>
  <si>
    <t>SA  19425</t>
  </si>
  <si>
    <t>TI  2076</t>
  </si>
  <si>
    <t>TI  2077</t>
  </si>
  <si>
    <t>TI  2078</t>
  </si>
  <si>
    <t>SA  19448</t>
  </si>
  <si>
    <t>SA  19449</t>
  </si>
  <si>
    <t>SA  19451</t>
  </si>
  <si>
    <t>SA  19454</t>
  </si>
  <si>
    <t>SA  19453</t>
  </si>
  <si>
    <t>EA  20421</t>
  </si>
  <si>
    <t>EA  20401</t>
  </si>
  <si>
    <t>SA  19466</t>
  </si>
  <si>
    <t>SA  19467</t>
  </si>
  <si>
    <t xml:space="preserve">  </t>
  </si>
  <si>
    <t>SA  19468</t>
  </si>
  <si>
    <t>SA  19469</t>
  </si>
  <si>
    <t>TI  2082</t>
  </si>
  <si>
    <t>TI  2083</t>
  </si>
  <si>
    <t>TI  2084</t>
  </si>
  <si>
    <t>SA  19473</t>
  </si>
  <si>
    <t>SA  19476</t>
  </si>
  <si>
    <t>SA 19477</t>
  </si>
  <si>
    <t>SA 19478</t>
  </si>
  <si>
    <t>EA  20420</t>
  </si>
  <si>
    <t>SA  19494</t>
  </si>
  <si>
    <t>SA  19496</t>
  </si>
  <si>
    <t>SA 19496</t>
  </si>
  <si>
    <t>SA  19498</t>
  </si>
  <si>
    <t>SA  19499</t>
  </si>
  <si>
    <t>SA  19500</t>
  </si>
  <si>
    <t>SA  19501</t>
  </si>
  <si>
    <t>SA  19503</t>
  </si>
  <si>
    <t>SA  19504</t>
  </si>
  <si>
    <t>SA  19505</t>
  </si>
  <si>
    <t>SA  19507</t>
  </si>
  <si>
    <t>SA  19508</t>
  </si>
  <si>
    <t>SA  19509</t>
  </si>
  <si>
    <t>SA 19614</t>
  </si>
  <si>
    <t>EA  20467</t>
  </si>
  <si>
    <t>EA  20468</t>
  </si>
  <si>
    <t>EA  82468</t>
  </si>
  <si>
    <t>SA  19517</t>
  </si>
  <si>
    <t>SA  19518</t>
  </si>
  <si>
    <t>SA  19519</t>
  </si>
  <si>
    <t>SA  19527</t>
  </si>
  <si>
    <t>EA  20493</t>
  </si>
  <si>
    <t>SA  19535</t>
  </si>
  <si>
    <t>EA  20504</t>
  </si>
  <si>
    <t>EA  20505</t>
  </si>
  <si>
    <t>SA 19549</t>
  </si>
  <si>
    <t>TI  2094</t>
  </si>
  <si>
    <t>TI  2095</t>
  </si>
  <si>
    <t>SA  19584</t>
  </si>
  <si>
    <t>SA  19585</t>
  </si>
  <si>
    <t>SA 19587</t>
  </si>
  <si>
    <t>EA  20521</t>
  </si>
  <si>
    <t>SA  19588</t>
  </si>
  <si>
    <t>SA  19589</t>
  </si>
  <si>
    <t>SA  19590</t>
  </si>
  <si>
    <t>SA  19591</t>
  </si>
  <si>
    <t>SA  19593</t>
  </si>
  <si>
    <t>SA  19594</t>
  </si>
  <si>
    <t>0008415</t>
  </si>
  <si>
    <t>SA  19596</t>
  </si>
  <si>
    <t>SA  19597</t>
  </si>
  <si>
    <t>TI 2100</t>
  </si>
  <si>
    <t>0008235</t>
  </si>
  <si>
    <t>EA  20536</t>
  </si>
  <si>
    <t>SA  19603</t>
  </si>
  <si>
    <t>TI 2105</t>
  </si>
  <si>
    <t>TI 2106</t>
  </si>
  <si>
    <t>SA 19604</t>
  </si>
  <si>
    <t>SA 19605</t>
  </si>
  <si>
    <t>SA 19607</t>
  </si>
  <si>
    <t>SA 19608</t>
  </si>
  <si>
    <t>SA 19627</t>
  </si>
  <si>
    <t>SA 19628</t>
  </si>
  <si>
    <t>SA 19629</t>
  </si>
  <si>
    <t>SA 19630</t>
  </si>
  <si>
    <t>TI 2108</t>
  </si>
  <si>
    <t>SA 19641</t>
  </si>
  <si>
    <t>SA 19642</t>
  </si>
  <si>
    <t>SA 19643</t>
  </si>
  <si>
    <t>SA 19644</t>
  </si>
  <si>
    <t>SA 19647</t>
  </si>
  <si>
    <t>SA 19649</t>
  </si>
  <si>
    <t>SA 19650</t>
  </si>
  <si>
    <t>SA 19651</t>
  </si>
  <si>
    <t>EA 20555</t>
  </si>
  <si>
    <t>SA 19658</t>
  </si>
  <si>
    <t>SA 19659</t>
  </si>
  <si>
    <t>SA 19668</t>
  </si>
  <si>
    <t>SA 19669</t>
  </si>
  <si>
    <t>SA 19670</t>
  </si>
  <si>
    <t>SA 19671</t>
  </si>
  <si>
    <t>SA 19672</t>
  </si>
  <si>
    <t>SA 19673</t>
  </si>
  <si>
    <t>SA 19674</t>
  </si>
  <si>
    <t>SA 19675</t>
  </si>
  <si>
    <t>SA 19677</t>
  </si>
  <si>
    <t>SA 19679</t>
  </si>
  <si>
    <t>SA 19682</t>
  </si>
  <si>
    <t>SA 19683</t>
  </si>
  <si>
    <t>SA 19684</t>
  </si>
  <si>
    <t>SA 19685</t>
  </si>
  <si>
    <t>SA 19686</t>
  </si>
  <si>
    <t>TI 2109</t>
  </si>
  <si>
    <t>SA 19722</t>
  </si>
  <si>
    <t>SA 19723</t>
  </si>
  <si>
    <t>SA 19724</t>
  </si>
  <si>
    <t>SA 19736</t>
  </si>
  <si>
    <t>SA 19737</t>
  </si>
  <si>
    <t>EA 20621</t>
  </si>
  <si>
    <t>EA 20622</t>
  </si>
  <si>
    <t>EA 20623</t>
  </si>
  <si>
    <t>SA 19738</t>
  </si>
  <si>
    <t>SA 19739</t>
  </si>
  <si>
    <t>SA 19741</t>
  </si>
  <si>
    <t>SA 19742</t>
  </si>
  <si>
    <t>SA 19743</t>
  </si>
  <si>
    <t>TI 2114</t>
  </si>
  <si>
    <t>TI 2115</t>
  </si>
  <si>
    <t>SA 19744</t>
  </si>
  <si>
    <t>SA 19748</t>
  </si>
  <si>
    <t>EA 20654</t>
  </si>
  <si>
    <t>EA 20647</t>
  </si>
  <si>
    <t>EA 20650</t>
  </si>
  <si>
    <t>EA 20651</t>
  </si>
  <si>
    <t>SA 19762</t>
  </si>
  <si>
    <t>SA 19763</t>
  </si>
  <si>
    <t>SA 19765</t>
  </si>
  <si>
    <t>SA 19766</t>
  </si>
  <si>
    <t>EA  20652</t>
  </si>
  <si>
    <t>TI  2117</t>
  </si>
  <si>
    <t>SA 19775 - SA NUEVA 19925</t>
  </si>
  <si>
    <t>SA  19778</t>
  </si>
  <si>
    <t>SA  19777</t>
  </si>
  <si>
    <t>SA  19776</t>
  </si>
  <si>
    <t>SA  19782</t>
  </si>
  <si>
    <t>SA  19783</t>
  </si>
  <si>
    <t>SA  19786</t>
  </si>
  <si>
    <t>SA  19807</t>
  </si>
  <si>
    <t>SA  19809</t>
  </si>
  <si>
    <t>SA  19810</t>
  </si>
  <si>
    <t>SA  19812</t>
  </si>
  <si>
    <t>SA  19815</t>
  </si>
  <si>
    <t>SA  19817</t>
  </si>
  <si>
    <t>SA  19834</t>
  </si>
  <si>
    <t>EA  20703</t>
  </si>
  <si>
    <t>SA  19841</t>
  </si>
  <si>
    <t>EA  20704</t>
  </si>
  <si>
    <t>SA  19842</t>
  </si>
  <si>
    <t>SA  19843</t>
  </si>
  <si>
    <t>SA  19853</t>
  </si>
  <si>
    <t>SA  19854</t>
  </si>
  <si>
    <t>SA  19856</t>
  </si>
  <si>
    <t>SA  19857</t>
  </si>
  <si>
    <t>TI  2132</t>
  </si>
  <si>
    <t>SA  19858</t>
  </si>
  <si>
    <t>SA  19859</t>
  </si>
  <si>
    <t>SA  19860</t>
  </si>
  <si>
    <t>SA  19862</t>
  </si>
  <si>
    <t>SA  19863</t>
  </si>
  <si>
    <t>SA  19864</t>
  </si>
  <si>
    <t>SA  19866</t>
  </si>
  <si>
    <t>EA  20744</t>
  </si>
  <si>
    <t>EA  20761</t>
  </si>
  <si>
    <t>EA 20769</t>
  </si>
  <si>
    <t>EA 20770</t>
  </si>
  <si>
    <t>EA 20771</t>
  </si>
  <si>
    <t>EA 20772</t>
  </si>
  <si>
    <t>EA 20773</t>
  </si>
  <si>
    <t>EA 20774</t>
  </si>
  <si>
    <t>EA 20777</t>
  </si>
  <si>
    <t>EA 20783</t>
  </si>
  <si>
    <t>SA 19905</t>
  </si>
  <si>
    <t>SA 19908</t>
  </si>
  <si>
    <t>TI 2140</t>
  </si>
  <si>
    <t>TI 2141</t>
  </si>
  <si>
    <t>TI 2142</t>
  </si>
  <si>
    <t>SA 19919</t>
  </si>
  <si>
    <t>SA 19920</t>
  </si>
  <si>
    <t>TI 2143</t>
  </si>
  <si>
    <t>SA 19926</t>
  </si>
  <si>
    <t>SA 19931</t>
  </si>
  <si>
    <t>EA 20816</t>
  </si>
  <si>
    <t>SA 19957</t>
  </si>
  <si>
    <t>SA 19960</t>
  </si>
  <si>
    <t>SA 19961</t>
  </si>
  <si>
    <t>TI 2145</t>
  </si>
  <si>
    <t>SA 19973</t>
  </si>
  <si>
    <t>EA 20836</t>
  </si>
  <si>
    <t>SA 19975</t>
  </si>
  <si>
    <t>TI 2153</t>
  </si>
  <si>
    <t>SA 19992</t>
  </si>
  <si>
    <t>SA 19993</t>
  </si>
  <si>
    <t>SA 19994</t>
  </si>
  <si>
    <t>SA 19995</t>
  </si>
  <si>
    <t>SA 20005</t>
  </si>
  <si>
    <t>SA 20006</t>
  </si>
  <si>
    <t>SA 20007</t>
  </si>
  <si>
    <t>SA 20009</t>
  </si>
  <si>
    <t>SA 20010</t>
  </si>
  <si>
    <t>EA 20884</t>
  </si>
  <si>
    <t>SA  20013</t>
  </si>
  <si>
    <t>SA 20018</t>
  </si>
  <si>
    <t>EA 20890</t>
  </si>
  <si>
    <t>EA 20925</t>
  </si>
  <si>
    <t>EA 20926</t>
  </si>
  <si>
    <t>EA 20927</t>
  </si>
  <si>
    <t>2904A0007 RODAMIENTO "SKF" 3203-A2RS1</t>
  </si>
  <si>
    <t>EA 20928</t>
  </si>
  <si>
    <t>EA 20942</t>
  </si>
  <si>
    <t>SA 20032</t>
  </si>
  <si>
    <t>SA 20033</t>
  </si>
  <si>
    <t>SA 20034</t>
  </si>
  <si>
    <t>SA 20035</t>
  </si>
  <si>
    <t>SA 20036</t>
  </si>
  <si>
    <t>SA 20037</t>
  </si>
  <si>
    <t>SA 20038</t>
  </si>
  <si>
    <t>SA 20040</t>
  </si>
  <si>
    <t>SA 20044</t>
  </si>
  <si>
    <t>SA 20046</t>
  </si>
  <si>
    <t>SA 20047. ANULADA</t>
  </si>
  <si>
    <t>SA 20047</t>
  </si>
  <si>
    <t>SA 20061</t>
  </si>
  <si>
    <t>EA 20952</t>
  </si>
  <si>
    <t>SA 20065</t>
  </si>
  <si>
    <t>SA 20066</t>
  </si>
  <si>
    <t>TI 2161</t>
  </si>
  <si>
    <t>SA 20067</t>
  </si>
  <si>
    <t>SA 20072</t>
  </si>
  <si>
    <t>SA 20073</t>
  </si>
  <si>
    <t>TI 2163</t>
  </si>
  <si>
    <t>SA 20089</t>
  </si>
  <si>
    <t>SA 20090</t>
  </si>
  <si>
    <t>SA 20091</t>
  </si>
  <si>
    <t>SA 20092</t>
  </si>
  <si>
    <t>EA 20998</t>
  </si>
  <si>
    <t>EA 20999</t>
  </si>
  <si>
    <t>EA 21000</t>
  </si>
  <si>
    <t>EA 21002</t>
  </si>
  <si>
    <t>TI 2165</t>
  </si>
  <si>
    <t>EA 21006</t>
  </si>
  <si>
    <t>SA 20098</t>
  </si>
  <si>
    <t>SA  20119</t>
  </si>
  <si>
    <t>EA 21027</t>
  </si>
  <si>
    <t>SA 20124</t>
  </si>
  <si>
    <t>SA 20125</t>
  </si>
  <si>
    <t>EA  21056</t>
  </si>
  <si>
    <t>SA  20134</t>
  </si>
  <si>
    <t>SA  20136</t>
  </si>
  <si>
    <t>SA  20137</t>
  </si>
  <si>
    <t>SA 20148</t>
  </si>
  <si>
    <t>SA20149</t>
  </si>
  <si>
    <t>SA 20150</t>
  </si>
  <si>
    <t>SA 20151</t>
  </si>
  <si>
    <t>SA 20152</t>
  </si>
  <si>
    <t>18/12/205</t>
  </si>
  <si>
    <t>TI 2171</t>
  </si>
  <si>
    <t>TI 2172</t>
  </si>
  <si>
    <t>TI 2176</t>
  </si>
  <si>
    <t>SA 20154</t>
  </si>
  <si>
    <t>SA 20160</t>
  </si>
  <si>
    <t>SA 20161</t>
  </si>
  <si>
    <t>SA 20163</t>
  </si>
  <si>
    <t>SA 20164</t>
  </si>
  <si>
    <t>SA 20165</t>
  </si>
  <si>
    <t>SA 20166</t>
  </si>
  <si>
    <t>SA 20167</t>
  </si>
  <si>
    <t>SA 20168</t>
  </si>
  <si>
    <t>EA 21091</t>
  </si>
  <si>
    <t>EA 21097</t>
  </si>
  <si>
    <t>SA 20173</t>
  </si>
  <si>
    <t>TI 2181</t>
  </si>
  <si>
    <t>EA 21110</t>
  </si>
  <si>
    <t>EA 21111</t>
  </si>
  <si>
    <t>EA 21112</t>
  </si>
  <si>
    <t>EA 21116</t>
  </si>
  <si>
    <t>SA 20176</t>
  </si>
  <si>
    <t>TI 2182</t>
  </si>
  <si>
    <t>SA 20177</t>
  </si>
  <si>
    <t>TI 2183</t>
  </si>
  <si>
    <t>TI 2184</t>
  </si>
  <si>
    <t>TI 2185</t>
  </si>
  <si>
    <t>TI 2186</t>
  </si>
  <si>
    <t>SA 20209</t>
  </si>
  <si>
    <t>SA 20210</t>
  </si>
  <si>
    <t>SA 20211</t>
  </si>
  <si>
    <t>SA 20215</t>
  </si>
  <si>
    <t>SA 20217</t>
  </si>
  <si>
    <t>EA 21145</t>
  </si>
  <si>
    <t>EA 21149</t>
  </si>
  <si>
    <t>EA 21159</t>
  </si>
  <si>
    <t>SA  20221</t>
  </si>
  <si>
    <t>EA  21167</t>
  </si>
  <si>
    <t>SA 20225</t>
  </si>
  <si>
    <t>30/12/82025</t>
  </si>
  <si>
    <t>SA 20232</t>
  </si>
  <si>
    <t>EA 21183</t>
  </si>
  <si>
    <t>SA 20251</t>
  </si>
  <si>
    <t>SA 20252</t>
  </si>
  <si>
    <t>SA 20253</t>
  </si>
  <si>
    <t>EA 21191</t>
  </si>
  <si>
    <t>EA 21192</t>
  </si>
  <si>
    <t>EA 21193</t>
  </si>
  <si>
    <t>EA 21194</t>
  </si>
  <si>
    <t>SA 20257</t>
  </si>
  <si>
    <t>SA 20258</t>
  </si>
  <si>
    <t>SA 20268</t>
  </si>
  <si>
    <t>EA 21217</t>
  </si>
  <si>
    <t>SA 20280</t>
  </si>
  <si>
    <t>SA 20286</t>
  </si>
  <si>
    <t>SA 20289</t>
  </si>
  <si>
    <t>SA 20288</t>
  </si>
  <si>
    <t>SA 20291</t>
  </si>
  <si>
    <t>EA 21245</t>
  </si>
  <si>
    <t>EA 21246</t>
  </si>
  <si>
    <t>SA 20311</t>
  </si>
  <si>
    <t>SA 20312</t>
  </si>
  <si>
    <t>SA 20313</t>
  </si>
  <si>
    <t>SA 20314</t>
  </si>
  <si>
    <t>SA 20315</t>
  </si>
  <si>
    <t>SA 20316</t>
  </si>
  <si>
    <t>EA 21267</t>
  </si>
  <si>
    <t>TI 2193</t>
  </si>
  <si>
    <t>ADICION AL ACTIVO</t>
  </si>
  <si>
    <t>TI 2194</t>
  </si>
  <si>
    <t>SA 20342</t>
  </si>
  <si>
    <t>SA 20343</t>
  </si>
  <si>
    <t>SA 20344</t>
  </si>
  <si>
    <t>SA 20345</t>
  </si>
  <si>
    <t>SA 20347</t>
  </si>
  <si>
    <t>SA 20356</t>
  </si>
  <si>
    <t>EA 21305</t>
  </si>
  <si>
    <t>EA 21306</t>
  </si>
  <si>
    <t>SA 20366</t>
  </si>
  <si>
    <t>SA 20367</t>
  </si>
  <si>
    <t>SA 20369</t>
  </si>
  <si>
    <t>SA 20370</t>
  </si>
  <si>
    <t>SA 20372</t>
  </si>
  <si>
    <t>SA 20373</t>
  </si>
  <si>
    <t>SA 20374</t>
  </si>
  <si>
    <t>SA 20376</t>
  </si>
  <si>
    <t>SA 20377</t>
  </si>
  <si>
    <t>SA 20378</t>
  </si>
  <si>
    <t>SA 20379</t>
  </si>
  <si>
    <t>SA 20384</t>
  </si>
  <si>
    <t>SA 20385</t>
  </si>
  <si>
    <t>EA 21345</t>
  </si>
  <si>
    <t>EA 21346</t>
  </si>
  <si>
    <t>EA 21351</t>
  </si>
  <si>
    <t>EA 21353</t>
  </si>
  <si>
    <t>EA 21354</t>
  </si>
  <si>
    <t>SA 20410</t>
  </si>
  <si>
    <t>SA 20413</t>
  </si>
  <si>
    <t>SA 20414</t>
  </si>
  <si>
    <t>EA 21375</t>
  </si>
  <si>
    <t>EA 21408</t>
  </si>
  <si>
    <t>SA 20445</t>
  </si>
  <si>
    <t>SA 20447</t>
  </si>
  <si>
    <t>SA 20449</t>
  </si>
  <si>
    <t>EA 21409</t>
  </si>
  <si>
    <t>SA 20466</t>
  </si>
  <si>
    <t>SA 20467</t>
  </si>
  <si>
    <t>SA 20468</t>
  </si>
  <si>
    <t>SA 20469</t>
  </si>
  <si>
    <t>SA 20470</t>
  </si>
  <si>
    <t>SA 20471</t>
  </si>
  <si>
    <t>SA 20472</t>
  </si>
  <si>
    <t>SA 20473</t>
  </si>
  <si>
    <t>SA 20474</t>
  </si>
  <si>
    <t>SA 20475</t>
  </si>
  <si>
    <t>SA 20476</t>
  </si>
  <si>
    <t>SA 20477</t>
  </si>
  <si>
    <t>SA 20478</t>
  </si>
  <si>
    <t>SA 24079</t>
  </si>
  <si>
    <t>SA 20479</t>
  </si>
  <si>
    <t>EA 21411</t>
  </si>
  <si>
    <t>SA 20482</t>
  </si>
  <si>
    <t>SA 20483</t>
  </si>
  <si>
    <t>SA 20484</t>
  </si>
  <si>
    <t>SA 20487</t>
  </si>
  <si>
    <t>SA 20496</t>
  </si>
  <si>
    <t>SA 20500</t>
  </si>
  <si>
    <t>SA 20501</t>
  </si>
  <si>
    <t>SA 20520</t>
  </si>
  <si>
    <t>SA 20521</t>
  </si>
  <si>
    <t>SA 20522</t>
  </si>
  <si>
    <t>SA 20523</t>
  </si>
  <si>
    <t>SA 20524</t>
  </si>
  <si>
    <t>SA 20525</t>
  </si>
  <si>
    <t>SA 20526</t>
  </si>
  <si>
    <t>SA 20227</t>
  </si>
  <si>
    <t>SA 20528</t>
  </si>
  <si>
    <t>SA 20529</t>
  </si>
  <si>
    <t>SA 20533</t>
  </si>
  <si>
    <t>EA 21442</t>
  </si>
  <si>
    <t>EA 21443</t>
  </si>
  <si>
    <t>EA 21444</t>
  </si>
  <si>
    <t>EA 21445</t>
  </si>
  <si>
    <t>EA 21446</t>
  </si>
  <si>
    <t>EA 21447</t>
  </si>
  <si>
    <t>EA 21448</t>
  </si>
  <si>
    <t>SA 20563</t>
  </si>
  <si>
    <t>TI 2219</t>
  </si>
  <si>
    <t>TI 2220</t>
  </si>
  <si>
    <t>SA 20585</t>
  </si>
  <si>
    <t>SA 20587</t>
  </si>
  <si>
    <t>EA 21474</t>
  </si>
  <si>
    <t>EA 21513</t>
  </si>
  <si>
    <t>TI 2234</t>
  </si>
  <si>
    <t>TI 2223</t>
  </si>
  <si>
    <t>SA 20605</t>
  </si>
  <si>
    <t>SA 20606</t>
  </si>
  <si>
    <t>SA 20607</t>
  </si>
  <si>
    <t>SA 20622</t>
  </si>
  <si>
    <t>SA 20623</t>
  </si>
  <si>
    <t>SA 20627</t>
  </si>
  <si>
    <t>SA 20630</t>
  </si>
  <si>
    <t>SA 20631</t>
  </si>
  <si>
    <t>EA 21531</t>
  </si>
  <si>
    <t>EA 21532</t>
  </si>
  <si>
    <t>SA 20637</t>
  </si>
  <si>
    <t>EA 21564</t>
  </si>
  <si>
    <t>EA 21565</t>
  </si>
  <si>
    <t>EA 21566</t>
  </si>
  <si>
    <t>SA 20651</t>
  </si>
  <si>
    <t>SA 20652</t>
  </si>
  <si>
    <t>SA 20653</t>
  </si>
  <si>
    <t>SA 20654</t>
  </si>
  <si>
    <t>SA 20655</t>
  </si>
  <si>
    <t>TI 2235</t>
  </si>
  <si>
    <t>SA 20661</t>
  </si>
  <si>
    <t>EA 21585</t>
  </si>
  <si>
    <t>EA 21586</t>
  </si>
  <si>
    <t>SA 20681</t>
  </si>
  <si>
    <t>SA 20682</t>
  </si>
  <si>
    <t>EA 21606</t>
  </si>
  <si>
    <t>EA 21607</t>
  </si>
  <si>
    <t>SA 20685</t>
  </si>
  <si>
    <t>SA 20686</t>
  </si>
  <si>
    <t>SA 20689</t>
  </si>
  <si>
    <t>SA 20690</t>
  </si>
  <si>
    <t>SA 20691</t>
  </si>
  <si>
    <t>SA 20694</t>
  </si>
  <si>
    <t>SA 20695</t>
  </si>
  <si>
    <t>SA 20699</t>
  </si>
  <si>
    <t>SA 20703</t>
  </si>
  <si>
    <t>EA 21634</t>
  </si>
  <si>
    <t>TI 2242</t>
  </si>
  <si>
    <t>SA 20725</t>
  </si>
  <si>
    <t>SA 20758</t>
  </si>
  <si>
    <t>SA 20761</t>
  </si>
  <si>
    <t>SA 20809</t>
  </si>
  <si>
    <t>TI 2247</t>
  </si>
  <si>
    <t>TI 2248</t>
  </si>
  <si>
    <t>SA 20770</t>
  </si>
  <si>
    <t>SA 20773</t>
  </si>
  <si>
    <t>TI 2249</t>
  </si>
  <si>
    <t>TI 2250</t>
  </si>
  <si>
    <t>SA 20775</t>
  </si>
  <si>
    <t>EA 21699</t>
  </si>
  <si>
    <t>EA 21702</t>
  </si>
  <si>
    <t>SA 20801</t>
  </si>
  <si>
    <t>TI 2255</t>
  </si>
  <si>
    <t>SA 20805</t>
  </si>
  <si>
    <t>SA 20806</t>
  </si>
  <si>
    <t>SA 20807</t>
  </si>
  <si>
    <t>SA 20808</t>
  </si>
  <si>
    <t>SA 20810</t>
  </si>
  <si>
    <t>SA 20811</t>
  </si>
  <si>
    <t>SA 20823</t>
  </si>
  <si>
    <t>SA 20824</t>
  </si>
  <si>
    <t>SA 20825</t>
  </si>
  <si>
    <t>EA 21749</t>
  </si>
  <si>
    <t>SA 20827</t>
  </si>
  <si>
    <t>SA 20828</t>
  </si>
  <si>
    <t>SA 20829</t>
  </si>
  <si>
    <t>EA 21743</t>
  </si>
  <si>
    <t>EA 21744</t>
  </si>
  <si>
    <t>EA 21745</t>
  </si>
  <si>
    <t>SA 20842</t>
  </si>
  <si>
    <t>SA 20843</t>
  </si>
  <si>
    <t>SA 20844</t>
  </si>
  <si>
    <t>SA 20845</t>
  </si>
  <si>
    <t>EA 21748</t>
  </si>
  <si>
    <t>SA 20847</t>
  </si>
  <si>
    <t>SA 20848</t>
  </si>
  <si>
    <t>SA 20849</t>
  </si>
  <si>
    <t>SA 20850</t>
  </si>
  <si>
    <t>EA 21786</t>
  </si>
  <si>
    <t>TI 2256</t>
  </si>
  <si>
    <t>EA 21791</t>
  </si>
  <si>
    <t>SA 20857</t>
  </si>
  <si>
    <t>SA 20859</t>
  </si>
  <si>
    <t>SA 20861</t>
  </si>
  <si>
    <t>SA 20863</t>
  </si>
  <si>
    <t>SA 20881</t>
  </si>
  <si>
    <t>SA 20882</t>
  </si>
  <si>
    <t>SA 20885</t>
  </si>
  <si>
    <t>SA 20886</t>
  </si>
  <si>
    <t>SA 20887</t>
  </si>
  <si>
    <t>SA 20888</t>
  </si>
  <si>
    <t>SA 20889</t>
  </si>
  <si>
    <t>|</t>
  </si>
  <si>
    <t>SA 20903</t>
  </si>
  <si>
    <t>EA 21815</t>
  </si>
  <si>
    <t>EA 21816</t>
  </si>
  <si>
    <t>SA 20904</t>
  </si>
  <si>
    <t>EA 21817</t>
  </si>
  <si>
    <t>SA 20905</t>
  </si>
  <si>
    <t>SA 20906</t>
  </si>
  <si>
    <t>SA 20908</t>
  </si>
  <si>
    <t>SA 20909</t>
  </si>
  <si>
    <t>SA 20910</t>
  </si>
  <si>
    <t>SA 20912</t>
  </si>
  <si>
    <t>SA 20913</t>
  </si>
  <si>
    <t>SA 20916</t>
  </si>
  <si>
    <t>EA 21836</t>
  </si>
  <si>
    <t>EA 21837</t>
  </si>
  <si>
    <t>EA 12837</t>
  </si>
  <si>
    <t>EA 21858</t>
  </si>
  <si>
    <t>SA 20954</t>
  </si>
  <si>
    <t>SA 20955</t>
  </si>
  <si>
    <t>SA 20956</t>
  </si>
  <si>
    <t>SA 20957</t>
  </si>
  <si>
    <t>SA  20966</t>
  </si>
  <si>
    <t>SA 20967</t>
  </si>
  <si>
    <t>SA 20968</t>
  </si>
  <si>
    <t>SA 20969</t>
  </si>
  <si>
    <t>SA 20970</t>
  </si>
  <si>
    <t>SA 20971</t>
  </si>
  <si>
    <t>SA 20972</t>
  </si>
  <si>
    <t>SA 20973</t>
  </si>
  <si>
    <t>EA 21882</t>
  </si>
  <si>
    <t>EA 21881</t>
  </si>
  <si>
    <t>SA  21005</t>
  </si>
  <si>
    <t>SA  21006</t>
  </si>
  <si>
    <t>SA  21009</t>
  </si>
  <si>
    <t>SA  21008</t>
  </si>
  <si>
    <t>EA  21896</t>
  </si>
  <si>
    <t>EA  21897</t>
  </si>
  <si>
    <t>EA  21898</t>
  </si>
  <si>
    <t>EA  21899</t>
  </si>
  <si>
    <t>SA 21012</t>
  </si>
  <si>
    <t>SA  21013</t>
  </si>
  <si>
    <t>SA 21030</t>
  </si>
  <si>
    <t>SA 21031</t>
  </si>
  <si>
    <t>SA 21032</t>
  </si>
  <si>
    <t>SA 21033</t>
  </si>
  <si>
    <t>SA 21034</t>
  </si>
  <si>
    <t>SA 21036</t>
  </si>
  <si>
    <t>SA 21038</t>
  </si>
  <si>
    <t>SA 21040</t>
  </si>
  <si>
    <t>SA 21043</t>
  </si>
  <si>
    <t>SA 21044</t>
  </si>
  <si>
    <t>SA 21045</t>
  </si>
  <si>
    <t>SA 21058</t>
  </si>
  <si>
    <t>SA 21072</t>
  </si>
  <si>
    <t>EA 21941</t>
  </si>
  <si>
    <t>SA 21075</t>
  </si>
  <si>
    <t>TI 2281</t>
  </si>
  <si>
    <t>EA 21964</t>
  </si>
  <si>
    <t>TI 2282</t>
  </si>
  <si>
    <t>TI 2283</t>
  </si>
  <si>
    <t>TI 2284</t>
  </si>
  <si>
    <t>TI 2285</t>
  </si>
  <si>
    <t>SA 21090</t>
  </si>
  <si>
    <t>SA 21093</t>
  </si>
  <si>
    <t>SA 21094</t>
  </si>
  <si>
    <t>SA 21095</t>
  </si>
  <si>
    <t>SA 21096</t>
  </si>
  <si>
    <t>SA 21098</t>
  </si>
  <si>
    <t>SA 21099</t>
  </si>
  <si>
    <t>EA 21968</t>
  </si>
  <si>
    <t>SA 21100</t>
  </si>
  <si>
    <t>SA 21105</t>
  </si>
  <si>
    <t>SA 21103</t>
  </si>
  <si>
    <t>EA 21973</t>
  </si>
  <si>
    <t>EA 21974</t>
  </si>
  <si>
    <t>EA 21981</t>
  </si>
  <si>
    <t>SA 21114</t>
  </si>
  <si>
    <t>SA 21115</t>
  </si>
  <si>
    <t>SA 21116</t>
  </si>
  <si>
    <t>SA 21123</t>
  </si>
  <si>
    <t>SA 21125</t>
  </si>
  <si>
    <t>SA 21126</t>
  </si>
  <si>
    <t>EA 22005</t>
  </si>
  <si>
    <t>EA 22006</t>
  </si>
  <si>
    <t>SA 21127</t>
  </si>
  <si>
    <t>SA 21142</t>
  </si>
  <si>
    <t>SA 21143</t>
  </si>
  <si>
    <t>SA 21144</t>
  </si>
  <si>
    <t>SA 21145</t>
  </si>
  <si>
    <t>SA 21151</t>
  </si>
  <si>
    <t>SA 21152</t>
  </si>
  <si>
    <t>SA 21154</t>
  </si>
  <si>
    <t>SA 21155</t>
  </si>
  <si>
    <t>SA 21156</t>
  </si>
  <si>
    <t>SA 21157</t>
  </si>
  <si>
    <t>SA 21169</t>
  </si>
  <si>
    <t>SA 21193</t>
  </si>
  <si>
    <t>SA 21174</t>
  </si>
  <si>
    <t>SA  21183</t>
  </si>
  <si>
    <t>SA  21184</t>
  </si>
  <si>
    <t>EA  22047</t>
  </si>
  <si>
    <t>EA  22048</t>
  </si>
  <si>
    <t>EA  22049</t>
  </si>
  <si>
    <t>EA  22050</t>
  </si>
  <si>
    <t>EA  22051</t>
  </si>
  <si>
    <t>SA  21188</t>
  </si>
  <si>
    <t>SA 21217</t>
  </si>
  <si>
    <t>SA 21218</t>
  </si>
  <si>
    <t>SA 21219</t>
  </si>
  <si>
    <t>SA 21220</t>
  </si>
  <si>
    <t>SA 21221</t>
  </si>
  <si>
    <t>SA 21222</t>
  </si>
  <si>
    <t>SA 21223</t>
  </si>
  <si>
    <t>SA 21224</t>
  </si>
  <si>
    <t>SA 21225</t>
  </si>
  <si>
    <t>SA 21226</t>
  </si>
  <si>
    <t>SA 21227</t>
  </si>
  <si>
    <t>SA 21228</t>
  </si>
  <si>
    <t>SA 21229</t>
  </si>
  <si>
    <t>SA 21230</t>
  </si>
  <si>
    <t>SA 21231</t>
  </si>
  <si>
    <t>SA 21232</t>
  </si>
  <si>
    <t>SA 21233</t>
  </si>
  <si>
    <t>SA 21234</t>
  </si>
  <si>
    <t>SA 21235</t>
  </si>
  <si>
    <t>SA 21236</t>
  </si>
  <si>
    <t>SA 21237</t>
  </si>
  <si>
    <t>SA 21238</t>
  </si>
  <si>
    <t>SA 21239</t>
  </si>
  <si>
    <t>SA 21240</t>
  </si>
  <si>
    <t>SA 21241</t>
  </si>
  <si>
    <t>EA 22098</t>
  </si>
  <si>
    <t>SA 21243</t>
  </si>
  <si>
    <t>SA 21244</t>
  </si>
  <si>
    <t>SA 21245</t>
  </si>
  <si>
    <t>SA 21246</t>
  </si>
  <si>
    <t>SA 21247</t>
  </si>
  <si>
    <t>EA 22110</t>
  </si>
  <si>
    <t>EA 22111</t>
  </si>
  <si>
    <t>SA 21249</t>
  </si>
  <si>
    <t>SA 21281</t>
  </si>
  <si>
    <t>SA 21282</t>
  </si>
  <si>
    <t>EA 22119</t>
  </si>
  <si>
    <t>SA 21284</t>
  </si>
  <si>
    <t>SA 21286</t>
  </si>
  <si>
    <t>EA  22150</t>
  </si>
  <si>
    <t>EA  22151</t>
  </si>
  <si>
    <t>EA  22153</t>
  </si>
  <si>
    <t>SA  21303</t>
  </si>
  <si>
    <t>SA  21304</t>
  </si>
  <si>
    <t>SA  21307</t>
  </si>
  <si>
    <t>SA  21308</t>
  </si>
  <si>
    <t>SA  21309</t>
  </si>
  <si>
    <t>SA  21310</t>
  </si>
  <si>
    <t>SA  21313</t>
  </si>
  <si>
    <t>SA  21317</t>
  </si>
  <si>
    <t>SA  21318</t>
  </si>
  <si>
    <t>SA  21316</t>
  </si>
  <si>
    <t>SA 21325</t>
  </si>
  <si>
    <t>SA  21326</t>
  </si>
  <si>
    <t>SA  21327</t>
  </si>
  <si>
    <t>SA  21328</t>
  </si>
  <si>
    <t>EA  22166</t>
  </si>
  <si>
    <t>SA  21330</t>
  </si>
  <si>
    <t>SA  21332</t>
  </si>
  <si>
    <t>SA  21333</t>
  </si>
  <si>
    <t>EA  22181</t>
  </si>
  <si>
    <t>EA  22182</t>
  </si>
  <si>
    <t>EA  22183</t>
  </si>
  <si>
    <t>EA  22184</t>
  </si>
  <si>
    <t>SA  21339</t>
  </si>
  <si>
    <t>SA  21347</t>
  </si>
  <si>
    <t>SA  21355</t>
  </si>
  <si>
    <t>SA  21356</t>
  </si>
  <si>
    <t>SA  21357</t>
  </si>
  <si>
    <t>SA  21358</t>
  </si>
  <si>
    <t>SA  21359</t>
  </si>
  <si>
    <t>EA  22217</t>
  </si>
  <si>
    <t>EA  22219</t>
  </si>
  <si>
    <t>SA  21368</t>
  </si>
  <si>
    <t>SA  21369</t>
  </si>
  <si>
    <t>SA  21373</t>
  </si>
  <si>
    <t>SA  21374</t>
  </si>
  <si>
    <t>SA  21376</t>
  </si>
  <si>
    <t>SA  21378</t>
  </si>
  <si>
    <t>SA  21380</t>
  </si>
  <si>
    <t>SA  21382</t>
  </si>
  <si>
    <t>SA  21384</t>
  </si>
  <si>
    <t>SA  21386</t>
  </si>
  <si>
    <t>SA  21387</t>
  </si>
  <si>
    <t>SA  21388</t>
  </si>
  <si>
    <t>SA  21389</t>
  </si>
  <si>
    <t>SA  21390</t>
  </si>
  <si>
    <t>SA  21391</t>
  </si>
  <si>
    <t>EA  22235</t>
  </si>
  <si>
    <t>EA  22236</t>
  </si>
  <si>
    <t>SA  21394</t>
  </si>
  <si>
    <t>SA 21397</t>
  </si>
  <si>
    <t>EA  22262</t>
  </si>
  <si>
    <t>SA  21412</t>
  </si>
  <si>
    <t>SA  21413</t>
  </si>
  <si>
    <t>SA  21414</t>
  </si>
  <si>
    <t>SA  21416</t>
  </si>
  <si>
    <t>SA  21417</t>
  </si>
  <si>
    <t>SA  21418</t>
  </si>
  <si>
    <t>SA  21425</t>
  </si>
  <si>
    <t>SA  21452</t>
  </si>
  <si>
    <t>SA  21453</t>
  </si>
  <si>
    <t>SA  21454</t>
  </si>
  <si>
    <t>SA  21455</t>
  </si>
  <si>
    <t>SA  21456</t>
  </si>
  <si>
    <t>SA  21457</t>
  </si>
  <si>
    <t>SA  21460</t>
  </si>
  <si>
    <t>EA  22285</t>
  </si>
  <si>
    <t>SA  21462</t>
  </si>
  <si>
    <t>SA  21463</t>
  </si>
  <si>
    <t>SA  21464</t>
  </si>
  <si>
    <t>SA  21465</t>
  </si>
  <si>
    <t>SA  21466</t>
  </si>
  <si>
    <t>SA  21468</t>
  </si>
  <si>
    <t>SA  21467</t>
  </si>
  <si>
    <t>TI   2313</t>
  </si>
  <si>
    <t>EA  22295</t>
  </si>
  <si>
    <t>EA  22296</t>
  </si>
  <si>
    <t>EA  22299</t>
  </si>
  <si>
    <t>EA  22300</t>
  </si>
  <si>
    <t>EA  22301</t>
  </si>
  <si>
    <t>EA  22302</t>
  </si>
  <si>
    <t>EA  22303</t>
  </si>
  <si>
    <t>EA  22304</t>
  </si>
  <si>
    <t>EA  22305</t>
  </si>
  <si>
    <t>EA  22306</t>
  </si>
  <si>
    <t>EA  22307</t>
  </si>
  <si>
    <t>EA  22308</t>
  </si>
  <si>
    <t>EA  22309</t>
  </si>
  <si>
    <t>EA  22310</t>
  </si>
  <si>
    <t>EA  22337</t>
  </si>
  <si>
    <t>SA  21945</t>
  </si>
  <si>
    <t>SA  21487</t>
  </si>
  <si>
    <t>TI  2318</t>
  </si>
  <si>
    <t>SA  21514</t>
  </si>
  <si>
    <t>SA  21515</t>
  </si>
  <si>
    <t>SA  21516</t>
  </si>
  <si>
    <t>SA  211517</t>
  </si>
  <si>
    <t>SA  21518</t>
  </si>
  <si>
    <t>TI  2319</t>
  </si>
  <si>
    <t>EA  22345</t>
  </si>
  <si>
    <t>EA  22346</t>
  </si>
  <si>
    <t>EA  22347</t>
  </si>
  <si>
    <t>SA  21523</t>
  </si>
  <si>
    <t>SA  21524</t>
  </si>
  <si>
    <t>SA  21525</t>
  </si>
  <si>
    <t>SA  21526</t>
  </si>
  <si>
    <t>SA  21527</t>
  </si>
  <si>
    <t>EA  22348</t>
  </si>
  <si>
    <t>SA  21528</t>
  </si>
  <si>
    <t>SA  21529</t>
  </si>
  <si>
    <t>SA  21534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</si>
</sst>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Calisto MT"/>
      <family val="1"/>
    </font>
    <font>
      <sz val="10"/>
      <name val="Arial"/>
      <family val="2"/>
    </font>
    <font>
      <sz val="8"/>
      <name val="Aptos Narrow"/>
      <family val="2"/>
      <scheme val="minor"/>
    </font>
    <font>
      <sz val="11"/>
      <name val="Aptos Narrow"/>
      <family val="2"/>
    </font>
    <font>
      <sz val="9"/>
      <color indexed="72"/>
      <name val="Arial"/>
      <family val="2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3" borderId="1" xfId="0" applyFill="1" applyBorder="1"/>
    <xf numFmtId="0" fontId="0" fillId="2" borderId="1" xfId="0" applyFill="1" applyBorder="1"/>
    <xf numFmtId="49" fontId="0" fillId="0" borderId="1" xfId="0" applyNumberFormat="1" applyBorder="1"/>
    <xf numFmtId="0" fontId="0" fillId="0" borderId="1" xfId="0" applyBorder="1"/>
    <xf numFmtId="14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3" fillId="4" borderId="3" xfId="0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left"/>
    </xf>
    <xf numFmtId="0" fontId="4" fillId="4" borderId="3" xfId="0" applyFont="1" applyFill="1" applyBorder="1" applyAlignment="1">
      <alignment horizontal="center" vertical="center"/>
    </xf>
    <xf numFmtId="49" fontId="4" fillId="4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6" borderId="1" xfId="0" applyFill="1" applyBorder="1"/>
    <xf numFmtId="49" fontId="0" fillId="6" borderId="1" xfId="0" applyNumberFormat="1" applyFill="1" applyBorder="1"/>
    <xf numFmtId="49" fontId="0" fillId="2" borderId="1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0" fontId="0" fillId="6" borderId="1" xfId="0" applyFill="1" applyBorder="1" applyAlignment="1">
      <alignment horizontal="center"/>
    </xf>
    <xf numFmtId="49" fontId="0" fillId="8" borderId="1" xfId="0" applyNumberFormat="1" applyFill="1" applyBorder="1"/>
    <xf numFmtId="49" fontId="0" fillId="7" borderId="1" xfId="0" applyNumberFormat="1" applyFill="1" applyBorder="1"/>
    <xf numFmtId="49" fontId="5" fillId="0" borderId="1" xfId="0" applyNumberFormat="1" applyFont="1" applyBorder="1"/>
    <xf numFmtId="0" fontId="0" fillId="6" borderId="1" xfId="0" applyFill="1" applyBorder="1" applyAlignment="1">
      <alignment horizontal="left"/>
    </xf>
    <xf numFmtId="0" fontId="7" fillId="0" borderId="1" xfId="0" applyFont="1" applyBorder="1" applyAlignment="1" applyProtection="1">
      <alignment vertical="center"/>
      <protection locked="0"/>
    </xf>
    <xf numFmtId="0" fontId="0" fillId="0" borderId="1" xfId="0" applyBorder="1" applyAlignment="1">
      <alignment horizontal="left"/>
    </xf>
    <xf numFmtId="3" fontId="0" fillId="3" borderId="1" xfId="0" applyNumberFormat="1" applyFill="1" applyBorder="1" applyAlignment="1">
      <alignment horizontal="center"/>
    </xf>
    <xf numFmtId="0" fontId="5" fillId="0" borderId="1" xfId="0" applyFont="1" applyBorder="1"/>
    <xf numFmtId="49" fontId="8" fillId="0" borderId="1" xfId="0" applyNumberFormat="1" applyFont="1" applyBorder="1" applyAlignment="1" applyProtection="1">
      <alignment vertical="center"/>
      <protection locked="0"/>
    </xf>
    <xf numFmtId="0" fontId="8" fillId="0" borderId="1" xfId="0" applyFont="1" applyBorder="1" applyAlignment="1" applyProtection="1">
      <alignment vertical="center"/>
      <protection locked="0"/>
    </xf>
    <xf numFmtId="49" fontId="0" fillId="0" borderId="1" xfId="0" applyNumberFormat="1" applyBorder="1" applyAlignment="1">
      <alignment horizontal="left" vertical="center"/>
    </xf>
    <xf numFmtId="49" fontId="0" fillId="6" borderId="1" xfId="0" applyNumberForma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left"/>
    </xf>
    <xf numFmtId="1" fontId="0" fillId="0" borderId="1" xfId="0" applyNumberFormat="1" applyBorder="1" applyAlignment="1">
      <alignment horizontal="left" vertical="center"/>
    </xf>
    <xf numFmtId="0" fontId="0" fillId="9" borderId="1" xfId="0" applyFill="1" applyBorder="1" applyAlignment="1">
      <alignment horizontal="left"/>
    </xf>
    <xf numFmtId="49" fontId="0" fillId="2" borderId="1" xfId="0" applyNumberFormat="1" applyFill="1" applyBorder="1"/>
    <xf numFmtId="14" fontId="1" fillId="6" borderId="4" xfId="0" applyNumberFormat="1" applyFont="1" applyFill="1" applyBorder="1" applyAlignment="1">
      <alignment horizontal="center" vertical="center" wrapText="1"/>
    </xf>
    <xf numFmtId="49" fontId="1" fillId="4" borderId="3" xfId="0" applyNumberFormat="1" applyFont="1" applyFill="1" applyBorder="1" applyAlignment="1">
      <alignment vertical="center"/>
    </xf>
    <xf numFmtId="49" fontId="2" fillId="4" borderId="2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49" fontId="0" fillId="0" borderId="0" xfId="0" applyNumberFormat="1"/>
    <xf numFmtId="49" fontId="0" fillId="0" borderId="6" xfId="0" applyNumberFormat="1" applyBorder="1"/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derkit-my.sharepoint.com/personal/olivo_culcha_maderkit_com/Documents/01%20Seguimientos%20a%20Almac&#233;n/Formato%20Etiqueta%20Almacen%20de%20Repuesto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derkit-my.sharepoint.com/personal/olivo_culcha_maderkit_com/Documents/Escritorio/Formato%20Etiqueta%20Almacen%20de%20Repuesto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o Inventario Almacen"/>
      <sheetName val="Base de datos Almacen"/>
      <sheetName val="Formato"/>
      <sheetName val="Hoja3"/>
      <sheetName val="Hoja4"/>
      <sheetName val="Hoja5"/>
    </sheetNames>
    <sheetDataSet>
      <sheetData sheetId="0"/>
      <sheetData sheetId="1">
        <row r="2">
          <cell r="B2" t="str">
            <v>015899</v>
          </cell>
          <cell r="C2" t="str">
            <v xml:space="preserve">ABRAZADERA CONDUIT 3/4"                 </v>
          </cell>
          <cell r="D2" t="str">
            <v>ELECTRICO</v>
          </cell>
          <cell r="E2" t="str">
            <v>EST.3.8.3</v>
          </cell>
        </row>
        <row r="3">
          <cell r="B3" t="str">
            <v>015409</v>
          </cell>
          <cell r="C3" t="str">
            <v xml:space="preserve">2914A1015 PATTING SR 25-1621            </v>
          </cell>
          <cell r="D3"/>
          <cell r="E3" t="str">
            <v>SIN DEFINIR</v>
          </cell>
        </row>
        <row r="4">
          <cell r="B4" t="str">
            <v>017546</v>
          </cell>
          <cell r="C4" t="str">
            <v xml:space="preserve">2914A1805 PATIN                         </v>
          </cell>
          <cell r="D4" t="str">
            <v>SKIPPER100</v>
          </cell>
          <cell r="E4" t="str">
            <v>EST.5.2.2</v>
          </cell>
        </row>
        <row r="5">
          <cell r="B5" t="str">
            <v>014989</v>
          </cell>
          <cell r="C5" t="str">
            <v xml:space="preserve">ABRAZADERA CREMALLERA 1/2"              </v>
          </cell>
          <cell r="D5" t="str">
            <v>EXTRACCION</v>
          </cell>
          <cell r="E5" t="str">
            <v>EST.26.7</v>
          </cell>
        </row>
        <row r="6">
          <cell r="B6" t="str">
            <v>014760</v>
          </cell>
          <cell r="C6" t="str">
            <v xml:space="preserve">ABRAZADERA CREMALLERA 3"                </v>
          </cell>
          <cell r="D6" t="str">
            <v>EXTRACCION</v>
          </cell>
          <cell r="E6" t="str">
            <v>EST.26.7</v>
          </cell>
        </row>
        <row r="7">
          <cell r="B7" t="str">
            <v>014932</v>
          </cell>
          <cell r="C7" t="str">
            <v xml:space="preserve">ABRAZADERA CREMALLERA 7" INOX           </v>
          </cell>
          <cell r="D7" t="str">
            <v>EXTRACCION</v>
          </cell>
          <cell r="E7" t="str">
            <v>SIN DEFINIR</v>
          </cell>
        </row>
        <row r="8">
          <cell r="B8" t="str">
            <v>014950</v>
          </cell>
          <cell r="C8" t="str">
            <v xml:space="preserve">ABRAZADERA EXTERIOR                     </v>
          </cell>
          <cell r="D8" t="str">
            <v>OBSOLETO</v>
          </cell>
          <cell r="E8" t="str">
            <v>CAJA OBSOLETOS</v>
          </cell>
        </row>
        <row r="9">
          <cell r="B9" t="str">
            <v>017483</v>
          </cell>
          <cell r="C9" t="str">
            <v xml:space="preserve">ACCIONADOR 2104A0372                    </v>
          </cell>
          <cell r="D9" t="str">
            <v>SELCO WNT</v>
          </cell>
          <cell r="E9" t="str">
            <v>EST.9.2.4</v>
          </cell>
        </row>
        <row r="10">
          <cell r="B10" t="str">
            <v>014024</v>
          </cell>
          <cell r="C10" t="str">
            <v xml:space="preserve">ACOPLADOR DE BUS BK1250                 </v>
          </cell>
          <cell r="D10" t="str">
            <v>HOMAG</v>
          </cell>
          <cell r="E10" t="str">
            <v>EST.17.2.4</v>
          </cell>
        </row>
        <row r="11">
          <cell r="B11" t="str">
            <v>015467</v>
          </cell>
          <cell r="C11" t="str">
            <v xml:space="preserve">ACOPLE CABEZAL 160705400                </v>
          </cell>
          <cell r="D11" t="str">
            <v>TECHNO-2-3</v>
          </cell>
          <cell r="E11" t="str">
            <v>EST.18.5.1</v>
          </cell>
        </row>
        <row r="12">
          <cell r="B12" t="str">
            <v>015729</v>
          </cell>
          <cell r="C12" t="str">
            <v xml:space="preserve">ACOPLE CABEZAL 160705500                </v>
          </cell>
          <cell r="D12"/>
          <cell r="E12" t="str">
            <v>SIN DEFINIR</v>
          </cell>
        </row>
        <row r="13">
          <cell r="B13" t="str">
            <v>014892</v>
          </cell>
          <cell r="C13" t="str">
            <v xml:space="preserve">ACOPLE RAPIDO 1/4" DELG                 </v>
          </cell>
          <cell r="D13" t="str">
            <v>FERRETERIA</v>
          </cell>
          <cell r="E13" t="str">
            <v>EST.26.6.4</v>
          </cell>
        </row>
        <row r="14">
          <cell r="B14" t="str">
            <v>015844</v>
          </cell>
          <cell r="C14" t="str">
            <v xml:space="preserve">ACOPLE RAPIDO ESPINA PESCADO            </v>
          </cell>
          <cell r="D14" t="str">
            <v>FERRETERIA</v>
          </cell>
          <cell r="E14" t="str">
            <v>EST.26.6.4</v>
          </cell>
        </row>
        <row r="15">
          <cell r="B15" t="str">
            <v>000677</v>
          </cell>
          <cell r="C15" t="str">
            <v xml:space="preserve">ACOPLE VALVULA                          </v>
          </cell>
          <cell r="D15" t="str">
            <v>ROVER 1-2-3</v>
          </cell>
          <cell r="E15" t="str">
            <v>EST.7.6.2</v>
          </cell>
        </row>
        <row r="16">
          <cell r="B16" t="str">
            <v>004937</v>
          </cell>
          <cell r="C16" t="str">
            <v>N0836N0033 TUERCA M10X1,25</v>
          </cell>
          <cell r="D16" t="str">
            <v>STREAM 2-3</v>
          </cell>
          <cell r="E16" t="str">
            <v>SIN DEFINIR</v>
          </cell>
        </row>
        <row r="17">
          <cell r="B17" t="str">
            <v>008710</v>
          </cell>
          <cell r="C17" t="str">
            <v>245108100 ADAPTADOR CIL.MACHO *R6* 4-M5</v>
          </cell>
          <cell r="D17" t="str">
            <v>ROXYL</v>
          </cell>
          <cell r="E17" t="str">
            <v>EST.15.2.3</v>
          </cell>
        </row>
        <row r="18">
          <cell r="B18" t="str">
            <v>015767</v>
          </cell>
          <cell r="C18" t="str">
            <v xml:space="preserve">ADAPTADOR CILINDRO MACHO                </v>
          </cell>
          <cell r="D18" t="str">
            <v>TECHNO-2-3</v>
          </cell>
          <cell r="E18" t="str">
            <v>EST.18.2.3</v>
          </cell>
        </row>
        <row r="19">
          <cell r="B19" t="str">
            <v>015570</v>
          </cell>
          <cell r="C19" t="str">
            <v xml:space="preserve">ALBERO DENTADO 0821A0155                </v>
          </cell>
          <cell r="D19"/>
          <cell r="E19" t="str">
            <v>SIN DEFINIR</v>
          </cell>
        </row>
        <row r="20">
          <cell r="B20" t="str">
            <v>015678</v>
          </cell>
          <cell r="C20" t="str">
            <v xml:space="preserve">ALBERO PULE 0807A0376                   </v>
          </cell>
          <cell r="D20" t="str">
            <v>TECHNO-2-3</v>
          </cell>
          <cell r="E20" t="str">
            <v>EST.18.4.3</v>
          </cell>
        </row>
        <row r="21">
          <cell r="B21" t="str">
            <v>007374</v>
          </cell>
          <cell r="C21" t="str">
            <v xml:space="preserve">ALIM.SWICHT (2127A0101)                 </v>
          </cell>
          <cell r="D21" t="str">
            <v>STREAM 1</v>
          </cell>
          <cell r="E21" t="str">
            <v>EST.16.2.4</v>
          </cell>
        </row>
        <row r="22">
          <cell r="B22" t="str">
            <v>014624</v>
          </cell>
          <cell r="C22" t="str">
            <v xml:space="preserve">AMORTIGUADOR                            </v>
          </cell>
          <cell r="D22" t="str">
            <v>OBSOLETO</v>
          </cell>
          <cell r="E22" t="str">
            <v>CAJA OBSOLETOS</v>
          </cell>
        </row>
        <row r="23">
          <cell r="B23" t="str">
            <v>015008</v>
          </cell>
          <cell r="C23" t="str">
            <v xml:space="preserve">AMORTIGUADOR HBV 0.5 HUB=12             </v>
          </cell>
          <cell r="D23" t="str">
            <v>OBSOLETO</v>
          </cell>
          <cell r="E23" t="str">
            <v>CAJA OBSOLETOS</v>
          </cell>
        </row>
        <row r="24">
          <cell r="B24" t="str">
            <v>009239</v>
          </cell>
          <cell r="C24" t="str">
            <v xml:space="preserve">AMORTIGUADOR PARACHOQU BUFFER(201800300 </v>
          </cell>
          <cell r="D24" t="str">
            <v>ROXYL</v>
          </cell>
          <cell r="E24" t="str">
            <v>EST.15.4.2</v>
          </cell>
        </row>
        <row r="25">
          <cell r="B25" t="str">
            <v>006133</v>
          </cell>
          <cell r="C25" t="str">
            <v xml:space="preserve">AMORTIGUADOR X TORNILLO EJE Z(140607900 </v>
          </cell>
          <cell r="D25" t="str">
            <v>ROVER 1-2-3</v>
          </cell>
          <cell r="E25" t="str">
            <v>EST.7.4.3</v>
          </cell>
        </row>
        <row r="26">
          <cell r="B26" t="str">
            <v>005633</v>
          </cell>
          <cell r="C26" t="str">
            <v xml:space="preserve">AMPLIF.KFA41 V08PAFBY90 (2164A0488)     </v>
          </cell>
          <cell r="D26" t="str">
            <v>ROXYL</v>
          </cell>
          <cell r="E26" t="str">
            <v>EST.15.2.3</v>
          </cell>
        </row>
        <row r="27">
          <cell r="B27" t="str">
            <v>014925</v>
          </cell>
          <cell r="C27" t="str">
            <v xml:space="preserve">ANELLO DI 056  002868                   </v>
          </cell>
          <cell r="D27" t="str">
            <v>FERRETERIA</v>
          </cell>
          <cell r="E27" t="str">
            <v>EST.4.8.1</v>
          </cell>
        </row>
        <row r="28">
          <cell r="B28" t="str">
            <v>015650</v>
          </cell>
          <cell r="C28" t="str">
            <v xml:space="preserve">ANELLO DI TENTUA OR 2025  311000700     </v>
          </cell>
          <cell r="D28"/>
          <cell r="E28" t="str">
            <v>SIN DEFINIR</v>
          </cell>
        </row>
        <row r="29">
          <cell r="B29" t="str">
            <v>014641</v>
          </cell>
          <cell r="C29" t="str">
            <v xml:space="preserve">ANELLO GACO OR 3081                     </v>
          </cell>
          <cell r="D29" t="str">
            <v>FERRETERIA</v>
          </cell>
          <cell r="E29" t="str">
            <v>EST.4.6.3</v>
          </cell>
        </row>
        <row r="30">
          <cell r="B30" t="str">
            <v>014817</v>
          </cell>
          <cell r="C30" t="str">
            <v xml:space="preserve">ANELLO GLYD-RING S 55044-               </v>
          </cell>
          <cell r="D30" t="str">
            <v>FERRETERIA</v>
          </cell>
          <cell r="E30" t="str">
            <v>EST.4.8.1</v>
          </cell>
        </row>
        <row r="31">
          <cell r="B31" t="str">
            <v>015052</v>
          </cell>
          <cell r="C31" t="str">
            <v xml:space="preserve">ANELLO MIROS MAD 2014/1-25A05           </v>
          </cell>
          <cell r="D31" t="str">
            <v>FERRETERIA</v>
          </cell>
          <cell r="E31" t="str">
            <v>EST.4.8.1</v>
          </cell>
        </row>
        <row r="32">
          <cell r="B32" t="str">
            <v>005636</v>
          </cell>
          <cell r="C32" t="str">
            <v xml:space="preserve">ANELLO NILOS 6005 ZAV SNR (2906A0176)   </v>
          </cell>
          <cell r="D32" t="str">
            <v>OBSOLETO</v>
          </cell>
          <cell r="E32" t="str">
            <v>CAJA OBSOLETOS</v>
          </cell>
        </row>
        <row r="33">
          <cell r="B33" t="str">
            <v>014787</v>
          </cell>
          <cell r="C33" t="str">
            <v xml:space="preserve">ANELLO OR 2037  006195                  </v>
          </cell>
          <cell r="D33" t="str">
            <v>FERRETERIA</v>
          </cell>
          <cell r="E33" t="str">
            <v>EST.4.6.1</v>
          </cell>
        </row>
        <row r="34">
          <cell r="B34" t="str">
            <v>015003</v>
          </cell>
          <cell r="C34" t="str">
            <v xml:space="preserve">ANELLO OR 2106  002826                  </v>
          </cell>
          <cell r="D34" t="str">
            <v>FERRETERIA</v>
          </cell>
          <cell r="E34" t="str">
            <v>EST.4.6.3</v>
          </cell>
        </row>
        <row r="35">
          <cell r="B35" t="str">
            <v>014994</v>
          </cell>
          <cell r="C35" t="str">
            <v xml:space="preserve">ANELLO OR 2131 VITON  3110A1851         </v>
          </cell>
          <cell r="D35"/>
          <cell r="E35" t="str">
            <v>SIN DEFINIR</v>
          </cell>
        </row>
        <row r="36">
          <cell r="B36" t="str">
            <v>015159</v>
          </cell>
          <cell r="C36" t="str">
            <v>ANELLO OR 3287 VITON  3110A1896</v>
          </cell>
          <cell r="D36" t="str">
            <v>STREAM 2-3</v>
          </cell>
          <cell r="E36" t="str">
            <v>EST.4.6.1</v>
          </cell>
        </row>
        <row r="37">
          <cell r="B37" t="str">
            <v>015418</v>
          </cell>
          <cell r="C37" t="str">
            <v xml:space="preserve">ANELLO TENTUA G.25.35.4  3114038002     </v>
          </cell>
          <cell r="D37" t="str">
            <v>FERRETERIA</v>
          </cell>
          <cell r="E37" t="str">
            <v>EST.4.8.2</v>
          </cell>
        </row>
        <row r="38">
          <cell r="B38" t="str">
            <v>015666</v>
          </cell>
          <cell r="C38" t="str">
            <v xml:space="preserve">ANELLO TENTUA GR 25-32  311403600       </v>
          </cell>
          <cell r="D38" t="str">
            <v>FERRETERIA</v>
          </cell>
          <cell r="E38" t="str">
            <v>EST.4.6.5</v>
          </cell>
        </row>
        <row r="39">
          <cell r="B39" t="str">
            <v>015519</v>
          </cell>
          <cell r="C39" t="str">
            <v xml:space="preserve">ANELLO TENTUA OR 2112  311002400        </v>
          </cell>
          <cell r="D39" t="str">
            <v>FERRETERIA</v>
          </cell>
          <cell r="E39" t="str">
            <v>EST.4.6.4</v>
          </cell>
        </row>
        <row r="40">
          <cell r="B40" t="str">
            <v>015297</v>
          </cell>
          <cell r="C40" t="str">
            <v xml:space="preserve">ANILLO 3029A0177                        </v>
          </cell>
          <cell r="D40" t="str">
            <v>FERRETERIA</v>
          </cell>
          <cell r="E40" t="str">
            <v>EST.4.7.4</v>
          </cell>
        </row>
        <row r="41">
          <cell r="B41" t="str">
            <v>008411</v>
          </cell>
          <cell r="C41" t="str">
            <v xml:space="preserve">ANILLO BASL 20 35 7 (3106A0005)         </v>
          </cell>
          <cell r="D41" t="str">
            <v>STREAM 1</v>
          </cell>
          <cell r="E41" t="str">
            <v>EST.16.3.3</v>
          </cell>
        </row>
        <row r="42">
          <cell r="B42" t="str">
            <v>004861</v>
          </cell>
          <cell r="C42" t="str">
            <v xml:space="preserve">ANILLO CHAVET SEEGER L40 TEHCNO30291590 </v>
          </cell>
          <cell r="D42" t="str">
            <v>FERRETERIA</v>
          </cell>
          <cell r="E42" t="str">
            <v>EST.4.7.2</v>
          </cell>
        </row>
        <row r="43">
          <cell r="B43" t="str">
            <v>004891</v>
          </cell>
          <cell r="C43" t="str">
            <v xml:space="preserve">ANILLO CIERRE OR 2162 TEHCNO 310301900  </v>
          </cell>
          <cell r="D43" t="str">
            <v>FERRETERIA</v>
          </cell>
          <cell r="E43" t="str">
            <v>EST.4.6.5</v>
          </cell>
        </row>
        <row r="44">
          <cell r="B44" t="str">
            <v>004862</v>
          </cell>
          <cell r="C44" t="str">
            <v xml:space="preserve">ANILLO CIERRE OR 2175 TEHCNO 311026200  </v>
          </cell>
          <cell r="D44" t="str">
            <v>FERRETERIA</v>
          </cell>
          <cell r="E44" t="str">
            <v>EST.4.6.5</v>
          </cell>
        </row>
        <row r="45">
          <cell r="B45" t="str">
            <v>004848</v>
          </cell>
          <cell r="C45" t="str">
            <v xml:space="preserve">ANILLO CIERRE OR 4081 STREAM 311008000  </v>
          </cell>
          <cell r="D45" t="str">
            <v>FERRETERIA</v>
          </cell>
          <cell r="E45" t="str">
            <v>EST.4.6.3</v>
          </cell>
        </row>
        <row r="46">
          <cell r="B46" t="str">
            <v>004866</v>
          </cell>
          <cell r="C46" t="str">
            <v xml:space="preserve">ANILLO CIERRE OR 4112 TEHCNO (311008600 </v>
          </cell>
          <cell r="D46" t="str">
            <v>FERRETERIA</v>
          </cell>
          <cell r="E46" t="str">
            <v>EST.4.6.4</v>
          </cell>
        </row>
        <row r="47">
          <cell r="B47" t="str">
            <v>004888</v>
          </cell>
          <cell r="C47" t="str">
            <v xml:space="preserve">ANILLO CIERRE OR 4487 TEHCNO (311103300 </v>
          </cell>
          <cell r="D47" t="str">
            <v>FERRETERIA</v>
          </cell>
          <cell r="E47" t="str">
            <v>EST.4.6.5</v>
          </cell>
        </row>
        <row r="48">
          <cell r="B48" t="str">
            <v>004851</v>
          </cell>
          <cell r="C48" t="str">
            <v xml:space="preserve">ANILLO CIERRE OR 6450 STREAM (31109400) </v>
          </cell>
          <cell r="D48" t="str">
            <v>FERRETERIA</v>
          </cell>
          <cell r="E48" t="str">
            <v>EST.4.6.7</v>
          </cell>
        </row>
        <row r="49">
          <cell r="B49" t="str">
            <v>004885</v>
          </cell>
          <cell r="C49" t="str">
            <v xml:space="preserve">ANILLO CIERRE SEGUER TEHCNO (302901700) </v>
          </cell>
          <cell r="D49" t="str">
            <v>FERRETERIA</v>
          </cell>
          <cell r="E49" t="str">
            <v>EST.4.7.4</v>
          </cell>
        </row>
        <row r="50">
          <cell r="B50" t="str">
            <v>015824</v>
          </cell>
          <cell r="C50" t="str">
            <v xml:space="preserve">ANILLO CILINDRO TILT                    </v>
          </cell>
          <cell r="D50" t="str">
            <v>OBSOLETO</v>
          </cell>
          <cell r="E50" t="str">
            <v>CAJA OBSOLETOS</v>
          </cell>
        </row>
        <row r="51">
          <cell r="B51" t="str">
            <v>004940</v>
          </cell>
          <cell r="C51" t="str">
            <v xml:space="preserve">ANILLO COLERO STREAM (3106A0029)        </v>
          </cell>
          <cell r="D51" t="str">
            <v>STREAM 1</v>
          </cell>
          <cell r="E51" t="str">
            <v>EST.16.6.3</v>
          </cell>
        </row>
        <row r="52">
          <cell r="B52" t="str">
            <v>004845</v>
          </cell>
          <cell r="C52" t="str">
            <v xml:space="preserve">ANILLO DE CIERRE DE 137 TEHCNO 31020190 </v>
          </cell>
          <cell r="D52" t="str">
            <v>TECHNO-1</v>
          </cell>
          <cell r="E52" t="str">
            <v>EST.11.2.4</v>
          </cell>
        </row>
        <row r="53">
          <cell r="B53" t="str">
            <v>004863</v>
          </cell>
          <cell r="C53" t="str">
            <v xml:space="preserve">ANILLO DE CIERRE DL 056 TEHCNO 31030570 </v>
          </cell>
          <cell r="D53" t="str">
            <v>TECHNO-1</v>
          </cell>
          <cell r="E53" t="str">
            <v>SIN DEFINIR</v>
          </cell>
        </row>
        <row r="54">
          <cell r="B54" t="str">
            <v>004857</v>
          </cell>
          <cell r="C54" t="str">
            <v xml:space="preserve">ANILLO DE CIERRE G25-32 TEHCNO 31130180 </v>
          </cell>
          <cell r="D54" t="str">
            <v>FERRETERIA</v>
          </cell>
          <cell r="E54" t="str">
            <v>EST.4.8.2</v>
          </cell>
        </row>
        <row r="55">
          <cell r="B55" t="str">
            <v>004854</v>
          </cell>
          <cell r="C55" t="str">
            <v xml:space="preserve">ANILLO DE CIERRE JF4-28 TEHCNO 31110460 </v>
          </cell>
          <cell r="D55" t="str">
            <v>FERRETERIA</v>
          </cell>
          <cell r="E55" t="str">
            <v>EST.4.6.4</v>
          </cell>
        </row>
        <row r="56">
          <cell r="B56" t="str">
            <v>004856</v>
          </cell>
          <cell r="C56" t="str">
            <v xml:space="preserve">ANILLO DE CIERRE OR 119 TEHCNO 31100370 </v>
          </cell>
          <cell r="D56" t="str">
            <v>TECHNO-1</v>
          </cell>
          <cell r="E56" t="str">
            <v>SIN DEFINIR</v>
          </cell>
        </row>
        <row r="57">
          <cell r="B57" t="str">
            <v>004865</v>
          </cell>
          <cell r="C57" t="str">
            <v xml:space="preserve">ANILLO DE CIERRE OR 2025 TEHCNO 3110070 </v>
          </cell>
          <cell r="D57" t="str">
            <v>FERRETERIA</v>
          </cell>
          <cell r="E57" t="str">
            <v>EST.4.6.1</v>
          </cell>
        </row>
        <row r="58">
          <cell r="B58" t="str">
            <v>004855</v>
          </cell>
          <cell r="C58" t="str">
            <v xml:space="preserve">ANILLO DE CIERRE OR 2112TEHCNO 31100240 </v>
          </cell>
          <cell r="D58" t="str">
            <v>FERRETERIA</v>
          </cell>
          <cell r="E58" t="str">
            <v>EST.4.6.3</v>
          </cell>
        </row>
        <row r="59">
          <cell r="B59" t="str">
            <v>004846</v>
          </cell>
          <cell r="C59" t="str">
            <v xml:space="preserve">ANILLO DE CIERRE OR 2125STREAM 31100260 </v>
          </cell>
          <cell r="D59" t="str">
            <v>FERRETERIA</v>
          </cell>
          <cell r="E59" t="str">
            <v>EST.4.5.2</v>
          </cell>
        </row>
        <row r="60">
          <cell r="B60" t="str">
            <v>004884</v>
          </cell>
          <cell r="C60" t="str">
            <v xml:space="preserve">ANILLO DE CIERRE OR 4462 TEHCNO 3110040 </v>
          </cell>
          <cell r="D60" t="str">
            <v>TECHNO-1</v>
          </cell>
          <cell r="E60" t="str">
            <v>SIN DEFINIR</v>
          </cell>
        </row>
        <row r="61">
          <cell r="B61" t="str">
            <v>004843</v>
          </cell>
          <cell r="C61" t="str">
            <v xml:space="preserve">ANILLO DE CIERRE ROXYL (3110A1797)      </v>
          </cell>
          <cell r="D61" t="str">
            <v>FERRETERIA</v>
          </cell>
          <cell r="E61" t="str">
            <v>EST.4.6.4</v>
          </cell>
        </row>
        <row r="62">
          <cell r="B62" t="str">
            <v>005255</v>
          </cell>
          <cell r="C62" t="str">
            <v xml:space="preserve">ANILLO DE RENTEN OR 2118 311002500      </v>
          </cell>
          <cell r="D62" t="str">
            <v>FERRETERIA</v>
          </cell>
          <cell r="E62" t="str">
            <v>EST.4.6.4</v>
          </cell>
        </row>
        <row r="63">
          <cell r="B63" t="str">
            <v>015746</v>
          </cell>
          <cell r="C63" t="str">
            <v xml:space="preserve">ANILLO DI TENUTA G 20x26x               </v>
          </cell>
          <cell r="D63" t="str">
            <v>FERRETERIA</v>
          </cell>
          <cell r="E63" t="str">
            <v>EST.4.8.2</v>
          </cell>
        </row>
        <row r="64">
          <cell r="B64" t="str">
            <v>015090</v>
          </cell>
          <cell r="C64" t="str">
            <v xml:space="preserve">ANILLO DISTANCIADOR  3-805-04-2470      </v>
          </cell>
          <cell r="D64" t="str">
            <v>OBSOLETO</v>
          </cell>
          <cell r="E64" t="str">
            <v>CAJA OBSOLETOS</v>
          </cell>
        </row>
        <row r="65">
          <cell r="B65" t="str">
            <v>018623</v>
          </cell>
          <cell r="C65" t="str">
            <v xml:space="preserve">ANILLO DISTANCIADOR WEEKE               </v>
          </cell>
          <cell r="D65" t="str">
            <v>OBSOLETO</v>
          </cell>
          <cell r="E65" t="str">
            <v>CAJA OBSOLETOS</v>
          </cell>
        </row>
        <row r="66">
          <cell r="B66" t="str">
            <v>015750</v>
          </cell>
          <cell r="C66" t="str">
            <v xml:space="preserve">ANILLO DOBLE PNEUMAX 154031 3123A0073   </v>
          </cell>
          <cell r="D66" t="str">
            <v>FERRETERIA</v>
          </cell>
          <cell r="E66" t="str">
            <v>EST.4.8.5</v>
          </cell>
        </row>
        <row r="67">
          <cell r="B67" t="str">
            <v>007341</v>
          </cell>
          <cell r="C67" t="str">
            <v>302900900 ANILLO ELAST.SEEGER I-15</v>
          </cell>
          <cell r="D67" t="str">
            <v>FERRETERIA</v>
          </cell>
          <cell r="E67" t="str">
            <v>EST.4.7.2</v>
          </cell>
        </row>
        <row r="68">
          <cell r="B68" t="str">
            <v>007347</v>
          </cell>
          <cell r="C68" t="str">
            <v xml:space="preserve">ANILLO ELAST.SEEGER (302901700)         </v>
          </cell>
          <cell r="D68" t="str">
            <v>FERRETERIA</v>
          </cell>
          <cell r="E68" t="str">
            <v>EST.4.7.1</v>
          </cell>
        </row>
        <row r="69">
          <cell r="B69" t="str">
            <v>008699</v>
          </cell>
          <cell r="C69" t="str">
            <v xml:space="preserve">ANILLO ELAST.SEEGER (302917400)         </v>
          </cell>
          <cell r="D69" t="str">
            <v>FERRETERIA</v>
          </cell>
          <cell r="E69" t="str">
            <v>EST.4.7.2</v>
          </cell>
        </row>
        <row r="70">
          <cell r="B70" t="str">
            <v>014895</v>
          </cell>
          <cell r="C70" t="str">
            <v xml:space="preserve">ANILLO ELASTICO   4-004-06-0037         </v>
          </cell>
          <cell r="D70" t="str">
            <v>FERRETERIA</v>
          </cell>
          <cell r="E70" t="str">
            <v>EST.4.7.1</v>
          </cell>
        </row>
        <row r="71">
          <cell r="B71" t="str">
            <v>014643</v>
          </cell>
          <cell r="C71" t="str">
            <v xml:space="preserve">ANILLO ELASTICO  4-004-06               </v>
          </cell>
          <cell r="D71" t="str">
            <v>FERRETERIA</v>
          </cell>
          <cell r="E71" t="str">
            <v>EST.4.7.1</v>
          </cell>
        </row>
        <row r="72">
          <cell r="B72" t="str">
            <v>014657</v>
          </cell>
          <cell r="C72" t="str">
            <v xml:space="preserve">ANILLO ELASTICO  4-010-02               </v>
          </cell>
          <cell r="D72" t="str">
            <v>OBSOLETO</v>
          </cell>
          <cell r="E72" t="str">
            <v>CAJA OBSOLETOS</v>
          </cell>
        </row>
        <row r="73">
          <cell r="B73" t="str">
            <v>015404</v>
          </cell>
          <cell r="C73" t="str">
            <v xml:space="preserve">ANILLO ELASTICO 302915900               </v>
          </cell>
          <cell r="D73" t="str">
            <v>FERRETERIA</v>
          </cell>
          <cell r="E73" t="str">
            <v>EST.4.7.1</v>
          </cell>
        </row>
        <row r="74">
          <cell r="B74" t="str">
            <v>015597</v>
          </cell>
          <cell r="C74" t="str">
            <v xml:space="preserve">ANILLO ELASTICO 302916300               </v>
          </cell>
          <cell r="D74" t="str">
            <v>FERRETERIA</v>
          </cell>
          <cell r="E74" t="str">
            <v>EST.4.7.1</v>
          </cell>
        </row>
        <row r="75">
          <cell r="B75" t="str">
            <v>015754</v>
          </cell>
          <cell r="C75" t="str">
            <v xml:space="preserve">ANILLO ELASTICO E20 UNI 7435            </v>
          </cell>
          <cell r="D75" t="str">
            <v>FERRETERIA</v>
          </cell>
          <cell r="E75" t="str">
            <v>EST.4.7.6</v>
          </cell>
        </row>
        <row r="76">
          <cell r="B76" t="str">
            <v>015324</v>
          </cell>
          <cell r="C76" t="str">
            <v xml:space="preserve">ANILLO ESTANCO  3110A1676               </v>
          </cell>
          <cell r="D76" t="str">
            <v>FERRETERIA</v>
          </cell>
          <cell r="E76" t="str">
            <v>EST.4.6.4</v>
          </cell>
        </row>
        <row r="77">
          <cell r="B77" t="str">
            <v>015156</v>
          </cell>
          <cell r="C77" t="str">
            <v xml:space="preserve">ANILLO G 30x40x4  3114A0014             </v>
          </cell>
          <cell r="D77" t="str">
            <v>AKRON</v>
          </cell>
          <cell r="E77" t="str">
            <v>EST.12.3.1</v>
          </cell>
        </row>
        <row r="78">
          <cell r="B78" t="str">
            <v>013837</v>
          </cell>
          <cell r="C78" t="str">
            <v>2906A0024 ANILLO IR 35X40X2.INA-XL</v>
          </cell>
          <cell r="D78" t="str">
            <v>RODAMIENTOS</v>
          </cell>
          <cell r="E78" t="str">
            <v>EST.1.6.3</v>
          </cell>
        </row>
        <row r="79">
          <cell r="B79" t="str">
            <v>014611</v>
          </cell>
          <cell r="C79" t="str">
            <v>ANILLO INTERIOR IR 25X30X30</v>
          </cell>
          <cell r="D79" t="str">
            <v>RODAMIENTOS</v>
          </cell>
          <cell r="E79" t="str">
            <v>EST.1.4.4</v>
          </cell>
        </row>
        <row r="80">
          <cell r="B80" t="str">
            <v>014789</v>
          </cell>
          <cell r="C80" t="str">
            <v xml:space="preserve">ANILLO INTERIOR NILO 4-012-04-0019 </v>
          </cell>
          <cell r="D80" t="str">
            <v>HOMAG</v>
          </cell>
          <cell r="E80" t="str">
            <v>EST.17.2.3</v>
          </cell>
        </row>
        <row r="81">
          <cell r="B81" t="str">
            <v>004915</v>
          </cell>
          <cell r="C81" t="str">
            <v xml:space="preserve">ANILLO NILOS 16005 AV(ROXIL-2906A0176)  </v>
          </cell>
          <cell r="D81" t="str">
            <v>ROXYL</v>
          </cell>
          <cell r="E81" t="str">
            <v>SIN DEFINIR</v>
          </cell>
        </row>
        <row r="82">
          <cell r="B82" t="str">
            <v>015281</v>
          </cell>
          <cell r="C82" t="str">
            <v xml:space="preserve">ANILLO NILOS 16006AV SNR2906A0177       </v>
          </cell>
          <cell r="D82"/>
          <cell r="E82" t="str">
            <v>SIN DEFINIR</v>
          </cell>
        </row>
        <row r="83">
          <cell r="B83" t="str">
            <v>004788</v>
          </cell>
          <cell r="C83" t="str">
            <v xml:space="preserve">ANILLO O RETEN ROVER1 (31140200)        </v>
          </cell>
          <cell r="D83" t="str">
            <v>FERRETERIA</v>
          </cell>
          <cell r="E83" t="str">
            <v>EST.4.8.1</v>
          </cell>
        </row>
        <row r="84">
          <cell r="B84" t="str">
            <v>014939</v>
          </cell>
          <cell r="C84" t="str">
            <v xml:space="preserve">ANILLO OBTURADOR 4-012-01-0023          </v>
          </cell>
          <cell r="D84" t="str">
            <v>OBSOLETO</v>
          </cell>
          <cell r="E84" t="str">
            <v>CAJA OBSOLETOS</v>
          </cell>
        </row>
        <row r="85">
          <cell r="B85" t="str">
            <v>014963</v>
          </cell>
          <cell r="C85" t="str">
            <v xml:space="preserve">ANILLO OBTURADOR BASE SUP CALDERIN      </v>
          </cell>
          <cell r="D85"/>
          <cell r="E85" t="str">
            <v>SIN DEFINIR</v>
          </cell>
        </row>
        <row r="86">
          <cell r="B86" t="str">
            <v>005596</v>
          </cell>
          <cell r="C86" t="str">
            <v xml:space="preserve">ANILLO OR 108 VITON (3110A1854)         </v>
          </cell>
          <cell r="D86" t="str">
            <v>FERRETERIA</v>
          </cell>
          <cell r="E86" t="str">
            <v>EST.4.6.1</v>
          </cell>
        </row>
        <row r="87">
          <cell r="B87" t="str">
            <v>014810</v>
          </cell>
          <cell r="C87" t="str">
            <v xml:space="preserve">ANILLO OR 119 VITON 3110A1852 SINGLE    </v>
          </cell>
          <cell r="D87" t="str">
            <v>FERRETERIA</v>
          </cell>
          <cell r="E87" t="str">
            <v>EST.4.6.2</v>
          </cell>
        </row>
        <row r="88">
          <cell r="B88" t="str">
            <v>015337</v>
          </cell>
          <cell r="C88" t="str">
            <v xml:space="preserve">ANILLO OR 45x2 VITON 3110A0292          </v>
          </cell>
          <cell r="D88" t="str">
            <v>FERRETERIA</v>
          </cell>
          <cell r="E88" t="str">
            <v>EST.4.6.5</v>
          </cell>
        </row>
        <row r="89">
          <cell r="B89" t="str">
            <v>004780</v>
          </cell>
          <cell r="C89" t="str">
            <v>ANILLO PISTON TOPES ROVER1 (311402200)</v>
          </cell>
          <cell r="D89" t="str">
            <v>FERRETERIA</v>
          </cell>
          <cell r="E89" t="str">
            <v>EST.4.8.1</v>
          </cell>
        </row>
        <row r="90">
          <cell r="B90" t="str">
            <v>014615</v>
          </cell>
          <cell r="C90" t="str">
            <v xml:space="preserve">ANILLO PRESION 3-603-                   </v>
          </cell>
          <cell r="D90" t="str">
            <v>HOMAG</v>
          </cell>
          <cell r="E90" t="str">
            <v>EST.17.2.3</v>
          </cell>
        </row>
        <row r="91">
          <cell r="B91" t="str">
            <v>015298</v>
          </cell>
          <cell r="C91" t="str">
            <v xml:space="preserve">ANILLO SEEGER 302906000                 </v>
          </cell>
          <cell r="D91" t="str">
            <v>FERRETERIA</v>
          </cell>
          <cell r="E91" t="str">
            <v>EST.4.7.1</v>
          </cell>
        </row>
        <row r="92">
          <cell r="B92" t="str">
            <v>004786</v>
          </cell>
          <cell r="C92" t="str">
            <v xml:space="preserve">ANILLO SEGUER ROVER1 (302914100)        </v>
          </cell>
          <cell r="D92" t="str">
            <v>FERRETERIA</v>
          </cell>
          <cell r="E92" t="str">
            <v>EST.4.7.5</v>
          </cell>
        </row>
        <row r="93">
          <cell r="B93" t="str">
            <v>013570</v>
          </cell>
          <cell r="C93" t="str">
            <v xml:space="preserve">ANILLO SELCO WNT 630                    </v>
          </cell>
          <cell r="D93" t="str">
            <v>SELCO WNT</v>
          </cell>
          <cell r="E93" t="str">
            <v>EST.9.2.4</v>
          </cell>
        </row>
        <row r="94">
          <cell r="B94" t="str">
            <v>015258</v>
          </cell>
          <cell r="C94" t="str">
            <v xml:space="preserve">ANILLO SELLO EN BAQUELA FNX0050147      </v>
          </cell>
          <cell r="D94"/>
          <cell r="E94" t="str">
            <v>SIN DEFINIR</v>
          </cell>
        </row>
        <row r="95">
          <cell r="B95" t="str">
            <v>015148</v>
          </cell>
          <cell r="C95" t="str">
            <v xml:space="preserve">APOYO PARA TANQUE DE COLA               </v>
          </cell>
          <cell r="D95" t="str">
            <v>AKRON</v>
          </cell>
          <cell r="E95" t="str">
            <v>EST.12.5.2</v>
          </cell>
        </row>
        <row r="96">
          <cell r="B96" t="str">
            <v>004941</v>
          </cell>
          <cell r="C96" t="str">
            <v xml:space="preserve">ARANDEL SEG STREAM (1204N001)           </v>
          </cell>
          <cell r="D96" t="str">
            <v>STREAM 2-3</v>
          </cell>
          <cell r="E96" t="str">
            <v>SIN DEFINIR</v>
          </cell>
        </row>
        <row r="97">
          <cell r="B97" t="str">
            <v>015360</v>
          </cell>
          <cell r="C97" t="str">
            <v xml:space="preserve">ARANDELA  AXIAL REF: AS3047 IA          </v>
          </cell>
          <cell r="D97" t="str">
            <v>RODAMIENTOS</v>
          </cell>
          <cell r="E97" t="str">
            <v>EST.1.8.2</v>
          </cell>
        </row>
        <row r="98">
          <cell r="B98" t="str">
            <v>007357</v>
          </cell>
          <cell r="C98" t="str">
            <v>3019A0428 ARANDELA 6,4X12X1,6 DIN 125</v>
          </cell>
          <cell r="D98" t="str">
            <v>TORNILLERIA</v>
          </cell>
          <cell r="E98" t="str">
            <v>EST.26.1</v>
          </cell>
        </row>
        <row r="99">
          <cell r="B99" t="str">
            <v>014718</v>
          </cell>
          <cell r="C99" t="str">
            <v xml:space="preserve">ARANDELA 3-004-19-3780                  </v>
          </cell>
          <cell r="D99" t="str">
            <v>FERRETERIA</v>
          </cell>
          <cell r="E99" t="str">
            <v>EST.4.6.7</v>
          </cell>
        </row>
        <row r="100">
          <cell r="B100" t="str">
            <v>017286</v>
          </cell>
          <cell r="C100" t="str">
            <v>3019A0150 ARANDELA 8,4X16X1,6 DIN 125</v>
          </cell>
          <cell r="D100" t="str">
            <v>TORNILLERIA</v>
          </cell>
          <cell r="E100" t="str">
            <v>EST.21.1.1</v>
          </cell>
        </row>
        <row r="101">
          <cell r="B101" t="str">
            <v>015273</v>
          </cell>
          <cell r="C101" t="str">
            <v xml:space="preserve">ARANDELA 5.5 12 1.5 SV8.5 P1            </v>
          </cell>
          <cell r="D101" t="str">
            <v>AKRON</v>
          </cell>
          <cell r="E101" t="str">
            <v>EST.12.6.2</v>
          </cell>
        </row>
        <row r="102">
          <cell r="B102" t="str">
            <v>015041</v>
          </cell>
          <cell r="C102" t="str">
            <v xml:space="preserve">ARANDELA AJUSTE 4-003-05-0122           </v>
          </cell>
          <cell r="D102" t="str">
            <v>FERRETERIA</v>
          </cell>
          <cell r="E102" t="str">
            <v>EST.4.5.4</v>
          </cell>
        </row>
        <row r="103">
          <cell r="B103" t="str">
            <v>014978</v>
          </cell>
          <cell r="C103" t="str">
            <v xml:space="preserve">ARANDELA BRONCE 3-804-19-0320           </v>
          </cell>
          <cell r="D103" t="str">
            <v>OBSOLETO</v>
          </cell>
          <cell r="E103" t="str">
            <v>CAJA OBSOLETOS</v>
          </cell>
        </row>
        <row r="104">
          <cell r="B104" t="str">
            <v>015004</v>
          </cell>
          <cell r="C104" t="str">
            <v xml:space="preserve">ARANDELA DE AJUSTE 4-003                </v>
          </cell>
          <cell r="D104" t="str">
            <v>OBSOLETO</v>
          </cell>
          <cell r="E104" t="str">
            <v>CAJA OBSOLETOS</v>
          </cell>
        </row>
        <row r="105">
          <cell r="B105" t="str">
            <v>012708</v>
          </cell>
          <cell r="C105" t="str">
            <v>3019A0283 ARANDELA LATO-COB 10X16</v>
          </cell>
          <cell r="D105" t="str">
            <v>TORNILLERIA</v>
          </cell>
          <cell r="E105" t="str">
            <v>EST.26.1</v>
          </cell>
        </row>
        <row r="106">
          <cell r="B106" t="str">
            <v>004933</v>
          </cell>
          <cell r="C106" t="str">
            <v xml:space="preserve">ARANDELA DE PRESION(ROXIL-2806A0043)    </v>
          </cell>
          <cell r="D106" t="str">
            <v>ROXYL</v>
          </cell>
          <cell r="E106" t="str">
            <v>EST.15.4.2</v>
          </cell>
        </row>
        <row r="107">
          <cell r="B107" t="str">
            <v>017706</v>
          </cell>
          <cell r="C107" t="str">
            <v xml:space="preserve">ARANDELA DE SEGURIDAD        4-004-18-0021     </v>
          </cell>
          <cell r="D107" t="str">
            <v>HOMAG</v>
          </cell>
          <cell r="E107" t="str">
            <v>EST.17.2.3</v>
          </cell>
        </row>
        <row r="108">
          <cell r="B108" t="str">
            <v>015830</v>
          </cell>
          <cell r="C108" t="str">
            <v xml:space="preserve">ARANDELA FIJACIÓN LLANTA DELANTERO      </v>
          </cell>
          <cell r="D108" t="str">
            <v>OBSOLETO</v>
          </cell>
          <cell r="E108" t="str">
            <v>CAJA OBSOLETOS</v>
          </cell>
        </row>
        <row r="109">
          <cell r="B109" t="str">
            <v>007337</v>
          </cell>
          <cell r="C109" t="str">
            <v xml:space="preserve">ARANDELA KU (2910A0053)                 </v>
          </cell>
          <cell r="D109" t="str">
            <v>FERRETERIA</v>
          </cell>
          <cell r="E109" t="str">
            <v>EST.4.5.4</v>
          </cell>
        </row>
        <row r="110">
          <cell r="B110" t="str">
            <v>014761</v>
          </cell>
          <cell r="C110" t="str">
            <v xml:space="preserve">ARANDELA SEGURIDAD MB-07                </v>
          </cell>
          <cell r="D110" t="str">
            <v>FERRETERIA</v>
          </cell>
          <cell r="E110" t="str">
            <v>EST.4.5.5</v>
          </cell>
        </row>
        <row r="111">
          <cell r="B111" t="str">
            <v>010274</v>
          </cell>
          <cell r="C111" t="str">
            <v xml:space="preserve">ARBOL (0807A0281)                       </v>
          </cell>
          <cell r="D111" t="str">
            <v>TECHNO-1</v>
          </cell>
          <cell r="E111" t="str">
            <v>EST.11.7.1</v>
          </cell>
        </row>
        <row r="112">
          <cell r="B112" t="str">
            <v>014882</v>
          </cell>
          <cell r="C112" t="str">
            <v xml:space="preserve">ARBOL 3-003-23-7180                     </v>
          </cell>
          <cell r="D112" t="str">
            <v>OBSOLETO</v>
          </cell>
          <cell r="E112" t="str">
            <v>CAJA OBSOLETOS</v>
          </cell>
        </row>
        <row r="113">
          <cell r="B113" t="str">
            <v>014890</v>
          </cell>
          <cell r="C113" t="str">
            <v xml:space="preserve">ARBOL ARTICULA L=185 D32 3-005-07-0650  </v>
          </cell>
          <cell r="D113" t="str">
            <v>STREAM 1</v>
          </cell>
          <cell r="E113" t="str">
            <v>EST.16.3.2</v>
          </cell>
        </row>
        <row r="114">
          <cell r="B114" t="str">
            <v>011968</v>
          </cell>
          <cell r="C114" t="str">
            <v xml:space="preserve">ARBOL ARTICULADO COD 30001071560        </v>
          </cell>
          <cell r="D114" t="str">
            <v>STREAM 1</v>
          </cell>
          <cell r="E114" t="str">
            <v>EST.16.4.4</v>
          </cell>
        </row>
        <row r="115">
          <cell r="B115" t="str">
            <v>015308</v>
          </cell>
          <cell r="C115" t="str">
            <v xml:space="preserve">ARBOL E0807E0139                        </v>
          </cell>
          <cell r="D115"/>
          <cell r="E115" t="str">
            <v>SIN DEFINIR</v>
          </cell>
        </row>
        <row r="116">
          <cell r="B116" t="str">
            <v>018464</v>
          </cell>
          <cell r="C116" t="str">
            <v xml:space="preserve">ARBOL E0807E0172                        </v>
          </cell>
          <cell r="D116" t="str">
            <v>ROXYL</v>
          </cell>
          <cell r="E116" t="str">
            <v>EST.15.4.2</v>
          </cell>
        </row>
        <row r="117">
          <cell r="B117" t="str">
            <v>011207</v>
          </cell>
          <cell r="C117" t="str">
            <v xml:space="preserve">ARBOL(K1032K0038)                       </v>
          </cell>
          <cell r="D117" t="str">
            <v>SKYPPER</v>
          </cell>
          <cell r="E117" t="str">
            <v>EST.5.5.2</v>
          </cell>
        </row>
        <row r="118">
          <cell r="B118" t="str">
            <v>015781</v>
          </cell>
          <cell r="C118" t="str">
            <v xml:space="preserve">ARRANCADOR BALASTA METALARC             </v>
          </cell>
          <cell r="D118" t="str">
            <v>ELECTRICO</v>
          </cell>
          <cell r="E118" t="str">
            <v>EST.2.10.4</v>
          </cell>
        </row>
        <row r="119">
          <cell r="B119" t="str">
            <v>015415</v>
          </cell>
          <cell r="C119" t="str">
            <v xml:space="preserve">ARRANCADOR BALASTA METALARC MH          </v>
          </cell>
          <cell r="D119" t="str">
            <v>ELECTRICO</v>
          </cell>
          <cell r="E119" t="str">
            <v>EST.2.11.1</v>
          </cell>
        </row>
        <row r="120">
          <cell r="B120" t="str">
            <v>015578</v>
          </cell>
          <cell r="C120" t="str">
            <v xml:space="preserve">ARRANCADOR TIPO IMPULSADOR              </v>
          </cell>
          <cell r="D120" t="str">
            <v>ELECTRICO</v>
          </cell>
          <cell r="E120" t="str">
            <v>EST.2.11.1</v>
          </cell>
        </row>
        <row r="121">
          <cell r="B121" t="str">
            <v>014699</v>
          </cell>
          <cell r="C121" t="str">
            <v xml:space="preserve">ASIENTO 3-811-01-4750                   </v>
          </cell>
          <cell r="D121" t="str">
            <v>OBSOLETO</v>
          </cell>
          <cell r="E121" t="str">
            <v>CAJA OBSOLETOS</v>
          </cell>
        </row>
        <row r="122">
          <cell r="B122" t="str">
            <v>015560</v>
          </cell>
          <cell r="C122" t="str">
            <v xml:space="preserve">ASS GIUNTO X TESTINA 1625A00            </v>
          </cell>
          <cell r="D122"/>
          <cell r="E122" t="str">
            <v>SIN DEFINIR</v>
          </cell>
        </row>
        <row r="123">
          <cell r="B123" t="str">
            <v>015724</v>
          </cell>
          <cell r="C123" t="str">
            <v xml:space="preserve">ASS SUPP LAME X ACC FRONTEF  K1106K0035 </v>
          </cell>
          <cell r="D123" t="str">
            <v>TECHNO-2-3</v>
          </cell>
          <cell r="E123" t="str">
            <v>EST.18.5.4</v>
          </cell>
        </row>
        <row r="124">
          <cell r="B124" t="str">
            <v>005281</v>
          </cell>
          <cell r="C124" t="str">
            <v xml:space="preserve">ASS.JUNTA T B1725B002                   </v>
          </cell>
          <cell r="D124"/>
          <cell r="E124" t="str">
            <v>SIN DEFINIR</v>
          </cell>
        </row>
        <row r="125">
          <cell r="B125" t="str">
            <v>015617</v>
          </cell>
          <cell r="C125" t="str">
            <v xml:space="preserve">BALASTA REACTOR MERCURIO                </v>
          </cell>
          <cell r="D125"/>
          <cell r="E125" t="str">
            <v>SIN DEFINIR</v>
          </cell>
        </row>
        <row r="126">
          <cell r="B126" t="str">
            <v>015841</v>
          </cell>
          <cell r="C126" t="str">
            <v xml:space="preserve">BALASTO LAMPARA DE SODIO 150W           </v>
          </cell>
          <cell r="D126" t="str">
            <v>ELECTRICO</v>
          </cell>
          <cell r="E126" t="str">
            <v>EST.3.8.1</v>
          </cell>
        </row>
        <row r="127">
          <cell r="B127" t="str">
            <v>011560</v>
          </cell>
          <cell r="C127" t="str">
            <v xml:space="preserve">BANDA (L1408L0083)                      </v>
          </cell>
          <cell r="D127" t="str">
            <v>SELCO WNT</v>
          </cell>
          <cell r="E127" t="str">
            <v>EST.9.5.1</v>
          </cell>
        </row>
        <row r="128">
          <cell r="B128" t="str">
            <v>006490</v>
          </cell>
          <cell r="C128" t="str">
            <v xml:space="preserve">BANDA DE SEGURIDAD L=243 (L1408L0047)   </v>
          </cell>
          <cell r="D128" t="str">
            <v>SELCO 2-3-4</v>
          </cell>
          <cell r="E128" t="str">
            <v>EST.8.9.1</v>
          </cell>
        </row>
        <row r="129">
          <cell r="B129" t="str">
            <v>013305</v>
          </cell>
          <cell r="C129" t="str">
            <v xml:space="preserve">BANDA PVC VERDE 1050MMX1880MM SIN FIN   </v>
          </cell>
          <cell r="D129" t="str">
            <v>OBSOLETO</v>
          </cell>
          <cell r="E129" t="str">
            <v>EST.23.1.3</v>
          </cell>
        </row>
        <row r="130">
          <cell r="B130" t="str">
            <v>014873</v>
          </cell>
          <cell r="C130" t="str">
            <v xml:space="preserve">BANDA SEGURIDAD 243 L1408L0047          </v>
          </cell>
          <cell r="D130"/>
          <cell r="E130" t="str">
            <v>SIN DEFINIR</v>
          </cell>
        </row>
        <row r="131">
          <cell r="B131" t="str">
            <v>014583</v>
          </cell>
          <cell r="C131" t="str">
            <v xml:space="preserve">BAQUELA SVP 145/133 Ref:7502A0009       </v>
          </cell>
          <cell r="D131" t="str">
            <v>TECHNO-2-3</v>
          </cell>
          <cell r="E131" t="str">
            <v>EST.18.8.1</v>
          </cell>
        </row>
        <row r="132">
          <cell r="B132" t="str">
            <v>014584</v>
          </cell>
          <cell r="C132" t="str">
            <v xml:space="preserve">BAQUELITA 170mm L9151400600             </v>
          </cell>
          <cell r="D132" t="str">
            <v>SELCO 2-3-4</v>
          </cell>
          <cell r="E132" t="str">
            <v>EST.8.6.1</v>
          </cell>
        </row>
        <row r="133">
          <cell r="B133" t="str">
            <v>015012</v>
          </cell>
          <cell r="C133" t="str">
            <v xml:space="preserve">BAQUELITA 580mm L9151400200             </v>
          </cell>
          <cell r="D133" t="str">
            <v>SELCO 2-3-4</v>
          </cell>
          <cell r="E133" t="str">
            <v>EST.8.9.1</v>
          </cell>
        </row>
        <row r="134">
          <cell r="B134" t="str">
            <v>015022</v>
          </cell>
          <cell r="C134" t="str">
            <v xml:space="preserve">BAQUELITA 70mm L9151400500              </v>
          </cell>
          <cell r="D134" t="str">
            <v>SELCO 2-3-4</v>
          </cell>
          <cell r="E134" t="str">
            <v>EST.8.6.1</v>
          </cell>
        </row>
        <row r="135">
          <cell r="B135" t="str">
            <v>014856</v>
          </cell>
          <cell r="C135" t="str">
            <v xml:space="preserve">BAQUELITA 765mm L9151400700             </v>
          </cell>
          <cell r="D135" t="str">
            <v>SELCO 2-3-4</v>
          </cell>
          <cell r="E135" t="str">
            <v>CELDA BROCAS</v>
          </cell>
        </row>
        <row r="136">
          <cell r="B136" t="str">
            <v>017159</v>
          </cell>
          <cell r="C136" t="str">
            <v xml:space="preserve">BAR. 50 X 30 L=500 PSO GRO. - FNAG10305 </v>
          </cell>
          <cell r="D136"/>
          <cell r="E136" t="str">
            <v>SIN DEFINIR</v>
          </cell>
        </row>
        <row r="137">
          <cell r="B137" t="str">
            <v>014819</v>
          </cell>
          <cell r="C137" t="str">
            <v xml:space="preserve">BARRA 3-819-19-2980                     </v>
          </cell>
          <cell r="D137" t="str">
            <v>TECHNO-2-3</v>
          </cell>
          <cell r="E137" t="str">
            <v>EST.18.3.2</v>
          </cell>
        </row>
        <row r="138">
          <cell r="B138" t="str">
            <v>005627</v>
          </cell>
          <cell r="C138" t="str">
            <v xml:space="preserve">BARRA ELASTICA (E1414E0015)             </v>
          </cell>
          <cell r="D138" t="str">
            <v>ROXYL</v>
          </cell>
          <cell r="E138" t="str">
            <v>EST.15.2.4</v>
          </cell>
        </row>
        <row r="139">
          <cell r="B139" t="str">
            <v>015265</v>
          </cell>
          <cell r="C139" t="str">
            <v xml:space="preserve">BARRA ELASTICA E1414E001                </v>
          </cell>
          <cell r="D139" t="str">
            <v>AKRON</v>
          </cell>
          <cell r="E139" t="str">
            <v>EST.12.3.1</v>
          </cell>
        </row>
        <row r="140">
          <cell r="B140" t="str">
            <v>015321</v>
          </cell>
          <cell r="C140" t="str">
            <v xml:space="preserve">BARRA TONDA X4 L=1000                   </v>
          </cell>
          <cell r="D140" t="str">
            <v>OBSOLETO</v>
          </cell>
          <cell r="E140" t="str">
            <v>CAJA OBSOLETOS</v>
          </cell>
        </row>
        <row r="141">
          <cell r="B141" t="str">
            <v>004867</v>
          </cell>
          <cell r="C141" t="str">
            <v>K1005K0457 BASE ALINEAMI FRO TEHCNO</v>
          </cell>
          <cell r="D141" t="str">
            <v>TECHNO-1</v>
          </cell>
          <cell r="E141" t="str">
            <v>EST.11.2.3</v>
          </cell>
        </row>
        <row r="142">
          <cell r="B142" t="str">
            <v>014822</v>
          </cell>
          <cell r="C142" t="str">
            <v xml:space="preserve">BASE COMPLETA RUTEA-                    </v>
          </cell>
          <cell r="D142" t="str">
            <v>OBSOLETO</v>
          </cell>
          <cell r="E142" t="str">
            <v>CAJA OBSOLETOS</v>
          </cell>
        </row>
        <row r="143">
          <cell r="B143" t="str">
            <v>008715</v>
          </cell>
          <cell r="C143" t="str">
            <v xml:space="preserve">BASE CONTACTOS (2123A0083)              </v>
          </cell>
          <cell r="D143" t="str">
            <v>ELECTRICO</v>
          </cell>
          <cell r="E143" t="str">
            <v>EST.2.7.5</v>
          </cell>
        </row>
        <row r="144">
          <cell r="B144" t="str">
            <v>004900</v>
          </cell>
          <cell r="C144" t="str">
            <v xml:space="preserve">BASE SOPORTE DE CONTACTO (241531900)    </v>
          </cell>
          <cell r="D144" t="str">
            <v>TECHNO-1</v>
          </cell>
          <cell r="E144" t="str">
            <v>EST.11.2.1</v>
          </cell>
        </row>
        <row r="145">
          <cell r="B145" t="str">
            <v>015939</v>
          </cell>
          <cell r="C145" t="str">
            <v xml:space="preserve">BATERIA 1.5V GRANDE ALKALINA            </v>
          </cell>
          <cell r="D145" t="str">
            <v>ELECTRICO</v>
          </cell>
          <cell r="E145" t="str">
            <v>EST.2.10.1</v>
          </cell>
        </row>
        <row r="146">
          <cell r="B146" t="str">
            <v>015672</v>
          </cell>
          <cell r="C146" t="str">
            <v xml:space="preserve">BATERIA 1.5V. LR14 MEDIANA              </v>
          </cell>
          <cell r="D146" t="str">
            <v>ELECTRICO</v>
          </cell>
          <cell r="E146" t="str">
            <v>EST.2.10.1</v>
          </cell>
        </row>
        <row r="147">
          <cell r="B147" t="str">
            <v>014752</v>
          </cell>
          <cell r="C147" t="str">
            <v xml:space="preserve">BATERIA 3.6V LITIO AXIAL                </v>
          </cell>
          <cell r="D147" t="str">
            <v>OBSOLETO</v>
          </cell>
          <cell r="E147" t="str">
            <v>CAJA OBSOLETOS</v>
          </cell>
        </row>
        <row r="148">
          <cell r="B148" t="str">
            <v>015752</v>
          </cell>
          <cell r="C148" t="str">
            <v xml:space="preserve">BATERIA ALKALINA AAA                    </v>
          </cell>
          <cell r="D148" t="str">
            <v>ELECTRICO</v>
          </cell>
          <cell r="E148" t="str">
            <v>ARCHIVADOR</v>
          </cell>
        </row>
        <row r="149">
          <cell r="B149" t="str">
            <v>014649</v>
          </cell>
          <cell r="C149" t="str">
            <v xml:space="preserve">BATTENTE 7502A0026                      </v>
          </cell>
          <cell r="D149" t="str">
            <v>ROVER 1-2-3</v>
          </cell>
          <cell r="E149" t="str">
            <v>EST.7.4.3</v>
          </cell>
        </row>
        <row r="150">
          <cell r="B150" t="str">
            <v>015649</v>
          </cell>
          <cell r="C150" t="str">
            <v xml:space="preserve">BECKER GASKER 02551121100               </v>
          </cell>
          <cell r="D150" t="str">
            <v>ROVER 20</v>
          </cell>
          <cell r="E150" t="str">
            <v>EST.19.2.2</v>
          </cell>
        </row>
        <row r="151">
          <cell r="B151" t="str">
            <v>015545</v>
          </cell>
          <cell r="C151" t="str">
            <v xml:space="preserve">BECKER TEFLON TUBE 91131200000          </v>
          </cell>
          <cell r="D151"/>
          <cell r="E151" t="str">
            <v>SIN DEFINIR</v>
          </cell>
        </row>
        <row r="152">
          <cell r="B152" t="str">
            <v>015207</v>
          </cell>
          <cell r="C152" t="str">
            <v xml:space="preserve">BIELLA TENDICATENA E1324E0008           </v>
          </cell>
          <cell r="D152" t="str">
            <v>ROXYL</v>
          </cell>
          <cell r="E152" t="str">
            <v>EST.15.7.1</v>
          </cell>
        </row>
        <row r="153">
          <cell r="B153" t="str">
            <v>006481</v>
          </cell>
          <cell r="C153" t="str">
            <v xml:space="preserve">BISAGRA (N0924N0013)                    </v>
          </cell>
          <cell r="D153" t="str">
            <v>STREAM 2-3</v>
          </cell>
          <cell r="E153" t="str">
            <v>EST.13.4.1</v>
          </cell>
        </row>
        <row r="154">
          <cell r="B154" t="str">
            <v>009385</v>
          </cell>
          <cell r="C154" t="str">
            <v xml:space="preserve">BISAGRA(2012A0038)                      </v>
          </cell>
          <cell r="D154"/>
          <cell r="E154" t="str">
            <v>SIN DEFINIR</v>
          </cell>
        </row>
        <row r="155">
          <cell r="B155" t="str">
            <v>017155</v>
          </cell>
          <cell r="C155" t="str">
            <v xml:space="preserve">BLOCCHETTO DISTANZ. PINZA S6 - FNAG1026 </v>
          </cell>
          <cell r="D155" t="str">
            <v>SELCO WNT</v>
          </cell>
          <cell r="E155" t="str">
            <v>EST.9.3.3</v>
          </cell>
        </row>
        <row r="156">
          <cell r="B156" t="str">
            <v>014917</v>
          </cell>
          <cell r="C156" t="str">
            <v xml:space="preserve">BLOCCHETTO SUPPORTO L9081411600         </v>
          </cell>
          <cell r="D156" t="str">
            <v>SELCO 2-3-4</v>
          </cell>
          <cell r="E156" t="str">
            <v>EST.8.4.4</v>
          </cell>
        </row>
        <row r="157">
          <cell r="B157" t="str">
            <v>018721</v>
          </cell>
          <cell r="C157" t="str">
            <v xml:space="preserve">BLOQUE  FNX02014047                     </v>
          </cell>
          <cell r="D157" t="str">
            <v>ROXYL</v>
          </cell>
          <cell r="E157" t="str">
            <v>EST.15.7.2</v>
          </cell>
        </row>
        <row r="158">
          <cell r="B158" t="str">
            <v>018361</v>
          </cell>
          <cell r="C158" t="str">
            <v xml:space="preserve">BLOQUE 2914A1837                        </v>
          </cell>
          <cell r="D158" t="str">
            <v>JADE</v>
          </cell>
          <cell r="E158" t="str">
            <v>EST.14.2.4</v>
          </cell>
        </row>
        <row r="159">
          <cell r="B159" t="str">
            <v>015699</v>
          </cell>
          <cell r="C159" t="str">
            <v xml:space="preserve">BLOQUE AUX CONTACTO 0.4 A 0.6           </v>
          </cell>
          <cell r="D159" t="str">
            <v>ELECTRICO</v>
          </cell>
          <cell r="E159" t="str">
            <v>EST.3.3.4</v>
          </cell>
        </row>
        <row r="160">
          <cell r="B160" t="str">
            <v>015839</v>
          </cell>
          <cell r="C160" t="str">
            <v xml:space="preserve">BLOQUE AUX CONTACTOR 3RH1021-1HA22      </v>
          </cell>
          <cell r="D160" t="str">
            <v>ELECTRICO</v>
          </cell>
          <cell r="E160" t="str">
            <v>EST.2.1.3</v>
          </cell>
        </row>
        <row r="161">
          <cell r="B161" t="str">
            <v>015453</v>
          </cell>
          <cell r="C161" t="str">
            <v xml:space="preserve">BLOQUE AUX.GUARDAMOTOR NHI11-PKZ0 1NA+1 </v>
          </cell>
          <cell r="D161" t="str">
            <v>ELECTRICO</v>
          </cell>
          <cell r="E161" t="str">
            <v>EST.3.3.2</v>
          </cell>
        </row>
        <row r="162">
          <cell r="B162" t="str">
            <v>015942</v>
          </cell>
          <cell r="C162" t="str">
            <v>BLOQUE CONTACTOS 3RH1921-2CA01</v>
          </cell>
          <cell r="D162" t="str">
            <v>ELECTRICO</v>
          </cell>
          <cell r="E162" t="str">
            <v>EST.2.3.2</v>
          </cell>
        </row>
        <row r="163">
          <cell r="B163" t="str">
            <v>015709</v>
          </cell>
          <cell r="C163" t="str">
            <v xml:space="preserve">BLOQUE AUXILIAR CONTACTOR LADN11        </v>
          </cell>
          <cell r="D163" t="str">
            <v>ELECTRICO</v>
          </cell>
          <cell r="E163" t="str">
            <v>EST.2.3.2</v>
          </cell>
        </row>
        <row r="164">
          <cell r="B164" t="str">
            <v>015386</v>
          </cell>
          <cell r="C164" t="str">
            <v xml:space="preserve">BLOQUE CONTACTO AUX 3RH1921-1LA1        </v>
          </cell>
          <cell r="D164" t="str">
            <v>ELECTRICO</v>
          </cell>
          <cell r="E164" t="str">
            <v>SIN DEFINIR</v>
          </cell>
        </row>
        <row r="165">
          <cell r="B165" t="str">
            <v>015843</v>
          </cell>
          <cell r="C165" t="str">
            <v xml:space="preserve">BLOQUE CONTACTOR-GUARDAMOTOR MOLLER 0.4 </v>
          </cell>
          <cell r="D165" t="str">
            <v>ELECTRICO</v>
          </cell>
          <cell r="E165" t="str">
            <v>EST.2.8.2</v>
          </cell>
        </row>
        <row r="166">
          <cell r="B166" t="str">
            <v>015935</v>
          </cell>
          <cell r="C166" t="str">
            <v>L9081424300 BLOQUE GUIA</v>
          </cell>
          <cell r="D166" t="str">
            <v>SELCO 2-3-4</v>
          </cell>
          <cell r="E166" t="str">
            <v>EST.8.3.4</v>
          </cell>
        </row>
        <row r="167">
          <cell r="B167" t="str">
            <v>016939</v>
          </cell>
          <cell r="C167" t="str">
            <v xml:space="preserve">BOARD DE POTENCIA DURABLE 4L            </v>
          </cell>
          <cell r="D167"/>
          <cell r="E167" t="str">
            <v>SIN DEFINIR</v>
          </cell>
        </row>
        <row r="168">
          <cell r="B168" t="str">
            <v>015185</v>
          </cell>
          <cell r="C168" t="str">
            <v>BOBINA 24 VDC MF5 PNEUMAX</v>
          </cell>
          <cell r="D168" t="str">
            <v>NEUMATICO</v>
          </cell>
          <cell r="E168" t="str">
            <v>SIN DEFINIR</v>
          </cell>
        </row>
        <row r="169">
          <cell r="B169" t="str">
            <v>015262</v>
          </cell>
          <cell r="C169" t="str">
            <v xml:space="preserve">BOBINA 24V/1W ELEC VALVULA 2120A0071    </v>
          </cell>
          <cell r="D169" t="str">
            <v>AKRON</v>
          </cell>
          <cell r="E169" t="str">
            <v>EST.12.2.1</v>
          </cell>
        </row>
        <row r="170">
          <cell r="B170" t="str">
            <v>014839</v>
          </cell>
          <cell r="C170" t="str">
            <v xml:space="preserve">BOBINA ACCIONADORA MES 24               </v>
          </cell>
          <cell r="D170" t="str">
            <v>ROVER 1-2-3</v>
          </cell>
          <cell r="E170" t="str">
            <v>EST.7.2.4</v>
          </cell>
        </row>
        <row r="171">
          <cell r="B171" t="str">
            <v>015834</v>
          </cell>
          <cell r="C171" t="str">
            <v xml:space="preserve">BOBINA CONTACTOR 220V                   </v>
          </cell>
          <cell r="D171" t="str">
            <v>ELECTRICO</v>
          </cell>
          <cell r="E171" t="str">
            <v>EST.2.4.4</v>
          </cell>
        </row>
        <row r="172">
          <cell r="B172" t="str">
            <v>015864</v>
          </cell>
          <cell r="C172" t="str">
            <v xml:space="preserve">BOBINA ELECTROVALVULA MB5/1 24DC        </v>
          </cell>
          <cell r="D172" t="str">
            <v>ROVER 1-2-3</v>
          </cell>
          <cell r="E172" t="str">
            <v>EST.7.2.4</v>
          </cell>
        </row>
        <row r="173">
          <cell r="B173" t="str">
            <v>015564</v>
          </cell>
          <cell r="C173" t="str">
            <v xml:space="preserve">BOBINA MAGNETICA MSFW-110AC FESTO       </v>
          </cell>
          <cell r="D173" t="str">
            <v>ROVER 1-2-3</v>
          </cell>
          <cell r="E173" t="str">
            <v>EST.7.3.4</v>
          </cell>
        </row>
        <row r="174">
          <cell r="B174" t="str">
            <v>014956</v>
          </cell>
          <cell r="C174" t="str">
            <v xml:space="preserve">BOBINA MAGNETICA PIEZA 4-011            </v>
          </cell>
          <cell r="D174" t="str">
            <v>OBSOLETO</v>
          </cell>
          <cell r="E174" t="str">
            <v>CAJA OBSOLETOS</v>
          </cell>
        </row>
        <row r="175">
          <cell r="B175" t="str">
            <v>000687</v>
          </cell>
          <cell r="C175" t="str">
            <v xml:space="preserve">BOBINA PARA VALVULA 24 VDC              </v>
          </cell>
          <cell r="D175" t="str">
            <v>ROVER 1-2-3</v>
          </cell>
          <cell r="E175" t="str">
            <v>EST.7.3.3</v>
          </cell>
        </row>
        <row r="176">
          <cell r="B176" t="str">
            <v>013624</v>
          </cell>
          <cell r="C176" t="str">
            <v xml:space="preserve">BOCCOLA 291005100                       </v>
          </cell>
          <cell r="D176" t="str">
            <v>SELCO 2-3-4</v>
          </cell>
          <cell r="E176" t="str">
            <v>EST.8.3.4</v>
          </cell>
        </row>
        <row r="177">
          <cell r="B177" t="str">
            <v>015066</v>
          </cell>
          <cell r="C177" t="str">
            <v xml:space="preserve">BOCCOLA FILETTATA M40X1.5               </v>
          </cell>
          <cell r="D177" t="str">
            <v>OBSOLETO</v>
          </cell>
          <cell r="E177" t="str">
            <v>CAJA OBSOLETOS</v>
          </cell>
        </row>
        <row r="178">
          <cell r="B178" t="str">
            <v>014971</v>
          </cell>
          <cell r="C178" t="str">
            <v xml:space="preserve">BOCCOLA INFERIORE VASCA E0817E0045      </v>
          </cell>
          <cell r="D178" t="str">
            <v>OBSOLETO</v>
          </cell>
          <cell r="E178" t="str">
            <v>CAJA OBSOLETOS</v>
          </cell>
        </row>
        <row r="179">
          <cell r="B179" t="str">
            <v>015266</v>
          </cell>
          <cell r="C179" t="str">
            <v xml:space="preserve">BOCCOLA RADIALE 2910A0017 DE12x14x15    </v>
          </cell>
          <cell r="D179" t="str">
            <v>SELCO WNT</v>
          </cell>
          <cell r="E179" t="str">
            <v>EST.9.3.3</v>
          </cell>
        </row>
        <row r="180">
          <cell r="B180" t="str">
            <v>015020</v>
          </cell>
          <cell r="C180" t="str">
            <v>BOCCOLA SUPPORTO TESTINA E0817E0043 INACTIVO</v>
          </cell>
          <cell r="D180" t="str">
            <v>OBSOLETO</v>
          </cell>
          <cell r="E180" t="str">
            <v>CAJA OBSOLETOS</v>
          </cell>
        </row>
        <row r="181">
          <cell r="B181" t="str">
            <v>015209</v>
          </cell>
          <cell r="C181" t="str">
            <v xml:space="preserve">BOMBA FRENO 23150                       </v>
          </cell>
          <cell r="D181" t="str">
            <v>OBSOLETO</v>
          </cell>
          <cell r="E181" t="str">
            <v>CAJA OBSOLETOS</v>
          </cell>
        </row>
        <row r="182">
          <cell r="B182" t="str">
            <v>009192</v>
          </cell>
          <cell r="C182" t="str">
            <v xml:space="preserve">BOMBA PRESION CONSTANTE59G.P.M 50-70 PS </v>
          </cell>
          <cell r="D182"/>
          <cell r="E182" t="str">
            <v>SIN DEFINIR</v>
          </cell>
        </row>
        <row r="183">
          <cell r="B183" t="str">
            <v>015299</v>
          </cell>
          <cell r="C183" t="str">
            <v xml:space="preserve">BOMBILLO 12V 8W 67                      </v>
          </cell>
          <cell r="D183" t="str">
            <v>OBSOLETO</v>
          </cell>
          <cell r="E183" t="str">
            <v>CAJA OBSOLETOS</v>
          </cell>
        </row>
        <row r="184">
          <cell r="B184" t="str">
            <v>015716</v>
          </cell>
          <cell r="C184" t="str">
            <v xml:space="preserve">BOMBILLO AHORRADOR 20W                  </v>
          </cell>
          <cell r="D184" t="str">
            <v>ELECTRICO</v>
          </cell>
          <cell r="E184" t="str">
            <v>EST.2.10.2</v>
          </cell>
        </row>
        <row r="185">
          <cell r="B185" t="str">
            <v>015816</v>
          </cell>
          <cell r="C185" t="str">
            <v xml:space="preserve">BOMBILLO BAYONETA 12V-45W               </v>
          </cell>
          <cell r="D185" t="str">
            <v>ELECTRICO</v>
          </cell>
          <cell r="E185" t="str">
            <v>EST.2.5.4</v>
          </cell>
        </row>
        <row r="186">
          <cell r="B186" t="str">
            <v>015692</v>
          </cell>
          <cell r="C186" t="str">
            <v xml:space="preserve">BOMBILLO DL1BA130 12V/5W                </v>
          </cell>
          <cell r="D186" t="str">
            <v>ELECTRICO</v>
          </cell>
          <cell r="E186" t="str">
            <v>EST.2.5.4</v>
          </cell>
        </row>
        <row r="187">
          <cell r="B187" t="str">
            <v>015400</v>
          </cell>
          <cell r="C187" t="str">
            <v xml:space="preserve">BOMBILLO HALOGENO 12V 50W               </v>
          </cell>
          <cell r="D187" t="str">
            <v>ELECTRICO</v>
          </cell>
          <cell r="E187" t="str">
            <v>EST.2.5.4</v>
          </cell>
        </row>
        <row r="188">
          <cell r="B188" t="str">
            <v>015739</v>
          </cell>
          <cell r="C188" t="str">
            <v xml:space="preserve">BOMBILLO LUZ DIA 26 W.                  </v>
          </cell>
          <cell r="D188" t="str">
            <v>ELECTRICO</v>
          </cell>
          <cell r="E188" t="str">
            <v>EST.2.10.3</v>
          </cell>
        </row>
        <row r="189">
          <cell r="B189" t="str">
            <v>014667</v>
          </cell>
          <cell r="C189" t="str">
            <v xml:space="preserve">BOMBILLO METAL HALIDE 400W              </v>
          </cell>
          <cell r="D189" t="str">
            <v>ELECTRICO</v>
          </cell>
          <cell r="E189" t="str">
            <v>EST.3.4.1</v>
          </cell>
        </row>
        <row r="190">
          <cell r="B190" t="str">
            <v>015627</v>
          </cell>
          <cell r="C190" t="str">
            <v xml:space="preserve">BOMBILLO NARVA 17171 12V/5W             </v>
          </cell>
          <cell r="D190" t="str">
            <v>ELECTRICO</v>
          </cell>
          <cell r="E190" t="str">
            <v>EST.2.5.4</v>
          </cell>
        </row>
        <row r="191">
          <cell r="B191" t="str">
            <v>015540</v>
          </cell>
          <cell r="C191" t="str">
            <v xml:space="preserve">BOMBILLO NARVA 17182 24V/5W             </v>
          </cell>
          <cell r="D191"/>
          <cell r="E191" t="str">
            <v>SIN DEFINIR</v>
          </cell>
        </row>
        <row r="192">
          <cell r="B192" t="str">
            <v>015388</v>
          </cell>
          <cell r="C192" t="str">
            <v xml:space="preserve">BOMBILLO NARVA 17311 12V/10W            </v>
          </cell>
          <cell r="D192" t="str">
            <v>ELECTRICO</v>
          </cell>
          <cell r="E192" t="str">
            <v>EST.2.5.4</v>
          </cell>
        </row>
        <row r="193">
          <cell r="B193" t="str">
            <v>015451</v>
          </cell>
          <cell r="C193" t="str">
            <v xml:space="preserve">BOMBILLO NARVA 17635 12V/21W            </v>
          </cell>
          <cell r="D193" t="str">
            <v>ELECTRICO</v>
          </cell>
          <cell r="E193" t="str">
            <v>EST.2.5.4</v>
          </cell>
        </row>
        <row r="194">
          <cell r="B194" t="str">
            <v>015837</v>
          </cell>
          <cell r="C194" t="str">
            <v xml:space="preserve">BOMBILLO NARVA 17771 R5W/12             </v>
          </cell>
          <cell r="D194" t="str">
            <v>ELECTRICO</v>
          </cell>
          <cell r="E194" t="str">
            <v>EST.2.5.4</v>
          </cell>
        </row>
        <row r="195">
          <cell r="B195" t="str">
            <v>015602</v>
          </cell>
          <cell r="C195" t="str">
            <v xml:space="preserve">BOMBILLO NARVA 17916 12V 21/5W          </v>
          </cell>
          <cell r="D195" t="str">
            <v>ELECTRICO</v>
          </cell>
          <cell r="E195" t="str">
            <v>EST.2.5.4</v>
          </cell>
        </row>
        <row r="196">
          <cell r="B196" t="str">
            <v>015447</v>
          </cell>
          <cell r="C196" t="str">
            <v xml:space="preserve">BOMBILLO VAPOR DE SODIO 220V AC/70W     </v>
          </cell>
          <cell r="D196" t="str">
            <v>ELECTRICO</v>
          </cell>
          <cell r="E196" t="str">
            <v>EST.2.10.2</v>
          </cell>
        </row>
        <row r="197">
          <cell r="B197" t="str">
            <v>015704</v>
          </cell>
          <cell r="C197" t="str">
            <v xml:space="preserve">BOMBILLO VAPOR SODIO 150 W              </v>
          </cell>
          <cell r="D197" t="str">
            <v>ELECTRICO</v>
          </cell>
          <cell r="E197" t="str">
            <v>EST.2.10.3</v>
          </cell>
        </row>
        <row r="198">
          <cell r="B198" t="str">
            <v>008623</v>
          </cell>
          <cell r="C198" t="str">
            <v xml:space="preserve">BOQUILLA AD41-0.040IN NOZZLE,AD-25,040  </v>
          </cell>
          <cell r="D198"/>
          <cell r="E198" t="str">
            <v>SIN DEFINIR</v>
          </cell>
        </row>
        <row r="199">
          <cell r="B199" t="str">
            <v>015089</v>
          </cell>
          <cell r="C199" t="str">
            <v xml:space="preserve">BOQUILLA G3/8 LW14/8 4-011-01-0215      </v>
          </cell>
          <cell r="D199" t="str">
            <v>OBSOLETO</v>
          </cell>
          <cell r="E199" t="str">
            <v>CAJA OBSOLETOS</v>
          </cell>
        </row>
        <row r="200">
          <cell r="B200" t="str">
            <v>014841</v>
          </cell>
          <cell r="C200" t="str">
            <v xml:space="preserve">BOQUILLA MANGUERA ENGRASADORA           </v>
          </cell>
          <cell r="D200" t="str">
            <v>HERRAMIENTA</v>
          </cell>
          <cell r="E200" t="str">
            <v>EST.26.2.2</v>
          </cell>
        </row>
        <row r="201">
          <cell r="B201" t="str">
            <v>015028</v>
          </cell>
          <cell r="C201" t="str">
            <v xml:space="preserve">BOQUILLA PISTOLA NOZZLE 0.061" 274969   </v>
          </cell>
          <cell r="D201" t="str">
            <v>OBSOLETO</v>
          </cell>
          <cell r="E201" t="str">
            <v>CAJA OBSOLETOS</v>
          </cell>
        </row>
        <row r="202">
          <cell r="B202" t="str">
            <v>015336</v>
          </cell>
          <cell r="C202" t="str">
            <v xml:space="preserve">BORNE BATERIA TIPO T3                   </v>
          </cell>
          <cell r="D202" t="str">
            <v>OBSOLETO</v>
          </cell>
          <cell r="E202" t="str">
            <v>CAJA OBSOLETOS</v>
          </cell>
        </row>
        <row r="203">
          <cell r="B203" t="str">
            <v>013073</v>
          </cell>
          <cell r="C203" t="str">
            <v xml:space="preserve">BORNE DEL BUS KL 9110                   </v>
          </cell>
          <cell r="D203" t="str">
            <v>HOMAG</v>
          </cell>
          <cell r="E203" t="str">
            <v>EST.17.2.4</v>
          </cell>
        </row>
        <row r="204">
          <cell r="B204" t="str">
            <v>015389</v>
          </cell>
          <cell r="C204" t="str">
            <v xml:space="preserve">BORNERA RIEL 8-10 AWG                   </v>
          </cell>
          <cell r="D204" t="str">
            <v>ELECTRICO</v>
          </cell>
          <cell r="E204" t="str">
            <v>SIN DEFINIR</v>
          </cell>
        </row>
        <row r="205">
          <cell r="B205" t="str">
            <v>015390</v>
          </cell>
          <cell r="C205" t="str">
            <v xml:space="preserve">BORNERA RIEL CAL 10-12 AWG              </v>
          </cell>
          <cell r="D205" t="str">
            <v>ELECTRICO</v>
          </cell>
          <cell r="E205" t="str">
            <v>SIN DEFINIR</v>
          </cell>
        </row>
        <row r="206">
          <cell r="B206" t="str">
            <v>015391</v>
          </cell>
          <cell r="C206" t="str">
            <v xml:space="preserve">BORNERA RIEL CAL 12-14 AWG              </v>
          </cell>
          <cell r="D206" t="str">
            <v>ELECTRICO</v>
          </cell>
          <cell r="E206" t="str">
            <v>SIN DEFINIR</v>
          </cell>
        </row>
        <row r="207">
          <cell r="B207" t="str">
            <v>015161</v>
          </cell>
          <cell r="C207" t="str">
            <v xml:space="preserve">BORNES BATERIA MONTACARGAS              </v>
          </cell>
          <cell r="D207" t="str">
            <v>OBSOLETO</v>
          </cell>
          <cell r="E207" t="str">
            <v>CAJA OBSOLETOS</v>
          </cell>
        </row>
        <row r="208">
          <cell r="B208" t="str">
            <v>015387</v>
          </cell>
          <cell r="C208" t="str">
            <v xml:space="preserve">BORNETERA COMPL. 6MR MOR00002           </v>
          </cell>
          <cell r="D208" t="str">
            <v>TECHNO-2-3</v>
          </cell>
          <cell r="E208" t="str">
            <v>EST.18.2.2</v>
          </cell>
        </row>
        <row r="209">
          <cell r="B209" t="str">
            <v>015838</v>
          </cell>
          <cell r="C209" t="str">
            <v xml:space="preserve">BREAKER DE NF250-CW 250AMP              </v>
          </cell>
          <cell r="D209" t="str">
            <v>ELECTRICO</v>
          </cell>
          <cell r="E209" t="str">
            <v>EST.3.9.3</v>
          </cell>
        </row>
        <row r="210">
          <cell r="B210" t="str">
            <v>015513</v>
          </cell>
          <cell r="C210" t="str">
            <v xml:space="preserve">BREAKER MONOPOLAR 20A                   </v>
          </cell>
          <cell r="D210" t="str">
            <v>ELECTRICO</v>
          </cell>
          <cell r="E210" t="str">
            <v>EST.2.7.1</v>
          </cell>
        </row>
        <row r="211">
          <cell r="B211" t="str">
            <v>015951</v>
          </cell>
          <cell r="C211" t="str">
            <v xml:space="preserve">BREAKER MONOPOLAR 40A                   </v>
          </cell>
          <cell r="D211" t="str">
            <v>ELECTRICO</v>
          </cell>
          <cell r="E211" t="str">
            <v>EST.2.5.2</v>
          </cell>
        </row>
        <row r="212">
          <cell r="B212" t="str">
            <v>015658</v>
          </cell>
          <cell r="C212" t="str">
            <v xml:space="preserve">BREAKER TRIFASICO 500V 80A              </v>
          </cell>
          <cell r="D212" t="str">
            <v>ELECTRICO</v>
          </cell>
          <cell r="E212" t="str">
            <v>EST.3.1.1</v>
          </cell>
        </row>
        <row r="213">
          <cell r="B213" t="str">
            <v>010838</v>
          </cell>
          <cell r="C213" t="str">
            <v xml:space="preserve">BRIDA (1205A0861)                       </v>
          </cell>
          <cell r="D213" t="str">
            <v>TECHNO-1</v>
          </cell>
          <cell r="E213" t="str">
            <v>EST.11.3.2</v>
          </cell>
        </row>
        <row r="214">
          <cell r="B214" t="str">
            <v>008406</v>
          </cell>
          <cell r="C214" t="str">
            <v xml:space="preserve">BRIDA (E0901E0039)                      </v>
          </cell>
          <cell r="D214" t="str">
            <v>ROXYL</v>
          </cell>
          <cell r="E214" t="str">
            <v>EST.15.4.2</v>
          </cell>
        </row>
        <row r="215">
          <cell r="B215" t="str">
            <v>008405</v>
          </cell>
          <cell r="C215" t="str">
            <v xml:space="preserve">BRIDA (E0901E0040)                      </v>
          </cell>
          <cell r="D215" t="str">
            <v>ROXYL</v>
          </cell>
          <cell r="E215" t="str">
            <v>EST.15.4.2</v>
          </cell>
        </row>
        <row r="216">
          <cell r="B216" t="str">
            <v>007348</v>
          </cell>
          <cell r="C216" t="str">
            <v xml:space="preserve">BRIDA (L0801L0044)                      </v>
          </cell>
          <cell r="D216" t="str">
            <v>SELCO 2-3-4</v>
          </cell>
          <cell r="E216" t="str">
            <v>EST.8.3.1</v>
          </cell>
        </row>
        <row r="217">
          <cell r="B217" t="str">
            <v>006488</v>
          </cell>
          <cell r="C217" t="str">
            <v xml:space="preserve">BRIDA (L9130542801V)                    </v>
          </cell>
          <cell r="D217" t="str">
            <v>SELCO 2-3-4</v>
          </cell>
          <cell r="E217" t="str">
            <v>EST.8.5.4</v>
          </cell>
        </row>
        <row r="218">
          <cell r="B218" t="str">
            <v>006464</v>
          </cell>
          <cell r="C218" t="str">
            <v xml:space="preserve">BRIDA (N1401N0011)                      </v>
          </cell>
          <cell r="D218" t="str">
            <v>STREAM 1</v>
          </cell>
          <cell r="E218" t="str">
            <v>EST.16.4.2</v>
          </cell>
        </row>
        <row r="219">
          <cell r="B219" t="str">
            <v>015310</v>
          </cell>
          <cell r="C219" t="str">
            <v xml:space="preserve">BRIDA 49.5x6 E0801E0039                 </v>
          </cell>
          <cell r="D219" t="str">
            <v>AKRON</v>
          </cell>
          <cell r="E219" t="str">
            <v>EST.12.7.4</v>
          </cell>
        </row>
        <row r="220">
          <cell r="B220" t="str">
            <v>011450</v>
          </cell>
          <cell r="C220" t="str">
            <v xml:space="preserve">BRIDA DE CONTRASTE                      </v>
          </cell>
          <cell r="D220"/>
          <cell r="E220" t="str">
            <v>SIN DEFINIR</v>
          </cell>
        </row>
        <row r="221">
          <cell r="B221" t="str">
            <v>015187</v>
          </cell>
          <cell r="C221" t="str">
            <v xml:space="preserve">BRIDA E0801E0060                        </v>
          </cell>
          <cell r="D221" t="str">
            <v>AKRON</v>
          </cell>
          <cell r="E221" t="str">
            <v>EST.12.4.1</v>
          </cell>
        </row>
        <row r="222">
          <cell r="B222" t="str">
            <v>018724</v>
          </cell>
          <cell r="C222" t="str">
            <v xml:space="preserve">BRIDA FNX0250968                        </v>
          </cell>
          <cell r="D222" t="str">
            <v>ROXYL</v>
          </cell>
          <cell r="E222" t="str">
            <v>EST.15.6.2</v>
          </cell>
        </row>
        <row r="223">
          <cell r="B223" t="str">
            <v>018722</v>
          </cell>
          <cell r="C223" t="str">
            <v xml:space="preserve">BRIDA FNX0250969                        </v>
          </cell>
          <cell r="D223" t="str">
            <v>ROXYL</v>
          </cell>
          <cell r="E223" t="str">
            <v>EST.15.7.1</v>
          </cell>
        </row>
        <row r="224">
          <cell r="B224" t="str">
            <v>018719</v>
          </cell>
          <cell r="C224" t="str">
            <v xml:space="preserve">BRIDA FNX0250970                        </v>
          </cell>
          <cell r="D224" t="str">
            <v>ROXYL</v>
          </cell>
          <cell r="E224" t="str">
            <v>EST.15.3.2</v>
          </cell>
        </row>
        <row r="225">
          <cell r="B225" t="str">
            <v>015314</v>
          </cell>
          <cell r="C225" t="str">
            <v xml:space="preserve">BRIDA HOJA E0814E                       </v>
          </cell>
          <cell r="D225"/>
          <cell r="E225" t="str">
            <v>SIN DEFINIR</v>
          </cell>
        </row>
        <row r="226">
          <cell r="B226" t="str">
            <v>010904</v>
          </cell>
          <cell r="C226" t="str">
            <v xml:space="preserve">BRIDA L1214L0594                        </v>
          </cell>
          <cell r="D226" t="str">
            <v>STREAM 1</v>
          </cell>
          <cell r="E226" t="str">
            <v>EST.16.5.3</v>
          </cell>
        </row>
        <row r="227">
          <cell r="B227" t="str">
            <v>014689</v>
          </cell>
          <cell r="C227" t="str">
            <v>BRIDA SOPORTE ENCODER REF: L1214L0238</v>
          </cell>
          <cell r="D227" t="str">
            <v>SELCO 2-3-4</v>
          </cell>
          <cell r="E227" t="str">
            <v>EST.8.2.2</v>
          </cell>
        </row>
        <row r="228">
          <cell r="B228" t="str">
            <v>014616</v>
          </cell>
          <cell r="C228" t="str">
            <v xml:space="preserve">BROCA HILTI 1/2x6" TE-C3X               </v>
          </cell>
          <cell r="D228" t="str">
            <v>SUMINISTRO</v>
          </cell>
          <cell r="E228" t="str">
            <v xml:space="preserve">                                                                                                                              </v>
          </cell>
        </row>
        <row r="229">
          <cell r="B229" t="str">
            <v>014721</v>
          </cell>
          <cell r="C229" t="str">
            <v xml:space="preserve">BROCA HILTI 3/8x6" TE-C3X               </v>
          </cell>
          <cell r="D229" t="str">
            <v>HERRAMIENTA</v>
          </cell>
          <cell r="E229" t="str">
            <v>EST.26.6.4</v>
          </cell>
        </row>
        <row r="230">
          <cell r="B230" t="str">
            <v>000693</v>
          </cell>
          <cell r="C230" t="str">
            <v xml:space="preserve">BROCA HSS 3/16                          </v>
          </cell>
          <cell r="D230" t="str">
            <v>HERRAMIENTA</v>
          </cell>
          <cell r="E230" t="str">
            <v>SIN DEFINIR</v>
          </cell>
        </row>
        <row r="231">
          <cell r="B231" t="str">
            <v>014640</v>
          </cell>
          <cell r="C231" t="str">
            <v xml:space="preserve">BROCA HSS 3MM                           </v>
          </cell>
          <cell r="D231" t="str">
            <v>HERRAMIENTA</v>
          </cell>
          <cell r="E231" t="str">
            <v>CLOSET HTAS</v>
          </cell>
        </row>
        <row r="232">
          <cell r="B232" t="str">
            <v>014758</v>
          </cell>
          <cell r="C232" t="str">
            <v xml:space="preserve">BROCA HSS 5MM                           </v>
          </cell>
          <cell r="D232" t="str">
            <v>HERRAMIENTA</v>
          </cell>
          <cell r="E232" t="str">
            <v>CLOSET HTAS</v>
          </cell>
        </row>
        <row r="233">
          <cell r="B233" t="str">
            <v>014813</v>
          </cell>
          <cell r="C233" t="str">
            <v xml:space="preserve">BROCA HSS 6MM                           </v>
          </cell>
          <cell r="D233" t="str">
            <v>HERRAMIENTA</v>
          </cell>
          <cell r="E233" t="str">
            <v>CLOSET HTAS</v>
          </cell>
        </row>
        <row r="234">
          <cell r="B234" t="str">
            <v>014832</v>
          </cell>
          <cell r="C234" t="str">
            <v xml:space="preserve">BROCA TUGSTENO 3/8"                     </v>
          </cell>
          <cell r="D234" t="str">
            <v>HERRAMIENTA</v>
          </cell>
          <cell r="E234" t="str">
            <v>EST.20.8.1</v>
          </cell>
        </row>
        <row r="235">
          <cell r="B235" t="str">
            <v>015211</v>
          </cell>
          <cell r="C235" t="str">
            <v xml:space="preserve">BUJE SUP RODILLO ENCOLADOR AKRON REF: 2 </v>
          </cell>
          <cell r="D235"/>
          <cell r="E235" t="str">
            <v>SIN DEFINIR</v>
          </cell>
        </row>
        <row r="236">
          <cell r="B236" t="str">
            <v>015332</v>
          </cell>
          <cell r="C236" t="str">
            <v xml:space="preserve">BUJE TANDEM 065084-015                  </v>
          </cell>
          <cell r="D236" t="str">
            <v>OBSOLETO</v>
          </cell>
          <cell r="E236" t="str">
            <v>CAJA OBSOLETOS</v>
          </cell>
        </row>
        <row r="237">
          <cell r="B237" t="str">
            <v>015255</v>
          </cell>
          <cell r="C237" t="str">
            <v xml:space="preserve">BUJE TANDEM 111858-                     </v>
          </cell>
          <cell r="D237" t="str">
            <v>OBSOLETO</v>
          </cell>
          <cell r="E237" t="str">
            <v>CAJA OBSOLETOS</v>
          </cell>
        </row>
        <row r="238">
          <cell r="B238" t="str">
            <v>015818</v>
          </cell>
          <cell r="C238" t="str">
            <v xml:space="preserve">BULON 3-810-02-4250                     </v>
          </cell>
          <cell r="D238" t="str">
            <v>OBSOLETO</v>
          </cell>
          <cell r="E238" t="str">
            <v>CAJA OBSOLETOS</v>
          </cell>
        </row>
        <row r="239">
          <cell r="B239" t="str">
            <v>014712</v>
          </cell>
          <cell r="C239" t="str">
            <v xml:space="preserve">BULON 3-810-02-4260                     </v>
          </cell>
          <cell r="D239" t="str">
            <v>OBSOLETO</v>
          </cell>
          <cell r="E239" t="str">
            <v>CAJA OBSOLETOS</v>
          </cell>
        </row>
        <row r="240">
          <cell r="B240" t="str">
            <v>015093</v>
          </cell>
          <cell r="C240" t="str">
            <v xml:space="preserve">CABEZA ARTICULADA 4-006-09-0054         </v>
          </cell>
          <cell r="D240" t="str">
            <v>HOMAG</v>
          </cell>
          <cell r="E240" t="str">
            <v>EST.17.3.1</v>
          </cell>
        </row>
        <row r="241">
          <cell r="B241" t="str">
            <v>014543</v>
          </cell>
          <cell r="C241" t="str">
            <v xml:space="preserve">CABEZAL CORTE TRIMCUT 40-2              </v>
          </cell>
          <cell r="D241" t="str">
            <v>OBSOLETO</v>
          </cell>
          <cell r="E241" t="str">
            <v>CAJA OBSOLETOS</v>
          </cell>
        </row>
        <row r="242">
          <cell r="B242" t="str">
            <v>015860</v>
          </cell>
          <cell r="C242" t="str">
            <v xml:space="preserve">CABEZAL PORTA HERRAMIENTAS R=2          </v>
          </cell>
          <cell r="D242" t="str">
            <v>AKRON</v>
          </cell>
          <cell r="E242" t="str">
            <v>EST.12.4.4</v>
          </cell>
        </row>
        <row r="243">
          <cell r="B243" t="str">
            <v>014893</v>
          </cell>
          <cell r="C243" t="str">
            <v xml:space="preserve">CABLE ACERO 1/4"                        </v>
          </cell>
          <cell r="D243" t="str">
            <v>FERRETERIA</v>
          </cell>
          <cell r="E243" t="str">
            <v>SIN DEFINIR</v>
          </cell>
        </row>
        <row r="244">
          <cell r="B244" t="str">
            <v>017028</v>
          </cell>
          <cell r="C244" t="str">
            <v xml:space="preserve">CABLE FIBRA OPTICA 2164A0353            </v>
          </cell>
          <cell r="D244" t="str">
            <v>STREAM 1</v>
          </cell>
          <cell r="E244" t="str">
            <v>EST.16.2.2</v>
          </cell>
        </row>
        <row r="245">
          <cell r="B245" t="str">
            <v>015170</v>
          </cell>
          <cell r="C245" t="str">
            <v xml:space="preserve">CABLE FUSIBLE ALTERNADOR NISSAN 06900   </v>
          </cell>
          <cell r="D245" t="str">
            <v>OBSOLETO</v>
          </cell>
          <cell r="E245" t="str">
            <v>CAJA OBSOLETOS</v>
          </cell>
        </row>
        <row r="246">
          <cell r="B246" t="str">
            <v>015503</v>
          </cell>
          <cell r="C246" t="str">
            <v xml:space="preserve">CABLE x TAPETE SENSIBLE SKIPPER REF.648 </v>
          </cell>
          <cell r="D246"/>
          <cell r="E246" t="str">
            <v>SIN DEFINIR</v>
          </cell>
        </row>
        <row r="247">
          <cell r="B247" t="str">
            <v>014960</v>
          </cell>
          <cell r="C247" t="str">
            <v xml:space="preserve">CABLE XZCP 114112 M12                   </v>
          </cell>
          <cell r="D247" t="str">
            <v>OBSOLETO</v>
          </cell>
          <cell r="E247" t="str">
            <v>CAJA OBSOLETOS</v>
          </cell>
        </row>
        <row r="248">
          <cell r="B248" t="str">
            <v>014952</v>
          </cell>
          <cell r="C248" t="str">
            <v xml:space="preserve">CADENA 1/2" BS SENCILLA                 </v>
          </cell>
          <cell r="D248" t="str">
            <v>SKYPPER</v>
          </cell>
          <cell r="E248" t="str">
            <v>EST.5.8.3</v>
          </cell>
        </row>
        <row r="249">
          <cell r="B249" t="str">
            <v>004920</v>
          </cell>
          <cell r="C249" t="str">
            <v xml:space="preserve">CADENA 3/8*7/32-33 ROXYL (2709A0359)    </v>
          </cell>
          <cell r="D249" t="str">
            <v>ROXYL</v>
          </cell>
          <cell r="E249" t="str">
            <v>SIN DEFINIR</v>
          </cell>
        </row>
        <row r="250">
          <cell r="B250" t="str">
            <v>010007</v>
          </cell>
          <cell r="C250" t="str">
            <v xml:space="preserve">CADENA K. SCHLEPP(L9201600400)          </v>
          </cell>
          <cell r="D250" t="str">
            <v>SELCO 2-3-4</v>
          </cell>
          <cell r="E250" t="str">
            <v>CAJA AFILADOS</v>
          </cell>
        </row>
        <row r="251">
          <cell r="B251" t="str">
            <v>000705</v>
          </cell>
          <cell r="C251" t="str">
            <v xml:space="preserve">CADENA PORTA CABLE CPCCAT8              </v>
          </cell>
          <cell r="D251"/>
          <cell r="E251" t="str">
            <v>SIN DEFINIR</v>
          </cell>
        </row>
        <row r="252">
          <cell r="B252" t="str">
            <v>018459</v>
          </cell>
          <cell r="C252" t="str">
            <v xml:space="preserve">CADENA PORTA CABLES 6415A0271           </v>
          </cell>
          <cell r="D252" t="str">
            <v>SKIPPER100</v>
          </cell>
          <cell r="E252" t="str">
            <v>ARRIBA CELDA</v>
          </cell>
        </row>
        <row r="253">
          <cell r="B253" t="str">
            <v>015050</v>
          </cell>
          <cell r="C253" t="str">
            <v xml:space="preserve">CADENA SIMPLE PASO 5/8" 119053 RENOLD   </v>
          </cell>
          <cell r="D253" t="str">
            <v>SKYPPER</v>
          </cell>
          <cell r="E253" t="str">
            <v>EST.5.8.3</v>
          </cell>
        </row>
        <row r="254">
          <cell r="B254" t="str">
            <v>015280</v>
          </cell>
          <cell r="C254" t="str">
            <v>CADENA TRANSMISION 2709A0359=2709A0783</v>
          </cell>
          <cell r="D254" t="str">
            <v>AKRON</v>
          </cell>
          <cell r="E254" t="str">
            <v>EST.12.2.2</v>
          </cell>
        </row>
        <row r="255">
          <cell r="B255" t="str">
            <v>015267</v>
          </cell>
          <cell r="C255" t="str">
            <v xml:space="preserve">CADENA TRANSMISION P/N 2709A0782        </v>
          </cell>
          <cell r="D255" t="str">
            <v>ROXYL</v>
          </cell>
          <cell r="E255" t="str">
            <v>EST.15.3.1</v>
          </cell>
        </row>
        <row r="256">
          <cell r="B256" t="str">
            <v>007244</v>
          </cell>
          <cell r="C256" t="str">
            <v>CADENA(2709A0782)</v>
          </cell>
          <cell r="D256" t="str">
            <v>ROXYL</v>
          </cell>
          <cell r="E256" t="str">
            <v>EST.15.3.1</v>
          </cell>
        </row>
        <row r="257">
          <cell r="B257" t="str">
            <v>015858</v>
          </cell>
          <cell r="C257" t="str">
            <v xml:space="preserve">CAIMAN PARA BANDA TRANSPORTE            </v>
          </cell>
          <cell r="D257" t="str">
            <v>OBSOLETO</v>
          </cell>
          <cell r="E257" t="str">
            <v>CAJA OBSOLETOS</v>
          </cell>
        </row>
        <row r="258">
          <cell r="B258" t="str">
            <v>016873</v>
          </cell>
          <cell r="C258" t="str">
            <v xml:space="preserve">CAJA 2165A0029                          </v>
          </cell>
          <cell r="D258"/>
          <cell r="E258" t="str">
            <v>SIN DEFINIR</v>
          </cell>
        </row>
        <row r="259">
          <cell r="B259" t="str">
            <v>011164</v>
          </cell>
          <cell r="C259" t="str">
            <v xml:space="preserve">CAJA DE ASPIRACION N1212N0177V          </v>
          </cell>
          <cell r="D259" t="str">
            <v>STREAM 2-3</v>
          </cell>
          <cell r="E259" t="str">
            <v>EST.13.7.4</v>
          </cell>
        </row>
        <row r="260">
          <cell r="B260" t="str">
            <v>012968</v>
          </cell>
          <cell r="C260" t="str">
            <v xml:space="preserve">CAJA DE ASPIRACION(N1212N0508)          </v>
          </cell>
          <cell r="D260" t="str">
            <v>STREAM 2-3</v>
          </cell>
          <cell r="E260" t="str">
            <v>EST.13.8.1</v>
          </cell>
        </row>
        <row r="261">
          <cell r="B261" t="str">
            <v>012659</v>
          </cell>
          <cell r="C261" t="str">
            <v xml:space="preserve">CAJA DE TRANSMISION (071116510)         </v>
          </cell>
          <cell r="D261" t="str">
            <v>TECHNO-1</v>
          </cell>
          <cell r="E261" t="str">
            <v>EST.11.8.1</v>
          </cell>
        </row>
        <row r="262">
          <cell r="B262" t="str">
            <v>018608</v>
          </cell>
          <cell r="C262" t="str">
            <v xml:space="preserve">CAJA ELECTRICA TAPA TRANSPARENTE                         </v>
          </cell>
          <cell r="D262" t="str">
            <v>ELECTRICO</v>
          </cell>
          <cell r="E262" t="str">
            <v>EST.30.2.1</v>
          </cell>
        </row>
        <row r="263">
          <cell r="B263" t="str">
            <v>015653</v>
          </cell>
          <cell r="C263" t="str">
            <v xml:space="preserve">CAJA PLASTICA 220x170x140mm             </v>
          </cell>
          <cell r="D263" t="str">
            <v>ELECTRICO</v>
          </cell>
          <cell r="E263" t="str">
            <v>EST.3.10.3</v>
          </cell>
        </row>
        <row r="264">
          <cell r="B264" t="str">
            <v>006134</v>
          </cell>
          <cell r="C264" t="str">
            <v xml:space="preserve">CAJA PORT TORNILLO Y MOTOR EJEZ09121910 </v>
          </cell>
          <cell r="D264"/>
          <cell r="E264" t="str">
            <v>SIN DEFINIR</v>
          </cell>
        </row>
        <row r="265">
          <cell r="B265" t="str">
            <v>015836</v>
          </cell>
          <cell r="C265" t="str">
            <v xml:space="preserve">CAJA TERCOL 4X4                         </v>
          </cell>
          <cell r="D265" t="str">
            <v>ELECTRICO</v>
          </cell>
          <cell r="E265" t="str">
            <v>EST.2.10.2</v>
          </cell>
        </row>
        <row r="266">
          <cell r="B266" t="str">
            <v>006231</v>
          </cell>
          <cell r="C266" t="str">
            <v xml:space="preserve">CALEFACTOR A CARTUCHO (N2122N0017)      </v>
          </cell>
          <cell r="D266" t="str">
            <v>STREAM 1</v>
          </cell>
          <cell r="E266" t="str">
            <v>EST.16.7.3</v>
          </cell>
        </row>
        <row r="267">
          <cell r="B267" t="str">
            <v>017861</v>
          </cell>
          <cell r="C267" t="str">
            <v xml:space="preserve">CALENTADOR AIRE MAQUINA 220VLT 3400 VER </v>
          </cell>
          <cell r="D267"/>
          <cell r="E267" t="str">
            <v>SIN DEFINIR</v>
          </cell>
        </row>
        <row r="268">
          <cell r="B268" t="str">
            <v>015219</v>
          </cell>
          <cell r="C268" t="str">
            <v xml:space="preserve">CAMICIA CILINDRO DOPPIO REF. 7500E0542  </v>
          </cell>
          <cell r="D268"/>
          <cell r="E268" t="str">
            <v>SIN DEFINIR</v>
          </cell>
        </row>
        <row r="269">
          <cell r="B269" t="str">
            <v>015539</v>
          </cell>
          <cell r="C269" t="str">
            <v xml:space="preserve">CAMISA BRONCE BLOQUE EMPU 111605502     </v>
          </cell>
          <cell r="D269" t="str">
            <v>TECHNO-2-3</v>
          </cell>
          <cell r="E269" t="str">
            <v>EST.18.5.2</v>
          </cell>
        </row>
        <row r="270">
          <cell r="B270" t="str">
            <v>015342</v>
          </cell>
          <cell r="C270" t="str">
            <v xml:space="preserve">CAMISA CIL. REGLA PRENSA IZQ 090510003  </v>
          </cell>
          <cell r="D270"/>
          <cell r="E270" t="str">
            <v>SIN DEFINIR</v>
          </cell>
        </row>
        <row r="271">
          <cell r="B271" t="str">
            <v>018632</v>
          </cell>
          <cell r="C271" t="str">
            <v xml:space="preserve">CAMISA CILINDRO                         </v>
          </cell>
          <cell r="D271" t="str">
            <v>ROVER 1-2-3</v>
          </cell>
          <cell r="E271" t="str">
            <v>EST.7.6.4</v>
          </cell>
        </row>
        <row r="272">
          <cell r="B272" t="str">
            <v>015407</v>
          </cell>
          <cell r="C272" t="str">
            <v>CAMISA CILINDRO HUSILLO REF: H1716H0095</v>
          </cell>
          <cell r="D272" t="str">
            <v>FTT-R8</v>
          </cell>
          <cell r="E272" t="str">
            <v>EST.6.2.3</v>
          </cell>
        </row>
        <row r="273">
          <cell r="B273" t="str">
            <v>010490</v>
          </cell>
          <cell r="C273" t="str">
            <v>CAMISA PARA PISTON OVALADO (091603411)</v>
          </cell>
          <cell r="D273" t="str">
            <v>ROVER 20</v>
          </cell>
          <cell r="E273" t="str">
            <v>EST.19.5.3</v>
          </cell>
        </row>
        <row r="274">
          <cell r="B274" t="str">
            <v>015013</v>
          </cell>
          <cell r="C274" t="str">
            <v xml:space="preserve">CANALETA PORTACABLE 4040C               </v>
          </cell>
          <cell r="D274" t="str">
            <v>OBSOLETO</v>
          </cell>
          <cell r="E274" t="str">
            <v>CAJA OBSOLETOS</v>
          </cell>
        </row>
        <row r="275">
          <cell r="B275" t="str">
            <v>015668</v>
          </cell>
          <cell r="C275" t="str">
            <v xml:space="preserve">CARCAZA EMPOTRADA HEAVYCON HCD7AML24/GR </v>
          </cell>
          <cell r="D275" t="str">
            <v>ELECTRICO</v>
          </cell>
          <cell r="E275" t="str">
            <v>EST.2.7.5</v>
          </cell>
        </row>
        <row r="276">
          <cell r="B276" t="str">
            <v>004902</v>
          </cell>
          <cell r="C276" t="str">
            <v xml:space="preserve">CARRIAGE TEHCNO (2023A0001)             </v>
          </cell>
          <cell r="D276" t="str">
            <v>TECHNO-1</v>
          </cell>
          <cell r="E276" t="str">
            <v>SIN DEFINIR</v>
          </cell>
        </row>
        <row r="277">
          <cell r="B277" t="str">
            <v>015097</v>
          </cell>
          <cell r="C277" t="str">
            <v xml:space="preserve">CARRO GUIA 1624-224-10                  </v>
          </cell>
          <cell r="D277" t="str">
            <v>JADE</v>
          </cell>
          <cell r="E277" t="str">
            <v>EST.14.3.3</v>
          </cell>
        </row>
        <row r="278">
          <cell r="B278" t="str">
            <v>006390</v>
          </cell>
          <cell r="C278" t="str">
            <v xml:space="preserve">CART.INTERNO (750123184)                </v>
          </cell>
          <cell r="D278" t="str">
            <v>ROVER 1-2-3</v>
          </cell>
          <cell r="E278" t="str">
            <v>EST.7.5.4</v>
          </cell>
        </row>
        <row r="279">
          <cell r="B279" t="str">
            <v>015117</v>
          </cell>
          <cell r="C279" t="str">
            <v xml:space="preserve">CARTUCHO FILTRO LFP-D-MIDI-40M          </v>
          </cell>
          <cell r="D279" t="str">
            <v>NEUMATICO</v>
          </cell>
          <cell r="E279" t="str">
            <v>EST.4.5.6</v>
          </cell>
        </row>
        <row r="280">
          <cell r="B280" t="str">
            <v>014780</v>
          </cell>
          <cell r="C280" t="str">
            <v xml:space="preserve">CASQUILLA SUP PORTA BROCA COLE0817E0044 </v>
          </cell>
          <cell r="D280" t="str">
            <v>OBSOLETO</v>
          </cell>
          <cell r="E280" t="str">
            <v>CAJA OBSOLETOS</v>
          </cell>
        </row>
        <row r="281">
          <cell r="B281" t="str">
            <v>018624</v>
          </cell>
          <cell r="C281" t="str">
            <v xml:space="preserve">CASQUILLLO WEEKE                        </v>
          </cell>
          <cell r="D281" t="str">
            <v>OBSOLETO</v>
          </cell>
          <cell r="E281" t="str">
            <v>CAJA OBSOLETOS</v>
          </cell>
        </row>
        <row r="282">
          <cell r="B282" t="str">
            <v>018642</v>
          </cell>
          <cell r="C282" t="str">
            <v>N0817N0102 CASQUILLO COJINETE NK 18/16</v>
          </cell>
          <cell r="D282" t="str">
            <v>STREAM 2</v>
          </cell>
          <cell r="E282" t="str">
            <v>EST.13.4.2</v>
          </cell>
        </row>
        <row r="283">
          <cell r="B283" t="str">
            <v>007342</v>
          </cell>
          <cell r="C283" t="str">
            <v xml:space="preserve">CASQUILLO (2910A0054)                   </v>
          </cell>
          <cell r="D283"/>
          <cell r="E283" t="str">
            <v>SIN DEFINIR</v>
          </cell>
        </row>
        <row r="284">
          <cell r="B284" t="str">
            <v>007340</v>
          </cell>
          <cell r="C284" t="str">
            <v xml:space="preserve">CASQUILLO (2910A0082)                   </v>
          </cell>
          <cell r="D284" t="str">
            <v>SELCO 2-3-4</v>
          </cell>
          <cell r="E284" t="str">
            <v>EST.8.3.3</v>
          </cell>
        </row>
        <row r="285">
          <cell r="B285" t="str">
            <v>007349</v>
          </cell>
          <cell r="C285" t="str">
            <v xml:space="preserve">CASQUILLO (2910A0096)                   </v>
          </cell>
          <cell r="D285" t="str">
            <v>SELCO 2-3-4</v>
          </cell>
          <cell r="E285" t="str">
            <v>EST.8.3.3</v>
          </cell>
        </row>
        <row r="286">
          <cell r="B286" t="str">
            <v>014683</v>
          </cell>
          <cell r="C286" t="str">
            <v xml:space="preserve">CASQUILLO 1220 DU 4-006-02-0144         </v>
          </cell>
          <cell r="D286"/>
          <cell r="E286" t="str">
            <v>SIN DEFINIR</v>
          </cell>
        </row>
        <row r="287">
          <cell r="B287" t="str">
            <v>014785</v>
          </cell>
          <cell r="C287" t="str">
            <v xml:space="preserve">CASQUILLO 1612 DU 4-006-02-0023         </v>
          </cell>
          <cell r="D287" t="str">
            <v>OBSOLETO</v>
          </cell>
          <cell r="E287" t="str">
            <v>CAJA OBSOLETOS</v>
          </cell>
        </row>
        <row r="288">
          <cell r="B288" t="str">
            <v>013372</v>
          </cell>
          <cell r="C288" t="str">
            <v>CASQUILLO 2910A0182</v>
          </cell>
          <cell r="D288" t="str">
            <v>STREAM 1</v>
          </cell>
          <cell r="E288" t="str">
            <v>EST.16.3.3</v>
          </cell>
        </row>
        <row r="289">
          <cell r="B289" t="str">
            <v>015055</v>
          </cell>
          <cell r="C289" t="str">
            <v xml:space="preserve">CASQUILLO 3-012-02-6670                 </v>
          </cell>
          <cell r="D289" t="str">
            <v>OBSOLETO</v>
          </cell>
          <cell r="E289" t="str">
            <v>CAJA OBSOLETOS</v>
          </cell>
        </row>
        <row r="290">
          <cell r="B290" t="str">
            <v>014929</v>
          </cell>
          <cell r="C290" t="str">
            <v xml:space="preserve">CASQUILLO 4-006-02-0037                 </v>
          </cell>
          <cell r="D290" t="str">
            <v>OBSOLETO</v>
          </cell>
          <cell r="E290" t="str">
            <v>CAJA OBSOLETOS</v>
          </cell>
        </row>
        <row r="291">
          <cell r="B291" t="str">
            <v>014638</v>
          </cell>
          <cell r="C291" t="str">
            <v xml:space="preserve">CASQUILLO 4-006-02-0051                 </v>
          </cell>
          <cell r="D291" t="str">
            <v>OBSOLETO</v>
          </cell>
          <cell r="E291" t="str">
            <v>CAJA OBSOLETOS</v>
          </cell>
        </row>
        <row r="292">
          <cell r="B292" t="str">
            <v>006025</v>
          </cell>
          <cell r="C292" t="str">
            <v xml:space="preserve">CASQUILLO BLOQ CABEZAL CAMBIO(081717603 </v>
          </cell>
          <cell r="D292" t="str">
            <v>TECHNO-1</v>
          </cell>
          <cell r="E292" t="str">
            <v>EST.11.2.3</v>
          </cell>
        </row>
        <row r="293">
          <cell r="B293" t="str">
            <v>018640</v>
          </cell>
          <cell r="C293" t="str">
            <v xml:space="preserve">CASQUILLO BUJE                          </v>
          </cell>
          <cell r="D293" t="str">
            <v>ROVER 1-2-3</v>
          </cell>
          <cell r="E293" t="str">
            <v>EST.7.4.4</v>
          </cell>
        </row>
        <row r="294">
          <cell r="B294" t="str">
            <v>014983</v>
          </cell>
          <cell r="C294" t="str">
            <v xml:space="preserve">CASQUILLO CONEXION HALAC R:4-006-02-0   </v>
          </cell>
          <cell r="D294" t="str">
            <v>ROVER 20</v>
          </cell>
          <cell r="E294" t="str">
            <v>EST.19.2.3</v>
          </cell>
        </row>
        <row r="295">
          <cell r="B295" t="str">
            <v>005260</v>
          </cell>
          <cell r="C295" t="str">
            <v xml:space="preserve">CASQUILLO DE CENTRADO 0817A0013         </v>
          </cell>
          <cell r="D295" t="str">
            <v>ROVER 1-2-3</v>
          </cell>
          <cell r="E295" t="str">
            <v>EST.7.2.2</v>
          </cell>
        </row>
        <row r="296">
          <cell r="B296" t="str">
            <v>012704</v>
          </cell>
          <cell r="C296" t="str">
            <v>CASQUILLO GLYCODUR(2910A0001)</v>
          </cell>
          <cell r="D296" t="str">
            <v>STREAM 1</v>
          </cell>
          <cell r="E296" t="str">
            <v>EST.16.3.4</v>
          </cell>
        </row>
        <row r="297">
          <cell r="B297" t="str">
            <v>012706</v>
          </cell>
          <cell r="C297" t="str">
            <v xml:space="preserve">CASQUILLO GLY-PG(2910A0139)             </v>
          </cell>
          <cell r="D297" t="str">
            <v>ROXYL</v>
          </cell>
          <cell r="E297" t="str">
            <v>EST.15.4.1</v>
          </cell>
        </row>
        <row r="298">
          <cell r="B298" t="str">
            <v>014625</v>
          </cell>
          <cell r="C298" t="str">
            <v xml:space="preserve">CASQUILLO PORTA AGUJAS 4-006-10-0204    </v>
          </cell>
          <cell r="D298" t="str">
            <v>RODAMIENTOS</v>
          </cell>
          <cell r="E298" t="str">
            <v>EST.1.6.1</v>
          </cell>
        </row>
        <row r="299">
          <cell r="B299" t="str">
            <v>013264</v>
          </cell>
          <cell r="C299" t="str">
            <v xml:space="preserve">CASQUILLO PORTA-RODAMIENTO              </v>
          </cell>
          <cell r="D299" t="str">
            <v>RODAMIENTOS</v>
          </cell>
          <cell r="E299" t="str">
            <v>SIN DEFINIR</v>
          </cell>
        </row>
        <row r="300">
          <cell r="B300" t="str">
            <v>011451</v>
          </cell>
          <cell r="C300" t="str">
            <v xml:space="preserve">CASQUILLO RODILLO COLA N1017N0015       </v>
          </cell>
          <cell r="D300" t="str">
            <v>STREAM 1</v>
          </cell>
          <cell r="E300" t="str">
            <v>EST.16.5.1</v>
          </cell>
        </row>
        <row r="301">
          <cell r="B301" t="str">
            <v>011449</v>
          </cell>
          <cell r="C301" t="str">
            <v xml:space="preserve">CASQUILLO RODILLO N1017N0014            </v>
          </cell>
          <cell r="D301" t="str">
            <v>STREAM 1</v>
          </cell>
          <cell r="E301" t="str">
            <v>EST.16.5.1</v>
          </cell>
        </row>
        <row r="302">
          <cell r="B302" t="str">
            <v>005261</v>
          </cell>
          <cell r="C302" t="str">
            <v xml:space="preserve">CASQUILLO X DISTRIBUIDOR 0817A0011      </v>
          </cell>
          <cell r="D302" t="str">
            <v>ROVER 1-2-3</v>
          </cell>
          <cell r="E302" t="str">
            <v>EST.7.3.4</v>
          </cell>
        </row>
        <row r="303">
          <cell r="B303" t="str">
            <v>010273</v>
          </cell>
          <cell r="C303" t="str">
            <v xml:space="preserve">CASQUILLO X EJE ELEV. CABEZA (101702000 </v>
          </cell>
          <cell r="D303" t="str">
            <v>TECHNO-1</v>
          </cell>
          <cell r="E303" t="str">
            <v>EST.11.3.2</v>
          </cell>
        </row>
        <row r="304">
          <cell r="B304" t="str">
            <v>012612</v>
          </cell>
          <cell r="C304" t="str">
            <v xml:space="preserve">CASQUILLO X TORNILLO DESPLAZAMIENTO     </v>
          </cell>
          <cell r="D304" t="str">
            <v>TECHNO-1</v>
          </cell>
          <cell r="E304" t="str">
            <v>EST.11.2.1</v>
          </cell>
        </row>
        <row r="305">
          <cell r="B305" t="str">
            <v>015220</v>
          </cell>
          <cell r="C305" t="str">
            <v xml:space="preserve">CAUCHO SOPORTE ORBITOL 92055-01400      </v>
          </cell>
          <cell r="D305" t="str">
            <v>OBSOLETO</v>
          </cell>
          <cell r="E305" t="str">
            <v>CAJA OBSOLETOS</v>
          </cell>
        </row>
        <row r="306">
          <cell r="B306" t="str">
            <v>006029</v>
          </cell>
          <cell r="C306" t="str">
            <v xml:space="preserve">CAVO PM 137 L3,5M (H0102D13700)         </v>
          </cell>
          <cell r="D306" t="str">
            <v>TECHNO-2-3</v>
          </cell>
          <cell r="E306" t="str">
            <v>EST.18.2.4</v>
          </cell>
        </row>
        <row r="307">
          <cell r="B307" t="str">
            <v>017799</v>
          </cell>
          <cell r="C307" t="str">
            <v xml:space="preserve">CENTRALINA TAPPETO GP02R.T1 2128A0020   </v>
          </cell>
          <cell r="D307" t="str">
            <v>SKYPPER</v>
          </cell>
          <cell r="E307" t="str">
            <v>EST.5.4.3</v>
          </cell>
        </row>
        <row r="308">
          <cell r="B308" t="str">
            <v>015006</v>
          </cell>
          <cell r="C308" t="str">
            <v>4-003-06-005 CHAPA DE SEGURIDAD MB 5</v>
          </cell>
          <cell r="D308" t="str">
            <v>FERRETERIA</v>
          </cell>
          <cell r="E308" t="str">
            <v>EST.4.5.5</v>
          </cell>
        </row>
        <row r="309">
          <cell r="B309" t="str">
            <v>005727</v>
          </cell>
          <cell r="C309" t="str">
            <v xml:space="preserve">CHAVETA PARA TOPE LATERAL (080206800)   </v>
          </cell>
          <cell r="D309" t="str">
            <v>ROVER 1-2-3</v>
          </cell>
          <cell r="E309" t="str">
            <v>EST.7.5.3</v>
          </cell>
        </row>
        <row r="310">
          <cell r="B310" t="str">
            <v>015727</v>
          </cell>
          <cell r="C310" t="str">
            <v xml:space="preserve">CHUMACERA NP - 23                       </v>
          </cell>
          <cell r="D310" t="str">
            <v>RODAMIENTOS</v>
          </cell>
          <cell r="E310" t="str">
            <v>EST.1.11.4</v>
          </cell>
        </row>
        <row r="311">
          <cell r="B311" t="str">
            <v>015583</v>
          </cell>
          <cell r="C311" t="str">
            <v xml:space="preserve">CHUMACERA SY 45 FM COMPLETA             </v>
          </cell>
          <cell r="D311" t="str">
            <v>RODAMIENTOS</v>
          </cell>
          <cell r="E311" t="str">
            <v>EST.1.11.5</v>
          </cell>
        </row>
        <row r="312">
          <cell r="B312" t="str">
            <v>009384</v>
          </cell>
          <cell r="C312" t="str">
            <v xml:space="preserve">2010A0026 CERRADURA EMKA 1000-U709      </v>
          </cell>
          <cell r="D312"/>
          <cell r="E312" t="str">
            <v>SIN DEFINIR</v>
          </cell>
        </row>
        <row r="313">
          <cell r="B313" t="str">
            <v>018704</v>
          </cell>
          <cell r="C313" t="str">
            <v xml:space="preserve">CIERRE 2010A0027                        </v>
          </cell>
          <cell r="D313" t="str">
            <v>STREAM 1</v>
          </cell>
          <cell r="E313" t="str">
            <v>EST.16.3.4</v>
          </cell>
        </row>
        <row r="314">
          <cell r="B314" t="str">
            <v>015017</v>
          </cell>
          <cell r="C314" t="str">
            <v xml:space="preserve">CIL PN 9.257004 DE27/60                 </v>
          </cell>
          <cell r="D314" t="str">
            <v>FERRETERIA</v>
          </cell>
          <cell r="E314" t="str">
            <v>EST.4.5.6</v>
          </cell>
        </row>
        <row r="315">
          <cell r="B315" t="str">
            <v>006486</v>
          </cell>
          <cell r="C315" t="str">
            <v xml:space="preserve">CIL.TANDEM PARA CIZALLA (N6430N0014)    </v>
          </cell>
          <cell r="D315"/>
          <cell r="E315" t="str">
            <v>SIN DEFINIR</v>
          </cell>
        </row>
        <row r="316">
          <cell r="B316" t="str">
            <v>005390</v>
          </cell>
          <cell r="C316" t="str">
            <v>2420A0707 CILINDRO 1511.32.45 ALIMT.STRE</v>
          </cell>
          <cell r="D316" t="str">
            <v>STREAM 1</v>
          </cell>
          <cell r="E316" t="str">
            <v>EST.16.6.2</v>
          </cell>
        </row>
        <row r="317">
          <cell r="B317" t="str">
            <v>004796</v>
          </cell>
          <cell r="C317" t="str">
            <v xml:space="preserve">CILINDR VALVUL PLANTILL ROVER1(91605200 </v>
          </cell>
          <cell r="D317" t="str">
            <v>ROVER 1-2-3</v>
          </cell>
          <cell r="E317" t="str">
            <v>EST.7.5.1</v>
          </cell>
        </row>
        <row r="318">
          <cell r="B318" t="str">
            <v>018633</v>
          </cell>
          <cell r="C318" t="str">
            <v xml:space="preserve">CILINDRO  PISTON VERTICAL               </v>
          </cell>
          <cell r="D318" t="str">
            <v>ROVER 1-2-3</v>
          </cell>
          <cell r="E318" t="str">
            <v>EST.7.3.3</v>
          </cell>
        </row>
        <row r="319">
          <cell r="B319" t="str">
            <v>007330</v>
          </cell>
          <cell r="C319" t="str">
            <v xml:space="preserve">CILINDRO (2420A0200)                    </v>
          </cell>
          <cell r="D319" t="str">
            <v>SELCO 2-3-4</v>
          </cell>
          <cell r="E319" t="str">
            <v>EST.8.7.2</v>
          </cell>
        </row>
        <row r="320">
          <cell r="B320" t="str">
            <v>006460</v>
          </cell>
          <cell r="C320" t="str">
            <v xml:space="preserve">CILINDRO (2420A0261)                    </v>
          </cell>
          <cell r="D320" t="str">
            <v>STREAM 1</v>
          </cell>
          <cell r="E320" t="str">
            <v>SIN DEFINIR</v>
          </cell>
        </row>
        <row r="321">
          <cell r="B321" t="str">
            <v>007109</v>
          </cell>
          <cell r="C321" t="str">
            <v xml:space="preserve">2420A1313 CILINDRO 63X10MM ROS HMB 8MM </v>
          </cell>
          <cell r="D321" t="str">
            <v>STREAM 1</v>
          </cell>
          <cell r="E321" t="str">
            <v>EST.16.3.2</v>
          </cell>
        </row>
        <row r="322">
          <cell r="B322" t="str">
            <v>005213</v>
          </cell>
          <cell r="C322" t="str">
            <v xml:space="preserve">CILINDRO 1260.16.80 2420A0770           </v>
          </cell>
          <cell r="D322" t="str">
            <v>STREAM 1</v>
          </cell>
          <cell r="E322" t="str">
            <v>SIN DEFINIR</v>
          </cell>
        </row>
        <row r="323">
          <cell r="B323" t="str">
            <v>017481</v>
          </cell>
          <cell r="C323" t="str">
            <v xml:space="preserve">CILINDRO 1261.25.200 A.M 2420A0081      </v>
          </cell>
          <cell r="D323" t="str">
            <v>JADE</v>
          </cell>
          <cell r="E323" t="str">
            <v>EST.14.4.1</v>
          </cell>
        </row>
        <row r="324">
          <cell r="B324" t="str">
            <v>005357</v>
          </cell>
          <cell r="C324" t="str">
            <v xml:space="preserve">CILINDRO 1281.32.300 STREAM (2420A1465) </v>
          </cell>
          <cell r="D324" t="str">
            <v>STREAM 1</v>
          </cell>
          <cell r="E324" t="str">
            <v>EST.16.6.1</v>
          </cell>
        </row>
        <row r="325">
          <cell r="B325" t="str">
            <v>018360</v>
          </cell>
          <cell r="C325" t="str">
            <v xml:space="preserve">CILINDRO 2420A1783                      </v>
          </cell>
          <cell r="D325" t="str">
            <v>JADE</v>
          </cell>
          <cell r="E325" t="str">
            <v>SIN DEFINIR</v>
          </cell>
        </row>
        <row r="326">
          <cell r="B326" t="str">
            <v>005205</v>
          </cell>
          <cell r="C326" t="str">
            <v>CILINDRO 32/200 2420A1799</v>
          </cell>
          <cell r="D326" t="str">
            <v>STREAM 2-3</v>
          </cell>
          <cell r="E326" t="str">
            <v>EST.13.9.1</v>
          </cell>
        </row>
        <row r="327">
          <cell r="B327" t="str">
            <v>014870</v>
          </cell>
          <cell r="C327" t="str">
            <v xml:space="preserve">CILINDRO 4-035-01-0016                  </v>
          </cell>
          <cell r="D327" t="str">
            <v>OBSOLETO</v>
          </cell>
          <cell r="E327" t="str">
            <v>CAJA OBSOLETOS</v>
          </cell>
        </row>
        <row r="328">
          <cell r="B328" t="str">
            <v>015019</v>
          </cell>
          <cell r="C328" t="str">
            <v xml:space="preserve">CILINDRO 4-035-01-0604                  </v>
          </cell>
          <cell r="D328" t="str">
            <v>OBSOLETO</v>
          </cell>
          <cell r="E328" t="str">
            <v>CAJA OBSOLETOS</v>
          </cell>
        </row>
        <row r="329">
          <cell r="B329" t="str">
            <v>014709</v>
          </cell>
          <cell r="C329" t="str">
            <v xml:space="preserve">CILINDRO 4-035-02-0003                  </v>
          </cell>
          <cell r="D329" t="str">
            <v>OBSOLETO</v>
          </cell>
          <cell r="E329" t="str">
            <v>CAJA OBSOLETOS</v>
          </cell>
        </row>
        <row r="330">
          <cell r="B330" t="str">
            <v>005207</v>
          </cell>
          <cell r="C330" t="str">
            <v xml:space="preserve">CILINDRO CONPATTO 32/25(2420A0790) ROXY </v>
          </cell>
          <cell r="D330" t="str">
            <v>ROXYL</v>
          </cell>
          <cell r="E330" t="str">
            <v>EST.15.4.3</v>
          </cell>
        </row>
        <row r="331">
          <cell r="B331" t="str">
            <v>009243</v>
          </cell>
          <cell r="C331" t="str">
            <v xml:space="preserve">CILINDRO D.50 CARRERA 160(242010400)    </v>
          </cell>
          <cell r="D331" t="str">
            <v>ROVER 1-2-3</v>
          </cell>
          <cell r="E331" t="str">
            <v>EST.7.3.3</v>
          </cell>
        </row>
        <row r="332">
          <cell r="B332" t="str">
            <v>014653</v>
          </cell>
          <cell r="C332" t="str">
            <v xml:space="preserve">CILINDRO D=25 HUB=320 G1/8              </v>
          </cell>
          <cell r="D332" t="str">
            <v>JADE</v>
          </cell>
          <cell r="E332" t="str">
            <v>EST.14.4.1</v>
          </cell>
        </row>
        <row r="333">
          <cell r="B333" t="str">
            <v>017713</v>
          </cell>
          <cell r="C333" t="str">
            <v xml:space="preserve">CILINDRO D=32 HUB 10 4-035-02-0021      </v>
          </cell>
          <cell r="D333" t="str">
            <v>HOMAG</v>
          </cell>
          <cell r="E333" t="str">
            <v>EST.17.7.2</v>
          </cell>
        </row>
        <row r="334">
          <cell r="B334" t="str">
            <v>017711</v>
          </cell>
          <cell r="C334" t="str">
            <v xml:space="preserve">CILINDRO D40 HUB 250 4-035-01-0006      </v>
          </cell>
          <cell r="D334" t="str">
            <v>HOMAG</v>
          </cell>
          <cell r="E334" t="str">
            <v>EST.17.8.1</v>
          </cell>
        </row>
        <row r="335">
          <cell r="B335" t="str">
            <v>017710</v>
          </cell>
          <cell r="C335" t="str">
            <v xml:space="preserve">CILINDRO D40 HUB 320 4-035-01-0054      </v>
          </cell>
          <cell r="D335" t="str">
            <v>HOMAG</v>
          </cell>
          <cell r="E335" t="str">
            <v>EST.17.7.1</v>
          </cell>
        </row>
        <row r="336">
          <cell r="B336" t="str">
            <v>015064</v>
          </cell>
          <cell r="C336" t="str">
            <v xml:space="preserve">CILINDRO ELEVADOR CORTO 4-035-01-0689   </v>
          </cell>
          <cell r="D336"/>
          <cell r="E336" t="str">
            <v>SIN DEFINIR</v>
          </cell>
        </row>
        <row r="337">
          <cell r="B337" t="str">
            <v>004932</v>
          </cell>
          <cell r="C337" t="str">
            <v xml:space="preserve">CILINDRO FRENO RETESTEADOR (N0816N0019) </v>
          </cell>
          <cell r="D337" t="str">
            <v>STREAM 1</v>
          </cell>
          <cell r="E337" t="str">
            <v>EST.16.4.2</v>
          </cell>
        </row>
        <row r="338">
          <cell r="B338" t="str">
            <v>014645</v>
          </cell>
          <cell r="C338" t="str">
            <v xml:space="preserve">CILINDRO GAS 1854LE 28080027            </v>
          </cell>
          <cell r="D338" t="str">
            <v>HOMAG</v>
          </cell>
          <cell r="E338" t="str">
            <v>EST.17.6.1</v>
          </cell>
        </row>
        <row r="339">
          <cell r="B339" t="str">
            <v>014713</v>
          </cell>
          <cell r="C339" t="str">
            <v xml:space="preserve">CILINDRO JALACANTO 4-035-01-0065        </v>
          </cell>
          <cell r="D339"/>
          <cell r="E339" t="str">
            <v>SIN DEFINIR</v>
          </cell>
        </row>
        <row r="340">
          <cell r="B340" t="str">
            <v>015506</v>
          </cell>
          <cell r="C340" t="str">
            <v xml:space="preserve">CILINDRO K1008K0094                     </v>
          </cell>
          <cell r="D340" t="str">
            <v>TECHNO-1</v>
          </cell>
          <cell r="E340" t="str">
            <v>SIN DEFINIR</v>
          </cell>
        </row>
        <row r="341">
          <cell r="B341" t="str">
            <v>014590</v>
          </cell>
          <cell r="C341" t="str">
            <v>2420A0215 CILINDRO NEUMATICO 40/60</v>
          </cell>
          <cell r="D341" t="str">
            <v>NEUMATICO</v>
          </cell>
          <cell r="E341" t="str">
            <v>EST.10.6.1</v>
          </cell>
        </row>
        <row r="342">
          <cell r="B342" t="str">
            <v>014965</v>
          </cell>
          <cell r="C342" t="str">
            <v>CILINDRO NEUMATICO DSNU-32 112 PPV-A</v>
          </cell>
          <cell r="D342" t="str">
            <v>NEUMATICO</v>
          </cell>
          <cell r="E342" t="str">
            <v>EST.4.5.6</v>
          </cell>
        </row>
        <row r="343">
          <cell r="B343" t="str">
            <v>015581</v>
          </cell>
          <cell r="C343" t="str">
            <v xml:space="preserve">CILINDRO NEUMAX 1319.80.145             </v>
          </cell>
          <cell r="D343" t="str">
            <v>SELCO 2-3-4</v>
          </cell>
          <cell r="E343" t="str">
            <v>EST.8.7.2</v>
          </cell>
        </row>
        <row r="344">
          <cell r="B344" t="str">
            <v>015424</v>
          </cell>
          <cell r="C344" t="str">
            <v>0916A0017 SOPORTE</v>
          </cell>
          <cell r="D344" t="str">
            <v>ROVER 20</v>
          </cell>
          <cell r="E344" t="str">
            <v>EST.19.4.4</v>
          </cell>
        </row>
        <row r="345">
          <cell r="B345" t="str">
            <v>019104</v>
          </cell>
          <cell r="C345" t="str">
            <v xml:space="preserve">CILINDRO REDONDO DIAMETRO 20X240 DOBLE  </v>
          </cell>
          <cell r="D345"/>
          <cell r="E345" t="str">
            <v>SIN DEFINIR</v>
          </cell>
        </row>
        <row r="346">
          <cell r="B346" t="str">
            <v>015532</v>
          </cell>
          <cell r="C346" t="str">
            <v xml:space="preserve">CILINDRO VALVULA                        </v>
          </cell>
          <cell r="D346" t="str">
            <v>ROVER 20</v>
          </cell>
          <cell r="E346" t="str">
            <v>EST.19.5.1</v>
          </cell>
        </row>
        <row r="347">
          <cell r="B347" t="str">
            <v>017868</v>
          </cell>
          <cell r="C347" t="str">
            <v xml:space="preserve">CINGHIA DENTADA 2701A0129               </v>
          </cell>
          <cell r="D347" t="str">
            <v>STREAM 2-3</v>
          </cell>
          <cell r="E347" t="str">
            <v>EST.13.5.1</v>
          </cell>
        </row>
        <row r="348">
          <cell r="B348" t="str">
            <v>017864</v>
          </cell>
          <cell r="C348" t="str">
            <v xml:space="preserve">CINGHIA PRESSORE CSAL130011             </v>
          </cell>
          <cell r="D348"/>
          <cell r="E348" t="str">
            <v>SIN DEFINIR</v>
          </cell>
        </row>
        <row r="349">
          <cell r="B349" t="str">
            <v>015032</v>
          </cell>
          <cell r="C349" t="str">
            <v xml:space="preserve">CINGHIA TIPO 270 L=100                  </v>
          </cell>
          <cell r="D349" t="str">
            <v>ROVER 20</v>
          </cell>
          <cell r="E349" t="str">
            <v>EST.19.3.4</v>
          </cell>
        </row>
        <row r="350">
          <cell r="B350" t="str">
            <v>012511</v>
          </cell>
          <cell r="C350" t="str">
            <v>CINTA MORESE MATRIX 1/2"X10-14X295</v>
          </cell>
          <cell r="D350" t="str">
            <v>SIN FIN  ROJA</v>
          </cell>
          <cell r="E350" t="str">
            <v>EST.10.1.1</v>
          </cell>
        </row>
        <row r="351">
          <cell r="B351" t="str">
            <v>008709</v>
          </cell>
          <cell r="C351" t="str">
            <v xml:space="preserve">CLAVIJA EN CUDAXAJUSTE (082005001)      </v>
          </cell>
          <cell r="D351"/>
          <cell r="E351" t="str">
            <v>SIN DEFINIR</v>
          </cell>
        </row>
        <row r="352">
          <cell r="B352" t="str">
            <v>015142</v>
          </cell>
          <cell r="C352" t="str">
            <v xml:space="preserve">CODO 19mm NEUMATICO                     </v>
          </cell>
          <cell r="D352" t="str">
            <v>OBSOLETO</v>
          </cell>
          <cell r="E352" t="str">
            <v>CAJA OBSOLETOS</v>
          </cell>
        </row>
        <row r="353">
          <cell r="B353" t="str">
            <v>010625</v>
          </cell>
          <cell r="C353" t="str">
            <v>2903A0038 RODAMIENTO 760204 TN 1P4 G8</v>
          </cell>
          <cell r="D353" t="str">
            <v>SKYPPER</v>
          </cell>
          <cell r="E353" t="str">
            <v>EST.1.6.5</v>
          </cell>
        </row>
        <row r="354">
          <cell r="B354" t="str">
            <v>017704</v>
          </cell>
          <cell r="C354" t="str">
            <v xml:space="preserve">COJINETE 4-006-05-0226                  </v>
          </cell>
          <cell r="D354" t="str">
            <v>HOMAG</v>
          </cell>
          <cell r="E354" t="str">
            <v>EST.17.3.4</v>
          </cell>
        </row>
        <row r="355">
          <cell r="B355" t="str">
            <v>007362</v>
          </cell>
          <cell r="C355" t="str">
            <v xml:space="preserve">RODAMIENTO 6802 </v>
          </cell>
          <cell r="D355" t="str">
            <v>RODAMIENTOS</v>
          </cell>
          <cell r="E355" t="str">
            <v>EST.1.9.5</v>
          </cell>
        </row>
        <row r="356">
          <cell r="B356" t="str">
            <v>013373</v>
          </cell>
          <cell r="C356" t="str">
            <v>COJINETE HK 1010 2906A0072</v>
          </cell>
          <cell r="D356" t="str">
            <v>RODAMIENTOS</v>
          </cell>
          <cell r="E356" t="str">
            <v>EST.1.4.4</v>
          </cell>
        </row>
        <row r="357">
          <cell r="B357" t="str">
            <v>014691</v>
          </cell>
          <cell r="C357" t="str">
            <v xml:space="preserve">COLLAR CONICO 1/2" RUTEADO              </v>
          </cell>
          <cell r="D357" t="str">
            <v>OBSOLETO</v>
          </cell>
          <cell r="E357" t="str">
            <v>CAJA OBSOLETOS</v>
          </cell>
        </row>
        <row r="358">
          <cell r="B358" t="str">
            <v>005212</v>
          </cell>
          <cell r="C358" t="str">
            <v xml:space="preserve">COLT.SRF INF.SX/SUP.DX N3402N0038       </v>
          </cell>
          <cell r="D358" t="str">
            <v>STREAM 1</v>
          </cell>
          <cell r="E358" t="str">
            <v>SIN DEFINIR</v>
          </cell>
        </row>
        <row r="359">
          <cell r="B359" t="str">
            <v>015501</v>
          </cell>
          <cell r="C359" t="str">
            <v xml:space="preserve">CONDENSADOR 216/259MF 115V              </v>
          </cell>
          <cell r="D359" t="str">
            <v>ELECTRICO</v>
          </cell>
          <cell r="E359" t="str">
            <v>EST.2.10.4</v>
          </cell>
        </row>
        <row r="360">
          <cell r="B360" t="str">
            <v>015927</v>
          </cell>
          <cell r="C360" t="str">
            <v xml:space="preserve">CONDENSADOR ELECTR1000UF/50V            </v>
          </cell>
          <cell r="D360" t="str">
            <v>ELECTRICO</v>
          </cell>
          <cell r="E360" t="str">
            <v>EST.2.8.5</v>
          </cell>
        </row>
        <row r="361">
          <cell r="B361" t="str">
            <v>012156</v>
          </cell>
          <cell r="C361" t="str">
            <v>6480A0263 CONECT HEMBRA F=M8 POLE 4-L=8M</v>
          </cell>
          <cell r="D361" t="str">
            <v>FTT-R8</v>
          </cell>
          <cell r="E361" t="str">
            <v>SIN DEFINIR</v>
          </cell>
        </row>
        <row r="362">
          <cell r="B362" t="str">
            <v>006491</v>
          </cell>
          <cell r="C362" t="str">
            <v xml:space="preserve">CONECTOR  2138A0409                    </v>
          </cell>
          <cell r="D362" t="str">
            <v>SELCO 2-3-4</v>
          </cell>
          <cell r="E362" t="str">
            <v>EST.8.2.2</v>
          </cell>
        </row>
        <row r="363">
          <cell r="B363" t="str">
            <v>006032</v>
          </cell>
          <cell r="C363" t="str">
            <v xml:space="preserve">CONECTOR (6480A0111)                    </v>
          </cell>
          <cell r="D363" t="str">
            <v>SKYPPER</v>
          </cell>
          <cell r="E363" t="str">
            <v>EST.5.6.2</v>
          </cell>
        </row>
        <row r="364">
          <cell r="B364" t="str">
            <v>015248</v>
          </cell>
          <cell r="C364" t="str">
            <v xml:space="preserve">CONECTOR C2N20 2138A0255                </v>
          </cell>
          <cell r="D364" t="str">
            <v>SELCO WNT</v>
          </cell>
          <cell r="E364" t="str">
            <v>SIN DEFINIR</v>
          </cell>
        </row>
        <row r="365">
          <cell r="B365" t="str">
            <v>004758</v>
          </cell>
          <cell r="C365" t="str">
            <v>2138A0010 CABLE CONECT MCH 2-3PINES  M8X5M</v>
          </cell>
          <cell r="D365" t="str">
            <v>NEUMATICO</v>
          </cell>
          <cell r="E365" t="str">
            <v>EST.2.5.1</v>
          </cell>
        </row>
        <row r="366">
          <cell r="B366" t="str">
            <v>004766</v>
          </cell>
          <cell r="C366" t="str">
            <v xml:space="preserve">CONECTOR CABLE R2 ROVER1 (2147A0188     </v>
          </cell>
          <cell r="D366" t="str">
            <v>ROVER 1-2-3</v>
          </cell>
          <cell r="E366" t="str">
            <v>SIN DEFINIR</v>
          </cell>
        </row>
        <row r="367">
          <cell r="B367" t="str">
            <v>013377</v>
          </cell>
          <cell r="C367" t="str">
            <v xml:space="preserve">CONECTOR CD12M/OB-100A1 2138A0399       </v>
          </cell>
          <cell r="D367" t="str">
            <v>SELCO 2-3-4</v>
          </cell>
          <cell r="E367" t="str">
            <v>SIN DEFINIR</v>
          </cell>
        </row>
        <row r="368">
          <cell r="B368" t="str">
            <v>015959</v>
          </cell>
          <cell r="C368" t="str">
            <v xml:space="preserve">CONECTOR CON CABLE L-5 MT               </v>
          </cell>
          <cell r="D368"/>
          <cell r="E368" t="str">
            <v>SIN DEFINIR</v>
          </cell>
        </row>
        <row r="369">
          <cell r="B369" t="str">
            <v>018637</v>
          </cell>
          <cell r="C369" t="str">
            <v xml:space="preserve">CONECTOR DE 4 PINES ROVER               </v>
          </cell>
          <cell r="D369" t="str">
            <v>ROVER 1-2-3</v>
          </cell>
          <cell r="E369" t="str">
            <v>EST.2.2.2</v>
          </cell>
        </row>
        <row r="370">
          <cell r="B370" t="str">
            <v>014686</v>
          </cell>
          <cell r="C370" t="str">
            <v xml:space="preserve">CONECTOR DE PROFIBUS                    </v>
          </cell>
          <cell r="D370" t="str">
            <v>OBSOLETO</v>
          </cell>
          <cell r="E370" t="str">
            <v>CAJA OBSOLETOS</v>
          </cell>
        </row>
        <row r="371">
          <cell r="B371" t="str">
            <v>015157</v>
          </cell>
          <cell r="C371" t="str">
            <v xml:space="preserve">CONECTOR OBS410 L=415 RF:2138A0379      </v>
          </cell>
          <cell r="D371" t="str">
            <v>TECHNO-1</v>
          </cell>
          <cell r="E371" t="str">
            <v>EST.11.4.1</v>
          </cell>
        </row>
        <row r="372">
          <cell r="B372" t="str">
            <v>015056</v>
          </cell>
          <cell r="C372" t="str">
            <v xml:space="preserve">CONECTOR PIN 16-18 AWG GOLD-RE 939218   </v>
          </cell>
          <cell r="D372"/>
          <cell r="E372" t="str">
            <v>SIN DEFINIR</v>
          </cell>
        </row>
        <row r="373">
          <cell r="B373" t="str">
            <v>014880</v>
          </cell>
          <cell r="C373" t="str">
            <v xml:space="preserve">CONECTOR SOCKET 16-18 AWG GOLD 939219   </v>
          </cell>
          <cell r="D373" t="str">
            <v>ELECTRICO</v>
          </cell>
          <cell r="E373" t="str">
            <v>EST.3.3.1</v>
          </cell>
        </row>
        <row r="374">
          <cell r="B374" t="str">
            <v>017714</v>
          </cell>
          <cell r="C374" t="str">
            <v xml:space="preserve">CONEXION 3-011-22-0180                  </v>
          </cell>
          <cell r="D374"/>
          <cell r="E374" t="str">
            <v>SIN DEFINIR</v>
          </cell>
        </row>
        <row r="375">
          <cell r="B375" t="str">
            <v>014609</v>
          </cell>
          <cell r="C375" t="str">
            <v>CONEXION HALACANTO R 3-001-22-0440   INACTIVO</v>
          </cell>
          <cell r="D375" t="str">
            <v>OBSOLETO</v>
          </cell>
          <cell r="E375" t="str">
            <v>CAJA OBSOLETOS</v>
          </cell>
        </row>
        <row r="376">
          <cell r="B376" t="str">
            <v>007370</v>
          </cell>
          <cell r="C376" t="str">
            <v xml:space="preserve">CONEXION POR TUBO (2404A0227)           </v>
          </cell>
          <cell r="D376" t="str">
            <v>ROXYL</v>
          </cell>
          <cell r="E376" t="str">
            <v>EST.15.2.4</v>
          </cell>
        </row>
        <row r="377">
          <cell r="B377" t="str">
            <v>015205</v>
          </cell>
          <cell r="C377" t="str">
            <v xml:space="preserve">CONJUNTO COPIADOR VERTICAL              </v>
          </cell>
          <cell r="D377"/>
          <cell r="E377" t="str">
            <v>SIN DEFINIR</v>
          </cell>
        </row>
        <row r="378">
          <cell r="B378" t="str">
            <v>014923</v>
          </cell>
          <cell r="C378" t="str">
            <v xml:space="preserve">CONJUNTO DE ABRAZADERA                  </v>
          </cell>
          <cell r="D378" t="str">
            <v>OBSOLETO</v>
          </cell>
          <cell r="E378" t="str">
            <v>CAJA OBSOLETOS</v>
          </cell>
        </row>
        <row r="379">
          <cell r="B379" t="str">
            <v>011951</v>
          </cell>
          <cell r="C379" t="str">
            <v xml:space="preserve">CONJUNTO LEVE L.106MM 161402701         </v>
          </cell>
          <cell r="D379"/>
          <cell r="E379" t="str">
            <v>SIN DEFINIR</v>
          </cell>
        </row>
        <row r="380">
          <cell r="B380" t="str">
            <v>011940</v>
          </cell>
          <cell r="C380" t="str">
            <v xml:space="preserve">CONJUNTO LEVE L.40 MM 161402601         </v>
          </cell>
          <cell r="D380" t="str">
            <v>SKYPPER</v>
          </cell>
          <cell r="E380" t="str">
            <v>EST.5.5.1</v>
          </cell>
        </row>
        <row r="381">
          <cell r="B381" t="str">
            <v>010482</v>
          </cell>
          <cell r="C381" t="str">
            <v xml:space="preserve">CONJUNTO PLACA CABEZAL (161432400)      </v>
          </cell>
          <cell r="D381"/>
          <cell r="E381" t="str">
            <v>EST.11.3.4</v>
          </cell>
        </row>
        <row r="382">
          <cell r="B382" t="str">
            <v>018705</v>
          </cell>
          <cell r="C382" t="str">
            <v xml:space="preserve">CONJUNTO RASC.X CORREDERA 163100600     </v>
          </cell>
          <cell r="D382"/>
          <cell r="E382" t="str">
            <v>SIN DEFINIR</v>
          </cell>
        </row>
        <row r="383">
          <cell r="B383" t="str">
            <v>006494</v>
          </cell>
          <cell r="C383" t="str">
            <v xml:space="preserve">CONJUNTO RUEDECILLA (L9750240631)       </v>
          </cell>
          <cell r="D383" t="str">
            <v>SELCO WNT</v>
          </cell>
          <cell r="E383" t="str">
            <v>EST.8.4.3</v>
          </cell>
        </row>
        <row r="384">
          <cell r="B384" t="str">
            <v>015345</v>
          </cell>
          <cell r="C384" t="str">
            <v xml:space="preserve">CONTACTO AUX. GUARDAMOTOR GVAE11  FRONT </v>
          </cell>
          <cell r="D384" t="str">
            <v>ELECTRICO</v>
          </cell>
          <cell r="E384" t="str">
            <v>EST.2.2.1</v>
          </cell>
        </row>
        <row r="385">
          <cell r="B385" t="str">
            <v>015738</v>
          </cell>
          <cell r="C385" t="str">
            <v xml:space="preserve">CONTACTO PHOENIX CK2,5-ED-1,5BU AGMAN   </v>
          </cell>
          <cell r="D385" t="str">
            <v>ELECTRICO</v>
          </cell>
          <cell r="E385" t="str">
            <v>SIN DEFINIR</v>
          </cell>
        </row>
        <row r="386">
          <cell r="B386" t="str">
            <v>015413</v>
          </cell>
          <cell r="C386" t="str">
            <v xml:space="preserve">CONTACTO PHOENIX CK2,5-ED-1,5ST AU      </v>
          </cell>
          <cell r="D386" t="str">
            <v>ELECTRICO</v>
          </cell>
          <cell r="E386" t="str">
            <v>EST.3.3.1</v>
          </cell>
        </row>
        <row r="387">
          <cell r="B387" t="str">
            <v>015913</v>
          </cell>
          <cell r="C387" t="str">
            <v>2123A0065 BLOQUE CONTACTO 1NO ZBE-101 VE</v>
          </cell>
          <cell r="D387" t="str">
            <v>ELECTRICO</v>
          </cell>
          <cell r="E387" t="str">
            <v>EST.2.1.1</v>
          </cell>
        </row>
        <row r="388">
          <cell r="B388" t="str">
            <v>015508</v>
          </cell>
          <cell r="C388" t="str">
            <v xml:space="preserve">CONTACTOR 3RT1025-110 VAC               </v>
          </cell>
          <cell r="D388" t="str">
            <v>ELECTRICO</v>
          </cell>
          <cell r="E388" t="str">
            <v>EST.2.8.2</v>
          </cell>
        </row>
        <row r="389">
          <cell r="B389" t="str">
            <v>015377</v>
          </cell>
          <cell r="C389" t="str">
            <v xml:space="preserve">CONTACTOR ABB 24 Vac A9-30-10           </v>
          </cell>
          <cell r="D389" t="str">
            <v>ELECTRICO</v>
          </cell>
          <cell r="E389" t="str">
            <v>EST.2.3.2</v>
          </cell>
        </row>
        <row r="390">
          <cell r="B390" t="str">
            <v>015798</v>
          </cell>
          <cell r="C390" t="str">
            <v xml:space="preserve">CONTACTOR CMW25.11 / 220V               </v>
          </cell>
          <cell r="D390" t="str">
            <v>ELECTRICO</v>
          </cell>
          <cell r="E390" t="str">
            <v>EST.2.8.2</v>
          </cell>
        </row>
        <row r="391">
          <cell r="B391" t="str">
            <v>015803</v>
          </cell>
          <cell r="C391" t="str">
            <v xml:space="preserve">CONTACTOR LC1 K09 10F7 110V/60HZ        </v>
          </cell>
          <cell r="D391" t="str">
            <v>ELECTRICO</v>
          </cell>
          <cell r="E391" t="str">
            <v>EST.2.8.2</v>
          </cell>
        </row>
        <row r="392">
          <cell r="B392" t="str">
            <v>015636</v>
          </cell>
          <cell r="C392" t="str">
            <v xml:space="preserve">CONTACTOR SIEMENS 24V Ref: 3RH1122-2BB4 </v>
          </cell>
          <cell r="D392" t="str">
            <v>ELECTRICO</v>
          </cell>
          <cell r="E392" t="str">
            <v>EST.2.2.1</v>
          </cell>
        </row>
        <row r="393">
          <cell r="B393" t="str">
            <v>015922</v>
          </cell>
          <cell r="C393" t="str">
            <v>CONTAC 38A 220VAC 1NA+1NCS0 3RT2028-1AN2</v>
          </cell>
          <cell r="D393" t="str">
            <v>ELECTRICO</v>
          </cell>
          <cell r="E393" t="str">
            <v>EST.3.7.2</v>
          </cell>
        </row>
        <row r="394">
          <cell r="B394" t="str">
            <v>015916</v>
          </cell>
          <cell r="C394" t="str">
            <v xml:space="preserve">CONTACTOR SIRIUS3RT1035-1AG24 CON BLOQ2 </v>
          </cell>
          <cell r="D394" t="str">
            <v>ELECTRICO</v>
          </cell>
          <cell r="E394" t="str">
            <v>EST.3.7.2</v>
          </cell>
        </row>
        <row r="395">
          <cell r="B395" t="str">
            <v>017287</v>
          </cell>
          <cell r="C395" t="str">
            <v xml:space="preserve">CONTRARODILLO ALIMENTA BORDES FNAE05018 </v>
          </cell>
          <cell r="D395"/>
          <cell r="E395" t="str">
            <v>SIN DEFINIR</v>
          </cell>
        </row>
        <row r="396">
          <cell r="B396" t="str">
            <v>017027</v>
          </cell>
          <cell r="C396" t="str">
            <v xml:space="preserve">CONTROL DE FIBRAS 2164A0501             </v>
          </cell>
          <cell r="D396"/>
          <cell r="E396" t="str">
            <v>SIN DEFINIR</v>
          </cell>
        </row>
        <row r="397">
          <cell r="B397" t="str">
            <v>014818</v>
          </cell>
          <cell r="C397" t="str">
            <v xml:space="preserve">CONTROL TEMPERATURA TK4SP-14RR AUTO     </v>
          </cell>
          <cell r="D397"/>
          <cell r="E397" t="str">
            <v>SIN DEFINIR</v>
          </cell>
        </row>
        <row r="398">
          <cell r="B398" t="str">
            <v>014980</v>
          </cell>
          <cell r="C398" t="str">
            <v xml:space="preserve">COPA 10mmx1/2"   INACTIVO                       </v>
          </cell>
          <cell r="D398" t="str">
            <v>OBSOLETO</v>
          </cell>
          <cell r="E398" t="str">
            <v>CAJA OBSOLETOS</v>
          </cell>
        </row>
        <row r="399">
          <cell r="B399" t="str">
            <v>015241</v>
          </cell>
          <cell r="C399" t="str">
            <v xml:space="preserve">COPIADOR D60.3 N0838N00                 </v>
          </cell>
          <cell r="D399" t="str">
            <v>AKRON</v>
          </cell>
          <cell r="E399" t="str">
            <v>EST.12.3.4</v>
          </cell>
        </row>
        <row r="400">
          <cell r="B400" t="str">
            <v>014663</v>
          </cell>
          <cell r="C400" t="str">
            <v xml:space="preserve">COPIADOR HORIZONTAL 45 7500             </v>
          </cell>
          <cell r="D400" t="str">
            <v>OBSOLETO</v>
          </cell>
          <cell r="E400" t="str">
            <v>CAJA OBSOLETOS</v>
          </cell>
        </row>
        <row r="401">
          <cell r="B401" t="str">
            <v>014878</v>
          </cell>
          <cell r="C401" t="str">
            <v xml:space="preserve">COPIADOR HORIZONTAL 60.1                </v>
          </cell>
          <cell r="D401" t="str">
            <v>OBSOLETO</v>
          </cell>
          <cell r="E401" t="str">
            <v>CAJA OBSOLETOS</v>
          </cell>
        </row>
        <row r="402">
          <cell r="B402" t="str">
            <v>015189</v>
          </cell>
          <cell r="C402" t="str">
            <v xml:space="preserve">COPIADOR HORIZONTAL AKRON 850           </v>
          </cell>
          <cell r="D402" t="str">
            <v>AKRON</v>
          </cell>
          <cell r="E402" t="str">
            <v>SIN DEFINIR</v>
          </cell>
        </row>
        <row r="403">
          <cell r="B403" t="str">
            <v>011558</v>
          </cell>
          <cell r="C403" t="str">
            <v xml:space="preserve">CORREA (2703A0105)                      </v>
          </cell>
          <cell r="D403" t="str">
            <v>SELCO 2-3-4</v>
          </cell>
          <cell r="E403" t="str">
            <v>EST.9.3.1</v>
          </cell>
        </row>
        <row r="404">
          <cell r="B404" t="str">
            <v>004892</v>
          </cell>
          <cell r="C404" t="str">
            <v>CINTA CERA NEGRA GENIUS ARMOR 110x300 M</v>
          </cell>
          <cell r="D404" t="str">
            <v>SUMINISTRO</v>
          </cell>
          <cell r="E404" t="str">
            <v>CLOSET HTAS</v>
          </cell>
        </row>
        <row r="405">
          <cell r="B405" t="str">
            <v>015625</v>
          </cell>
          <cell r="C405" t="str">
            <v xml:space="preserve">CORREA A - 38                           </v>
          </cell>
          <cell r="D405" t="str">
            <v>COMPRESOR</v>
          </cell>
          <cell r="E405" t="str">
            <v>EST.23.1.2</v>
          </cell>
        </row>
        <row r="406">
          <cell r="B406" t="str">
            <v>015317</v>
          </cell>
          <cell r="C406" t="str">
            <v xml:space="preserve">CORREA ALTERN 13x1285mm LI 9182002700   </v>
          </cell>
          <cell r="D406" t="str">
            <v>SUMINISTRO</v>
          </cell>
          <cell r="E406" t="str">
            <v>EST.10.4.1</v>
          </cell>
        </row>
        <row r="407">
          <cell r="B407" t="str">
            <v>015789</v>
          </cell>
          <cell r="C407" t="str">
            <v>2701A003 CORREA AT5-545-32mm</v>
          </cell>
          <cell r="D407" t="str">
            <v>ROVER 20</v>
          </cell>
          <cell r="E407" t="str">
            <v>EST.19.3.4</v>
          </cell>
        </row>
        <row r="408">
          <cell r="B408" t="str">
            <v>015956</v>
          </cell>
          <cell r="C408" t="str">
            <v xml:space="preserve">CORREA B 42                             </v>
          </cell>
          <cell r="D408" t="str">
            <v>COMPRESOR</v>
          </cell>
          <cell r="E408" t="str">
            <v>EST.23.1.2</v>
          </cell>
        </row>
        <row r="409">
          <cell r="B409" t="str">
            <v>005292</v>
          </cell>
          <cell r="C409" t="str">
            <v>CORREA CANALES INCISOR SELCO 2703A0021</v>
          </cell>
          <cell r="D409" t="str">
            <v>SELCO 2-3-4</v>
          </cell>
          <cell r="E409" t="str">
            <v>EST.8.4.2</v>
          </cell>
        </row>
        <row r="410">
          <cell r="B410" t="str">
            <v>005295</v>
          </cell>
          <cell r="C410" t="str">
            <v>2703A0020 CORREA 500L/1270PL</v>
          </cell>
          <cell r="D410" t="str">
            <v>SELCO 2-3-4</v>
          </cell>
          <cell r="E410" t="str">
            <v>EST.8.8.1</v>
          </cell>
        </row>
        <row r="411">
          <cell r="B411" t="str">
            <v>011048</v>
          </cell>
          <cell r="C411" t="str">
            <v xml:space="preserve">CORREA DE TRANSMISION DE GOMA 3PJ838    </v>
          </cell>
          <cell r="D411"/>
          <cell r="E411" t="str">
            <v>SIN DEFINIR</v>
          </cell>
        </row>
        <row r="412">
          <cell r="B412" t="str">
            <v>012151</v>
          </cell>
          <cell r="C412" t="str">
            <v xml:space="preserve">CORREA OPTIBELT 755-5M (2701A0282)              </v>
          </cell>
          <cell r="D412" t="str">
            <v>SKYPPER</v>
          </cell>
          <cell r="E412" t="str">
            <v>EST.5.2.4</v>
          </cell>
        </row>
        <row r="413">
          <cell r="B413" t="str">
            <v>014798</v>
          </cell>
          <cell r="C413" t="str">
            <v xml:space="preserve">CORREA DENTADA 110xL037                 </v>
          </cell>
          <cell r="D413" t="str">
            <v>OBSOLETO</v>
          </cell>
          <cell r="E413" t="str">
            <v>CAJA OBSOLETOS</v>
          </cell>
        </row>
        <row r="414">
          <cell r="B414" t="str">
            <v>015464</v>
          </cell>
          <cell r="C414" t="str">
            <v xml:space="preserve">CORREA DENTADA 2701A0180                </v>
          </cell>
          <cell r="D414" t="str">
            <v>ROVER 20</v>
          </cell>
          <cell r="E414" t="str">
            <v>EST.19.3.4</v>
          </cell>
        </row>
        <row r="415">
          <cell r="B415" t="str">
            <v>015037</v>
          </cell>
          <cell r="C415" t="str">
            <v xml:space="preserve">CORREA DENTADA HTD 180x9 RE             </v>
          </cell>
          <cell r="D415" t="str">
            <v>SELCO 2-3-4</v>
          </cell>
          <cell r="E415" t="str">
            <v>EST.8.3.4</v>
          </cell>
        </row>
        <row r="416">
          <cell r="B416" t="str">
            <v>015584</v>
          </cell>
          <cell r="C416" t="str">
            <v xml:space="preserve">CORREA DENTADA HTD 5-755 2701A0282      </v>
          </cell>
          <cell r="D416" t="str">
            <v>SKYPPER</v>
          </cell>
          <cell r="E416" t="str">
            <v>EST.5.8.2</v>
          </cell>
        </row>
        <row r="417">
          <cell r="B417" t="str">
            <v>015660</v>
          </cell>
          <cell r="C417" t="str">
            <v>2701A0025 CORREA DENTADA HTD 665 5M/25</v>
          </cell>
          <cell r="D417" t="str">
            <v>SKYPPER</v>
          </cell>
          <cell r="E417" t="str">
            <v>EST.5.6.3</v>
          </cell>
        </row>
        <row r="418">
          <cell r="B418" t="str">
            <v>011942</v>
          </cell>
          <cell r="C418" t="str">
            <v>CORREA DENTADA HTD 665 5M/25.GATES</v>
          </cell>
          <cell r="D418" t="str">
            <v>SKYPPER</v>
          </cell>
          <cell r="E418" t="str">
            <v>EST.5.2.4</v>
          </cell>
        </row>
        <row r="419">
          <cell r="B419" t="str">
            <v>013828</v>
          </cell>
          <cell r="C419" t="str">
            <v xml:space="preserve">CORREA DENTADA HTD5-565                 </v>
          </cell>
          <cell r="D419" t="str">
            <v>MINIMAX</v>
          </cell>
          <cell r="E419" t="str">
            <v>EST.10.5.1</v>
          </cell>
        </row>
        <row r="420">
          <cell r="B420" t="str">
            <v>015343</v>
          </cell>
          <cell r="C420" t="str">
            <v xml:space="preserve">CORREA DENTADA HTD5-565  2701A0281  </v>
          </cell>
          <cell r="D420" t="str">
            <v>SKYPPER</v>
          </cell>
          <cell r="E420" t="str">
            <v>EST.5.6.3</v>
          </cell>
        </row>
        <row r="421">
          <cell r="B421" t="str">
            <v>004806</v>
          </cell>
          <cell r="C421" t="str">
            <v xml:space="preserve">CORREA DENTADA TEHCNO (2710A0233)       </v>
          </cell>
          <cell r="D421" t="str">
            <v>TECHNO-1</v>
          </cell>
          <cell r="E421" t="str">
            <v>EST.11.2.1</v>
          </cell>
        </row>
        <row r="422">
          <cell r="B422" t="str">
            <v>014915</v>
          </cell>
          <cell r="C422" t="str">
            <v xml:space="preserve">CORREA DENTADA WEEKE 4-007-01-0613      </v>
          </cell>
          <cell r="D422" t="str">
            <v>OBSOLETO</v>
          </cell>
          <cell r="E422" t="str">
            <v>CAJA OBSOLETOS</v>
          </cell>
        </row>
        <row r="423">
          <cell r="B423" t="str">
            <v>011556</v>
          </cell>
          <cell r="C423" t="str">
            <v xml:space="preserve">CORREA 1264-S8M (2701A0344)             </v>
          </cell>
          <cell r="D423" t="str">
            <v>SELCO WNT</v>
          </cell>
          <cell r="E423" t="str">
            <v>EST.9.5.1</v>
          </cell>
        </row>
        <row r="424">
          <cell r="B424" t="str">
            <v>015349</v>
          </cell>
          <cell r="C424" t="str">
            <v xml:space="preserve">CORREA L20 M K1013K0101                 </v>
          </cell>
          <cell r="D424" t="str">
            <v>SKYPPER</v>
          </cell>
          <cell r="E424" t="str">
            <v>EST.5.6.3</v>
          </cell>
        </row>
        <row r="425">
          <cell r="B425" t="str">
            <v>004893</v>
          </cell>
          <cell r="C425" t="str">
            <v>CORREA LARGA TEHCNO (270501200)</v>
          </cell>
          <cell r="D425" t="str">
            <v>TECHNO-2-3</v>
          </cell>
          <cell r="E425" t="str">
            <v>EST.18.6.3</v>
          </cell>
        </row>
        <row r="426">
          <cell r="B426" t="str">
            <v>011051</v>
          </cell>
          <cell r="C426" t="str">
            <v xml:space="preserve">CORREA OPTIBELT XPA 832MM               </v>
          </cell>
          <cell r="D426" t="str">
            <v>OBSOLETO</v>
          </cell>
          <cell r="E426" t="str">
            <v>CAJA OBSOLETOS</v>
          </cell>
        </row>
        <row r="427">
          <cell r="B427" t="str">
            <v>07008</v>
          </cell>
          <cell r="C427" t="str">
            <v xml:space="preserve">CORREA PARA ALIMENTADOR BAJO            </v>
          </cell>
          <cell r="D427" t="str">
            <v>SUMINISTRO</v>
          </cell>
          <cell r="E427" t="str">
            <v>SIN DEFINIR</v>
          </cell>
        </row>
        <row r="428">
          <cell r="B428" t="str">
            <v>015351</v>
          </cell>
          <cell r="C428" t="str">
            <v>270501100 CORREA PLANA CORTA TECHNO</v>
          </cell>
          <cell r="D428" t="str">
            <v>TECHNO-2-3</v>
          </cell>
          <cell r="E428" t="str">
            <v>EST.18.6.2</v>
          </cell>
        </row>
        <row r="429">
          <cell r="B429" t="str">
            <v>014745</v>
          </cell>
          <cell r="C429" t="str">
            <v xml:space="preserve">CORREA POLY-V-J8 1428 COD               </v>
          </cell>
          <cell r="D429" t="str">
            <v>SUMINISTRO</v>
          </cell>
          <cell r="E429" t="str">
            <v>SIN DEFINIR</v>
          </cell>
        </row>
        <row r="430">
          <cell r="B430" t="str">
            <v>014868</v>
          </cell>
          <cell r="C430" t="str">
            <v xml:space="preserve">CORREA POLY-V-L12 1270 COD              </v>
          </cell>
          <cell r="D430" t="str">
            <v>SUMINISTRO</v>
          </cell>
          <cell r="E430" t="str">
            <v>SIN DEFINIR</v>
          </cell>
        </row>
        <row r="431">
          <cell r="B431" t="str">
            <v>011583</v>
          </cell>
          <cell r="C431" t="str">
            <v xml:space="preserve">CORREA REF D-132                        </v>
          </cell>
          <cell r="D431" t="str">
            <v>SUMINISTRO</v>
          </cell>
          <cell r="E431" t="str">
            <v>SIN DEFINIR</v>
          </cell>
        </row>
        <row r="432">
          <cell r="B432" t="str">
            <v>015499</v>
          </cell>
          <cell r="C432" t="str">
            <v xml:space="preserve">CORREA TRANSMISION A - 24               </v>
          </cell>
          <cell r="D432" t="str">
            <v>SUMINISTRO</v>
          </cell>
          <cell r="E432" t="str">
            <v>SIN DEFINIR</v>
          </cell>
        </row>
        <row r="433">
          <cell r="B433" t="str">
            <v>015745</v>
          </cell>
          <cell r="C433" t="str">
            <v xml:space="preserve">CORREA TRANSMISION A-20                 </v>
          </cell>
          <cell r="D433" t="str">
            <v>SUMINISTRO</v>
          </cell>
          <cell r="E433" t="str">
            <v>SIN DEFINIR</v>
          </cell>
        </row>
        <row r="434">
          <cell r="B434" t="str">
            <v>015551</v>
          </cell>
          <cell r="C434" t="str">
            <v xml:space="preserve">CORREA TRANSMISION A-25                 </v>
          </cell>
          <cell r="D434" t="str">
            <v>SUMINISTRO</v>
          </cell>
          <cell r="E434" t="str">
            <v>SIN DEFINIR</v>
          </cell>
        </row>
        <row r="435">
          <cell r="B435" t="str">
            <v>015523</v>
          </cell>
          <cell r="C435" t="str">
            <v xml:space="preserve">CORREA TRANSMISION A-30                 </v>
          </cell>
          <cell r="D435" t="str">
            <v>SUMINISTRO</v>
          </cell>
          <cell r="E435" t="str">
            <v>SIN DEFINIR</v>
          </cell>
        </row>
        <row r="436">
          <cell r="B436" t="str">
            <v>015708</v>
          </cell>
          <cell r="C436" t="str">
            <v xml:space="preserve">CORREA TRANSMISION A-37                 </v>
          </cell>
          <cell r="D436" t="str">
            <v>SUMINISTRO</v>
          </cell>
          <cell r="E436" t="str">
            <v>EST.23.1.2</v>
          </cell>
        </row>
        <row r="437">
          <cell r="B437" t="str">
            <v>015546</v>
          </cell>
          <cell r="C437" t="str">
            <v xml:space="preserve">CORREA TRANSMISION A-70                 </v>
          </cell>
          <cell r="D437" t="str">
            <v>SUMINISTRO</v>
          </cell>
          <cell r="E437" t="str">
            <v>SIN DEFINIR</v>
          </cell>
        </row>
        <row r="438">
          <cell r="B438" t="str">
            <v>015514</v>
          </cell>
          <cell r="C438" t="str">
            <v xml:space="preserve">CORREA TRANSMISION B - 38               </v>
          </cell>
          <cell r="D438" t="str">
            <v>SUMINISTRO</v>
          </cell>
          <cell r="E438" t="str">
            <v>EST.23.1.2</v>
          </cell>
        </row>
        <row r="439">
          <cell r="B439" t="str">
            <v>015637</v>
          </cell>
          <cell r="C439" t="str">
            <v xml:space="preserve">CORREA TRANSMISION B - 64               </v>
          </cell>
          <cell r="D439" t="str">
            <v>SUMINISTRO</v>
          </cell>
          <cell r="E439" t="str">
            <v>SIN DEFINIR</v>
          </cell>
        </row>
        <row r="440">
          <cell r="B440" t="str">
            <v>015757</v>
          </cell>
          <cell r="C440" t="str">
            <v xml:space="preserve">CORREA TRANSMISION B-39                 </v>
          </cell>
          <cell r="D440" t="str">
            <v>SUMINISTRO</v>
          </cell>
          <cell r="E440" t="str">
            <v>EST.23.1.2</v>
          </cell>
        </row>
        <row r="441">
          <cell r="B441" t="str">
            <v>015426</v>
          </cell>
          <cell r="C441" t="str">
            <v xml:space="preserve">CORREA TRANSMISION B-68                 </v>
          </cell>
          <cell r="D441" t="str">
            <v>SUMINISTRO</v>
          </cell>
          <cell r="E441" t="str">
            <v>EST.23.2.2</v>
          </cell>
        </row>
        <row r="442">
          <cell r="B442" t="str">
            <v>015620</v>
          </cell>
          <cell r="C442" t="str">
            <v xml:space="preserve">CORREA TRANSMISION M-19                 </v>
          </cell>
          <cell r="D442" t="str">
            <v>SUMINISTRO</v>
          </cell>
          <cell r="E442" t="str">
            <v>SIN DEFINIR</v>
          </cell>
        </row>
        <row r="443">
          <cell r="B443" t="str">
            <v>015397</v>
          </cell>
          <cell r="C443" t="str">
            <v xml:space="preserve">CORREA TRANSMISION M-32                 </v>
          </cell>
          <cell r="D443" t="str">
            <v>SUMINISTRO</v>
          </cell>
          <cell r="E443" t="str">
            <v>SIN DEFINIR</v>
          </cell>
        </row>
        <row r="444">
          <cell r="B444" t="str">
            <v>015524</v>
          </cell>
          <cell r="C444" t="str">
            <v xml:space="preserve">CORREA TRANSMISION SPZ - 1012LW         </v>
          </cell>
          <cell r="D444" t="str">
            <v>SUMINISTRO</v>
          </cell>
          <cell r="E444" t="str">
            <v>EST.23.1.2</v>
          </cell>
        </row>
        <row r="445">
          <cell r="B445" t="str">
            <v>015804</v>
          </cell>
          <cell r="C445" t="str">
            <v xml:space="preserve">CORREA TRANSMISION SPZ 630              </v>
          </cell>
          <cell r="D445" t="str">
            <v>SUMINISTRO</v>
          </cell>
          <cell r="E445" t="str">
            <v>SIN DEFINIR</v>
          </cell>
        </row>
        <row r="446">
          <cell r="B446" t="str">
            <v>015783</v>
          </cell>
          <cell r="C446" t="str">
            <v xml:space="preserve">CORREA TRANSMISION Z - 47               </v>
          </cell>
          <cell r="D446" t="str">
            <v>SUMINISTRO</v>
          </cell>
          <cell r="E446" t="str">
            <v>SIN DEFINIR</v>
          </cell>
        </row>
        <row r="447">
          <cell r="B447" t="str">
            <v>015282</v>
          </cell>
          <cell r="C447" t="str">
            <v xml:space="preserve">CORREA VENTILADOR 9180203600            </v>
          </cell>
          <cell r="D447" t="str">
            <v>OBSOLETO</v>
          </cell>
          <cell r="E447" t="str">
            <v>CAJA OBSOLETOS</v>
          </cell>
        </row>
        <row r="448">
          <cell r="B448" t="str">
            <v>015765</v>
          </cell>
          <cell r="C448" t="str">
            <v xml:space="preserve">CORREA XPZ 1120 = 3Vx450                </v>
          </cell>
          <cell r="D448" t="str">
            <v>SUMINISTRO</v>
          </cell>
          <cell r="E448" t="str">
            <v>EST.23.1.2</v>
          </cell>
        </row>
        <row r="449">
          <cell r="B449" t="str">
            <v>010247</v>
          </cell>
          <cell r="C449" t="str">
            <v>L0811L0002 CORREDERA</v>
          </cell>
          <cell r="D449" t="str">
            <v>SELCO 2-3-4</v>
          </cell>
          <cell r="E449" t="str">
            <v>SIN DEFINIR</v>
          </cell>
        </row>
        <row r="450">
          <cell r="B450" t="str">
            <v>015359</v>
          </cell>
          <cell r="C450" t="str">
            <v xml:space="preserve">COUPLING DISC 90220900000               </v>
          </cell>
          <cell r="D450" t="str">
            <v>ROVER 20</v>
          </cell>
          <cell r="E450" t="str">
            <v>EST.19.2.3</v>
          </cell>
        </row>
        <row r="451">
          <cell r="B451" t="str">
            <v>015721</v>
          </cell>
          <cell r="C451" t="str">
            <v xml:space="preserve">CRUCETA TOYO XS1540                     </v>
          </cell>
          <cell r="D451" t="str">
            <v>OBSOLETO</v>
          </cell>
          <cell r="E451" t="str">
            <v>CAJA OBSOLETOS</v>
          </cell>
        </row>
        <row r="452">
          <cell r="B452" t="str">
            <v>004895</v>
          </cell>
          <cell r="C452" t="str">
            <v>302517500 LENGUETA DE 6X 6X 20 UNI-6604</v>
          </cell>
          <cell r="D452" t="str">
            <v>TECHNO-2-3</v>
          </cell>
          <cell r="E452" t="str">
            <v>EST.4.4.1</v>
          </cell>
        </row>
        <row r="453">
          <cell r="B453" t="str">
            <v>014652</v>
          </cell>
          <cell r="C453" t="str">
            <v xml:space="preserve">CUBIERTA D 120 HL05                     </v>
          </cell>
          <cell r="D453" t="str">
            <v>HOMAG</v>
          </cell>
          <cell r="E453" t="str">
            <v>EST.17.3.2</v>
          </cell>
        </row>
        <row r="454">
          <cell r="B454" t="str">
            <v>011212</v>
          </cell>
          <cell r="C454" t="str">
            <v xml:space="preserve">CUBRE VENTILADOR ALL.EM48 2161A0082     </v>
          </cell>
          <cell r="D454" t="str">
            <v>TECHNO-1</v>
          </cell>
          <cell r="E454" t="str">
            <v>EST.11.9.1</v>
          </cell>
        </row>
        <row r="455">
          <cell r="B455" t="str">
            <v>015937</v>
          </cell>
          <cell r="C455" t="str">
            <v xml:space="preserve">CUBRE VENTILADOR EM48.2161A0082         </v>
          </cell>
          <cell r="D455"/>
          <cell r="E455" t="str">
            <v>SIN DEFINIR</v>
          </cell>
        </row>
        <row r="456">
          <cell r="B456" t="str">
            <v>014646</v>
          </cell>
          <cell r="C456" t="str">
            <v xml:space="preserve">CUCHILLA 3-002-13-1220                  </v>
          </cell>
          <cell r="D456" t="str">
            <v>HOMAG</v>
          </cell>
          <cell r="E456" t="str">
            <v>EST.17.3.4</v>
          </cell>
        </row>
        <row r="457">
          <cell r="B457" t="str">
            <v>015021</v>
          </cell>
          <cell r="C457" t="str">
            <v xml:space="preserve">CUCHILLA 3-002-13-1230                  </v>
          </cell>
          <cell r="D457" t="str">
            <v>HOMAG</v>
          </cell>
          <cell r="E457" t="str">
            <v>EST.17.3.4</v>
          </cell>
        </row>
        <row r="458">
          <cell r="B458" t="str">
            <v>013592</v>
          </cell>
          <cell r="C458" t="str">
            <v xml:space="preserve">CUCHILLA 4-014-20-0093                  </v>
          </cell>
          <cell r="D458"/>
          <cell r="E458" t="str">
            <v>SIN DEFINIR</v>
          </cell>
        </row>
        <row r="459">
          <cell r="B459" t="str">
            <v>013593</v>
          </cell>
          <cell r="C459" t="str">
            <v xml:space="preserve">CUCHILLA 4-014-20-0094                  </v>
          </cell>
          <cell r="D459"/>
          <cell r="E459" t="str">
            <v>SIN DEFINIR</v>
          </cell>
        </row>
        <row r="460">
          <cell r="B460" t="str">
            <v>004944</v>
          </cell>
          <cell r="C460" t="str">
            <v xml:space="preserve">CUER SILICONA STREAM (2131A0425)        </v>
          </cell>
          <cell r="D460" t="str">
            <v>STREAM 2-3</v>
          </cell>
          <cell r="E460" t="str">
            <v>EST.13.4.2</v>
          </cell>
        </row>
        <row r="461">
          <cell r="B461" t="str">
            <v>006773</v>
          </cell>
          <cell r="C461" t="str">
            <v xml:space="preserve">CUERPO CILINDRO (081604500)             </v>
          </cell>
          <cell r="D461"/>
          <cell r="E461" t="str">
            <v>SIN DEFINIR</v>
          </cell>
        </row>
        <row r="462">
          <cell r="B462" t="str">
            <v>018715</v>
          </cell>
          <cell r="C462" t="str">
            <v>0916A0026 CUERPO CILINDRO TOPE PRENSA</v>
          </cell>
          <cell r="D462" t="str">
            <v>ROVER 1-2-3</v>
          </cell>
          <cell r="E462" t="str">
            <v>EST.7.7.2</v>
          </cell>
        </row>
        <row r="463">
          <cell r="B463" t="str">
            <v>015411</v>
          </cell>
          <cell r="C463" t="str">
            <v xml:space="preserve">CUERPO VALVULA SIML PXB B19             </v>
          </cell>
          <cell r="D463"/>
          <cell r="E463" t="str">
            <v>SIN DEFINIR</v>
          </cell>
        </row>
        <row r="464">
          <cell r="B464" t="str">
            <v>015466</v>
          </cell>
          <cell r="C464" t="str">
            <v xml:space="preserve">CUERPO VALVULA SIMPLE                   </v>
          </cell>
          <cell r="D464" t="str">
            <v>TECHNO-2-3</v>
          </cell>
          <cell r="E464" t="str">
            <v>EST.18.2.3</v>
          </cell>
        </row>
        <row r="465">
          <cell r="B465" t="str">
            <v>015234</v>
          </cell>
          <cell r="C465" t="str">
            <v>302514600 LENGUETA 5x5x20 UNI6604</v>
          </cell>
          <cell r="D465" t="str">
            <v>TECHNO-2-3</v>
          </cell>
          <cell r="E465" t="str">
            <v>EST.4.4.1</v>
          </cell>
        </row>
        <row r="466">
          <cell r="B466" t="str">
            <v>015701</v>
          </cell>
          <cell r="C466" t="str">
            <v xml:space="preserve">CURVA EMT 1"x90G                        </v>
          </cell>
          <cell r="D466" t="str">
            <v>ELECTRICO</v>
          </cell>
          <cell r="E466" t="str">
            <v>EST.3.8.3</v>
          </cell>
        </row>
        <row r="467">
          <cell r="B467" t="str">
            <v>015619</v>
          </cell>
          <cell r="C467" t="str">
            <v xml:space="preserve">DADO A T M6-13x6                        </v>
          </cell>
          <cell r="D467" t="str">
            <v>ROVER 20</v>
          </cell>
          <cell r="E467" t="str">
            <v>EST.19.4.4</v>
          </cell>
        </row>
        <row r="468">
          <cell r="B468" t="str">
            <v>015287</v>
          </cell>
          <cell r="C468" t="str">
            <v xml:space="preserve">DADO M6 H20 E0804E0157                  </v>
          </cell>
          <cell r="D468" t="str">
            <v>AKRON</v>
          </cell>
          <cell r="E468" t="str">
            <v>EST.12.6.2</v>
          </cell>
        </row>
        <row r="469">
          <cell r="B469" t="str">
            <v>015237</v>
          </cell>
          <cell r="C469" t="str">
            <v xml:space="preserve">DENSIMETRO BATERIAS                     </v>
          </cell>
          <cell r="D469" t="str">
            <v>OBSOLETO</v>
          </cell>
          <cell r="E469" t="str">
            <v>CAJA OBSOLETOS</v>
          </cell>
        </row>
        <row r="470">
          <cell r="B470" t="str">
            <v>015439</v>
          </cell>
          <cell r="C470" t="str">
            <v xml:space="preserve">DENTE SMONTABILExBATTUTA 092802100      </v>
          </cell>
          <cell r="D470"/>
          <cell r="E470" t="str">
            <v>SIN DEFINIR</v>
          </cell>
        </row>
        <row r="471">
          <cell r="B471" t="str">
            <v>014888</v>
          </cell>
          <cell r="C471" t="str">
            <v xml:space="preserve">DESTORNILLADOR ESTRELLA 3/8"x8"         </v>
          </cell>
          <cell r="D471" t="str">
            <v>HERRAMIENTA</v>
          </cell>
          <cell r="E471" t="str">
            <v>EST.20.8.1</v>
          </cell>
        </row>
        <row r="472">
          <cell r="B472" t="str">
            <v>014968</v>
          </cell>
          <cell r="C472" t="str">
            <v xml:space="preserve">DESTORNILLADOR ESTRELLA 5/16"x6"        </v>
          </cell>
          <cell r="D472"/>
          <cell r="E472" t="str">
            <v>SIN DEFINIR</v>
          </cell>
        </row>
        <row r="473">
          <cell r="B473" t="str">
            <v>014587</v>
          </cell>
          <cell r="C473" t="str">
            <v xml:space="preserve">DISCO COPIA D50 7500E0202               </v>
          </cell>
          <cell r="D473" t="str">
            <v>OBSOLETO</v>
          </cell>
          <cell r="E473" t="str">
            <v>CAJA OBSOLETOS</v>
          </cell>
        </row>
        <row r="474">
          <cell r="B474" t="str">
            <v>0003483</v>
          </cell>
          <cell r="C474" t="str">
            <v>DISCO DE LIMPIEZA D150X50X20</v>
          </cell>
          <cell r="D474" t="str">
            <v>SUMINISTRO</v>
          </cell>
          <cell r="E474" t="str">
            <v>EST.20.5.2</v>
          </cell>
        </row>
        <row r="475">
          <cell r="B475" t="str">
            <v>015303</v>
          </cell>
          <cell r="C475" t="str">
            <v>L9080106600 DISCO PERM M8 TSPEI</v>
          </cell>
          <cell r="D475" t="str">
            <v>SELCO 2-3-4</v>
          </cell>
          <cell r="E475" t="str">
            <v>EST.8.4.4</v>
          </cell>
        </row>
        <row r="476">
          <cell r="B476" t="str">
            <v>006030</v>
          </cell>
          <cell r="C476" t="str">
            <v xml:space="preserve">DISP.SEG.3TK2842-2B42 (2105A0203)       </v>
          </cell>
          <cell r="D476" t="str">
            <v>STREAM 1</v>
          </cell>
          <cell r="E476" t="str">
            <v>EST.16.2.4</v>
          </cell>
        </row>
        <row r="477">
          <cell r="B477" t="str">
            <v>015543</v>
          </cell>
          <cell r="C477" t="str">
            <v xml:space="preserve">DISTANCE DISK 91715200000               </v>
          </cell>
          <cell r="D477" t="str">
            <v>ROVER 20</v>
          </cell>
          <cell r="E477" t="str">
            <v>EST.19.5.1</v>
          </cell>
        </row>
        <row r="478">
          <cell r="B478" t="str">
            <v>014874</v>
          </cell>
          <cell r="C478" t="str">
            <v xml:space="preserve">DISTANCIADOR 3-003-04-                  </v>
          </cell>
          <cell r="D478" t="str">
            <v>FERRETERIA</v>
          </cell>
          <cell r="E478" t="str">
            <v>EST.4.5.2</v>
          </cell>
        </row>
        <row r="479">
          <cell r="B479" t="str">
            <v>015315</v>
          </cell>
          <cell r="C479" t="str">
            <v xml:space="preserve">DISTANCIADOR D12 D16X5 E0806E0022       </v>
          </cell>
          <cell r="D479"/>
          <cell r="E479" t="str">
            <v>SIN DEFINIR</v>
          </cell>
        </row>
        <row r="480">
          <cell r="B480" t="str">
            <v>015269</v>
          </cell>
          <cell r="C480" t="str">
            <v xml:space="preserve">DISTANCIADOR D30- D25 I=3               </v>
          </cell>
          <cell r="D480" t="str">
            <v>FERRETERIA</v>
          </cell>
          <cell r="E480" t="str">
            <v>EST.4.8.3</v>
          </cell>
        </row>
        <row r="481">
          <cell r="B481" t="str">
            <v>015215</v>
          </cell>
          <cell r="C481" t="str">
            <v xml:space="preserve">DISTANCIADOR D30- D25 I=37              </v>
          </cell>
          <cell r="D481" t="str">
            <v>AKRON</v>
          </cell>
          <cell r="E481" t="str">
            <v>EST.12.3.4</v>
          </cell>
        </row>
        <row r="482">
          <cell r="B482" t="str">
            <v>015302</v>
          </cell>
          <cell r="C482" t="str">
            <v xml:space="preserve">DISTANCIADOR D30- D25 I=6               </v>
          </cell>
          <cell r="D482" t="str">
            <v>AKRON</v>
          </cell>
          <cell r="E482" t="str">
            <v>EST.12.6.3</v>
          </cell>
        </row>
        <row r="483">
          <cell r="B483" t="str">
            <v>004871</v>
          </cell>
          <cell r="C483" t="str">
            <v xml:space="preserve">DISTANCIADOR DE =28 DI=20.5 (80615100)  </v>
          </cell>
          <cell r="D483" t="str">
            <v>ROVER 1-2-3</v>
          </cell>
          <cell r="E483" t="str">
            <v>EST.7.4.1</v>
          </cell>
        </row>
        <row r="484">
          <cell r="B484" t="str">
            <v>015166</v>
          </cell>
          <cell r="C484" t="str">
            <v xml:space="preserve">DISTANCIADOR DI=25 H=11.6 N0806N0484    </v>
          </cell>
          <cell r="D484" t="str">
            <v>AKRON</v>
          </cell>
          <cell r="E484" t="str">
            <v>EST.12.5.3</v>
          </cell>
        </row>
        <row r="485">
          <cell r="B485" t="str">
            <v>015497</v>
          </cell>
          <cell r="C485" t="str">
            <v xml:space="preserve">DISTANCIADOR POLEA 080612110            </v>
          </cell>
          <cell r="D485" t="str">
            <v>TECHNO-2-3</v>
          </cell>
          <cell r="E485" t="str">
            <v>EST.18.5.1</v>
          </cell>
        </row>
        <row r="486">
          <cell r="B486" t="str">
            <v>015687</v>
          </cell>
          <cell r="C486" t="str">
            <v xml:space="preserve">DISTANCIADOR RODAM 0806151              </v>
          </cell>
          <cell r="D486" t="str">
            <v>TECHNO-2-3</v>
          </cell>
          <cell r="E486" t="str">
            <v>EST.18.2.3</v>
          </cell>
        </row>
        <row r="487">
          <cell r="B487" t="str">
            <v>009029</v>
          </cell>
          <cell r="C487" t="str">
            <v xml:space="preserve">DISTRIBUIDOR SUP.DE COLA (E0913E0008T)  </v>
          </cell>
          <cell r="D487" t="str">
            <v>AKRON</v>
          </cell>
          <cell r="E487" t="str">
            <v>EST.12.2.2</v>
          </cell>
        </row>
        <row r="488">
          <cell r="B488" t="str">
            <v>011208</v>
          </cell>
          <cell r="C488" t="str">
            <v xml:space="preserve">EJE CARRERA 75MM(K1032K0037)            </v>
          </cell>
          <cell r="D488" t="str">
            <v>SKYPPER</v>
          </cell>
          <cell r="E488" t="str">
            <v>EST.5.5.2</v>
          </cell>
        </row>
        <row r="489">
          <cell r="B489" t="str">
            <v>015326</v>
          </cell>
          <cell r="C489" t="str">
            <v xml:space="preserve">EJE CILINDRO TILT 093736                </v>
          </cell>
          <cell r="D489" t="str">
            <v>OBSOLETO</v>
          </cell>
          <cell r="E489" t="str">
            <v>CAJA OBSOLETOS</v>
          </cell>
        </row>
        <row r="490">
          <cell r="B490" t="str">
            <v>014981</v>
          </cell>
          <cell r="C490" t="str">
            <v xml:space="preserve">EJE CUADRADO CUNA 4mm                   </v>
          </cell>
          <cell r="D490"/>
          <cell r="E490" t="str">
            <v>SIN DEFINIR</v>
          </cell>
        </row>
        <row r="491">
          <cell r="B491" t="str">
            <v>014750</v>
          </cell>
          <cell r="C491" t="str">
            <v xml:space="preserve">EJE CUADRADO CUÑA 10mm                  </v>
          </cell>
          <cell r="D491" t="str">
            <v>FERRETERIA</v>
          </cell>
          <cell r="E491" t="str">
            <v>EST.26.6.4</v>
          </cell>
        </row>
        <row r="492">
          <cell r="B492" t="str">
            <v>015949</v>
          </cell>
          <cell r="C492" t="str">
            <v xml:space="preserve">EJE CUADRADO CUÑA 12mm                  </v>
          </cell>
          <cell r="D492" t="str">
            <v>FERRETERIA</v>
          </cell>
          <cell r="E492" t="str">
            <v>EST.26.6.4</v>
          </cell>
        </row>
        <row r="493">
          <cell r="B493" t="str">
            <v>015950</v>
          </cell>
          <cell r="C493" t="str">
            <v xml:space="preserve">EJE CUADRADO CUÑA 5mm                   </v>
          </cell>
          <cell r="D493" t="str">
            <v>FERRETERIA</v>
          </cell>
          <cell r="E493" t="str">
            <v>SIN DEFINIR</v>
          </cell>
        </row>
        <row r="494">
          <cell r="B494" t="str">
            <v>015948</v>
          </cell>
          <cell r="C494" t="str">
            <v xml:space="preserve">EJE CUADRADO CUÑA 6mm                   </v>
          </cell>
          <cell r="D494" t="str">
            <v>FERRETERIA</v>
          </cell>
          <cell r="E494" t="str">
            <v>EST.26.6</v>
          </cell>
        </row>
        <row r="495">
          <cell r="B495" t="str">
            <v>014914</v>
          </cell>
          <cell r="C495" t="str">
            <v xml:space="preserve">EJE FRICCION E1007E0003                 </v>
          </cell>
          <cell r="D495" t="str">
            <v>AKRON</v>
          </cell>
          <cell r="E495" t="str">
            <v>EST.12.4.2</v>
          </cell>
        </row>
        <row r="496">
          <cell r="B496" t="str">
            <v>014677</v>
          </cell>
          <cell r="C496" t="str">
            <v xml:space="preserve">EJE PARA ENGRAPADORA  PEDAL ref:4186212 </v>
          </cell>
          <cell r="D496"/>
          <cell r="E496" t="str">
            <v>SIN DEFINIR</v>
          </cell>
        </row>
        <row r="497">
          <cell r="B497" t="str">
            <v>015313</v>
          </cell>
          <cell r="C497" t="str">
            <v xml:space="preserve">EJE RUEDA CARGA 073962-003              </v>
          </cell>
          <cell r="D497"/>
          <cell r="E497" t="str">
            <v>SIN DEFINIR</v>
          </cell>
        </row>
        <row r="498">
          <cell r="B498" t="str">
            <v>015857</v>
          </cell>
          <cell r="C498" t="str">
            <v xml:space="preserve">EJE TRANSMISION CAJA DE VELOCIDAD       </v>
          </cell>
          <cell r="D498" t="str">
            <v>OBSOLETO</v>
          </cell>
          <cell r="E498" t="str">
            <v>CAJA OBSOLETOS</v>
          </cell>
        </row>
        <row r="499">
          <cell r="B499" t="str">
            <v>013997</v>
          </cell>
          <cell r="C499" t="str">
            <v xml:space="preserve">ELEC/VALVA 5/2D/S CNX1/8,24DC PNEUMAX   </v>
          </cell>
          <cell r="D499" t="str">
            <v>NEUMATICO</v>
          </cell>
          <cell r="E499" t="str">
            <v>SIN DEFINIR</v>
          </cell>
        </row>
        <row r="500">
          <cell r="B500" t="str">
            <v>000713</v>
          </cell>
          <cell r="C500" t="str">
            <v xml:space="preserve">ELECTROVALVULA                          </v>
          </cell>
          <cell r="D500" t="str">
            <v>ROVER 1-2-3</v>
          </cell>
          <cell r="E500" t="str">
            <v>EST.7.3.4</v>
          </cell>
        </row>
        <row r="501">
          <cell r="B501" t="str">
            <v>015228</v>
          </cell>
          <cell r="C501" t="str">
            <v xml:space="preserve">ELECTROVALVULA 39-88 6425A0094          </v>
          </cell>
          <cell r="D501" t="str">
            <v>FTT-R8</v>
          </cell>
          <cell r="E501" t="str">
            <v>EST.6.3.1</v>
          </cell>
        </row>
        <row r="502">
          <cell r="B502" t="str">
            <v>014678</v>
          </cell>
          <cell r="C502" t="str">
            <v xml:space="preserve">ELECTROVALVULA 5/2 G1/8 488.52.0.12.M56 </v>
          </cell>
          <cell r="D502" t="str">
            <v>OBSOLETO</v>
          </cell>
          <cell r="E502" t="str">
            <v>CAJA OBSOLETOS</v>
          </cell>
        </row>
        <row r="503">
          <cell r="B503" t="str">
            <v>013564</v>
          </cell>
          <cell r="C503" t="str">
            <v xml:space="preserve">ELECTROVALVULA 5/2ISO1 BIESTABLE AE-100 </v>
          </cell>
          <cell r="D503" t="str">
            <v>NEUMATICO</v>
          </cell>
          <cell r="E503" t="str">
            <v>SIN DEFINIR</v>
          </cell>
        </row>
        <row r="504">
          <cell r="B504" t="str">
            <v>014814</v>
          </cell>
          <cell r="C504" t="str">
            <v xml:space="preserve">ELECTROVALVULA 824.52.3.6M2 2304A0051   </v>
          </cell>
          <cell r="D504" t="str">
            <v>NEUMATICO</v>
          </cell>
          <cell r="E504" t="str">
            <v>SIN DEFINIR</v>
          </cell>
        </row>
        <row r="505">
          <cell r="B505" t="str">
            <v>014708</v>
          </cell>
          <cell r="C505" t="str">
            <v xml:space="preserve">ELECTROVALVULA 858/2.52 2304A0151       </v>
          </cell>
          <cell r="D505" t="str">
            <v>NEUMATICO</v>
          </cell>
          <cell r="E505" t="str">
            <v>EST.4.5.6</v>
          </cell>
        </row>
        <row r="506">
          <cell r="B506" t="str">
            <v>014848</v>
          </cell>
          <cell r="C506" t="str">
            <v xml:space="preserve">ELECTROVALVULA 858/2.52.2.9 2304A0056   </v>
          </cell>
          <cell r="D506" t="str">
            <v>ROVER 20</v>
          </cell>
          <cell r="E506" t="str">
            <v>EST.19.3.1</v>
          </cell>
        </row>
        <row r="507">
          <cell r="B507" t="str">
            <v>000711</v>
          </cell>
          <cell r="C507" t="str">
            <v xml:space="preserve">ELECTROVALVULA DOBLE                    </v>
          </cell>
          <cell r="D507" t="str">
            <v>NEUMATICO</v>
          </cell>
          <cell r="E507" t="str">
            <v>SIN DEFINIR</v>
          </cell>
        </row>
        <row r="508">
          <cell r="B508" t="str">
            <v>000712</v>
          </cell>
          <cell r="C508" t="str">
            <v xml:space="preserve">ELECTROVALVULA SENCILLA                 </v>
          </cell>
          <cell r="D508" t="str">
            <v>ROVER 1-2-3</v>
          </cell>
          <cell r="E508" t="str">
            <v>EST.7.3.4</v>
          </cell>
        </row>
        <row r="509">
          <cell r="B509" t="str">
            <v>004820</v>
          </cell>
          <cell r="C509" t="str">
            <v xml:space="preserve">ELECTROVALVULAS SELCO (6362A0059)       </v>
          </cell>
          <cell r="D509" t="str">
            <v>SELCO 2-3-4</v>
          </cell>
          <cell r="E509" t="str">
            <v>EST.8.2.1</v>
          </cell>
        </row>
        <row r="510">
          <cell r="B510" t="str">
            <v>014809</v>
          </cell>
          <cell r="C510" t="str">
            <v xml:space="preserve">ELEMENTO CADENA 1/2"                    </v>
          </cell>
          <cell r="D510" t="str">
            <v>FERRETERIA</v>
          </cell>
          <cell r="E510" t="str">
            <v>EST.26.2</v>
          </cell>
        </row>
        <row r="511">
          <cell r="B511" t="str">
            <v>015306</v>
          </cell>
          <cell r="C511" t="str">
            <v xml:space="preserve">ELETTROV.2435.52.00.35.02 2304A0199     </v>
          </cell>
          <cell r="D511" t="str">
            <v>NEUMATICO</v>
          </cell>
          <cell r="E511" t="str">
            <v>SIN DEFINIR</v>
          </cell>
        </row>
        <row r="512">
          <cell r="B512" t="str">
            <v>015226</v>
          </cell>
          <cell r="C512" t="str">
            <v xml:space="preserve">EMPAQUE 0510121210                      </v>
          </cell>
          <cell r="D512" t="str">
            <v>OBSOLETO</v>
          </cell>
          <cell r="E512" t="str">
            <v>CAJA OBSOLETOS</v>
          </cell>
        </row>
        <row r="513">
          <cell r="B513" t="str">
            <v>018625</v>
          </cell>
          <cell r="C513" t="str">
            <v xml:space="preserve">EMPAQUE GUILLOTINA CURVA BIESSE         </v>
          </cell>
          <cell r="D513" t="str">
            <v>CURVA</v>
          </cell>
          <cell r="E513" t="str">
            <v>EST.10.6.1</v>
          </cell>
        </row>
        <row r="514">
          <cell r="B514" t="str">
            <v>015320</v>
          </cell>
          <cell r="C514" t="str">
            <v xml:space="preserve">EMPAQUE TIPO D PARA CILINDRO                    </v>
          </cell>
          <cell r="D514" t="str">
            <v>AKRON</v>
          </cell>
          <cell r="E514" t="str">
            <v>EST.4.5.4</v>
          </cell>
        </row>
        <row r="515">
          <cell r="B515" t="str">
            <v>015323</v>
          </cell>
          <cell r="C515" t="str">
            <v xml:space="preserve">EMPAQUE TIPO K P/CIL                    </v>
          </cell>
          <cell r="D515" t="str">
            <v>AKRON</v>
          </cell>
          <cell r="E515" t="str">
            <v>EST.12.3.1</v>
          </cell>
        </row>
        <row r="516">
          <cell r="B516" t="str">
            <v>018609</v>
          </cell>
          <cell r="C516" t="str">
            <v xml:space="preserve">EMPAQUE VALVULA AKRON                   </v>
          </cell>
          <cell r="D516" t="str">
            <v>AKRON</v>
          </cell>
          <cell r="E516" t="str">
            <v>EST.12.4.1</v>
          </cell>
        </row>
        <row r="517">
          <cell r="B517" t="str">
            <v>000714</v>
          </cell>
          <cell r="C517" t="str">
            <v xml:space="preserve">EMPAQUE VALVULA REF-001                 </v>
          </cell>
          <cell r="D517" t="str">
            <v>FERRETERIA</v>
          </cell>
          <cell r="E517" t="str">
            <v>EST.4.8.5</v>
          </cell>
        </row>
        <row r="518">
          <cell r="B518" t="str">
            <v>000715</v>
          </cell>
          <cell r="C518" t="str">
            <v xml:space="preserve">EMPAQUE VALVULA REF-002                 </v>
          </cell>
          <cell r="D518" t="str">
            <v>NEUMATICO</v>
          </cell>
          <cell r="E518" t="str">
            <v>SIN DEFINIR</v>
          </cell>
        </row>
        <row r="519">
          <cell r="B519" t="str">
            <v>018610</v>
          </cell>
          <cell r="C519" t="str">
            <v xml:space="preserve">EMPAQUE WEEKE                           </v>
          </cell>
          <cell r="D519" t="str">
            <v>OBSOLETO</v>
          </cell>
          <cell r="E519" t="str">
            <v>CAJA OBSOLETOS</v>
          </cell>
        </row>
        <row r="520">
          <cell r="B520" t="str">
            <v>005244</v>
          </cell>
          <cell r="C520" t="str">
            <v xml:space="preserve">EMPUJADOR 141404801 TEHCNO              </v>
          </cell>
          <cell r="D520" t="str">
            <v>TECHNO-2-3</v>
          </cell>
          <cell r="E520" t="str">
            <v>EST.18.6.1</v>
          </cell>
        </row>
        <row r="521">
          <cell r="B521" t="str">
            <v>005719</v>
          </cell>
          <cell r="C521" t="str">
            <v xml:space="preserve">ENCODER (H0102D171C0)                   </v>
          </cell>
          <cell r="D521" t="str">
            <v>TECHNO-2-3</v>
          </cell>
          <cell r="E521" t="str">
            <v>EST.18.2.3</v>
          </cell>
        </row>
        <row r="522">
          <cell r="B522" t="str">
            <v>005720</v>
          </cell>
          <cell r="C522" t="str">
            <v xml:space="preserve">ENCODER (H0102D172C0)                   </v>
          </cell>
          <cell r="D522"/>
          <cell r="E522" t="str">
            <v>SIN DEFINIR</v>
          </cell>
        </row>
        <row r="523">
          <cell r="B523" t="str">
            <v>006418</v>
          </cell>
          <cell r="C523" t="str">
            <v>H0102DE230B0 MODULO PE230 PARA CODIFICADOR</v>
          </cell>
          <cell r="D523" t="str">
            <v>SELCO 2</v>
          </cell>
          <cell r="E523" t="str">
            <v>EST.8.5.1</v>
          </cell>
        </row>
        <row r="524">
          <cell r="B524" t="str">
            <v>001837</v>
          </cell>
          <cell r="C524" t="str">
            <v xml:space="preserve">ENCODER 0.4 500 IMP/GIRO                </v>
          </cell>
          <cell r="D524" t="str">
            <v>ELECTRICO</v>
          </cell>
          <cell r="E524" t="str">
            <v>SIN DEFINIR</v>
          </cell>
        </row>
        <row r="525">
          <cell r="B525" t="str">
            <v>004914</v>
          </cell>
          <cell r="C525" t="str">
            <v xml:space="preserve">ENCODER 28/28 KW7 98/1000 ROXYL2211A010 </v>
          </cell>
          <cell r="D525" t="str">
            <v>ROXYL</v>
          </cell>
          <cell r="E525" t="str">
            <v>EST.15.2.3</v>
          </cell>
        </row>
        <row r="526">
          <cell r="B526" t="str">
            <v>004946</v>
          </cell>
          <cell r="C526" t="str">
            <v xml:space="preserve">ENCODER CADENA STREAM (2211A0084)       </v>
          </cell>
          <cell r="D526" t="str">
            <v>STREAM 1</v>
          </cell>
          <cell r="E526" t="str">
            <v>EST.16.2.3</v>
          </cell>
        </row>
        <row r="527">
          <cell r="B527" t="str">
            <v>015568</v>
          </cell>
          <cell r="C527" t="str">
            <v>ENCODER D 40 1000 IMP/GIRO2211A0112</v>
          </cell>
          <cell r="D527" t="str">
            <v>SELCO WNT</v>
          </cell>
          <cell r="E527" t="str">
            <v>EST.9.2.1</v>
          </cell>
        </row>
        <row r="528">
          <cell r="B528" t="str">
            <v>014858</v>
          </cell>
          <cell r="C528" t="str">
            <v xml:space="preserve">ENCODER HOHNER 21-21700.02/1000 R:221   </v>
          </cell>
          <cell r="D528" t="str">
            <v>ROXYL</v>
          </cell>
          <cell r="E528" t="str">
            <v>EST.15.3.4</v>
          </cell>
        </row>
        <row r="529">
          <cell r="B529" t="str">
            <v>014879</v>
          </cell>
          <cell r="C529" t="str">
            <v xml:space="preserve">ENCODER PE 230B 0102DE230B0             </v>
          </cell>
          <cell r="D529" t="str">
            <v>FTT-R8</v>
          </cell>
          <cell r="E529" t="str">
            <v>EST.6.3.3</v>
          </cell>
        </row>
        <row r="530">
          <cell r="B530" t="str">
            <v>014850</v>
          </cell>
          <cell r="C530" t="str">
            <v xml:space="preserve">ENCODER PIEZA 4-008-61-0551             </v>
          </cell>
          <cell r="D530" t="str">
            <v>ELECTRICO</v>
          </cell>
          <cell r="E530" t="str">
            <v>SIN DEFINIR</v>
          </cell>
        </row>
        <row r="531">
          <cell r="B531" t="str">
            <v>004808</v>
          </cell>
          <cell r="C531" t="str">
            <v xml:space="preserve">ENGRANAJE EMPUJADOR SELCO (L9082214003) </v>
          </cell>
          <cell r="D531" t="str">
            <v>SELCO 2-3-4</v>
          </cell>
          <cell r="E531" t="str">
            <v>SIN DEFINIR</v>
          </cell>
        </row>
        <row r="532">
          <cell r="B532" t="str">
            <v>004850</v>
          </cell>
          <cell r="C532" t="str">
            <v xml:space="preserve">ENGRANAJE HELICOIDAL DE TECHNO 82118200 </v>
          </cell>
          <cell r="D532" t="str">
            <v>TECHNO-1</v>
          </cell>
          <cell r="E532" t="str">
            <v>EST.11.2.4</v>
          </cell>
        </row>
        <row r="533">
          <cell r="B533" t="str">
            <v>005391</v>
          </cell>
          <cell r="C533" t="str">
            <v xml:space="preserve">ENGRANAJE HELICOIDAL SETEHCNO (82118500 </v>
          </cell>
          <cell r="D533" t="str">
            <v>TECHNO-1</v>
          </cell>
          <cell r="E533" t="str">
            <v>EST.11.4.2</v>
          </cell>
        </row>
        <row r="534">
          <cell r="B534" t="str">
            <v>004849</v>
          </cell>
          <cell r="C534" t="str">
            <v xml:space="preserve">ENGRANAJE HELICOIDAL SX TECHNO(82118400 </v>
          </cell>
          <cell r="D534" t="str">
            <v>TECHNO-1</v>
          </cell>
          <cell r="E534" t="str">
            <v>EST.11.2.2</v>
          </cell>
        </row>
        <row r="535">
          <cell r="B535" t="str">
            <v>004847</v>
          </cell>
          <cell r="C535" t="str">
            <v xml:space="preserve">ENGRANAJE HELICOIDAL TECHNO (82118300)  </v>
          </cell>
          <cell r="D535" t="str">
            <v>TECHNO-1</v>
          </cell>
          <cell r="E535" t="str">
            <v>EST.11.5.2</v>
          </cell>
        </row>
        <row r="536">
          <cell r="B536" t="str">
            <v>015422</v>
          </cell>
          <cell r="C536" t="str">
            <v xml:space="preserve">ENGRANAJE MOTOR CABEZAL 082108803       </v>
          </cell>
          <cell r="D536" t="str">
            <v>ROVER 20</v>
          </cell>
          <cell r="E536" t="str">
            <v>EST.19.4.3</v>
          </cell>
        </row>
        <row r="537">
          <cell r="B537" t="str">
            <v>010909</v>
          </cell>
          <cell r="C537" t="str">
            <v xml:space="preserve">ENGRANAJE Z=14 L9082161401              </v>
          </cell>
          <cell r="D537" t="str">
            <v>SELCO 2-3-4</v>
          </cell>
          <cell r="E537" t="str">
            <v>EST.8.3.1</v>
          </cell>
        </row>
        <row r="538">
          <cell r="B538" t="str">
            <v>007008</v>
          </cell>
          <cell r="C538" t="str">
            <v xml:space="preserve">ENGRANE CONICO (142100100)              </v>
          </cell>
          <cell r="D538" t="str">
            <v>TECHNO-1</v>
          </cell>
          <cell r="E538" t="str">
            <v>EST.11.3.1</v>
          </cell>
        </row>
        <row r="539">
          <cell r="B539" t="str">
            <v>007009</v>
          </cell>
          <cell r="C539" t="str">
            <v xml:space="preserve">ENGRANE CONICO (142100201)              </v>
          </cell>
          <cell r="D539" t="str">
            <v>TECHNO-1</v>
          </cell>
          <cell r="E539" t="str">
            <v>EST.11.3.1</v>
          </cell>
        </row>
        <row r="540">
          <cell r="B540" t="str">
            <v>018644</v>
          </cell>
          <cell r="C540" t="str">
            <v xml:space="preserve">ENGRAPADORAS GEMA                       </v>
          </cell>
          <cell r="D540" t="str">
            <v>HERRAMIENTA</v>
          </cell>
          <cell r="E540" t="str">
            <v>ARRIBA ESTANTERIA 18</v>
          </cell>
        </row>
        <row r="541">
          <cell r="B541" t="str">
            <v>014887</v>
          </cell>
          <cell r="C541" t="str">
            <v xml:space="preserve">ENGRASADORA                             </v>
          </cell>
          <cell r="D541" t="str">
            <v>HERRAMIENTA</v>
          </cell>
          <cell r="E541" t="str">
            <v>EST.23.2.1</v>
          </cell>
        </row>
        <row r="542">
          <cell r="B542" t="str">
            <v>014863</v>
          </cell>
          <cell r="C542" t="str">
            <v xml:space="preserve">ENLACE VER REFILADOR R3-002-08-5290     </v>
          </cell>
          <cell r="D542" t="str">
            <v>OBSOLETO</v>
          </cell>
          <cell r="E542" t="str">
            <v>CAJA OBSOLETOS</v>
          </cell>
        </row>
        <row r="543">
          <cell r="B543" t="str">
            <v>005272</v>
          </cell>
          <cell r="C543" t="str">
            <v xml:space="preserve">ENSAMBLADO CAMISA MANDRILL 1716A0001    </v>
          </cell>
          <cell r="D543" t="str">
            <v>ROVER 1-2-3</v>
          </cell>
          <cell r="E543" t="str">
            <v>EST.7.3.2</v>
          </cell>
        </row>
        <row r="544">
          <cell r="B544" t="str">
            <v>015596</v>
          </cell>
          <cell r="C544" t="str">
            <v xml:space="preserve">ENTRADA A CAJA EMT 1                    </v>
          </cell>
          <cell r="D544" t="str">
            <v>ELECTRICO</v>
          </cell>
          <cell r="E544" t="str">
            <v>EST.3.8.4</v>
          </cell>
        </row>
        <row r="545">
          <cell r="B545" t="str">
            <v>015693</v>
          </cell>
          <cell r="C545" t="str">
            <v xml:space="preserve">ENTRADA A CAJA EMT 3/4"                 </v>
          </cell>
          <cell r="D545" t="str">
            <v>ELECTRICO</v>
          </cell>
          <cell r="E545" t="str">
            <v>EST.3.8.4</v>
          </cell>
        </row>
        <row r="546">
          <cell r="B546" t="str">
            <v>015536</v>
          </cell>
          <cell r="C546" t="str">
            <v xml:space="preserve">ESCOBILLA 207 RUTEADORA                 </v>
          </cell>
          <cell r="D546" t="str">
            <v>ELECTRICO</v>
          </cell>
          <cell r="E546" t="str">
            <v>EST.2.10.5</v>
          </cell>
        </row>
        <row r="547">
          <cell r="B547" t="str">
            <v>018631</v>
          </cell>
          <cell r="C547" t="str">
            <v xml:space="preserve">ESCUADRA RUTEADORA                      </v>
          </cell>
          <cell r="D547" t="str">
            <v>OBSOLETO</v>
          </cell>
          <cell r="E547" t="str">
            <v>CAJA OBSOLETOS</v>
          </cell>
        </row>
        <row r="548">
          <cell r="B548" t="str">
            <v>004949</v>
          </cell>
          <cell r="C548" t="str">
            <v xml:space="preserve">ESPACIADOR STREAM (N0806N0336)          </v>
          </cell>
          <cell r="D548" t="str">
            <v>STREAM 1</v>
          </cell>
          <cell r="E548" t="str">
            <v>EST.16.3.4</v>
          </cell>
        </row>
        <row r="549">
          <cell r="B549" t="str">
            <v>015743</v>
          </cell>
          <cell r="C549" t="str">
            <v xml:space="preserve">ESPAGUETI 12mm                          </v>
          </cell>
          <cell r="D549" t="str">
            <v>ELECTRICO</v>
          </cell>
          <cell r="E549" t="str">
            <v>EST.2.8.3</v>
          </cell>
        </row>
        <row r="550">
          <cell r="B550" t="str">
            <v>014530</v>
          </cell>
          <cell r="C550" t="str">
            <v xml:space="preserve">ESPATULA 3"                             </v>
          </cell>
          <cell r="D550" t="str">
            <v>SUMINISTRO</v>
          </cell>
          <cell r="E550" t="str">
            <v>CLOSET HTAS</v>
          </cell>
        </row>
        <row r="551">
          <cell r="B551" t="str">
            <v>015160</v>
          </cell>
          <cell r="C551" t="str">
            <v xml:space="preserve">ESPEJO RETROVISOR MONTACARGAS           </v>
          </cell>
          <cell r="D551" t="str">
            <v>SUMINISTRO</v>
          </cell>
          <cell r="E551" t="str">
            <v>SIN DEFINIR</v>
          </cell>
        </row>
        <row r="552">
          <cell r="B552" t="str">
            <v>017708</v>
          </cell>
          <cell r="C552" t="str">
            <v xml:space="preserve">ESPIGA 3-021-19-3590                    </v>
          </cell>
          <cell r="D552" t="str">
            <v>HOMAG</v>
          </cell>
          <cell r="E552" t="str">
            <v>EST.17.3.4</v>
          </cell>
        </row>
        <row r="553">
          <cell r="B553" t="str">
            <v>010911</v>
          </cell>
          <cell r="C553" t="str">
            <v xml:space="preserve">ESPIGA 3023A0036                        </v>
          </cell>
          <cell r="D553" t="str">
            <v>TECHNO-1</v>
          </cell>
          <cell r="E553" t="str">
            <v>EST.8.3.1</v>
          </cell>
        </row>
        <row r="554">
          <cell r="B554" t="str">
            <v>015051</v>
          </cell>
          <cell r="C554" t="str">
            <v xml:space="preserve">ESPIGA 3-821-19-0040                    </v>
          </cell>
          <cell r="D554" t="str">
            <v>OBSOLETO</v>
          </cell>
          <cell r="E554" t="str">
            <v>CAJA OBSOLETOS</v>
          </cell>
        </row>
        <row r="555">
          <cell r="B555" t="str">
            <v>015062</v>
          </cell>
          <cell r="C555" t="str">
            <v xml:space="preserve">ESPIGA 3-821-19-0920                    </v>
          </cell>
          <cell r="D555" t="str">
            <v>OBSOLETO</v>
          </cell>
          <cell r="E555" t="str">
            <v>CAJA OBSOLETOS</v>
          </cell>
        </row>
        <row r="556">
          <cell r="B556" t="str">
            <v>014954</v>
          </cell>
          <cell r="C556" t="str">
            <v xml:space="preserve">ESPIGA 3-821-19-0930                    </v>
          </cell>
          <cell r="D556" t="str">
            <v>OBSOLETO</v>
          </cell>
          <cell r="E556" t="str">
            <v>CAJA OBSOLETOS</v>
          </cell>
        </row>
        <row r="557">
          <cell r="B557" t="str">
            <v>018365</v>
          </cell>
          <cell r="C557" t="str">
            <v xml:space="preserve">ESPINA ELASTICA 302403200               </v>
          </cell>
          <cell r="D557" t="str">
            <v>SELCO WNT</v>
          </cell>
          <cell r="E557" t="str">
            <v>EST.9.2.3</v>
          </cell>
        </row>
        <row r="558">
          <cell r="B558" t="str">
            <v>017866</v>
          </cell>
          <cell r="C558" t="str">
            <v xml:space="preserve">FIBRA OPTICA 2164A0736                  </v>
          </cell>
          <cell r="D558" t="str">
            <v>ELECTRICO</v>
          </cell>
          <cell r="E558" t="str">
            <v>EST.13.4.4</v>
          </cell>
        </row>
        <row r="559">
          <cell r="B559" t="str">
            <v>004950</v>
          </cell>
          <cell r="C559" t="str">
            <v xml:space="preserve">FIBRA OPTICA STREAM (N2164N0040)        </v>
          </cell>
          <cell r="D559" t="str">
            <v>STREAM 2-3</v>
          </cell>
          <cell r="E559" t="str">
            <v>SIN DEFINIR</v>
          </cell>
        </row>
        <row r="560">
          <cell r="B560" t="str">
            <v>015007</v>
          </cell>
          <cell r="C560" t="str">
            <v xml:space="preserve">FICHA 16 + 16R I/O REVC P2              </v>
          </cell>
          <cell r="D560"/>
          <cell r="E560" t="str">
            <v>SIN DEFINIR</v>
          </cell>
        </row>
        <row r="561">
          <cell r="B561" t="str">
            <v>006889</v>
          </cell>
          <cell r="C561" t="str">
            <v xml:space="preserve">FICHA PM57 (H0113DE057DO)               </v>
          </cell>
          <cell r="D561" t="str">
            <v>ROXYL</v>
          </cell>
          <cell r="E561" t="str">
            <v>EST.15.2.3</v>
          </cell>
        </row>
        <row r="562">
          <cell r="B562" t="str">
            <v>015153</v>
          </cell>
          <cell r="C562" t="str">
            <v xml:space="preserve">FILTRO ACEIT1613610590 COMPRE           </v>
          </cell>
          <cell r="D562" t="str">
            <v>COMPRESOR</v>
          </cell>
          <cell r="E562" t="str">
            <v>EST.10.9.1</v>
          </cell>
        </row>
        <row r="563">
          <cell r="B563" t="str">
            <v>015180</v>
          </cell>
          <cell r="C563" t="str">
            <v xml:space="preserve">FILTRO ACEITE A-1                       </v>
          </cell>
          <cell r="D563" t="str">
            <v>OBSOLETO</v>
          </cell>
          <cell r="E563" t="str">
            <v>CAJA OBSOLETOS</v>
          </cell>
        </row>
        <row r="564">
          <cell r="B564" t="str">
            <v>015163</v>
          </cell>
          <cell r="C564" t="str">
            <v>CONTROL FLUJO  SILENCIADOR 1/8"</v>
          </cell>
          <cell r="D564" t="str">
            <v>NEUMATICO</v>
          </cell>
          <cell r="E564" t="str">
            <v>EST.4.3.4</v>
          </cell>
        </row>
        <row r="565">
          <cell r="B565" t="str">
            <v>015164</v>
          </cell>
          <cell r="C565" t="str">
            <v xml:space="preserve">FILTRO AIRE  ATLAS COPCO         </v>
          </cell>
          <cell r="D565" t="str">
            <v>COMPRESOR</v>
          </cell>
          <cell r="E565" t="str">
            <v>EST.10.9.1</v>
          </cell>
        </row>
        <row r="566">
          <cell r="B566" t="str">
            <v>015150</v>
          </cell>
          <cell r="C566" t="str">
            <v xml:space="preserve">FILTRO AIRE 9146111500 CARGCATERP       </v>
          </cell>
          <cell r="D566" t="str">
            <v>OBSOLETO</v>
          </cell>
          <cell r="E566" t="str">
            <v>CAJA OBSOLETOS</v>
          </cell>
        </row>
        <row r="567">
          <cell r="B567" t="str">
            <v>015216</v>
          </cell>
          <cell r="C567" t="str">
            <v xml:space="preserve">FILTRO BOMBA GASOLINA NISSAN            </v>
          </cell>
          <cell r="D567" t="str">
            <v>OBSOLETO</v>
          </cell>
          <cell r="E567" t="str">
            <v>CAJA OBSOLETOS</v>
          </cell>
        </row>
        <row r="568">
          <cell r="B568" t="str">
            <v>015274</v>
          </cell>
          <cell r="C568" t="str">
            <v xml:space="preserve">FILTRO HIDRAULI 9137503800CATERPILAR    </v>
          </cell>
          <cell r="D568" t="str">
            <v>OBSOLETO</v>
          </cell>
          <cell r="E568" t="str">
            <v>CAJA OBSOLETOS</v>
          </cell>
        </row>
        <row r="569">
          <cell r="B569" t="str">
            <v>015171</v>
          </cell>
          <cell r="C569" t="str">
            <v xml:space="preserve">FILTRO MOTOR 30A 4000 105CATERPILAR     </v>
          </cell>
          <cell r="D569" t="str">
            <v>OBSOLETO</v>
          </cell>
          <cell r="E569" t="str">
            <v>CAJA OBSOLETOS</v>
          </cell>
        </row>
        <row r="570">
          <cell r="B570" t="str">
            <v>000672</v>
          </cell>
          <cell r="C570" t="str">
            <v xml:space="preserve">FILTRO TRIFASICO RC3                    </v>
          </cell>
          <cell r="D570" t="str">
            <v>ROVER 1-2-3</v>
          </cell>
          <cell r="E570" t="str">
            <v>EST.7.3.2</v>
          </cell>
        </row>
        <row r="571">
          <cell r="B571" t="str">
            <v>015774</v>
          </cell>
          <cell r="C571" t="str">
            <v xml:space="preserve">FINAL CARRERA CON RODILLO                 </v>
          </cell>
          <cell r="D571" t="str">
            <v>SELCO 2-3-4</v>
          </cell>
          <cell r="E571" t="str">
            <v>EST.8.2.1</v>
          </cell>
        </row>
        <row r="572">
          <cell r="B572" t="str">
            <v>015084</v>
          </cell>
          <cell r="C572" t="str">
            <v xml:space="preserve">FIN CARRERA PISTON CON                  </v>
          </cell>
          <cell r="D572" t="str">
            <v>ELECTRICO</v>
          </cell>
          <cell r="E572" t="str">
            <v>SIN DEFINIR</v>
          </cell>
        </row>
        <row r="573">
          <cell r="B573" t="str">
            <v>007333</v>
          </cell>
          <cell r="C573" t="str">
            <v xml:space="preserve">FIN DE CARRERA (2104A0167)              </v>
          </cell>
          <cell r="D573" t="str">
            <v>ELECTRICO</v>
          </cell>
          <cell r="E573" t="str">
            <v>SIN DEFINIR</v>
          </cell>
        </row>
        <row r="574">
          <cell r="B574" t="str">
            <v>007188</v>
          </cell>
          <cell r="C574" t="str">
            <v xml:space="preserve">FIN DE CARRERA (2104A0301)              </v>
          </cell>
          <cell r="D574" t="str">
            <v>TECHNO-1</v>
          </cell>
          <cell r="E574" t="str">
            <v>EST.11.4.4</v>
          </cell>
        </row>
        <row r="575">
          <cell r="B575" t="str">
            <v>011555</v>
          </cell>
          <cell r="C575" t="str">
            <v xml:space="preserve">FIN DE CARRERA (2104A0309)              </v>
          </cell>
          <cell r="D575"/>
          <cell r="E575" t="str">
            <v>SIN DEFINIR</v>
          </cell>
        </row>
        <row r="576">
          <cell r="B576" t="str">
            <v>009238</v>
          </cell>
          <cell r="C576" t="str">
            <v xml:space="preserve">FIN DE CARRERA(2104A0212)               </v>
          </cell>
          <cell r="D576" t="str">
            <v>SKYPPER</v>
          </cell>
          <cell r="E576" t="str">
            <v>EST.5.8.2</v>
          </cell>
        </row>
        <row r="577">
          <cell r="B577" t="str">
            <v>015029</v>
          </cell>
          <cell r="C577" t="str">
            <v xml:space="preserve">FINAL CARRERA GC-A 2H/W 4-008-32-0036   </v>
          </cell>
          <cell r="D577" t="str">
            <v>HOMAG</v>
          </cell>
          <cell r="E577" t="str">
            <v>EST.17.3.1</v>
          </cell>
        </row>
        <row r="578">
          <cell r="B578" t="str">
            <v>010129</v>
          </cell>
          <cell r="C578" t="str">
            <v xml:space="preserve">FLANCHE 250 SK 672-1/673-1              </v>
          </cell>
          <cell r="D578"/>
          <cell r="E578" t="str">
            <v>SIN DEFINIR</v>
          </cell>
        </row>
        <row r="579">
          <cell r="B579" t="str">
            <v>010784</v>
          </cell>
          <cell r="C579" t="str">
            <v>FLEXI-DRIVE USB</v>
          </cell>
          <cell r="D579" t="str">
            <v>SOFWARE</v>
          </cell>
          <cell r="E579" t="str">
            <v>SIN DEFINIR</v>
          </cell>
        </row>
        <row r="580">
          <cell r="B580" t="str">
            <v>000397</v>
          </cell>
          <cell r="C580" t="str">
            <v xml:space="preserve">FLEXOMETRO 3 METROS                     </v>
          </cell>
          <cell r="D580" t="str">
            <v>HERRAMIENTA</v>
          </cell>
          <cell r="E580" t="str">
            <v>SIN DEFINIR</v>
          </cell>
        </row>
        <row r="581">
          <cell r="B581" t="str">
            <v>000396</v>
          </cell>
          <cell r="C581" t="str">
            <v xml:space="preserve">FLEXOMETRO 5 METROS                     </v>
          </cell>
          <cell r="D581" t="str">
            <v>HERRAMIENTA</v>
          </cell>
          <cell r="E581" t="str">
            <v>SIN DEFINIR</v>
          </cell>
        </row>
        <row r="582">
          <cell r="B582" t="str">
            <v>017152</v>
          </cell>
          <cell r="C582" t="str">
            <v>FORCELLA M10 ATTACCO PINZA - FNAG103739</v>
          </cell>
          <cell r="D582" t="str">
            <v>SELCO 2-3-4</v>
          </cell>
          <cell r="E582" t="str">
            <v>EST.9.3.2</v>
          </cell>
        </row>
        <row r="583">
          <cell r="B583" t="str">
            <v>018627</v>
          </cell>
          <cell r="C583" t="str">
            <v xml:space="preserve">FORSELA CILINDRO STREAM                 </v>
          </cell>
          <cell r="D583" t="str">
            <v>STREAM 1</v>
          </cell>
          <cell r="E583" t="str">
            <v>SIN DEFINIR</v>
          </cell>
        </row>
        <row r="584">
          <cell r="B584" t="str">
            <v>015350</v>
          </cell>
          <cell r="C584" t="str">
            <v xml:space="preserve">FOTOCELDA REFLEXION MPC/00              </v>
          </cell>
          <cell r="D584" t="str">
            <v>ROVER 20</v>
          </cell>
          <cell r="E584" t="str">
            <v>EST.19.3.2</v>
          </cell>
        </row>
        <row r="585">
          <cell r="B585" t="str">
            <v>004951</v>
          </cell>
          <cell r="C585" t="str">
            <v xml:space="preserve">FOTOCELDAD STREAM (N2164N0041)          </v>
          </cell>
          <cell r="D585" t="str">
            <v>STREAM 1</v>
          </cell>
          <cell r="E585" t="str">
            <v>EST.16.2.2</v>
          </cell>
        </row>
        <row r="586">
          <cell r="B586" t="str">
            <v>017021</v>
          </cell>
          <cell r="C586" t="str">
            <v>FOTOCELULA (2164A0450)</v>
          </cell>
          <cell r="D586" t="str">
            <v>SELCO 2-3-4</v>
          </cell>
          <cell r="E586" t="str">
            <v>EST.8.4.2</v>
          </cell>
        </row>
        <row r="587">
          <cell r="B587" t="str">
            <v>011550</v>
          </cell>
          <cell r="C587" t="str">
            <v xml:space="preserve">FOTOCELULA (2164A0706)                  </v>
          </cell>
          <cell r="D587" t="str">
            <v>SELCO WNT</v>
          </cell>
          <cell r="E587" t="str">
            <v>EST.9.5.1</v>
          </cell>
        </row>
        <row r="588">
          <cell r="B588" t="str">
            <v>011553</v>
          </cell>
          <cell r="C588" t="str">
            <v xml:space="preserve">FOTOCELULA (2164A0790)                  </v>
          </cell>
          <cell r="D588"/>
          <cell r="E588" t="str">
            <v>SIN DEFINIR</v>
          </cell>
        </row>
        <row r="589">
          <cell r="B589" t="str">
            <v>005223</v>
          </cell>
          <cell r="C589" t="str">
            <v>FOTOSEL.CIL.DM2/OP 2164A0603</v>
          </cell>
          <cell r="D589" t="str">
            <v>TECHNO-2-3</v>
          </cell>
          <cell r="E589" t="str">
            <v>EST.18.2.1</v>
          </cell>
        </row>
        <row r="590">
          <cell r="B590" t="str">
            <v>005263</v>
          </cell>
          <cell r="C590" t="str">
            <v xml:space="preserve">FOTOSEL.XULM.06031 216403600            </v>
          </cell>
          <cell r="D590"/>
          <cell r="E590" t="str">
            <v>SIN DEFINIR</v>
          </cell>
        </row>
        <row r="591">
          <cell r="B591" t="str">
            <v>014661</v>
          </cell>
          <cell r="C591" t="str">
            <v xml:space="preserve">FRENO PORTA ENCODER L0820L0337          </v>
          </cell>
          <cell r="D591" t="str">
            <v>SELCO 2-3-4</v>
          </cell>
          <cell r="E591" t="str">
            <v>EST.8.2.4</v>
          </cell>
        </row>
        <row r="592">
          <cell r="B592" t="str">
            <v>014986</v>
          </cell>
          <cell r="C592" t="str">
            <v xml:space="preserve">FUSE 10.00 - NONTIME-DELAY              </v>
          </cell>
          <cell r="D592" t="str">
            <v>ELECTRICO</v>
          </cell>
          <cell r="E592" t="str">
            <v>EST.2.7.2</v>
          </cell>
        </row>
        <row r="593">
          <cell r="B593" t="str">
            <v>014610</v>
          </cell>
          <cell r="C593" t="str">
            <v xml:space="preserve">FUSE 6.30 FAST- ACTING 250              </v>
          </cell>
          <cell r="D593" t="str">
            <v>ELECTRICO</v>
          </cell>
          <cell r="E593" t="str">
            <v>EST.2.7.2</v>
          </cell>
        </row>
        <row r="594">
          <cell r="B594" t="str">
            <v>014949</v>
          </cell>
          <cell r="C594" t="str">
            <v xml:space="preserve">FUSE TIME-LAG 2A 0.5x20mm               </v>
          </cell>
          <cell r="D594" t="str">
            <v>ELECTRICO</v>
          </cell>
          <cell r="E594" t="str">
            <v>EST.2.7.2</v>
          </cell>
        </row>
        <row r="595">
          <cell r="B595" t="str">
            <v>018611</v>
          </cell>
          <cell r="C595" t="str">
            <v xml:space="preserve">FUSIBLE                                 </v>
          </cell>
          <cell r="D595" t="str">
            <v>ELECTRICO</v>
          </cell>
          <cell r="E595" t="str">
            <v>EST.2.11.2</v>
          </cell>
        </row>
        <row r="596">
          <cell r="B596" t="str">
            <v>014894</v>
          </cell>
          <cell r="C596" t="str">
            <v xml:space="preserve">FUSIBLE 10.3x38 2A 2110A000             </v>
          </cell>
          <cell r="D596" t="str">
            <v>ELECTRICO</v>
          </cell>
          <cell r="E596" t="str">
            <v>EST.2.7.2</v>
          </cell>
        </row>
        <row r="597">
          <cell r="B597" t="str">
            <v>015268</v>
          </cell>
          <cell r="C597" t="str">
            <v xml:space="preserve">FUSIBLE 250A 076924-020                 </v>
          </cell>
          <cell r="D597" t="str">
            <v>OBSOLETO</v>
          </cell>
          <cell r="E597" t="str">
            <v>CAJA OBSOLETOS</v>
          </cell>
        </row>
        <row r="598">
          <cell r="B598" t="str">
            <v>015270</v>
          </cell>
          <cell r="C598" t="str">
            <v xml:space="preserve">FUSIBLE 300A 076924-010                 </v>
          </cell>
          <cell r="D598" t="str">
            <v>OBSOLETO</v>
          </cell>
          <cell r="E598" t="str">
            <v>CAJA OBSOLETOS</v>
          </cell>
        </row>
        <row r="599">
          <cell r="B599" t="str">
            <v>014755</v>
          </cell>
          <cell r="C599" t="str">
            <v xml:space="preserve">FUSIBLE CAPSULA 10A 10x38               </v>
          </cell>
          <cell r="D599" t="str">
            <v>ELECTRICO</v>
          </cell>
          <cell r="E599" t="str">
            <v>EST.2.7.2</v>
          </cell>
        </row>
        <row r="600">
          <cell r="B600" t="str">
            <v>015590</v>
          </cell>
          <cell r="C600" t="str">
            <v xml:space="preserve">FUSIBLE CAPSULA 16A 500V                </v>
          </cell>
          <cell r="D600" t="str">
            <v>ELECTRICO</v>
          </cell>
          <cell r="E600" t="str">
            <v>EST.2.7.2</v>
          </cell>
        </row>
        <row r="601">
          <cell r="B601" t="str">
            <v>015591</v>
          </cell>
          <cell r="C601" t="str">
            <v xml:space="preserve">FUSIBLE CAPSULA 20A 10x38               </v>
          </cell>
          <cell r="D601" t="str">
            <v>ELECTRICO</v>
          </cell>
          <cell r="E601" t="str">
            <v>EST.2.7.2</v>
          </cell>
        </row>
        <row r="602">
          <cell r="B602" t="str">
            <v>015512</v>
          </cell>
          <cell r="C602" t="str">
            <v xml:space="preserve">FUSIBLE CAPSULA 4A 10x38                </v>
          </cell>
          <cell r="D602" t="str">
            <v>ELECTRICO</v>
          </cell>
          <cell r="E602" t="str">
            <v>EST.2.7.2</v>
          </cell>
        </row>
        <row r="603">
          <cell r="B603" t="str">
            <v>015456</v>
          </cell>
          <cell r="C603" t="str">
            <v xml:space="preserve">FUSIBLE CAPSULA 6A 10x38                </v>
          </cell>
          <cell r="D603" t="str">
            <v>ELECTRICO</v>
          </cell>
          <cell r="E603" t="str">
            <v>EST.2.7.2</v>
          </cell>
        </row>
        <row r="604">
          <cell r="B604" t="str">
            <v>018635</v>
          </cell>
          <cell r="C604" t="str">
            <v xml:space="preserve">FUSIBLE COMPRESOR ATLAS 125 AMPERIOS    </v>
          </cell>
          <cell r="D604" t="str">
            <v>ELECTRICO</v>
          </cell>
          <cell r="E604" t="str">
            <v>EST.10.9.2</v>
          </cell>
        </row>
        <row r="605">
          <cell r="B605" t="str">
            <v>015928</v>
          </cell>
          <cell r="C605" t="str">
            <v xml:space="preserve">FUSIBLE CRISTAL 10A 4x20                </v>
          </cell>
          <cell r="D605" t="str">
            <v>ELECTRICO</v>
          </cell>
          <cell r="E605" t="str">
            <v>EST.2.7.2</v>
          </cell>
        </row>
        <row r="606">
          <cell r="B606" t="str">
            <v>015880</v>
          </cell>
          <cell r="C606" t="str">
            <v xml:space="preserve">FUSIBLE CRISTAL 10A 5x30                </v>
          </cell>
          <cell r="D606" t="str">
            <v>ELECTRICO</v>
          </cell>
          <cell r="E606" t="str">
            <v>EST.2.7.2</v>
          </cell>
        </row>
        <row r="607">
          <cell r="B607" t="str">
            <v>015881</v>
          </cell>
          <cell r="C607" t="str">
            <v xml:space="preserve">FUSIBLE CRISTAL 15A 5x30                </v>
          </cell>
          <cell r="D607" t="str">
            <v>ELECTRICO</v>
          </cell>
          <cell r="E607" t="str">
            <v>EST.2.7.2</v>
          </cell>
        </row>
        <row r="608">
          <cell r="B608" t="str">
            <v>015365</v>
          </cell>
          <cell r="C608" t="str">
            <v xml:space="preserve">FUSIBLE CRISTAL 2A 4x20                 </v>
          </cell>
          <cell r="D608" t="str">
            <v>ELECTRICO</v>
          </cell>
          <cell r="E608" t="str">
            <v>EST.2.7.2</v>
          </cell>
        </row>
        <row r="609">
          <cell r="B609" t="str">
            <v>015600</v>
          </cell>
          <cell r="C609" t="str">
            <v xml:space="preserve">FUSIBLE CRISTAL 2A 5x30                 </v>
          </cell>
          <cell r="D609" t="str">
            <v>ELECTRICO</v>
          </cell>
          <cell r="E609" t="str">
            <v>EST.2.7.2</v>
          </cell>
        </row>
        <row r="610">
          <cell r="B610" t="str">
            <v>015671</v>
          </cell>
          <cell r="C610" t="str">
            <v xml:space="preserve">FUSIBLE CRISTAL 4A 4x20                 </v>
          </cell>
          <cell r="D610" t="str">
            <v>ELECTRICO</v>
          </cell>
          <cell r="E610" t="str">
            <v>EST.2.7.2</v>
          </cell>
        </row>
        <row r="611">
          <cell r="B611" t="str">
            <v>015603</v>
          </cell>
          <cell r="C611" t="str">
            <v xml:space="preserve">FUSIBLE CRISTAL 4A 5x30                 </v>
          </cell>
          <cell r="D611" t="str">
            <v>ELECTRICO</v>
          </cell>
          <cell r="E611" t="str">
            <v>EST.2.7.2</v>
          </cell>
        </row>
        <row r="612">
          <cell r="B612" t="str">
            <v>015459</v>
          </cell>
          <cell r="C612" t="str">
            <v xml:space="preserve">FUSIBLE CRISTAL 5A 4x20                 </v>
          </cell>
          <cell r="D612" t="str">
            <v>TECHNO-2-3</v>
          </cell>
          <cell r="E612" t="str">
            <v>EST.2.7.2</v>
          </cell>
        </row>
        <row r="613">
          <cell r="B613" t="str">
            <v>015643</v>
          </cell>
          <cell r="C613" t="str">
            <v xml:space="preserve">FUSIBLE DIAZED 6A                       </v>
          </cell>
          <cell r="D613" t="str">
            <v>ELECTRICO</v>
          </cell>
          <cell r="E613" t="str">
            <v>EST.2.10.4</v>
          </cell>
        </row>
        <row r="614">
          <cell r="B614" t="str">
            <v>015601</v>
          </cell>
          <cell r="C614" t="str">
            <v xml:space="preserve">FUSIBLE VEHICULO 10A                    </v>
          </cell>
          <cell r="D614" t="str">
            <v>ELECTRICO</v>
          </cell>
          <cell r="E614" t="str">
            <v>EST.2.7.2</v>
          </cell>
        </row>
        <row r="615">
          <cell r="B615" t="str">
            <v>015406</v>
          </cell>
          <cell r="C615" t="str">
            <v xml:space="preserve">FUSIBLE VEHICULO 15A                    </v>
          </cell>
          <cell r="D615" t="str">
            <v>ELECTRICO</v>
          </cell>
          <cell r="E615" t="str">
            <v>EST.2.7.2</v>
          </cell>
        </row>
        <row r="616">
          <cell r="B616" t="str">
            <v>005623</v>
          </cell>
          <cell r="C616" t="str">
            <v xml:space="preserve">GHIERA FISSAG.VC (N0836N0043)           </v>
          </cell>
          <cell r="D616" t="str">
            <v>STREAM 1</v>
          </cell>
          <cell r="E616" t="str">
            <v>EST.16.4.3</v>
          </cell>
        </row>
        <row r="617">
          <cell r="B617" t="str">
            <v>014631</v>
          </cell>
          <cell r="C617" t="str">
            <v xml:space="preserve">GHIERA M50x1.5 AUTOBLOC 301702400       </v>
          </cell>
          <cell r="D617" t="str">
            <v>SKYPPER</v>
          </cell>
          <cell r="E617" t="str">
            <v>EST.5.3.2</v>
          </cell>
        </row>
        <row r="618">
          <cell r="B618" t="str">
            <v>015292</v>
          </cell>
          <cell r="C618" t="str">
            <v xml:space="preserve">GHIERA MANM6 D30 AUTOFR                 </v>
          </cell>
          <cell r="D618"/>
          <cell r="E618" t="str">
            <v>SIN DEFINIR</v>
          </cell>
        </row>
        <row r="619">
          <cell r="B619" t="str">
            <v>017153</v>
          </cell>
          <cell r="C619" t="str">
            <v xml:space="preserve">GLYCODUR PBG 12-14-12 F  - 2910A0129    </v>
          </cell>
          <cell r="D619" t="str">
            <v>WNT</v>
          </cell>
          <cell r="E619" t="str">
            <v>EST.9.3.2</v>
          </cell>
        </row>
        <row r="620">
          <cell r="B620" t="str">
            <v>015795</v>
          </cell>
          <cell r="C620" t="str">
            <v xml:space="preserve">GOMA PINZA SKIPPER 88x22x4mm DUREZA     </v>
          </cell>
          <cell r="D620" t="str">
            <v>SKYPPER</v>
          </cell>
          <cell r="E620" t="str">
            <v>EST.5.3.1</v>
          </cell>
        </row>
        <row r="621">
          <cell r="B621" t="str">
            <v>015770</v>
          </cell>
          <cell r="C621" t="str">
            <v xml:space="preserve">GR DOSIFICADOR AIRE CABEZA              </v>
          </cell>
          <cell r="D621" t="str">
            <v>NEUMATICO</v>
          </cell>
          <cell r="E621" t="str">
            <v>SIN DEFINIR</v>
          </cell>
        </row>
        <row r="622">
          <cell r="B622" t="str">
            <v>010272</v>
          </cell>
          <cell r="C622" t="str">
            <v xml:space="preserve">GR. BLOCCAGGIO (7501A9793)              </v>
          </cell>
          <cell r="D622" t="str">
            <v>TECHNO-1</v>
          </cell>
          <cell r="E622" t="str">
            <v>EST.11.7.2</v>
          </cell>
        </row>
        <row r="623">
          <cell r="B623" t="str">
            <v>015613</v>
          </cell>
          <cell r="C623" t="str">
            <v xml:space="preserve">GRASA AMBLIGON TA 15/2                  </v>
          </cell>
          <cell r="D623" t="str">
            <v>LUBRICANTES</v>
          </cell>
          <cell r="E623" t="str">
            <v>SIN DEFINIR</v>
          </cell>
        </row>
        <row r="624">
          <cell r="B624" t="str">
            <v>019392</v>
          </cell>
          <cell r="C624" t="str">
            <v xml:space="preserve">GRASA GUIAS LINEALE X400GR 4-017-02-003 </v>
          </cell>
          <cell r="D624" t="str">
            <v>LUBRICANTES</v>
          </cell>
          <cell r="E624" t="str">
            <v>SIN DEFINIR</v>
          </cell>
        </row>
        <row r="625">
          <cell r="B625" t="str">
            <v>015458</v>
          </cell>
          <cell r="C625" t="str">
            <v xml:space="preserve">GRASA SKF EP MULTIPROPOSITO             </v>
          </cell>
          <cell r="D625" t="str">
            <v>LUBRICANTES</v>
          </cell>
          <cell r="E625" t="str">
            <v>SIN DEFINIR</v>
          </cell>
        </row>
        <row r="626">
          <cell r="B626" t="str">
            <v>015882</v>
          </cell>
          <cell r="C626" t="str">
            <v xml:space="preserve">GRASERA 1/8" RECTA                      </v>
          </cell>
          <cell r="D626" t="str">
            <v>FERRETERIA</v>
          </cell>
          <cell r="E626" t="str">
            <v>EST.4.5.3</v>
          </cell>
        </row>
        <row r="627">
          <cell r="B627" t="str">
            <v>019083</v>
          </cell>
          <cell r="C627" t="str">
            <v xml:space="preserve">GRUPO CONTAMILIMETROS 400401200         </v>
          </cell>
          <cell r="D627"/>
          <cell r="E627" t="str">
            <v>SIN DEFINIR</v>
          </cell>
        </row>
        <row r="628">
          <cell r="B628" t="str">
            <v>004798</v>
          </cell>
          <cell r="C628" t="str">
            <v xml:space="preserve">GUARDA POLVO TOPES ROVER1 (311403000)   </v>
          </cell>
          <cell r="D628" t="str">
            <v>ROVER 1-2-3</v>
          </cell>
          <cell r="E628" t="str">
            <v>EST.4.8.2</v>
          </cell>
        </row>
        <row r="629">
          <cell r="B629" t="str">
            <v>015794</v>
          </cell>
          <cell r="C629" t="str">
            <v xml:space="preserve">GUARDAMOT 2.8 A 4 A 3RV1011-1EA10 SIEME </v>
          </cell>
          <cell r="D629" t="str">
            <v>ELECTRICO</v>
          </cell>
          <cell r="E629" t="str">
            <v>EST.2.3.2</v>
          </cell>
        </row>
        <row r="630">
          <cell r="B630" t="str">
            <v>015679</v>
          </cell>
          <cell r="C630" t="str">
            <v xml:space="preserve">GUARDAMOTOR 1.1-1.6A                    </v>
          </cell>
          <cell r="D630" t="str">
            <v>ELECTRICO</v>
          </cell>
          <cell r="E630" t="str">
            <v>EST.2.3.2</v>
          </cell>
        </row>
        <row r="631">
          <cell r="B631" t="str">
            <v>014620</v>
          </cell>
          <cell r="C631" t="str">
            <v xml:space="preserve">GUARDAPOLVO LADO VENTILADOR             </v>
          </cell>
          <cell r="D631" t="str">
            <v>FERRETERIA</v>
          </cell>
          <cell r="E631" t="str">
            <v>EST.4.8.1</v>
          </cell>
        </row>
        <row r="632">
          <cell r="B632" t="str">
            <v>0003684</v>
          </cell>
          <cell r="C632" t="str">
            <v>750123360 GUARNICION O VINILO.</v>
          </cell>
          <cell r="D632" t="str">
            <v>ROVER 20</v>
          </cell>
          <cell r="E632" t="str">
            <v>EST.19.6.1</v>
          </cell>
        </row>
        <row r="633">
          <cell r="B633" t="str">
            <v>010835</v>
          </cell>
          <cell r="C633" t="str">
            <v xml:space="preserve">GUARNICION (N1419N0001)                 </v>
          </cell>
          <cell r="D633" t="str">
            <v>STREAM 1</v>
          </cell>
          <cell r="E633" t="str">
            <v>EST.16.3.4</v>
          </cell>
        </row>
        <row r="634">
          <cell r="B634" t="str">
            <v>015015</v>
          </cell>
          <cell r="C634" t="str">
            <v xml:space="preserve">GUARNICION 4x4 E3123E0001               </v>
          </cell>
          <cell r="D634" t="str">
            <v>STREAM 1</v>
          </cell>
          <cell r="E634" t="str">
            <v>EST.16.2.4</v>
          </cell>
        </row>
        <row r="635">
          <cell r="B635" t="str">
            <v>004890</v>
          </cell>
          <cell r="C635" t="str">
            <v xml:space="preserve">GUARNICION AIRZET PK30 TEHCNO(310700900 </v>
          </cell>
          <cell r="D635" t="str">
            <v>TECHNO-1</v>
          </cell>
          <cell r="E635" t="str">
            <v>SIN DEFINIR</v>
          </cell>
        </row>
        <row r="636">
          <cell r="B636" t="str">
            <v>004783</v>
          </cell>
          <cell r="C636" t="str">
            <v xml:space="preserve">GUARNICION AIRZET PK35 ROVER1(310700300 </v>
          </cell>
          <cell r="D636" t="str">
            <v>FERRETERIA</v>
          </cell>
          <cell r="E636" t="str">
            <v>EST.4.8.3</v>
          </cell>
        </row>
        <row r="637">
          <cell r="B637" t="str">
            <v>015182</v>
          </cell>
          <cell r="C637" t="str">
            <v xml:space="preserve">GUARNICION CONECTOR PK 57               </v>
          </cell>
          <cell r="D637" t="str">
            <v>AKRON</v>
          </cell>
          <cell r="E637" t="str">
            <v>EST.12.6.3</v>
          </cell>
        </row>
        <row r="638">
          <cell r="B638" t="str">
            <v>012152</v>
          </cell>
          <cell r="C638" t="str">
            <v xml:space="preserve">GUARNICION G26 (311403900)              </v>
          </cell>
          <cell r="D638" t="str">
            <v>NEUMATICO</v>
          </cell>
          <cell r="E638" t="str">
            <v>EST.5 5.2</v>
          </cell>
        </row>
        <row r="639">
          <cell r="B639" t="str">
            <v>015172</v>
          </cell>
          <cell r="C639" t="str">
            <v xml:space="preserve">GUARNICION LUBROSEAL LGP 3123A0095      </v>
          </cell>
          <cell r="D639" t="str">
            <v>AKRON</v>
          </cell>
          <cell r="E639" t="str">
            <v>EST.12.3.2</v>
          </cell>
        </row>
        <row r="640">
          <cell r="B640" t="str">
            <v>015330</v>
          </cell>
          <cell r="C640" t="str">
            <v xml:space="preserve">GUARNICION LUBROSEAL LSC 3123A0096      </v>
          </cell>
          <cell r="D640" t="str">
            <v>FERRETERIA</v>
          </cell>
          <cell r="E640" t="str">
            <v>EST.4.8.4</v>
          </cell>
        </row>
        <row r="641">
          <cell r="B641" t="str">
            <v>015517</v>
          </cell>
          <cell r="C641" t="str">
            <v xml:space="preserve">GUARNICION ORM 0150-25 REF:3110A2145    </v>
          </cell>
          <cell r="D641" t="str">
            <v>FERRETERIA</v>
          </cell>
          <cell r="E641" t="str">
            <v>EST.4.6.1</v>
          </cell>
        </row>
        <row r="642">
          <cell r="B642" t="str">
            <v>004789</v>
          </cell>
          <cell r="C642" t="str">
            <v xml:space="preserve">GUARNICION ROVER1 (310701000)           </v>
          </cell>
          <cell r="D642" t="str">
            <v>FERRETERIA</v>
          </cell>
          <cell r="E642" t="str">
            <v>EST.4.8.1</v>
          </cell>
        </row>
        <row r="643">
          <cell r="B643" t="str">
            <v>015744</v>
          </cell>
          <cell r="C643" t="str">
            <v xml:space="preserve">GUARNICION OR 2060 311001700            </v>
          </cell>
          <cell r="D643" t="str">
            <v>ORING</v>
          </cell>
          <cell r="E643" t="str">
            <v>EST.4.6.2</v>
          </cell>
        </row>
        <row r="644">
          <cell r="B644" t="str">
            <v>015385</v>
          </cell>
          <cell r="C644" t="str">
            <v xml:space="preserve">GUARNIZIONE AIRZET PK 20 310701000      </v>
          </cell>
          <cell r="D644" t="str">
            <v>FERRETERIA</v>
          </cell>
          <cell r="E644" t="str">
            <v>EST.4.8.1</v>
          </cell>
        </row>
        <row r="645">
          <cell r="B645" t="str">
            <v>015491</v>
          </cell>
          <cell r="C645" t="str">
            <v xml:space="preserve">GUARNIZIONE AIRZET PK 25 310700600      </v>
          </cell>
          <cell r="D645" t="str">
            <v>FERRETERIA</v>
          </cell>
          <cell r="E645" t="str">
            <v>EST.4.8.1</v>
          </cell>
        </row>
        <row r="646">
          <cell r="B646" t="str">
            <v>015588</v>
          </cell>
          <cell r="C646" t="str">
            <v xml:space="preserve">GUARNIZIONE AIRZET PK 30                </v>
          </cell>
          <cell r="D646" t="str">
            <v>FERRETERIA</v>
          </cell>
          <cell r="E646" t="str">
            <v>EST.4.8.2</v>
          </cell>
        </row>
        <row r="647">
          <cell r="B647" t="str">
            <v>015592</v>
          </cell>
          <cell r="C647" t="str">
            <v xml:space="preserve">GUARNIZIONE AIRZET PK 35                </v>
          </cell>
          <cell r="D647" t="str">
            <v>FERRETERIA</v>
          </cell>
          <cell r="E647" t="str">
            <v>EST.4.8.3</v>
          </cell>
        </row>
        <row r="648">
          <cell r="B648" t="str">
            <v>015682</v>
          </cell>
          <cell r="C648" t="str">
            <v xml:space="preserve">GUARNIZIONE AIRZET PK 40 310701500      </v>
          </cell>
          <cell r="D648" t="str">
            <v>FERRETERIA</v>
          </cell>
          <cell r="E648" t="str">
            <v>EST.7.4.2</v>
          </cell>
        </row>
        <row r="649">
          <cell r="B649" t="str">
            <v>015895</v>
          </cell>
          <cell r="C649" t="str">
            <v xml:space="preserve">GUARNIZIONE AMMORTIZZO 1419A0005        </v>
          </cell>
          <cell r="D649" t="str">
            <v>ROVER 20</v>
          </cell>
          <cell r="E649" t="str">
            <v>EST.19.2.2</v>
          </cell>
        </row>
        <row r="650">
          <cell r="B650" t="str">
            <v>013376</v>
          </cell>
          <cell r="C650" t="str">
            <v xml:space="preserve">GUARNIZIONE IN GOMMA COMPATTA FNAG10341 </v>
          </cell>
          <cell r="D650" t="str">
            <v>FERRETERIA</v>
          </cell>
          <cell r="E650" t="str">
            <v>SIN DEFINIR</v>
          </cell>
        </row>
        <row r="651">
          <cell r="B651" t="str">
            <v>015688</v>
          </cell>
          <cell r="C651" t="str">
            <v xml:space="preserve">GUARNIZIONE STELO D 16 1419A0006        </v>
          </cell>
          <cell r="D651" t="str">
            <v>ROVER 20</v>
          </cell>
          <cell r="E651" t="str">
            <v>EST.19.2.2</v>
          </cell>
        </row>
        <row r="652">
          <cell r="B652" t="str">
            <v>008531</v>
          </cell>
          <cell r="C652" t="str">
            <v xml:space="preserve">GUIA (2914A0737)                        </v>
          </cell>
          <cell r="D652" t="str">
            <v>AKRON</v>
          </cell>
          <cell r="E652" t="str">
            <v>EST.12.4.3</v>
          </cell>
        </row>
        <row r="653">
          <cell r="B653" t="str">
            <v>006474</v>
          </cell>
          <cell r="C653" t="str">
            <v xml:space="preserve">GUIA (2914A1639)                        </v>
          </cell>
          <cell r="D653"/>
          <cell r="E653" t="str">
            <v>SIN DEFINIR</v>
          </cell>
        </row>
        <row r="654">
          <cell r="B654" t="str">
            <v>017025</v>
          </cell>
          <cell r="C654" t="str">
            <v xml:space="preserve">GUIA 3-040-06-0270                      </v>
          </cell>
          <cell r="D654" t="str">
            <v>HOMAG</v>
          </cell>
          <cell r="E654" t="str">
            <v>EST.17.3.4</v>
          </cell>
        </row>
        <row r="655">
          <cell r="B655" t="str">
            <v>004953</v>
          </cell>
          <cell r="C655" t="str">
            <v xml:space="preserve">GUIA CANTO STREAM (N1211N0041)          </v>
          </cell>
          <cell r="D655" t="str">
            <v>STREAM 2-3</v>
          </cell>
          <cell r="E655" t="str">
            <v>EST.13.6.4</v>
          </cell>
        </row>
        <row r="656">
          <cell r="B656" t="str">
            <v>004955</v>
          </cell>
          <cell r="C656" t="str">
            <v xml:space="preserve">GUIA COLERO STREAM (N1214N0032)         </v>
          </cell>
          <cell r="D656" t="str">
            <v>STREAM 2-3</v>
          </cell>
          <cell r="E656" t="str">
            <v>EST.13.2.1</v>
          </cell>
        </row>
        <row r="657">
          <cell r="B657" t="str">
            <v>012641</v>
          </cell>
          <cell r="C657" t="str">
            <v xml:space="preserve">GUIA EJE Z 40+(60X60)+10(291406000)     </v>
          </cell>
          <cell r="D657" t="str">
            <v>SKYPPER</v>
          </cell>
          <cell r="E657" t="str">
            <v>EST.5.5.2</v>
          </cell>
        </row>
        <row r="658">
          <cell r="B658" t="str">
            <v>015149</v>
          </cell>
          <cell r="C658" t="str">
            <v xml:space="preserve">GUIA EZQ.RODILLO E1211E0026             </v>
          </cell>
          <cell r="D658" t="str">
            <v>ROXYL</v>
          </cell>
          <cell r="E658" t="str">
            <v>EST.15.4.3</v>
          </cell>
        </row>
        <row r="659">
          <cell r="B659" t="str">
            <v>015154</v>
          </cell>
          <cell r="C659" t="str">
            <v xml:space="preserve">GUIA INGRESO PATIN ORUGA E0811E0095     </v>
          </cell>
          <cell r="D659" t="str">
            <v>AKRON</v>
          </cell>
          <cell r="E659" t="str">
            <v>EST.12.5.3</v>
          </cell>
        </row>
        <row r="660">
          <cell r="B660" t="str">
            <v>014644</v>
          </cell>
          <cell r="C660" t="str">
            <v xml:space="preserve">GUIA K1104K0004 TALADRO TECHNO          </v>
          </cell>
          <cell r="D660" t="str">
            <v>TECHNO-1</v>
          </cell>
          <cell r="E660" t="str">
            <v>EST.11.7.1</v>
          </cell>
        </row>
        <row r="661">
          <cell r="B661" t="str">
            <v>017440</v>
          </cell>
          <cell r="C661" t="str">
            <v xml:space="preserve">GUIA K1104K0011                         </v>
          </cell>
          <cell r="D661" t="str">
            <v>TECHNO-1</v>
          </cell>
          <cell r="E661" t="str">
            <v>EST.11.3.4</v>
          </cell>
        </row>
        <row r="662">
          <cell r="B662" t="str">
            <v>015027</v>
          </cell>
          <cell r="C662" t="str">
            <v xml:space="preserve">GUIA LATERAL 10x15x90 E1111E0001        </v>
          </cell>
          <cell r="D662" t="str">
            <v>OBSOLETO</v>
          </cell>
          <cell r="E662" t="str">
            <v>CAJA OBSOLETOS</v>
          </cell>
        </row>
        <row r="663">
          <cell r="B663" t="str">
            <v>005379</v>
          </cell>
          <cell r="C663" t="str">
            <v xml:space="preserve">GUIA PARA CINTA TEHCNO (K1104K004)      </v>
          </cell>
          <cell r="D663" t="str">
            <v>TECHNO-1</v>
          </cell>
          <cell r="E663" t="str">
            <v>SIN DEFINIR</v>
          </cell>
        </row>
        <row r="664">
          <cell r="B664" t="str">
            <v>015414</v>
          </cell>
          <cell r="C664" t="str">
            <v xml:space="preserve">GUIA PRESOR L9141106600                 </v>
          </cell>
          <cell r="D664"/>
          <cell r="E664" t="str">
            <v>SIN DEFINIR</v>
          </cell>
        </row>
        <row r="665">
          <cell r="B665" t="str">
            <v>015859</v>
          </cell>
          <cell r="C665" t="str">
            <v xml:space="preserve">GUIA RETESTADOR ANTERIOR                </v>
          </cell>
          <cell r="D665" t="str">
            <v>OBSOLETO</v>
          </cell>
          <cell r="E665" t="str">
            <v>CAJA OBSOLETOS</v>
          </cell>
        </row>
        <row r="666">
          <cell r="B666" t="str">
            <v>015036</v>
          </cell>
          <cell r="C666" t="str">
            <v xml:space="preserve">GUIDA A UNBHIA E0811E0002   INACTIVO            </v>
          </cell>
          <cell r="D666" t="str">
            <v>OBSOLETO</v>
          </cell>
          <cell r="E666" t="str">
            <v>CAJA OBSOLETOS</v>
          </cell>
        </row>
        <row r="667">
          <cell r="B667" t="str">
            <v>011162</v>
          </cell>
          <cell r="C667" t="str">
            <v xml:space="preserve">GUIDA CONVOGLIATR N1511N0034            </v>
          </cell>
          <cell r="D667"/>
          <cell r="E667" t="str">
            <v>SIN DEFINIR</v>
          </cell>
        </row>
        <row r="668">
          <cell r="B668" t="str">
            <v>014705</v>
          </cell>
          <cell r="C668" t="str">
            <v xml:space="preserve">GUIDA DI POLIZENE L9141106500           </v>
          </cell>
          <cell r="D668" t="str">
            <v>SELCO 2-3</v>
          </cell>
          <cell r="E668" t="str">
            <v>EST.8.8.1</v>
          </cell>
        </row>
        <row r="669">
          <cell r="B669" t="str">
            <v>009058</v>
          </cell>
          <cell r="C669" t="str">
            <v xml:space="preserve">GUIDA PORTA MOTORE FNX0204628           </v>
          </cell>
          <cell r="D669"/>
          <cell r="E669" t="str">
            <v>SIN DEFINIR</v>
          </cell>
        </row>
        <row r="670">
          <cell r="B670" t="str">
            <v>005319</v>
          </cell>
          <cell r="C670" t="str">
            <v xml:space="preserve">HELICOIDAL RODILL CANTO STREAM 2707A021 </v>
          </cell>
          <cell r="D670" t="str">
            <v>STREAM 1</v>
          </cell>
          <cell r="E670" t="str">
            <v>EST.16.3.2</v>
          </cell>
        </row>
        <row r="671">
          <cell r="B671" t="str">
            <v>013835</v>
          </cell>
          <cell r="C671" t="str">
            <v xml:space="preserve">HEMBRA DE TORNILLO                      </v>
          </cell>
          <cell r="D671" t="str">
            <v>SELCO 2-3-4</v>
          </cell>
          <cell r="E671" t="str">
            <v>SIN DEFINIR</v>
          </cell>
        </row>
        <row r="672">
          <cell r="B672" t="str">
            <v>007491</v>
          </cell>
          <cell r="C672" t="str">
            <v xml:space="preserve">HOJA RASCHIACOLLA (N3402N0075)          </v>
          </cell>
          <cell r="D672"/>
          <cell r="E672" t="str">
            <v>SIN DEFINIR</v>
          </cell>
        </row>
        <row r="673">
          <cell r="B673" t="str">
            <v>007490</v>
          </cell>
          <cell r="C673" t="str">
            <v xml:space="preserve">HOJA RASCHIACOLLA (N3402N0076)          </v>
          </cell>
          <cell r="D673"/>
          <cell r="E673" t="str">
            <v>SIN DEFINIR</v>
          </cell>
        </row>
        <row r="674">
          <cell r="B674" t="str">
            <v>015755</v>
          </cell>
          <cell r="C674" t="str">
            <v xml:space="preserve">HOLLA 11.5 DE 9.5-L 20-FIL              </v>
          </cell>
          <cell r="D674" t="str">
            <v>AKRON</v>
          </cell>
          <cell r="E674" t="str">
            <v>EST.12.6.3</v>
          </cell>
        </row>
        <row r="675">
          <cell r="B675" t="str">
            <v>006477</v>
          </cell>
          <cell r="C675" t="str">
            <v xml:space="preserve">HORQUILLA (2012A0013)                   </v>
          </cell>
          <cell r="D675" t="str">
            <v>STREAM 1</v>
          </cell>
          <cell r="E675" t="str">
            <v>EST.16.3.4</v>
          </cell>
        </row>
        <row r="676">
          <cell r="B676" t="str">
            <v>014830</v>
          </cell>
          <cell r="C676" t="str">
            <v xml:space="preserve">HORQUILLA D=12/16m 6T 4-013-01-0006     </v>
          </cell>
          <cell r="D676" t="str">
            <v>HOMAG</v>
          </cell>
          <cell r="E676" t="str">
            <v>SIN DEFINIR</v>
          </cell>
        </row>
        <row r="677">
          <cell r="B677" t="str">
            <v>015053</v>
          </cell>
          <cell r="C677" t="str">
            <v xml:space="preserve">HORQUILLA D=25/32 M10x1.25 ST 401301    </v>
          </cell>
          <cell r="D677"/>
          <cell r="E677" t="str">
            <v>SIN DEFINIR</v>
          </cell>
        </row>
        <row r="678">
          <cell r="B678" t="str">
            <v>014921</v>
          </cell>
          <cell r="C678" t="str">
            <v xml:space="preserve">HUSILLO 3-017-19-2480                   </v>
          </cell>
          <cell r="D678" t="str">
            <v>OBSOLETO</v>
          </cell>
          <cell r="E678" t="str">
            <v>CAJA OBSOLETOS</v>
          </cell>
        </row>
        <row r="679">
          <cell r="B679" t="str">
            <v>017702</v>
          </cell>
          <cell r="C679" t="str">
            <v xml:space="preserve">HUSILLO 3-047-19-5720                   </v>
          </cell>
          <cell r="D679" t="str">
            <v>HOMAG</v>
          </cell>
          <cell r="E679" t="str">
            <v>EST.17.4.2</v>
          </cell>
        </row>
        <row r="680">
          <cell r="B680" t="str">
            <v>014847</v>
          </cell>
          <cell r="C680" t="str">
            <v xml:space="preserve">HUSILLO TALADRADOR PIEZA 2-03           </v>
          </cell>
          <cell r="D680" t="str">
            <v>OBSOLETO</v>
          </cell>
          <cell r="E680" t="str">
            <v>CAJA OBSOLETOS</v>
          </cell>
        </row>
        <row r="681">
          <cell r="B681" t="str">
            <v>014922</v>
          </cell>
          <cell r="C681" t="str">
            <v xml:space="preserve">HUSILLO TALADRADOR PIEZA 2-030         </v>
          </cell>
          <cell r="D681" t="str">
            <v>OBSOLETO</v>
          </cell>
          <cell r="E681" t="str">
            <v>CAJA OBSOLETOS</v>
          </cell>
        </row>
        <row r="682">
          <cell r="B682" t="str">
            <v>018622</v>
          </cell>
          <cell r="C682" t="str">
            <v xml:space="preserve">HUSILLO TALADRO  WEEKE                  </v>
          </cell>
          <cell r="D682" t="str">
            <v>OBSOLETO</v>
          </cell>
          <cell r="E682" t="str">
            <v>CAJA OBSOLETOS</v>
          </cell>
        </row>
        <row r="683">
          <cell r="B683" t="str">
            <v>018612</v>
          </cell>
          <cell r="C683" t="str">
            <v xml:space="preserve">IMTERRUPTOR TERMO MAGNETICO MONOCULAR   </v>
          </cell>
          <cell r="D683" t="str">
            <v>ELECTRICO</v>
          </cell>
          <cell r="E683" t="str">
            <v>EST.2.7.1</v>
          </cell>
        </row>
        <row r="684">
          <cell r="B684" t="str">
            <v>010546</v>
          </cell>
          <cell r="C684" t="str">
            <v xml:space="preserve">INDICADOR (0030001000274)HOMAG          </v>
          </cell>
          <cell r="D684" t="str">
            <v>HOMAG</v>
          </cell>
          <cell r="E684" t="str">
            <v>EST.17.2.4</v>
          </cell>
        </row>
        <row r="685">
          <cell r="B685" t="str">
            <v>012047</v>
          </cell>
          <cell r="C685" t="str">
            <v xml:space="preserve">INDICADOR (2031A0045)                   </v>
          </cell>
          <cell r="D685" t="str">
            <v>STREAM 2-3</v>
          </cell>
          <cell r="E685" t="str">
            <v>EST.13.7.3</v>
          </cell>
        </row>
        <row r="686">
          <cell r="B686" t="str">
            <v>012048</v>
          </cell>
          <cell r="C686" t="str">
            <v xml:space="preserve">INDICADOR (N2031N0003)                  </v>
          </cell>
          <cell r="D686" t="str">
            <v>STREAM 2-3</v>
          </cell>
          <cell r="E686" t="str">
            <v>EST.13.7.3</v>
          </cell>
        </row>
        <row r="687">
          <cell r="B687" t="str">
            <v>5226</v>
          </cell>
          <cell r="C687" t="str">
            <v xml:space="preserve">INDICADOR CONTAMIL CABEZA HORIZ 1460080 </v>
          </cell>
          <cell r="D687" t="str">
            <v>TECHNO-1</v>
          </cell>
          <cell r="E687" t="str">
            <v>EST.11.5.1</v>
          </cell>
        </row>
        <row r="688">
          <cell r="B688" t="str">
            <v>015898</v>
          </cell>
          <cell r="C688" t="str">
            <v xml:space="preserve">INDICADOR DE POSICION VERTI             </v>
          </cell>
          <cell r="D688"/>
          <cell r="E688" t="str">
            <v>SIN DEFINIR</v>
          </cell>
        </row>
        <row r="689">
          <cell r="B689" t="str">
            <v>006848</v>
          </cell>
          <cell r="C689" t="str">
            <v xml:space="preserve">INDICADOR SIKO (2031A0080) TECNO        </v>
          </cell>
          <cell r="D689" t="str">
            <v>TECHNO-1</v>
          </cell>
          <cell r="E689" t="str">
            <v>SIN DEFINIR</v>
          </cell>
        </row>
        <row r="690">
          <cell r="B690" t="str">
            <v>017709</v>
          </cell>
          <cell r="C690" t="str">
            <v xml:space="preserve">INDICADOR SIKO 4-022-03-0022            </v>
          </cell>
          <cell r="D690"/>
          <cell r="E690" t="str">
            <v>SIN DEFINIR</v>
          </cell>
        </row>
        <row r="691">
          <cell r="B691" t="str">
            <v>015518</v>
          </cell>
          <cell r="C691" t="str">
            <v xml:space="preserve">INGRASATORE DIRITTO M6 26               </v>
          </cell>
          <cell r="D691"/>
          <cell r="E691" t="str">
            <v>SIN DEFINIR</v>
          </cell>
        </row>
        <row r="692">
          <cell r="B692" t="str">
            <v>014701</v>
          </cell>
          <cell r="C692" t="str">
            <v xml:space="preserve">INJERTO MANIVELA 41402398               </v>
          </cell>
          <cell r="D692" t="str">
            <v>OBSOLETO</v>
          </cell>
          <cell r="E692" t="str">
            <v>CAJA OBSOLETOS</v>
          </cell>
        </row>
        <row r="693">
          <cell r="B693" t="str">
            <v>014696</v>
          </cell>
          <cell r="C693" t="str">
            <v xml:space="preserve">INSERTO E3401E0010                      </v>
          </cell>
          <cell r="D693" t="str">
            <v>ROXYL</v>
          </cell>
          <cell r="E693" t="str">
            <v>EST.15.4.1</v>
          </cell>
        </row>
        <row r="694">
          <cell r="B694" t="str">
            <v>015239</v>
          </cell>
          <cell r="C694" t="str">
            <v xml:space="preserve">INSERTO R=2 CR200 D01689 E3401E0201     </v>
          </cell>
          <cell r="D694" t="str">
            <v>AKRON</v>
          </cell>
          <cell r="E694" t="str">
            <v>EST.12.6.3</v>
          </cell>
        </row>
        <row r="695">
          <cell r="B695" t="str">
            <v>013260</v>
          </cell>
          <cell r="C695" t="str">
            <v xml:space="preserve">INTERFASE 4-008-39-1226                 </v>
          </cell>
          <cell r="D695" t="str">
            <v>HOMAG</v>
          </cell>
          <cell r="E695" t="str">
            <v>EST.17.3.1</v>
          </cell>
        </row>
        <row r="696">
          <cell r="B696" t="str">
            <v>015866</v>
          </cell>
          <cell r="C696" t="str">
            <v xml:space="preserve">INTERRUPTOR AUTOMATICO 1P 13A CS5       </v>
          </cell>
          <cell r="D696" t="str">
            <v>TECHNO-2-3</v>
          </cell>
          <cell r="E696" t="str">
            <v>EST.18.2.2</v>
          </cell>
        </row>
        <row r="697">
          <cell r="B697" t="str">
            <v>015865</v>
          </cell>
          <cell r="C697" t="str">
            <v xml:space="preserve">INTERRUPTOR AUTOMATICO 5SY6101          </v>
          </cell>
          <cell r="D697" t="str">
            <v>TECHNO-2-3</v>
          </cell>
          <cell r="E697" t="str">
            <v>EST.18.2.2</v>
          </cell>
        </row>
        <row r="698">
          <cell r="B698" t="str">
            <v>014816</v>
          </cell>
          <cell r="C698" t="str">
            <v xml:space="preserve">INTERRUPTOR LIMITADOR                   </v>
          </cell>
          <cell r="D698" t="str">
            <v>ELECTRICO</v>
          </cell>
          <cell r="E698" t="str">
            <v>EST.2.4.5</v>
          </cell>
        </row>
        <row r="699">
          <cell r="B699" t="str">
            <v>015372</v>
          </cell>
          <cell r="C699" t="str">
            <v xml:space="preserve">INTERRUPTOR PNL RND 0-1 3T ROJO 20mm    </v>
          </cell>
          <cell r="D699" t="str">
            <v>ELECTRICO</v>
          </cell>
          <cell r="E699" t="str">
            <v>EST.2.4.3</v>
          </cell>
        </row>
        <row r="700">
          <cell r="B700" t="str">
            <v>001751</v>
          </cell>
          <cell r="C700" t="str">
            <v xml:space="preserve">INVERTER 9.2 KW - STREAM (2157A0262)    </v>
          </cell>
          <cell r="D700" t="str">
            <v>STREAM 1</v>
          </cell>
          <cell r="E700" t="str">
            <v>EST. NARANJA</v>
          </cell>
        </row>
        <row r="701">
          <cell r="B701" t="str">
            <v>015338</v>
          </cell>
          <cell r="C701" t="str">
            <v xml:space="preserve">INVERTER BONFIGLIOLI 22A                </v>
          </cell>
          <cell r="D701"/>
          <cell r="E701" t="str">
            <v>SIN DEFINIR</v>
          </cell>
        </row>
        <row r="702">
          <cell r="B702" t="str">
            <v>004957</v>
          </cell>
          <cell r="C702" t="str">
            <v xml:space="preserve">INVERTER STREAM 1.5 (2157A0260)         </v>
          </cell>
          <cell r="D702" t="str">
            <v>STREAM 1</v>
          </cell>
          <cell r="E702" t="str">
            <v>EST.16.9.1</v>
          </cell>
        </row>
        <row r="703">
          <cell r="B703" t="str">
            <v>014886</v>
          </cell>
          <cell r="C703" t="str">
            <v xml:space="preserve">INVERTER TOSHIBA 4-008-39-1473          </v>
          </cell>
          <cell r="D703" t="str">
            <v>HOMAG</v>
          </cell>
          <cell r="E703" t="str">
            <v>EST.17.2.1</v>
          </cell>
        </row>
        <row r="704">
          <cell r="B704" t="str">
            <v>017030</v>
          </cell>
          <cell r="C704" t="str">
            <v xml:space="preserve">JAULA ACX17 RODILLOS H5661H0009         </v>
          </cell>
          <cell r="D704" t="str">
            <v>ROVER 1-2-3</v>
          </cell>
          <cell r="E704" t="str">
            <v>EST.7.5.3</v>
          </cell>
        </row>
        <row r="705">
          <cell r="B705" t="str">
            <v>012710</v>
          </cell>
          <cell r="C705" t="str">
            <v>JAULA DE RODILLOS (2912A0043)</v>
          </cell>
          <cell r="D705" t="str">
            <v>RODAMIENTOS</v>
          </cell>
          <cell r="E705" t="str">
            <v>EST.1.8.2</v>
          </cell>
        </row>
        <row r="706">
          <cell r="B706" t="str">
            <v>013371</v>
          </cell>
          <cell r="C706" t="str">
            <v xml:space="preserve">JAULA DE RODILLOS AXK 1024 2912A0043    </v>
          </cell>
          <cell r="D706" t="str">
            <v>RODAMIENTOS</v>
          </cell>
          <cell r="E706" t="str">
            <v>EST.1.8.3</v>
          </cell>
        </row>
        <row r="707">
          <cell r="B707" t="str">
            <v>004869</v>
          </cell>
          <cell r="C707" t="str">
            <v xml:space="preserve">JUEGO PIÑON MOTOR VERTI TEHCNO(16070550 </v>
          </cell>
          <cell r="D707" t="str">
            <v>TECHNO-1</v>
          </cell>
          <cell r="E707" t="str">
            <v>EST.11.3.3</v>
          </cell>
        </row>
        <row r="708">
          <cell r="B708" t="str">
            <v>009225</v>
          </cell>
          <cell r="C708" t="str">
            <v xml:space="preserve">JUNAT DE ESTANQUEIDAD JFA-28            </v>
          </cell>
          <cell r="D708" t="str">
            <v>FERRETERIA</v>
          </cell>
          <cell r="E708" t="str">
            <v>SIN DEFINIR</v>
          </cell>
        </row>
        <row r="709">
          <cell r="B709" t="str">
            <v>005224</v>
          </cell>
          <cell r="C709" t="str">
            <v xml:space="preserve">JUNSTA AIRTEZEL PK30 310700900 TEHCNO   </v>
          </cell>
          <cell r="D709" t="str">
            <v>FERRETERIA</v>
          </cell>
          <cell r="E709" t="str">
            <v>EST.4.8.1</v>
          </cell>
        </row>
        <row r="710">
          <cell r="B710" t="str">
            <v>015075</v>
          </cell>
          <cell r="C710" t="str">
            <v xml:space="preserve">JUNTA 3-602-04-0100                     </v>
          </cell>
          <cell r="D710" t="str">
            <v>FERRETERIA</v>
          </cell>
          <cell r="E710" t="str">
            <v>EST.4.8.4</v>
          </cell>
        </row>
        <row r="711">
          <cell r="B711" t="str">
            <v>015047</v>
          </cell>
          <cell r="C711" t="str">
            <v xml:space="preserve">JUNTA 3-602-04-0140                     </v>
          </cell>
          <cell r="D711" t="str">
            <v>FERRETERIA</v>
          </cell>
          <cell r="E711" t="str">
            <v>EST.4.6.7</v>
          </cell>
        </row>
        <row r="712">
          <cell r="B712" t="str">
            <v>014622</v>
          </cell>
          <cell r="C712" t="str">
            <v xml:space="preserve">JUNTA 4-012-02-0166                     </v>
          </cell>
          <cell r="D712" t="str">
            <v>FERRETERIA</v>
          </cell>
          <cell r="E712" t="str">
            <v>EST.4.6.5</v>
          </cell>
        </row>
        <row r="713">
          <cell r="B713" t="str">
            <v>005225</v>
          </cell>
          <cell r="C713" t="str">
            <v xml:space="preserve">JUNTA AIRTEZEL PK32 3107A0001 TEHCNO    </v>
          </cell>
          <cell r="D713" t="str">
            <v>FERRETERIA</v>
          </cell>
          <cell r="E713" t="str">
            <v>EST.4.8.1</v>
          </cell>
        </row>
        <row r="714">
          <cell r="B714" t="str">
            <v>005265</v>
          </cell>
          <cell r="C714" t="str">
            <v xml:space="preserve">JUNTA AIRZET PK 20 31070100             </v>
          </cell>
          <cell r="D714" t="str">
            <v>FERRETERIA</v>
          </cell>
          <cell r="E714" t="str">
            <v>EST.4.8.1</v>
          </cell>
        </row>
        <row r="715">
          <cell r="B715" t="str">
            <v>009226</v>
          </cell>
          <cell r="C715" t="str">
            <v xml:space="preserve">JUNTA AIRZET PK 30                      </v>
          </cell>
          <cell r="D715" t="str">
            <v>FERRETERIA</v>
          </cell>
          <cell r="E715" t="str">
            <v>EST.4.8.1</v>
          </cell>
        </row>
        <row r="716">
          <cell r="B716" t="str">
            <v>015489</v>
          </cell>
          <cell r="C716" t="str">
            <v xml:space="preserve">JUNTA AIRZET PK 32                      </v>
          </cell>
          <cell r="D716" t="str">
            <v>FERRETERIA</v>
          </cell>
          <cell r="E716" t="str">
            <v>EST.4.8.5</v>
          </cell>
        </row>
        <row r="717">
          <cell r="B717" t="str">
            <v>015076</v>
          </cell>
          <cell r="C717" t="str">
            <v xml:space="preserve">JUNTA BARRA 4-012-06-0101               </v>
          </cell>
          <cell r="D717" t="str">
            <v>FERRETERIA</v>
          </cell>
          <cell r="E717" t="str">
            <v>EST.4.8.1</v>
          </cell>
        </row>
        <row r="718">
          <cell r="B718" t="str">
            <v>015085</v>
          </cell>
          <cell r="C718" t="str">
            <v xml:space="preserve">JUNTA BARRERA 4-012-06-0021             </v>
          </cell>
          <cell r="D718" t="str">
            <v>FERRETERIA</v>
          </cell>
          <cell r="E718" t="str">
            <v>SIN DEFINIR</v>
          </cell>
        </row>
        <row r="719">
          <cell r="B719" t="str">
            <v>014953</v>
          </cell>
          <cell r="C719" t="str">
            <v xml:space="preserve">JUNTA BASE SUP CALDERIN R 4-012-01-0408 </v>
          </cell>
          <cell r="D719" t="str">
            <v>FERRETERIA</v>
          </cell>
          <cell r="E719" t="str">
            <v>EST.17.2.3</v>
          </cell>
        </row>
        <row r="720">
          <cell r="B720" t="str">
            <v>007486</v>
          </cell>
          <cell r="C720" t="str">
            <v xml:space="preserve">JUNTA CARDAN (N2707N0023)               </v>
          </cell>
          <cell r="D720" t="str">
            <v>STREAM 1</v>
          </cell>
          <cell r="E720" t="str">
            <v>EST.16.4.4</v>
          </cell>
        </row>
        <row r="721">
          <cell r="B721" t="str">
            <v>005338</v>
          </cell>
          <cell r="C721" t="str">
            <v xml:space="preserve">JUNTA CARDAN REDUCTOR RODILLO PRESION   </v>
          </cell>
          <cell r="D721" t="str">
            <v>STREAM 2-3</v>
          </cell>
          <cell r="E721" t="str">
            <v>EST.13.5.1</v>
          </cell>
        </row>
        <row r="722">
          <cell r="B722" t="str">
            <v>005339</v>
          </cell>
          <cell r="C722" t="str">
            <v xml:space="preserve">JUNTA CARDAN REDUCTOR RODILLO PRESION   </v>
          </cell>
          <cell r="D722" t="str">
            <v>STREAM 1</v>
          </cell>
          <cell r="E722" t="str">
            <v>EST.16.3.3</v>
          </cell>
        </row>
        <row r="723">
          <cell r="B723" t="str">
            <v>014738</v>
          </cell>
          <cell r="C723" t="str">
            <v xml:space="preserve">JUNTA CUAD BASE SUP CALDER 4-012-06-024 </v>
          </cell>
          <cell r="D723" t="str">
            <v>FERRETERIA</v>
          </cell>
          <cell r="E723" t="str">
            <v>EST.4.8.3</v>
          </cell>
        </row>
        <row r="724">
          <cell r="B724" t="str">
            <v>006847</v>
          </cell>
          <cell r="C724" t="str">
            <v xml:space="preserve">JUNTA DE ESTANQUEIDAD (311002400)       </v>
          </cell>
          <cell r="D724" t="str">
            <v>FERRETERIA</v>
          </cell>
          <cell r="E724" t="str">
            <v>EST.4.6.4</v>
          </cell>
        </row>
        <row r="725">
          <cell r="B725" t="str">
            <v>008698</v>
          </cell>
          <cell r="C725" t="str">
            <v xml:space="preserve">JUNTA DE ESTANQUEIDAD (311003100)       </v>
          </cell>
          <cell r="D725" t="str">
            <v>FERRETERIA</v>
          </cell>
          <cell r="E725" t="str">
            <v>EST.4.6.1</v>
          </cell>
        </row>
        <row r="726">
          <cell r="B726" t="str">
            <v>006842</v>
          </cell>
          <cell r="C726" t="str">
            <v xml:space="preserve">JUNTA DE ESTANQUEIDAD (311006200)       </v>
          </cell>
          <cell r="D726" t="str">
            <v>FERRETERIA</v>
          </cell>
          <cell r="E726" t="str">
            <v>EST.4.6.3</v>
          </cell>
        </row>
        <row r="727">
          <cell r="B727" t="str">
            <v>008696</v>
          </cell>
          <cell r="C727" t="str">
            <v xml:space="preserve">JUNTA DE ESTANQUEIDAD (311006600)       </v>
          </cell>
          <cell r="D727" t="str">
            <v>FERRETERIA</v>
          </cell>
          <cell r="E727" t="str">
            <v>SIN DEFINIR</v>
          </cell>
        </row>
        <row r="728">
          <cell r="B728" t="str">
            <v>008716</v>
          </cell>
          <cell r="C728" t="str">
            <v xml:space="preserve">JUNTA DE ESTANQUEIDAD (311017000)       </v>
          </cell>
          <cell r="D728" t="str">
            <v>FERRETERIA</v>
          </cell>
          <cell r="E728" t="str">
            <v>EST.4.6.5</v>
          </cell>
        </row>
        <row r="729">
          <cell r="B729" t="str">
            <v>006843</v>
          </cell>
          <cell r="C729" t="str">
            <v xml:space="preserve">JUNTA DE ESTANQUEIDAD (311025300)       </v>
          </cell>
          <cell r="D729" t="str">
            <v>SELCOS</v>
          </cell>
          <cell r="E729" t="str">
            <v>EST.4.6.3</v>
          </cell>
        </row>
        <row r="730">
          <cell r="B730" t="str">
            <v>000673</v>
          </cell>
          <cell r="C730" t="str">
            <v xml:space="preserve">JUNTA DE ESTANQUEIDAD 121               </v>
          </cell>
          <cell r="D730" t="str">
            <v>FERRETERIA</v>
          </cell>
          <cell r="E730" t="str">
            <v>EST.4.6.2</v>
          </cell>
        </row>
        <row r="731">
          <cell r="B731" t="str">
            <v>005230</v>
          </cell>
          <cell r="C731" t="str">
            <v xml:space="preserve">JUNTA DE ESTANQUEIDAD 137 310201900     </v>
          </cell>
          <cell r="D731" t="str">
            <v>FERRETERIA</v>
          </cell>
          <cell r="E731" t="str">
            <v>EST.4.8.3</v>
          </cell>
        </row>
        <row r="732">
          <cell r="B732" t="str">
            <v>009223</v>
          </cell>
          <cell r="C732" t="str">
            <v xml:space="preserve">JUNTA DE ESTANQUEIDAD 19 J F4           </v>
          </cell>
          <cell r="D732" t="str">
            <v>FERRETERIA</v>
          </cell>
          <cell r="E732" t="str">
            <v>EST.4.8.2</v>
          </cell>
        </row>
        <row r="733">
          <cell r="B733" t="str">
            <v>017443</v>
          </cell>
          <cell r="C733" t="str">
            <v xml:space="preserve">JUNTA DE ESTANQUEIDAD 19JF4 311103300   </v>
          </cell>
          <cell r="D733" t="str">
            <v>FERRETERIA</v>
          </cell>
          <cell r="E733" t="str">
            <v>EST.4.8.2</v>
          </cell>
        </row>
        <row r="734">
          <cell r="B734" t="str">
            <v>010491</v>
          </cell>
          <cell r="C734" t="str">
            <v xml:space="preserve">JUNTA DE ESTANQUEIDAD 2075 (311001800)  </v>
          </cell>
          <cell r="D734" t="str">
            <v>FERRETERIA</v>
          </cell>
          <cell r="E734" t="str">
            <v>EST.4.6.2</v>
          </cell>
        </row>
        <row r="735">
          <cell r="B735" t="str">
            <v>013618</v>
          </cell>
          <cell r="C735" t="str">
            <v xml:space="preserve">JUNTA DE ESTANQUEIDAD 310301700         </v>
          </cell>
          <cell r="D735" t="str">
            <v>FERRETERIA</v>
          </cell>
          <cell r="E735" t="str">
            <v>EST.4.8.3</v>
          </cell>
        </row>
        <row r="736">
          <cell r="B736" t="str">
            <v>009066</v>
          </cell>
          <cell r="C736" t="str">
            <v xml:space="preserve">JUNTA DE ESTANQUEIDAD DE 337 310204400  </v>
          </cell>
          <cell r="D736" t="str">
            <v>TECHNO-2-3</v>
          </cell>
          <cell r="E736" t="str">
            <v>EST.18.5.1</v>
          </cell>
        </row>
        <row r="737">
          <cell r="B737" t="str">
            <v>005269</v>
          </cell>
          <cell r="C737" t="str">
            <v xml:space="preserve">JUNTA DE ESTANQUEIDAD DR119 311003700   </v>
          </cell>
          <cell r="D737" t="str">
            <v>FERRETERIA</v>
          </cell>
          <cell r="E737" t="str">
            <v>EST.4.6.2</v>
          </cell>
        </row>
        <row r="738">
          <cell r="B738" t="str">
            <v>009221</v>
          </cell>
          <cell r="C738" t="str">
            <v xml:space="preserve">JUNTA DE ESTANQUEIDAD G-25-32-4         </v>
          </cell>
          <cell r="D738" t="str">
            <v>FERRETERIA</v>
          </cell>
          <cell r="E738" t="str">
            <v>EST.4.8.3</v>
          </cell>
        </row>
        <row r="739">
          <cell r="B739" t="str">
            <v>009222</v>
          </cell>
          <cell r="C739" t="str">
            <v xml:space="preserve">JUNTA DE ESTANQUEIDAD GR 25-32-4        </v>
          </cell>
          <cell r="D739" t="str">
            <v>FERRETERIA</v>
          </cell>
          <cell r="E739" t="str">
            <v>SIN DEFINIR</v>
          </cell>
        </row>
        <row r="740">
          <cell r="B740" t="str">
            <v>017444</v>
          </cell>
          <cell r="C740" t="str">
            <v xml:space="preserve">JUNTA DE ESTANQUEIDAD GR25-32 311403600 </v>
          </cell>
          <cell r="D740" t="str">
            <v>FERRETERIA</v>
          </cell>
          <cell r="E740" t="str">
            <v>EST.4.8.2</v>
          </cell>
        </row>
        <row r="741">
          <cell r="B741" t="str">
            <v>005234</v>
          </cell>
          <cell r="C741" t="str">
            <v xml:space="preserve">JUNTA DE ESTANQUEIDAD OR 2112 311002500 </v>
          </cell>
          <cell r="D741" t="str">
            <v>FERRETERIA</v>
          </cell>
          <cell r="E741" t="str">
            <v>EST.4.6.4</v>
          </cell>
        </row>
        <row r="742">
          <cell r="B742" t="str">
            <v>005235</v>
          </cell>
          <cell r="C742" t="str">
            <v xml:space="preserve">JUNTA DE ESTANQUEIDAD OR 2125 311002600 </v>
          </cell>
          <cell r="D742" t="str">
            <v>FERRETERIA</v>
          </cell>
          <cell r="E742" t="str">
            <v>EST.4.6.3</v>
          </cell>
        </row>
        <row r="743">
          <cell r="B743" t="str">
            <v>009224</v>
          </cell>
          <cell r="C743" t="str">
            <v xml:space="preserve">JUNTA DE ESTANQUEIDAD OR2175            </v>
          </cell>
          <cell r="D743" t="str">
            <v>FERRETERIA</v>
          </cell>
          <cell r="E743" t="str">
            <v>SIN DEFINIR</v>
          </cell>
        </row>
        <row r="744">
          <cell r="B744" t="str">
            <v>017442</v>
          </cell>
          <cell r="C744" t="str">
            <v xml:space="preserve">JUNTA DE ESTANQUEIDAD OR2175 311026200  </v>
          </cell>
          <cell r="D744" t="str">
            <v>FERRETERIA</v>
          </cell>
          <cell r="E744" t="str">
            <v>EST.4.6.5</v>
          </cell>
        </row>
        <row r="745">
          <cell r="B745" t="str">
            <v>011252</v>
          </cell>
          <cell r="C745" t="str">
            <v xml:space="preserve">JUNTA DE ESTANQUEIDAD OR4250(311011500) </v>
          </cell>
          <cell r="D745" t="str">
            <v>FERRETERIA</v>
          </cell>
          <cell r="E745" t="str">
            <v>EST.4.6.5</v>
          </cell>
        </row>
        <row r="746">
          <cell r="B746" t="str">
            <v>011562</v>
          </cell>
          <cell r="C746" t="str">
            <v xml:space="preserve">JUNTA DE ESTANQUEIDAD OR4300(311012700) </v>
          </cell>
          <cell r="D746" t="str">
            <v>FERRETERIA</v>
          </cell>
          <cell r="E746" t="str">
            <v>EST.4.6.6</v>
          </cell>
        </row>
        <row r="747">
          <cell r="B747" t="str">
            <v>015764</v>
          </cell>
          <cell r="C747" t="str">
            <v xml:space="preserve">JUNTA DE ESTANQUEIDAD ORM 0050-15 REF:  </v>
          </cell>
          <cell r="D747" t="str">
            <v>FERRETERIA</v>
          </cell>
          <cell r="E747" t="str">
            <v>EST.4.6.1</v>
          </cell>
        </row>
        <row r="748">
          <cell r="B748" t="str">
            <v>015689</v>
          </cell>
          <cell r="C748" t="str">
            <v xml:space="preserve">JUNTA DE ESTANQUEIDAD ORM REF: 31102880 </v>
          </cell>
          <cell r="D748" t="str">
            <v>FERRETERIA</v>
          </cell>
          <cell r="E748" t="str">
            <v>EST.4.6.4</v>
          </cell>
        </row>
        <row r="749">
          <cell r="B749" t="str">
            <v>015398</v>
          </cell>
          <cell r="C749" t="str">
            <v xml:space="preserve">JUNTA ESTANQUEIDAD 337                  </v>
          </cell>
          <cell r="D749" t="str">
            <v>FERRETERIA</v>
          </cell>
          <cell r="E749" t="str">
            <v>SIN DEFINIR</v>
          </cell>
        </row>
        <row r="750">
          <cell r="B750" t="str">
            <v>015450</v>
          </cell>
          <cell r="C750" t="str">
            <v xml:space="preserve">JUNTA ESTANQUEIDAD DE 137 Ref:300205700 </v>
          </cell>
          <cell r="D750" t="str">
            <v>FERRETERIA</v>
          </cell>
          <cell r="E750" t="str">
            <v>SIN DEFINIR</v>
          </cell>
        </row>
        <row r="751">
          <cell r="B751" t="str">
            <v>015587</v>
          </cell>
          <cell r="C751" t="str">
            <v xml:space="preserve">JUNTA ESTANQUEIDAD DI 100               </v>
          </cell>
          <cell r="D751" t="str">
            <v>FERRETERIA</v>
          </cell>
          <cell r="E751" t="str">
            <v>EST.4.8.4</v>
          </cell>
        </row>
        <row r="752">
          <cell r="B752" t="str">
            <v>015706</v>
          </cell>
          <cell r="C752" t="str">
            <v xml:space="preserve">JUNTA ESTANQUEIDAD GR15-21-3 311402000  </v>
          </cell>
          <cell r="D752" t="str">
            <v>FERRETERIA</v>
          </cell>
          <cell r="E752" t="str">
            <v>EST.4.8.1</v>
          </cell>
        </row>
        <row r="753">
          <cell r="B753" t="str">
            <v>015493</v>
          </cell>
          <cell r="C753" t="str">
            <v xml:space="preserve">JUNTA ESTANQUEIDAD GR22-28-4 31140330   </v>
          </cell>
          <cell r="D753" t="str">
            <v>FERRETERIA</v>
          </cell>
          <cell r="E753" t="str">
            <v>EST.4.8.2</v>
          </cell>
        </row>
        <row r="754">
          <cell r="B754" t="str">
            <v>005366</v>
          </cell>
          <cell r="C754" t="str">
            <v xml:space="preserve">JUNTA ESTANQUEIDAD O ANILLO CIERRE TECN </v>
          </cell>
          <cell r="D754" t="str">
            <v>FERRETERIA</v>
          </cell>
          <cell r="E754" t="str">
            <v>EST.4.8.2</v>
          </cell>
        </row>
        <row r="755">
          <cell r="B755" t="str">
            <v>015707</v>
          </cell>
          <cell r="C755" t="str">
            <v xml:space="preserve">JUNTA ESTANQUEIDAD OR 2021 311000600    </v>
          </cell>
          <cell r="D755" t="str">
            <v>FERRETERIA</v>
          </cell>
          <cell r="E755" t="str">
            <v>EST.4.6.1</v>
          </cell>
        </row>
        <row r="756">
          <cell r="B756" t="str">
            <v>015782</v>
          </cell>
          <cell r="C756" t="str">
            <v xml:space="preserve">JUNTA ESTANQUEIDAD OR 2075 311001800    </v>
          </cell>
          <cell r="D756" t="str">
            <v>FERRETERIA</v>
          </cell>
          <cell r="E756" t="str">
            <v>EST.4.6.2</v>
          </cell>
        </row>
        <row r="757">
          <cell r="B757" t="str">
            <v>015515</v>
          </cell>
          <cell r="C757" t="str">
            <v xml:space="preserve">JUNTA ESTANQUEIDAD OR 4300 311012700    </v>
          </cell>
          <cell r="D757" t="str">
            <v>FERRETERIA</v>
          </cell>
          <cell r="E757" t="str">
            <v>EST.4.6.5</v>
          </cell>
        </row>
        <row r="758">
          <cell r="B758" t="str">
            <v>015510</v>
          </cell>
          <cell r="C758" t="str">
            <v xml:space="preserve">JUNTA ESTANQUEIDAD OR2300 311027200     </v>
          </cell>
          <cell r="D758" t="str">
            <v>FERRETERIA</v>
          </cell>
          <cell r="E758" t="str">
            <v>EST.4.6.6</v>
          </cell>
        </row>
        <row r="759">
          <cell r="B759" t="str">
            <v>004794</v>
          </cell>
          <cell r="C759" t="str">
            <v xml:space="preserve">JUNTA ESTANQUEIDAD R1 ROVER1(15097100)  </v>
          </cell>
          <cell r="D759" t="str">
            <v>ROVER 1-2-3</v>
          </cell>
          <cell r="E759" t="str">
            <v>EST.7.3.1</v>
          </cell>
        </row>
        <row r="760">
          <cell r="B760" t="str">
            <v>015634</v>
          </cell>
          <cell r="C760" t="str">
            <v xml:space="preserve">JUNTA ESTANQUEIDADGR16-22-3 311402200   </v>
          </cell>
          <cell r="D760" t="str">
            <v>FERRETERIA</v>
          </cell>
          <cell r="E760" t="str">
            <v>EST.4.8.1</v>
          </cell>
        </row>
        <row r="761">
          <cell r="B761" t="str">
            <v>015490</v>
          </cell>
          <cell r="C761" t="str">
            <v xml:space="preserve">JUNTA ESTANQUIDAD 056 31030             </v>
          </cell>
          <cell r="D761" t="str">
            <v>FERRETERIA</v>
          </cell>
          <cell r="E761" t="str">
            <v>EST.4.8.1</v>
          </cell>
        </row>
        <row r="762">
          <cell r="B762" t="str">
            <v>015598</v>
          </cell>
          <cell r="C762" t="str">
            <v xml:space="preserve">JUNTA ESTANQUIDAD 2015 3110             </v>
          </cell>
          <cell r="D762" t="str">
            <v>FERRETERIA</v>
          </cell>
          <cell r="E762" t="str">
            <v>SIN DEFINIR</v>
          </cell>
        </row>
        <row r="763">
          <cell r="B763" t="str">
            <v>015555</v>
          </cell>
          <cell r="C763" t="str">
            <v xml:space="preserve">JUNTA ESTANQUIDAD 2050 3110             </v>
          </cell>
          <cell r="D763" t="str">
            <v>FERRETERIA</v>
          </cell>
          <cell r="E763" t="str">
            <v>EST.4.6.2</v>
          </cell>
        </row>
        <row r="764">
          <cell r="B764" t="str">
            <v>015938</v>
          </cell>
          <cell r="C764" t="str">
            <v xml:space="preserve">JUNTA ESTANQUIDAD 25-32-4               </v>
          </cell>
          <cell r="D764" t="str">
            <v>FERRETERIA</v>
          </cell>
          <cell r="E764" t="str">
            <v>EST.4.8.3</v>
          </cell>
        </row>
        <row r="765">
          <cell r="B765" t="str">
            <v>015786</v>
          </cell>
          <cell r="C765" t="str">
            <v xml:space="preserve">JUNTA ESTANQUIDAD 310201900             </v>
          </cell>
          <cell r="D765" t="str">
            <v>FERRETERIA</v>
          </cell>
          <cell r="E765" t="str">
            <v>EST.4.8.3</v>
          </cell>
        </row>
        <row r="766">
          <cell r="B766" t="str">
            <v>015599</v>
          </cell>
          <cell r="C766" t="str">
            <v xml:space="preserve">JUNTA ESTANQUIDAD 4462 3110             </v>
          </cell>
          <cell r="D766" t="str">
            <v>FERRETERIA</v>
          </cell>
          <cell r="E766" t="str">
            <v>EST.4.6.7</v>
          </cell>
        </row>
        <row r="767">
          <cell r="B767" t="str">
            <v>015741</v>
          </cell>
          <cell r="C767" t="str">
            <v xml:space="preserve">JUNTA ESTANQUIDAD JF4-28 311104600      </v>
          </cell>
          <cell r="D767" t="str">
            <v>RETENEDORES</v>
          </cell>
          <cell r="E767" t="str">
            <v>EST.4.8.5</v>
          </cell>
        </row>
        <row r="768">
          <cell r="B768" t="str">
            <v>015776</v>
          </cell>
          <cell r="C768" t="str">
            <v xml:space="preserve">JUNTA ESTANQUIDAD OR 119/ 311003700     </v>
          </cell>
          <cell r="D768" t="str">
            <v>FERRETERIA</v>
          </cell>
          <cell r="E768" t="str">
            <v>EST.4.6.2</v>
          </cell>
        </row>
        <row r="769">
          <cell r="B769" t="str">
            <v>015300</v>
          </cell>
          <cell r="C769" t="str">
            <v xml:space="preserve">JUNTA ESTANQUIDAD OR 31                 </v>
          </cell>
          <cell r="D769" t="str">
            <v>FERRETERIA</v>
          </cell>
          <cell r="E769" t="str">
            <v>EST.4.6.5</v>
          </cell>
        </row>
        <row r="770">
          <cell r="B770" t="str">
            <v>015210</v>
          </cell>
          <cell r="C770" t="str">
            <v xml:space="preserve">JUNTA ESTANQUIDAD OR4131 311008900      </v>
          </cell>
          <cell r="D770" t="str">
            <v>ORING</v>
          </cell>
          <cell r="E770" t="str">
            <v>EST.12.6.1</v>
          </cell>
        </row>
        <row r="771">
          <cell r="B771" t="str">
            <v>005280</v>
          </cell>
          <cell r="C771" t="str">
            <v xml:space="preserve">JUNTA OR 17*17*1.78 (311001700)         </v>
          </cell>
          <cell r="D771" t="str">
            <v>FERRETERIA</v>
          </cell>
          <cell r="E771" t="str">
            <v>EST.4.6.2</v>
          </cell>
        </row>
        <row r="772">
          <cell r="B772" t="str">
            <v>011210</v>
          </cell>
          <cell r="C772" t="str">
            <v xml:space="preserve">JUNTA PK 25(310700600)                  </v>
          </cell>
          <cell r="D772" t="str">
            <v>FERRETERIA</v>
          </cell>
          <cell r="E772" t="str">
            <v>EST.4.8.1</v>
          </cell>
        </row>
        <row r="773">
          <cell r="B773" t="str">
            <v>007368</v>
          </cell>
          <cell r="C773" t="str">
            <v xml:space="preserve">JUNTA RAPIDO (2404A0225)                </v>
          </cell>
          <cell r="D773" t="str">
            <v>ROXYL</v>
          </cell>
          <cell r="E773" t="str">
            <v>EST.15.4.1</v>
          </cell>
        </row>
        <row r="774">
          <cell r="B774" t="str">
            <v>007369</v>
          </cell>
          <cell r="C774" t="str">
            <v xml:space="preserve">JUNTA RAPIDO (2404A0226)                </v>
          </cell>
          <cell r="D774" t="str">
            <v>ROXYL</v>
          </cell>
          <cell r="E774" t="str">
            <v>EST.15.2.4</v>
          </cell>
        </row>
        <row r="775">
          <cell r="B775" t="str">
            <v>014754</v>
          </cell>
          <cell r="C775" t="str">
            <v>JUNTA TORICA 12X20X4</v>
          </cell>
          <cell r="D775" t="str">
            <v>FERRETERIA</v>
          </cell>
          <cell r="E775" t="str">
            <v>EST.4.6.2</v>
          </cell>
        </row>
        <row r="776">
          <cell r="B776" t="str">
            <v>014936</v>
          </cell>
          <cell r="C776" t="str">
            <v xml:space="preserve">JUNTA TORICA                            </v>
          </cell>
          <cell r="D776" t="str">
            <v>FERRETERIA</v>
          </cell>
          <cell r="E776" t="str">
            <v>EST.4.6.5</v>
          </cell>
        </row>
        <row r="777">
          <cell r="B777" t="str">
            <v>015900</v>
          </cell>
          <cell r="C777" t="str">
            <v xml:space="preserve">JUNTA TORICA 15.00x1.5 4                </v>
          </cell>
          <cell r="D777" t="str">
            <v>FERRETERIA</v>
          </cell>
          <cell r="E777" t="str">
            <v>EST.4.6.2</v>
          </cell>
        </row>
        <row r="778">
          <cell r="B778" t="str">
            <v>014786</v>
          </cell>
          <cell r="C778" t="str">
            <v xml:space="preserve">JUNTA TORICA 20.00x2.00                 </v>
          </cell>
          <cell r="D778" t="str">
            <v>FERRETERIA</v>
          </cell>
          <cell r="E778" t="str">
            <v>EST.4.6.3</v>
          </cell>
        </row>
        <row r="779">
          <cell r="B779" t="str">
            <v>015039</v>
          </cell>
          <cell r="C779" t="str">
            <v>JUNTA TORICA 4-012-02-0016</v>
          </cell>
          <cell r="D779" t="str">
            <v>FERRETERIA</v>
          </cell>
          <cell r="E779" t="str">
            <v>EST.4.6.1</v>
          </cell>
        </row>
        <row r="780">
          <cell r="B780" t="str">
            <v>015060</v>
          </cell>
          <cell r="C780" t="str">
            <v xml:space="preserve">JUNTA TORICA 4-012-02-00                </v>
          </cell>
          <cell r="D780" t="str">
            <v>FERRETERIA</v>
          </cell>
          <cell r="E780" t="str">
            <v>EST.4.6.4</v>
          </cell>
        </row>
        <row r="781">
          <cell r="B781" t="str">
            <v>014943</v>
          </cell>
          <cell r="C781" t="str">
            <v xml:space="preserve">JUNTA TORICA 4-012-02-0005              </v>
          </cell>
          <cell r="D781" t="str">
            <v>FERRETERIA</v>
          </cell>
          <cell r="E781" t="str">
            <v>EST.4.6.6</v>
          </cell>
        </row>
        <row r="782">
          <cell r="B782" t="str">
            <v>015042</v>
          </cell>
          <cell r="C782" t="str">
            <v xml:space="preserve">JUNTA TORICA 4-012-02-0021  INACTIVO            </v>
          </cell>
          <cell r="D782" t="str">
            <v>OBSOLETO</v>
          </cell>
          <cell r="E782" t="str">
            <v>CAJA OBSOLETOS</v>
          </cell>
        </row>
        <row r="783">
          <cell r="B783" t="str">
            <v>014740</v>
          </cell>
          <cell r="C783" t="str">
            <v xml:space="preserve">JUNTA TORICA 4-012-02-0241              </v>
          </cell>
          <cell r="D783" t="str">
            <v>FERRETERIA</v>
          </cell>
          <cell r="E783" t="str">
            <v>EST.4.6.4</v>
          </cell>
        </row>
        <row r="784">
          <cell r="B784" t="str">
            <v>014808</v>
          </cell>
          <cell r="C784" t="str">
            <v xml:space="preserve">JUNTA TORICA 4-012-02-03                </v>
          </cell>
          <cell r="D784" t="str">
            <v>FERRETERIA</v>
          </cell>
          <cell r="E784" t="str">
            <v>EST.4.6.2</v>
          </cell>
        </row>
        <row r="785">
          <cell r="B785" t="str">
            <v>014621</v>
          </cell>
          <cell r="C785" t="str">
            <v xml:space="preserve">JUNTA TORICA 4-012-02-0430              </v>
          </cell>
          <cell r="D785" t="str">
            <v>FERRETERIA</v>
          </cell>
          <cell r="E785" t="str">
            <v>EST.4.6.5</v>
          </cell>
        </row>
        <row r="786">
          <cell r="B786" t="str">
            <v>014933</v>
          </cell>
          <cell r="C786" t="str">
            <v xml:space="preserve">JUNTA TORICA 44.00x3.00                 </v>
          </cell>
          <cell r="D786" t="str">
            <v>FERRETERIA</v>
          </cell>
          <cell r="E786" t="str">
            <v>EST.4.8.1</v>
          </cell>
        </row>
        <row r="787">
          <cell r="B787" t="str">
            <v>014927</v>
          </cell>
          <cell r="C787" t="str">
            <v xml:space="preserve">JUNTA TORICA 47.00x2.50                 </v>
          </cell>
          <cell r="D787" t="str">
            <v>FERRETERIA</v>
          </cell>
          <cell r="E787" t="str">
            <v>SIN DEFINIR</v>
          </cell>
        </row>
        <row r="788">
          <cell r="B788" t="str">
            <v>014896</v>
          </cell>
          <cell r="C788" t="str">
            <v xml:space="preserve">JUNTA TORICA 6.00x2.00 4                </v>
          </cell>
          <cell r="D788" t="str">
            <v>FERRETERIA</v>
          </cell>
          <cell r="E788" t="str">
            <v>EST.4.6.1</v>
          </cell>
        </row>
        <row r="789">
          <cell r="B789" t="str">
            <v>015072</v>
          </cell>
          <cell r="C789" t="str">
            <v xml:space="preserve">JUNTA TORICA 86.00x2.00 4-012-02-0393   </v>
          </cell>
          <cell r="D789" t="str">
            <v>FERRETERIA</v>
          </cell>
          <cell r="E789" t="str">
            <v>EST.4.6.6</v>
          </cell>
        </row>
        <row r="790">
          <cell r="B790" t="str">
            <v>014838</v>
          </cell>
          <cell r="C790" t="str">
            <v xml:space="preserve">JUNTA TORICA 94.00x3.00                 </v>
          </cell>
          <cell r="D790" t="str">
            <v>FERRETERIA</v>
          </cell>
          <cell r="E790" t="str">
            <v>EST.4.6.6</v>
          </cell>
        </row>
        <row r="791">
          <cell r="B791" t="str">
            <v>014811</v>
          </cell>
          <cell r="C791" t="str">
            <v xml:space="preserve">JUNTA TORICA VITON 28.30x1.78           </v>
          </cell>
          <cell r="D791" t="str">
            <v>FERRETERIA</v>
          </cell>
          <cell r="E791" t="str">
            <v>EST.4.6.4</v>
          </cell>
        </row>
        <row r="792">
          <cell r="B792" t="str">
            <v>005343</v>
          </cell>
          <cell r="C792" t="str">
            <v xml:space="preserve">JUNTACARDAN REDUC RODILL CANT N2707N002 </v>
          </cell>
          <cell r="D792" t="str">
            <v>STREAM 1</v>
          </cell>
          <cell r="E792" t="str">
            <v>EST.16.4.4</v>
          </cell>
        </row>
        <row r="793">
          <cell r="B793" t="str">
            <v>005340</v>
          </cell>
          <cell r="C793" t="str">
            <v xml:space="preserve">JUNTCARDAN RODILL ROJO (N2707N0022)     </v>
          </cell>
          <cell r="D793" t="str">
            <v>STREAM 1</v>
          </cell>
          <cell r="E793" t="str">
            <v>EST.16.4.4</v>
          </cell>
        </row>
        <row r="794">
          <cell r="B794" t="str">
            <v>015901</v>
          </cell>
          <cell r="C794" t="str">
            <v xml:space="preserve">KIT BOCCOLA SCAN.W63 DI.22 2026A005     </v>
          </cell>
          <cell r="D794" t="str">
            <v>SELCO 2-3-4</v>
          </cell>
          <cell r="E794" t="str">
            <v>EST.8.2.4</v>
          </cell>
        </row>
        <row r="795">
          <cell r="B795" t="str">
            <v>015902</v>
          </cell>
          <cell r="C795" t="str">
            <v xml:space="preserve">KIT CALDERIN HOMAG 2-006                </v>
          </cell>
          <cell r="D795" t="str">
            <v>OBSOLETO</v>
          </cell>
          <cell r="E795" t="str">
            <v>CAJA OBSOLETOS</v>
          </cell>
        </row>
        <row r="796">
          <cell r="B796" t="str">
            <v>000735</v>
          </cell>
          <cell r="C796" t="str">
            <v xml:space="preserve">KIT CILINDRO PRIMERO                    </v>
          </cell>
          <cell r="D796" t="str">
            <v>NEUMATICO</v>
          </cell>
          <cell r="E796" t="str">
            <v>SIN DEFINIR</v>
          </cell>
        </row>
        <row r="797">
          <cell r="B797" t="str">
            <v>000725</v>
          </cell>
          <cell r="C797" t="str">
            <v xml:space="preserve">KIT CILINDRO SEGUNDO                    </v>
          </cell>
          <cell r="D797" t="str">
            <v>NEUMATICO</v>
          </cell>
          <cell r="E797" t="str">
            <v>SIN DEFINIR</v>
          </cell>
        </row>
        <row r="798">
          <cell r="B798" t="str">
            <v>015808</v>
          </cell>
          <cell r="C798" t="str">
            <v xml:space="preserve">KIT COMPLETO PARA ALUMBRA-              </v>
          </cell>
          <cell r="D798" t="str">
            <v>ELECTRICO</v>
          </cell>
          <cell r="E798" t="str">
            <v>EST.3.8.1</v>
          </cell>
        </row>
        <row r="799">
          <cell r="B799" t="str">
            <v>014959</v>
          </cell>
          <cell r="C799" t="str">
            <v xml:space="preserve">KIT DE EMPAQUES P/CILINDRO              </v>
          </cell>
          <cell r="D799" t="str">
            <v>FERRETERIA</v>
          </cell>
          <cell r="E799" t="str">
            <v>EST.4.5.4</v>
          </cell>
        </row>
        <row r="800">
          <cell r="B800" t="str">
            <v>015325</v>
          </cell>
          <cell r="C800" t="str">
            <v xml:space="preserve">KIT DE EMPAQUES PARA CILINDRO              </v>
          </cell>
          <cell r="D800" t="str">
            <v>AKRON</v>
          </cell>
          <cell r="E800" t="str">
            <v>EST.4.5.4</v>
          </cell>
        </row>
        <row r="801">
          <cell r="B801" t="str">
            <v>015199</v>
          </cell>
          <cell r="C801" t="str">
            <v xml:space="preserve">KIT DE RESORTES MOTOR DE LEVANTE 113329 </v>
          </cell>
          <cell r="D801" t="str">
            <v>OBSOLETO</v>
          </cell>
          <cell r="E801" t="str">
            <v>CAJA OBSOLETOS</v>
          </cell>
        </row>
        <row r="802">
          <cell r="B802" t="str">
            <v>000726</v>
          </cell>
          <cell r="C802" t="str">
            <v xml:space="preserve">KIT EMPAQUE REF-56040                   </v>
          </cell>
          <cell r="D802" t="str">
            <v>NEUMATICO</v>
          </cell>
          <cell r="E802" t="str">
            <v>SIN DEFINIR</v>
          </cell>
        </row>
        <row r="803">
          <cell r="B803" t="str">
            <v>000727</v>
          </cell>
          <cell r="C803" t="str">
            <v xml:space="preserve">KIT EMPAQUE REF-56050                   </v>
          </cell>
          <cell r="D803" t="str">
            <v>OBSOLETO</v>
          </cell>
          <cell r="E803" t="str">
            <v>CAJA OBSOLETOS</v>
          </cell>
        </row>
        <row r="804">
          <cell r="B804" t="str">
            <v>000728</v>
          </cell>
          <cell r="C804" t="str">
            <v xml:space="preserve">KIT EMPAQUE REF-56070                   </v>
          </cell>
          <cell r="D804" t="str">
            <v>NEUMATICO</v>
          </cell>
          <cell r="E804" t="str">
            <v>SIN DEFINIR</v>
          </cell>
        </row>
        <row r="805">
          <cell r="B805" t="str">
            <v>015825</v>
          </cell>
          <cell r="C805" t="str">
            <v xml:space="preserve">KIT EMPAQUES CILINDRO TILT              </v>
          </cell>
          <cell r="D805" t="str">
            <v>OBSOLETO</v>
          </cell>
          <cell r="E805" t="str">
            <v>CAJA OBSOLETOS</v>
          </cell>
        </row>
        <row r="806">
          <cell r="B806" t="str">
            <v>014884</v>
          </cell>
          <cell r="C806" t="str">
            <v xml:space="preserve">KIT EMPAQUES CILINDRO.63mm              </v>
          </cell>
          <cell r="D806" t="str">
            <v>FERRETERIA</v>
          </cell>
          <cell r="E806" t="str">
            <v>EST.4.5.4</v>
          </cell>
        </row>
        <row r="807">
          <cell r="B807" t="str">
            <v>014673</v>
          </cell>
          <cell r="C807" t="str">
            <v xml:space="preserve">KIT EMPAQUES P/CILINDRO                 </v>
          </cell>
          <cell r="D807" t="str">
            <v>NEUMATICO</v>
          </cell>
          <cell r="E807" t="str">
            <v>EST.4.5.4</v>
          </cell>
        </row>
        <row r="808">
          <cell r="B808" t="str">
            <v>015936</v>
          </cell>
          <cell r="C808" t="str">
            <v xml:space="preserve">KIT EMPAQUETADURA CILINDRO              </v>
          </cell>
          <cell r="D808" t="str">
            <v>AKRON</v>
          </cell>
          <cell r="E808" t="str">
            <v>EST.12.4.1</v>
          </cell>
        </row>
        <row r="809">
          <cell r="B809" t="str">
            <v>015250</v>
          </cell>
          <cell r="C809" t="str">
            <v xml:space="preserve">KIT ESCOBILLAS 120860                   </v>
          </cell>
          <cell r="D809" t="str">
            <v>OBSOLETO</v>
          </cell>
          <cell r="E809" t="str">
            <v>CAJA OBSOLETOS</v>
          </cell>
        </row>
        <row r="810">
          <cell r="B810" t="str">
            <v>015214</v>
          </cell>
          <cell r="C810" t="str">
            <v xml:space="preserve">KIT ESCOBILLAS MOTOR TRACCION 118942    </v>
          </cell>
          <cell r="D810" t="str">
            <v>OBSOLETO</v>
          </cell>
          <cell r="E810" t="str">
            <v>CAJA OBSOLETOS</v>
          </cell>
        </row>
        <row r="811">
          <cell r="B811" t="str">
            <v>007324</v>
          </cell>
          <cell r="C811" t="str">
            <v xml:space="preserve">KIT MOT.SGNGH-13DCA (L7540L0073)        </v>
          </cell>
          <cell r="D811" t="str">
            <v>SELCO WNT</v>
          </cell>
          <cell r="E811" t="str">
            <v>EST.8.9.1</v>
          </cell>
        </row>
        <row r="812">
          <cell r="B812" t="str">
            <v>015827</v>
          </cell>
          <cell r="C812" t="str">
            <v xml:space="preserve">KIT ORBITROL UNIDAD HYD                 </v>
          </cell>
          <cell r="D812" t="str">
            <v>OBSOLETO</v>
          </cell>
          <cell r="E812" t="str">
            <v>CAJA OBSOLETOS</v>
          </cell>
        </row>
        <row r="813">
          <cell r="B813" t="str">
            <v>010481</v>
          </cell>
          <cell r="C813" t="str">
            <v xml:space="preserve">KIT PROLUNGA (N7502N0086)               </v>
          </cell>
          <cell r="D813"/>
          <cell r="E813" t="str">
            <v>SIN DEFINIR</v>
          </cell>
        </row>
        <row r="814">
          <cell r="B814" t="str">
            <v>015904</v>
          </cell>
          <cell r="C814" t="str">
            <v xml:space="preserve">KIT RASCHIAP SVP145/320                 </v>
          </cell>
          <cell r="D814" t="str">
            <v>OBSOLETO</v>
          </cell>
          <cell r="E814" t="str">
            <v>CAJA OBSOLETOS</v>
          </cell>
        </row>
        <row r="815">
          <cell r="B815" t="str">
            <v>015478</v>
          </cell>
          <cell r="C815" t="str">
            <v xml:space="preserve">KITCONECTTOR5P CM10#22SC(S1)REF2138A093 </v>
          </cell>
          <cell r="D815" t="str">
            <v>FTT-R8</v>
          </cell>
          <cell r="E815" t="str">
            <v>EST.6.2.3</v>
          </cell>
        </row>
        <row r="816">
          <cell r="B816" t="str">
            <v>004831</v>
          </cell>
          <cell r="C816" t="str">
            <v xml:space="preserve">KITRUEDA BASCULAN PLANA SELCOL7540L0072 </v>
          </cell>
          <cell r="D816" t="str">
            <v>SELCO 2-3-4</v>
          </cell>
          <cell r="E816" t="str">
            <v>SIN DEFINIR</v>
          </cell>
        </row>
        <row r="817">
          <cell r="B817" t="str">
            <v>009065</v>
          </cell>
          <cell r="C817" t="str">
            <v xml:space="preserve">LAMA GUIDA BORDI N1214N0128             </v>
          </cell>
          <cell r="D817" t="str">
            <v>STREAM 2-3</v>
          </cell>
          <cell r="E817" t="str">
            <v>EST.13.2.3</v>
          </cell>
        </row>
        <row r="818">
          <cell r="B818" t="str">
            <v>004927</v>
          </cell>
          <cell r="C818" t="str">
            <v xml:space="preserve">LAMA PER DISCO COPIAT ROXYL (N0814N1377 </v>
          </cell>
          <cell r="D818" t="str">
            <v>ROXYL</v>
          </cell>
          <cell r="E818" t="str">
            <v>EST.15.4.3</v>
          </cell>
        </row>
        <row r="819">
          <cell r="B819" t="str">
            <v>015256</v>
          </cell>
          <cell r="C819" t="str">
            <v xml:space="preserve">LAMP REAR CO 0510701900                 </v>
          </cell>
          <cell r="D819" t="str">
            <v>OBSOLETO</v>
          </cell>
          <cell r="E819" t="str">
            <v>CAJA OBSOLETOS</v>
          </cell>
        </row>
        <row r="820">
          <cell r="B820" t="str">
            <v>015955</v>
          </cell>
          <cell r="C820" t="str">
            <v xml:space="preserve">LAMPARA BLANCA 110 V 2115A0             </v>
          </cell>
          <cell r="D820" t="str">
            <v>OBSOLETO</v>
          </cell>
          <cell r="E820" t="str">
            <v>CAJA OBSOLETOS</v>
          </cell>
        </row>
        <row r="821">
          <cell r="B821" t="str">
            <v>015829</v>
          </cell>
          <cell r="C821" t="str">
            <v xml:space="preserve">LAMPARA TRASERO STOP                    </v>
          </cell>
          <cell r="D821" t="str">
            <v>OBSOLETO</v>
          </cell>
          <cell r="E821" t="str">
            <v>CAJA OBSOLETOS</v>
          </cell>
        </row>
        <row r="822">
          <cell r="B822" t="str">
            <v>015717</v>
          </cell>
          <cell r="C822" t="str">
            <v xml:space="preserve">LENGUENTA A 8x7x45 302521100            </v>
          </cell>
          <cell r="D822" t="str">
            <v>FERRETERIA</v>
          </cell>
          <cell r="E822" t="str">
            <v>EST.4.4.1</v>
          </cell>
        </row>
        <row r="823">
          <cell r="B823" t="str">
            <v>015628</v>
          </cell>
          <cell r="C823" t="str">
            <v xml:space="preserve">LENGUETA  6X6X40  302518300                      </v>
          </cell>
          <cell r="D823" t="str">
            <v>FERRETERIA</v>
          </cell>
          <cell r="E823" t="str">
            <v>EST.4.4.1</v>
          </cell>
        </row>
        <row r="824">
          <cell r="B824" t="str">
            <v>018487</v>
          </cell>
          <cell r="C824" t="str">
            <v xml:space="preserve">LENGUETA 8X5X10             </v>
          </cell>
          <cell r="D824" t="str">
            <v>FERRETERIA</v>
          </cell>
          <cell r="E824" t="str">
            <v>EST.4.4.1</v>
          </cell>
        </row>
        <row r="825">
          <cell r="B825" t="str">
            <v>015483</v>
          </cell>
          <cell r="C825" t="str">
            <v xml:space="preserve">LENGUETA 8x7x30UNI-6604 302520600       </v>
          </cell>
          <cell r="D825" t="str">
            <v>FERRETERIA</v>
          </cell>
          <cell r="E825" t="str">
            <v>EST.4.4.1</v>
          </cell>
        </row>
        <row r="826">
          <cell r="B826" t="str">
            <v>018466</v>
          </cell>
          <cell r="C826" t="str">
            <v xml:space="preserve">LENGUETA DE 4X4X12 302511100            </v>
          </cell>
          <cell r="D826" t="str">
            <v>FERRETERIA</v>
          </cell>
          <cell r="E826" t="str">
            <v>EST.4.4.1</v>
          </cell>
        </row>
        <row r="827">
          <cell r="B827" t="str">
            <v>006386</v>
          </cell>
          <cell r="C827" t="str">
            <v xml:space="preserve">LENGUETA DE 6*6*20 (302517500)          </v>
          </cell>
          <cell r="D827" t="str">
            <v>FERRETERIA</v>
          </cell>
          <cell r="E827" t="str">
            <v>EST.4.4.1</v>
          </cell>
        </row>
        <row r="828">
          <cell r="B828" t="str">
            <v>018488</v>
          </cell>
          <cell r="C828" t="str">
            <v xml:space="preserve">LENGUETA DE 6X6X16 302517300            </v>
          </cell>
          <cell r="D828" t="str">
            <v>SKYPPER</v>
          </cell>
          <cell r="E828" t="str">
            <v>EST.5.3.4</v>
          </cell>
        </row>
        <row r="829">
          <cell r="B829" t="str">
            <v>010906</v>
          </cell>
          <cell r="C829" t="str">
            <v xml:space="preserve">LENGUETA DE 8*7*40 302521000            </v>
          </cell>
          <cell r="D829" t="str">
            <v>FERRETERIA</v>
          </cell>
          <cell r="E829" t="str">
            <v>EST.4.4.1</v>
          </cell>
        </row>
        <row r="830">
          <cell r="B830" t="str">
            <v>015275</v>
          </cell>
          <cell r="C830" t="str">
            <v xml:space="preserve">LENS 0510121010                         </v>
          </cell>
          <cell r="D830" t="str">
            <v>OBSOLETO</v>
          </cell>
          <cell r="E830" t="str">
            <v>CAJA OBSOLETOS</v>
          </cell>
        </row>
        <row r="831">
          <cell r="B831" t="str">
            <v>015200</v>
          </cell>
          <cell r="C831" t="str">
            <v xml:space="preserve">LENS RED 0510701920                     </v>
          </cell>
          <cell r="D831" t="str">
            <v>OBSOLETO</v>
          </cell>
          <cell r="E831" t="str">
            <v>CAJA OBSOLETOS</v>
          </cell>
        </row>
        <row r="832">
          <cell r="B832" t="str">
            <v>017156</v>
          </cell>
          <cell r="C832" t="str">
            <v>FNAG100791- LEVA IZQUIERDA. SC-WNT</v>
          </cell>
          <cell r="D832" t="str">
            <v>SELCO WNT</v>
          </cell>
          <cell r="E832" t="str">
            <v>EST.9.8.1</v>
          </cell>
        </row>
        <row r="833">
          <cell r="B833" t="str">
            <v>010249</v>
          </cell>
          <cell r="C833" t="str">
            <v xml:space="preserve">LEVA (L1209L0005)                       </v>
          </cell>
          <cell r="D833" t="str">
            <v>SELCO 2-3-4</v>
          </cell>
          <cell r="E833" t="str">
            <v>EST.8.3.2</v>
          </cell>
        </row>
        <row r="834">
          <cell r="B834" t="str">
            <v>015725</v>
          </cell>
          <cell r="C834" t="str">
            <v xml:space="preserve">LEVA FRENO EJE X 0824A0055              </v>
          </cell>
          <cell r="D834" t="str">
            <v>TECHNO-2-3</v>
          </cell>
          <cell r="E834" t="str">
            <v>EST.18.5.4</v>
          </cell>
        </row>
        <row r="835">
          <cell r="B835" t="str">
            <v>016872</v>
          </cell>
          <cell r="C835" t="str">
            <v xml:space="preserve">LEVA L0809L0036                         </v>
          </cell>
          <cell r="D835" t="str">
            <v>SELCO 2-3-4</v>
          </cell>
          <cell r="E835" t="str">
            <v>EST.8.3.1</v>
          </cell>
        </row>
        <row r="836">
          <cell r="B836" t="str">
            <v>014702</v>
          </cell>
          <cell r="C836" t="str">
            <v xml:space="preserve">LEVER LINKS 3-005-08-2220  INACTIVO             </v>
          </cell>
          <cell r="D836" t="str">
            <v>OBSOLETO</v>
          </cell>
          <cell r="E836" t="str">
            <v>CAJA OBSOLETOS</v>
          </cell>
        </row>
        <row r="837">
          <cell r="B837" t="str">
            <v>015694</v>
          </cell>
          <cell r="C837" t="str">
            <v xml:space="preserve">LINGUETTA A 5x5x16 UNI 6604-69 3025     </v>
          </cell>
          <cell r="D837" t="str">
            <v>FERRETERIA</v>
          </cell>
          <cell r="E837" t="str">
            <v>EST.4.4.1</v>
          </cell>
        </row>
        <row r="838">
          <cell r="B838" t="str">
            <v>015768</v>
          </cell>
          <cell r="C838" t="str">
            <v xml:space="preserve">LINGUETTA A 5x5x25 302514800            </v>
          </cell>
          <cell r="D838" t="str">
            <v>FERRETERIA</v>
          </cell>
          <cell r="E838" t="str">
            <v>EST.4.4.1</v>
          </cell>
        </row>
        <row r="839">
          <cell r="B839" t="str">
            <v>014991</v>
          </cell>
          <cell r="C839" t="str">
            <v xml:space="preserve">LINGUETTA A 8x7x40 302521000            </v>
          </cell>
          <cell r="D839" t="str">
            <v>FERRETERIA</v>
          </cell>
          <cell r="E839" t="str">
            <v>EST.4.4.1</v>
          </cell>
        </row>
        <row r="840">
          <cell r="B840" t="str">
            <v>015018</v>
          </cell>
          <cell r="C840" t="str">
            <v xml:space="preserve">LISTELLO PIA L1414L0071                 </v>
          </cell>
          <cell r="D840"/>
          <cell r="E840" t="str">
            <v>SIN DEFINIR</v>
          </cell>
        </row>
        <row r="841">
          <cell r="B841" t="str">
            <v>012571</v>
          </cell>
          <cell r="C841" t="str">
            <v xml:space="preserve">LISTON DE RODILLOS(0-005-15)            </v>
          </cell>
          <cell r="D841" t="str">
            <v>HOMAG</v>
          </cell>
          <cell r="E841" t="str">
            <v>SIN DEFINIR</v>
          </cell>
        </row>
        <row r="842">
          <cell r="B842" t="str">
            <v>014958</v>
          </cell>
          <cell r="C842" t="str">
            <v xml:space="preserve">LISTON L9091102900                      </v>
          </cell>
          <cell r="D842" t="str">
            <v>SELCO 2-3-4</v>
          </cell>
          <cell r="E842" t="str">
            <v>EST.8.4.1</v>
          </cell>
        </row>
        <row r="843">
          <cell r="B843" t="str">
            <v>014529</v>
          </cell>
          <cell r="C843" t="str">
            <v xml:space="preserve">LLAVE ALLEN 1.5MM                       </v>
          </cell>
          <cell r="D843" t="str">
            <v>HERRAMIENTA</v>
          </cell>
          <cell r="E843" t="str">
            <v>EST.20.8.4</v>
          </cell>
        </row>
        <row r="844">
          <cell r="B844" t="str">
            <v>014506</v>
          </cell>
          <cell r="C844" t="str">
            <v>LLAVE ALLEN 2.5MM</v>
          </cell>
          <cell r="D844" t="str">
            <v>HERRAMIENTA</v>
          </cell>
          <cell r="E844" t="str">
            <v>EST.20.8.4</v>
          </cell>
        </row>
        <row r="845">
          <cell r="B845" t="str">
            <v>000731</v>
          </cell>
          <cell r="C845" t="str">
            <v xml:space="preserve">LLAVE ALLEN 3MM                         </v>
          </cell>
          <cell r="D845" t="str">
            <v>HERRAMIENTA</v>
          </cell>
          <cell r="E845" t="str">
            <v>EST.20.8.4</v>
          </cell>
        </row>
        <row r="846">
          <cell r="B846" t="str">
            <v>014539</v>
          </cell>
          <cell r="C846" t="str">
            <v xml:space="preserve">LLAVE ALLEN 3MM LARGA                   </v>
          </cell>
          <cell r="D846" t="str">
            <v>HERRAMIENTA</v>
          </cell>
          <cell r="E846" t="str">
            <v>CLOSET HTAS</v>
          </cell>
        </row>
        <row r="847">
          <cell r="B847" t="str">
            <v>000729</v>
          </cell>
          <cell r="C847" t="str">
            <v xml:space="preserve">LLAVE ALLEN 5MM                         </v>
          </cell>
          <cell r="D847" t="str">
            <v>HERRAMIENTA</v>
          </cell>
          <cell r="E847" t="str">
            <v>EST.26.3.</v>
          </cell>
        </row>
        <row r="848">
          <cell r="B848" t="str">
            <v>014522</v>
          </cell>
          <cell r="C848" t="str">
            <v xml:space="preserve">LLAVE MIXTA 1/2"                        </v>
          </cell>
          <cell r="D848" t="str">
            <v>HERRAMIENTA</v>
          </cell>
          <cell r="E848" t="str">
            <v>SIN DEFINIR</v>
          </cell>
        </row>
        <row r="849">
          <cell r="B849" t="str">
            <v>014606</v>
          </cell>
          <cell r="C849" t="str">
            <v xml:space="preserve">LUBRICANT,O-RING,NSF-H1,10 MLRef:112020 </v>
          </cell>
          <cell r="D849" t="str">
            <v>FERRETERIA</v>
          </cell>
          <cell r="E849" t="str">
            <v>EST.4.5.3</v>
          </cell>
        </row>
        <row r="850">
          <cell r="B850" t="str">
            <v>015301</v>
          </cell>
          <cell r="C850" t="str">
            <v xml:space="preserve">LUZ ESTROBOSCOPICA 12 VDC ROJA SL-126R  </v>
          </cell>
          <cell r="D850" t="str">
            <v>OBSOLETO</v>
          </cell>
          <cell r="E850" t="str">
            <v>CAJA OBSOLETOS</v>
          </cell>
        </row>
        <row r="851">
          <cell r="B851" t="str">
            <v>015077</v>
          </cell>
          <cell r="C851" t="str">
            <v xml:space="preserve">MACHUELO 3/8" NPT                       </v>
          </cell>
          <cell r="D851" t="str">
            <v>HERRAMIENTA</v>
          </cell>
          <cell r="E851" t="str">
            <v>EST.20.8.2</v>
          </cell>
        </row>
        <row r="852">
          <cell r="B852" t="str">
            <v>009064</v>
          </cell>
          <cell r="C852" t="str">
            <v xml:space="preserve">MAGLIA GIUNZ P5080 2709A0307            </v>
          </cell>
          <cell r="D852" t="str">
            <v>STREAM 1</v>
          </cell>
          <cell r="E852" t="str">
            <v>EST.16.4.2</v>
          </cell>
        </row>
        <row r="853">
          <cell r="B853" t="str">
            <v>015736</v>
          </cell>
          <cell r="C853" t="str">
            <v xml:space="preserve">MAGNETO. PKZMO-1.6-SC                   </v>
          </cell>
          <cell r="D853"/>
          <cell r="E853" t="str">
            <v>SIN DEFINIR</v>
          </cell>
        </row>
        <row r="854">
          <cell r="B854" t="str">
            <v>014582</v>
          </cell>
          <cell r="C854" t="str">
            <v xml:space="preserve">MANDRIL HORTZ I7540I0002                </v>
          </cell>
          <cell r="D854" t="str">
            <v>ROVER 1-2-3</v>
          </cell>
          <cell r="E854" t="str">
            <v>EST.7.4.1</v>
          </cell>
        </row>
        <row r="855">
          <cell r="B855" t="str">
            <v>018638</v>
          </cell>
          <cell r="C855" t="str">
            <v xml:space="preserve">MANDRIL ROVER                           </v>
          </cell>
          <cell r="D855" t="str">
            <v>ROVER 1-2-3</v>
          </cell>
          <cell r="E855" t="str">
            <v>EST.7.4.4</v>
          </cell>
        </row>
        <row r="856">
          <cell r="B856" t="str">
            <v>012509</v>
          </cell>
          <cell r="C856" t="str">
            <v xml:space="preserve">MANDRINO PORTAPINZAS MP110 D50 CON TIRA </v>
          </cell>
          <cell r="D856" t="str">
            <v>ROVER 1-2-3</v>
          </cell>
          <cell r="E856" t="str">
            <v>EST.7.3.4</v>
          </cell>
        </row>
        <row r="857">
          <cell r="B857" t="str">
            <v>017147</v>
          </cell>
          <cell r="C857" t="str">
            <v xml:space="preserve">MANGUERA 8 PIES CONEXION A 120 VOLTIOS  </v>
          </cell>
          <cell r="D857" t="str">
            <v>HOT-MELT</v>
          </cell>
          <cell r="E857" t="str">
            <v>EST.30.2.4</v>
          </cell>
        </row>
        <row r="858">
          <cell r="B858" t="str">
            <v>015862</v>
          </cell>
          <cell r="C858" t="str">
            <v xml:space="preserve">MANGUERA 8X3 64BAR                      </v>
          </cell>
          <cell r="D858" t="str">
            <v>FERRETERIA</v>
          </cell>
          <cell r="E858" t="str">
            <v>EST.23.2.2</v>
          </cell>
        </row>
        <row r="859">
          <cell r="B859" t="str">
            <v>015952</v>
          </cell>
          <cell r="C859" t="str">
            <v xml:space="preserve">MANGUERA CAUCHO LONA 1/2"               </v>
          </cell>
          <cell r="D859" t="str">
            <v>OBSOLETO</v>
          </cell>
          <cell r="E859" t="str">
            <v>CAJA OBSOLETOS</v>
          </cell>
        </row>
        <row r="860">
          <cell r="B860" t="str">
            <v>014630</v>
          </cell>
          <cell r="C860" t="str">
            <v xml:space="preserve">MANGUERA CAUCHO LONA VAPOR 3/4"         </v>
          </cell>
          <cell r="D860" t="str">
            <v>OBSOLETO</v>
          </cell>
          <cell r="E860" t="str">
            <v>CAJA OBSOLETOS</v>
          </cell>
        </row>
        <row r="861">
          <cell r="B861" t="str">
            <v>016946</v>
          </cell>
          <cell r="C861" t="str">
            <v xml:space="preserve">MANGUERA ESPIRALADA DE 6"       </v>
          </cell>
          <cell r="D861" t="str">
            <v>EXTRACCION</v>
          </cell>
          <cell r="E861" t="str">
            <v xml:space="preserve">CONTENEDOR </v>
          </cell>
        </row>
        <row r="862">
          <cell r="B862" t="str">
            <v>018647</v>
          </cell>
          <cell r="C862" t="str">
            <v xml:space="preserve">MANGUERA HIDRAULICA MONTACARGA          </v>
          </cell>
          <cell r="D862" t="str">
            <v>SUMINISTRO</v>
          </cell>
          <cell r="E862" t="str">
            <v>OBSOLETO</v>
          </cell>
        </row>
        <row r="863">
          <cell r="B863" t="str">
            <v>015031</v>
          </cell>
          <cell r="C863" t="str">
            <v xml:space="preserve">MANGUERA HIDRAULICA R2 3/4"             </v>
          </cell>
          <cell r="D863" t="str">
            <v>OBSOLETO</v>
          </cell>
          <cell r="E863" t="str">
            <v>CAJA OBSOLETOS</v>
          </cell>
        </row>
        <row r="864">
          <cell r="B864" t="str">
            <v>015108</v>
          </cell>
          <cell r="C864" t="str">
            <v xml:space="preserve">MANGUERA NEUMATICA 6mm                  </v>
          </cell>
          <cell r="D864" t="str">
            <v>NEUMATICO</v>
          </cell>
          <cell r="E864" t="str">
            <v>SIN DEFINIR</v>
          </cell>
        </row>
        <row r="865">
          <cell r="B865" t="str">
            <v>015909</v>
          </cell>
          <cell r="C865" t="str">
            <v xml:space="preserve">MANGUERA NEUMATICA PIEZA 4-69           </v>
          </cell>
          <cell r="D865" t="str">
            <v>NEUMATICO</v>
          </cell>
          <cell r="E865" t="str">
            <v>EST.4.5.6</v>
          </cell>
        </row>
        <row r="866">
          <cell r="B866" t="str">
            <v>015958</v>
          </cell>
          <cell r="C866" t="str">
            <v xml:space="preserve">MANGUERA POLIURETANO OD 16mm            </v>
          </cell>
          <cell r="D866" t="str">
            <v>NEUMATICO</v>
          </cell>
          <cell r="E866" t="str">
            <v>SIN DEFINIR</v>
          </cell>
        </row>
        <row r="867">
          <cell r="B867" t="str">
            <v>015091</v>
          </cell>
          <cell r="C867" t="str">
            <v xml:space="preserve">MANGUITO 3-808-08-2460                  </v>
          </cell>
          <cell r="D867" t="str">
            <v>OBSOLETO</v>
          </cell>
          <cell r="E867" t="str">
            <v>CAJA OBSOLETOS</v>
          </cell>
        </row>
        <row r="868">
          <cell r="B868" t="str">
            <v>015026</v>
          </cell>
          <cell r="C868" t="str">
            <v xml:space="preserve">MANGUITO BOLAS 2924A0010=292504100      </v>
          </cell>
          <cell r="D868" t="str">
            <v>SELCO 2-3-4</v>
          </cell>
          <cell r="E868" t="str">
            <v>EST.8.5.3</v>
          </cell>
        </row>
        <row r="869">
          <cell r="B869" t="str">
            <v>014648</v>
          </cell>
          <cell r="C869" t="str">
            <v xml:space="preserve">MANGUITO BOLAS 2925A0011       </v>
          </cell>
          <cell r="D869" t="str">
            <v>SELCO 2-3-4</v>
          </cell>
          <cell r="E869" t="str">
            <v>EST.8.5.3</v>
          </cell>
        </row>
        <row r="870">
          <cell r="B870" t="str">
            <v>015785</v>
          </cell>
          <cell r="C870" t="str">
            <v xml:space="preserve">MANGUITO BOLAS 2925A0157                </v>
          </cell>
          <cell r="D870" t="str">
            <v>TECHNO-2-3</v>
          </cell>
          <cell r="E870" t="str">
            <v>EST.18.5.1</v>
          </cell>
        </row>
        <row r="871">
          <cell r="B871" t="str">
            <v>012147</v>
          </cell>
          <cell r="C871" t="str">
            <v xml:space="preserve">MANGUITO DE BOLAS (29501700)            </v>
          </cell>
          <cell r="D871" t="str">
            <v>RODAMIENTOS</v>
          </cell>
          <cell r="E871" t="str">
            <v>EST.1.8.5</v>
          </cell>
        </row>
        <row r="872">
          <cell r="B872" t="str">
            <v>014748</v>
          </cell>
          <cell r="C872" t="str">
            <v xml:space="preserve">MANGUITO DISTANCIADOR 3-804-04-2520     </v>
          </cell>
          <cell r="D872" t="str">
            <v>OBSOLETO</v>
          </cell>
          <cell r="E872" t="str">
            <v>CAJA OBSOLETOS</v>
          </cell>
        </row>
        <row r="873">
          <cell r="B873" t="str">
            <v>014957</v>
          </cell>
          <cell r="C873" t="str">
            <v xml:space="preserve">MANGUITO ENCHUFABLE D=15.0 PA           </v>
          </cell>
          <cell r="D873" t="str">
            <v>OBSOLETO</v>
          </cell>
          <cell r="E873" t="str">
            <v>CAJA OBSOLETOS</v>
          </cell>
        </row>
        <row r="874">
          <cell r="B874" t="str">
            <v>015742</v>
          </cell>
          <cell r="C874" t="str">
            <v xml:space="preserve">MANGUITO H309                           </v>
          </cell>
          <cell r="D874" t="str">
            <v>RODAMIENTOS</v>
          </cell>
          <cell r="E874" t="str">
            <v>EST.1.7.5</v>
          </cell>
        </row>
        <row r="875">
          <cell r="B875" t="str">
            <v>018614</v>
          </cell>
          <cell r="C875" t="str">
            <v xml:space="preserve">MANIBELA  MONTARCARGA KRON              </v>
          </cell>
          <cell r="D875" t="str">
            <v>OBSOLETO</v>
          </cell>
          <cell r="E875" t="str">
            <v>CAJA OBSOLETOS</v>
          </cell>
        </row>
        <row r="876">
          <cell r="B876" t="str">
            <v>015232</v>
          </cell>
          <cell r="C876" t="str">
            <v xml:space="preserve">MANIGUETA RECUPERACION 2713A0002        </v>
          </cell>
          <cell r="D876" t="str">
            <v>OBSOLETO</v>
          </cell>
          <cell r="E876" t="str">
            <v>CAJA OBSOLETOS</v>
          </cell>
        </row>
        <row r="877">
          <cell r="B877" t="str">
            <v>015233</v>
          </cell>
          <cell r="C877" t="str">
            <v xml:space="preserve">MANIJA 523-43 M6*30 2713A0038 AKRON     </v>
          </cell>
          <cell r="D877" t="str">
            <v>AKRON</v>
          </cell>
          <cell r="E877" t="str">
            <v>SIN DEFINIR</v>
          </cell>
        </row>
        <row r="878">
          <cell r="B878" t="str">
            <v>018629</v>
          </cell>
          <cell r="C878" t="str">
            <v xml:space="preserve">MANIJA ALTERNDOF                        </v>
          </cell>
          <cell r="D878" t="str">
            <v>ALTENDORFT</v>
          </cell>
          <cell r="E878" t="str">
            <v>EST.10.4.1</v>
          </cell>
        </row>
        <row r="879">
          <cell r="B879" t="str">
            <v>015295</v>
          </cell>
          <cell r="C879" t="str">
            <v xml:space="preserve">MANILLA 523-83 M10x25 273A0041          </v>
          </cell>
          <cell r="D879" t="str">
            <v>AKRON</v>
          </cell>
          <cell r="E879" t="str">
            <v>EST.12.4.1</v>
          </cell>
        </row>
        <row r="880">
          <cell r="B880" t="str">
            <v>015126</v>
          </cell>
          <cell r="C880" t="str">
            <v xml:space="preserve">MANOMETRO 1-16bar                       </v>
          </cell>
          <cell r="D880" t="str">
            <v>NEUMATICO</v>
          </cell>
          <cell r="E880" t="str">
            <v>EST.17.2.3</v>
          </cell>
        </row>
        <row r="881">
          <cell r="B881" t="str">
            <v>015138</v>
          </cell>
          <cell r="C881" t="str">
            <v xml:space="preserve">MANOMETRO MA-40-2.5-R1/8-E-RG           </v>
          </cell>
          <cell r="D881" t="str">
            <v>NEUMATICO</v>
          </cell>
          <cell r="E881" t="str">
            <v>SIN DEFINIR</v>
          </cell>
        </row>
        <row r="882">
          <cell r="B882" t="str">
            <v>015455</v>
          </cell>
          <cell r="C882" t="str">
            <v xml:space="preserve">MARCADOR P/CABLE LEGRAND 16-14 T 038349 </v>
          </cell>
          <cell r="D882" t="str">
            <v>ELECTRICO</v>
          </cell>
          <cell r="E882" t="str">
            <v>EST.2.6.4</v>
          </cell>
        </row>
        <row r="883">
          <cell r="B883" t="str">
            <v>015454</v>
          </cell>
          <cell r="C883" t="str">
            <v xml:space="preserve">MARCADOR P/CABLE LEGRAND 16-14 V 038351 </v>
          </cell>
          <cell r="D883" t="str">
            <v>ELECTRICO</v>
          </cell>
          <cell r="E883" t="str">
            <v>SIN DEFINIR</v>
          </cell>
        </row>
        <row r="884">
          <cell r="B884" t="str">
            <v>014970</v>
          </cell>
          <cell r="C884" t="str">
            <v xml:space="preserve">MATRIZ ENGRAPADORA MANUAL 41862073      </v>
          </cell>
          <cell r="D884" t="str">
            <v>OBSOLETO</v>
          </cell>
          <cell r="E884" t="str">
            <v>CAJA OBSOLETOS</v>
          </cell>
        </row>
        <row r="885">
          <cell r="B885" t="str">
            <v>012540</v>
          </cell>
          <cell r="C885" t="str">
            <v xml:space="preserve">MECANICA X MICROELECTROVALVULA          </v>
          </cell>
          <cell r="D885" t="str">
            <v>NEUMATICO</v>
          </cell>
          <cell r="E885" t="str">
            <v>SIN DEFINIR</v>
          </cell>
        </row>
        <row r="886">
          <cell r="B886" t="str">
            <v>014824</v>
          </cell>
          <cell r="C886" t="str">
            <v xml:space="preserve">MEDIO PASO CADENA 1/2" BS               </v>
          </cell>
          <cell r="D886" t="str">
            <v>FERRETERIA</v>
          </cell>
          <cell r="E886" t="str">
            <v>EST.26.2</v>
          </cell>
        </row>
        <row r="887">
          <cell r="B887" t="str">
            <v>014990</v>
          </cell>
          <cell r="C887" t="str">
            <v xml:space="preserve">MEDIO PASO CADENA 3/8"                  </v>
          </cell>
          <cell r="D887" t="str">
            <v>FERRETERIA</v>
          </cell>
          <cell r="E887" t="str">
            <v>EST.26.2</v>
          </cell>
        </row>
        <row r="888">
          <cell r="B888" t="str">
            <v>018718</v>
          </cell>
          <cell r="C888" t="str">
            <v xml:space="preserve">MICRO FR 692-D 2104A0050                </v>
          </cell>
          <cell r="D888" t="str">
            <v>AKRON</v>
          </cell>
          <cell r="E888" t="str">
            <v>EST.12.5.1</v>
          </cell>
        </row>
        <row r="889">
          <cell r="B889" t="str">
            <v>015038</v>
          </cell>
          <cell r="C889" t="str">
            <v xml:space="preserve">MICRO MS10 PULSANTE 2104A0              </v>
          </cell>
          <cell r="D889" t="str">
            <v>OBSOLETO</v>
          </cell>
          <cell r="E889" t="str">
            <v>CAJA OBSOLETOS</v>
          </cell>
        </row>
        <row r="890">
          <cell r="B890" t="str">
            <v>015943</v>
          </cell>
          <cell r="C890" t="str">
            <v xml:space="preserve">MICRO MS55 LEVA CON ROTE -              </v>
          </cell>
          <cell r="D890"/>
          <cell r="E890" t="str">
            <v>SIN DEFINIR</v>
          </cell>
        </row>
        <row r="891">
          <cell r="B891" t="str">
            <v>018723</v>
          </cell>
          <cell r="C891" t="str">
            <v xml:space="preserve">MICRO REGULADOR SEGURIDAD LLAVE 2104A0056  </v>
          </cell>
          <cell r="D891" t="str">
            <v>ROXYL</v>
          </cell>
          <cell r="E891" t="str">
            <v>EST.15.2.2</v>
          </cell>
        </row>
        <row r="892">
          <cell r="B892" t="str">
            <v>013490</v>
          </cell>
          <cell r="C892" t="str">
            <v xml:space="preserve">MICRO TELEMECANIQUE EMERGENCIA 2104A001 </v>
          </cell>
          <cell r="D892" t="str">
            <v>ROVER 1-2-3</v>
          </cell>
          <cell r="E892" t="str">
            <v>EST.7.2.1</v>
          </cell>
        </row>
        <row r="893">
          <cell r="B893" t="str">
            <v>015530</v>
          </cell>
          <cell r="C893" t="str">
            <v xml:space="preserve">MICROELECTROVALVULA 1/8" 2304A0169      </v>
          </cell>
          <cell r="D893" t="str">
            <v>ROVER 20</v>
          </cell>
          <cell r="E893" t="str">
            <v>EST.19.3.1</v>
          </cell>
        </row>
        <row r="894">
          <cell r="B894" t="str">
            <v>015433</v>
          </cell>
          <cell r="C894" t="str">
            <v xml:space="preserve">MICROELECTROVALVULA ROVER 20 R:2309A000 </v>
          </cell>
          <cell r="D894"/>
          <cell r="E894" t="str">
            <v>SIN DEFINIR</v>
          </cell>
        </row>
        <row r="895">
          <cell r="B895" t="str">
            <v>004832</v>
          </cell>
          <cell r="C895" t="str">
            <v xml:space="preserve">MICROPIZAT GUARDA SEGURI SELCO2104A0133 </v>
          </cell>
          <cell r="D895" t="str">
            <v>TECHNO-1</v>
          </cell>
          <cell r="E895" t="str">
            <v>SIN DEFINIR</v>
          </cell>
        </row>
        <row r="896">
          <cell r="B896" t="str">
            <v>015690</v>
          </cell>
          <cell r="C896" t="str">
            <v xml:space="preserve">MICROSU PALA CORT3PIN-NO-NC XV152 1C25  </v>
          </cell>
          <cell r="D896"/>
          <cell r="E896" t="str">
            <v>SIN DEFINIR</v>
          </cell>
        </row>
        <row r="897">
          <cell r="B897" t="str">
            <v>015792</v>
          </cell>
          <cell r="C897" t="str">
            <v xml:space="preserve">MICROSUICHE XCK-J10541                  </v>
          </cell>
          <cell r="D897" t="str">
            <v>ELECTRICO</v>
          </cell>
          <cell r="E897" t="str">
            <v>EST.10.6.2</v>
          </cell>
        </row>
        <row r="898">
          <cell r="B898" t="str">
            <v>015833</v>
          </cell>
          <cell r="C898" t="str">
            <v xml:space="preserve">MINIBRAKER TRIPOLAR C60N 20AMP          </v>
          </cell>
          <cell r="D898" t="str">
            <v>ELECTRICO</v>
          </cell>
          <cell r="E898" t="str">
            <v>EST.2.8.1</v>
          </cell>
        </row>
        <row r="899">
          <cell r="B899" t="str">
            <v>015548</v>
          </cell>
          <cell r="C899" t="str">
            <v xml:space="preserve">MINIBREAKER RIEL 1 POLO 1A              </v>
          </cell>
          <cell r="D899" t="str">
            <v>ELECTRICO</v>
          </cell>
          <cell r="E899" t="str">
            <v>EST.2.4.2</v>
          </cell>
        </row>
        <row r="900">
          <cell r="B900" t="str">
            <v>015759</v>
          </cell>
          <cell r="C900" t="str">
            <v xml:space="preserve">MINIBREAKER RIEL 1 POLO 2A              </v>
          </cell>
          <cell r="D900" t="str">
            <v>ELECTRICO</v>
          </cell>
          <cell r="E900" t="str">
            <v>EST.2.4.2</v>
          </cell>
        </row>
        <row r="901">
          <cell r="B901" t="str">
            <v>015771</v>
          </cell>
          <cell r="C901" t="str">
            <v xml:space="preserve">MINIBREAKER RIEL 1 POLO 30A             </v>
          </cell>
          <cell r="D901" t="str">
            <v>ELECTRICO</v>
          </cell>
          <cell r="E901" t="str">
            <v>EST.2.8.1</v>
          </cell>
        </row>
        <row r="902">
          <cell r="B902" t="str">
            <v>015378</v>
          </cell>
          <cell r="C902" t="str">
            <v xml:space="preserve">MINIBREAKER RIEL 1 POLO 4A              </v>
          </cell>
          <cell r="D902" t="str">
            <v>ELECTRICO</v>
          </cell>
          <cell r="E902" t="str">
            <v>EST.2.4.2</v>
          </cell>
        </row>
        <row r="903">
          <cell r="B903" t="str">
            <v>015674</v>
          </cell>
          <cell r="C903" t="str">
            <v xml:space="preserve">MINIBREAKER TRIPOLAR 50A                </v>
          </cell>
          <cell r="D903" t="str">
            <v>ELECTRICO</v>
          </cell>
          <cell r="E903" t="str">
            <v>EST.2.6.2</v>
          </cell>
        </row>
        <row r="904">
          <cell r="B904" t="str">
            <v>011448</v>
          </cell>
          <cell r="C904" t="str">
            <v xml:space="preserve">MOD DISPLAY 16 CIFRE H0102D0825C3       </v>
          </cell>
          <cell r="D904" t="str">
            <v>ELECTRÓNICO</v>
          </cell>
          <cell r="E904" t="str">
            <v>EST.11.3.4</v>
          </cell>
        </row>
        <row r="905">
          <cell r="B905" t="str">
            <v>015249</v>
          </cell>
          <cell r="C905" t="str">
            <v xml:space="preserve">MOD ENCODER PE 2308 0102DE              </v>
          </cell>
          <cell r="D905"/>
          <cell r="E905" t="str">
            <v>SIN DEFINIR</v>
          </cell>
        </row>
        <row r="906">
          <cell r="B906" t="str">
            <v>007371</v>
          </cell>
          <cell r="C906" t="str">
            <v xml:space="preserve">MODULO (H0102D250A)                     </v>
          </cell>
          <cell r="D906" t="str">
            <v>STREAM 1</v>
          </cell>
          <cell r="E906" t="str">
            <v>EST.16.2.1</v>
          </cell>
        </row>
        <row r="907">
          <cell r="B907" t="str">
            <v>011939</v>
          </cell>
          <cell r="C907" t="str">
            <v xml:space="preserve">MODULO (H0109DC201C0)                   </v>
          </cell>
          <cell r="D907" t="str">
            <v>SKYPPER</v>
          </cell>
          <cell r="E907" t="str">
            <v>EST.5.3.2</v>
          </cell>
        </row>
        <row r="908">
          <cell r="B908" t="str">
            <v>015944</v>
          </cell>
          <cell r="C908" t="str">
            <v xml:space="preserve">MODULO 2153A0289 PCI MECHA+E-NETX+CAN   </v>
          </cell>
          <cell r="D908" t="str">
            <v>ROVER 20</v>
          </cell>
          <cell r="E908" t="str">
            <v>EST.19.2.2</v>
          </cell>
        </row>
        <row r="909">
          <cell r="B909" t="str">
            <v>006917</v>
          </cell>
          <cell r="C909" t="str">
            <v xml:space="preserve">MODULO CNI ROVER1 (2153A0112)           </v>
          </cell>
          <cell r="D909" t="str">
            <v>ROVER 1-2-3</v>
          </cell>
          <cell r="E909" t="str">
            <v>EST.7.3.1</v>
          </cell>
        </row>
        <row r="910">
          <cell r="B910" t="str">
            <v>015749</v>
          </cell>
          <cell r="C910" t="str">
            <v xml:space="preserve">MODULO CONVERSOR RS-232 a RS-485        </v>
          </cell>
          <cell r="D910" t="str">
            <v>ELECTRICO</v>
          </cell>
          <cell r="E910" t="str">
            <v>EST.2.4.5</v>
          </cell>
        </row>
        <row r="911">
          <cell r="B911" t="str">
            <v>005312</v>
          </cell>
          <cell r="C911" t="str">
            <v xml:space="preserve">MODULO P 245B STREAM (H0102D245B1)      </v>
          </cell>
          <cell r="D911" t="str">
            <v>STREAM 2-3</v>
          </cell>
          <cell r="E911" t="str">
            <v>EST.13.2.4</v>
          </cell>
        </row>
        <row r="912">
          <cell r="B912" t="str">
            <v>015202</v>
          </cell>
          <cell r="C912" t="str">
            <v xml:space="preserve">MODULO P245 0102D245B1                  </v>
          </cell>
          <cell r="D912" t="str">
            <v>SELCO 2-3-4</v>
          </cell>
          <cell r="E912" t="str">
            <v>EST.8.2.3</v>
          </cell>
        </row>
        <row r="913">
          <cell r="B913" t="str">
            <v>015352</v>
          </cell>
          <cell r="C913" t="str">
            <v xml:space="preserve">MODULO SEGURIDAD 25-20                  </v>
          </cell>
          <cell r="D913" t="str">
            <v>ROVER 20</v>
          </cell>
          <cell r="E913" t="str">
            <v>EST.19.3.3</v>
          </cell>
        </row>
        <row r="914">
          <cell r="B914" t="str">
            <v>012155</v>
          </cell>
          <cell r="C914" t="str">
            <v xml:space="preserve">MODULO SEGURIDAD TAPETE (2128A0020)     </v>
          </cell>
          <cell r="D914" t="str">
            <v>SKYPPER</v>
          </cell>
          <cell r="E914" t="str">
            <v>SIN DEFINIR</v>
          </cell>
        </row>
        <row r="915">
          <cell r="B915" t="str">
            <v>000750</v>
          </cell>
          <cell r="C915" t="str">
            <v xml:space="preserve">MODULO SERIAL                           </v>
          </cell>
          <cell r="D915"/>
          <cell r="E915" t="str">
            <v>SIN DEFINIR</v>
          </cell>
        </row>
        <row r="916">
          <cell r="B916" t="str">
            <v>006389</v>
          </cell>
          <cell r="C916" t="str">
            <v xml:space="preserve">MODULO SERIAL SIR88N (2153A0115)        </v>
          </cell>
          <cell r="D916"/>
          <cell r="E916" t="str">
            <v>SIN DEFINIR</v>
          </cell>
        </row>
        <row r="917">
          <cell r="B917" t="str">
            <v>006402</v>
          </cell>
          <cell r="C917" t="str">
            <v>MODULO SERIAL SO816N (2153A0113)</v>
          </cell>
          <cell r="D917" t="str">
            <v>ROVER 1-2-3</v>
          </cell>
          <cell r="E917" t="str">
            <v>EST.7.2.3</v>
          </cell>
        </row>
        <row r="918">
          <cell r="B918" t="str">
            <v>015945</v>
          </cell>
          <cell r="C918" t="str">
            <v xml:space="preserve">MODULOTECLADOP801A 23T 17L 0102D801A0   </v>
          </cell>
          <cell r="D918" t="str">
            <v>ROVER 20</v>
          </cell>
          <cell r="E918" t="str">
            <v>EST.19.2.1</v>
          </cell>
        </row>
        <row r="919">
          <cell r="B919" t="str">
            <v>015073</v>
          </cell>
          <cell r="C919" t="str">
            <v xml:space="preserve">MOLLA ANTERIORE FRENO                   </v>
          </cell>
          <cell r="D919" t="str">
            <v>OBSOLETO</v>
          </cell>
          <cell r="E919" t="str">
            <v>CAJA OBSOLETOS</v>
          </cell>
        </row>
        <row r="920">
          <cell r="B920" t="str">
            <v>015083</v>
          </cell>
          <cell r="C920" t="str">
            <v xml:space="preserve">MOLLA BLOCCAGGIO 3240                   </v>
          </cell>
          <cell r="D920" t="str">
            <v>OBSOLETO</v>
          </cell>
          <cell r="E920" t="str">
            <v>CAJA OBSOLETOS</v>
          </cell>
        </row>
        <row r="921">
          <cell r="B921" t="str">
            <v>015186</v>
          </cell>
          <cell r="C921" t="str">
            <v xml:space="preserve">MOLLA COMPRESS DIM 13330                </v>
          </cell>
          <cell r="D921" t="str">
            <v>AKRON</v>
          </cell>
          <cell r="E921" t="str">
            <v>EST.12.6.3</v>
          </cell>
        </row>
        <row r="922">
          <cell r="B922" t="str">
            <v>004760</v>
          </cell>
          <cell r="C922" t="str">
            <v xml:space="preserve">MORDASA DE BOQUEO ROVER (131483102)    </v>
          </cell>
          <cell r="D922" t="str">
            <v>ROVER 1-2-3</v>
          </cell>
          <cell r="E922" t="str">
            <v>EST.7.2.3</v>
          </cell>
        </row>
        <row r="923">
          <cell r="B923" t="str">
            <v>015010</v>
          </cell>
          <cell r="C923" t="str">
            <v xml:space="preserve">MOTOR 1.500KW 230/400V.                 </v>
          </cell>
          <cell r="D923" t="str">
            <v>OBSOLETO</v>
          </cell>
          <cell r="E923" t="str">
            <v>CAJA OBSOLETOS</v>
          </cell>
        </row>
        <row r="924">
          <cell r="B924" t="str">
            <v>010646</v>
          </cell>
          <cell r="C924" t="str">
            <v xml:space="preserve">MOTOR AC O 4KW 400V 200HZ REF 1010555   </v>
          </cell>
          <cell r="D924" t="str">
            <v>ROVER 1-2-3</v>
          </cell>
          <cell r="E924" t="str">
            <v>EST.7.9.1</v>
          </cell>
        </row>
        <row r="925">
          <cell r="B925" t="str">
            <v>019288</v>
          </cell>
          <cell r="C925" t="str">
            <v xml:space="preserve">MOTOR AIREADOR FORCE 7                  </v>
          </cell>
          <cell r="D925"/>
          <cell r="E925" t="str">
            <v>SIN DEFINIR</v>
          </cell>
        </row>
        <row r="926">
          <cell r="B926" t="str">
            <v>004960</v>
          </cell>
          <cell r="C926" t="str">
            <v xml:space="preserve">MOTOR CANTO STREAM (N641N0087)          </v>
          </cell>
          <cell r="D926" t="str">
            <v>STREAM 2-3</v>
          </cell>
          <cell r="E926" t="str">
            <v>SIN DEFINIR</v>
          </cell>
        </row>
        <row r="927">
          <cell r="B927" t="str">
            <v>014866</v>
          </cell>
          <cell r="C927" t="str">
            <v xml:space="preserve">MOTOR COLECTOR 120V PEGADORA MAXIT      </v>
          </cell>
          <cell r="D927" t="str">
            <v>OBSOLETO</v>
          </cell>
          <cell r="E927" t="str">
            <v>CAJA OBSOLETOS</v>
          </cell>
        </row>
        <row r="928">
          <cell r="B928" t="str">
            <v>010878</v>
          </cell>
          <cell r="C928" t="str">
            <v xml:space="preserve">MOTOR ELECTRICO (H0102D137CO)           </v>
          </cell>
          <cell r="D928" t="str">
            <v>TECHNO-2-3</v>
          </cell>
          <cell r="E928" t="str">
            <v>EST.18.3.4</v>
          </cell>
        </row>
        <row r="929">
          <cell r="B929" t="str">
            <v>006028</v>
          </cell>
          <cell r="C929" t="str">
            <v xml:space="preserve">MOTOR ELECTRICO (H0414D0051)            </v>
          </cell>
          <cell r="D929" t="str">
            <v>TECHNO-2-3</v>
          </cell>
          <cell r="E929" t="str">
            <v>EST.18.3.4</v>
          </cell>
        </row>
        <row r="930">
          <cell r="B930" t="str">
            <v>018694</v>
          </cell>
          <cell r="C930" t="str">
            <v xml:space="preserve">MOTOR ELECTRICO H6164H0013              </v>
          </cell>
          <cell r="D930" t="str">
            <v>JADE</v>
          </cell>
          <cell r="E930" t="str">
            <v>EST.14.6.2</v>
          </cell>
        </row>
        <row r="931">
          <cell r="B931" t="str">
            <v>011198</v>
          </cell>
          <cell r="C931" t="str">
            <v xml:space="preserve">MOTOR ELECTRICO(H6164H0017)             </v>
          </cell>
          <cell r="D931"/>
          <cell r="E931" t="str">
            <v>SIN DEFINIR</v>
          </cell>
        </row>
        <row r="932">
          <cell r="B932" t="str">
            <v>015340</v>
          </cell>
          <cell r="C932" t="str">
            <v xml:space="preserve">MOTOR EMMT 1.7KW 2.3 HP                 </v>
          </cell>
          <cell r="D932"/>
          <cell r="E932" t="str">
            <v>SIN DEFINIR</v>
          </cell>
        </row>
        <row r="933">
          <cell r="B933" t="str">
            <v>014679</v>
          </cell>
          <cell r="C933" t="str">
            <v xml:space="preserve">MOTOR NEUMATICO 11465                   </v>
          </cell>
          <cell r="D933" t="str">
            <v>NEUMATICO</v>
          </cell>
          <cell r="E933" t="str">
            <v>SIN DEFINIR</v>
          </cell>
        </row>
        <row r="934">
          <cell r="B934" t="str">
            <v>017767</v>
          </cell>
          <cell r="C934" t="str">
            <v>2204A0110 MOTOR SGMGV-05DDW-YG14</v>
          </cell>
          <cell r="D934" t="str">
            <v>SKYPPER</v>
          </cell>
          <cell r="E934" t="str">
            <v>EST.5.5.2</v>
          </cell>
        </row>
        <row r="935">
          <cell r="B935" t="str">
            <v>013249</v>
          </cell>
          <cell r="C935" t="str">
            <v xml:space="preserve">MOTOREDUCTOR SINFIN CORONA NMRV050-M71- </v>
          </cell>
          <cell r="D935" t="str">
            <v>STREAM 1</v>
          </cell>
          <cell r="E935" t="str">
            <v>EST.16.9.1</v>
          </cell>
        </row>
        <row r="936">
          <cell r="B936" t="str">
            <v>007361</v>
          </cell>
          <cell r="C936" t="str">
            <v xml:space="preserve">MUELLE (2801A0151)                      </v>
          </cell>
          <cell r="D936" t="str">
            <v>STREAM 1</v>
          </cell>
          <cell r="E936" t="str">
            <v>EST.16.5.2</v>
          </cell>
        </row>
        <row r="937">
          <cell r="B937" t="str">
            <v>007108</v>
          </cell>
          <cell r="C937" t="str">
            <v xml:space="preserve">MUELLE (2801A0293)                      </v>
          </cell>
          <cell r="D937" t="str">
            <v>STREAM 2-3</v>
          </cell>
          <cell r="E937" t="str">
            <v>EST.13.5.1</v>
          </cell>
        </row>
        <row r="938">
          <cell r="B938" t="str">
            <v>007364</v>
          </cell>
          <cell r="C938" t="str">
            <v xml:space="preserve">MUELLE (2801A0316)                      </v>
          </cell>
          <cell r="D938" t="str">
            <v>ROXYL</v>
          </cell>
          <cell r="E938" t="str">
            <v>EST.15.3.4</v>
          </cell>
        </row>
        <row r="939">
          <cell r="B939" t="str">
            <v>012705</v>
          </cell>
          <cell r="C939" t="str">
            <v>MUELLE (2801A0380)</v>
          </cell>
          <cell r="D939" t="str">
            <v>TECHNO-2-3</v>
          </cell>
          <cell r="E939" t="str">
            <v>EST.16.7.4</v>
          </cell>
        </row>
        <row r="940">
          <cell r="B940" t="str">
            <v>007356</v>
          </cell>
          <cell r="C940" t="str">
            <v xml:space="preserve">MUELLE (2806A0043)                      </v>
          </cell>
          <cell r="D940" t="str">
            <v>STREAM 1</v>
          </cell>
          <cell r="E940" t="str">
            <v>EST.16.5.2</v>
          </cell>
        </row>
        <row r="941">
          <cell r="B941" t="str">
            <v>018720</v>
          </cell>
          <cell r="C941" t="str">
            <v>MUELLE 2808A0037</v>
          </cell>
          <cell r="D941"/>
          <cell r="E941" t="str">
            <v>SIN DEFINIR</v>
          </cell>
        </row>
        <row r="942">
          <cell r="B942" t="str">
            <v>014670</v>
          </cell>
          <cell r="C942" t="str">
            <v xml:space="preserve">MUELLE 3-801-06-0160TALADRO WEEKE       </v>
          </cell>
          <cell r="D942" t="str">
            <v>TECHNO-2-3</v>
          </cell>
          <cell r="E942" t="str">
            <v>EST.18.4.3</v>
          </cell>
        </row>
        <row r="943">
          <cell r="B943" t="str">
            <v>015184</v>
          </cell>
          <cell r="C943" t="str">
            <v xml:space="preserve">MUELLE CILINDRICA D13040                </v>
          </cell>
          <cell r="D943" t="str">
            <v>STREAM 2-3</v>
          </cell>
          <cell r="E943" t="str">
            <v>EST.13.6.1</v>
          </cell>
        </row>
        <row r="944">
          <cell r="B944" t="str">
            <v>015683</v>
          </cell>
          <cell r="C944" t="str">
            <v xml:space="preserve">MUELLE COMPRESION 2801A0151             </v>
          </cell>
          <cell r="D944" t="str">
            <v>AKRON</v>
          </cell>
          <cell r="E944" t="str">
            <v>EST.12.3.3</v>
          </cell>
        </row>
        <row r="945">
          <cell r="B945" t="str">
            <v>015893</v>
          </cell>
          <cell r="C945" t="str">
            <v xml:space="preserve">MUELLE COMPRESION 4-010-03-0032   INACTIVO      </v>
          </cell>
          <cell r="D945" t="str">
            <v>OBSOLETO</v>
          </cell>
          <cell r="E945" t="str">
            <v>CAJA OBSOLETOS</v>
          </cell>
        </row>
        <row r="946">
          <cell r="B946" t="str">
            <v>015894</v>
          </cell>
          <cell r="C946" t="str">
            <v xml:space="preserve">MUELLE COMPRESION 4-010-03-0059   INACTIVO      </v>
          </cell>
          <cell r="D946" t="str">
            <v>OBSOLETO</v>
          </cell>
          <cell r="E946" t="str">
            <v>CAJA OBSOLETOS</v>
          </cell>
        </row>
        <row r="947">
          <cell r="B947" t="str">
            <v>015074</v>
          </cell>
          <cell r="C947" t="str">
            <v xml:space="preserve">MUELLE COMPRESION 4-010-03-0067         </v>
          </cell>
          <cell r="D947" t="str">
            <v>STREAM 1</v>
          </cell>
          <cell r="E947" t="str">
            <v>EST.16.7.1</v>
          </cell>
        </row>
        <row r="948">
          <cell r="B948" t="str">
            <v>014930</v>
          </cell>
          <cell r="C948" t="str">
            <v xml:space="preserve">MUELLE COMPRESION 4-010-03-0169         </v>
          </cell>
          <cell r="D948"/>
          <cell r="E948" t="str">
            <v>SIN DEFINIR</v>
          </cell>
        </row>
        <row r="949">
          <cell r="B949" t="str">
            <v>015181</v>
          </cell>
          <cell r="C949" t="str">
            <v xml:space="preserve">MUELLE CONICO DE COMPRESION             </v>
          </cell>
          <cell r="D949" t="str">
            <v>AKRON</v>
          </cell>
          <cell r="E949" t="str">
            <v>EST.12.3.4</v>
          </cell>
        </row>
        <row r="950">
          <cell r="B950" t="str">
            <v>013589</v>
          </cell>
          <cell r="C950" t="str">
            <v>MUELLE DE PLATILLO 8X16X1MM</v>
          </cell>
          <cell r="D950" t="str">
            <v>STREAM 1</v>
          </cell>
          <cell r="E950" t="str">
            <v>EST.16.4.3</v>
          </cell>
        </row>
        <row r="951">
          <cell r="B951" t="str">
            <v>014836</v>
          </cell>
          <cell r="C951" t="str">
            <v xml:space="preserve">MUELLE DE PLATILLO                      </v>
          </cell>
          <cell r="D951" t="str">
            <v>FERRETERIA</v>
          </cell>
          <cell r="E951" t="str">
            <v>EST.4.5.4</v>
          </cell>
        </row>
        <row r="952">
          <cell r="B952" t="str">
            <v>015054</v>
          </cell>
          <cell r="C952" t="str">
            <v xml:space="preserve">MUELLE GRUPO DESPLAZAMIENTO             </v>
          </cell>
          <cell r="D952" t="str">
            <v>OBSOLETO</v>
          </cell>
          <cell r="E952" t="str">
            <v>CAJA OBSOLETOS</v>
          </cell>
        </row>
        <row r="953">
          <cell r="B953" t="str">
            <v>014728</v>
          </cell>
          <cell r="C953" t="str">
            <v xml:space="preserve">MUELLE L9280100700                      </v>
          </cell>
          <cell r="D953" t="str">
            <v>SELCO 2-3-4</v>
          </cell>
          <cell r="E953" t="str">
            <v>EST.8.3.1</v>
          </cell>
        </row>
        <row r="954">
          <cell r="B954" t="str">
            <v>015626</v>
          </cell>
          <cell r="C954" t="str">
            <v>MUELLE L9280101100</v>
          </cell>
          <cell r="D954" t="str">
            <v>SELCO WNT</v>
          </cell>
          <cell r="E954" t="str">
            <v>EST.8.3.3</v>
          </cell>
        </row>
        <row r="955">
          <cell r="B955" t="str">
            <v>005228</v>
          </cell>
          <cell r="C955" t="str">
            <v xml:space="preserve">MUELLE PARA TORRE FRONTAL K2801K0001    </v>
          </cell>
          <cell r="D955" t="str">
            <v>TECHNO-2-3</v>
          </cell>
          <cell r="E955" t="str">
            <v>EST.18.5.3</v>
          </cell>
        </row>
        <row r="956">
          <cell r="B956" t="str">
            <v>014751</v>
          </cell>
          <cell r="C956" t="str">
            <v>L9280102300 MUELLE PINZA</v>
          </cell>
          <cell r="D956" t="str">
            <v>SELCO 2-3-4</v>
          </cell>
          <cell r="E956" t="str">
            <v>EST.8.2.1</v>
          </cell>
        </row>
        <row r="957">
          <cell r="B957" t="str">
            <v>014935</v>
          </cell>
          <cell r="C957" t="str">
            <v xml:space="preserve">MUELLE PLATILLO 4-010                   </v>
          </cell>
          <cell r="D957" t="str">
            <v>FERRETERIA</v>
          </cell>
          <cell r="E957" t="str">
            <v>EST.4.5.4</v>
          </cell>
        </row>
        <row r="958">
          <cell r="B958" t="str">
            <v>014687</v>
          </cell>
          <cell r="C958" t="str">
            <v xml:space="preserve">MUELLE PLATINO K 46.5x30.5              </v>
          </cell>
          <cell r="D958" t="str">
            <v>FERRETERIA</v>
          </cell>
          <cell r="E958" t="str">
            <v>EST.4.5.4</v>
          </cell>
        </row>
        <row r="959">
          <cell r="B959" t="str">
            <v>013978</v>
          </cell>
          <cell r="C959" t="str">
            <v xml:space="preserve">NIPLE N0804N0088                        </v>
          </cell>
          <cell r="D959"/>
          <cell r="E959" t="str">
            <v>SIN DEFINIR</v>
          </cell>
        </row>
        <row r="960">
          <cell r="B960" t="str">
            <v>005587</v>
          </cell>
          <cell r="C960" t="str">
            <v xml:space="preserve">NIPPLO 1500.32.17F (2440A0011)          </v>
          </cell>
          <cell r="D960" t="str">
            <v>STREAM 2-3</v>
          </cell>
          <cell r="E960" t="str">
            <v>EST.13.2.3</v>
          </cell>
        </row>
        <row r="961">
          <cell r="B961" t="str">
            <v>018618</v>
          </cell>
          <cell r="C961" t="str">
            <v xml:space="preserve">NIVEL                                   </v>
          </cell>
          <cell r="D961" t="str">
            <v>TECHNO-1</v>
          </cell>
          <cell r="E961" t="str">
            <v>EST.11.6.2</v>
          </cell>
        </row>
        <row r="962">
          <cell r="B962" t="str">
            <v>014605</v>
          </cell>
          <cell r="C962" t="str">
            <v xml:space="preserve">O RING,VITON, .750X .938X.094 Ref:94116 </v>
          </cell>
          <cell r="D962" t="str">
            <v>FERRETERIA</v>
          </cell>
          <cell r="E962" t="str">
            <v>EST.4.6.2</v>
          </cell>
        </row>
        <row r="963">
          <cell r="B963" t="str">
            <v>015855</v>
          </cell>
          <cell r="C963" t="str">
            <v xml:space="preserve">OGIVA D=4 2614A0001                     </v>
          </cell>
          <cell r="D963" t="str">
            <v>ROVER 20</v>
          </cell>
          <cell r="E963" t="str">
            <v>EST.19.2.2</v>
          </cell>
        </row>
        <row r="964">
          <cell r="B964" t="str">
            <v>015697</v>
          </cell>
          <cell r="C964" t="str">
            <v xml:space="preserve">ORING 11.91x2.62 OR 115                 </v>
          </cell>
          <cell r="D964" t="str">
            <v>FERRETERIA</v>
          </cell>
          <cell r="E964" t="str">
            <v>SIN DEFINIR</v>
          </cell>
        </row>
        <row r="965">
          <cell r="B965" t="str">
            <v>004776</v>
          </cell>
          <cell r="C965" t="str">
            <v xml:space="preserve">ORING 15.88*2.62 OR 21 ROVER1(311003900 </v>
          </cell>
          <cell r="D965" t="str">
            <v>FERRETERIA</v>
          </cell>
          <cell r="E965" t="str">
            <v>EST.4.6.2</v>
          </cell>
        </row>
        <row r="966">
          <cell r="B966" t="str">
            <v>015593</v>
          </cell>
          <cell r="C966" t="str">
            <v xml:space="preserve">ORING 15.88x2.62 - OR 121               </v>
          </cell>
          <cell r="D966" t="str">
            <v>FERRETERIA</v>
          </cell>
          <cell r="E966" t="str">
            <v>EST.4.6.3</v>
          </cell>
        </row>
        <row r="967">
          <cell r="B967" t="str">
            <v>015363</v>
          </cell>
          <cell r="C967" t="str">
            <v xml:space="preserve">ORING 15.88x2.62 311003900              </v>
          </cell>
          <cell r="D967" t="str">
            <v>FERRETERIA</v>
          </cell>
          <cell r="E967" t="str">
            <v>EST.4.6.3</v>
          </cell>
        </row>
        <row r="968">
          <cell r="B968" t="str">
            <v>004784</v>
          </cell>
          <cell r="C968" t="str">
            <v xml:space="preserve">ORING 17.17*1.7 ROVER  (311001700)      </v>
          </cell>
          <cell r="D968" t="str">
            <v>FERRETERIA</v>
          </cell>
          <cell r="E968" t="str">
            <v>EST.4.6.2</v>
          </cell>
        </row>
        <row r="969">
          <cell r="B969" t="str">
            <v>015629</v>
          </cell>
          <cell r="C969" t="str">
            <v xml:space="preserve">ORING 2056 311001500                    </v>
          </cell>
          <cell r="D969" t="str">
            <v>TECHNO-2-3</v>
          </cell>
          <cell r="E969" t="str">
            <v>EST.4.6.3</v>
          </cell>
        </row>
        <row r="970">
          <cell r="B970" t="str">
            <v>015399</v>
          </cell>
          <cell r="C970" t="str">
            <v xml:space="preserve">ORING 2093 MAQUINA TECHNO               </v>
          </cell>
          <cell r="D970" t="str">
            <v>FERRETERIA</v>
          </cell>
          <cell r="E970" t="str">
            <v>EST.4.6.3</v>
          </cell>
        </row>
        <row r="971">
          <cell r="B971" t="str">
            <v>004797</v>
          </cell>
          <cell r="C971" t="str">
            <v xml:space="preserve">ORING 21.95*1.7  ROVER.  311002000     </v>
          </cell>
          <cell r="D971" t="str">
            <v>FERRETERIA</v>
          </cell>
          <cell r="E971" t="str">
            <v>EST.4.6.6</v>
          </cell>
        </row>
        <row r="972">
          <cell r="B972" t="str">
            <v>015402</v>
          </cell>
          <cell r="C972" t="str">
            <v xml:space="preserve">ORING 21.95x1.78- OR 2087               </v>
          </cell>
          <cell r="D972" t="str">
            <v>FERRETERIA</v>
          </cell>
          <cell r="E972" t="str">
            <v>EST.4.6.3</v>
          </cell>
        </row>
        <row r="973">
          <cell r="B973" t="str">
            <v>015695</v>
          </cell>
          <cell r="C973" t="str">
            <v xml:space="preserve">ORING 2118 MAQUINA TECHNO               </v>
          </cell>
          <cell r="D973" t="str">
            <v>FERRETERIA</v>
          </cell>
          <cell r="E973" t="str">
            <v>EST.4.6.4</v>
          </cell>
        </row>
        <row r="974">
          <cell r="B974" t="str">
            <v>015353</v>
          </cell>
          <cell r="C974" t="str">
            <v xml:space="preserve">ORING 2125 MAQUINA TECHNO 311002600     </v>
          </cell>
          <cell r="D974" t="str">
            <v>FERRETERIA</v>
          </cell>
          <cell r="E974" t="str">
            <v>EST.4.6.4</v>
          </cell>
        </row>
        <row r="975">
          <cell r="B975" t="str">
            <v>015715</v>
          </cell>
          <cell r="C975" t="str">
            <v xml:space="preserve">ORING 2175 311026200                    </v>
          </cell>
          <cell r="D975" t="str">
            <v>FERRETERIA</v>
          </cell>
          <cell r="E975" t="str">
            <v>EST.4.6.2</v>
          </cell>
        </row>
        <row r="976">
          <cell r="B976" t="str">
            <v>015550</v>
          </cell>
          <cell r="C976" t="str">
            <v xml:space="preserve">ORING 22x3 ORM 0220-30 REF:3110A0021    </v>
          </cell>
          <cell r="D976" t="str">
            <v>FERRETERIA</v>
          </cell>
          <cell r="E976" t="str">
            <v>EST.4.6.3</v>
          </cell>
        </row>
        <row r="977">
          <cell r="B977" t="str">
            <v>014969</v>
          </cell>
          <cell r="C977" t="str">
            <v xml:space="preserve">ORING 25x1.5mm 4-012-02-0064            </v>
          </cell>
          <cell r="D977" t="str">
            <v>FERRETERIA</v>
          </cell>
          <cell r="E977" t="str">
            <v>EST.4.6.3</v>
          </cell>
        </row>
        <row r="978">
          <cell r="B978" t="str">
            <v>004801</v>
          </cell>
          <cell r="C978" t="str">
            <v xml:space="preserve">ORING 32.99*2.6 ROVER1 (311005400)      </v>
          </cell>
          <cell r="D978" t="str">
            <v>FERRETERIA</v>
          </cell>
          <cell r="E978" t="str">
            <v>EST.4.6.4</v>
          </cell>
        </row>
        <row r="979">
          <cell r="B979" t="str">
            <v>015719</v>
          </cell>
          <cell r="C979" t="str">
            <v xml:space="preserve">ORING 34.59x2.62 3137 311005500         </v>
          </cell>
          <cell r="D979" t="str">
            <v>FERRETERIA</v>
          </cell>
          <cell r="E979" t="str">
            <v>SIN DEFINIR</v>
          </cell>
        </row>
        <row r="980">
          <cell r="B980" t="str">
            <v>015547</v>
          </cell>
          <cell r="C980" t="str">
            <v xml:space="preserve">ORING 4081 311008000                    </v>
          </cell>
          <cell r="D980" t="str">
            <v>FERRETERIA</v>
          </cell>
          <cell r="E980" t="str">
            <v>EST.4.6.3</v>
          </cell>
        </row>
        <row r="981">
          <cell r="B981" t="str">
            <v>015720</v>
          </cell>
          <cell r="C981" t="str">
            <v xml:space="preserve">ORING 4112 311008600                    </v>
          </cell>
          <cell r="D981" t="str">
            <v>FERRETERIA</v>
          </cell>
          <cell r="E981" t="str">
            <v>EST.4.6.4</v>
          </cell>
        </row>
        <row r="982">
          <cell r="B982" t="str">
            <v>015670</v>
          </cell>
          <cell r="C982" t="str">
            <v xml:space="preserve">ORING 4487 311014200                    </v>
          </cell>
          <cell r="D982" t="str">
            <v>FERRETERIA</v>
          </cell>
          <cell r="E982" t="str">
            <v>EST.4.6.7</v>
          </cell>
        </row>
        <row r="983">
          <cell r="B983" t="str">
            <v>015520</v>
          </cell>
          <cell r="C983" t="str">
            <v xml:space="preserve">ORING 52.07x2.62 OR 3206 311006600      </v>
          </cell>
          <cell r="D983" t="str">
            <v>FERRETERIA</v>
          </cell>
          <cell r="E983" t="str">
            <v>EST.4.6.5</v>
          </cell>
        </row>
        <row r="984">
          <cell r="B984" t="str">
            <v>015405</v>
          </cell>
          <cell r="C984" t="str">
            <v xml:space="preserve">ORING 6450                              </v>
          </cell>
          <cell r="D984" t="str">
            <v>FERRETERIA</v>
          </cell>
          <cell r="E984" t="str">
            <v>EST.4.6.7</v>
          </cell>
        </row>
        <row r="985">
          <cell r="B985" t="str">
            <v>015235</v>
          </cell>
          <cell r="C985" t="str">
            <v xml:space="preserve">ORING 8.73x1.78 - OR 108 -              </v>
          </cell>
          <cell r="D985" t="str">
            <v>FERRETERIA</v>
          </cell>
          <cell r="E985" t="str">
            <v>EST.4.6.1</v>
          </cell>
        </row>
        <row r="986">
          <cell r="B986" t="str">
            <v>015438</v>
          </cell>
          <cell r="C986" t="str">
            <v xml:space="preserve">ORING D456.06x3.53 OR41800 311025000    </v>
          </cell>
          <cell r="D986" t="str">
            <v>FERRETERIA</v>
          </cell>
          <cell r="E986" t="str">
            <v>EST.4.6.7</v>
          </cell>
        </row>
        <row r="987">
          <cell r="B987" t="str">
            <v>014945</v>
          </cell>
          <cell r="C987" t="str">
            <v xml:space="preserve">ORING VITON 4261Dx070W                  </v>
          </cell>
          <cell r="D987" t="str">
            <v>FERRETERIA</v>
          </cell>
          <cell r="E987" t="str">
            <v>EST.4.6.1</v>
          </cell>
        </row>
        <row r="988">
          <cell r="B988" t="str">
            <v>015254</v>
          </cell>
          <cell r="C988" t="str">
            <v xml:space="preserve">ORING VITON OR2093 23.52x1.78 R:3110A18 </v>
          </cell>
          <cell r="D988" t="str">
            <v>FERRETERIA</v>
          </cell>
          <cell r="E988" t="str">
            <v>EST.4.6.3</v>
          </cell>
        </row>
        <row r="989">
          <cell r="B989" t="str">
            <v>014604</v>
          </cell>
          <cell r="C989" t="str">
            <v xml:space="preserve">O-RING, VITON, 1.188 X 1.388 X Ref: 941 </v>
          </cell>
          <cell r="D989" t="str">
            <v>FERRETERIA</v>
          </cell>
          <cell r="E989" t="str">
            <v>EST.4.6.4</v>
          </cell>
        </row>
        <row r="990">
          <cell r="B990" t="str">
            <v>015594</v>
          </cell>
          <cell r="C990" t="str">
            <v xml:space="preserve">ORING32.99*2.62 - OR 3131               </v>
          </cell>
          <cell r="D990" t="str">
            <v>FERRETERIA</v>
          </cell>
          <cell r="E990" t="str">
            <v>EST.4.6.4</v>
          </cell>
        </row>
        <row r="991">
          <cell r="B991" t="str">
            <v>014865</v>
          </cell>
          <cell r="C991" t="str">
            <v xml:space="preserve">PALANCA 3-805-08-0510                   </v>
          </cell>
          <cell r="D991" t="str">
            <v>OBSOLETO</v>
          </cell>
          <cell r="E991" t="str">
            <v>CAJA OBSOLETOS</v>
          </cell>
        </row>
        <row r="992">
          <cell r="B992" t="str">
            <v>015080</v>
          </cell>
          <cell r="C992" t="str">
            <v xml:space="preserve">PALANCA AMARRE 2-M 8x20                 </v>
          </cell>
          <cell r="D992" t="str">
            <v>OBSOLETO</v>
          </cell>
          <cell r="E992" t="str">
            <v>CAJA OBSOLETOS</v>
          </cell>
        </row>
        <row r="993">
          <cell r="B993" t="str">
            <v>014633</v>
          </cell>
          <cell r="C993" t="str">
            <v xml:space="preserve">PALANCA AMARRE 4-005-06-0007            </v>
          </cell>
          <cell r="D993" t="str">
            <v>OBSOLETO</v>
          </cell>
          <cell r="E993" t="str">
            <v>CAJA OBSOLETOS</v>
          </cell>
        </row>
        <row r="994">
          <cell r="B994" t="str">
            <v>014601</v>
          </cell>
          <cell r="C994" t="str">
            <v xml:space="preserve">PALANCA AMARRE 4-005--06-0023 T         </v>
          </cell>
          <cell r="D994" t="str">
            <v>OBSOLETO</v>
          </cell>
          <cell r="E994" t="str">
            <v>CAJA OBSOLETOS</v>
          </cell>
        </row>
        <row r="995">
          <cell r="B995" t="str">
            <v>008700</v>
          </cell>
          <cell r="C995" t="str">
            <v xml:space="preserve">PALANCA BLOQUEO CABEZA (082401610)      </v>
          </cell>
          <cell r="D995"/>
          <cell r="E995" t="str">
            <v>SIN DEFINIR</v>
          </cell>
        </row>
        <row r="996">
          <cell r="B996" t="str">
            <v>005729</v>
          </cell>
          <cell r="C996" t="str">
            <v xml:space="preserve">PALANCA DE RESORTE S-82(2037A0002)      </v>
          </cell>
          <cell r="D996" t="str">
            <v>ROVER 1-2-3</v>
          </cell>
          <cell r="E996" t="str">
            <v>EST.7.5.2</v>
          </cell>
        </row>
        <row r="997">
          <cell r="B997" t="str">
            <v>017712</v>
          </cell>
          <cell r="C997" t="str">
            <v xml:space="preserve">PALANCA GIRATORIA 2-055-08-0240         </v>
          </cell>
          <cell r="D997" t="str">
            <v>HOMAG</v>
          </cell>
          <cell r="E997" t="str">
            <v>EST.17.4.4</v>
          </cell>
        </row>
        <row r="998">
          <cell r="B998" t="str">
            <v>017715</v>
          </cell>
          <cell r="C998" t="str">
            <v xml:space="preserve">PALANCA GIRATORIA 3-010-08-0730         </v>
          </cell>
          <cell r="D998"/>
          <cell r="E998" t="str">
            <v>SIN DEFINIR</v>
          </cell>
        </row>
        <row r="999">
          <cell r="B999" t="str">
            <v>004767</v>
          </cell>
          <cell r="C999" t="str">
            <v>PALETA.GRAFITO 250x40X4 MM.ROVER</v>
          </cell>
          <cell r="D999" t="str">
            <v>ROVER 1-2-3</v>
          </cell>
          <cell r="E999" t="str">
            <v>EST.7.3.2</v>
          </cell>
        </row>
        <row r="1000">
          <cell r="B1000" t="str">
            <v>004790</v>
          </cell>
          <cell r="C1000" t="str">
            <v>PALETA.GRAFITO 170X40X4 MM.  ROVER 20</v>
          </cell>
          <cell r="D1000" t="str">
            <v>ROVER 20</v>
          </cell>
          <cell r="E1000" t="str">
            <v>EST.19.4.1</v>
          </cell>
        </row>
        <row r="1001">
          <cell r="B1001" t="str">
            <v>015092</v>
          </cell>
          <cell r="C1001" t="str">
            <v xml:space="preserve">PALETA REGULADORA DE PEGANTE            </v>
          </cell>
          <cell r="D1001" t="str">
            <v>AKRON</v>
          </cell>
          <cell r="E1001" t="str">
            <v>EST.12.3.3</v>
          </cell>
        </row>
        <row r="1002">
          <cell r="B1002" t="str">
            <v>014823</v>
          </cell>
          <cell r="C1002" t="str">
            <v xml:space="preserve">PALETA REGULADORA PEGANTE               </v>
          </cell>
          <cell r="D1002"/>
          <cell r="E1002" t="str">
            <v>SIN DEFINIR</v>
          </cell>
        </row>
        <row r="1003">
          <cell r="B1003" t="str">
            <v>007363</v>
          </cell>
          <cell r="C1003" t="str">
            <v xml:space="preserve">PALPADOR FRONTAL (E0828E0084)           </v>
          </cell>
          <cell r="D1003" t="str">
            <v>ROXYL</v>
          </cell>
          <cell r="E1003" t="str">
            <v>EST.15.7.1</v>
          </cell>
        </row>
        <row r="1004">
          <cell r="B1004" t="str">
            <v>015910</v>
          </cell>
          <cell r="C1004" t="str">
            <v xml:space="preserve">PALPADOR LONGITUD ANT E1328E0030        </v>
          </cell>
          <cell r="D1004"/>
          <cell r="E1004" t="str">
            <v>SIN DEFINIR</v>
          </cell>
        </row>
        <row r="1005">
          <cell r="B1005" t="str">
            <v>005308</v>
          </cell>
          <cell r="C1005" t="str">
            <v xml:space="preserve">PANEL AISLANT CALDERIN STREAM(N1408N001 </v>
          </cell>
          <cell r="D1005" t="str">
            <v>STREAM 1</v>
          </cell>
          <cell r="E1005" t="str">
            <v>EST.16.5.3</v>
          </cell>
        </row>
        <row r="1006">
          <cell r="B1006" t="str">
            <v>005584</v>
          </cell>
          <cell r="C1006" t="str">
            <v xml:space="preserve">PANNELLO ISOLANTE INF (N1408N0013)      </v>
          </cell>
          <cell r="D1006" t="str">
            <v>STREAM 1</v>
          </cell>
          <cell r="E1006" t="str">
            <v>EST.16.2.3</v>
          </cell>
        </row>
        <row r="1007">
          <cell r="B1007" t="str">
            <v>014834</v>
          </cell>
          <cell r="C1007" t="str">
            <v xml:space="preserve">PAPEL HUMEDO 1 /32"                     </v>
          </cell>
          <cell r="D1007" t="str">
            <v>SUMINISTRO</v>
          </cell>
          <cell r="E1007" t="str">
            <v>SIN DEFINIR</v>
          </cell>
        </row>
        <row r="1008">
          <cell r="B1008" t="str">
            <v>015088</v>
          </cell>
          <cell r="C1008" t="str">
            <v xml:space="preserve">PAPEL HUMEDO 1/16"x100cm                </v>
          </cell>
          <cell r="D1008" t="str">
            <v>SUMINISTRO</v>
          </cell>
          <cell r="E1008" t="str">
            <v>SIN DEFINIR</v>
          </cell>
        </row>
        <row r="1009">
          <cell r="B1009" t="str">
            <v>011165</v>
          </cell>
          <cell r="C1009" t="str">
            <v xml:space="preserve">PAR TERMOELECTRICO 2164A0569            </v>
          </cell>
          <cell r="D1009" t="str">
            <v>STREAM 1</v>
          </cell>
          <cell r="E1009" t="str">
            <v>EST.16.2.3</v>
          </cell>
        </row>
        <row r="1010">
          <cell r="B1010" t="str">
            <v>011941</v>
          </cell>
          <cell r="C1010" t="str">
            <v xml:space="preserve">PARACHOQUE 201800600                    </v>
          </cell>
          <cell r="D1010" t="str">
            <v>STREAM 2-3</v>
          </cell>
          <cell r="E1010" t="str">
            <v>EST.13.2.3</v>
          </cell>
        </row>
        <row r="1011">
          <cell r="B1011" t="str">
            <v>014685</v>
          </cell>
          <cell r="C1011" t="str">
            <v xml:space="preserve">PASADOR ELASTICO 4-004-                 </v>
          </cell>
          <cell r="D1011" t="str">
            <v>FERRETERIA</v>
          </cell>
          <cell r="E1011" t="str">
            <v>EST.4.5.1</v>
          </cell>
        </row>
        <row r="1012">
          <cell r="B1012" t="str">
            <v>004961</v>
          </cell>
          <cell r="C1012" t="str">
            <v xml:space="preserve">PASADOR SINFIN STREAM (N0820N0202)      </v>
          </cell>
          <cell r="D1012" t="str">
            <v>TECHNO-1</v>
          </cell>
          <cell r="E1012" t="str">
            <v>EST.13.2.1</v>
          </cell>
        </row>
        <row r="1013">
          <cell r="B1013" t="str">
            <v>014995</v>
          </cell>
          <cell r="C1013" t="str">
            <v xml:space="preserve">PASADORCILINDDIN7979D6X16/4-004-45-0003 </v>
          </cell>
          <cell r="D1013" t="str">
            <v>OBSOLETO</v>
          </cell>
          <cell r="E1013" t="str">
            <v>CAJA OBSOLETOS</v>
          </cell>
        </row>
        <row r="1014">
          <cell r="B1014" t="str">
            <v>014600</v>
          </cell>
          <cell r="C1014" t="str">
            <v xml:space="preserve">PASO CADENA 5/16" 05B Ref:VSEMP05B1     </v>
          </cell>
          <cell r="D1014" t="str">
            <v>HOMAG</v>
          </cell>
          <cell r="E1014" t="str">
            <v>EST.17.4.1</v>
          </cell>
        </row>
        <row r="1015">
          <cell r="B1015" t="str">
            <v>015333</v>
          </cell>
          <cell r="C1015" t="str">
            <v xml:space="preserve">PASTILLA E1020E0003                     </v>
          </cell>
          <cell r="D1015" t="str">
            <v>AKRON</v>
          </cell>
          <cell r="E1015" t="str">
            <v>EST.12.3.4</v>
          </cell>
        </row>
        <row r="1016">
          <cell r="B1016" t="str">
            <v>015408</v>
          </cell>
          <cell r="C1016" t="str">
            <v xml:space="preserve">PATIN 1651-223-10 2914A008              </v>
          </cell>
          <cell r="D1016"/>
          <cell r="E1016" t="str">
            <v>SIN DEFINIR</v>
          </cell>
        </row>
        <row r="1017">
          <cell r="B1017" t="str">
            <v>007104</v>
          </cell>
          <cell r="C1017" t="str">
            <v xml:space="preserve">PATIN 1653-223-10 (2914A0798)           </v>
          </cell>
          <cell r="D1017" t="str">
            <v>STREAM</v>
          </cell>
          <cell r="E1017" t="str">
            <v>EST.13.3.3</v>
          </cell>
        </row>
        <row r="1018">
          <cell r="B1018" t="str">
            <v>017678</v>
          </cell>
          <cell r="C1018" t="str">
            <v>CCV4600034 GUIA +PATIN</v>
          </cell>
          <cell r="D1018" t="str">
            <v>SELCO WNT</v>
          </cell>
          <cell r="E1018" t="str">
            <v>EST.9.3.2</v>
          </cell>
        </row>
        <row r="1019">
          <cell r="B1019" t="str">
            <v>018460</v>
          </cell>
          <cell r="C1019" t="str">
            <v xml:space="preserve">PATIN 2914A1778                         </v>
          </cell>
          <cell r="D1019" t="str">
            <v>SKYPPER</v>
          </cell>
          <cell r="E1019" t="str">
            <v>EST.5.2.1</v>
          </cell>
        </row>
        <row r="1020">
          <cell r="B1020" t="str">
            <v>017545</v>
          </cell>
          <cell r="C1020" t="str">
            <v xml:space="preserve">PATIN 2914A1779                         </v>
          </cell>
          <cell r="D1020" t="str">
            <v>SKIPPER100</v>
          </cell>
          <cell r="E1020" t="str">
            <v>EST.5.7.1</v>
          </cell>
        </row>
        <row r="1021">
          <cell r="B1021" t="str">
            <v>013826</v>
          </cell>
          <cell r="C1021" t="str">
            <v xml:space="preserve">PATIN N0711N0061                        </v>
          </cell>
          <cell r="D1021" t="str">
            <v>STREAM 2-3</v>
          </cell>
          <cell r="E1021" t="str">
            <v>EST.13.8.2</v>
          </cell>
        </row>
        <row r="1022">
          <cell r="B1022" t="str">
            <v>013827</v>
          </cell>
          <cell r="C1022" t="str">
            <v xml:space="preserve">PATIN POSTERIOR                         </v>
          </cell>
          <cell r="D1022"/>
          <cell r="E1022" t="str">
            <v>SIN DEFINIR</v>
          </cell>
        </row>
        <row r="1023">
          <cell r="B1023" t="str">
            <v>018636</v>
          </cell>
          <cell r="C1023" t="str">
            <v xml:space="preserve">PATIN SKIPER                            </v>
          </cell>
          <cell r="D1023" t="str">
            <v>SKYPPER</v>
          </cell>
          <cell r="E1023" t="str">
            <v>EST.5.2.1</v>
          </cell>
        </row>
        <row r="1024">
          <cell r="B1024" t="str">
            <v>015726</v>
          </cell>
          <cell r="C1024" t="str">
            <v xml:space="preserve">PATTIN A SFERE GR 25 - 2914A1           </v>
          </cell>
          <cell r="D1024"/>
          <cell r="E1024" t="str">
            <v>SIN DEFINIR</v>
          </cell>
        </row>
        <row r="1025">
          <cell r="B1025" t="str">
            <v>015244</v>
          </cell>
          <cell r="C1025" t="str">
            <v xml:space="preserve">PATTINO 1623-223-20                     </v>
          </cell>
          <cell r="D1025" t="str">
            <v>AKRON</v>
          </cell>
          <cell r="E1025" t="str">
            <v>EST.12.4.3</v>
          </cell>
        </row>
        <row r="1026">
          <cell r="B1026" t="str">
            <v>013622</v>
          </cell>
          <cell r="C1026" t="str">
            <v xml:space="preserve">PERILLA  N2711N0022                      </v>
          </cell>
          <cell r="D1026" t="str">
            <v>STREAM 2-3</v>
          </cell>
          <cell r="E1026" t="str">
            <v>EST.13.3.2</v>
          </cell>
        </row>
        <row r="1027">
          <cell r="B1027" t="str">
            <v>017154</v>
          </cell>
          <cell r="C1027" t="str">
            <v>L0820L0394 PERNO 25x12x5MM</v>
          </cell>
          <cell r="D1027" t="str">
            <v>SELCO 2-3-4</v>
          </cell>
          <cell r="E1027" t="str">
            <v>EST.9.3.1</v>
          </cell>
        </row>
        <row r="1028">
          <cell r="B1028" t="str">
            <v>007344</v>
          </cell>
          <cell r="C1028" t="str">
            <v xml:space="preserve">PERNO (L0820L0037)                      </v>
          </cell>
          <cell r="D1028" t="str">
            <v>SELCO 2-3-4</v>
          </cell>
          <cell r="E1028" t="str">
            <v>EST.8.4.4</v>
          </cell>
        </row>
        <row r="1029">
          <cell r="B1029" t="str">
            <v>007334</v>
          </cell>
          <cell r="C1029" t="str">
            <v xml:space="preserve">PERNO (L0820L0038)                      </v>
          </cell>
          <cell r="D1029" t="str">
            <v>STREAM 1</v>
          </cell>
          <cell r="E1029" t="str">
            <v>EST.16.5.3</v>
          </cell>
        </row>
        <row r="1030">
          <cell r="B1030" t="str">
            <v>006484</v>
          </cell>
          <cell r="C1030" t="str">
            <v xml:space="preserve">PERNO (N0820N0130)                      </v>
          </cell>
          <cell r="D1030" t="str">
            <v>STREAM 1</v>
          </cell>
          <cell r="E1030" t="str">
            <v>EST.16.4.3</v>
          </cell>
        </row>
        <row r="1031">
          <cell r="B1031" t="str">
            <v>006476</v>
          </cell>
          <cell r="C1031" t="str">
            <v xml:space="preserve">PERNO (N0820N0250)                      </v>
          </cell>
          <cell r="D1031" t="str">
            <v>STREAM 1</v>
          </cell>
          <cell r="E1031" t="str">
            <v>EST.16.3.3</v>
          </cell>
        </row>
        <row r="1032">
          <cell r="B1032" t="str">
            <v>015193</v>
          </cell>
          <cell r="C1032" t="str">
            <v xml:space="preserve">PERNO BOCIN TRASERO + TUERCA            </v>
          </cell>
          <cell r="D1032" t="str">
            <v>OBSOLETO</v>
          </cell>
          <cell r="E1032" t="str">
            <v>CAJA OBSOLETOS</v>
          </cell>
        </row>
        <row r="1033">
          <cell r="B1033" t="str">
            <v>015630</v>
          </cell>
          <cell r="C1033" t="str">
            <v xml:space="preserve">PERNO CABEZA CUADRADA M10 0820A0216     </v>
          </cell>
          <cell r="D1033" t="str">
            <v>TECHNO-2-3</v>
          </cell>
          <cell r="E1033" t="str">
            <v>EST.18.4.2</v>
          </cell>
        </row>
        <row r="1034">
          <cell r="B1034" t="str">
            <v>015174</v>
          </cell>
          <cell r="C1034" t="str">
            <v xml:space="preserve">PERNO CENTRICO E0820E0188               </v>
          </cell>
          <cell r="D1034" t="str">
            <v>AKRON</v>
          </cell>
          <cell r="E1034" t="str">
            <v>EST.12.6.2</v>
          </cell>
        </row>
        <row r="1035">
          <cell r="B1035" t="str">
            <v>004858</v>
          </cell>
          <cell r="C1035" t="str">
            <v xml:space="preserve">PERNO DE GUIA TEHCNO (142000200)        </v>
          </cell>
          <cell r="D1035" t="str">
            <v>TECHNO-1</v>
          </cell>
          <cell r="E1035" t="str">
            <v>EST.11.2.4</v>
          </cell>
        </row>
        <row r="1036">
          <cell r="B1036" t="str">
            <v>005581</v>
          </cell>
          <cell r="C1036" t="str">
            <v xml:space="preserve">PERNO DI REGOLAZIONE (N1101N0003)       </v>
          </cell>
          <cell r="D1036" t="str">
            <v>STREAM 1</v>
          </cell>
          <cell r="E1036" t="str">
            <v>EST.16.4.2</v>
          </cell>
        </row>
        <row r="1037">
          <cell r="B1037" t="str">
            <v>015208</v>
          </cell>
          <cell r="C1037" t="str">
            <v xml:space="preserve">PERNO EXCENTRICO E0820E0189             </v>
          </cell>
          <cell r="D1037" t="str">
            <v>AKRON</v>
          </cell>
          <cell r="E1037" t="str">
            <v>EST.12.3.1</v>
          </cell>
        </row>
        <row r="1038">
          <cell r="B1038" t="str">
            <v>014594</v>
          </cell>
          <cell r="C1038" t="str">
            <v xml:space="preserve">PERNO EXCENTRICO L0820L0003             </v>
          </cell>
          <cell r="D1038" t="str">
            <v>SELCO 2-3-4</v>
          </cell>
          <cell r="E1038" t="str">
            <v>SIN DEFINIR</v>
          </cell>
        </row>
        <row r="1039">
          <cell r="B1039" t="str">
            <v>015070</v>
          </cell>
          <cell r="C1039" t="str">
            <v xml:space="preserve">PERNO EXCENTRICO L9080163400            </v>
          </cell>
          <cell r="D1039" t="str">
            <v>SELCO 2-3-4</v>
          </cell>
          <cell r="E1039" t="str">
            <v>EST.8.4.4</v>
          </cell>
        </row>
        <row r="1040">
          <cell r="B1040" t="str">
            <v>015923</v>
          </cell>
          <cell r="C1040" t="str">
            <v xml:space="preserve">PERNO EXCENTRICO L9082005601            </v>
          </cell>
          <cell r="D1040" t="str">
            <v>SELCO 2-3-4</v>
          </cell>
          <cell r="E1040" t="str">
            <v>SIN DEFINIR</v>
          </cell>
        </row>
        <row r="1041">
          <cell r="B1041" t="str">
            <v>014744</v>
          </cell>
          <cell r="C1041" t="str">
            <v>L9082012900 PERNO L=33.5 D=6</v>
          </cell>
          <cell r="D1041" t="str">
            <v>SELCO 2-3-4</v>
          </cell>
          <cell r="E1041" t="str">
            <v>EST.8.3.3</v>
          </cell>
        </row>
        <row r="1042">
          <cell r="B1042" t="str">
            <v>015735</v>
          </cell>
          <cell r="C1042" t="str">
            <v xml:space="preserve">PERNO EXCENTRICO L9082080101            </v>
          </cell>
          <cell r="D1042" t="str">
            <v>SELCO 2-3-4</v>
          </cell>
          <cell r="E1042" t="str">
            <v>SIN DEFINIR</v>
          </cell>
        </row>
        <row r="1043">
          <cell r="B1043" t="str">
            <v>013630</v>
          </cell>
          <cell r="C1043" t="str">
            <v xml:space="preserve">PERNO EXCENTRICO N0820N0489             </v>
          </cell>
          <cell r="D1043" t="str">
            <v>STREAM 2-3</v>
          </cell>
          <cell r="E1043" t="str">
            <v>EST.13.2.1</v>
          </cell>
        </row>
        <row r="1044">
          <cell r="B1044" t="str">
            <v>015807</v>
          </cell>
          <cell r="C1044" t="str">
            <v xml:space="preserve">PERNO GUIA 142000200                    </v>
          </cell>
          <cell r="D1044" t="str">
            <v>TECHNO-2-3</v>
          </cell>
          <cell r="E1044" t="str">
            <v>EST.18.4.1</v>
          </cell>
        </row>
        <row r="1045">
          <cell r="B1045" t="str">
            <v>010908</v>
          </cell>
          <cell r="C1045" t="str">
            <v xml:space="preserve">PERNO L9082005802                       </v>
          </cell>
          <cell r="D1045" t="str">
            <v>SELCO 2-3-4</v>
          </cell>
          <cell r="E1045" t="str">
            <v>SIN DEFINIR</v>
          </cell>
        </row>
        <row r="1046">
          <cell r="B1046" t="str">
            <v>007489</v>
          </cell>
          <cell r="C1046" t="str">
            <v xml:space="preserve">PERNO PER LAMA (N0820N0379)             </v>
          </cell>
          <cell r="D1046" t="str">
            <v>STREAM 1</v>
          </cell>
          <cell r="E1046" t="str">
            <v>EST.16.4.3</v>
          </cell>
        </row>
        <row r="1047">
          <cell r="B1047" t="str">
            <v>014821</v>
          </cell>
          <cell r="C1047" t="str">
            <v xml:space="preserve">PERNO PER ROTELLA RF: L908200880        </v>
          </cell>
          <cell r="D1047" t="str">
            <v>SELCO 2-3-4</v>
          </cell>
          <cell r="E1047" t="str">
            <v>EST.8.6.2</v>
          </cell>
        </row>
        <row r="1048">
          <cell r="B1048" t="str">
            <v>014881</v>
          </cell>
          <cell r="C1048" t="str">
            <v xml:space="preserve">PERNO RUEDA ALINEADOR L9082015300       </v>
          </cell>
          <cell r="D1048" t="str">
            <v>SELCO 2-3-4</v>
          </cell>
          <cell r="E1048" t="str">
            <v>EST.8.4.4</v>
          </cell>
        </row>
        <row r="1049">
          <cell r="B1049" t="str">
            <v>018366</v>
          </cell>
          <cell r="C1049" t="str">
            <v xml:space="preserve">PERNO SCANALATO N0820N0231              </v>
          </cell>
          <cell r="D1049"/>
          <cell r="E1049" t="str">
            <v>SIN DEFINIR</v>
          </cell>
        </row>
        <row r="1050">
          <cell r="B1050" t="str">
            <v>015289</v>
          </cell>
          <cell r="C1050" t="str">
            <v xml:space="preserve">PERNO SUJECCION CIL HALACA M6 E0820E023 </v>
          </cell>
          <cell r="D1050" t="str">
            <v>AKRON</v>
          </cell>
          <cell r="E1050" t="str">
            <v>EST.12.4.2</v>
          </cell>
        </row>
        <row r="1051">
          <cell r="B1051" t="str">
            <v>015204</v>
          </cell>
          <cell r="C1051" t="str">
            <v xml:space="preserve">PERNOBIELLA RODILL PRESOR E0820E0229    </v>
          </cell>
          <cell r="D1051" t="str">
            <v>AKRON</v>
          </cell>
          <cell r="E1051" t="str">
            <v>EST.12.7.3</v>
          </cell>
        </row>
        <row r="1052">
          <cell r="B1052" t="str">
            <v>004825</v>
          </cell>
          <cell r="C1052" t="str">
            <v xml:space="preserve">PIÑON ENCODER SELCO (L9272207000)       </v>
          </cell>
          <cell r="D1052" t="str">
            <v>SELCO 2-3-4</v>
          </cell>
          <cell r="E1052" t="str">
            <v>EST.8.3.2</v>
          </cell>
        </row>
        <row r="1053">
          <cell r="B1053" t="str">
            <v>015469</v>
          </cell>
          <cell r="C1053" t="str">
            <v xml:space="preserve">PIASTRA DI COLLEGAMENTO PER A           </v>
          </cell>
          <cell r="D1053" t="str">
            <v>TECHNO-2-3</v>
          </cell>
          <cell r="E1053" t="str">
            <v>EST.18.5.4</v>
          </cell>
        </row>
        <row r="1054">
          <cell r="B1054" t="str">
            <v>015025</v>
          </cell>
          <cell r="C1054" t="str">
            <v xml:space="preserve">PIEZA DESLIZANTE 3-807-07-0700          </v>
          </cell>
          <cell r="D1054" t="str">
            <v>OBSOLETO</v>
          </cell>
          <cell r="E1054" t="str">
            <v>CAJA OBSOLETOS</v>
          </cell>
        </row>
        <row r="1055">
          <cell r="B1055" t="str">
            <v>014938</v>
          </cell>
          <cell r="C1055" t="str">
            <v xml:space="preserve">PIEZA PRESION PIEZA PRESION 4           </v>
          </cell>
          <cell r="D1055"/>
          <cell r="E1055" t="str">
            <v>SIN DEFINIR</v>
          </cell>
        </row>
        <row r="1056">
          <cell r="B1056" t="str">
            <v>005605</v>
          </cell>
          <cell r="C1056" t="str">
            <v xml:space="preserve">PIGNONE 3/8" X7/32" 33 Z=12 (E0821E0059 </v>
          </cell>
          <cell r="D1056"/>
          <cell r="E1056" t="str">
            <v>SIN DEFINIR</v>
          </cell>
        </row>
        <row r="1057">
          <cell r="B1057" t="str">
            <v>005632</v>
          </cell>
          <cell r="C1057" t="str">
            <v xml:space="preserve">PIGNONE 3/8X7/32 (E0821E0094)           </v>
          </cell>
          <cell r="D1057" t="str">
            <v>AKRON</v>
          </cell>
          <cell r="E1057" t="str">
            <v>EST.12.4.2</v>
          </cell>
        </row>
        <row r="1058">
          <cell r="B1058" t="str">
            <v>014715</v>
          </cell>
          <cell r="C1058" t="str">
            <v xml:space="preserve">PIGNONE M:3 Z:18 L908210004200          </v>
          </cell>
          <cell r="D1058" t="str">
            <v>SELCO WNT</v>
          </cell>
          <cell r="E1058" t="str">
            <v>EST.9.2.4</v>
          </cell>
        </row>
        <row r="1059">
          <cell r="B1059" t="str">
            <v>005631</v>
          </cell>
          <cell r="C1059" t="str">
            <v xml:space="preserve">PIGNONEZ20 3/8"X7/32" (E0821E0041)      </v>
          </cell>
          <cell r="D1059"/>
          <cell r="E1059" t="str">
            <v>SIN DEFINIR</v>
          </cell>
        </row>
        <row r="1060">
          <cell r="B1060" t="str">
            <v>015461</v>
          </cell>
          <cell r="C1060" t="str">
            <v xml:space="preserve">PILA LINTERNA LASER                     </v>
          </cell>
          <cell r="D1060" t="str">
            <v>ELECTRICO</v>
          </cell>
          <cell r="E1060" t="str">
            <v>EST.3.9.2</v>
          </cell>
        </row>
        <row r="1061">
          <cell r="B1061" t="str">
            <v>015222</v>
          </cell>
          <cell r="C1061" t="str">
            <v xml:space="preserve">PIN 06000 - 030                         </v>
          </cell>
          <cell r="D1061" t="str">
            <v>OBSOLETO</v>
          </cell>
          <cell r="E1061" t="str">
            <v>CAJA OBSOLETOS</v>
          </cell>
        </row>
        <row r="1062">
          <cell r="B1062" t="str">
            <v>014800</v>
          </cell>
          <cell r="C1062" t="str">
            <v xml:space="preserve">PIN A 10                                </v>
          </cell>
          <cell r="D1062"/>
          <cell r="E1062" t="str">
            <v>SIN DEFINIR</v>
          </cell>
        </row>
        <row r="1063">
          <cell r="B1063" t="str">
            <v>014791</v>
          </cell>
          <cell r="C1063" t="str">
            <v xml:space="preserve">PIN A 18                                </v>
          </cell>
          <cell r="D1063" t="str">
            <v>FERRETERIA</v>
          </cell>
          <cell r="E1063" t="str">
            <v>EST.4.7.5</v>
          </cell>
        </row>
        <row r="1064">
          <cell r="B1064" t="str">
            <v>014900</v>
          </cell>
          <cell r="C1064" t="str">
            <v xml:space="preserve">PIN A 25                                </v>
          </cell>
          <cell r="D1064" t="str">
            <v>FERRETERIA</v>
          </cell>
          <cell r="E1064" t="str">
            <v>EST.4.7.7</v>
          </cell>
        </row>
        <row r="1065">
          <cell r="B1065" t="str">
            <v>014898</v>
          </cell>
          <cell r="C1065" t="str">
            <v xml:space="preserve">PIN A 8                                 </v>
          </cell>
          <cell r="D1065" t="str">
            <v>FERRETERIA</v>
          </cell>
          <cell r="E1065" t="str">
            <v>SIN DEFINIR</v>
          </cell>
        </row>
        <row r="1066">
          <cell r="B1066" t="str">
            <v>015304</v>
          </cell>
          <cell r="C1066" t="str">
            <v xml:space="preserve">PIN EJE 060000-066                      </v>
          </cell>
          <cell r="D1066" t="str">
            <v>FERRETERIA</v>
          </cell>
          <cell r="E1066" t="str">
            <v>EST.4.5.1</v>
          </cell>
        </row>
        <row r="1067">
          <cell r="B1067" t="str">
            <v>014684</v>
          </cell>
          <cell r="C1067" t="str">
            <v xml:space="preserve">PIN I 25                                </v>
          </cell>
          <cell r="D1067" t="str">
            <v>FERRETERIA</v>
          </cell>
          <cell r="E1067" t="str">
            <v>EST.4.7.6</v>
          </cell>
        </row>
        <row r="1068">
          <cell r="B1068" t="str">
            <v>014993</v>
          </cell>
          <cell r="C1068" t="str">
            <v xml:space="preserve">PIN I 35                                </v>
          </cell>
          <cell r="D1068" t="str">
            <v>FERRETERIA</v>
          </cell>
          <cell r="E1068" t="str">
            <v>EST.4.7.7</v>
          </cell>
        </row>
        <row r="1069">
          <cell r="B1069" t="str">
            <v>014901</v>
          </cell>
          <cell r="C1069" t="str">
            <v xml:space="preserve">PIN TUBULAR 2x25mm                      </v>
          </cell>
          <cell r="D1069" t="str">
            <v>FERRETERIA</v>
          </cell>
          <cell r="E1069" t="str">
            <v>EST.4.5.1</v>
          </cell>
        </row>
        <row r="1070">
          <cell r="B1070" t="str">
            <v>007329</v>
          </cell>
          <cell r="C1070" t="str">
            <v xml:space="preserve">PIÑON (L0821L0073)                      </v>
          </cell>
          <cell r="D1070" t="str">
            <v>SELCO 2-3-4</v>
          </cell>
          <cell r="E1070" t="str">
            <v>EST.8.3.2</v>
          </cell>
        </row>
        <row r="1071">
          <cell r="B1071" t="str">
            <v>015632</v>
          </cell>
          <cell r="C1071" t="str">
            <v xml:space="preserve">PINON 082108600                         </v>
          </cell>
          <cell r="D1071"/>
          <cell r="E1071" t="str">
            <v>SIN DEFINIR</v>
          </cell>
        </row>
        <row r="1072">
          <cell r="B1072" t="str">
            <v>015527</v>
          </cell>
          <cell r="C1072" t="str">
            <v xml:space="preserve">PIÑON 082118200                         </v>
          </cell>
          <cell r="D1072" t="str">
            <v>TECHNO-2-3</v>
          </cell>
          <cell r="E1072" t="str">
            <v>EST.18.3.3</v>
          </cell>
        </row>
        <row r="1073">
          <cell r="B1073" t="str">
            <v>014651</v>
          </cell>
          <cell r="C1073" t="str">
            <v xml:space="preserve">PINON DE TRANSMISION                    </v>
          </cell>
          <cell r="D1073" t="str">
            <v>OBSOLETO</v>
          </cell>
          <cell r="E1073" t="str">
            <v>CAJA OBSOLETOS</v>
          </cell>
        </row>
        <row r="1074">
          <cell r="B1074" t="str">
            <v>018462</v>
          </cell>
          <cell r="C1074" t="str">
            <v xml:space="preserve">PINON E0821E0067                        </v>
          </cell>
          <cell r="D1074" t="str">
            <v>ROXYL</v>
          </cell>
          <cell r="E1074" t="str">
            <v>EST.15.6.2</v>
          </cell>
        </row>
        <row r="1075">
          <cell r="B1075" t="str">
            <v>018463</v>
          </cell>
          <cell r="C1075" t="str">
            <v xml:space="preserve">PIÑON  E0821E0092                        </v>
          </cell>
          <cell r="D1075" t="str">
            <v>ROXYL</v>
          </cell>
          <cell r="E1075" t="str">
            <v>EST.15.3.3</v>
          </cell>
        </row>
        <row r="1076">
          <cell r="B1076" t="str">
            <v>015631</v>
          </cell>
          <cell r="C1076" t="str">
            <v xml:space="preserve">PIÑON HELICOIDAL DER. 082118            </v>
          </cell>
          <cell r="D1076" t="str">
            <v>TECHNO-2-3</v>
          </cell>
          <cell r="E1076" t="str">
            <v>EST.18.3.3</v>
          </cell>
        </row>
        <row r="1077">
          <cell r="B1077" t="str">
            <v>015528</v>
          </cell>
          <cell r="C1077" t="str">
            <v xml:space="preserve">PIÑON HELICOIDAL SX 08211830            </v>
          </cell>
          <cell r="D1077" t="str">
            <v>TECHNO-2-3</v>
          </cell>
          <cell r="E1077" t="str">
            <v>EST.18.3.3</v>
          </cell>
        </row>
        <row r="1078">
          <cell r="B1078" t="str">
            <v>015664</v>
          </cell>
          <cell r="C1078" t="str">
            <v xml:space="preserve">PIÑON HELICOIDAL SX 082118400           </v>
          </cell>
          <cell r="D1078" t="str">
            <v>TECHNO-2-3</v>
          </cell>
          <cell r="E1078" t="str">
            <v>EST.18.3.3</v>
          </cell>
        </row>
        <row r="1079">
          <cell r="B1079" t="str">
            <v>010821</v>
          </cell>
          <cell r="C1079" t="str">
            <v xml:space="preserve">PINON Z20 3/8*7/32 (E0821E0041)         </v>
          </cell>
          <cell r="D1079"/>
          <cell r="E1079" t="str">
            <v>SIN DEFINIR</v>
          </cell>
        </row>
        <row r="1080">
          <cell r="B1080" t="str">
            <v>015011</v>
          </cell>
          <cell r="C1080" t="str">
            <v xml:space="preserve">PIÑON 1/2x5/16 F20 E0821E0035 Z 15      </v>
          </cell>
          <cell r="D1080" t="str">
            <v>OBSOLETO</v>
          </cell>
          <cell r="E1080" t="str">
            <v>CAJA OBSOLETOS</v>
          </cell>
        </row>
        <row r="1081">
          <cell r="B1081" t="str">
            <v>015162</v>
          </cell>
          <cell r="C1081" t="str">
            <v xml:space="preserve">PIÑON 3/8x7/32" Z 12                    </v>
          </cell>
          <cell r="D1081"/>
          <cell r="E1081" t="str">
            <v>SIN DEFINIR</v>
          </cell>
        </row>
        <row r="1082">
          <cell r="B1082" t="str">
            <v>015284</v>
          </cell>
          <cell r="C1082" t="str">
            <v xml:space="preserve">PIÑON 3/8x7/32" Z 24                    </v>
          </cell>
          <cell r="D1082" t="str">
            <v>ROXYL</v>
          </cell>
          <cell r="E1082" t="str">
            <v>EST.15.6.3</v>
          </cell>
        </row>
        <row r="1083">
          <cell r="B1083" t="str">
            <v>015814</v>
          </cell>
          <cell r="C1083" t="str">
            <v xml:space="preserve">PISTA RETENEDOR LLANTA MCARGAS Ref:6433 </v>
          </cell>
          <cell r="D1083" t="str">
            <v>OBSOLETO</v>
          </cell>
          <cell r="E1083" t="str">
            <v>CAJA OBSOLETOS</v>
          </cell>
        </row>
        <row r="1084">
          <cell r="B1084" t="str">
            <v>007648</v>
          </cell>
          <cell r="C1084" t="str">
            <v xml:space="preserve">PISTOLA DE APLICACION MANUAL AD41       </v>
          </cell>
          <cell r="D1084"/>
          <cell r="E1084" t="str">
            <v>SIN DEFINIR</v>
          </cell>
        </row>
        <row r="1085">
          <cell r="B1085" t="str">
            <v>014912</v>
          </cell>
          <cell r="C1085" t="str">
            <v xml:space="preserve">PISTOLA PINTURA ALTA PRESION            </v>
          </cell>
          <cell r="D1085" t="str">
            <v>HERRAMIENTA</v>
          </cell>
          <cell r="E1085" t="str">
            <v>SIN DEFINIR</v>
          </cell>
        </row>
        <row r="1086">
          <cell r="B1086" t="str">
            <v>018646</v>
          </cell>
          <cell r="C1086" t="str">
            <v xml:space="preserve">PISTOLA SILICONA                        </v>
          </cell>
          <cell r="D1086"/>
          <cell r="E1086" t="str">
            <v>SIN DEFINIR</v>
          </cell>
        </row>
        <row r="1087">
          <cell r="B1087" t="str">
            <v>018634</v>
          </cell>
          <cell r="C1087" t="str">
            <v xml:space="preserve">PISTON  ROVER                           </v>
          </cell>
          <cell r="D1087" t="str">
            <v>ROVER 1-2-3</v>
          </cell>
          <cell r="E1087" t="str">
            <v>SIN DEFINIR</v>
          </cell>
        </row>
        <row r="1088">
          <cell r="B1088" t="str">
            <v>018643</v>
          </cell>
          <cell r="C1088" t="str">
            <v xml:space="preserve">PISTON BARRENO                          </v>
          </cell>
          <cell r="D1088" t="str">
            <v>ROVER 1-2-3</v>
          </cell>
          <cell r="E1088" t="str">
            <v>EST.7.4.4</v>
          </cell>
        </row>
        <row r="1089">
          <cell r="B1089" t="str">
            <v>015432</v>
          </cell>
          <cell r="C1089" t="str">
            <v xml:space="preserve">PISTON CILINDRO TOPE 0915A0036          </v>
          </cell>
          <cell r="D1089" t="str">
            <v>SKYPPER</v>
          </cell>
          <cell r="E1089" t="str">
            <v>EST.5.4.1</v>
          </cell>
        </row>
        <row r="1090">
          <cell r="B1090" t="str">
            <v>008695</v>
          </cell>
          <cell r="C1090" t="str">
            <v xml:space="preserve">PISTON DE BLOQUEO (081509302)           </v>
          </cell>
          <cell r="D1090" t="str">
            <v>ROVER 1-2-3</v>
          </cell>
          <cell r="E1090" t="str">
            <v>EST.7.3.4</v>
          </cell>
        </row>
        <row r="1091">
          <cell r="B1091" t="str">
            <v>010483</v>
          </cell>
          <cell r="C1091" t="str">
            <v xml:space="preserve">PISTON DE BLOQUEO CABEZAL (0815A0064)   </v>
          </cell>
          <cell r="D1091" t="str">
            <v>MECÁNICO</v>
          </cell>
          <cell r="E1091" t="str">
            <v>EST.11.3.4</v>
          </cell>
        </row>
        <row r="1092">
          <cell r="B1092" t="str">
            <v>015610</v>
          </cell>
          <cell r="C1092" t="str">
            <v xml:space="preserve">PISTON EMPUJADOR FRONTAL 081511201      </v>
          </cell>
          <cell r="D1092"/>
          <cell r="E1092" t="str">
            <v>SIN DEFINIR</v>
          </cell>
        </row>
        <row r="1093">
          <cell r="B1093" t="str">
            <v>004795</v>
          </cell>
          <cell r="C1093" t="str">
            <v>PISTON MANDRIL ROVER1 (161502100)</v>
          </cell>
          <cell r="D1093" t="str">
            <v>ROVER 20</v>
          </cell>
          <cell r="E1093" t="str">
            <v>EST.19.5.3</v>
          </cell>
        </row>
        <row r="1094">
          <cell r="B1094" t="str">
            <v>005271</v>
          </cell>
          <cell r="C1094" t="str">
            <v xml:space="preserve">PISTON X GRUPO HORIZ 081522303          </v>
          </cell>
          <cell r="D1094" t="str">
            <v>ROVER 1-2-3</v>
          </cell>
          <cell r="E1094" t="str">
            <v>EST.7.4.4</v>
          </cell>
        </row>
        <row r="1095">
          <cell r="B1095" t="str">
            <v>009228</v>
          </cell>
          <cell r="C1095" t="str">
            <v xml:space="preserve">PISTON X TOPE DE FONDO                  </v>
          </cell>
          <cell r="D1095" t="str">
            <v>ROVER 1-2-3</v>
          </cell>
          <cell r="E1095" t="str">
            <v>EST.7.3.1</v>
          </cell>
        </row>
        <row r="1096">
          <cell r="B1096" t="str">
            <v>014920</v>
          </cell>
          <cell r="C1096" t="str">
            <v xml:space="preserve">PIVOTES GIRATORIOS 4-011-06-0084        </v>
          </cell>
          <cell r="D1096" t="str">
            <v>OBSOLETO</v>
          </cell>
          <cell r="E1096" t="str">
            <v>CAJA OBSOLETOS</v>
          </cell>
        </row>
        <row r="1097">
          <cell r="B1097" t="str">
            <v>012052</v>
          </cell>
          <cell r="C1097" t="str">
            <v xml:space="preserve">PIZON Z20 3/8"*7/32"(E0821E0041)        </v>
          </cell>
          <cell r="D1097"/>
          <cell r="E1097" t="str">
            <v>SIN DEFINIR</v>
          </cell>
        </row>
        <row r="1098">
          <cell r="B1098" t="str">
            <v>006478</v>
          </cell>
          <cell r="C1098" t="str">
            <v xml:space="preserve">PLACA  (N0814N0242)                      </v>
          </cell>
          <cell r="D1098" t="str">
            <v>STREAM 1</v>
          </cell>
          <cell r="E1098" t="str">
            <v>EST.16.3.3</v>
          </cell>
        </row>
        <row r="1099">
          <cell r="B1099" t="str">
            <v>006479</v>
          </cell>
          <cell r="C1099" t="str">
            <v xml:space="preserve">PLACA (N0814N0245)                      </v>
          </cell>
          <cell r="D1099" t="str">
            <v>STREAM 1</v>
          </cell>
          <cell r="E1099" t="str">
            <v>EST.16.5.3</v>
          </cell>
        </row>
        <row r="1100">
          <cell r="B1100" t="str">
            <v>006461</v>
          </cell>
          <cell r="C1100" t="str">
            <v xml:space="preserve">PLACA (N0814N0874)                      </v>
          </cell>
          <cell r="D1100" t="str">
            <v>ROXYL</v>
          </cell>
          <cell r="E1100" t="str">
            <v>EST.15.6.3</v>
          </cell>
        </row>
        <row r="1101">
          <cell r="B1101" t="str">
            <v>005227</v>
          </cell>
          <cell r="C1101" t="str">
            <v xml:space="preserve">PLACA ADICIONAMIENTO MICRO 082403900    </v>
          </cell>
          <cell r="D1101"/>
          <cell r="E1101" t="str">
            <v>SIN DEFINIR</v>
          </cell>
        </row>
        <row r="1102">
          <cell r="B1102" t="str">
            <v>015272</v>
          </cell>
          <cell r="C1102" t="str">
            <v xml:space="preserve">PLACA BISAGRA E08                       </v>
          </cell>
          <cell r="D1102"/>
          <cell r="E1102" t="str">
            <v>SIN DEFINIR</v>
          </cell>
        </row>
        <row r="1103">
          <cell r="B1103" t="str">
            <v>014918</v>
          </cell>
          <cell r="C1103" t="str">
            <v xml:space="preserve">PLACA CADENA 2-209-010030               </v>
          </cell>
          <cell r="D1103" t="str">
            <v>AKRON</v>
          </cell>
          <cell r="E1103" t="str">
            <v>EST.12.6.4</v>
          </cell>
        </row>
        <row r="1104">
          <cell r="B1104" t="str">
            <v>011970</v>
          </cell>
          <cell r="C1104" t="str">
            <v xml:space="preserve">PLACA DE CADENA COD 30001180059         </v>
          </cell>
          <cell r="D1104" t="str">
            <v>HOMAG</v>
          </cell>
          <cell r="E1104" t="str">
            <v>EST.17.5.2</v>
          </cell>
        </row>
        <row r="1105">
          <cell r="B1105" t="str">
            <v>011215</v>
          </cell>
          <cell r="C1105" t="str">
            <v xml:space="preserve">PLACA FNAG102601                        </v>
          </cell>
          <cell r="D1105" t="str">
            <v>TECHNO-1</v>
          </cell>
          <cell r="E1105" t="str">
            <v>EST.11.3.2</v>
          </cell>
        </row>
        <row r="1106">
          <cell r="B1106" t="str">
            <v>011437</v>
          </cell>
          <cell r="C1106" t="str">
            <v xml:space="preserve">PLACA FNX0202424                        </v>
          </cell>
          <cell r="D1106" t="str">
            <v>ROVER 1-2-3</v>
          </cell>
          <cell r="E1106" t="str">
            <v>EST.7.6.2</v>
          </cell>
        </row>
        <row r="1107">
          <cell r="B1107" t="str">
            <v>015607</v>
          </cell>
          <cell r="C1107" t="str">
            <v xml:space="preserve">PLACA GUIA 101430900                    </v>
          </cell>
          <cell r="D1107" t="str">
            <v>TECHNO-2-3</v>
          </cell>
          <cell r="E1107" t="str">
            <v>EST.18.2.3</v>
          </cell>
        </row>
        <row r="1108">
          <cell r="B1108" t="str">
            <v>015197</v>
          </cell>
          <cell r="C1108" t="str">
            <v xml:space="preserve">PLACA HORIZONTAL RET.DEL Ref:E0914E0068 </v>
          </cell>
          <cell r="D1108" t="str">
            <v>AKRON</v>
          </cell>
          <cell r="E1108" t="str">
            <v>EST.12.7.2</v>
          </cell>
        </row>
        <row r="1109">
          <cell r="B1109" t="str">
            <v>010903</v>
          </cell>
          <cell r="C1109" t="str">
            <v xml:space="preserve">PLACA L1214L0592                        </v>
          </cell>
          <cell r="D1109" t="str">
            <v>ROXYL</v>
          </cell>
          <cell r="E1109" t="str">
            <v>EST.15.7.2</v>
          </cell>
        </row>
        <row r="1110">
          <cell r="B1110" t="str">
            <v>010907</v>
          </cell>
          <cell r="C1110" t="str">
            <v xml:space="preserve">PLACA L1214L0596                        </v>
          </cell>
          <cell r="D1110"/>
          <cell r="E1110" t="str">
            <v>SIN DEFINIR</v>
          </cell>
        </row>
        <row r="1111">
          <cell r="B1111" t="str">
            <v>013979</v>
          </cell>
          <cell r="C1111" t="str">
            <v xml:space="preserve">PLACA N1214N0129                        </v>
          </cell>
          <cell r="D1111" t="str">
            <v>STREAM 1</v>
          </cell>
          <cell r="E1111" t="str">
            <v>EST.16.3.4</v>
          </cell>
        </row>
        <row r="1112">
          <cell r="B1112" t="str">
            <v>005238</v>
          </cell>
          <cell r="C1112" t="str">
            <v xml:space="preserve">PLACA PARA TOPE LATERAL 1414A0003 TEHCN </v>
          </cell>
          <cell r="D1112" t="str">
            <v>TECHNO-2-3</v>
          </cell>
          <cell r="E1112" t="str">
            <v>EST.18.7.1</v>
          </cell>
        </row>
        <row r="1113">
          <cell r="B1113" t="str">
            <v>008408</v>
          </cell>
          <cell r="C1113" t="str">
            <v>PLAQUETA (L1214L0212)</v>
          </cell>
          <cell r="D1113" t="str">
            <v>SELCO 2-3-4</v>
          </cell>
          <cell r="E1113" t="str">
            <v>EST.8.3.1</v>
          </cell>
        </row>
        <row r="1114">
          <cell r="B1114" t="str">
            <v>015194</v>
          </cell>
          <cell r="C1114" t="str">
            <v xml:space="preserve">PLATINA SOPORTE MOTOR ENC E0814E0561    </v>
          </cell>
          <cell r="D1114" t="str">
            <v>AKRON</v>
          </cell>
          <cell r="E1114" t="str">
            <v>EST.12.4.4</v>
          </cell>
        </row>
        <row r="1115">
          <cell r="B1115" t="str">
            <v>012924</v>
          </cell>
          <cell r="C1115" t="str">
            <v xml:space="preserve">POLEA (L0922L0017)                      </v>
          </cell>
          <cell r="D1115"/>
          <cell r="E1115" t="str">
            <v>EST.9.2.1</v>
          </cell>
        </row>
        <row r="1116">
          <cell r="B1116" t="str">
            <v>005239</v>
          </cell>
          <cell r="C1116" t="str">
            <v xml:space="preserve">POLEA 092202700 TEHCNO                  </v>
          </cell>
          <cell r="D1116" t="str">
            <v>TECHNO-2-3</v>
          </cell>
          <cell r="E1116" t="str">
            <v>EST.18.5.1</v>
          </cell>
        </row>
        <row r="1117">
          <cell r="B1117" t="str">
            <v>015612</v>
          </cell>
          <cell r="C1117" t="str">
            <v xml:space="preserve">POLEA AT5 Z=24                          </v>
          </cell>
          <cell r="D1117" t="str">
            <v>ROVER 20</v>
          </cell>
          <cell r="E1117" t="str">
            <v>EST.19.4.3</v>
          </cell>
        </row>
        <row r="1118">
          <cell r="B1118" t="str">
            <v>0004240</v>
          </cell>
          <cell r="C1118" t="str">
            <v>POLEA A-Z 14 TEHCNO (0922A0172)</v>
          </cell>
          <cell r="D1118" t="str">
            <v>TECHNO-1</v>
          </cell>
          <cell r="E1118" t="str">
            <v>EST.11.2.4</v>
          </cell>
        </row>
        <row r="1119">
          <cell r="B1119" t="str">
            <v>006131</v>
          </cell>
          <cell r="C1119" t="str">
            <v>092214700 POLEA DENTADA X USILLO DE BOLA</v>
          </cell>
          <cell r="D1119" t="str">
            <v>ROVER 1-2-3</v>
          </cell>
          <cell r="E1119" t="str">
            <v>EST.7.4.2</v>
          </cell>
        </row>
        <row r="1120">
          <cell r="B1120" t="str">
            <v>006387</v>
          </cell>
          <cell r="C1120" t="str">
            <v xml:space="preserve">POLEA DENTADA *USILLO (092214700)       </v>
          </cell>
          <cell r="D1120"/>
          <cell r="E1120" t="str">
            <v>SIN DEFINIR</v>
          </cell>
        </row>
        <row r="1121">
          <cell r="B1121" t="str">
            <v>017544</v>
          </cell>
          <cell r="C1121" t="str">
            <v xml:space="preserve">POLEA  FNX4050032                        </v>
          </cell>
          <cell r="D1121" t="str">
            <v>SKYPPER</v>
          </cell>
          <cell r="E1121" t="str">
            <v>EST.5.3.4</v>
          </cell>
        </row>
        <row r="1122">
          <cell r="B1122" t="str">
            <v>015569</v>
          </cell>
          <cell r="C1122" t="str">
            <v xml:space="preserve">POLEA HTD 5M Z=36 B=30                  </v>
          </cell>
          <cell r="D1122" t="str">
            <v>ROVER 1-2-3</v>
          </cell>
          <cell r="E1122" t="str">
            <v>EST.7.4.2</v>
          </cell>
        </row>
        <row r="1123">
          <cell r="B1123" t="str">
            <v>015659</v>
          </cell>
          <cell r="C1123" t="str">
            <v xml:space="preserve">POLEA HTD P.=8 Z=55 L= 55.5 L2704L00    </v>
          </cell>
          <cell r="D1123" t="str">
            <v>SELCO 2-3-4</v>
          </cell>
          <cell r="E1123" t="str">
            <v>EST.8.3.4</v>
          </cell>
        </row>
        <row r="1124">
          <cell r="B1124" t="str">
            <v>013491</v>
          </cell>
          <cell r="C1124" t="str">
            <v xml:space="preserve">POLEA HTD5Z78B30                        </v>
          </cell>
          <cell r="D1124"/>
          <cell r="E1124" t="str">
            <v>SIN DEFINIR</v>
          </cell>
        </row>
        <row r="1125">
          <cell r="B1125" t="str">
            <v>004962</v>
          </cell>
          <cell r="C1125" t="str">
            <v xml:space="preserve">FNY0280007 POLEA DE PRESION (N1722N0004)          </v>
          </cell>
          <cell r="D1125" t="str">
            <v xml:space="preserve">STREAM </v>
          </cell>
          <cell r="E1125" t="str">
            <v>EST.16.9.1</v>
          </cell>
        </row>
        <row r="1126">
          <cell r="B1126" t="str">
            <v>015309</v>
          </cell>
          <cell r="C1126" t="str">
            <v xml:space="preserve">POTENCIOMETRO LEVANTE 126574-001-0S     </v>
          </cell>
          <cell r="D1126" t="str">
            <v>OBSOLETO</v>
          </cell>
          <cell r="E1126" t="str">
            <v>CAJA OBSOLETOS</v>
          </cell>
        </row>
        <row r="1127">
          <cell r="B1127" t="str">
            <v>015279</v>
          </cell>
          <cell r="C1127" t="str">
            <v xml:space="preserve">POTENCIOMETRO TRACCION 126575-001-0S    </v>
          </cell>
          <cell r="D1127" t="str">
            <v>OBSOLETO</v>
          </cell>
          <cell r="E1127" t="str">
            <v>CAJA OBSOLETOS</v>
          </cell>
        </row>
        <row r="1128">
          <cell r="B1128" t="str">
            <v>006489</v>
          </cell>
          <cell r="C1128" t="str">
            <v xml:space="preserve">PRACHOQUES (140602600)                  </v>
          </cell>
          <cell r="D1128" t="str">
            <v>SELCO 2-3-4</v>
          </cell>
          <cell r="E1128" t="str">
            <v>EST.8.3.2</v>
          </cell>
        </row>
        <row r="1129">
          <cell r="B1129" t="str">
            <v>015753</v>
          </cell>
          <cell r="C1129" t="str">
            <v xml:space="preserve">PRENSA ESTOPA 1/4"                      </v>
          </cell>
          <cell r="D1129" t="str">
            <v>ELECTRICO</v>
          </cell>
          <cell r="E1129" t="str">
            <v>EST.2.5.5</v>
          </cell>
        </row>
        <row r="1130">
          <cell r="B1130" t="str">
            <v>009244</v>
          </cell>
          <cell r="C1130" t="str">
            <v xml:space="preserve">PRENSACABLE M20X1.5 (2147A0188)         </v>
          </cell>
          <cell r="D1130" t="str">
            <v>ROVER 1-2-3</v>
          </cell>
          <cell r="E1130" t="str">
            <v>EST.2.5.5</v>
          </cell>
        </row>
        <row r="1131">
          <cell r="B1131" t="str">
            <v>015554</v>
          </cell>
          <cell r="C1131" t="str">
            <v>PRENSAESTOPA 1 PULG</v>
          </cell>
          <cell r="D1131" t="str">
            <v>ELECTRICO</v>
          </cell>
          <cell r="E1131" t="str">
            <v>EST.2.5.5</v>
          </cell>
        </row>
        <row r="1132">
          <cell r="B1132" t="str">
            <v>009383</v>
          </cell>
          <cell r="C1132" t="str">
            <v xml:space="preserve">PROTECCION SIERRA(N1208N0822V)          </v>
          </cell>
          <cell r="D1132"/>
          <cell r="E1132" t="str">
            <v>SIN DEFINIR</v>
          </cell>
        </row>
        <row r="1133">
          <cell r="B1133" t="str">
            <v>009054</v>
          </cell>
          <cell r="C1133" t="str">
            <v xml:space="preserve">PUFFER CILINDRICO 2018A0007             </v>
          </cell>
          <cell r="D1133"/>
          <cell r="E1133" t="str">
            <v>SIN DEFINIR</v>
          </cell>
        </row>
        <row r="1134">
          <cell r="B1134" t="str">
            <v>015535</v>
          </cell>
          <cell r="C1134" t="str">
            <v xml:space="preserve">PULEGGIA 0922A0172                      </v>
          </cell>
          <cell r="D1134" t="str">
            <v>TECHNO-2-3</v>
          </cell>
          <cell r="E1134" t="str">
            <v>EST.18.4.3</v>
          </cell>
        </row>
        <row r="1135">
          <cell r="B1135" t="str">
            <v>014655</v>
          </cell>
          <cell r="C1135" t="str">
            <v xml:space="preserve">PULEGGIA 7502A0617                      </v>
          </cell>
          <cell r="D1135" t="str">
            <v>OBSOLETO</v>
          </cell>
          <cell r="E1135" t="str">
            <v>CAJA OBSOLETOS</v>
          </cell>
        </row>
        <row r="1136">
          <cell r="B1136" t="str">
            <v>004774</v>
          </cell>
          <cell r="C1136" t="str">
            <v xml:space="preserve">PULSADOR  VERDE NEUMATICO ROVER 124280070 </v>
          </cell>
          <cell r="D1136" t="str">
            <v>ROVER 1-2-3</v>
          </cell>
          <cell r="E1136" t="str">
            <v>EST.7.2.1</v>
          </cell>
        </row>
        <row r="1137">
          <cell r="B1137" t="str">
            <v>004781</v>
          </cell>
          <cell r="C1137" t="str">
            <v xml:space="preserve">PULSADOR METALICO ROVER1 (242800800)    </v>
          </cell>
          <cell r="D1137" t="str">
            <v>SKYPPER</v>
          </cell>
          <cell r="E1137" t="str">
            <v>EST.7.2.4</v>
          </cell>
        </row>
        <row r="1138">
          <cell r="B1138" t="str">
            <v>015703</v>
          </cell>
          <cell r="C1138" t="str">
            <v xml:space="preserve">PULSADOR NEGRO XB4B021                  </v>
          </cell>
          <cell r="D1138" t="str">
            <v>ELECTRICO</v>
          </cell>
          <cell r="E1138" t="str">
            <v>EST.2.2.3</v>
          </cell>
        </row>
        <row r="1139">
          <cell r="B1139" t="str">
            <v>0004266</v>
          </cell>
          <cell r="C1139" t="str">
            <v>PULSADOR RASANTE ROJO NC PLAS</v>
          </cell>
          <cell r="D1139" t="str">
            <v>ELECTRICO</v>
          </cell>
          <cell r="E1139" t="str">
            <v>EST.2.2.4</v>
          </cell>
        </row>
        <row r="1140">
          <cell r="B1140" t="str">
            <v>006838</v>
          </cell>
          <cell r="C1140" t="str">
            <v xml:space="preserve">RACOR (E1104E0006)                      </v>
          </cell>
          <cell r="D1140" t="str">
            <v>NEUMATICO</v>
          </cell>
          <cell r="E1140" t="str">
            <v>EST.4.3.6</v>
          </cell>
        </row>
        <row r="1141">
          <cell r="B1141" t="str">
            <v>014827</v>
          </cell>
          <cell r="C1141" t="str">
            <v xml:space="preserve">RACOR 4-011-01-0222                     </v>
          </cell>
          <cell r="D1141"/>
          <cell r="E1141" t="str">
            <v>SIN DEFINIR</v>
          </cell>
        </row>
        <row r="1142">
          <cell r="B1142" t="str">
            <v>015369</v>
          </cell>
          <cell r="C1142" t="str">
            <v xml:space="preserve">RACOR DE LUBRICACION D=3 Ref: 0804A0044 </v>
          </cell>
          <cell r="D1142" t="str">
            <v>NEUMATICO</v>
          </cell>
          <cell r="E1142" t="str">
            <v>EST.4.3.7</v>
          </cell>
        </row>
        <row r="1143">
          <cell r="B1143" t="str">
            <v>015448</v>
          </cell>
          <cell r="C1143" t="str">
            <v xml:space="preserve">RACOR M5 D=3 LUBRICACION REF.2401A0005  </v>
          </cell>
          <cell r="D1143" t="str">
            <v>NEUMATICO</v>
          </cell>
          <cell r="E1143" t="str">
            <v>EST.4.3.7</v>
          </cell>
        </row>
        <row r="1144">
          <cell r="B1144" t="str">
            <v>004778</v>
          </cell>
          <cell r="C1144" t="str">
            <v xml:space="preserve">RACORCODO PARA PLANTILL ROVER1(24512860 </v>
          </cell>
          <cell r="D1144" t="str">
            <v>ROVER 1-2-3</v>
          </cell>
          <cell r="E1144" t="str">
            <v>SIN DEFINIR</v>
          </cell>
        </row>
        <row r="1145">
          <cell r="B1145" t="str">
            <v>004828</v>
          </cell>
          <cell r="C1145" t="str">
            <v xml:space="preserve">RASCADOR 2O/28 SELCO (3110A1632)        </v>
          </cell>
          <cell r="D1145" t="str">
            <v>SELCO 2-3-4</v>
          </cell>
          <cell r="E1145" t="str">
            <v>EST.8.3.4</v>
          </cell>
        </row>
        <row r="1146">
          <cell r="B1146" t="str">
            <v>004826</v>
          </cell>
          <cell r="C1146" t="str">
            <v xml:space="preserve">RASCADOR 30/40 SELCO (3110A1633)        </v>
          </cell>
          <cell r="D1146" t="str">
            <v>SELCO 2-3-4</v>
          </cell>
          <cell r="E1146" t="str">
            <v>EST.8.2.4</v>
          </cell>
        </row>
        <row r="1147">
          <cell r="B1147" t="str">
            <v>014742</v>
          </cell>
          <cell r="C1147" t="str">
            <v xml:space="preserve">RASCADOR DAS 20/28 3110A1632            </v>
          </cell>
          <cell r="D1147" t="str">
            <v>SELCO 2-3-4</v>
          </cell>
          <cell r="E1147" t="str">
            <v>EST.8.4.4</v>
          </cell>
        </row>
        <row r="1148">
          <cell r="B1148" t="str">
            <v>006468</v>
          </cell>
          <cell r="C1148" t="str">
            <v xml:space="preserve">RASCADOR DE BORDE (N3402N0038)          </v>
          </cell>
          <cell r="D1148" t="str">
            <v>STREAM 1</v>
          </cell>
          <cell r="E1148" t="str">
            <v>EST.16.3.3</v>
          </cell>
        </row>
        <row r="1149">
          <cell r="B1149" t="str">
            <v>012050</v>
          </cell>
          <cell r="C1149" t="str">
            <v>RASCADOR DE BORDE (N3402N0054)</v>
          </cell>
          <cell r="D1149" t="str">
            <v>ROXYL</v>
          </cell>
          <cell r="E1149" t="str">
            <v>EST.15.3.1</v>
          </cell>
        </row>
        <row r="1150">
          <cell r="B1150" t="str">
            <v>015766</v>
          </cell>
          <cell r="C1150" t="str">
            <v xml:space="preserve">RASCADOR EJES SIN FIN 312001400         </v>
          </cell>
          <cell r="D1150" t="str">
            <v>TECHNO-2-3</v>
          </cell>
          <cell r="E1150" t="str">
            <v>EST.10.1.1</v>
          </cell>
        </row>
        <row r="1151">
          <cell r="B1151" t="str">
            <v>014676</v>
          </cell>
          <cell r="C1151" t="str">
            <v>RASCADOR L9143200500</v>
          </cell>
          <cell r="D1151" t="str">
            <v>SELCO 2-3-4</v>
          </cell>
          <cell r="E1151" t="str">
            <v>EST.8.3.3</v>
          </cell>
        </row>
        <row r="1152">
          <cell r="B1152" t="str">
            <v>015061</v>
          </cell>
          <cell r="C1152" t="str">
            <v xml:space="preserve">RASCADOR L9143202400                    </v>
          </cell>
          <cell r="D1152" t="str">
            <v>SELCO 2-3-4</v>
          </cell>
          <cell r="E1152" t="str">
            <v>EST.8.6.2</v>
          </cell>
        </row>
        <row r="1153">
          <cell r="B1153" t="str">
            <v>014668</v>
          </cell>
          <cell r="C1153" t="str">
            <v xml:space="preserve">RASCADOR TYP AY 4002 P5008 40x48x5.8/4. </v>
          </cell>
          <cell r="D1153" t="str">
            <v>OBSOLETO</v>
          </cell>
          <cell r="E1153" t="str">
            <v>CAJA OBSOLETOS</v>
          </cell>
        </row>
        <row r="1154">
          <cell r="B1154" t="str">
            <v>015068</v>
          </cell>
          <cell r="C1154" t="str">
            <v xml:space="preserve">RASCHIATORE DAS 30/40 31                </v>
          </cell>
          <cell r="D1154" t="str">
            <v>SELCO 2-3-4</v>
          </cell>
          <cell r="E1154" t="str">
            <v>EST.8.2.4</v>
          </cell>
        </row>
        <row r="1155">
          <cell r="B1155" t="str">
            <v>015285</v>
          </cell>
          <cell r="C1155" t="str">
            <v xml:space="preserve">RASCHIETTO 15x0.25x50mm                 </v>
          </cell>
          <cell r="D1155" t="str">
            <v>AKRON</v>
          </cell>
          <cell r="E1155" t="str">
            <v>EST.12.5.3</v>
          </cell>
        </row>
        <row r="1156">
          <cell r="B1156" t="str">
            <v>0004283</v>
          </cell>
          <cell r="C1156" t="str">
            <v>REDUCT RODILL PRENSOR STREAM(2001A0189)</v>
          </cell>
          <cell r="D1156" t="str">
            <v>STREAM 1</v>
          </cell>
          <cell r="E1156" t="str">
            <v>EST.16.3.2</v>
          </cell>
        </row>
        <row r="1157">
          <cell r="B1157" t="str">
            <v>007487</v>
          </cell>
          <cell r="C1157" t="str">
            <v xml:space="preserve">REDUCTOR (2001A0463)                    </v>
          </cell>
          <cell r="D1157" t="str">
            <v>STREAM 1</v>
          </cell>
          <cell r="E1157" t="str">
            <v>EST.16.8.1</v>
          </cell>
        </row>
        <row r="1158">
          <cell r="B1158" t="str">
            <v>015614</v>
          </cell>
          <cell r="C1158" t="str">
            <v xml:space="preserve">REDUCTOR 2001A0017                      </v>
          </cell>
          <cell r="D1158" t="str">
            <v>TECHNO-1</v>
          </cell>
          <cell r="E1158" t="str">
            <v>EST.11.9.1</v>
          </cell>
        </row>
        <row r="1159">
          <cell r="B1159" t="str">
            <v>015929</v>
          </cell>
          <cell r="C1159" t="str">
            <v xml:space="preserve">REDUCTOR BONFIGLIOLI W63 U10 V5 2001    </v>
          </cell>
          <cell r="D1159" t="str">
            <v>SELCO 2-3-4</v>
          </cell>
          <cell r="E1159" t="str">
            <v>EST.8.8.2</v>
          </cell>
        </row>
        <row r="1160">
          <cell r="B1160" t="str">
            <v>004983</v>
          </cell>
          <cell r="C1160" t="str">
            <v xml:space="preserve">REDUCTOR CANTO STREAM (2001A0429)       </v>
          </cell>
          <cell r="D1160" t="str">
            <v>STREAM 1</v>
          </cell>
          <cell r="E1160" t="str">
            <v>EST.16.8.1</v>
          </cell>
        </row>
        <row r="1161">
          <cell r="B1161" t="str">
            <v>007355</v>
          </cell>
          <cell r="C1161" t="str">
            <v xml:space="preserve">REDUCTOR RODILLO DE PRESION (2423A0086) </v>
          </cell>
          <cell r="D1161" t="str">
            <v>STREAM 1</v>
          </cell>
          <cell r="E1161" t="str">
            <v>EST.16.8.1</v>
          </cell>
        </row>
        <row r="1162">
          <cell r="B1162" t="str">
            <v>010128</v>
          </cell>
          <cell r="C1162" t="str">
            <v xml:space="preserve">REDUCTOR SK 672-1IEC 100/112            </v>
          </cell>
          <cell r="D1162"/>
          <cell r="E1162" t="str">
            <v>SIN DEFINIR</v>
          </cell>
        </row>
        <row r="1163">
          <cell r="B1163" t="str">
            <v>013980</v>
          </cell>
          <cell r="C1163" t="str">
            <v xml:space="preserve">REGLETA DE GUIA N1102N0004              </v>
          </cell>
          <cell r="D1163" t="str">
            <v>STREAM 2-3</v>
          </cell>
          <cell r="E1163" t="str">
            <v>EST.13.6.2</v>
          </cell>
        </row>
        <row r="1164">
          <cell r="B1164" t="str">
            <v>013822</v>
          </cell>
          <cell r="C1164" t="str">
            <v xml:space="preserve">REGOLABILE PER CARRO MOVIM TESTA.       </v>
          </cell>
          <cell r="D1164" t="str">
            <v>SKYPPER</v>
          </cell>
          <cell r="E1164" t="str">
            <v>EST.23.1.1</v>
          </cell>
        </row>
        <row r="1165">
          <cell r="B1165" t="str">
            <v>015243</v>
          </cell>
          <cell r="C1165" t="str">
            <v xml:space="preserve">REGOLATORE DI PRESSIONE                 </v>
          </cell>
          <cell r="D1165" t="str">
            <v>ELECTRICO</v>
          </cell>
          <cell r="E1165" t="str">
            <v>EST.3.10.2</v>
          </cell>
        </row>
        <row r="1166">
          <cell r="B1166" t="str">
            <v>015335</v>
          </cell>
          <cell r="C1166" t="str">
            <v xml:space="preserve">REGUL SILENC 1/8 "1SVL" 2412A0018       </v>
          </cell>
          <cell r="D1166"/>
          <cell r="E1166" t="str">
            <v>SIN DEFINIR</v>
          </cell>
        </row>
        <row r="1167">
          <cell r="B1167" t="str">
            <v>013175</v>
          </cell>
          <cell r="C1167" t="str">
            <v xml:space="preserve">REGULADOR 4-008-39-1843                 </v>
          </cell>
          <cell r="D1167" t="str">
            <v>HOMAG</v>
          </cell>
          <cell r="E1167" t="str">
            <v>EST.17.2.2</v>
          </cell>
        </row>
        <row r="1168">
          <cell r="B1168" t="str">
            <v>013259</v>
          </cell>
          <cell r="C1168" t="str">
            <v xml:space="preserve">REGULADOR 4-008-39-2165                 </v>
          </cell>
          <cell r="D1168" t="str">
            <v>HOMAG</v>
          </cell>
          <cell r="E1168" t="str">
            <v>EST.17.2.1</v>
          </cell>
        </row>
        <row r="1169">
          <cell r="B1169" t="str">
            <v>014692</v>
          </cell>
          <cell r="C1169" t="str">
            <v xml:space="preserve">REGULADOR GAS PROPANO                   </v>
          </cell>
          <cell r="D1169"/>
          <cell r="E1169" t="str">
            <v>EST,23.3</v>
          </cell>
        </row>
        <row r="1170">
          <cell r="B1170" t="str">
            <v>014854</v>
          </cell>
          <cell r="C1170" t="str">
            <v xml:space="preserve">RELE 2 CONM 110 VAC 2101A00             </v>
          </cell>
          <cell r="D1170"/>
          <cell r="E1170" t="str">
            <v>SIN DEFINIR</v>
          </cell>
        </row>
        <row r="1171">
          <cell r="B1171" t="str">
            <v>015616</v>
          </cell>
          <cell r="C1171" t="str">
            <v xml:space="preserve">RELE 385101250060                       </v>
          </cell>
          <cell r="D1171" t="str">
            <v>ELECTRICO</v>
          </cell>
          <cell r="E1171" t="str">
            <v>EST.3.3.4</v>
          </cell>
        </row>
        <row r="1172">
          <cell r="B1172" t="str">
            <v>015024</v>
          </cell>
          <cell r="C1172" t="str">
            <v xml:space="preserve">RELE 4-008-38-0229                      </v>
          </cell>
          <cell r="D1172"/>
          <cell r="E1172" t="str">
            <v>SIN DEFINIR</v>
          </cell>
        </row>
        <row r="1173">
          <cell r="B1173" t="str">
            <v>015675</v>
          </cell>
          <cell r="C1173" t="str">
            <v xml:space="preserve">RELE 4SCAMBI 110 V. 2101A0075           </v>
          </cell>
          <cell r="D1173" t="str">
            <v>ELECTRICO</v>
          </cell>
          <cell r="E1173" t="str">
            <v>SIN DEFINIR</v>
          </cell>
        </row>
        <row r="1174">
          <cell r="B1174" t="str">
            <v>015572</v>
          </cell>
          <cell r="C1174" t="str">
            <v xml:space="preserve">RELE BIME. TERMICO 0.40 - 0.63LRD04     </v>
          </cell>
          <cell r="D1174" t="str">
            <v>ELECTRICO</v>
          </cell>
          <cell r="E1174" t="str">
            <v>EST.2.6.1</v>
          </cell>
        </row>
        <row r="1175">
          <cell r="B1175" t="str">
            <v>015538</v>
          </cell>
          <cell r="C1175" t="str">
            <v xml:space="preserve">RELE BIMETALICO 20-25A                  </v>
          </cell>
          <cell r="D1175" t="str">
            <v>ELECTRICO</v>
          </cell>
          <cell r="E1175" t="str">
            <v>EST.2.6.1</v>
          </cell>
        </row>
        <row r="1176">
          <cell r="B1176" t="str">
            <v>015681</v>
          </cell>
          <cell r="C1176" t="str">
            <v xml:space="preserve">RELE DE VIGILANCIA ANALOG.              </v>
          </cell>
          <cell r="D1176" t="str">
            <v>ELECTRICO</v>
          </cell>
          <cell r="E1176" t="str">
            <v>EST.2.6.1</v>
          </cell>
        </row>
        <row r="1177">
          <cell r="B1177" t="str">
            <v>007373</v>
          </cell>
          <cell r="C1177" t="str">
            <v xml:space="preserve">RELE STATICO (2101A0366)                </v>
          </cell>
          <cell r="D1177" t="str">
            <v>STREAM 1</v>
          </cell>
          <cell r="E1177" t="str">
            <v>EST.16.2.4</v>
          </cell>
        </row>
        <row r="1178">
          <cell r="B1178" t="str">
            <v>015811</v>
          </cell>
          <cell r="C1178" t="str">
            <v xml:space="preserve">RELE TERMICIO 3RU1126-1HBO              </v>
          </cell>
          <cell r="D1178" t="str">
            <v>ELECTRICO</v>
          </cell>
          <cell r="E1178" t="str">
            <v>EST.2.6.1</v>
          </cell>
        </row>
        <row r="1179">
          <cell r="B1179" t="str">
            <v>015812</v>
          </cell>
          <cell r="C1179" t="str">
            <v xml:space="preserve">RELE TERMICO 3RU1126-1DBO               </v>
          </cell>
          <cell r="D1179" t="str">
            <v>ELECTRICO</v>
          </cell>
          <cell r="E1179" t="str">
            <v>EST.2.6.1</v>
          </cell>
        </row>
        <row r="1180">
          <cell r="B1180" t="str">
            <v>015040</v>
          </cell>
          <cell r="C1180" t="str">
            <v xml:space="preserve">REMACHE TAC 22365                       </v>
          </cell>
          <cell r="D1180" t="str">
            <v>OBSOLETO</v>
          </cell>
          <cell r="E1180" t="str">
            <v>CAJA OBSOLETOS</v>
          </cell>
        </row>
        <row r="1181">
          <cell r="B1181" t="str">
            <v>006467</v>
          </cell>
          <cell r="C1181" t="str">
            <v xml:space="preserve">RESISTENCIA . D=30 H=50 235W(N2122N0033)      </v>
          </cell>
          <cell r="D1181" t="str">
            <v>STREAM 2-3</v>
          </cell>
          <cell r="E1181" t="str">
            <v>EST.13.6.3</v>
          </cell>
        </row>
        <row r="1182">
          <cell r="B1182" t="str">
            <v>000757</v>
          </cell>
          <cell r="C1182" t="str">
            <v xml:space="preserve">RESISTENCIA                             </v>
          </cell>
          <cell r="D1182"/>
          <cell r="E1182" t="str">
            <v>SIN DEFINIR</v>
          </cell>
        </row>
        <row r="1183">
          <cell r="B1183" t="str">
            <v>010464</v>
          </cell>
          <cell r="C1183" t="str">
            <v xml:space="preserve">RESISTENCIA (0030001410293) HOMAG       </v>
          </cell>
          <cell r="D1183" t="str">
            <v>HOMAG</v>
          </cell>
          <cell r="E1183" t="str">
            <v>EST.17.3.2</v>
          </cell>
        </row>
        <row r="1184">
          <cell r="B1184" t="str">
            <v>006153</v>
          </cell>
          <cell r="C1184" t="str">
            <v xml:space="preserve">RESISTENCIA (2122A0031)                 </v>
          </cell>
          <cell r="D1184" t="str">
            <v>ROXYL</v>
          </cell>
          <cell r="E1184" t="str">
            <v>EST.13.6.3</v>
          </cell>
        </row>
        <row r="1185">
          <cell r="B1185" t="str">
            <v>004922</v>
          </cell>
          <cell r="C1185" t="str">
            <v xml:space="preserve">RESISTENCIA 12.5*150W800 ROXYL(2122A003 </v>
          </cell>
          <cell r="D1185" t="str">
            <v>ROXYL</v>
          </cell>
          <cell r="E1185" t="str">
            <v>SIN DEFINIR</v>
          </cell>
        </row>
        <row r="1186">
          <cell r="B1186" t="str">
            <v>014973</v>
          </cell>
          <cell r="C1186" t="str">
            <v xml:space="preserve">RESISTENCIA 120V PEGADORA MAXIT         </v>
          </cell>
          <cell r="D1186"/>
          <cell r="E1186" t="str">
            <v>SIN DEFINIR</v>
          </cell>
        </row>
        <row r="1187">
          <cell r="B1187" t="str">
            <v>015840</v>
          </cell>
          <cell r="C1187" t="str">
            <v xml:space="preserve">RESISTENCIA 120V SELLADORAS             </v>
          </cell>
          <cell r="D1187"/>
          <cell r="E1187" t="str">
            <v>SIN DEFINIR</v>
          </cell>
        </row>
        <row r="1188">
          <cell r="B1188" t="str">
            <v>011333</v>
          </cell>
          <cell r="C1188" t="str">
            <v xml:space="preserve">RESISTENCIA 200W 400V 30001410290 CURVA </v>
          </cell>
          <cell r="D1188" t="str">
            <v>CURVA</v>
          </cell>
          <cell r="E1188" t="str">
            <v>EST.10.6.3</v>
          </cell>
        </row>
        <row r="1189">
          <cell r="B1189" t="str">
            <v>004979</v>
          </cell>
          <cell r="C1189" t="str">
            <v xml:space="preserve">RESISTENCIA 200W STREAM (N2122N0020)    </v>
          </cell>
          <cell r="D1189" t="str">
            <v>STREAM 1</v>
          </cell>
          <cell r="E1189" t="str">
            <v>EST.16.8.2</v>
          </cell>
        </row>
        <row r="1190">
          <cell r="B1190" t="str">
            <v>014614</v>
          </cell>
          <cell r="C1190" t="str">
            <v xml:space="preserve">RESISTENCIA 2122A0029                   </v>
          </cell>
          <cell r="D1190" t="str">
            <v>ROXYL</v>
          </cell>
          <cell r="E1190" t="str">
            <v>EST.15.5.2</v>
          </cell>
        </row>
        <row r="1191">
          <cell r="B1191" t="str">
            <v>011336</v>
          </cell>
          <cell r="C1191" t="str">
            <v xml:space="preserve">RESISTENCIA 30001410236 ENCHAP. CURVA   </v>
          </cell>
          <cell r="D1191" t="str">
            <v>CURVA</v>
          </cell>
          <cell r="E1191" t="str">
            <v>EST.10.6.3</v>
          </cell>
        </row>
        <row r="1192">
          <cell r="B1192" t="str">
            <v>011332</v>
          </cell>
          <cell r="C1192" t="str">
            <v xml:space="preserve">RESISTENCIA 30001410292 ENCHAP. CURVA   </v>
          </cell>
          <cell r="D1192" t="str">
            <v>CURVA</v>
          </cell>
          <cell r="E1192" t="str">
            <v>EST.10.6.3</v>
          </cell>
        </row>
        <row r="1193">
          <cell r="B1193" t="str">
            <v>011334</v>
          </cell>
          <cell r="C1193" t="str">
            <v xml:space="preserve">RESISTENCIA 30001410297 ENCHAP. CURVA   </v>
          </cell>
          <cell r="D1193" t="str">
            <v>CURVA</v>
          </cell>
          <cell r="E1193" t="str">
            <v>SIN DEFINIR</v>
          </cell>
        </row>
        <row r="1194">
          <cell r="B1194" t="str">
            <v>004978</v>
          </cell>
          <cell r="C1194" t="str">
            <v xml:space="preserve">RESISTENCIA 300W STREAM (N2122N0026)    </v>
          </cell>
          <cell r="D1194" t="str">
            <v>STREAM 2-3</v>
          </cell>
          <cell r="E1194" t="str">
            <v>EST.16.8.2</v>
          </cell>
        </row>
        <row r="1195">
          <cell r="B1195" t="str">
            <v>014599</v>
          </cell>
          <cell r="C1195" t="str">
            <v xml:space="preserve">RESISTENCIA 4-008-41-009                </v>
          </cell>
          <cell r="D1195"/>
          <cell r="E1195" t="str">
            <v>SIN DEFINIR</v>
          </cell>
        </row>
        <row r="1196">
          <cell r="B1196" t="str">
            <v>014665</v>
          </cell>
          <cell r="C1196" t="str">
            <v xml:space="preserve">RESISTENCIA 4-008-41-018                </v>
          </cell>
          <cell r="D1196" t="str">
            <v>OBSOLETO</v>
          </cell>
          <cell r="E1196" t="str">
            <v>CAJA OBSOLETOS</v>
          </cell>
        </row>
        <row r="1197">
          <cell r="B1197" t="str">
            <v>014826</v>
          </cell>
          <cell r="C1197" t="str">
            <v>RESISTENCIA 230V-160W</v>
          </cell>
          <cell r="D1197" t="str">
            <v>HOMAG</v>
          </cell>
          <cell r="E1197" t="str">
            <v>EST.17.3.3</v>
          </cell>
        </row>
        <row r="1198">
          <cell r="B1198" t="str">
            <v>014666</v>
          </cell>
          <cell r="C1198" t="str">
            <v xml:space="preserve">RESISTENCIA 4-008-41-019                </v>
          </cell>
          <cell r="D1198" t="str">
            <v>HOMAG</v>
          </cell>
          <cell r="E1198" t="str">
            <v>EST.17.3.2</v>
          </cell>
        </row>
        <row r="1199">
          <cell r="B1199" t="str">
            <v>015823</v>
          </cell>
          <cell r="C1199" t="str">
            <v xml:space="preserve">RESISTENCIA 400W/440V T+HLP             </v>
          </cell>
          <cell r="D1199"/>
          <cell r="E1199" t="str">
            <v>SIN DEFINIR</v>
          </cell>
        </row>
        <row r="1200">
          <cell r="B1200" t="str">
            <v>015169</v>
          </cell>
          <cell r="C1200" t="str">
            <v xml:space="preserve">RESISTENCIA 6.5x100 300W 2122A0031      </v>
          </cell>
          <cell r="D1200"/>
          <cell r="E1200" t="str">
            <v>SIN DEFINIR</v>
          </cell>
        </row>
        <row r="1201">
          <cell r="B1201" t="str">
            <v>004981</v>
          </cell>
          <cell r="C1201" t="str">
            <v xml:space="preserve">RESISTENCIA 80W STREAM (N2122N0017)     </v>
          </cell>
          <cell r="D1201" t="str">
            <v>STREAM 1</v>
          </cell>
          <cell r="E1201" t="str">
            <v>EST.16.5.2</v>
          </cell>
        </row>
        <row r="1202">
          <cell r="B1202" t="str">
            <v>018363</v>
          </cell>
          <cell r="C1202" t="str">
            <v xml:space="preserve">RESISTENCIA CILIND D=12.5 E2122E0018    </v>
          </cell>
          <cell r="D1202"/>
          <cell r="E1202" t="str">
            <v>SIN DEFINIR</v>
          </cell>
        </row>
        <row r="1203">
          <cell r="B1203" t="str">
            <v>018362</v>
          </cell>
          <cell r="C1203" t="str">
            <v xml:space="preserve">RESISTENCIA CILIND D=8 L=120 E2122E0020 </v>
          </cell>
          <cell r="D1203"/>
          <cell r="E1203" t="str">
            <v>SIN DEFINIR</v>
          </cell>
        </row>
        <row r="1204">
          <cell r="B1204" t="str">
            <v>014974</v>
          </cell>
          <cell r="C1204" t="str">
            <v xml:space="preserve">RESISTENCIA COD. 2122A0031              </v>
          </cell>
          <cell r="D1204" t="str">
            <v>STREAM 2-3</v>
          </cell>
          <cell r="E1204" t="str">
            <v>EST.13.6.3</v>
          </cell>
        </row>
        <row r="1205">
          <cell r="B1205" t="str">
            <v>006148</v>
          </cell>
          <cell r="C1205" t="str">
            <v xml:space="preserve">RESISTENCIA D12.5*90 400W260V(E2122E001 </v>
          </cell>
          <cell r="D1205"/>
          <cell r="E1205" t="str">
            <v>SIN DEFINIR</v>
          </cell>
        </row>
        <row r="1206">
          <cell r="B1206" t="str">
            <v>015311</v>
          </cell>
          <cell r="C1206" t="str">
            <v xml:space="preserve">RESISTENCIA D12.5x90 400W               </v>
          </cell>
          <cell r="D1206"/>
          <cell r="E1206" t="str">
            <v>SIN DEFINIR</v>
          </cell>
        </row>
        <row r="1207">
          <cell r="B1207" t="str">
            <v>006151</v>
          </cell>
          <cell r="C1207" t="str">
            <v xml:space="preserve">RESISTENCIA D8*120 350W 260V(E2122E0011 </v>
          </cell>
          <cell r="D1207" t="str">
            <v>ROXYL</v>
          </cell>
          <cell r="E1207" t="str">
            <v>EST.15.5.2</v>
          </cell>
        </row>
        <row r="1208">
          <cell r="B1208" t="str">
            <v>015176</v>
          </cell>
          <cell r="C1208" t="str">
            <v xml:space="preserve">RESISTENCIA d8x120 350W 260V            </v>
          </cell>
          <cell r="D1208"/>
          <cell r="E1208" t="str">
            <v>SIN DEFINIR</v>
          </cell>
        </row>
        <row r="1209">
          <cell r="B1209" t="str">
            <v>014951</v>
          </cell>
          <cell r="C1209" t="str">
            <v xml:space="preserve">RESISTENCIA HLP D=8.0 L=130             </v>
          </cell>
          <cell r="D1209" t="str">
            <v>HOMAG</v>
          </cell>
          <cell r="E1209" t="str">
            <v>EST.17.3.3</v>
          </cell>
        </row>
        <row r="1210">
          <cell r="B1210" t="str">
            <v>018456</v>
          </cell>
          <cell r="C1210" t="str">
            <v xml:space="preserve">RESISTENCIA LEISTER 2A 149347           </v>
          </cell>
          <cell r="D1210" t="str">
            <v>OBSOLETO</v>
          </cell>
          <cell r="E1210" t="str">
            <v>CAJA OBSOLETOS</v>
          </cell>
        </row>
        <row r="1211">
          <cell r="B1211" t="str">
            <v>014907</v>
          </cell>
          <cell r="C1211" t="str">
            <v xml:space="preserve">RESISTENCIA TERMICA PT100               </v>
          </cell>
          <cell r="D1211" t="str">
            <v>ELECTRICO</v>
          </cell>
          <cell r="E1211" t="str">
            <v>SIN DEFINIR</v>
          </cell>
        </row>
        <row r="1212">
          <cell r="B1212" t="str">
            <v>014675</v>
          </cell>
          <cell r="C1212" t="str">
            <v>RESISTENCIA TIPO CARTUCHO 120W-230V</v>
          </cell>
          <cell r="D1212" t="str">
            <v>HOMAG</v>
          </cell>
          <cell r="E1212" t="str">
            <v>EST.17.3.2</v>
          </cell>
        </row>
        <row r="1213">
          <cell r="B1213" t="str">
            <v>014743</v>
          </cell>
          <cell r="C1213" t="str">
            <v>RESISTENCIA TIPO CARTUCHO 200W-253V</v>
          </cell>
          <cell r="D1213" t="str">
            <v>HOMAG</v>
          </cell>
          <cell r="E1213" t="str">
            <v>EST.17.3.2</v>
          </cell>
        </row>
        <row r="1214">
          <cell r="B1214" t="str">
            <v>015779</v>
          </cell>
          <cell r="C1214" t="str">
            <v xml:space="preserve">RESISTENCIA TUBULAR 120 V.              </v>
          </cell>
          <cell r="D1214" t="str">
            <v>OBSOLETO</v>
          </cell>
          <cell r="E1214" t="str">
            <v>EST.23.2.1</v>
          </cell>
        </row>
        <row r="1215">
          <cell r="B1215" t="str">
            <v>014746</v>
          </cell>
          <cell r="C1215" t="str">
            <v xml:space="preserve">RESISTENCIA TUBULAR 160 W.              </v>
          </cell>
          <cell r="D1215" t="str">
            <v>HOMAG</v>
          </cell>
          <cell r="E1215" t="str">
            <v>EST.17.3.2</v>
          </cell>
        </row>
        <row r="1216">
          <cell r="B1216" t="str">
            <v>014747</v>
          </cell>
          <cell r="C1216" t="str">
            <v xml:space="preserve">RESISTENCIA TUBULAR 200 W.              </v>
          </cell>
          <cell r="D1216" t="str">
            <v>HOMAG</v>
          </cell>
          <cell r="E1216" t="str">
            <v>EST.17.3.2</v>
          </cell>
        </row>
        <row r="1217">
          <cell r="B1217" t="str">
            <v>014966</v>
          </cell>
          <cell r="C1217" t="str">
            <v xml:space="preserve">RESISTENCIA TUBULAR 220 V.              </v>
          </cell>
          <cell r="D1217"/>
          <cell r="E1217" t="str">
            <v>SIN DEFINIR</v>
          </cell>
        </row>
        <row r="1218">
          <cell r="B1218" t="str">
            <v>014815</v>
          </cell>
          <cell r="C1218" t="str">
            <v xml:space="preserve">RESISTENCIA TUBULAR EN U1                </v>
          </cell>
          <cell r="D1218" t="str">
            <v>OBSOLETO</v>
          </cell>
          <cell r="E1218" t="str">
            <v>EST.23.2.1</v>
          </cell>
        </row>
        <row r="1219">
          <cell r="B1219" t="str">
            <v>014851</v>
          </cell>
          <cell r="C1219" t="str">
            <v xml:space="preserve">RESISTENCIA TUBULAR EN U INACTIVO               </v>
          </cell>
          <cell r="D1219" t="str">
            <v>OBSOLETO</v>
          </cell>
          <cell r="E1219" t="str">
            <v>EST.23.2.1</v>
          </cell>
        </row>
        <row r="1220">
          <cell r="B1220" t="str">
            <v>015368</v>
          </cell>
          <cell r="C1220" t="str">
            <v xml:space="preserve">RESISTENCIA TUBULAR L=300, D=8, 250W, 1 </v>
          </cell>
          <cell r="D1220"/>
          <cell r="E1220" t="str">
            <v>SIN DEFINIR</v>
          </cell>
        </row>
        <row r="1221">
          <cell r="B1221" t="str">
            <v>014883</v>
          </cell>
          <cell r="C1221" t="str">
            <v xml:space="preserve">RESISTENCIA UNID FUSORA 4-008-41-0064   </v>
          </cell>
          <cell r="D1221" t="str">
            <v>TECHNO-1</v>
          </cell>
          <cell r="E1221" t="str">
            <v>EST.17.4.1</v>
          </cell>
        </row>
        <row r="1222">
          <cell r="B1222" t="str">
            <v>014975</v>
          </cell>
          <cell r="C1222" t="str">
            <v xml:space="preserve">RESISTENCIAHLP D=12.5L=100/4-008-41-0   </v>
          </cell>
          <cell r="D1222"/>
          <cell r="E1222" t="str">
            <v>SIN DEFINIR</v>
          </cell>
        </row>
        <row r="1223">
          <cell r="B1223" t="str">
            <v>014591</v>
          </cell>
          <cell r="C1223" t="str">
            <v xml:space="preserve">RESISTENCIAHLP D=8.0L=130/4-008-41-02   </v>
          </cell>
          <cell r="D1223" t="str">
            <v>HOMAG</v>
          </cell>
          <cell r="E1223" t="str">
            <v>EST.17.3.3</v>
          </cell>
        </row>
        <row r="1224">
          <cell r="B1224" t="str">
            <v>014976</v>
          </cell>
          <cell r="C1224" t="str">
            <v xml:space="preserve">RESORTE 2707A0058                       </v>
          </cell>
          <cell r="D1224" t="str">
            <v>OBSOLETO</v>
          </cell>
          <cell r="E1224" t="str">
            <v>CAJA OBSOLETOS</v>
          </cell>
        </row>
        <row r="1225">
          <cell r="B1225" t="str">
            <v>015686</v>
          </cell>
          <cell r="C1225" t="str">
            <v xml:space="preserve">RESORTE 280107600                       </v>
          </cell>
          <cell r="D1225" t="str">
            <v>ROVER 20</v>
          </cell>
          <cell r="E1225" t="str">
            <v>EST.19.3.1</v>
          </cell>
        </row>
        <row r="1226">
          <cell r="B1226" t="str">
            <v>015646</v>
          </cell>
          <cell r="C1226" t="str">
            <v xml:space="preserve">RESORTE 2801A0291                       </v>
          </cell>
          <cell r="D1226" t="str">
            <v>TECHNO-2-3</v>
          </cell>
          <cell r="E1226" t="str">
            <v>EST.18.5.3</v>
          </cell>
        </row>
        <row r="1227">
          <cell r="B1227" t="str">
            <v>015394</v>
          </cell>
          <cell r="C1227" t="str">
            <v xml:space="preserve">RESORTE 2801A0401                       </v>
          </cell>
          <cell r="D1227" t="str">
            <v>TECHNO-2-3</v>
          </cell>
          <cell r="E1227" t="str">
            <v>EST.18.5.3</v>
          </cell>
        </row>
        <row r="1228">
          <cell r="B1228" t="str">
            <v>014947</v>
          </cell>
          <cell r="C1228" t="str">
            <v xml:space="preserve">RESORTE 3.5x3.53.5 4-010-03-337         </v>
          </cell>
          <cell r="D1228" t="str">
            <v>OBSOLETO</v>
          </cell>
          <cell r="E1228" t="str">
            <v>CAJA OBSOLETOS</v>
          </cell>
        </row>
        <row r="1229">
          <cell r="B1229" t="str">
            <v>004901</v>
          </cell>
          <cell r="C1229" t="str">
            <v xml:space="preserve">RESORTE ANTERIOR FRENO TEHCNO(280101500 </v>
          </cell>
          <cell r="D1229" t="str">
            <v>TECHNO-1</v>
          </cell>
          <cell r="E1229" t="str">
            <v>EST.11.2.4</v>
          </cell>
        </row>
        <row r="1230">
          <cell r="B1230" t="str">
            <v>015737</v>
          </cell>
          <cell r="C1230" t="str">
            <v xml:space="preserve">RESORTE BASE CABEZAL 280102301          </v>
          </cell>
          <cell r="D1230" t="str">
            <v>TECHNO-2-3</v>
          </cell>
          <cell r="E1230" t="str">
            <v>EST.18.5.3</v>
          </cell>
        </row>
        <row r="1231">
          <cell r="B1231" t="str">
            <v>010649</v>
          </cell>
          <cell r="C1231" t="str">
            <v xml:space="preserve">RESORTE DE PRESION A GAS HOMAG          </v>
          </cell>
          <cell r="D1231" t="str">
            <v>HOMAG</v>
          </cell>
          <cell r="E1231" t="str">
            <v>SIN DEFINIR</v>
          </cell>
        </row>
        <row r="1232">
          <cell r="B1232" t="str">
            <v>014635</v>
          </cell>
          <cell r="C1232" t="str">
            <v xml:space="preserve">RESORTE DIN2098 2.5x14.5x40/4010030138  </v>
          </cell>
          <cell r="D1232" t="str">
            <v>STREAM 1</v>
          </cell>
          <cell r="E1232" t="str">
            <v>EST.16.7.1</v>
          </cell>
        </row>
        <row r="1233">
          <cell r="B1233" t="str">
            <v>015225</v>
          </cell>
          <cell r="C1233" t="str">
            <v xml:space="preserve">RESORTE E2801E0006                      </v>
          </cell>
          <cell r="D1233" t="str">
            <v>AKRON</v>
          </cell>
          <cell r="E1233" t="str">
            <v>EST.12.6.2</v>
          </cell>
        </row>
        <row r="1234">
          <cell r="B1234" t="str">
            <v>015509</v>
          </cell>
          <cell r="C1234" t="str">
            <v xml:space="preserve">RESORTE FRENO ID MAQUINA                </v>
          </cell>
          <cell r="D1234" t="str">
            <v>TECHNO-2-3</v>
          </cell>
          <cell r="E1234" t="str">
            <v>EST.18.5.3</v>
          </cell>
        </row>
        <row r="1235">
          <cell r="B1235" t="str">
            <v>015417</v>
          </cell>
          <cell r="C1235" t="str">
            <v xml:space="preserve">RESORTE FRENO IDR DELANTE-              </v>
          </cell>
          <cell r="D1235" t="str">
            <v>TECHNO-2-3</v>
          </cell>
          <cell r="E1235" t="str">
            <v>EST.18.5.3</v>
          </cell>
        </row>
        <row r="1236">
          <cell r="B1236" t="str">
            <v>006851</v>
          </cell>
          <cell r="C1236" t="str">
            <v xml:space="preserve">RESORTE PARA CABEZAL (280105800) TEHCNO </v>
          </cell>
          <cell r="D1236" t="str">
            <v>TECHNO-1</v>
          </cell>
          <cell r="E1236" t="str">
            <v>EST.11.4.1</v>
          </cell>
        </row>
        <row r="1237">
          <cell r="B1237" t="str">
            <v>010144</v>
          </cell>
          <cell r="C1237" t="str">
            <v xml:space="preserve">RESORTE PARA MANDRILL (280104901)       </v>
          </cell>
          <cell r="D1237" t="str">
            <v>ROVER 1-2-3</v>
          </cell>
          <cell r="E1237" t="str">
            <v>EST.7.5.2</v>
          </cell>
        </row>
        <row r="1238">
          <cell r="B1238" t="str">
            <v>015403</v>
          </cell>
          <cell r="C1238" t="str">
            <v xml:space="preserve">RESORTE PISTON DE BLOQUEO 280107100     </v>
          </cell>
          <cell r="D1238" t="str">
            <v>ROVER 20</v>
          </cell>
          <cell r="E1238" t="str">
            <v>EST.7.4.1</v>
          </cell>
        </row>
        <row r="1239">
          <cell r="B1239" t="str">
            <v>014875</v>
          </cell>
          <cell r="C1239" t="str">
            <v xml:space="preserve">RESORTE RETORNO                         </v>
          </cell>
          <cell r="D1239" t="str">
            <v>AKRON</v>
          </cell>
          <cell r="E1239" t="str">
            <v>EST.12.4.2</v>
          </cell>
        </row>
        <row r="1240">
          <cell r="B1240" t="str">
            <v>015486</v>
          </cell>
          <cell r="C1240" t="str">
            <v xml:space="preserve">RESORTE TOPE FRONTAL                    </v>
          </cell>
          <cell r="D1240"/>
          <cell r="E1240" t="str">
            <v>SIN DEFINIR</v>
          </cell>
        </row>
        <row r="1241">
          <cell r="B1241" t="str">
            <v>015082</v>
          </cell>
          <cell r="C1241" t="str">
            <v xml:space="preserve">RESORTEDIN2098 2.00x11.0x107.0RF4-010-0 </v>
          </cell>
          <cell r="D1241" t="str">
            <v>OBSOLETO</v>
          </cell>
          <cell r="E1241" t="str">
            <v>CAJA OBSOLETOS</v>
          </cell>
        </row>
        <row r="1242">
          <cell r="B1242" t="str">
            <v>014948</v>
          </cell>
          <cell r="C1242" t="str">
            <v xml:space="preserve">RETENEDOR 10x17x3mm METALICO            </v>
          </cell>
          <cell r="D1242" t="str">
            <v>FERRETERIA</v>
          </cell>
          <cell r="E1242" t="str">
            <v>EST.4.7.6</v>
          </cell>
        </row>
        <row r="1243">
          <cell r="B1243" t="str">
            <v>014829</v>
          </cell>
          <cell r="C1243" t="str">
            <v xml:space="preserve">RETENEDOR 15x24x5mm                     </v>
          </cell>
          <cell r="D1243" t="str">
            <v>FERRETERIA</v>
          </cell>
          <cell r="E1243" t="str">
            <v>EST.4.8.1</v>
          </cell>
        </row>
        <row r="1244">
          <cell r="B1244" t="str">
            <v>015886</v>
          </cell>
          <cell r="C1244" t="str">
            <v xml:space="preserve">RETENEDOR 18x28x7mm                     </v>
          </cell>
          <cell r="D1244" t="str">
            <v>FERRETERIA</v>
          </cell>
          <cell r="E1244" t="str">
            <v>EST.4.8.1</v>
          </cell>
        </row>
        <row r="1245">
          <cell r="B1245" t="str">
            <v>015887</v>
          </cell>
          <cell r="C1245" t="str">
            <v xml:space="preserve">RETENEDOR 18x30x7mm                     </v>
          </cell>
          <cell r="D1245" t="str">
            <v>FERRETERIA</v>
          </cell>
          <cell r="E1245" t="str">
            <v>EST.4.8.2</v>
          </cell>
        </row>
        <row r="1246">
          <cell r="B1246" t="str">
            <v>014618</v>
          </cell>
          <cell r="C1246" t="str">
            <v xml:space="preserve">RETENEDOR 20x28x4mm 4-012-01-0141       </v>
          </cell>
          <cell r="D1246" t="str">
            <v>OBSOLETO</v>
          </cell>
          <cell r="E1246" t="str">
            <v>CAJA OBSOLETOS</v>
          </cell>
        </row>
        <row r="1247">
          <cell r="B1247" t="str">
            <v>015888</v>
          </cell>
          <cell r="C1247" t="str">
            <v xml:space="preserve">RETENEDOR 22x26x4mm                     </v>
          </cell>
          <cell r="D1247" t="str">
            <v>FERRETERIA</v>
          </cell>
          <cell r="E1247" t="str">
            <v>EST.4.8.9</v>
          </cell>
        </row>
        <row r="1248">
          <cell r="B1248" t="str">
            <v>015889</v>
          </cell>
          <cell r="C1248" t="str">
            <v xml:space="preserve">RETENEDOR 22x28x4mm                     </v>
          </cell>
          <cell r="D1248" t="str">
            <v>FERRETERIA</v>
          </cell>
          <cell r="E1248" t="str">
            <v>EST.4.8.1</v>
          </cell>
        </row>
        <row r="1249">
          <cell r="B1249" t="str">
            <v>014967</v>
          </cell>
          <cell r="C1249" t="str">
            <v xml:space="preserve">RETENEDOR 22x32x55mm                    </v>
          </cell>
          <cell r="D1249" t="str">
            <v>FERRETERIA</v>
          </cell>
          <cell r="E1249" t="str">
            <v>EST.4.8.2</v>
          </cell>
        </row>
        <row r="1250">
          <cell r="B1250" t="str">
            <v>014926</v>
          </cell>
          <cell r="C1250" t="str">
            <v xml:space="preserve">RETENEDOR 22x32x7mm                     </v>
          </cell>
          <cell r="D1250" t="str">
            <v>FERRETERIA</v>
          </cell>
          <cell r="E1250" t="str">
            <v>EST.4.8.3</v>
          </cell>
        </row>
        <row r="1251">
          <cell r="B1251" t="str">
            <v>014724</v>
          </cell>
          <cell r="C1251" t="str">
            <v xml:space="preserve">RETENEDOR 22x52x7                       </v>
          </cell>
          <cell r="D1251" t="str">
            <v>FERRETERIA</v>
          </cell>
          <cell r="E1251" t="str">
            <v>EST.4.8.4</v>
          </cell>
        </row>
        <row r="1252">
          <cell r="B1252" t="str">
            <v>015086</v>
          </cell>
          <cell r="C1252" t="str">
            <v xml:space="preserve">RETENEDOR 25x35x7mm                     </v>
          </cell>
          <cell r="D1252" t="str">
            <v>FERRETERIA</v>
          </cell>
          <cell r="E1252" t="str">
            <v>EST.4.8.4</v>
          </cell>
        </row>
        <row r="1253">
          <cell r="B1253" t="str">
            <v>015000</v>
          </cell>
          <cell r="C1253" t="str">
            <v xml:space="preserve">RETENEDOR 25x37x7mm                     </v>
          </cell>
          <cell r="D1253" t="str">
            <v>FERRETERIA</v>
          </cell>
          <cell r="E1253" t="str">
            <v>EST.4.8.4</v>
          </cell>
        </row>
        <row r="1254">
          <cell r="B1254" t="str">
            <v>015057</v>
          </cell>
          <cell r="C1254" t="str">
            <v xml:space="preserve">RETENEDOR 30x40x7mm                     </v>
          </cell>
          <cell r="D1254" t="str">
            <v>FERRETERIA</v>
          </cell>
          <cell r="E1254" t="str">
            <v>EST.4.8.4</v>
          </cell>
        </row>
        <row r="1255">
          <cell r="B1255" t="str">
            <v>014764</v>
          </cell>
          <cell r="C1255" t="str">
            <v xml:space="preserve">RETENEDOR 50x65x8mm                     </v>
          </cell>
          <cell r="D1255" t="str">
            <v>FERRETERIA</v>
          </cell>
          <cell r="E1255" t="str">
            <v>EST.4.8.5</v>
          </cell>
        </row>
        <row r="1256">
          <cell r="B1256" t="str">
            <v>014837</v>
          </cell>
          <cell r="C1256" t="str">
            <v xml:space="preserve">RETENEDOR 55x100x10DL                   </v>
          </cell>
          <cell r="D1256" t="str">
            <v>FERRETERIA</v>
          </cell>
          <cell r="E1256" t="str">
            <v>EST.4.8.5</v>
          </cell>
        </row>
        <row r="1257">
          <cell r="B1257" t="str">
            <v>014885</v>
          </cell>
          <cell r="C1257" t="str">
            <v xml:space="preserve">RETENEDOR 56.74x63.80x3.53 70mm         </v>
          </cell>
          <cell r="D1257" t="str">
            <v>FERRETERIA</v>
          </cell>
          <cell r="E1257" t="str">
            <v>EST.4.9.5</v>
          </cell>
        </row>
        <row r="1258">
          <cell r="B1258" t="str">
            <v>015392</v>
          </cell>
          <cell r="C1258" t="str">
            <v xml:space="preserve">RETENEDOR GR 35x42x4mm 311404700        </v>
          </cell>
          <cell r="D1258" t="str">
            <v>RETENEDOR</v>
          </cell>
          <cell r="E1258" t="str">
            <v>EST.4.8.5</v>
          </cell>
        </row>
        <row r="1259">
          <cell r="B1259" t="str">
            <v>015828</v>
          </cell>
          <cell r="C1259" t="str">
            <v xml:space="preserve">RETENEDOR TSA/CT 62246-00501            </v>
          </cell>
          <cell r="D1259" t="str">
            <v>OBSOLETO</v>
          </cell>
          <cell r="E1259" t="str">
            <v>CAJA OBSOLETOS</v>
          </cell>
        </row>
        <row r="1260">
          <cell r="B1260" t="str">
            <v>015435</v>
          </cell>
          <cell r="C1260" t="str">
            <v xml:space="preserve">RODAMIENTO 1208                         </v>
          </cell>
          <cell r="D1260" t="str">
            <v>RODAMIENTOS</v>
          </cell>
          <cell r="E1260" t="str">
            <v>EST.1.11.1</v>
          </cell>
        </row>
        <row r="1261">
          <cell r="B1261" t="str">
            <v>015586</v>
          </cell>
          <cell r="C1261" t="str">
            <v xml:space="preserve">RODAMIENTO 16006 ZZ/C3                   </v>
          </cell>
          <cell r="D1261" t="str">
            <v>RODAMIENTOS</v>
          </cell>
          <cell r="E1261" t="str">
            <v>EST.1.6.5</v>
          </cell>
        </row>
        <row r="1262">
          <cell r="B1262" t="str">
            <v>015702</v>
          </cell>
          <cell r="C1262" t="str">
            <v xml:space="preserve">RODAMIENTO 203KRR2                      </v>
          </cell>
          <cell r="D1262" t="str">
            <v>RODAMIENTOS</v>
          </cell>
          <cell r="E1262" t="str">
            <v>EST.1.4.7</v>
          </cell>
        </row>
        <row r="1263">
          <cell r="B1263" t="str">
            <v>015462</v>
          </cell>
          <cell r="C1263" t="str">
            <v xml:space="preserve">RODAMIENTO 2209-K                       </v>
          </cell>
          <cell r="D1263" t="str">
            <v>RODAMIENTOS</v>
          </cell>
          <cell r="E1263" t="str">
            <v>EST.1.10.2</v>
          </cell>
        </row>
        <row r="1264">
          <cell r="B1264" t="str">
            <v>013626</v>
          </cell>
          <cell r="C1264" t="str">
            <v xml:space="preserve">RODAMIENTO 2911A0055                    </v>
          </cell>
          <cell r="D1264" t="str">
            <v>RODAMIENTOS</v>
          </cell>
          <cell r="E1264" t="str">
            <v>EST.1.8.2</v>
          </cell>
        </row>
        <row r="1265">
          <cell r="B1265" t="str">
            <v>015813</v>
          </cell>
          <cell r="C1265" t="str">
            <v xml:space="preserve">RODAMIENTO 3001-2RS INA                 </v>
          </cell>
          <cell r="D1265" t="str">
            <v>RODAMIENTOS</v>
          </cell>
          <cell r="E1265" t="str">
            <v>EST.1.8.5</v>
          </cell>
        </row>
        <row r="1266">
          <cell r="B1266" t="str">
            <v>015657</v>
          </cell>
          <cell r="C1266" t="str">
            <v>RODAMIENTO 3200 2RS FAG</v>
          </cell>
          <cell r="D1266" t="str">
            <v>RODAMIENTOS</v>
          </cell>
          <cell r="E1266" t="str">
            <v>EST.1.3.1</v>
          </cell>
        </row>
        <row r="1267">
          <cell r="B1267" t="str">
            <v>015728</v>
          </cell>
          <cell r="C1267" t="str">
            <v xml:space="preserve">RODAMIENTO 3200 A-2RS 1TN9/             </v>
          </cell>
          <cell r="D1267" t="str">
            <v>RODAMIENTOS</v>
          </cell>
          <cell r="E1267" t="str">
            <v>EST.1.8.6</v>
          </cell>
        </row>
        <row r="1268">
          <cell r="B1268" t="str">
            <v>015563</v>
          </cell>
          <cell r="C1268" t="str">
            <v xml:space="preserve">RODAMIENTO 3202 2RS                     </v>
          </cell>
          <cell r="D1268" t="str">
            <v>RODAMIENTOS</v>
          </cell>
          <cell r="E1268" t="str">
            <v>EST.1.3.1</v>
          </cell>
        </row>
        <row r="1269">
          <cell r="B1269" t="str">
            <v>015470</v>
          </cell>
          <cell r="C1269" t="str">
            <v>RODAMIENTO 3203BD-XL-2HRS-TVH-C3</v>
          </cell>
          <cell r="D1269" t="str">
            <v>RODAMIENTOS</v>
          </cell>
          <cell r="E1269" t="str">
            <v>EST.1.10.3</v>
          </cell>
        </row>
        <row r="1270">
          <cell r="B1270" t="str">
            <v>015465</v>
          </cell>
          <cell r="C1270" t="str">
            <v xml:space="preserve">RODAMIENTO 3204-B C3                    </v>
          </cell>
          <cell r="D1270" t="str">
            <v>RODAMIENTOS</v>
          </cell>
          <cell r="E1270" t="str">
            <v>EST.1.7.3</v>
          </cell>
        </row>
        <row r="1271">
          <cell r="B1271" t="str">
            <v>015565</v>
          </cell>
          <cell r="C1271" t="str">
            <v xml:space="preserve">RODAMIENTO 3205 A 2RS C3                </v>
          </cell>
          <cell r="D1271" t="str">
            <v>RODAMIENTOS</v>
          </cell>
          <cell r="E1271" t="str">
            <v>EST.1.7.3</v>
          </cell>
        </row>
        <row r="1272">
          <cell r="B1272" t="str">
            <v>015801</v>
          </cell>
          <cell r="C1272" t="str">
            <v xml:space="preserve">RODAMIENTO 6000 2RS C3                  </v>
          </cell>
          <cell r="D1272" t="str">
            <v>RODAMIENTOS</v>
          </cell>
          <cell r="E1272" t="str">
            <v>EST.1.10.1</v>
          </cell>
        </row>
        <row r="1273">
          <cell r="B1273" t="str">
            <v>015511</v>
          </cell>
          <cell r="C1273" t="str">
            <v xml:space="preserve">RODAMIENTO 6000-ZZ                      </v>
          </cell>
          <cell r="D1273" t="str">
            <v>RODAMIENTOS</v>
          </cell>
          <cell r="E1273" t="str">
            <v>EST.1.2.1</v>
          </cell>
        </row>
        <row r="1274">
          <cell r="B1274" t="str">
            <v>015381</v>
          </cell>
          <cell r="C1274" t="str">
            <v xml:space="preserve"> RODAMIENTO 6001-2RS- C3</v>
          </cell>
          <cell r="D1274" t="str">
            <v>RODAMIENTOS</v>
          </cell>
          <cell r="E1274" t="str">
            <v>EST.1.7.6</v>
          </cell>
        </row>
        <row r="1275">
          <cell r="B1275" t="str">
            <v>011566</v>
          </cell>
          <cell r="C1275" t="str">
            <v>RODAMIENTO 6002 2RS–C3</v>
          </cell>
          <cell r="D1275" t="str">
            <v>RODAMIENTOS</v>
          </cell>
          <cell r="E1275" t="str">
            <v>EST.1.2.2</v>
          </cell>
        </row>
        <row r="1276">
          <cell r="B1276" t="str">
            <v>015647</v>
          </cell>
          <cell r="C1276" t="str">
            <v xml:space="preserve">RODAMIENTO 6004-2RS                     </v>
          </cell>
          <cell r="D1276" t="str">
            <v>RODAMIENTOS</v>
          </cell>
          <cell r="E1276" t="str">
            <v>EST.1.2.5</v>
          </cell>
        </row>
        <row r="1277">
          <cell r="B1277" t="str">
            <v>015472</v>
          </cell>
          <cell r="C1277" t="str">
            <v xml:space="preserve">RODAMIENTO 6005-V-TBP63                 </v>
          </cell>
          <cell r="D1277" t="str">
            <v>RODAMIENTOS</v>
          </cell>
          <cell r="E1277" t="str">
            <v>EST.1.9.6</v>
          </cell>
        </row>
        <row r="1278">
          <cell r="B1278" t="str">
            <v>015431</v>
          </cell>
          <cell r="C1278" t="str">
            <v xml:space="preserve">RODAMIENTO 6006 - 2Z / C3               </v>
          </cell>
          <cell r="D1278" t="str">
            <v>RODAMIENTOS</v>
          </cell>
          <cell r="E1278" t="str">
            <v>EST.1.3.6</v>
          </cell>
        </row>
        <row r="1279">
          <cell r="B1279" t="str">
            <v>015796</v>
          </cell>
          <cell r="C1279" t="str">
            <v xml:space="preserve">RODAMIENTO 6006 TDP63                   </v>
          </cell>
          <cell r="D1279" t="str">
            <v>RODAMIENTOS</v>
          </cell>
          <cell r="E1279" t="str">
            <v>EST.1.3.3</v>
          </cell>
        </row>
        <row r="1280">
          <cell r="B1280" t="str">
            <v>015502</v>
          </cell>
          <cell r="C1280" t="str">
            <v xml:space="preserve">RODAMIENTO 6006-2RS                     </v>
          </cell>
          <cell r="D1280" t="str">
            <v>RODAMIENTOS</v>
          </cell>
          <cell r="E1280" t="str">
            <v>EST.1.3.6</v>
          </cell>
        </row>
        <row r="1281">
          <cell r="B1281" t="str">
            <v>015787</v>
          </cell>
          <cell r="C1281" t="str">
            <v xml:space="preserve">RODAMIENTO 6007 2RS                     </v>
          </cell>
          <cell r="D1281" t="str">
            <v>RODAMIENTOS</v>
          </cell>
          <cell r="E1281" t="str">
            <v>EST.1.3.2</v>
          </cell>
        </row>
        <row r="1282">
          <cell r="B1282" t="str">
            <v>015355</v>
          </cell>
          <cell r="C1282" t="str">
            <v xml:space="preserve">RODAMIENTO 6007 TCG12P4                 </v>
          </cell>
          <cell r="D1282" t="str">
            <v>RODAMIENTOS</v>
          </cell>
          <cell r="E1282" t="str">
            <v>EST.1.3.5</v>
          </cell>
        </row>
        <row r="1283">
          <cell r="B1283" t="str">
            <v>004889</v>
          </cell>
          <cell r="C1283" t="str">
            <v>RODAMIENTO 6008 2RS C3</v>
          </cell>
          <cell r="D1283" t="str">
            <v>RODAMIENTOS</v>
          </cell>
          <cell r="E1283" t="str">
            <v>EST.1.3.4</v>
          </cell>
        </row>
        <row r="1284">
          <cell r="B1284" t="str">
            <v>015870</v>
          </cell>
          <cell r="C1284" t="str">
            <v xml:space="preserve">RODAMIENTO 6010-2Z                      </v>
          </cell>
          <cell r="D1284" t="str">
            <v>RODAMIENTOS</v>
          </cell>
          <cell r="E1284" t="str">
            <v>EST.1.10.5</v>
          </cell>
        </row>
        <row r="1285">
          <cell r="B1285" t="str">
            <v>015376</v>
          </cell>
          <cell r="C1285" t="str">
            <v xml:space="preserve">RODAMIENTO 6013-2RS                     </v>
          </cell>
          <cell r="D1285" t="str">
            <v>RODAMIENTOS</v>
          </cell>
          <cell r="E1285" t="str">
            <v>EST.1.10.5</v>
          </cell>
        </row>
        <row r="1286">
          <cell r="B1286" t="str">
            <v>015872</v>
          </cell>
          <cell r="C1286" t="str">
            <v xml:space="preserve">RODAMIENTO 618/6                        </v>
          </cell>
          <cell r="D1286" t="str">
            <v>RODAMIENTOS</v>
          </cell>
          <cell r="E1286" t="str">
            <v>EST.1.8.4</v>
          </cell>
        </row>
        <row r="1287">
          <cell r="B1287" t="str">
            <v>015806</v>
          </cell>
          <cell r="C1287" t="str">
            <v xml:space="preserve">RODAMIENTO 61905-RS1                    </v>
          </cell>
          <cell r="D1287" t="str">
            <v>RODAMIENTOS</v>
          </cell>
          <cell r="E1287" t="str">
            <v>EST.1.6.2</v>
          </cell>
        </row>
        <row r="1288">
          <cell r="B1288" t="str">
            <v>015495</v>
          </cell>
          <cell r="C1288" t="str">
            <v>290104500 RODAMIENTO 6200-2RSH</v>
          </cell>
          <cell r="D1288" t="str">
            <v>RODAMIENTOS</v>
          </cell>
          <cell r="E1288" t="str">
            <v>EST.1.4.3</v>
          </cell>
        </row>
        <row r="1289">
          <cell r="B1289" t="str">
            <v>015740</v>
          </cell>
          <cell r="C1289" t="str">
            <v xml:space="preserve">RODAMIENTO 6202 ZZ C3                   </v>
          </cell>
          <cell r="D1289" t="str">
            <v>RODAMIENTOS</v>
          </cell>
          <cell r="E1289" t="str">
            <v>EST.1.2.6</v>
          </cell>
        </row>
        <row r="1290">
          <cell r="B1290" t="str">
            <v>015416</v>
          </cell>
          <cell r="C1290" t="str">
            <v>RODAMIENTO 6203-2Z</v>
          </cell>
          <cell r="D1290" t="str">
            <v>RODAMIENTOS</v>
          </cell>
          <cell r="E1290" t="str">
            <v>EST.1.4.2</v>
          </cell>
        </row>
        <row r="1291">
          <cell r="B1291" t="str">
            <v>015640</v>
          </cell>
          <cell r="C1291" t="str">
            <v>RODAMIENTO 6203-2RS-C3</v>
          </cell>
          <cell r="D1291" t="str">
            <v>RODAMIENTOS</v>
          </cell>
          <cell r="E1291" t="str">
            <v>EST.1.4.2</v>
          </cell>
        </row>
        <row r="1292">
          <cell r="B1292" t="str">
            <v>015684</v>
          </cell>
          <cell r="C1292" t="str">
            <v xml:space="preserve">RODAMIENTO 6205 2ZJC3                   </v>
          </cell>
          <cell r="D1292" t="str">
            <v>RODAMIENTOS</v>
          </cell>
          <cell r="E1292" t="str">
            <v>EST.1.5.6</v>
          </cell>
        </row>
        <row r="1293">
          <cell r="B1293" t="str">
            <v>015542</v>
          </cell>
          <cell r="C1293" t="str">
            <v xml:space="preserve">RODAMIENTO 6205-2RS                 </v>
          </cell>
          <cell r="D1293" t="str">
            <v>RODAMIENTOS</v>
          </cell>
          <cell r="E1293" t="str">
            <v>EST.1.4.3</v>
          </cell>
        </row>
        <row r="1294">
          <cell r="B1294" t="str">
            <v>015680</v>
          </cell>
          <cell r="C1294" t="str">
            <v xml:space="preserve">RODAMIENTO 6209 2RS/C3                  </v>
          </cell>
          <cell r="D1294" t="str">
            <v>RODAMIENTOS</v>
          </cell>
          <cell r="E1294" t="str">
            <v>EST.1.5.3</v>
          </cell>
        </row>
        <row r="1295">
          <cell r="B1295" t="str">
            <v>015802</v>
          </cell>
          <cell r="C1295" t="str">
            <v xml:space="preserve">RODAMIENTO 623/2Z                       </v>
          </cell>
          <cell r="D1295" t="str">
            <v>RODAMIENTOS</v>
          </cell>
          <cell r="E1295" t="str">
            <v>EST.1.7.5</v>
          </cell>
        </row>
        <row r="1296">
          <cell r="B1296" t="str">
            <v>015440</v>
          </cell>
          <cell r="C1296" t="str">
            <v xml:space="preserve">RODAMIENTO 624 Z                        </v>
          </cell>
          <cell r="D1296" t="str">
            <v>RODAMIENTOS</v>
          </cell>
          <cell r="E1296" t="str">
            <v>EST.1.7.1</v>
          </cell>
        </row>
        <row r="1297">
          <cell r="B1297" t="str">
            <v>015621</v>
          </cell>
          <cell r="C1297" t="str">
            <v xml:space="preserve">RODAMIENTO 629 2RS DW                   </v>
          </cell>
          <cell r="D1297" t="str">
            <v>RODAMIENTOS</v>
          </cell>
          <cell r="E1297" t="str">
            <v>EST.1.7.1</v>
          </cell>
        </row>
        <row r="1298">
          <cell r="B1298" t="str">
            <v>015441</v>
          </cell>
          <cell r="C1298" t="str">
            <v xml:space="preserve">RODAMIENTO 63004   2RS1/C3              </v>
          </cell>
          <cell r="D1298" t="str">
            <v>RODAMIENTOS</v>
          </cell>
          <cell r="E1298" t="str">
            <v>EST.1.5.1</v>
          </cell>
        </row>
        <row r="1299">
          <cell r="B1299" t="str">
            <v>015484</v>
          </cell>
          <cell r="C1299" t="str">
            <v xml:space="preserve">RODAMIENTO 6302 2RS                     </v>
          </cell>
          <cell r="D1299" t="str">
            <v>RODAMIENTOS</v>
          </cell>
          <cell r="E1299" t="str">
            <v>EST.1.5.2</v>
          </cell>
        </row>
        <row r="1300">
          <cell r="B1300" t="str">
            <v>015772</v>
          </cell>
          <cell r="C1300" t="str">
            <v xml:space="preserve">RODAMIENTO 6303 2RS                     </v>
          </cell>
          <cell r="D1300" t="str">
            <v>RODAMIENTOS</v>
          </cell>
          <cell r="E1300" t="str">
            <v>EST.1.5.2</v>
          </cell>
        </row>
        <row r="1301">
          <cell r="B1301" t="str">
            <v>015580</v>
          </cell>
          <cell r="C1301" t="str">
            <v xml:space="preserve">RODAMIENTO 6304 2RS                     </v>
          </cell>
          <cell r="D1301" t="str">
            <v>RODAMIENTOS</v>
          </cell>
          <cell r="E1301" t="str">
            <v>EST.1.5.1</v>
          </cell>
        </row>
        <row r="1302">
          <cell r="B1302" t="str">
            <v>015652</v>
          </cell>
          <cell r="C1302" t="str">
            <v xml:space="preserve">RODAMIENTO 6305 2RS                     </v>
          </cell>
          <cell r="D1302" t="str">
            <v>RODAMIENTOS</v>
          </cell>
          <cell r="E1302" t="str">
            <v>EST.1.6.6</v>
          </cell>
        </row>
        <row r="1303">
          <cell r="B1303" t="str">
            <v>015485</v>
          </cell>
          <cell r="C1303" t="str">
            <v xml:space="preserve">RODAMIENTO 6306 2RS C3                  </v>
          </cell>
          <cell r="D1303" t="str">
            <v>RODAMIENTOS</v>
          </cell>
          <cell r="E1303" t="str">
            <v>EST.1.11.1</v>
          </cell>
        </row>
        <row r="1304">
          <cell r="B1304" t="str">
            <v>015638</v>
          </cell>
          <cell r="C1304" t="str">
            <v xml:space="preserve">RODAMIENTO 6306 2Z                      </v>
          </cell>
          <cell r="D1304" t="str">
            <v>RODAMIENTOS</v>
          </cell>
          <cell r="E1304" t="str">
            <v>EST.1.11.1</v>
          </cell>
        </row>
        <row r="1305">
          <cell r="B1305" t="str">
            <v>015573</v>
          </cell>
          <cell r="C1305" t="str">
            <v xml:space="preserve">RODAMIENTO 6307 ZZ C3                   </v>
          </cell>
          <cell r="D1305" t="str">
            <v>RODAMIENTOS</v>
          </cell>
          <cell r="E1305" t="str">
            <v>EST.1.11.1</v>
          </cell>
        </row>
        <row r="1306">
          <cell r="B1306" t="str">
            <v>015559</v>
          </cell>
          <cell r="C1306" t="str">
            <v xml:space="preserve">RODAMIENTO 6308 2RS                     </v>
          </cell>
          <cell r="D1306" t="str">
            <v>RODAMIENTOS</v>
          </cell>
          <cell r="E1306" t="str">
            <v>EST.1.11.2</v>
          </cell>
        </row>
        <row r="1307">
          <cell r="B1307" t="str">
            <v>015379</v>
          </cell>
          <cell r="C1307" t="str">
            <v xml:space="preserve">RODAMIENTO 6308 ZZ C3                   </v>
          </cell>
          <cell r="D1307" t="str">
            <v>RODAMIENTOS</v>
          </cell>
          <cell r="E1307" t="str">
            <v>EST.1.11.1</v>
          </cell>
        </row>
        <row r="1308">
          <cell r="B1308" t="str">
            <v>015577</v>
          </cell>
          <cell r="C1308" t="str">
            <v xml:space="preserve">RODAMIENTO 6804 2RS                     </v>
          </cell>
          <cell r="D1308" t="str">
            <v>RODAMIENTOS</v>
          </cell>
          <cell r="E1308" t="str">
            <v>EST.1.7.5</v>
          </cell>
        </row>
        <row r="1309">
          <cell r="B1309" t="str">
            <v>015633</v>
          </cell>
          <cell r="C1309" t="str">
            <v xml:space="preserve">RODAMIENTO 7202 B-JP-UA                      </v>
          </cell>
          <cell r="D1309" t="str">
            <v>RODAMIENTOS</v>
          </cell>
          <cell r="E1309" t="str">
            <v>EST.1.6.6</v>
          </cell>
        </row>
        <row r="1310">
          <cell r="B1310" t="str">
            <v>015731</v>
          </cell>
          <cell r="C1310" t="str">
            <v xml:space="preserve">RODAMIENTO 7204   B                     </v>
          </cell>
          <cell r="D1310" t="str">
            <v>RODAMIENTOS</v>
          </cell>
          <cell r="E1310" t="str">
            <v>EST.1.8.1</v>
          </cell>
        </row>
        <row r="1311">
          <cell r="B1311" t="str">
            <v>014674</v>
          </cell>
          <cell r="C1311" t="str">
            <v xml:space="preserve">RODAMIENTO AGUJA NK1012 TN INA          </v>
          </cell>
          <cell r="D1311" t="str">
            <v>RODAMIENTOS</v>
          </cell>
          <cell r="E1311" t="str">
            <v>EST.1.8.5</v>
          </cell>
        </row>
        <row r="1312">
          <cell r="B1312" t="str">
            <v>015393</v>
          </cell>
          <cell r="C1312" t="str">
            <v xml:space="preserve">RODAMIENTO AGUJAS BK 1212               </v>
          </cell>
          <cell r="D1312" t="str">
            <v>RODAMIENTOS</v>
          </cell>
          <cell r="E1312" t="str">
            <v>EST.1.8.3</v>
          </cell>
        </row>
        <row r="1313">
          <cell r="B1313" t="str">
            <v>015665</v>
          </cell>
          <cell r="C1313" t="str">
            <v xml:space="preserve">RODAMIENTO AGUJAS HK 1214 RS            </v>
          </cell>
          <cell r="D1313" t="str">
            <v>RODAMIENTOS</v>
          </cell>
          <cell r="E1313" t="str">
            <v>EST.1.8.3</v>
          </cell>
        </row>
        <row r="1314">
          <cell r="B1314" t="str">
            <v>015645</v>
          </cell>
          <cell r="C1314" t="str">
            <v xml:space="preserve">RODAMIENTO AGUJAS HK2516                </v>
          </cell>
          <cell r="D1314" t="str">
            <v>RODAMIENTOS</v>
          </cell>
          <cell r="E1314" t="str">
            <v>EST.1.8.3</v>
          </cell>
        </row>
        <row r="1315">
          <cell r="B1315" t="str">
            <v>015761</v>
          </cell>
          <cell r="C1315" t="str">
            <v xml:space="preserve">RODAMIENTO AGUJAS NK 25/20              </v>
          </cell>
          <cell r="D1315" t="str">
            <v>RODAMIENTOS</v>
          </cell>
          <cell r="E1315" t="str">
            <v>EST.1.8.3</v>
          </cell>
        </row>
        <row r="1316">
          <cell r="B1316" t="str">
            <v>015339</v>
          </cell>
          <cell r="C1316" t="str">
            <v xml:space="preserve">RODAMIENTO AXIAL AXK-3047               </v>
          </cell>
          <cell r="D1316" t="str">
            <v>RODAMIENTOS</v>
          </cell>
          <cell r="E1316" t="str">
            <v>EST.1.8.2</v>
          </cell>
        </row>
        <row r="1317">
          <cell r="B1317" t="str">
            <v>018654</v>
          </cell>
          <cell r="C1317" t="str">
            <v xml:space="preserve">RODAMIENTO AXK 2542                     </v>
          </cell>
          <cell r="D1317" t="str">
            <v>RODAMIENTOS</v>
          </cell>
          <cell r="E1317" t="str">
            <v>EST.1.8.2</v>
          </cell>
        </row>
        <row r="1318">
          <cell r="B1318" t="str">
            <v>015711</v>
          </cell>
          <cell r="C1318" t="str">
            <v>RODAMIENTO 87008 - BC008L</v>
          </cell>
          <cell r="D1318" t="str">
            <v>RODAMIENTOS</v>
          </cell>
          <cell r="E1318" t="str">
            <v>EST.1.8.1</v>
          </cell>
        </row>
        <row r="1319">
          <cell r="B1319" t="str">
            <v>004824</v>
          </cell>
          <cell r="C1319" t="str">
            <v xml:space="preserve">RODAMIENTO D34 DE GOMA ROXYL(E1422E0009 </v>
          </cell>
          <cell r="D1319" t="str">
            <v>ROXYL</v>
          </cell>
          <cell r="E1319" t="str">
            <v>SIN DEFINIR</v>
          </cell>
        </row>
        <row r="1320">
          <cell r="B1320" t="str">
            <v>018620</v>
          </cell>
          <cell r="C1320" t="str">
            <v xml:space="preserve">RODAMIENTO DE RODILLOS 30214            </v>
          </cell>
          <cell r="D1320" t="str">
            <v>RODAMIENTOS</v>
          </cell>
          <cell r="E1320" t="str">
            <v>EST.1.11.3</v>
          </cell>
        </row>
        <row r="1321">
          <cell r="B1321" t="str">
            <v>018619</v>
          </cell>
          <cell r="C1321" t="str">
            <v xml:space="preserve">RODAMIENTO DE RODILLOS 32209            </v>
          </cell>
          <cell r="D1321" t="str">
            <v>RODAMIENTOS</v>
          </cell>
          <cell r="E1321" t="str">
            <v>EST.1.11.3</v>
          </cell>
        </row>
        <row r="1322">
          <cell r="B1322" t="str">
            <v>015747</v>
          </cell>
          <cell r="C1322" t="str">
            <v xml:space="preserve">RODAMIENTO HK-2214-RS INA               </v>
          </cell>
          <cell r="D1322" t="str">
            <v>RODAMIENTOS</v>
          </cell>
          <cell r="E1322" t="str">
            <v>EST.1.4.4</v>
          </cell>
        </row>
        <row r="1323">
          <cell r="B1323" t="str">
            <v>014937</v>
          </cell>
          <cell r="C1323" t="str">
            <v xml:space="preserve">RODAMIENTO LINEAL 20-2LS 4-006-07-010   </v>
          </cell>
          <cell r="D1323" t="str">
            <v>OBSOLETO</v>
          </cell>
          <cell r="E1323" t="str">
            <v>CAJA OBSOLETOS</v>
          </cell>
        </row>
        <row r="1324">
          <cell r="B1324" t="str">
            <v>015195</v>
          </cell>
          <cell r="C1324" t="str">
            <v xml:space="preserve">RODAMIENTO LINEAL KH1630PP              </v>
          </cell>
          <cell r="D1324" t="str">
            <v>RODAMIENTOS</v>
          </cell>
          <cell r="E1324" t="str">
            <v>EST.1.7.4</v>
          </cell>
        </row>
        <row r="1325">
          <cell r="B1325" t="str">
            <v>015651</v>
          </cell>
          <cell r="C1325" t="str">
            <v xml:space="preserve">RODAMIENTO MVB 51100                    </v>
          </cell>
          <cell r="D1325" t="str">
            <v>RODAMIENTOS</v>
          </cell>
          <cell r="E1325" t="str">
            <v>EST.1.8.4</v>
          </cell>
        </row>
        <row r="1326">
          <cell r="B1326" t="str">
            <v>015606</v>
          </cell>
          <cell r="C1326" t="str">
            <v xml:space="preserve">RODAMIENTO NKIA - 5902 INA              </v>
          </cell>
          <cell r="D1326" t="str">
            <v>RODAMIENTOS</v>
          </cell>
          <cell r="E1326" t="str">
            <v>EST.1.8.5</v>
          </cell>
        </row>
        <row r="1327">
          <cell r="B1327" t="str">
            <v>015805</v>
          </cell>
          <cell r="C1327" t="str">
            <v xml:space="preserve">RODAMIENTO NU 205 E                     </v>
          </cell>
          <cell r="D1327" t="str">
            <v>RODAMIENTOS</v>
          </cell>
          <cell r="E1327" t="str">
            <v>EST.1.2.7</v>
          </cell>
        </row>
        <row r="1328">
          <cell r="B1328" t="str">
            <v>012150</v>
          </cell>
          <cell r="C1328" t="str">
            <v>2904A0003 ROD 3303-2RS</v>
          </cell>
          <cell r="D1328" t="str">
            <v>RODAMIENTOS</v>
          </cell>
          <cell r="E1328" t="str">
            <v>EST.1.7.4</v>
          </cell>
        </row>
        <row r="1329">
          <cell r="B1329" t="str">
            <v>015494</v>
          </cell>
          <cell r="C1329" t="str">
            <v xml:space="preserve">RODAMIENTO R12-2RS C3                   </v>
          </cell>
          <cell r="D1329" t="str">
            <v>RODAMIENTOS</v>
          </cell>
          <cell r="E1329" t="str">
            <v>EST.1.8.1</v>
          </cell>
        </row>
        <row r="1330">
          <cell r="B1330" t="str">
            <v>015639</v>
          </cell>
          <cell r="C1330" t="str">
            <v xml:space="preserve">RODAMIENTO R3 ZZ FRESA                  </v>
          </cell>
          <cell r="D1330" t="str">
            <v>RODAMIENTOS</v>
          </cell>
          <cell r="E1330" t="str">
            <v>EST.1.7.7</v>
          </cell>
        </row>
        <row r="1331">
          <cell r="B1331" t="str">
            <v>005300</v>
          </cell>
          <cell r="C1331" t="str">
            <v>290107600 RODAMIENTO 61902-2RS.STEAM</v>
          </cell>
          <cell r="D1331" t="str">
            <v>RODAMIENTOS</v>
          </cell>
          <cell r="E1331" t="str">
            <v>EST.1.7.1</v>
          </cell>
        </row>
        <row r="1332">
          <cell r="B1332" t="str">
            <v>015856</v>
          </cell>
          <cell r="C1332" t="str">
            <v>4-006-10-0071 RODAMIENTO NKIA 5902</v>
          </cell>
          <cell r="D1332" t="str">
            <v>RODAMIENTOS</v>
          </cell>
          <cell r="E1332" t="str">
            <v>EST.1.8.4</v>
          </cell>
        </row>
        <row r="1333">
          <cell r="B1333" t="str">
            <v>004925</v>
          </cell>
          <cell r="C1333" t="str">
            <v>RODAMIENTO LINEAL (292504100)</v>
          </cell>
          <cell r="D1333" t="str">
            <v>SELCO 2-3-4</v>
          </cell>
          <cell r="E1333" t="str">
            <v>EST.8.3.2</v>
          </cell>
        </row>
        <row r="1334">
          <cell r="B1334" t="str">
            <v>008707</v>
          </cell>
          <cell r="C1334" t="str">
            <v xml:space="preserve">RODILLO (292200700)                     </v>
          </cell>
          <cell r="D1334" t="str">
            <v>TECHNO-1</v>
          </cell>
          <cell r="E1334" t="str">
            <v>EST.11.4.3</v>
          </cell>
        </row>
        <row r="1335">
          <cell r="B1335" t="str">
            <v>014694</v>
          </cell>
          <cell r="C1335" t="str">
            <v xml:space="preserve">RODILLO 3-017-18-1510                   </v>
          </cell>
          <cell r="D1335" t="str">
            <v>OBSOLETO</v>
          </cell>
          <cell r="E1335" t="str">
            <v>CAJA OBSOLETOS</v>
          </cell>
        </row>
        <row r="1336">
          <cell r="B1336" t="str">
            <v>015095</v>
          </cell>
          <cell r="C1336" t="str">
            <v xml:space="preserve">RODILLO 3-017-18-4970                   </v>
          </cell>
          <cell r="D1336" t="str">
            <v>HOMAG</v>
          </cell>
          <cell r="E1336" t="str">
            <v>EST.17.2.4</v>
          </cell>
        </row>
        <row r="1337">
          <cell r="B1337" t="str">
            <v>015914</v>
          </cell>
          <cell r="C1337" t="str">
            <v xml:space="preserve">RODILLO 3-607-18-0100 E                 </v>
          </cell>
          <cell r="D1337" t="str">
            <v>OBSOLETO</v>
          </cell>
          <cell r="E1337" t="str">
            <v>CAJA OBSOLETOS</v>
          </cell>
        </row>
        <row r="1338">
          <cell r="B1338" t="str">
            <v>005305</v>
          </cell>
          <cell r="C1338" t="str">
            <v xml:space="preserve">RODILLO ALIMENT CANT STRIADO STREAM     </v>
          </cell>
          <cell r="D1338" t="str">
            <v>STREAM 1</v>
          </cell>
          <cell r="E1338" t="str">
            <v>SIN DEFINIR</v>
          </cell>
        </row>
        <row r="1339">
          <cell r="B1339" t="str">
            <v>008694</v>
          </cell>
          <cell r="C1339" t="str">
            <v xml:space="preserve">RODILLO CILINDRICO (292200200)          </v>
          </cell>
          <cell r="D1339" t="str">
            <v>TECHNO-1</v>
          </cell>
          <cell r="E1339" t="str">
            <v>EST.11.2.1</v>
          </cell>
        </row>
        <row r="1340">
          <cell r="B1340" t="str">
            <v>015861</v>
          </cell>
          <cell r="C1340" t="str">
            <v xml:space="preserve">RODILLO DE PUAS                         </v>
          </cell>
          <cell r="D1340"/>
          <cell r="E1340" t="str">
            <v>SIN DEFINIR</v>
          </cell>
        </row>
        <row r="1341">
          <cell r="B1341" t="str">
            <v>006154</v>
          </cell>
          <cell r="C1341" t="str">
            <v xml:space="preserve">RODILLO ENGOMADO (E1422E0035)           </v>
          </cell>
          <cell r="D1341" t="str">
            <v>AKRON</v>
          </cell>
          <cell r="E1341" t="str">
            <v>EST.12.3.3</v>
          </cell>
        </row>
        <row r="1342">
          <cell r="B1342" t="str">
            <v>014852</v>
          </cell>
          <cell r="C1342" t="str">
            <v xml:space="preserve">RODILLO GALVANIZADO 22" VIA RODILLOS    </v>
          </cell>
          <cell r="D1342" t="str">
            <v>SUMINISTRO</v>
          </cell>
          <cell r="E1342" t="str">
            <v>SIN DEFINIR</v>
          </cell>
        </row>
        <row r="1343">
          <cell r="B1343" t="str">
            <v>014596</v>
          </cell>
          <cell r="C1343" t="str">
            <v xml:space="preserve">RODILLO GALVANIZADO 28" VIA RODILLOS    </v>
          </cell>
          <cell r="D1343" t="str">
            <v>SUMINISTRO</v>
          </cell>
          <cell r="E1343" t="str">
            <v>SIN DEFINIR</v>
          </cell>
        </row>
        <row r="1344">
          <cell r="B1344" t="str">
            <v>015045</v>
          </cell>
          <cell r="C1344" t="str">
            <v xml:space="preserve">RODILLO GALVANIZADO 29" VIA RODILLOS    </v>
          </cell>
          <cell r="D1344" t="str">
            <v>SUMINISTRO</v>
          </cell>
          <cell r="E1344" t="str">
            <v>SIN DEFINIR</v>
          </cell>
        </row>
        <row r="1345">
          <cell r="B1345" t="str">
            <v>014796</v>
          </cell>
          <cell r="C1345" t="str">
            <v xml:space="preserve">RODILLO GOMA 34x59 F14                  </v>
          </cell>
          <cell r="D1345" t="str">
            <v>OBSOLETO</v>
          </cell>
          <cell r="E1345" t="str">
            <v>CAJA OBSOLETOS</v>
          </cell>
        </row>
        <row r="1346">
          <cell r="B1346" t="str">
            <v>014964</v>
          </cell>
          <cell r="C1346" t="str">
            <v xml:space="preserve">RODILLO GOMA E0822E0002 INACTIVO                </v>
          </cell>
          <cell r="D1346" t="str">
            <v>OBSOLETO</v>
          </cell>
          <cell r="E1346" t="str">
            <v>CAJA OBSOLETOS</v>
          </cell>
        </row>
        <row r="1347">
          <cell r="B1347" t="str">
            <v>015016</v>
          </cell>
          <cell r="C1347" t="str">
            <v xml:space="preserve">RODILLO PALPADOR 2-008-1                </v>
          </cell>
          <cell r="D1347"/>
          <cell r="E1347" t="str">
            <v>SIN DEFINIR</v>
          </cell>
        </row>
        <row r="1348">
          <cell r="B1348" t="str">
            <v>006458</v>
          </cell>
          <cell r="C1348" t="str">
            <v>N1722N0008 RODILLO POR MOTOR</v>
          </cell>
          <cell r="D1348" t="str">
            <v>STREAM 1</v>
          </cell>
          <cell r="E1348" t="str">
            <v>EST.16.3.4</v>
          </cell>
        </row>
        <row r="1349">
          <cell r="B1349" t="str">
            <v>015087</v>
          </cell>
          <cell r="C1349" t="str">
            <v xml:space="preserve">RODILLO RF: 3-017-18-5860               </v>
          </cell>
          <cell r="D1349"/>
          <cell r="E1349" t="str">
            <v>SIN DEFINIR</v>
          </cell>
        </row>
        <row r="1350">
          <cell r="B1350" t="str">
            <v>011340</v>
          </cell>
          <cell r="C1350" t="str">
            <v xml:space="preserve">RODILLO TRANSPORTE 30001490010 ENC CURV </v>
          </cell>
          <cell r="D1350" t="str">
            <v>CURVA</v>
          </cell>
          <cell r="E1350" t="str">
            <v>EST.10.6.1</v>
          </cell>
        </row>
        <row r="1351">
          <cell r="B1351" t="str">
            <v>015177</v>
          </cell>
          <cell r="C1351" t="str">
            <v xml:space="preserve">ROSETA BLOCAGGIO N0804N0174             </v>
          </cell>
          <cell r="D1351" t="str">
            <v>AKRON</v>
          </cell>
          <cell r="E1351" t="str">
            <v>EST.12.3.2</v>
          </cell>
        </row>
        <row r="1352">
          <cell r="B1352" t="str">
            <v>015537</v>
          </cell>
          <cell r="C1352" t="str">
            <v xml:space="preserve">ROSETTA SPACCATA x VITID 080414400      </v>
          </cell>
          <cell r="D1352" t="str">
            <v>TECHNO-2-3</v>
          </cell>
          <cell r="E1352" t="str">
            <v>EST.18.4.1</v>
          </cell>
        </row>
        <row r="1353">
          <cell r="B1353" t="str">
            <v>015178</v>
          </cell>
          <cell r="C1353" t="str">
            <v xml:space="preserve">ROSETTA SV ASATA 10.5 30 6              </v>
          </cell>
          <cell r="D1353" t="str">
            <v>AKRON</v>
          </cell>
          <cell r="E1353" t="str">
            <v>EST.12.6.2</v>
          </cell>
        </row>
        <row r="1354">
          <cell r="B1354" t="str">
            <v>014857</v>
          </cell>
          <cell r="C1354" t="str">
            <v xml:space="preserve">ROTELLA INFERIORE L9082205000           </v>
          </cell>
          <cell r="D1354"/>
          <cell r="E1354" t="str">
            <v>SIN DEFINIR</v>
          </cell>
        </row>
        <row r="1355">
          <cell r="B1355" t="str">
            <v>014861</v>
          </cell>
          <cell r="C1355" t="str">
            <v xml:space="preserve">ROTELLA L9082202902                     </v>
          </cell>
          <cell r="D1355" t="str">
            <v>SELCO 2-3-4</v>
          </cell>
          <cell r="E1355" t="str">
            <v>EST.8.3.3</v>
          </cell>
        </row>
        <row r="1356">
          <cell r="B1356" t="str">
            <v>015286</v>
          </cell>
          <cell r="C1356" t="str">
            <v xml:space="preserve">ROTULA 129124-002                       </v>
          </cell>
          <cell r="D1356" t="str">
            <v>OBSOLETO</v>
          </cell>
          <cell r="E1356" t="str">
            <v>CAJA OBSOLETOS</v>
          </cell>
        </row>
        <row r="1357">
          <cell r="B1357" t="str">
            <v>015288</v>
          </cell>
          <cell r="C1357" t="str">
            <v xml:space="preserve">ROTULA 72094 NISSAN                     </v>
          </cell>
          <cell r="D1357" t="str">
            <v>OBSOLETO</v>
          </cell>
          <cell r="E1357" t="str">
            <v>CAJA OBSOLETOS</v>
          </cell>
        </row>
        <row r="1358">
          <cell r="B1358" t="str">
            <v>004836</v>
          </cell>
          <cell r="C1358" t="str">
            <v xml:space="preserve">ROTULA CILINDRO ALINEADOR SELCO(2919A0019) </v>
          </cell>
          <cell r="D1358" t="str">
            <v>SELCO. alineador</v>
          </cell>
          <cell r="E1358" t="str">
            <v>EST.8.3.1</v>
          </cell>
        </row>
        <row r="1359">
          <cell r="B1359" t="str">
            <v>000739</v>
          </cell>
          <cell r="C1359" t="str">
            <v xml:space="preserve">RUEDA                                   </v>
          </cell>
          <cell r="D1359"/>
          <cell r="E1359" t="str">
            <v>SIN DEFINIR</v>
          </cell>
        </row>
        <row r="1360">
          <cell r="B1360" t="str">
            <v>014849</v>
          </cell>
          <cell r="C1360" t="str">
            <v xml:space="preserve">RUEDA 110x20 E0822E0009 INACTIVO       </v>
          </cell>
          <cell r="D1360" t="str">
            <v>OBSOLETO</v>
          </cell>
          <cell r="E1360" t="str">
            <v>OBSOLETO</v>
          </cell>
        </row>
        <row r="1361">
          <cell r="B1361" t="str">
            <v>014962</v>
          </cell>
          <cell r="C1361" t="str">
            <v xml:space="preserve">RUEDA 4-005-11-0056                     </v>
          </cell>
          <cell r="D1361"/>
          <cell r="E1361" t="str">
            <v>SIN DEFINIR</v>
          </cell>
        </row>
        <row r="1362">
          <cell r="B1362" t="str">
            <v>015257</v>
          </cell>
          <cell r="C1362" t="str">
            <v xml:space="preserve">RUEDA CARGA115033-401MONTAC/ELECTRICO   </v>
          </cell>
          <cell r="D1362"/>
          <cell r="E1362" t="str">
            <v>SIN DEFINIR</v>
          </cell>
        </row>
        <row r="1363">
          <cell r="B1363" t="str">
            <v>014919</v>
          </cell>
          <cell r="C1363" t="str">
            <v xml:space="preserve">RUEDA CONICA 2-005-03-0020              </v>
          </cell>
          <cell r="D1363" t="str">
            <v>OBSOLETO</v>
          </cell>
          <cell r="E1363" t="str">
            <v>CAJA OBSOLETOS</v>
          </cell>
        </row>
        <row r="1364">
          <cell r="B1364" t="str">
            <v>018605</v>
          </cell>
          <cell r="C1364" t="str">
            <v xml:space="preserve">RUEDA DE LA KRON DELANTERA              </v>
          </cell>
          <cell r="D1364"/>
          <cell r="E1364" t="str">
            <v>SIN DEFINIR</v>
          </cell>
        </row>
        <row r="1365">
          <cell r="B1365" t="str">
            <v>018606</v>
          </cell>
          <cell r="C1365" t="str">
            <v xml:space="preserve">RUEDA DE LA KRON TRASERA                </v>
          </cell>
          <cell r="D1365"/>
          <cell r="E1365" t="str">
            <v>SIN DEFINIR</v>
          </cell>
        </row>
        <row r="1366">
          <cell r="B1366" t="str">
            <v>014860</v>
          </cell>
          <cell r="C1366" t="str">
            <v xml:space="preserve">RUEDA DENTADA 2-004-80-                 </v>
          </cell>
          <cell r="D1366" t="str">
            <v>OBSOLETO</v>
          </cell>
          <cell r="E1366" t="str">
            <v>CAJA OBSOLETOS</v>
          </cell>
        </row>
        <row r="1367">
          <cell r="B1367" t="str">
            <v>014710</v>
          </cell>
          <cell r="C1367" t="str">
            <v xml:space="preserve">RUEDA DENTADA 3-607-11-                 </v>
          </cell>
          <cell r="D1367" t="str">
            <v>OBSOLETO</v>
          </cell>
          <cell r="E1367" t="str">
            <v>CAJA OBSOLETOS</v>
          </cell>
        </row>
        <row r="1368">
          <cell r="B1368" t="str">
            <v>015094</v>
          </cell>
          <cell r="C1368" t="str">
            <v xml:space="preserve">RUEDA DENTADA 3-607-11-                 </v>
          </cell>
          <cell r="D1368" t="str">
            <v>OBSOLETO</v>
          </cell>
          <cell r="E1368" t="str">
            <v>CAJA OBSOLETOS</v>
          </cell>
        </row>
        <row r="1369">
          <cell r="B1369" t="str">
            <v>011041</v>
          </cell>
          <cell r="C1369" t="str">
            <v xml:space="preserve">RUEDA DENTADA ALTENDORF R9602           </v>
          </cell>
          <cell r="D1369" t="str">
            <v>ALTENDORFT</v>
          </cell>
          <cell r="E1369" t="str">
            <v>EST.10.4.1</v>
          </cell>
        </row>
        <row r="1370">
          <cell r="B1370" t="str">
            <v>014636</v>
          </cell>
          <cell r="C1370" t="str">
            <v xml:space="preserve">RUEDA DENTADA PARA CADENA   INACTIVO            </v>
          </cell>
          <cell r="D1370" t="str">
            <v>OBSOLETO</v>
          </cell>
          <cell r="E1370" t="str">
            <v>CAJA OBSOLETOS</v>
          </cell>
        </row>
        <row r="1371">
          <cell r="B1371" t="str">
            <v>015081</v>
          </cell>
          <cell r="C1371" t="str">
            <v xml:space="preserve">RUEDA DENTADA RECTA M=1.0               </v>
          </cell>
          <cell r="D1371" t="str">
            <v>OBSOLETO</v>
          </cell>
          <cell r="E1371" t="str">
            <v>CAJA OBSOLETOS</v>
          </cell>
        </row>
        <row r="1372">
          <cell r="B1372" t="str">
            <v>008593</v>
          </cell>
          <cell r="C1372" t="str">
            <v xml:space="preserve">RUEDA DENTADA REF 3-607-11-0330         </v>
          </cell>
          <cell r="D1372" t="str">
            <v>AKRON</v>
          </cell>
          <cell r="E1372" t="str">
            <v>EST.12.3.4</v>
          </cell>
        </row>
        <row r="1373">
          <cell r="B1373" t="str">
            <v>015260</v>
          </cell>
          <cell r="C1373" t="str">
            <v xml:space="preserve">RUEDA GOMA E1422E0005                   </v>
          </cell>
          <cell r="D1373" t="str">
            <v>JADE</v>
          </cell>
          <cell r="E1373" t="str">
            <v>EST.14.6.2</v>
          </cell>
        </row>
        <row r="1374">
          <cell r="B1374" t="str">
            <v>015224</v>
          </cell>
          <cell r="C1374" t="str">
            <v xml:space="preserve">RUEDA GOMA E1422E0033                   </v>
          </cell>
          <cell r="D1374"/>
          <cell r="E1374" t="str">
            <v>EST.15.2.3</v>
          </cell>
        </row>
        <row r="1375">
          <cell r="B1375" t="str">
            <v>014759</v>
          </cell>
          <cell r="C1375" t="str">
            <v xml:space="preserve">RUEDA L9012200100                       </v>
          </cell>
          <cell r="D1375" t="str">
            <v>SELCO 2-3-4</v>
          </cell>
          <cell r="E1375" t="str">
            <v>EST.8.6.1</v>
          </cell>
        </row>
        <row r="1376">
          <cell r="B1376" t="str">
            <v>005218</v>
          </cell>
          <cell r="C1376" t="str">
            <v xml:space="preserve">RUEDA LIBRED=50(N1722N0042) STREAM      </v>
          </cell>
          <cell r="D1376" t="str">
            <v>STREAM 2-3</v>
          </cell>
          <cell r="E1376" t="str">
            <v>EST.13.4.3</v>
          </cell>
        </row>
        <row r="1377">
          <cell r="B1377" t="str">
            <v>007338</v>
          </cell>
          <cell r="C1377" t="str">
            <v xml:space="preserve">RUEDA NYLON (L9012200100)               </v>
          </cell>
          <cell r="D1377"/>
          <cell r="E1377" t="str">
            <v>SIN DEFINIR</v>
          </cell>
        </row>
        <row r="1378">
          <cell r="B1378" t="str">
            <v>005346</v>
          </cell>
          <cell r="C1378" t="str">
            <v xml:space="preserve">RUEDA PARA SOFT CANAL STREAM(N1722N0066 </v>
          </cell>
          <cell r="D1378" t="str">
            <v>STREAM 1</v>
          </cell>
          <cell r="E1378" t="str">
            <v>SIN DEFINIR</v>
          </cell>
        </row>
        <row r="1379">
          <cell r="B1379" t="str">
            <v>015401</v>
          </cell>
          <cell r="C1379" t="str">
            <v xml:space="preserve">RUEDA ROJA 142200300                    </v>
          </cell>
          <cell r="D1379" t="str">
            <v>TECHNO-2-3</v>
          </cell>
          <cell r="E1379" t="str">
            <v>EST.18.4.1</v>
          </cell>
        </row>
        <row r="1380">
          <cell r="B1380" t="str">
            <v>005210</v>
          </cell>
          <cell r="C1380" t="str">
            <v xml:space="preserve">RUEDA ROJA  D.60X24(E1422E0033) </v>
          </cell>
          <cell r="D1380" t="str">
            <v>JADE</v>
          </cell>
          <cell r="E1380" t="str">
            <v>EST.14.2.3</v>
          </cell>
        </row>
        <row r="1381">
          <cell r="B1381" t="str">
            <v>014695</v>
          </cell>
          <cell r="C1381" t="str">
            <v xml:space="preserve">RUEDECILLA L9102200300                  </v>
          </cell>
          <cell r="D1381"/>
          <cell r="E1381" t="str">
            <v>SIN DEFINIR</v>
          </cell>
        </row>
        <row r="1382">
          <cell r="B1382" t="str">
            <v>015331</v>
          </cell>
          <cell r="C1382" t="str">
            <v xml:space="preserve">RULLO SPINTORE E1422E0036 ENCHAPAD      </v>
          </cell>
          <cell r="D1382" t="str">
            <v>AKRON</v>
          </cell>
          <cell r="E1382" t="str">
            <v>EST.12.2.2</v>
          </cell>
        </row>
        <row r="1383">
          <cell r="B1383" t="str">
            <v>004970</v>
          </cell>
          <cell r="C1383" t="str">
            <v xml:space="preserve">RULO SOFT (N0807N0188)                  </v>
          </cell>
          <cell r="D1383"/>
          <cell r="E1383" t="str">
            <v>SIN DEFINIR</v>
          </cell>
        </row>
        <row r="1384">
          <cell r="B1384" t="str">
            <v>014593</v>
          </cell>
          <cell r="C1384" t="str">
            <v xml:space="preserve">SEGMENTO 3-816-19-0420                  </v>
          </cell>
          <cell r="D1384" t="str">
            <v>OBSOLETO</v>
          </cell>
          <cell r="E1384" t="str">
            <v>CAJA OBSOLETOS</v>
          </cell>
        </row>
        <row r="1385">
          <cell r="B1385" t="str">
            <v>010846</v>
          </cell>
          <cell r="C1385" t="str">
            <v xml:space="preserve">SELECTOR (2106A0090)                    </v>
          </cell>
          <cell r="D1385"/>
          <cell r="E1385" t="str">
            <v>SIN DEFINIR</v>
          </cell>
        </row>
        <row r="1386">
          <cell r="B1386" t="str">
            <v>015579</v>
          </cell>
          <cell r="C1386" t="str">
            <v>SELECTOR MANIJA NEG 3P FIJAS 2NA-XB4BD33</v>
          </cell>
          <cell r="D1386" t="str">
            <v>ELECTRICO</v>
          </cell>
          <cell r="E1386" t="str">
            <v>EST.2.1.1</v>
          </cell>
        </row>
        <row r="1387">
          <cell r="B1387" t="str">
            <v>014671</v>
          </cell>
          <cell r="C1387" t="str">
            <v xml:space="preserve">SELECTOR LUMINO ROJO2106A0023ENCH/SIN   </v>
          </cell>
          <cell r="D1387" t="str">
            <v>TECHNO-2-3</v>
          </cell>
          <cell r="E1387" t="str">
            <v>EST.18.2.2</v>
          </cell>
        </row>
        <row r="1388">
          <cell r="B1388" t="str">
            <v>015849</v>
          </cell>
          <cell r="C1388" t="str">
            <v xml:space="preserve">SELECTOR NEUMATICO HE-D-MIDI            </v>
          </cell>
          <cell r="D1388" t="str">
            <v>ELECTRICO</v>
          </cell>
          <cell r="E1388" t="str">
            <v>EST.3.10.1</v>
          </cell>
        </row>
        <row r="1389">
          <cell r="B1389" t="str">
            <v>015850</v>
          </cell>
          <cell r="C1389" t="str">
            <v xml:space="preserve">SELECTOR NEUMATICO HE-D-MINI            </v>
          </cell>
          <cell r="D1389" t="str">
            <v>ELECTRICO</v>
          </cell>
          <cell r="E1389" t="str">
            <v>EST.3.10.2</v>
          </cell>
        </row>
        <row r="1390">
          <cell r="B1390" t="str">
            <v>014940</v>
          </cell>
          <cell r="C1390" t="str">
            <v xml:space="preserve">SELETTORE STABILE ZB2-BK123 210606200   </v>
          </cell>
          <cell r="D1390" t="str">
            <v>TECHNO-2-3</v>
          </cell>
          <cell r="E1390" t="str">
            <v>EST.18.2.2</v>
          </cell>
        </row>
        <row r="1391">
          <cell r="B1391" t="str">
            <v>000678</v>
          </cell>
          <cell r="C1391" t="str">
            <v xml:space="preserve">SELLO DE CAUCHO                         </v>
          </cell>
          <cell r="D1391" t="str">
            <v>FERRETERIA</v>
          </cell>
          <cell r="E1391" t="str">
            <v>EST.4.8.2</v>
          </cell>
        </row>
        <row r="1392">
          <cell r="B1392" t="str">
            <v>015924</v>
          </cell>
          <cell r="C1392" t="str">
            <v xml:space="preserve">SELLO OBTURADOR TSNA 509-G              </v>
          </cell>
          <cell r="D1392" t="str">
            <v>OBSOLETO</v>
          </cell>
          <cell r="E1392" t="str">
            <v>CAJA OBSOLETOS</v>
          </cell>
        </row>
        <row r="1393">
          <cell r="B1393" t="str">
            <v>011952</v>
          </cell>
          <cell r="C1393" t="str">
            <v xml:space="preserve">SENSOR (2164A0064)                      </v>
          </cell>
          <cell r="D1393" t="str">
            <v>SKYPPER</v>
          </cell>
          <cell r="E1393" t="str">
            <v>EST.5.3.3</v>
          </cell>
        </row>
        <row r="1394">
          <cell r="B1394" t="str">
            <v>011956</v>
          </cell>
          <cell r="C1394" t="str">
            <v>2164A0302 SENSOR PNP.SMC D-M9PL</v>
          </cell>
          <cell r="D1394" t="str">
            <v>NEUMATICO</v>
          </cell>
          <cell r="E1394" t="str">
            <v>EST.5.3.2</v>
          </cell>
        </row>
        <row r="1395">
          <cell r="B1395" t="str">
            <v>012656</v>
          </cell>
          <cell r="C1395" t="str">
            <v xml:space="preserve">SENSOR (400840)                         </v>
          </cell>
          <cell r="D1395"/>
          <cell r="E1395" t="str">
            <v>SIN DEFINIR</v>
          </cell>
        </row>
        <row r="1396">
          <cell r="B1396" t="str">
            <v>014908</v>
          </cell>
          <cell r="C1396" t="str">
            <v xml:space="preserve">SENSOR 0-250 GRAD;PT100 7124/4008400057 </v>
          </cell>
          <cell r="D1396"/>
          <cell r="E1396" t="str">
            <v>SIN DEFINIR</v>
          </cell>
        </row>
        <row r="1397">
          <cell r="B1397" t="str">
            <v>011206</v>
          </cell>
          <cell r="C1397" t="str">
            <v xml:space="preserve">SENSOR 2 CABLES(2164A0646)              </v>
          </cell>
          <cell r="D1397"/>
          <cell r="E1397" t="str">
            <v>SIN DEFINIR</v>
          </cell>
        </row>
        <row r="1398">
          <cell r="B1398" t="str">
            <v>017865</v>
          </cell>
          <cell r="C1398" t="str">
            <v>SENSOR 2164A0733</v>
          </cell>
          <cell r="D1398" t="str">
            <v>STREAM 2-3</v>
          </cell>
          <cell r="E1398" t="str">
            <v>EST.13.4.4</v>
          </cell>
        </row>
        <row r="1399">
          <cell r="B1399" t="str">
            <v>014659</v>
          </cell>
          <cell r="C1399" t="str">
            <v xml:space="preserve">SENSOR 4-008-61-0577                    </v>
          </cell>
          <cell r="D1399" t="str">
            <v>ELECTRICO</v>
          </cell>
          <cell r="E1399" t="str">
            <v>EST.3.3.2</v>
          </cell>
        </row>
        <row r="1400">
          <cell r="B1400" t="str">
            <v>015571</v>
          </cell>
          <cell r="C1400" t="str">
            <v xml:space="preserve">SENSOR INDUCTIVO 2164A0002              </v>
          </cell>
          <cell r="D1400"/>
          <cell r="E1400" t="str">
            <v>SIN DEFINIR</v>
          </cell>
        </row>
        <row r="1401">
          <cell r="B1401" t="str">
            <v>011054</v>
          </cell>
          <cell r="C1401" t="str">
            <v xml:space="preserve">SENSOR INDUCTIVO ALTENDORF              </v>
          </cell>
          <cell r="D1401" t="str">
            <v>ALTENDORFT</v>
          </cell>
          <cell r="E1401" t="str">
            <v>EST.10.4.1</v>
          </cell>
        </row>
        <row r="1402">
          <cell r="B1402" t="str">
            <v>019193</v>
          </cell>
          <cell r="C1402" t="str">
            <v xml:space="preserve">SENSOR INDUCTIVO DE 8MM PNP.  OMRON             </v>
          </cell>
          <cell r="D1402" t="str">
            <v>ELECTRICO</v>
          </cell>
          <cell r="E1402" t="str">
            <v>EST.2.3.3</v>
          </cell>
        </row>
        <row r="1403">
          <cell r="B1403" t="str">
            <v>011552</v>
          </cell>
          <cell r="C1403" t="str">
            <v xml:space="preserve">SENSOR MAGNETICO MRS 2164A0612          </v>
          </cell>
          <cell r="D1403" t="str">
            <v>SELCO WNT</v>
          </cell>
          <cell r="E1403" t="str">
            <v>EST.2.5.1</v>
          </cell>
        </row>
        <row r="1404">
          <cell r="B1404" t="str">
            <v>014872</v>
          </cell>
          <cell r="C1404" t="str">
            <v xml:space="preserve">SENSOR MAGNETICO PNEUMA                 </v>
          </cell>
          <cell r="D1404" t="str">
            <v>NEUMATICO</v>
          </cell>
          <cell r="E1404" t="str">
            <v>EST.2.5.1</v>
          </cell>
        </row>
        <row r="1405">
          <cell r="B1405" t="str">
            <v>010401</v>
          </cell>
          <cell r="C1405" t="str">
            <v xml:space="preserve">SENSOR PER RIGHE (2164A0668)            </v>
          </cell>
          <cell r="D1405" t="str">
            <v>TECHNO-1</v>
          </cell>
          <cell r="E1405" t="str">
            <v>EST.11.2.3</v>
          </cell>
        </row>
        <row r="1406">
          <cell r="B1406" t="str">
            <v>000742</v>
          </cell>
          <cell r="C1406" t="str">
            <v xml:space="preserve">SENSOR SIERRA PRESENTE                  </v>
          </cell>
          <cell r="D1406" t="str">
            <v>OBSOLETO</v>
          </cell>
          <cell r="E1406" t="str">
            <v>CAJA OBSOLETOS</v>
          </cell>
        </row>
        <row r="1407">
          <cell r="B1407" t="str">
            <v>015023</v>
          </cell>
          <cell r="C1407" t="str">
            <v>2164A0025 SENSOR RS.DC PNEUMAX 15W 20VAC</v>
          </cell>
          <cell r="D1407" t="str">
            <v>NEUMATICO</v>
          </cell>
          <cell r="E1407" t="str">
            <v>EST.2.5.1</v>
          </cell>
        </row>
        <row r="1408">
          <cell r="B1408" t="str">
            <v>015567</v>
          </cell>
          <cell r="C1408" t="str">
            <v xml:space="preserve">SENSORES BOCCOLA 750123234              </v>
          </cell>
          <cell r="D1408" t="str">
            <v>ROVER 20</v>
          </cell>
          <cell r="E1408" t="str">
            <v>EST.19.4.2</v>
          </cell>
        </row>
        <row r="1409">
          <cell r="B1409" t="str">
            <v>015566</v>
          </cell>
          <cell r="C1409" t="str">
            <v xml:space="preserve">SENSORES BOCCOLA 750123235              </v>
          </cell>
          <cell r="D1409" t="str">
            <v>ROVER 20</v>
          </cell>
          <cell r="E1409" t="str">
            <v>EST.19.4.2</v>
          </cell>
        </row>
        <row r="1410">
          <cell r="B1410" t="str">
            <v>004757</v>
          </cell>
          <cell r="C1410" t="str">
            <v>F2164F0041 SENSOR MHS.P M8 3 PIN 10/30V</v>
          </cell>
          <cell r="D1410" t="str">
            <v>NEUMATICO</v>
          </cell>
          <cell r="E1410" t="str">
            <v>EST.2.5.1</v>
          </cell>
        </row>
        <row r="1411">
          <cell r="B1411" t="str">
            <v>010823</v>
          </cell>
          <cell r="C1411" t="str">
            <v xml:space="preserve">SEPARADOR (N0806N0432)                  </v>
          </cell>
          <cell r="D1411" t="str">
            <v>STREAM 1</v>
          </cell>
          <cell r="E1411" t="str">
            <v>EST.16.4.1</v>
          </cell>
        </row>
        <row r="1412">
          <cell r="B1412" t="str">
            <v>013374</v>
          </cell>
          <cell r="C1412" t="str">
            <v xml:space="preserve">SEPARADOR 10,5-15,16 N0806N207          </v>
          </cell>
          <cell r="D1412" t="str">
            <v>SKYPPER</v>
          </cell>
          <cell r="E1412" t="str">
            <v>EST.5.4.1</v>
          </cell>
        </row>
        <row r="1413">
          <cell r="B1413" t="str">
            <v>014843</v>
          </cell>
          <cell r="C1413" t="str">
            <v xml:space="preserve">SEPARADOR L9010600300                   </v>
          </cell>
          <cell r="D1413" t="str">
            <v>SELCO 2-3-4</v>
          </cell>
          <cell r="E1413" t="str">
            <v>EST.17.3.1</v>
          </cell>
        </row>
        <row r="1414">
          <cell r="B1414" t="str">
            <v>011200</v>
          </cell>
          <cell r="C1414" t="str">
            <v xml:space="preserve">SEPARADOR(N1406N0007)                   </v>
          </cell>
          <cell r="D1414" t="str">
            <v>STREAM 1</v>
          </cell>
          <cell r="E1414" t="str">
            <v>EST.16.7.4</v>
          </cell>
        </row>
        <row r="1415">
          <cell r="B1415" t="str">
            <v>014613</v>
          </cell>
          <cell r="C1415" t="str">
            <v xml:space="preserve">SERVICE KIT 90 DEG HOSE CONN R:274180   </v>
          </cell>
          <cell r="D1415" t="str">
            <v>OBSOLETO</v>
          </cell>
          <cell r="E1415" t="str">
            <v>CAJA OBSOLETOS</v>
          </cell>
        </row>
        <row r="1416">
          <cell r="B1416" t="str">
            <v>015883</v>
          </cell>
          <cell r="C1416" t="str">
            <v xml:space="preserve">SET DISTANCE DISK 51140010100           </v>
          </cell>
          <cell r="D1416" t="str">
            <v>ROVER 20</v>
          </cell>
          <cell r="E1416" t="str">
            <v>EST.19.2.2</v>
          </cell>
        </row>
        <row r="1417">
          <cell r="B1417" t="str">
            <v>015609</v>
          </cell>
          <cell r="C1417" t="str">
            <v xml:space="preserve">SHEDA 16 + 16 P270 0102D270A            </v>
          </cell>
          <cell r="D1417" t="str">
            <v>ROVER 20</v>
          </cell>
          <cell r="E1417" t="str">
            <v>EST.19.4.1</v>
          </cell>
        </row>
        <row r="1418">
          <cell r="B1418" t="str">
            <v>015102</v>
          </cell>
          <cell r="C1418" t="str">
            <v xml:space="preserve">SILENCIADOR BRONCE 1/4"CONICO           </v>
          </cell>
          <cell r="D1418" t="str">
            <v>FERRETERIA</v>
          </cell>
          <cell r="E1418" t="str">
            <v>EST.4.4.6</v>
          </cell>
        </row>
        <row r="1419">
          <cell r="B1419" t="str">
            <v>009057</v>
          </cell>
          <cell r="C1419" t="str">
            <v>SLITTA FNY8350422</v>
          </cell>
          <cell r="D1419" t="str">
            <v>STREAM 2-3</v>
          </cell>
          <cell r="E1419" t="str">
            <v>EST.16.3.1</v>
          </cell>
        </row>
        <row r="1420">
          <cell r="B1420" t="str">
            <v>015096</v>
          </cell>
          <cell r="C1420" t="str">
            <v xml:space="preserve">SM137C EJET-X R=1:6.25 0102D            </v>
          </cell>
          <cell r="D1420" t="str">
            <v>TECHNO-1</v>
          </cell>
          <cell r="E1420" t="str">
            <v>EST.11.2.3</v>
          </cell>
        </row>
        <row r="1421">
          <cell r="B1421" t="str">
            <v>015318</v>
          </cell>
          <cell r="C1421" t="str">
            <v xml:space="preserve">SNODO SF. F. M 6 D 6DX 2919A0016        </v>
          </cell>
          <cell r="D1421" t="str">
            <v>ROXYL</v>
          </cell>
          <cell r="E1421" t="str">
            <v>EST.15.4.3</v>
          </cell>
        </row>
        <row r="1422">
          <cell r="B1422" t="str">
            <v>014311</v>
          </cell>
          <cell r="C1422" t="str">
            <v xml:space="preserve">SOPORTE (0905A0692)                     </v>
          </cell>
          <cell r="D1422" t="str">
            <v>TECHNO-2-3</v>
          </cell>
          <cell r="E1422" t="str">
            <v>EST.18.8.1</v>
          </cell>
        </row>
        <row r="1423">
          <cell r="B1423" t="str">
            <v>006485</v>
          </cell>
          <cell r="C1423" t="str">
            <v xml:space="preserve">SOPORTE (N0805N0148)                    </v>
          </cell>
          <cell r="D1423"/>
          <cell r="E1423" t="str">
            <v>SIN DEFINIR</v>
          </cell>
        </row>
        <row r="1424">
          <cell r="B1424" t="str">
            <v>008115</v>
          </cell>
          <cell r="C1424" t="str">
            <v xml:space="preserve">SOPORTE (N0805N0677)                    </v>
          </cell>
          <cell r="D1424"/>
          <cell r="E1424" t="str">
            <v>SIN DEFINIR</v>
          </cell>
        </row>
        <row r="1425">
          <cell r="B1425" t="str">
            <v>015575</v>
          </cell>
          <cell r="C1425" t="str">
            <v xml:space="preserve">SOPORTE 090108201                       </v>
          </cell>
          <cell r="D1425" t="str">
            <v>TECHNO-2-3</v>
          </cell>
          <cell r="E1425" t="str">
            <v>EST.18.4.2</v>
          </cell>
        </row>
        <row r="1426">
          <cell r="B1426" t="str">
            <v>017631</v>
          </cell>
          <cell r="C1426" t="str">
            <v xml:space="preserve">SOPORTE 0905A0713                       </v>
          </cell>
          <cell r="D1426" t="str">
            <v>TECHNO-2-3</v>
          </cell>
          <cell r="E1426" t="str">
            <v>EST.18.9.1</v>
          </cell>
        </row>
        <row r="1427">
          <cell r="B1427" t="str">
            <v>017632</v>
          </cell>
          <cell r="C1427" t="str">
            <v xml:space="preserve">SOPORTE 0905A0714                       </v>
          </cell>
          <cell r="D1427"/>
          <cell r="E1427" t="str">
            <v>SIN DEFINIR</v>
          </cell>
        </row>
        <row r="1428">
          <cell r="B1428" t="str">
            <v>014588</v>
          </cell>
          <cell r="C1428" t="str">
            <v xml:space="preserve">SOPORTE 3-802-08-8320                   </v>
          </cell>
          <cell r="D1428"/>
          <cell r="E1428" t="str">
            <v>SIN DEFINIR</v>
          </cell>
        </row>
        <row r="1429">
          <cell r="B1429" t="str">
            <v>018621</v>
          </cell>
          <cell r="C1429" t="str">
            <v xml:space="preserve">SOPORTE ANILLO ROJO                     </v>
          </cell>
          <cell r="D1429" t="str">
            <v>HOMAG</v>
          </cell>
          <cell r="E1429" t="str">
            <v>EST.17.4.2</v>
          </cell>
        </row>
        <row r="1430">
          <cell r="B1430" t="str">
            <v>008693</v>
          </cell>
          <cell r="C1430" t="str">
            <v xml:space="preserve">SOPORTE BLOQUEOXCABEZAS TECHNO(09052380 </v>
          </cell>
          <cell r="D1430" t="str">
            <v>TECHNO-1</v>
          </cell>
          <cell r="E1430" t="str">
            <v>SIN DEFINIR</v>
          </cell>
        </row>
        <row r="1431">
          <cell r="B1431" t="str">
            <v>004812</v>
          </cell>
          <cell r="C1431" t="str">
            <v xml:space="preserve">SOPORTE CHUMACERA SELCO (2918A0018)     </v>
          </cell>
          <cell r="D1431" t="str">
            <v>SELCO 2-3-4</v>
          </cell>
          <cell r="E1431" t="str">
            <v>SIN DEFINIR</v>
          </cell>
        </row>
        <row r="1432">
          <cell r="B1432" t="str">
            <v>0004570</v>
          </cell>
          <cell r="C1432" t="str">
            <v>SOPORTE COPIADOR(N005N0125) STREAM</v>
          </cell>
          <cell r="D1432" t="str">
            <v>STREAM 2-3</v>
          </cell>
          <cell r="E1432" t="str">
            <v>EST.13.4.2</v>
          </cell>
        </row>
        <row r="1433">
          <cell r="B1433" t="str">
            <v>0004823</v>
          </cell>
          <cell r="C1433" t="str">
            <v>SOPORTE DE SEGURIDAD SELCO L1209L0016</v>
          </cell>
          <cell r="D1433" t="str">
            <v>SELCO 2-3-4</v>
          </cell>
          <cell r="E1433" t="str">
            <v>EST.8.4.1</v>
          </cell>
        </row>
        <row r="1434">
          <cell r="B1434" t="str">
            <v>018628</v>
          </cell>
          <cell r="C1434" t="str">
            <v xml:space="preserve">SOPORTE FOTOSELDA  TECNO F              </v>
          </cell>
          <cell r="D1434" t="str">
            <v>TECHNO-1</v>
          </cell>
          <cell r="E1434" t="str">
            <v>EST.11.6.2</v>
          </cell>
        </row>
        <row r="1435">
          <cell r="B1435" t="str">
            <v>004973</v>
          </cell>
          <cell r="C1435" t="str">
            <v xml:space="preserve">SOPORTE GUIA STREAM (N0805N0453)        </v>
          </cell>
          <cell r="D1435" t="str">
            <v>STREAM 1</v>
          </cell>
          <cell r="E1435" t="str">
            <v>EST.16.3.4</v>
          </cell>
        </row>
        <row r="1436">
          <cell r="B1436" t="str">
            <v>017441</v>
          </cell>
          <cell r="C1436" t="str">
            <v>SOPORTE K1006K0132</v>
          </cell>
          <cell r="D1436" t="str">
            <v>TECHNO-1</v>
          </cell>
          <cell r="E1436" t="str">
            <v>EST.18.3.4</v>
          </cell>
        </row>
        <row r="1437">
          <cell r="B1437" t="str">
            <v>004835</v>
          </cell>
          <cell r="C1437" t="str">
            <v xml:space="preserve">SOPORTE MICRO SELCO (L9120502800)       </v>
          </cell>
          <cell r="D1437" t="str">
            <v>SELCO 2-3-4</v>
          </cell>
          <cell r="E1437" t="str">
            <v>EST.8.3.1</v>
          </cell>
        </row>
        <row r="1438">
          <cell r="B1438" t="str">
            <v>018641</v>
          </cell>
          <cell r="C1438" t="str">
            <v xml:space="preserve">SOPORTE MOTOR RETESTIADOR               </v>
          </cell>
          <cell r="D1438"/>
          <cell r="E1438" t="str">
            <v>SIN DEFINIR</v>
          </cell>
        </row>
        <row r="1439">
          <cell r="B1439" t="str">
            <v>009061</v>
          </cell>
          <cell r="C1439" t="str">
            <v xml:space="preserve">SOPORTE N0805N0011                      </v>
          </cell>
          <cell r="D1439" t="str">
            <v>STREAM 1</v>
          </cell>
          <cell r="E1439" t="str">
            <v>EST.16.3.3</v>
          </cell>
        </row>
        <row r="1440">
          <cell r="B1440" t="str">
            <v>009063</v>
          </cell>
          <cell r="C1440" t="str">
            <v xml:space="preserve">SOPORTE PARA SENSOR N1205N0103          </v>
          </cell>
          <cell r="D1440" t="str">
            <v>STREAM 1</v>
          </cell>
          <cell r="E1440" t="str">
            <v>EST.16.2.2</v>
          </cell>
        </row>
        <row r="1441">
          <cell r="B1441" t="str">
            <v>004964</v>
          </cell>
          <cell r="C1441" t="str">
            <v>SOPORTE POLEA STREAM (N1724N0002)</v>
          </cell>
          <cell r="D1441" t="str">
            <v>STREAM 2-3</v>
          </cell>
          <cell r="E1441" t="str">
            <v>EST.13.4.3</v>
          </cell>
        </row>
        <row r="1442">
          <cell r="B1442" t="str">
            <v>015158</v>
          </cell>
          <cell r="C1442" t="str">
            <v xml:space="preserve">SOPORTE RODILLO E1205E0313              </v>
          </cell>
          <cell r="D1442" t="str">
            <v>AKRON</v>
          </cell>
          <cell r="E1442" t="str">
            <v>EST.12.3.2</v>
          </cell>
        </row>
        <row r="1443">
          <cell r="B1443" t="str">
            <v>015079</v>
          </cell>
          <cell r="C1443" t="str">
            <v xml:space="preserve">SPRING POST D24 D3x8x132                </v>
          </cell>
          <cell r="D1443" t="str">
            <v>OBSOLETO</v>
          </cell>
          <cell r="E1443" t="str">
            <v>CAJA OBSOLETOS</v>
          </cell>
        </row>
        <row r="1444">
          <cell r="B1444" t="str">
            <v>015252</v>
          </cell>
          <cell r="C1444" t="str">
            <v xml:space="preserve">STAFFA FERMO CON INDICE E1214E0228      </v>
          </cell>
          <cell r="D1444"/>
          <cell r="E1444" t="str">
            <v>SIN DEFINIR</v>
          </cell>
        </row>
        <row r="1445">
          <cell r="B1445" t="str">
            <v>015190</v>
          </cell>
          <cell r="C1445" t="str">
            <v xml:space="preserve">STELO CILINDRO DI BLOCCAGGIO            </v>
          </cell>
          <cell r="D1445" t="str">
            <v>AKRON</v>
          </cell>
          <cell r="E1445" t="str">
            <v>EST.12.6.2</v>
          </cell>
        </row>
        <row r="1446">
          <cell r="B1446" t="str">
            <v>004975</v>
          </cell>
          <cell r="C1446" t="str">
            <v xml:space="preserve">SUICHE PREN STREAM  (2104A0223)          </v>
          </cell>
          <cell r="D1446" t="str">
            <v>STREAM 1</v>
          </cell>
          <cell r="E1446" t="str">
            <v>EST.16.2.3</v>
          </cell>
        </row>
        <row r="1447">
          <cell r="B1447" t="str">
            <v>015480</v>
          </cell>
          <cell r="C1447" t="str">
            <v xml:space="preserve">SUICHE SELECT CON LLAVE XB4BG21 2POSIC  </v>
          </cell>
          <cell r="D1447" t="str">
            <v>ELECTRICO</v>
          </cell>
          <cell r="E1447" t="str">
            <v>EST.3.3.5</v>
          </cell>
        </row>
        <row r="1448">
          <cell r="B1448" t="str">
            <v>015481</v>
          </cell>
          <cell r="C1448" t="str">
            <v xml:space="preserve">SUICHE SENCILLO LEVINTON                </v>
          </cell>
          <cell r="D1448" t="str">
            <v>ELECTRICO</v>
          </cell>
          <cell r="E1448" t="str">
            <v>EST.2.9.4</v>
          </cell>
        </row>
        <row r="1449">
          <cell r="B1449" t="str">
            <v>011954</v>
          </cell>
          <cell r="C1449" t="str">
            <v xml:space="preserve">SUPPORTO BLACAGGIO FNZ0201392           </v>
          </cell>
          <cell r="D1449" t="str">
            <v>ROVER 1-2-3</v>
          </cell>
          <cell r="E1449" t="str">
            <v>EST.7.5.1</v>
          </cell>
        </row>
        <row r="1450">
          <cell r="B1450" t="str">
            <v>014647</v>
          </cell>
          <cell r="C1450" t="str">
            <v xml:space="preserve">SUPPORTO FYTB 35 TF 2918A0018           </v>
          </cell>
          <cell r="D1450" t="str">
            <v>SELCO 2-3-4</v>
          </cell>
          <cell r="E1450" t="str">
            <v>EST.8.7.3</v>
          </cell>
        </row>
        <row r="1451">
          <cell r="B1451" t="str">
            <v>015206</v>
          </cell>
          <cell r="C1451" t="str">
            <v xml:space="preserve">SUPPORTO RULLO ASPILLI E0905E0180       </v>
          </cell>
          <cell r="D1451"/>
          <cell r="E1451" t="str">
            <v>SIN DEFINIR</v>
          </cell>
        </row>
        <row r="1452">
          <cell r="B1452" t="str">
            <v>009059</v>
          </cell>
          <cell r="C1452" t="str">
            <v xml:space="preserve">SUPPORTO VITE FNX0204624                </v>
          </cell>
          <cell r="D1452"/>
          <cell r="E1452" t="str">
            <v>SIN DEFINIR</v>
          </cell>
        </row>
        <row r="1453">
          <cell r="B1453" t="str">
            <v>005591</v>
          </cell>
          <cell r="C1453" t="str">
            <v xml:space="preserve">SUPPORTOPER BLOCCAGGIO (N0805N0011)     </v>
          </cell>
          <cell r="D1453" t="str">
            <v>STREAM 1</v>
          </cell>
          <cell r="E1453" t="str">
            <v>EST.16.3.4</v>
          </cell>
        </row>
        <row r="1454">
          <cell r="B1454" t="str">
            <v>018364</v>
          </cell>
          <cell r="C1454" t="str">
            <v xml:space="preserve">TAGLIERINA GUILLOTINA CANTO AS38800004  </v>
          </cell>
          <cell r="D1454"/>
          <cell r="E1454" t="str">
            <v>SIN DEFINIR</v>
          </cell>
        </row>
        <row r="1455">
          <cell r="B1455" t="str">
            <v>015312</v>
          </cell>
          <cell r="C1455" t="str">
            <v xml:space="preserve">TAMPON GOMA 26x42x4 E1406E0029          </v>
          </cell>
          <cell r="D1455" t="str">
            <v>AKRON</v>
          </cell>
          <cell r="E1455" t="str">
            <v>EST.12.4.4</v>
          </cell>
        </row>
        <row r="1456">
          <cell r="B1456" t="str">
            <v>010834</v>
          </cell>
          <cell r="C1456" t="str">
            <v xml:space="preserve">TAPA (N1208N0142)                       </v>
          </cell>
          <cell r="D1456" t="str">
            <v>STREAM 1</v>
          </cell>
          <cell r="E1456" t="str">
            <v>EST.16.3.4</v>
          </cell>
        </row>
        <row r="1457">
          <cell r="B1457" t="str">
            <v>008697</v>
          </cell>
          <cell r="C1457" t="str">
            <v xml:space="preserve">TAPA CILINDRO (110101201)               </v>
          </cell>
          <cell r="D1457" t="str">
            <v>TECHNO-1</v>
          </cell>
          <cell r="E1457" t="str">
            <v>EST.11.3.2</v>
          </cell>
        </row>
        <row r="1458">
          <cell r="B1458" t="str">
            <v>015236</v>
          </cell>
          <cell r="C1458" t="str">
            <v xml:space="preserve">TAPA LLENADO ACEITEMOTORCAT 25-00610    </v>
          </cell>
          <cell r="D1458" t="str">
            <v>OBSOLETO</v>
          </cell>
          <cell r="E1458" t="str">
            <v>CAJA OBSOLETOS</v>
          </cell>
        </row>
        <row r="1459">
          <cell r="B1459" t="str">
            <v>004802</v>
          </cell>
          <cell r="C1459" t="str">
            <v xml:space="preserve">TAPA PISTON                             </v>
          </cell>
          <cell r="D1459" t="str">
            <v>ROVER 1-2-3</v>
          </cell>
          <cell r="E1459" t="str">
            <v>EST.7.3.1</v>
          </cell>
        </row>
        <row r="1460">
          <cell r="B1460" t="str">
            <v>015698</v>
          </cell>
          <cell r="C1460" t="str">
            <v xml:space="preserve">TAPA TOMA DOBLE                         </v>
          </cell>
          <cell r="D1460" t="str">
            <v>ELECTRICO</v>
          </cell>
          <cell r="E1460" t="str">
            <v>EST.2.8.4</v>
          </cell>
        </row>
        <row r="1461">
          <cell r="B1461" t="str">
            <v>004899</v>
          </cell>
          <cell r="C1461" t="str">
            <v xml:space="preserve">TAPA TOPE FRONTAL TEHCNO (K1010K0020)   </v>
          </cell>
          <cell r="D1461" t="str">
            <v>TECHNO-1</v>
          </cell>
          <cell r="E1461" t="str">
            <v>EST.11.4.3</v>
          </cell>
        </row>
        <row r="1462">
          <cell r="B1462" t="str">
            <v>010819</v>
          </cell>
          <cell r="C1462" t="str">
            <v xml:space="preserve">TAPON (E1401E0025)+                     </v>
          </cell>
          <cell r="D1462"/>
          <cell r="E1462" t="str">
            <v>SIN DEFINIR</v>
          </cell>
        </row>
        <row r="1463">
          <cell r="B1463" t="str">
            <v>014795</v>
          </cell>
          <cell r="C1463" t="str">
            <v xml:space="preserve">TAPON CIERRE 4-005-16                   </v>
          </cell>
          <cell r="D1463"/>
          <cell r="E1463" t="str">
            <v>SIN DEFINIR</v>
          </cell>
        </row>
        <row r="1464">
          <cell r="B1464" t="str">
            <v>014999</v>
          </cell>
          <cell r="C1464" t="str">
            <v xml:space="preserve">TAPON CIERRE TYP C5 9X2.0/4-005-16-0217 </v>
          </cell>
          <cell r="D1464" t="str">
            <v>OBSOLETO</v>
          </cell>
          <cell r="E1464" t="str">
            <v>CAJA OBSOLETOS</v>
          </cell>
        </row>
        <row r="1465">
          <cell r="B1465" t="str">
            <v>018639</v>
          </cell>
          <cell r="C1465" t="str">
            <v xml:space="preserve">TAPON CILINDRO                          </v>
          </cell>
          <cell r="D1465" t="str">
            <v>ROVER 1-2-3</v>
          </cell>
          <cell r="E1465" t="str">
            <v>EST.7.5.1</v>
          </cell>
        </row>
        <row r="1466">
          <cell r="B1466" t="str">
            <v>011211</v>
          </cell>
          <cell r="C1466" t="str">
            <v xml:space="preserve">TAPON CILINDRO ACERO FRONTAL 090120502   </v>
          </cell>
          <cell r="D1466" t="str">
            <v>TECHNO-2-3</v>
          </cell>
          <cell r="E1466" t="str">
            <v>EST.18.5.2</v>
          </cell>
        </row>
        <row r="1467">
          <cell r="B1467" t="str">
            <v>014934</v>
          </cell>
          <cell r="C1467" t="str">
            <v xml:space="preserve">TAPON DE CIERRE                         </v>
          </cell>
          <cell r="D1467" t="str">
            <v>OBSOLETO</v>
          </cell>
          <cell r="E1467" t="str">
            <v>CAJA OBSOLETOS</v>
          </cell>
        </row>
        <row r="1468">
          <cell r="B1468" t="str">
            <v>015732</v>
          </cell>
          <cell r="C1468" t="str">
            <v xml:space="preserve">TAPON DELANTERO 090108300               </v>
          </cell>
          <cell r="D1468" t="str">
            <v>TECHNO-2-3</v>
          </cell>
          <cell r="E1468" t="str">
            <v>EST.18.4.2</v>
          </cell>
        </row>
        <row r="1469">
          <cell r="B1469" t="str">
            <v>017284</v>
          </cell>
          <cell r="C1469" t="str">
            <v xml:space="preserve">TAPON FNZ2100018                        </v>
          </cell>
          <cell r="D1469" t="str">
            <v>STREAM 2-3</v>
          </cell>
          <cell r="E1469" t="str">
            <v>EST.13.4.1</v>
          </cell>
        </row>
        <row r="1470">
          <cell r="B1470" t="str">
            <v>010492</v>
          </cell>
          <cell r="C1470" t="str">
            <v xml:space="preserve">TAPON PARA PISTON (090119512)           </v>
          </cell>
          <cell r="D1470" t="str">
            <v>ROVER 1-2-3</v>
          </cell>
          <cell r="E1470" t="str">
            <v>EST.7.2.2</v>
          </cell>
        </row>
        <row r="1471">
          <cell r="B1471" t="str">
            <v>015676</v>
          </cell>
          <cell r="C1471" t="str">
            <v xml:space="preserve">TAPPO A SCATTO HEYCO 25.5 240320500     </v>
          </cell>
          <cell r="D1471" t="str">
            <v>OBSOLETO</v>
          </cell>
          <cell r="E1471" t="str">
            <v>CAJA OBSOLETOS</v>
          </cell>
        </row>
        <row r="1472">
          <cell r="B1472" t="str">
            <v>015534</v>
          </cell>
          <cell r="C1472" t="str">
            <v xml:space="preserve">TAPPO CILINDRO ACCOSTAT.                </v>
          </cell>
          <cell r="D1472" t="str">
            <v>TECHNO-2-3</v>
          </cell>
          <cell r="E1472" t="str">
            <v>EST.18.4.2</v>
          </cell>
        </row>
        <row r="1473">
          <cell r="B1473" t="str">
            <v>000746</v>
          </cell>
          <cell r="C1473" t="str">
            <v xml:space="preserve">TARIMA PARA PINZA                       </v>
          </cell>
          <cell r="D1473"/>
          <cell r="E1473" t="str">
            <v>SIN DEFINIR</v>
          </cell>
        </row>
        <row r="1474">
          <cell r="B1474" t="str">
            <v>015261</v>
          </cell>
          <cell r="C1474" t="str">
            <v xml:space="preserve">TARJE PCB125416 R:10171 EQUI:CROWN500   </v>
          </cell>
          <cell r="D1474" t="str">
            <v>OBSOLETO</v>
          </cell>
          <cell r="E1474" t="str">
            <v>CAJA OBSOLETOS</v>
          </cell>
        </row>
        <row r="1475">
          <cell r="B1475" t="str">
            <v>014916</v>
          </cell>
          <cell r="C1475" t="str">
            <v xml:space="preserve">TARJETA 4 P250A 0102D250A               </v>
          </cell>
          <cell r="D1475" t="str">
            <v>SELCO 2-3-4</v>
          </cell>
          <cell r="E1475" t="str">
            <v>EST.8.2.3</v>
          </cell>
        </row>
        <row r="1476">
          <cell r="B1476" t="str">
            <v>011053</v>
          </cell>
          <cell r="C1476" t="str">
            <v xml:space="preserve">TARJETA ALTENDORF (K6720.0098)          </v>
          </cell>
          <cell r="D1476" t="str">
            <v>ALTENDORFT</v>
          </cell>
          <cell r="E1476" t="str">
            <v>EST.10.4.1</v>
          </cell>
        </row>
        <row r="1477">
          <cell r="B1477" t="str">
            <v>018626</v>
          </cell>
          <cell r="C1477" t="str">
            <v xml:space="preserve">TARJETA P 57                            </v>
          </cell>
          <cell r="D1477"/>
          <cell r="E1477" t="str">
            <v>SIN DEFINIR</v>
          </cell>
        </row>
        <row r="1478">
          <cell r="B1478" t="str">
            <v>015832</v>
          </cell>
          <cell r="C1478" t="str">
            <v xml:space="preserve">TARJETA PM57                            </v>
          </cell>
          <cell r="D1478"/>
          <cell r="E1478" t="str">
            <v>SIN DEFINIR</v>
          </cell>
        </row>
        <row r="1479">
          <cell r="B1479" t="str">
            <v>015946</v>
          </cell>
          <cell r="C1479" t="str">
            <v xml:space="preserve">TARJETA RTU300 REV. B SELCO H0101D300   </v>
          </cell>
          <cell r="D1479" t="str">
            <v>SELCO WNT</v>
          </cell>
          <cell r="E1479" t="str">
            <v>EST.9.2.3</v>
          </cell>
        </row>
        <row r="1480">
          <cell r="B1480" t="str">
            <v>015341</v>
          </cell>
          <cell r="C1480" t="str">
            <v xml:space="preserve">TECLADO MENBRANA PPAL ROVER Ref:2151A00 </v>
          </cell>
          <cell r="D1480" t="str">
            <v>ROVER 20</v>
          </cell>
          <cell r="E1480" t="str">
            <v>EST.19.2.1</v>
          </cell>
        </row>
        <row r="1481">
          <cell r="B1481" t="str">
            <v>013627</v>
          </cell>
          <cell r="C1481" t="str">
            <v xml:space="preserve">TEJUELO 20-35 2911A0056                 </v>
          </cell>
          <cell r="D1481" t="str">
            <v>STREAM 2-3</v>
          </cell>
          <cell r="E1481" t="str">
            <v>EST.13.2.3</v>
          </cell>
        </row>
        <row r="1482">
          <cell r="B1482" t="str">
            <v>012709</v>
          </cell>
          <cell r="C1482" t="str">
            <v>2911A0073 ARANDELA PLANA  M10</v>
          </cell>
          <cell r="D1482" t="str">
            <v>TORNILLERIA</v>
          </cell>
          <cell r="E1482" t="str">
            <v>EST.26.1</v>
          </cell>
        </row>
        <row r="1483">
          <cell r="B1483" t="str">
            <v>012711</v>
          </cell>
          <cell r="C1483" t="str">
            <v>TEJUELO LS (2911A0074)</v>
          </cell>
          <cell r="D1483" t="str">
            <v>FERRETERIA</v>
          </cell>
          <cell r="E1483" t="str">
            <v>EST.4.5.4</v>
          </cell>
        </row>
        <row r="1484">
          <cell r="B1484" t="str">
            <v>015667</v>
          </cell>
          <cell r="C1484" t="str">
            <v xml:space="preserve">TEMPORIZADOR ANALOGO MA4                </v>
          </cell>
          <cell r="D1484" t="str">
            <v>ELECTRICO</v>
          </cell>
          <cell r="E1484" t="str">
            <v>EST.9.2.3</v>
          </cell>
        </row>
        <row r="1485">
          <cell r="B1485" t="str">
            <v>006483</v>
          </cell>
          <cell r="C1485" t="str">
            <v>291901500 ARTICULACIÓN RF10-M10X1,25 DIN</v>
          </cell>
          <cell r="D1485" t="str">
            <v>STREAM 2-3</v>
          </cell>
          <cell r="E1485" t="str">
            <v>EST.13.3.2</v>
          </cell>
        </row>
        <row r="1486">
          <cell r="B1486" t="str">
            <v>015500</v>
          </cell>
          <cell r="C1486" t="str">
            <v xml:space="preserve">TERMINAL 37662 CALIBRE.20               </v>
          </cell>
          <cell r="D1486" t="str">
            <v>ELECTRICO</v>
          </cell>
          <cell r="E1486" t="str">
            <v>EST.3.3.1</v>
          </cell>
        </row>
        <row r="1487">
          <cell r="B1487" t="str">
            <v>015710</v>
          </cell>
          <cell r="C1487" t="str">
            <v xml:space="preserve">TERMINAL 37663 CALIBRE.18               </v>
          </cell>
          <cell r="D1487" t="str">
            <v>ELECTRICO</v>
          </cell>
          <cell r="E1487" t="str">
            <v>SIN DEFINIR</v>
          </cell>
        </row>
        <row r="1488">
          <cell r="B1488" t="str">
            <v>015713</v>
          </cell>
          <cell r="C1488" t="str">
            <v xml:space="preserve">TERMINAL CALIBRE #14. AZUL            </v>
          </cell>
          <cell r="D1488" t="str">
            <v>ELECTRICO</v>
          </cell>
          <cell r="E1488" t="str">
            <v>EST.3.3.1</v>
          </cell>
        </row>
        <row r="1489">
          <cell r="B1489" t="str">
            <v>015748</v>
          </cell>
          <cell r="C1489" t="str">
            <v xml:space="preserve">TERMINAL 37667 CALIBRE.12               </v>
          </cell>
          <cell r="D1489" t="str">
            <v>ELECTRICO</v>
          </cell>
          <cell r="E1489" t="str">
            <v>SIN DEFINIR</v>
          </cell>
        </row>
        <row r="1490">
          <cell r="B1490" t="str">
            <v>015496</v>
          </cell>
          <cell r="C1490" t="str">
            <v xml:space="preserve">TERMINAL 37668 CALIBRE.10               </v>
          </cell>
          <cell r="D1490" t="str">
            <v>ELECTRICO</v>
          </cell>
          <cell r="E1490" t="str">
            <v>EST.3.3.1</v>
          </cell>
        </row>
        <row r="1491">
          <cell r="B1491" t="str">
            <v>015778</v>
          </cell>
          <cell r="C1491" t="str">
            <v xml:space="preserve">TERMINAL CADENA                         </v>
          </cell>
          <cell r="D1491" t="str">
            <v>FERRETERIA</v>
          </cell>
          <cell r="E1491" t="str">
            <v>SIN DEFINIR</v>
          </cell>
        </row>
        <row r="1492">
          <cell r="B1492" t="str">
            <v>015618</v>
          </cell>
          <cell r="C1492" t="str">
            <v xml:space="preserve">TERMINAL COMPRES. COB/EST 4             </v>
          </cell>
          <cell r="D1492" t="str">
            <v>ELECTRICO</v>
          </cell>
          <cell r="E1492" t="str">
            <v>EST.3.3.1</v>
          </cell>
        </row>
        <row r="1493">
          <cell r="B1493" t="str">
            <v>015734</v>
          </cell>
          <cell r="C1493" t="str">
            <v xml:space="preserve">TERMINAL PARA CADENA                    </v>
          </cell>
          <cell r="D1493" t="str">
            <v>FERRETERIA</v>
          </cell>
          <cell r="E1493" t="str">
            <v>SIN DEFINIR</v>
          </cell>
        </row>
        <row r="1494">
          <cell r="B1494" t="str">
            <v>010839</v>
          </cell>
          <cell r="C1494" t="str">
            <v xml:space="preserve">TERMINAL PARA CADENA (2016A0008)        </v>
          </cell>
          <cell r="D1494" t="str">
            <v>TECHNO-2-3</v>
          </cell>
          <cell r="E1494" t="str">
            <v>EST.18.4.4</v>
          </cell>
        </row>
        <row r="1495">
          <cell r="B1495" t="str">
            <v>010837</v>
          </cell>
          <cell r="C1495" t="str">
            <v xml:space="preserve">TERMINAL PARA CADENA (2016A0009)        </v>
          </cell>
          <cell r="D1495" t="str">
            <v>TECHNO-2-3</v>
          </cell>
          <cell r="E1495" t="str">
            <v>EST.18.4.4</v>
          </cell>
        </row>
        <row r="1496">
          <cell r="B1496" t="str">
            <v>015885</v>
          </cell>
          <cell r="C1496" t="str">
            <v xml:space="preserve">TERMINAL TIPO PIN CAL. 12 AWG           </v>
          </cell>
          <cell r="D1496" t="str">
            <v>ELECTRICO</v>
          </cell>
          <cell r="E1496" t="str">
            <v>EST.3.3.1</v>
          </cell>
        </row>
        <row r="1497">
          <cell r="B1497" t="str">
            <v>015920</v>
          </cell>
          <cell r="C1497" t="str">
            <v xml:space="preserve">TERMINAL TIPO PIN CAL. 14               </v>
          </cell>
          <cell r="D1497" t="str">
            <v>ELECTRICO</v>
          </cell>
          <cell r="E1497" t="str">
            <v>SIN DEFINIR</v>
          </cell>
        </row>
        <row r="1498">
          <cell r="B1498" t="str">
            <v>015655</v>
          </cell>
          <cell r="C1498" t="str">
            <v xml:space="preserve">TERMINALE DIRITTO TUBO D=4 FI           </v>
          </cell>
          <cell r="D1498" t="str">
            <v>ROVER 20</v>
          </cell>
          <cell r="E1498" t="str">
            <v>EST.19.5.1</v>
          </cell>
        </row>
        <row r="1499">
          <cell r="B1499" t="str">
            <v>015691</v>
          </cell>
          <cell r="C1499" t="str">
            <v xml:space="preserve">TERMINALE DRITTO 2615A00                </v>
          </cell>
          <cell r="D1499"/>
          <cell r="E1499" t="str">
            <v>SIN DEFINIR</v>
          </cell>
        </row>
        <row r="1500">
          <cell r="B1500" t="str">
            <v>5331</v>
          </cell>
          <cell r="C1500" t="str">
            <v xml:space="preserve">TERMOCOPIA 5X30 STREAM (2164A0571)      </v>
          </cell>
          <cell r="D1500" t="str">
            <v>STREAM 1</v>
          </cell>
          <cell r="E1500" t="str">
            <v>EST.16.5.1</v>
          </cell>
        </row>
        <row r="1501">
          <cell r="B1501" t="str">
            <v>005335</v>
          </cell>
          <cell r="C1501" t="str">
            <v xml:space="preserve">TERMOCOPIA CALDERIN STREAM (N2155N0003) </v>
          </cell>
          <cell r="D1501" t="str">
            <v>STREAM 1</v>
          </cell>
          <cell r="E1501" t="str">
            <v>SIN DEFINIR</v>
          </cell>
        </row>
        <row r="1502">
          <cell r="B1502" t="str">
            <v>015488</v>
          </cell>
          <cell r="C1502" t="str">
            <v xml:space="preserve">TERMOCUPLA M6J - 1.5m.                  </v>
          </cell>
          <cell r="D1502" t="str">
            <v>STREAM 1</v>
          </cell>
          <cell r="E1502" t="str">
            <v>EST.16.3.1</v>
          </cell>
        </row>
        <row r="1503">
          <cell r="B1503" t="str">
            <v>015373</v>
          </cell>
          <cell r="C1503" t="str">
            <v xml:space="preserve">TERMOENCOGIBLE NEGRO 1.5mm UL T125°C    </v>
          </cell>
          <cell r="D1503" t="str">
            <v>ELECTRICO</v>
          </cell>
          <cell r="E1503" t="str">
            <v>SIN DEFINIR</v>
          </cell>
        </row>
        <row r="1504">
          <cell r="B1504" t="str">
            <v>015445</v>
          </cell>
          <cell r="C1504" t="str">
            <v xml:space="preserve">TERMOENCOGIBLE NEGRO 10mm UL T125°C     </v>
          </cell>
          <cell r="D1504" t="str">
            <v>ELECTRICO</v>
          </cell>
          <cell r="E1504" t="str">
            <v>EST.2.8.3</v>
          </cell>
        </row>
        <row r="1505">
          <cell r="B1505" t="str">
            <v>015446</v>
          </cell>
          <cell r="C1505" t="str">
            <v xml:space="preserve">TERMOENCOGIBLE NEGRO 15mm UL T125°C     </v>
          </cell>
          <cell r="D1505" t="str">
            <v>ELECTRICO</v>
          </cell>
          <cell r="E1505" t="str">
            <v>EST.2.8.3</v>
          </cell>
        </row>
        <row r="1506">
          <cell r="B1506" t="str">
            <v>015374</v>
          </cell>
          <cell r="C1506" t="str">
            <v xml:space="preserve">TERMOENCOGIBLE NEGRO 4mm UL T125°C      </v>
          </cell>
          <cell r="D1506" t="str">
            <v>ELECTRICO</v>
          </cell>
          <cell r="E1506" t="str">
            <v>SIN DEFINIR</v>
          </cell>
        </row>
        <row r="1507">
          <cell r="B1507" t="str">
            <v>015442</v>
          </cell>
          <cell r="C1507" t="str">
            <v xml:space="preserve">TERMOENCOGIBLE NEGRO 5mm ULT125°C       </v>
          </cell>
          <cell r="D1507" t="str">
            <v>ELECTRICO</v>
          </cell>
          <cell r="E1507" t="str">
            <v>EST.3.8.5</v>
          </cell>
        </row>
        <row r="1508">
          <cell r="B1508" t="str">
            <v>015443</v>
          </cell>
          <cell r="C1508" t="str">
            <v xml:space="preserve">TERMOENCOGIBLE NEGRO 6mm UL T125°C      </v>
          </cell>
          <cell r="D1508" t="str">
            <v>ELECTRICO</v>
          </cell>
          <cell r="E1508" t="str">
            <v>EST.3.8.5</v>
          </cell>
        </row>
        <row r="1509">
          <cell r="B1509" t="str">
            <v>007488</v>
          </cell>
          <cell r="C1509" t="str">
            <v xml:space="preserve">TERMOPAR 6X90 (2164A0570)               </v>
          </cell>
          <cell r="D1509" t="str">
            <v>STREAM 1</v>
          </cell>
          <cell r="E1509" t="str">
            <v>EST.16.3.2</v>
          </cell>
        </row>
        <row r="1510">
          <cell r="B1510" t="str">
            <v>014654</v>
          </cell>
          <cell r="C1510" t="str">
            <v xml:space="preserve">TIMER CROUZET 3582 / RTM A2 0-10        </v>
          </cell>
          <cell r="D1510" t="str">
            <v>OBSOLETO</v>
          </cell>
          <cell r="E1510" t="str">
            <v>CAJA OBSOLETOS</v>
          </cell>
        </row>
        <row r="1511">
          <cell r="B1511" t="str">
            <v>012541</v>
          </cell>
          <cell r="C1511" t="str">
            <v xml:space="preserve">TOMA GANCHO (201100300)                 </v>
          </cell>
          <cell r="D1511" t="str">
            <v>ROVER 1-2-3</v>
          </cell>
          <cell r="E1511" t="str">
            <v>EST.7.3.2</v>
          </cell>
        </row>
        <row r="1512">
          <cell r="B1512" t="str">
            <v>015810</v>
          </cell>
          <cell r="C1512" t="str">
            <v xml:space="preserve">TOMA HEMBRA 63A 4 POLOS AEREO           </v>
          </cell>
          <cell r="D1512" t="str">
            <v>ELECTRICO</v>
          </cell>
          <cell r="E1512" t="str">
            <v>EST.3.2.1</v>
          </cell>
        </row>
        <row r="1513">
          <cell r="B1513" t="str">
            <v>014942</v>
          </cell>
          <cell r="C1513" t="str">
            <v xml:space="preserve">TOPE 3-606-01-0710                      </v>
          </cell>
          <cell r="D1513" t="str">
            <v>OBSOLETO</v>
          </cell>
          <cell r="E1513" t="str">
            <v>CAJA OBSOLETOS</v>
          </cell>
        </row>
        <row r="1514">
          <cell r="B1514" t="str">
            <v>015867</v>
          </cell>
          <cell r="C1514" t="str">
            <v xml:space="preserve">TOPE CABEZAL VERTICAL                   </v>
          </cell>
          <cell r="D1514"/>
          <cell r="E1514" t="str">
            <v>SIN DEFINIR</v>
          </cell>
        </row>
        <row r="1515">
          <cell r="B1515" t="str">
            <v>015769</v>
          </cell>
          <cell r="C1515" t="str">
            <v xml:space="preserve">TOPE FINAL CARRERA L40 MM 161402601     </v>
          </cell>
          <cell r="D1515"/>
          <cell r="E1515" t="str">
            <v>SIN DEFINIR</v>
          </cell>
        </row>
        <row r="1516">
          <cell r="B1516" t="str">
            <v>005368</v>
          </cell>
          <cell r="C1516" t="str">
            <v>TOPE FRONTAL TEHCNO (1628A008)</v>
          </cell>
          <cell r="D1516" t="str">
            <v>TECHNO-1</v>
          </cell>
          <cell r="E1516" t="str">
            <v>EST.11.6.4</v>
          </cell>
        </row>
        <row r="1517">
          <cell r="B1517" t="str">
            <v>013981</v>
          </cell>
          <cell r="C1517" t="str">
            <v xml:space="preserve">TOPE N0828N0074                         </v>
          </cell>
          <cell r="D1517" t="str">
            <v>STREAM 1</v>
          </cell>
          <cell r="E1517" t="str">
            <v>EST.16.5.3</v>
          </cell>
        </row>
        <row r="1518">
          <cell r="B1518" t="str">
            <v>009055</v>
          </cell>
          <cell r="C1518" t="str">
            <v xml:space="preserve">TOPE N1228N0008                         </v>
          </cell>
          <cell r="D1518" t="str">
            <v>STREAM 2-3</v>
          </cell>
          <cell r="E1518" t="str">
            <v>EST.13.3.1</v>
          </cell>
        </row>
        <row r="1519">
          <cell r="B1519" t="str">
            <v>018717</v>
          </cell>
          <cell r="C1519" t="str">
            <v>3004A0035 TORNILLO BSC M5X5</v>
          </cell>
          <cell r="D1519" t="str">
            <v>TORNILLERIA</v>
          </cell>
          <cell r="E1519" t="str">
            <v>EST.20.3.5</v>
          </cell>
        </row>
        <row r="1520">
          <cell r="B1520" t="str">
            <v>018716</v>
          </cell>
          <cell r="C1520" t="str">
            <v xml:space="preserve">TORNILLO 3004A0276                      </v>
          </cell>
          <cell r="D1520" t="str">
            <v>TORNILLERIA</v>
          </cell>
          <cell r="E1520" t="str">
            <v>SIN DEFINIR</v>
          </cell>
        </row>
        <row r="1521">
          <cell r="B1521" t="str">
            <v>017285</v>
          </cell>
          <cell r="C1521" t="str">
            <v xml:space="preserve">TORNILLO 3031A0195                      </v>
          </cell>
          <cell r="D1521" t="str">
            <v>SELCO WNT</v>
          </cell>
          <cell r="E1521" t="str">
            <v>EST.9.2.3</v>
          </cell>
        </row>
        <row r="1522">
          <cell r="B1522" t="str">
            <v>011439</v>
          </cell>
          <cell r="C1522" t="str">
            <v xml:space="preserve">TORNILLO 3036A0101                      </v>
          </cell>
          <cell r="D1522" t="str">
            <v>TORNILLERIA</v>
          </cell>
          <cell r="E1522" t="str">
            <v>EST.20.1.9</v>
          </cell>
        </row>
        <row r="1523">
          <cell r="B1523" t="str">
            <v>015033</v>
          </cell>
          <cell r="C1523" t="str">
            <v xml:space="preserve">TORNILLO 3-813-19-1920                  </v>
          </cell>
          <cell r="D1523" t="str">
            <v>OBSOLETO</v>
          </cell>
          <cell r="E1523" t="str">
            <v>CAJA OBSOLETOS</v>
          </cell>
        </row>
        <row r="1524">
          <cell r="B1524" t="str">
            <v>015035</v>
          </cell>
          <cell r="C1524" t="str">
            <v xml:space="preserve">TORNILLO 3-813-19-2170                  </v>
          </cell>
          <cell r="D1524" t="str">
            <v>OBSOLETO</v>
          </cell>
          <cell r="E1524" t="str">
            <v>CAJA OBSOLETOS</v>
          </cell>
        </row>
        <row r="1525">
          <cell r="B1525" t="str">
            <v>014853</v>
          </cell>
          <cell r="C1525" t="str">
            <v xml:space="preserve">TORNILLO 3-813-19-2310                  </v>
          </cell>
          <cell r="D1525" t="str">
            <v>OBSOLETO</v>
          </cell>
          <cell r="E1525" t="str">
            <v>CAJA OBSOLETOS</v>
          </cell>
        </row>
        <row r="1526">
          <cell r="B1526" t="str">
            <v>014639</v>
          </cell>
          <cell r="C1526" t="str">
            <v xml:space="preserve">TORNILLO CABEZA CUADRADA M8x35 005369   </v>
          </cell>
          <cell r="D1526" t="str">
            <v>OBSOLETO</v>
          </cell>
          <cell r="E1526" t="str">
            <v>CAJA OBSOLETOS</v>
          </cell>
        </row>
        <row r="1527">
          <cell r="B1527" t="str">
            <v>017705</v>
          </cell>
          <cell r="C1527" t="str">
            <v xml:space="preserve">TORNILLO CILINDRICO 4-001-09-0365       </v>
          </cell>
          <cell r="D1527" t="str">
            <v>TORNILLERIA</v>
          </cell>
          <cell r="E1527" t="str">
            <v>EST.20.2.5</v>
          </cell>
        </row>
        <row r="1528">
          <cell r="B1528" t="str">
            <v>012658</v>
          </cell>
          <cell r="C1528" t="str">
            <v xml:space="preserve">TORNILLO DE DESPLAZAMIENTO (080404611)  </v>
          </cell>
          <cell r="D1528"/>
          <cell r="E1528" t="str">
            <v>SIN DEFINIR</v>
          </cell>
        </row>
        <row r="1529">
          <cell r="B1529" t="str">
            <v>007354</v>
          </cell>
          <cell r="C1529" t="str">
            <v xml:space="preserve">TORNILLO DE MAN. COPIA (E0815E0023)     </v>
          </cell>
          <cell r="D1529"/>
          <cell r="E1529" t="str">
            <v>SIN DEFINIR</v>
          </cell>
        </row>
        <row r="1530">
          <cell r="B1530" t="str">
            <v>011557</v>
          </cell>
          <cell r="C1530" t="str">
            <v>TORNILLO DE RECICLAD DE BOLAS(0815A0467</v>
          </cell>
          <cell r="D1530" t="str">
            <v>SELCO WNT</v>
          </cell>
          <cell r="E1530" t="str">
            <v>EST.9.4.3</v>
          </cell>
        </row>
        <row r="1531">
          <cell r="B1531" t="str">
            <v>010621</v>
          </cell>
          <cell r="C1531" t="str">
            <v xml:space="preserve">TORNILLO DE RECIRCULACION (750140006)   </v>
          </cell>
          <cell r="D1531" t="str">
            <v>SELCO 2-3-4</v>
          </cell>
          <cell r="E1531" t="str">
            <v>ARRIBA CELDA</v>
          </cell>
        </row>
        <row r="1532">
          <cell r="B1532" t="str">
            <v>015271</v>
          </cell>
          <cell r="C1532" t="str">
            <v xml:space="preserve">TORNILLO  E1104E0002                     </v>
          </cell>
          <cell r="D1532" t="str">
            <v>AKRON</v>
          </cell>
          <cell r="E1532" t="str">
            <v>EST.12.3.2</v>
          </cell>
        </row>
        <row r="1533">
          <cell r="B1533" t="str">
            <v>011233</v>
          </cell>
          <cell r="C1533" t="str">
            <v>CCV4780023 TORNILLO HEMBRA 25X10X224</v>
          </cell>
          <cell r="D1533" t="str">
            <v>SKYPPER</v>
          </cell>
          <cell r="E1533" t="str">
            <v>EST.5.5.2</v>
          </cell>
        </row>
        <row r="1534">
          <cell r="B1534" t="str">
            <v>015954</v>
          </cell>
          <cell r="C1534" t="str">
            <v xml:space="preserve">TORNILLO M6x10 5.8 CAB 4-001-67-0003    </v>
          </cell>
          <cell r="D1534" t="str">
            <v>OBSOLETO</v>
          </cell>
          <cell r="E1534" t="str">
            <v>CAJA OBSOLETOS</v>
          </cell>
        </row>
        <row r="1535">
          <cell r="B1535" t="str">
            <v>013982</v>
          </cell>
          <cell r="C1535" t="str">
            <v xml:space="preserve">TORNILLO N0815N0171                     </v>
          </cell>
          <cell r="D1535" t="str">
            <v>TECHNO-2-3</v>
          </cell>
          <cell r="E1535" t="str">
            <v>EST.18.3.2</v>
          </cell>
        </row>
        <row r="1536">
          <cell r="B1536" t="str">
            <v>013975</v>
          </cell>
          <cell r="C1536" t="str">
            <v xml:space="preserve">TORNILLO N1715N0029                     </v>
          </cell>
          <cell r="D1536" t="str">
            <v>STREAM 2-3</v>
          </cell>
          <cell r="E1536" t="str">
            <v>EST.13.3.4</v>
          </cell>
        </row>
        <row r="1537">
          <cell r="B1537" t="str">
            <v>015585</v>
          </cell>
          <cell r="C1537" t="str">
            <v xml:space="preserve">TORNILLO PLACA CONEXION 080423400       </v>
          </cell>
          <cell r="D1537" t="str">
            <v>TECHNO-2-3</v>
          </cell>
          <cell r="E1537" t="str">
            <v>EST.18.4.1</v>
          </cell>
        </row>
        <row r="1538">
          <cell r="B1538" t="str">
            <v>015251</v>
          </cell>
          <cell r="C1538" t="str">
            <v xml:space="preserve">TORNILLO STPEI M4x10 BAJO E0804E0121    </v>
          </cell>
          <cell r="D1538" t="str">
            <v>AKRON</v>
          </cell>
          <cell r="E1538" t="str">
            <v>EST.12.3.1</v>
          </cell>
        </row>
        <row r="1539">
          <cell r="B1539" t="str">
            <v>012712</v>
          </cell>
          <cell r="C1539" t="str">
            <v>TORNILLO TCEI (3031A0067)</v>
          </cell>
          <cell r="D1539" t="str">
            <v>STREAM 2-3</v>
          </cell>
          <cell r="E1539" t="str">
            <v>EST.13.6.4</v>
          </cell>
        </row>
        <row r="1540">
          <cell r="B1540" t="str">
            <v>013368</v>
          </cell>
          <cell r="C1540" t="str">
            <v>TORNILLO TCEI M6 D=8H8 L=2 3031A0085</v>
          </cell>
          <cell r="D1540" t="str">
            <v>STREAM 1</v>
          </cell>
          <cell r="E1540" t="str">
            <v>EST.16.4.2</v>
          </cell>
        </row>
        <row r="1541">
          <cell r="B1541" t="str">
            <v>013370</v>
          </cell>
          <cell r="C1541" t="str">
            <v>TORNILLO TCEI M8X45 UMBRAKO 3031A0191</v>
          </cell>
          <cell r="D1541" t="str">
            <v>STREAM 1</v>
          </cell>
          <cell r="E1541" t="str">
            <v>EST.16.5.2</v>
          </cell>
        </row>
        <row r="1542">
          <cell r="B1542" t="str">
            <v>018607</v>
          </cell>
          <cell r="C1542" t="str">
            <v xml:space="preserve">TORNILLO TRASPECIOIDAL                  </v>
          </cell>
          <cell r="D1542" t="str">
            <v>TECHNO-2-3</v>
          </cell>
          <cell r="E1542" t="str">
            <v>EST.18.8.1</v>
          </cell>
        </row>
        <row r="1543">
          <cell r="B1543" t="str">
            <v>012149</v>
          </cell>
          <cell r="C1543" t="str">
            <v xml:space="preserve">TORNILO K1015K0012                      </v>
          </cell>
          <cell r="D1543" t="str">
            <v>SKYPPER</v>
          </cell>
          <cell r="E1543" t="str">
            <v>ARRIBA CELDA</v>
          </cell>
        </row>
        <row r="1544">
          <cell r="B1544" t="str">
            <v>013357</v>
          </cell>
          <cell r="C1544" t="str">
            <v xml:space="preserve">TROKEL K100 TERMICO Y RECTIFICADO       </v>
          </cell>
          <cell r="D1544" t="str">
            <v>OBSOLETO</v>
          </cell>
          <cell r="E1544" t="str">
            <v>CAJA OBSOLETOS</v>
          </cell>
        </row>
        <row r="1545">
          <cell r="B1545" t="str">
            <v>006839</v>
          </cell>
          <cell r="C1545" t="str">
            <v xml:space="preserve">TUBO (N1113N0016)                       </v>
          </cell>
          <cell r="D1545" t="str">
            <v>ROXYL</v>
          </cell>
          <cell r="E1545" t="str">
            <v>EST.15.2.2</v>
          </cell>
        </row>
        <row r="1546">
          <cell r="B1546" t="str">
            <v>007331</v>
          </cell>
          <cell r="C1546" t="str">
            <v xml:space="preserve">TUBO DE NYLON D=12*9 (240602600)        </v>
          </cell>
          <cell r="D1546"/>
          <cell r="E1546" t="str">
            <v>SIN DEFINIR</v>
          </cell>
        </row>
        <row r="1547">
          <cell r="B1547" t="str">
            <v>018489</v>
          </cell>
          <cell r="C1547" t="str">
            <v xml:space="preserve">TUBO E0927E0002                         </v>
          </cell>
          <cell r="D1547" t="str">
            <v>ROXYL</v>
          </cell>
          <cell r="E1547" t="str">
            <v>EST.15.7.1</v>
          </cell>
        </row>
        <row r="1548">
          <cell r="B1548" t="str">
            <v>015293</v>
          </cell>
          <cell r="C1548" t="str">
            <v xml:space="preserve">TUBO IN ACCIAIO ZINCATO                 </v>
          </cell>
          <cell r="D1548" t="str">
            <v>AKRON</v>
          </cell>
          <cell r="E1548" t="str">
            <v>EST.12.5.3</v>
          </cell>
        </row>
        <row r="1549">
          <cell r="B1549" t="str">
            <v>017679</v>
          </cell>
          <cell r="C1549" t="str">
            <v xml:space="preserve">TUBO  L1227L0005                         </v>
          </cell>
          <cell r="D1549"/>
          <cell r="E1549" t="str">
            <v>EST.9.3.2</v>
          </cell>
        </row>
        <row r="1550">
          <cell r="B1550" t="str">
            <v>015230</v>
          </cell>
          <cell r="C1550" t="str">
            <v xml:space="preserve">TUERCA                                  </v>
          </cell>
          <cell r="D1550" t="str">
            <v>AKRON</v>
          </cell>
          <cell r="E1550" t="str">
            <v>EST.12.3.3</v>
          </cell>
        </row>
        <row r="1551">
          <cell r="B1551" t="str">
            <v>012966</v>
          </cell>
          <cell r="C1551" t="str">
            <v>E0804E0157 TUERCA</v>
          </cell>
          <cell r="D1551" t="str">
            <v>ROXYL</v>
          </cell>
          <cell r="E1551" t="str">
            <v>EST.15.2.1</v>
          </cell>
        </row>
        <row r="1552">
          <cell r="B1552" t="str">
            <v>017707</v>
          </cell>
          <cell r="C1552" t="str">
            <v xml:space="preserve">TUERCA 3-006-13-5571                    </v>
          </cell>
          <cell r="D1552" t="str">
            <v>HOMAG</v>
          </cell>
          <cell r="E1552" t="str">
            <v>EST.17.3.4</v>
          </cell>
        </row>
        <row r="1553">
          <cell r="B1553" t="str">
            <v>015348</v>
          </cell>
          <cell r="C1553" t="str">
            <v xml:space="preserve">TUERCA BRONCE 101701000                 </v>
          </cell>
          <cell r="D1553" t="str">
            <v>TECHNO-2-3</v>
          </cell>
          <cell r="E1553" t="str">
            <v>EST.18.4.3</v>
          </cell>
        </row>
        <row r="1554">
          <cell r="B1554" t="str">
            <v>014619</v>
          </cell>
          <cell r="C1554" t="str">
            <v xml:space="preserve">TUERCA COLLAR RUTEADO                   </v>
          </cell>
          <cell r="D1554" t="str">
            <v>OBSOLETO</v>
          </cell>
          <cell r="E1554" t="str">
            <v>CAJA OBSOLETOS</v>
          </cell>
        </row>
        <row r="1555">
          <cell r="B1555" t="str">
            <v>017703</v>
          </cell>
          <cell r="C1555" t="str">
            <v xml:space="preserve">TUERCA HUSILLO 2-090-11-1610            </v>
          </cell>
          <cell r="D1555" t="str">
            <v>HOMAG</v>
          </cell>
          <cell r="E1555" t="str">
            <v>EST.17.4.4</v>
          </cell>
        </row>
        <row r="1556">
          <cell r="B1556" t="str">
            <v>014628</v>
          </cell>
          <cell r="C1556" t="str">
            <v xml:space="preserve">TUERCA KM 2                             </v>
          </cell>
          <cell r="D1556" t="str">
            <v>FERRETERIA</v>
          </cell>
          <cell r="E1556" t="str">
            <v>EST.4.7.6</v>
          </cell>
        </row>
        <row r="1557">
          <cell r="B1557" t="str">
            <v>015696</v>
          </cell>
          <cell r="C1557" t="str">
            <v xml:space="preserve">TUERCA KM 2 AUTOBL.M15x1 301700400      </v>
          </cell>
          <cell r="D1557" t="str">
            <v>VIROLA</v>
          </cell>
          <cell r="E1557" t="str">
            <v>EST.13.4.2</v>
          </cell>
        </row>
        <row r="1558">
          <cell r="B1558" t="str">
            <v>015034</v>
          </cell>
          <cell r="C1558" t="str">
            <v xml:space="preserve">TUERCA KM 4                             </v>
          </cell>
          <cell r="D1558" t="str">
            <v>FERRETERIA</v>
          </cell>
          <cell r="E1558" t="str">
            <v>SIN DEFINIR</v>
          </cell>
        </row>
        <row r="1559">
          <cell r="B1559" t="str">
            <v>014617</v>
          </cell>
          <cell r="C1559" t="str">
            <v xml:space="preserve">TUERCA KM 6                             </v>
          </cell>
          <cell r="D1559" t="str">
            <v>FERRETERIA</v>
          </cell>
          <cell r="E1559" t="str">
            <v>EST.4.7.6</v>
          </cell>
        </row>
        <row r="1560">
          <cell r="B1560" t="str">
            <v>014979</v>
          </cell>
          <cell r="C1560" t="str">
            <v xml:space="preserve">TUERCA L9080482203                      </v>
          </cell>
          <cell r="D1560" t="str">
            <v>SELCO 2-3-4</v>
          </cell>
          <cell r="E1560" t="str">
            <v>SIN DEFINIR</v>
          </cell>
        </row>
        <row r="1561">
          <cell r="B1561" t="str">
            <v>004976</v>
          </cell>
          <cell r="C1561" t="str">
            <v>301608800 TUERCA HEX BAJA M10</v>
          </cell>
          <cell r="D1561" t="str">
            <v>TORNILLERIA</v>
          </cell>
          <cell r="E1561" t="str">
            <v>EST.21.2.6</v>
          </cell>
        </row>
        <row r="1562">
          <cell r="B1562" t="str">
            <v>004765</v>
          </cell>
          <cell r="C1562" t="str">
            <v xml:space="preserve">TUERCA PARA CONECTOR ROVER1 (2147A0194) </v>
          </cell>
          <cell r="D1562" t="str">
            <v>ROVER 1-2-3</v>
          </cell>
          <cell r="E1562" t="str">
            <v>EST.7.2.2</v>
          </cell>
        </row>
        <row r="1563">
          <cell r="B1563" t="str">
            <v>014987</v>
          </cell>
          <cell r="C1563" t="str">
            <v xml:space="preserve">TUERCA RANURADA 4-002-07                </v>
          </cell>
          <cell r="D1563" t="str">
            <v>OBSOLETO</v>
          </cell>
          <cell r="E1563" t="str">
            <v>CAJA OBSOLETOS</v>
          </cell>
        </row>
        <row r="1564">
          <cell r="B1564" t="str">
            <v>012617</v>
          </cell>
          <cell r="C1564" t="str">
            <v xml:space="preserve">TUERCA SAE 65 ROSCA TRAPECIAL 110X70X15 </v>
          </cell>
          <cell r="D1564"/>
          <cell r="E1564" t="str">
            <v>SIN DEFINIR</v>
          </cell>
        </row>
        <row r="1565">
          <cell r="B1565" t="str">
            <v>010276</v>
          </cell>
          <cell r="C1565" t="str">
            <v xml:space="preserve">UN. RIDUTTORE PRESS SUP (AS36C00007)    </v>
          </cell>
          <cell r="D1565" t="str">
            <v>TECHNO-1</v>
          </cell>
          <cell r="E1565" t="str">
            <v>EST.11.6.3</v>
          </cell>
        </row>
        <row r="1566">
          <cell r="B1566" t="str">
            <v>005851</v>
          </cell>
          <cell r="C1566" t="str">
            <v xml:space="preserve">UN.CAVO COLL.ENCODER (L6490L0048)       </v>
          </cell>
          <cell r="D1566" t="str">
            <v>OBSOLETO</v>
          </cell>
          <cell r="E1566" t="str">
            <v>CAJA OBSOLETOS</v>
          </cell>
        </row>
        <row r="1567">
          <cell r="B1567" t="str">
            <v>015847</v>
          </cell>
          <cell r="C1567" t="str">
            <v xml:space="preserve">UNIDAD DE MTTO FRC-1/2-D-MIDI           </v>
          </cell>
          <cell r="D1567" t="str">
            <v>NEUMATICO</v>
          </cell>
          <cell r="E1567" t="str">
            <v>EST.3.9.1</v>
          </cell>
        </row>
        <row r="1568">
          <cell r="B1568" t="str">
            <v>015846</v>
          </cell>
          <cell r="C1568" t="str">
            <v xml:space="preserve">UNIDAD DE MTTO FRC-1/4-D-MINI           </v>
          </cell>
          <cell r="D1568" t="str">
            <v>NEUMATICO</v>
          </cell>
          <cell r="E1568" t="str">
            <v>EST.3.1.1</v>
          </cell>
        </row>
        <row r="1569">
          <cell r="B1569" t="str">
            <v>015122</v>
          </cell>
          <cell r="C1569" t="str">
            <v>UNIDAD MANTENIMTO FRC1/2 D- MIDI INACTIVO</v>
          </cell>
          <cell r="D1569" t="str">
            <v>NEUMATICO</v>
          </cell>
          <cell r="E1569" t="str">
            <v>SIN DEFINIR</v>
          </cell>
        </row>
        <row r="1570">
          <cell r="B1570" t="str">
            <v>001439</v>
          </cell>
          <cell r="C1570" t="str">
            <v xml:space="preserve">UNIDAD PLACA B STREAM (N1605N0049)      </v>
          </cell>
          <cell r="D1570" t="str">
            <v>STREAM 1</v>
          </cell>
          <cell r="E1570" t="str">
            <v>CAJA # 3</v>
          </cell>
        </row>
        <row r="1571">
          <cell r="B1571" t="str">
            <v>009062</v>
          </cell>
          <cell r="C1571" t="str">
            <v xml:space="preserve">UNIDD DE CONTR WLL260 DC F240 N2164N004 </v>
          </cell>
          <cell r="D1571" t="str">
            <v>STREAM 1</v>
          </cell>
          <cell r="E1571" t="str">
            <v>EST.16.2.2</v>
          </cell>
        </row>
        <row r="1572">
          <cell r="B1572" t="str">
            <v>014629</v>
          </cell>
          <cell r="C1572" t="str">
            <v xml:space="preserve">UNION CADENA 1/2" BS                    </v>
          </cell>
          <cell r="D1572" t="str">
            <v>FERRETERIA</v>
          </cell>
          <cell r="E1572" t="str">
            <v>EST.26.2</v>
          </cell>
        </row>
        <row r="1573">
          <cell r="B1573" t="str">
            <v>015905</v>
          </cell>
          <cell r="C1573" t="str">
            <v xml:space="preserve">UNION CADENA MEDIO PASO 3/8"            </v>
          </cell>
          <cell r="D1573" t="str">
            <v>FERRETERIA</v>
          </cell>
          <cell r="E1573" t="str">
            <v>EST.26.2</v>
          </cell>
        </row>
        <row r="1574">
          <cell r="B1574" t="str">
            <v>014749</v>
          </cell>
          <cell r="C1574" t="str">
            <v xml:space="preserve">UNION CADENA MEDIO PASO 5/8"            </v>
          </cell>
          <cell r="D1574" t="str">
            <v>FERRETERIA</v>
          </cell>
          <cell r="E1574" t="str">
            <v>EST.20.8.3</v>
          </cell>
        </row>
        <row r="1575">
          <cell r="B1575" t="str">
            <v>015525</v>
          </cell>
          <cell r="C1575" t="str">
            <v xml:space="preserve">UNION D=3 G5/16" 2615A00                </v>
          </cell>
          <cell r="D1575"/>
          <cell r="E1575" t="str">
            <v>SIN DEFINIR</v>
          </cell>
        </row>
        <row r="1576">
          <cell r="B1576" t="str">
            <v>015482</v>
          </cell>
          <cell r="C1576" t="str">
            <v xml:space="preserve">UNION EMT 3/4                           </v>
          </cell>
          <cell r="D1576" t="str">
            <v>ELECTRICO</v>
          </cell>
          <cell r="E1576" t="str">
            <v>EST.3.8.4</v>
          </cell>
        </row>
        <row r="1577">
          <cell r="B1577" t="str">
            <v>014603</v>
          </cell>
          <cell r="C1577" t="str">
            <v xml:space="preserve">UNION EN ALUMINIO 2" MANGUERA AIRE/VACI </v>
          </cell>
          <cell r="D1577" t="str">
            <v>ELECTRICO</v>
          </cell>
          <cell r="E1577" t="str">
            <v>EST.3.8.2</v>
          </cell>
        </row>
        <row r="1578">
          <cell r="B1578" t="str">
            <v>015851</v>
          </cell>
          <cell r="C1578" t="str">
            <v xml:space="preserve">UNION FRL FRM-D-MIDI                    </v>
          </cell>
          <cell r="D1578" t="str">
            <v>ELECTRICO</v>
          </cell>
          <cell r="E1578" t="str">
            <v>EST.2.7.3</v>
          </cell>
        </row>
        <row r="1579">
          <cell r="B1579" t="str">
            <v>015848</v>
          </cell>
          <cell r="C1579" t="str">
            <v xml:space="preserve">UNION FRL FRM-D-MINI                    </v>
          </cell>
          <cell r="D1579" t="str">
            <v>ELECTRICO</v>
          </cell>
          <cell r="E1579" t="str">
            <v>EST.2.7.4</v>
          </cell>
        </row>
        <row r="1580">
          <cell r="B1580" t="str">
            <v>014812</v>
          </cell>
          <cell r="C1580" t="str">
            <v xml:space="preserve">UNION MEDIO PASO 1/2" BS                </v>
          </cell>
          <cell r="D1580" t="str">
            <v>FERRETERIA</v>
          </cell>
          <cell r="E1580" t="str">
            <v>EST.26.2</v>
          </cell>
        </row>
        <row r="1581">
          <cell r="B1581" t="str">
            <v>015127</v>
          </cell>
          <cell r="C1581" t="str">
            <v xml:space="preserve">UNION NEUMATICA RECTA 12mm              </v>
          </cell>
          <cell r="D1581" t="str">
            <v>OBSOLETO</v>
          </cell>
          <cell r="E1581" t="str">
            <v>CAJA OBSOLETOS</v>
          </cell>
        </row>
        <row r="1582">
          <cell r="B1582" t="str">
            <v>015105</v>
          </cell>
          <cell r="C1582" t="str">
            <v xml:space="preserve">UNION NEUMATICA ROSCADA1                 </v>
          </cell>
          <cell r="D1582" t="str">
            <v>OBSOLETO</v>
          </cell>
          <cell r="E1582" t="str">
            <v>CAJA OBSOLETOS</v>
          </cell>
        </row>
        <row r="1583">
          <cell r="B1583" t="str">
            <v>015119</v>
          </cell>
          <cell r="C1583" t="str">
            <v xml:space="preserve">UNION NEUMATICA ROSCADA2                 </v>
          </cell>
          <cell r="D1583" t="str">
            <v>OBSOLETO</v>
          </cell>
          <cell r="E1583" t="str">
            <v>CAJA OBSOLETOS</v>
          </cell>
        </row>
        <row r="1584">
          <cell r="B1584" t="str">
            <v>015120</v>
          </cell>
          <cell r="C1584" t="str">
            <v xml:space="preserve">UNION NEUMATICA ROSCADA3                 </v>
          </cell>
          <cell r="D1584" t="str">
            <v>OBSOLETO</v>
          </cell>
          <cell r="E1584" t="str">
            <v>CAJA OBSOLETOS</v>
          </cell>
        </row>
        <row r="1585">
          <cell r="B1585" t="str">
            <v>015136</v>
          </cell>
          <cell r="C1585" t="str">
            <v xml:space="preserve">UNION NEUMATICA ROSCADA                 </v>
          </cell>
          <cell r="D1585" t="str">
            <v>OBSOLETO</v>
          </cell>
          <cell r="E1585" t="str">
            <v>CAJA OBSOLETOS</v>
          </cell>
        </row>
        <row r="1586">
          <cell r="B1586" t="str">
            <v>015947</v>
          </cell>
          <cell r="C1586" t="str">
            <v xml:space="preserve">VAL SELETT. OR-1/8 GAS                  </v>
          </cell>
          <cell r="D1586"/>
          <cell r="E1586" t="str">
            <v>SIN DEFINIR</v>
          </cell>
        </row>
        <row r="1587">
          <cell r="B1587" t="str">
            <v>015425</v>
          </cell>
          <cell r="C1587" t="str">
            <v xml:space="preserve">VALBOLA DI BLOCCO UNIDIREZI-            </v>
          </cell>
          <cell r="D1587" t="str">
            <v>SELCO 2-3-4</v>
          </cell>
          <cell r="E1587" t="str">
            <v>EST.8.2.1</v>
          </cell>
        </row>
        <row r="1588">
          <cell r="B1588" t="str">
            <v>015791</v>
          </cell>
          <cell r="C1588" t="str">
            <v xml:space="preserve">VALBOLA PNEUM.228.32.13.1               </v>
          </cell>
          <cell r="D1588" t="str">
            <v>SELCO 2-3-4</v>
          </cell>
          <cell r="E1588" t="str">
            <v>EST.8.2.1</v>
          </cell>
        </row>
        <row r="1589">
          <cell r="B1589" t="str">
            <v>015533</v>
          </cell>
          <cell r="C1589" t="str">
            <v xml:space="preserve">VALVULA 3 VIAS PNEUMAX                  </v>
          </cell>
          <cell r="D1589" t="str">
            <v>ROVER 20</v>
          </cell>
          <cell r="E1589" t="str">
            <v>EST.19.3.1</v>
          </cell>
        </row>
        <row r="1590">
          <cell r="B1590" t="str">
            <v>014607</v>
          </cell>
          <cell r="C1590" t="str">
            <v xml:space="preserve">VALVULA 3/2 M5 NG 2.5 Ref:4-011-04-0673 </v>
          </cell>
          <cell r="D1590" t="str">
            <v>OBSOLETO</v>
          </cell>
          <cell r="E1590" t="str">
            <v>CAJA OBSOLETOS</v>
          </cell>
        </row>
        <row r="1591">
          <cell r="B1591" t="str">
            <v>015428</v>
          </cell>
          <cell r="C1591" t="str">
            <v xml:space="preserve">VALVULA 3/2" 2.5-10BAR 104.32.11.1.LC   </v>
          </cell>
          <cell r="D1591" t="str">
            <v>ROVER 20</v>
          </cell>
          <cell r="E1591" t="str">
            <v>EST.19.3.1</v>
          </cell>
        </row>
        <row r="1592">
          <cell r="B1592" t="str">
            <v>014595</v>
          </cell>
          <cell r="C1592" t="str">
            <v xml:space="preserve">VALVULA 3/2" VIAS PIEZA 4-011-04-0614   </v>
          </cell>
          <cell r="D1592" t="str">
            <v>OBSOLETO</v>
          </cell>
          <cell r="E1592" t="str">
            <v>CAJA OBSOLETOS</v>
          </cell>
        </row>
        <row r="1593">
          <cell r="B1593" t="str">
            <v>014589</v>
          </cell>
          <cell r="C1593" t="str">
            <v xml:space="preserve">VALVULA 5/2" VIAS PIEZA 4-011           </v>
          </cell>
          <cell r="D1593" t="str">
            <v>OBSOLETO</v>
          </cell>
          <cell r="E1593" t="str">
            <v>CAJA OBSOLETOS</v>
          </cell>
        </row>
        <row r="1594">
          <cell r="B1594" t="str">
            <v>014706</v>
          </cell>
          <cell r="C1594" t="str">
            <v xml:space="preserve">VALVULA ANTIRETORNO                     </v>
          </cell>
          <cell r="D1594" t="str">
            <v>OBSOLETO</v>
          </cell>
          <cell r="E1594" t="str">
            <v>CAJA OBSOLETOS</v>
          </cell>
        </row>
        <row r="1595">
          <cell r="B1595" t="str">
            <v>015048</v>
          </cell>
          <cell r="C1595" t="str">
            <v xml:space="preserve">VALVULA BOLA 1/2" EN BRONCE             </v>
          </cell>
          <cell r="D1595" t="str">
            <v>SUMINISTRO</v>
          </cell>
          <cell r="E1595" t="str">
            <v>EST.20.8.1</v>
          </cell>
        </row>
        <row r="1596">
          <cell r="B1596" t="str">
            <v>015071</v>
          </cell>
          <cell r="C1596" t="str">
            <v xml:space="preserve">VALVULA CORREDIZA MANUAL 3/2 G1/4       </v>
          </cell>
          <cell r="D1596"/>
          <cell r="E1596" t="str">
            <v>SIN DEFINIR</v>
          </cell>
        </row>
        <row r="1597">
          <cell r="B1597" t="str">
            <v>014807</v>
          </cell>
          <cell r="C1597" t="str">
            <v>VALVULA ESCAP RAPIDO CNX 1/4 (/6.02.14)</v>
          </cell>
          <cell r="D1597" t="str">
            <v>NEUMATICO</v>
          </cell>
          <cell r="E1597" t="str">
            <v>EST.4.4.7</v>
          </cell>
        </row>
        <row r="1598">
          <cell r="B1598" t="str">
            <v>014944</v>
          </cell>
          <cell r="C1598" t="str">
            <v xml:space="preserve">VALVULA DE RETENCION                    </v>
          </cell>
          <cell r="D1598" t="str">
            <v>NEUMATICO</v>
          </cell>
          <cell r="E1598" t="str">
            <v>SIN DEFINIR</v>
          </cell>
        </row>
        <row r="1599">
          <cell r="B1599" t="str">
            <v>015069</v>
          </cell>
          <cell r="C1599" t="str">
            <v xml:space="preserve">VALVULA DE RETENCION POR                </v>
          </cell>
          <cell r="D1599" t="str">
            <v>NEUMATICO</v>
          </cell>
          <cell r="E1599" t="str">
            <v>EST.4.4.1</v>
          </cell>
        </row>
        <row r="1600">
          <cell r="B1600" t="str">
            <v>015107</v>
          </cell>
          <cell r="C1600" t="str">
            <v xml:space="preserve">VALVULA DESCARGA RAPIDA SE -1/4         </v>
          </cell>
          <cell r="D1600"/>
          <cell r="E1600" t="str">
            <v>SIN DEFINIR</v>
          </cell>
        </row>
        <row r="1601">
          <cell r="B1601" t="str">
            <v>015130</v>
          </cell>
          <cell r="C1601" t="str">
            <v xml:space="preserve">VALVULA NEUMATICA BOLA 1/2"             </v>
          </cell>
          <cell r="D1601" t="str">
            <v>NEUMATICO</v>
          </cell>
          <cell r="E1601" t="str">
            <v>EST.4.4.4</v>
          </cell>
        </row>
        <row r="1602">
          <cell r="B1602" t="str">
            <v>018630</v>
          </cell>
          <cell r="C1602" t="str">
            <v xml:space="preserve">VALVULA NEUMAX ROVER 20                 </v>
          </cell>
          <cell r="D1602" t="str">
            <v>ROVER 1-2-3</v>
          </cell>
          <cell r="E1602" t="str">
            <v>EST.7.6.2</v>
          </cell>
        </row>
        <row r="1603">
          <cell r="B1603" t="str">
            <v>006026</v>
          </cell>
          <cell r="C1603" t="str">
            <v xml:space="preserve">VALVULA REF.PARKER (2413A0104)          </v>
          </cell>
          <cell r="D1603"/>
          <cell r="E1603" t="str">
            <v>SIN DEFINIR</v>
          </cell>
        </row>
        <row r="1604">
          <cell r="B1604" t="str">
            <v>015123</v>
          </cell>
          <cell r="C1604" t="str">
            <v xml:space="preserve">VALVULA REGULADORA CAUDAL GRE-1/4       </v>
          </cell>
          <cell r="D1604" t="str">
            <v>NEUMATICO</v>
          </cell>
          <cell r="E1604" t="str">
            <v>EST.4.4.5</v>
          </cell>
        </row>
        <row r="1605">
          <cell r="B1605" t="str">
            <v>015063</v>
          </cell>
          <cell r="C1605" t="str">
            <v xml:space="preserve">VALVULA RETENCION NW=4,2 4011040920     </v>
          </cell>
          <cell r="D1605" t="str">
            <v>OBSOLETO</v>
          </cell>
          <cell r="E1605" t="str">
            <v>CAJA OBSOLETOS</v>
          </cell>
        </row>
        <row r="1606">
          <cell r="B1606" t="str">
            <v>015277</v>
          </cell>
          <cell r="C1606" t="str">
            <v xml:space="preserve">VALVULA SOLENOIDE 10890702010           </v>
          </cell>
          <cell r="D1606" t="str">
            <v>OBSOLETO</v>
          </cell>
          <cell r="E1606" t="str">
            <v>CAJA OBSOLETOS</v>
          </cell>
        </row>
        <row r="1607">
          <cell r="B1607" t="str">
            <v>012618</v>
          </cell>
          <cell r="C1607" t="str">
            <v xml:space="preserve">VARIADOR AU4A0139FAA 139MP 100HP        </v>
          </cell>
          <cell r="D1607" t="str">
            <v>ELECTRICO</v>
          </cell>
          <cell r="E1607" t="str">
            <v>CONTENEDOR 1</v>
          </cell>
        </row>
        <row r="1608">
          <cell r="B1608" t="str">
            <v>013369</v>
          </cell>
          <cell r="C1608" t="str">
            <v>VARILLA N0815N0192</v>
          </cell>
          <cell r="D1608" t="str">
            <v>STREAM 1</v>
          </cell>
          <cell r="E1608" t="str">
            <v>EST.16.6.3</v>
          </cell>
        </row>
        <row r="1609">
          <cell r="B1609" t="str">
            <v>015346</v>
          </cell>
          <cell r="C1609" t="str">
            <v xml:space="preserve">VASTAGO TOPE FONDO 0815                 </v>
          </cell>
          <cell r="D1609" t="str">
            <v>TECHNO-2-3</v>
          </cell>
          <cell r="E1609" t="str">
            <v>EST.18.3.2</v>
          </cell>
        </row>
        <row r="1610">
          <cell r="B1610" t="str">
            <v>015890</v>
          </cell>
          <cell r="C1610" t="str">
            <v xml:space="preserve">VENTILADOR DE GABINETE "4 115/220V.     </v>
          </cell>
          <cell r="D1610" t="str">
            <v>ELECTRICO</v>
          </cell>
          <cell r="E1610" t="str">
            <v>EST.3.2.1</v>
          </cell>
        </row>
        <row r="1611">
          <cell r="B1611" t="str">
            <v>011213</v>
          </cell>
          <cell r="C1611" t="str">
            <v xml:space="preserve">VENTILADOR EM48 2104A0386               </v>
          </cell>
          <cell r="D1611" t="str">
            <v>TECHNO-2-3</v>
          </cell>
          <cell r="E1611" t="str">
            <v>EST.18.3.1</v>
          </cell>
        </row>
        <row r="1612">
          <cell r="B1612" t="str">
            <v>015826</v>
          </cell>
          <cell r="C1612" t="str">
            <v xml:space="preserve">VENTILADOR PARA MOTOR DE LEVANTE        </v>
          </cell>
          <cell r="D1612" t="str">
            <v>OBSOLETO</v>
          </cell>
          <cell r="E1612" t="str">
            <v>CAJA OBSOLETOS</v>
          </cell>
        </row>
        <row r="1613">
          <cell r="B1613" t="str">
            <v>017031</v>
          </cell>
          <cell r="C1613" t="str">
            <v xml:space="preserve">VENTILADOR PONTOGRAFO ROVER H5661H0009  </v>
          </cell>
          <cell r="D1613" t="str">
            <v>ROVER 1-2-3</v>
          </cell>
          <cell r="E1613" t="str">
            <v>EST.7.8.1</v>
          </cell>
        </row>
        <row r="1614">
          <cell r="B1614" t="str">
            <v>007365</v>
          </cell>
          <cell r="C1614" t="str">
            <v xml:space="preserve">VIROLA (301700900)                      </v>
          </cell>
          <cell r="D1614" t="str">
            <v>SKYPPER</v>
          </cell>
          <cell r="E1614" t="str">
            <v>EST.5.5.2</v>
          </cell>
        </row>
        <row r="1615">
          <cell r="B1615" t="str">
            <v>012967</v>
          </cell>
          <cell r="C1615" t="str">
            <v xml:space="preserve">VIROLA (E0804E0155)                     </v>
          </cell>
          <cell r="D1615" t="str">
            <v>AKRON</v>
          </cell>
          <cell r="E1615" t="str">
            <v>EST.12.7.4</v>
          </cell>
        </row>
        <row r="1616">
          <cell r="B1616" t="str">
            <v>009245</v>
          </cell>
          <cell r="C1616" t="str">
            <v xml:space="preserve">VIROLA M 20X1.5                         </v>
          </cell>
          <cell r="D1616" t="str">
            <v>TECHNO-1</v>
          </cell>
          <cell r="E1616" t="str">
            <v>EST.11.2.4</v>
          </cell>
        </row>
        <row r="1617">
          <cell r="B1617" t="str">
            <v>015891</v>
          </cell>
          <cell r="C1617" t="str">
            <v xml:space="preserve">VIROLA M12x1 301701200                  </v>
          </cell>
          <cell r="D1617"/>
          <cell r="E1617" t="str">
            <v>SIN DEFINIR</v>
          </cell>
        </row>
        <row r="1618">
          <cell r="B1618" t="str">
            <v>013263</v>
          </cell>
          <cell r="C1618" t="str">
            <v xml:space="preserve">VIROLA M15X1 AUTOBLOQUANTE              </v>
          </cell>
          <cell r="D1618" t="str">
            <v>FERRETERIA</v>
          </cell>
          <cell r="E1618" t="str">
            <v>EST.4.5.3</v>
          </cell>
        </row>
        <row r="1619">
          <cell r="B1619" t="str">
            <v>017867</v>
          </cell>
          <cell r="C1619" t="str">
            <v xml:space="preserve">VIROLA PARA AR/AR7 2161A0067            </v>
          </cell>
          <cell r="D1619" t="str">
            <v>STREAM 1</v>
          </cell>
          <cell r="E1619" t="str">
            <v>EST.16.3.1</v>
          </cell>
        </row>
        <row r="1620">
          <cell r="B1620" t="str">
            <v>015892</v>
          </cell>
          <cell r="C1620" t="str">
            <v xml:space="preserve">VITE FISSA COPIAL L-38 E0804E           </v>
          </cell>
          <cell r="D1620" t="str">
            <v>OBSOLETO</v>
          </cell>
          <cell r="E1620" t="str">
            <v>CAJA OBSOLETOS</v>
          </cell>
        </row>
        <row r="1621">
          <cell r="B1621" t="str">
            <v>005582</v>
          </cell>
          <cell r="C1621" t="str">
            <v xml:space="preserve">VITE MOVIM.ASSE Z RULLOS S/C(N0815N0109 </v>
          </cell>
          <cell r="D1621" t="str">
            <v>STREAM 1</v>
          </cell>
          <cell r="E1621" t="str">
            <v>EST.16.4.3</v>
          </cell>
        </row>
        <row r="1622">
          <cell r="B1622" t="str">
            <v>015760</v>
          </cell>
          <cell r="C1622" t="str">
            <v xml:space="preserve">WIPPER D1 310301900                     </v>
          </cell>
          <cell r="D1622" t="str">
            <v>FERRETERIA</v>
          </cell>
          <cell r="E1622" t="str">
            <v>EST.4.8.4</v>
          </cell>
        </row>
        <row r="1623">
          <cell r="B1623" t="str">
            <v>015863</v>
          </cell>
          <cell r="C1623" t="str">
            <v xml:space="preserve">ZAPATA GRUPO LIJADOR                    </v>
          </cell>
          <cell r="D1623"/>
          <cell r="E1623" t="str">
            <v>SIN DEFINIR</v>
          </cell>
        </row>
        <row r="1624">
          <cell r="B1624" t="str">
            <v>018616</v>
          </cell>
          <cell r="C1624" t="str">
            <v xml:space="preserve">ZUNCHADORA  PARA ZUNZHO METALICO        </v>
          </cell>
          <cell r="D1624" t="str">
            <v>HERRAMIENTA</v>
          </cell>
          <cell r="E1624" t="str">
            <v>EST.26.9</v>
          </cell>
        </row>
        <row r="1625">
          <cell r="B1625" t="str">
            <v>006482</v>
          </cell>
          <cell r="C1625" t="str">
            <v>2910A0237 -CASQUILLO</v>
          </cell>
          <cell r="D1625" t="str">
            <v>STREAM 2-3</v>
          </cell>
          <cell r="E1625" t="str">
            <v>EST.13.4.1</v>
          </cell>
        </row>
        <row r="1626">
          <cell r="B1626" t="str">
            <v>019370</v>
          </cell>
          <cell r="C1626" t="str">
            <v>3-008-08-5270 MANGUITO</v>
          </cell>
          <cell r="D1626" t="str">
            <v>HOMAG</v>
          </cell>
          <cell r="E1626" t="str">
            <v>SIN DEFINIR</v>
          </cell>
        </row>
        <row r="1627">
          <cell r="B1627" t="str">
            <v>019361</v>
          </cell>
          <cell r="C1627" t="str">
            <v>3-017-19-0060 -HUSILLO</v>
          </cell>
          <cell r="D1627" t="str">
            <v>HOMAG</v>
          </cell>
          <cell r="E1627" t="str">
            <v>SIN DEFINIR</v>
          </cell>
        </row>
        <row r="1628">
          <cell r="B1628" t="str">
            <v>010465</v>
          </cell>
          <cell r="C1628" t="str">
            <v xml:space="preserve">FINAL DE CARRERA (0030001320854) HOMAG  </v>
          </cell>
          <cell r="D1628" t="str">
            <v>HOMAG</v>
          </cell>
          <cell r="E1628" t="str">
            <v>SIN DEFINIR</v>
          </cell>
        </row>
        <row r="1629">
          <cell r="B1629" t="str">
            <v>019363</v>
          </cell>
          <cell r="C1629" t="str">
            <v xml:space="preserve">ANILLO ELASTICO DIN 4-004-05-0010       </v>
          </cell>
          <cell r="D1629"/>
          <cell r="E1629" t="str">
            <v>SIN DEFINIR</v>
          </cell>
        </row>
        <row r="1630">
          <cell r="B1630" t="str">
            <v>019367</v>
          </cell>
          <cell r="C1630" t="str">
            <v>CARRO 2-007-03-3970</v>
          </cell>
          <cell r="D1630"/>
          <cell r="E1630" t="str">
            <v>SIN DEFINIR</v>
          </cell>
        </row>
        <row r="1631">
          <cell r="B1631" t="str">
            <v>019364</v>
          </cell>
          <cell r="C1631" t="str">
            <v xml:space="preserve">CASQUILLO 3-012-02-03980                </v>
          </cell>
          <cell r="D1631"/>
          <cell r="E1631" t="str">
            <v>SIN DEFINIR</v>
          </cell>
        </row>
        <row r="1632">
          <cell r="B1632" t="str">
            <v>019369</v>
          </cell>
          <cell r="C1632" t="str">
            <v xml:space="preserve">CASQUILLO EN BRONCE 3-015-02-0820       </v>
          </cell>
          <cell r="D1632" t="str">
            <v>HOMAG</v>
          </cell>
          <cell r="E1632" t="str">
            <v>EST.17.4.3</v>
          </cell>
        </row>
        <row r="1633">
          <cell r="B1633" t="str">
            <v>019368</v>
          </cell>
          <cell r="C1633" t="str">
            <v>2-006-21-8060 COJINETE DE RODILLOS QA65</v>
          </cell>
          <cell r="D1633" t="str">
            <v>HOMAG</v>
          </cell>
          <cell r="E1633" t="str">
            <v>EST.17.7.3</v>
          </cell>
        </row>
        <row r="1634">
          <cell r="B1634" t="str">
            <v>019278</v>
          </cell>
          <cell r="C1634" t="str">
            <v>INDICADOR POSICION LCD WEKE4-008-38-0593</v>
          </cell>
          <cell r="D1634"/>
          <cell r="E1634" t="str">
            <v>SIN DEFINIR</v>
          </cell>
        </row>
        <row r="1635">
          <cell r="B1635" t="str">
            <v>019366</v>
          </cell>
          <cell r="C1635" t="str">
            <v xml:space="preserve">INDICADOR TYP 4-022-03-0039             </v>
          </cell>
          <cell r="D1635"/>
          <cell r="E1635" t="str">
            <v>SIN DEFINIR</v>
          </cell>
        </row>
        <row r="1636">
          <cell r="B1636" t="str">
            <v>019365</v>
          </cell>
          <cell r="C1636" t="str">
            <v xml:space="preserve">MUELLE DE PLATILLO 4-010-02-0011        </v>
          </cell>
          <cell r="D1636"/>
          <cell r="E1636" t="str">
            <v>SIN DEFINIR</v>
          </cell>
        </row>
        <row r="1637">
          <cell r="B1637" t="str">
            <v>019362</v>
          </cell>
          <cell r="C1637" t="str">
            <v xml:space="preserve">TUERCA 3-006-13-0030                    </v>
          </cell>
          <cell r="D1637"/>
          <cell r="E1637" t="str">
            <v>SIN DEFINIR</v>
          </cell>
        </row>
        <row r="1638">
          <cell r="B1638" t="str">
            <v>0005052</v>
          </cell>
          <cell r="C1638" t="str">
            <v>FOTOCELULA 2164A0694</v>
          </cell>
          <cell r="D1638" t="str">
            <v>SELCO WNT</v>
          </cell>
          <cell r="E1638" t="str">
            <v>EST.9.8.1</v>
          </cell>
        </row>
        <row r="1639">
          <cell r="B1639" t="str">
            <v>0005053</v>
          </cell>
          <cell r="C1639" t="str">
            <v>GUIA EN L PARA TECNO KF DE 1100MM</v>
          </cell>
          <cell r="D1639" t="str">
            <v>TECHNO-1</v>
          </cell>
          <cell r="E1639" t="str">
            <v>SIN DEFINIR</v>
          </cell>
        </row>
        <row r="1640">
          <cell r="B1640" t="str">
            <v>0005054</v>
          </cell>
          <cell r="C1640" t="str">
            <v>GUARDA MOTOR MOELLER 0.63-1 AMPERIO</v>
          </cell>
          <cell r="D1640" t="str">
            <v>ELECTRICO</v>
          </cell>
          <cell r="E1640" t="str">
            <v>EST.2.3.1</v>
          </cell>
        </row>
        <row r="1641">
          <cell r="B1641" t="str">
            <v>0005055</v>
          </cell>
          <cell r="C1641" t="str">
            <v>BLOQUE AUXILIAR FRONTAL MOELLER PKZ0</v>
          </cell>
          <cell r="D1641" t="str">
            <v>ELECTRICO</v>
          </cell>
          <cell r="E1641" t="str">
            <v>SIN DEFINIR</v>
          </cell>
        </row>
        <row r="1642">
          <cell r="B1642" t="str">
            <v>0005083</v>
          </cell>
          <cell r="C1642" t="str">
            <v>CILINDRO COMPACTO 63X80 CSCE050002</v>
          </cell>
          <cell r="D1642" t="str">
            <v>NEUMATICO</v>
          </cell>
          <cell r="E1642" t="str">
            <v>EST.9.4.3</v>
          </cell>
        </row>
        <row r="1643">
          <cell r="B1643" t="str">
            <v>0005082</v>
          </cell>
          <cell r="C1643" t="str">
            <v>KIT CAMPANA MANDRIL L7540L0202</v>
          </cell>
          <cell r="D1643" t="str">
            <v>SELCO WNT</v>
          </cell>
          <cell r="E1643" t="str">
            <v>EST.9.4.2</v>
          </cell>
        </row>
        <row r="1644">
          <cell r="B1644" t="str">
            <v>0005084</v>
          </cell>
          <cell r="C1644" t="str">
            <v xml:space="preserve"> L6486L0003 SENSOR GIRO LAMA</v>
          </cell>
          <cell r="D1644" t="str">
            <v>SELCO WNT</v>
          </cell>
          <cell r="E1644" t="str">
            <v>EST.9.2.2</v>
          </cell>
        </row>
        <row r="1645">
          <cell r="B1645" t="str">
            <v>0005085</v>
          </cell>
          <cell r="C1645" t="str">
            <v>MANGUERA POLIURETANO COBRIZADA DE 2"</v>
          </cell>
          <cell r="D1645" t="str">
            <v>EXTRACCION</v>
          </cell>
          <cell r="E1645" t="str">
            <v xml:space="preserve">CONTENEDOR </v>
          </cell>
        </row>
        <row r="1646">
          <cell r="B1646" t="str">
            <v>0005086</v>
          </cell>
          <cell r="C1646" t="str">
            <v>MANGUERA POLIURETANO COBRIZADA DE 4"</v>
          </cell>
          <cell r="D1646" t="str">
            <v>EXTRACCION</v>
          </cell>
          <cell r="E1646" t="str">
            <v>CONTENEDOR</v>
          </cell>
        </row>
        <row r="1647">
          <cell r="B1647" t="str">
            <v>0005088</v>
          </cell>
          <cell r="C1647" t="str">
            <v>MANGUERA POLIURETANO COBRIZADA DE 8"</v>
          </cell>
          <cell r="D1647" t="str">
            <v>EXTRACCION</v>
          </cell>
          <cell r="E1647" t="str">
            <v>CONTENEDOR 2</v>
          </cell>
        </row>
        <row r="1648">
          <cell r="B1648" t="str">
            <v>010250</v>
          </cell>
          <cell r="C1648" t="str">
            <v>L9140800801V CARTER CS/IZQ.SELCO</v>
          </cell>
          <cell r="D1648" t="str">
            <v>SELCO 2-3-4</v>
          </cell>
          <cell r="E1648" t="str">
            <v>ARRIBA CELDA</v>
          </cell>
        </row>
        <row r="1649">
          <cell r="B1649" t="str">
            <v>010251</v>
          </cell>
          <cell r="C1649" t="str">
            <v>L1408L0046V CARTER CS/DX.SELCO</v>
          </cell>
          <cell r="D1649" t="str">
            <v>SELCO 2-3-4</v>
          </cell>
          <cell r="E1649" t="str">
            <v>ARRIBA CELDA</v>
          </cell>
        </row>
        <row r="1650">
          <cell r="B1650" t="str">
            <v>008403</v>
          </cell>
          <cell r="C1650" t="str">
            <v>FNY0400003 VALVULA DE AIRE</v>
          </cell>
          <cell r="D1650" t="str">
            <v>SELCO 2-3-4</v>
          </cell>
          <cell r="E1650" t="str">
            <v>EST.8.8.2</v>
          </cell>
        </row>
        <row r="1651">
          <cell r="B1651" t="str">
            <v>010254</v>
          </cell>
          <cell r="C1651" t="str">
            <v>LISTON (L1414L0071)</v>
          </cell>
          <cell r="D1651"/>
          <cell r="E1651" t="str">
            <v>EST.8.6.1</v>
          </cell>
        </row>
        <row r="1652">
          <cell r="B1652" t="str">
            <v>018810</v>
          </cell>
          <cell r="C1652" t="str">
            <v>PLANO DE TRABAJO L=70 L9151400500</v>
          </cell>
          <cell r="D1652"/>
          <cell r="E1652" t="str">
            <v>SIN DEFINIR</v>
          </cell>
        </row>
        <row r="1653">
          <cell r="B1653" t="str">
            <v>018811</v>
          </cell>
          <cell r="C1653" t="str">
            <v>PLANO DE TRABAJO L=170 L9151400600</v>
          </cell>
          <cell r="D1653"/>
          <cell r="E1653" t="str">
            <v>SIN DEFINIR</v>
          </cell>
        </row>
        <row r="1654">
          <cell r="B1654" t="str">
            <v>018812</v>
          </cell>
          <cell r="C1654" t="str">
            <v xml:space="preserve"> L1514L0011 LISTON PL 187X11.6X272.5</v>
          </cell>
          <cell r="D1654"/>
          <cell r="E1654" t="str">
            <v>SIN DEFINIR</v>
          </cell>
        </row>
        <row r="1655">
          <cell r="B1655" t="str">
            <v>018813</v>
          </cell>
          <cell r="C1655" t="str">
            <v>PLANO DE TRABAJO L=765 L9151400700</v>
          </cell>
          <cell r="D1655"/>
          <cell r="E1655" t="str">
            <v>SIN DEFINIR</v>
          </cell>
        </row>
        <row r="1656">
          <cell r="B1656" t="str">
            <v>018814</v>
          </cell>
          <cell r="C1656" t="str">
            <v>LIST.P.D.L 555X11.6X272.5 L1514L0044</v>
          </cell>
          <cell r="D1656"/>
          <cell r="E1656" t="str">
            <v>SIN DEFINIR</v>
          </cell>
        </row>
        <row r="1657">
          <cell r="B1657" t="str">
            <v>018815</v>
          </cell>
          <cell r="C1657" t="str">
            <v>LISTON PT 39X10 L=75 L1514L0014</v>
          </cell>
          <cell r="D1657"/>
          <cell r="E1657" t="str">
            <v>SIN DEFINIR</v>
          </cell>
        </row>
        <row r="1658">
          <cell r="B1658" t="str">
            <v>018816</v>
          </cell>
          <cell r="C1658" t="str">
            <v>TABLA PVA 2000 L9160801000</v>
          </cell>
          <cell r="D1658" t="str">
            <v>SELCO</v>
          </cell>
          <cell r="E1658" t="str">
            <v>CELDA BROCAS</v>
          </cell>
        </row>
        <row r="1659">
          <cell r="B1659" t="str">
            <v>018817</v>
          </cell>
          <cell r="C1659" t="str">
            <v>PLAQUETA L9091401700</v>
          </cell>
          <cell r="D1659"/>
          <cell r="E1659" t="str">
            <v>SIN DEFINIR</v>
          </cell>
        </row>
        <row r="1660">
          <cell r="B1660" t="str">
            <v>010253</v>
          </cell>
          <cell r="C1660" t="str">
            <v>L1414L0012 -LISTON</v>
          </cell>
          <cell r="D1660" t="str">
            <v>SELCO 2</v>
          </cell>
          <cell r="E1660" t="str">
            <v>EST.8.6.1</v>
          </cell>
        </row>
        <row r="1661">
          <cell r="B1661" t="str">
            <v>0005127</v>
          </cell>
          <cell r="C1661" t="str">
            <v>GUARDA DE SEGUIRIDAD PULIDORA</v>
          </cell>
          <cell r="D1661"/>
          <cell r="E1661" t="str">
            <v>SIN DEFINIR</v>
          </cell>
        </row>
        <row r="1662">
          <cell r="B1662" t="str">
            <v>012051</v>
          </cell>
          <cell r="C1662" t="str">
            <v>PATIN PLACA (E1711E0001)</v>
          </cell>
          <cell r="D1662" t="str">
            <v>ROXYL</v>
          </cell>
          <cell r="E1662" t="str">
            <v>EST.15.7.3</v>
          </cell>
        </row>
        <row r="1663">
          <cell r="B1663" t="str">
            <v>017066</v>
          </cell>
          <cell r="C1663" t="str">
            <v>CADENA ENCHAPADORA ACKRON E2709E0028</v>
          </cell>
          <cell r="D1663" t="str">
            <v>AKRON</v>
          </cell>
          <cell r="E1663" t="str">
            <v>ENCIMA DE CAJA 3</v>
          </cell>
        </row>
        <row r="1664">
          <cell r="B1664" t="str">
            <v>019277</v>
          </cell>
          <cell r="C1664" t="str">
            <v>PANTOGRAFO ELECTROSPINDL 919H6161H0188B</v>
          </cell>
          <cell r="D1664"/>
          <cell r="E1664" t="str">
            <v>EST.30.3.2</v>
          </cell>
        </row>
        <row r="1665">
          <cell r="B1665" t="str">
            <v>005360</v>
          </cell>
          <cell r="C1665" t="str">
            <v>SENOTEC SONDA (2164A0812)</v>
          </cell>
          <cell r="D1665" t="str">
            <v>STREAM 1</v>
          </cell>
          <cell r="E1665" t="str">
            <v>EST.13.2.2</v>
          </cell>
        </row>
        <row r="1666">
          <cell r="B1666" t="str">
            <v>005256</v>
          </cell>
          <cell r="C1666" t="str">
            <v>AMPLIF.SENOTEC(2164A0578) STREAM</v>
          </cell>
          <cell r="D1666" t="str">
            <v>STREAM 1</v>
          </cell>
          <cell r="E1666" t="str">
            <v>EST.16.5.4</v>
          </cell>
        </row>
        <row r="1667">
          <cell r="B1667" t="str">
            <v>008530</v>
          </cell>
          <cell r="C1667" t="str">
            <v>PATIN (2914A0635)</v>
          </cell>
          <cell r="D1667" t="str">
            <v>AKRON</v>
          </cell>
          <cell r="E1667" t="str">
            <v>EST.12.3.3</v>
          </cell>
        </row>
        <row r="1668">
          <cell r="B1668" t="str">
            <v>012640</v>
          </cell>
          <cell r="C1668" t="str">
            <v>GR CABEZA RV322-336/2(750140078)</v>
          </cell>
          <cell r="D1668"/>
          <cell r="E1668" t="str">
            <v>SIN DEFINIR</v>
          </cell>
        </row>
        <row r="1669">
          <cell r="B1669" t="str">
            <v>0005150</v>
          </cell>
          <cell r="C1669" t="str">
            <v>4-008-40-0211 AMPLIFICADOR DE CONEXION</v>
          </cell>
          <cell r="D1669"/>
          <cell r="E1669" t="str">
            <v>SIN DEFINIR</v>
          </cell>
        </row>
        <row r="1670">
          <cell r="B1670" t="str">
            <v>0005151</v>
          </cell>
          <cell r="C1670" t="str">
            <v>4-008-40-0204 SENSOR R3E-8/16L12</v>
          </cell>
          <cell r="D1670" t="str">
            <v>HOMAG</v>
          </cell>
          <cell r="E1670" t="str">
            <v>EST.17.3.2</v>
          </cell>
        </row>
        <row r="1671">
          <cell r="B1671" t="str">
            <v>000005177</v>
          </cell>
          <cell r="C1671" t="str">
            <v>CILINDRO 25X140 CSCE050007</v>
          </cell>
          <cell r="D1671" t="str">
            <v>JADE</v>
          </cell>
          <cell r="E1671" t="str">
            <v>EST.14.3.4</v>
          </cell>
        </row>
        <row r="1672">
          <cell r="B1672" t="str">
            <v>0005176</v>
          </cell>
          <cell r="C1672" t="str">
            <v>N7505N0096 COLERO GR.VC EVA AK1400</v>
          </cell>
          <cell r="D1672" t="str">
            <v xml:space="preserve">JADE </v>
          </cell>
          <cell r="E1672" t="str">
            <v>CAJA C.1. BIESSE</v>
          </cell>
        </row>
        <row r="1673">
          <cell r="B1673" t="str">
            <v>0005178</v>
          </cell>
          <cell r="C1673" t="str">
            <v>RESISTENCIA 1200W N2122N0022</v>
          </cell>
          <cell r="D1673" t="str">
            <v>STREAM 1</v>
          </cell>
          <cell r="E1673" t="str">
            <v>EST.16.6.1</v>
          </cell>
        </row>
        <row r="1674">
          <cell r="B1674" t="str">
            <v>0005179</v>
          </cell>
          <cell r="C1674" t="str">
            <v>PAR TERMOELECTRICO 5X30 2164A0571</v>
          </cell>
          <cell r="D1674" t="str">
            <v>STREAM 2-3</v>
          </cell>
          <cell r="E1674" t="str">
            <v>EST.13.2.2</v>
          </cell>
        </row>
        <row r="1675">
          <cell r="B1675" t="str">
            <v>0005193</v>
          </cell>
          <cell r="C1675" t="str">
            <v>1614A0039 CONJUNT PLACA CONTRA PLANTILLA</v>
          </cell>
          <cell r="D1675" t="str">
            <v>ROVER 1-2-3-20</v>
          </cell>
          <cell r="E1675" t="str">
            <v>EST.7.8.2</v>
          </cell>
        </row>
        <row r="1676">
          <cell r="B1676" t="str">
            <v>0005186</v>
          </cell>
          <cell r="C1676" t="str">
            <v>201100200 CIERRE PALANCA</v>
          </cell>
          <cell r="D1676" t="str">
            <v>ROVER 1-2-3</v>
          </cell>
          <cell r="E1676" t="str">
            <v>EST.7.4.2</v>
          </cell>
        </row>
        <row r="1677">
          <cell r="B1677" t="str">
            <v>0005187</v>
          </cell>
          <cell r="C1677" t="str">
            <v>090588100 SOPORTE JUNTAS</v>
          </cell>
          <cell r="D1677" t="str">
            <v>ROVER 1-2-3</v>
          </cell>
          <cell r="E1677" t="str">
            <v>EST.7.6.1</v>
          </cell>
        </row>
        <row r="1678">
          <cell r="B1678" t="str">
            <v>0005188</v>
          </cell>
          <cell r="C1678" t="str">
            <v>242007600 RESORTE GAS</v>
          </cell>
          <cell r="D1678"/>
          <cell r="E1678" t="str">
            <v>SIN DEFINIR</v>
          </cell>
        </row>
        <row r="1679">
          <cell r="B1679" t="str">
            <v>0005189</v>
          </cell>
          <cell r="C1679" t="str">
            <v>081561300 USILLO DE BOLAS EJE Z</v>
          </cell>
          <cell r="D1679" t="str">
            <v>ROVER 1-2-3</v>
          </cell>
          <cell r="E1679" t="str">
            <v>EST.7.6.1</v>
          </cell>
        </row>
        <row r="1680">
          <cell r="B1680" t="str">
            <v>0005190</v>
          </cell>
          <cell r="C1680" t="str">
            <v>243000200 FUELLE PARA TORNILLO EJE Z</v>
          </cell>
          <cell r="D1680" t="str">
            <v>ROVER 1-2-3</v>
          </cell>
          <cell r="E1680" t="str">
            <v>EST.7.4.3</v>
          </cell>
        </row>
        <row r="1681">
          <cell r="B1681" t="str">
            <v>0005191</v>
          </cell>
          <cell r="C1681" t="str">
            <v>GR MANILLAR+VALVULA DE BLOQUEO 411611001</v>
          </cell>
          <cell r="D1681"/>
          <cell r="E1681" t="str">
            <v>SIN DEFINIR</v>
          </cell>
        </row>
        <row r="1682">
          <cell r="B1682" t="str">
            <v>0005192</v>
          </cell>
          <cell r="C1682" t="str">
            <v xml:space="preserve">CONJUNTO RASCA X CORREDERA 163100600 </v>
          </cell>
          <cell r="D1682" t="str">
            <v>ROVER 1-2-3</v>
          </cell>
          <cell r="E1682" t="str">
            <v>EST.7.5.3</v>
          </cell>
        </row>
        <row r="1683">
          <cell r="B1683" t="str">
            <v>0005222</v>
          </cell>
          <cell r="C1683" t="str">
            <v>GR. TESTA SKIPPER 100 BHZ (H6318H0332)</v>
          </cell>
          <cell r="D1683" t="str">
            <v>SKYPPER</v>
          </cell>
          <cell r="E1683" t="str">
            <v>SIN DEFINIR</v>
          </cell>
        </row>
        <row r="1684">
          <cell r="B1684" t="str">
            <v>015436</v>
          </cell>
          <cell r="C1684" t="str">
            <v>RODAMIENTO 6003 2RS C3</v>
          </cell>
          <cell r="D1684" t="str">
            <v>RODAMIENTOS</v>
          </cell>
          <cell r="E1684" t="str">
            <v>EST.1.2.4</v>
          </cell>
        </row>
        <row r="1685">
          <cell r="B1685" t="str">
            <v>015799</v>
          </cell>
          <cell r="C1685" t="str">
            <v>RODAMIENTO 6005 2RS C3</v>
          </cell>
          <cell r="D1685" t="str">
            <v>RODAMIENTOS</v>
          </cell>
          <cell r="E1685" t="str">
            <v>EST.1.9.6</v>
          </cell>
        </row>
        <row r="1686">
          <cell r="B1686" t="str">
            <v>0005276</v>
          </cell>
          <cell r="C1686" t="str">
            <v>14403822 PLACA GUIA DELANTERA.BEA</v>
          </cell>
          <cell r="D1686" t="str">
            <v>GRAPADORA BEA</v>
          </cell>
          <cell r="E1686" t="str">
            <v>EST.26.6</v>
          </cell>
        </row>
        <row r="1687">
          <cell r="B1687" t="str">
            <v>0005273</v>
          </cell>
          <cell r="C1687" t="str">
            <v>PISTÓN 41954195</v>
          </cell>
          <cell r="D1687"/>
          <cell r="E1687" t="str">
            <v>SIN DEFINIR</v>
          </cell>
        </row>
        <row r="1688">
          <cell r="B1688" t="str">
            <v>0005274</v>
          </cell>
          <cell r="C1688" t="str">
            <v>LENGÜETA 41950182</v>
          </cell>
          <cell r="D1688"/>
          <cell r="E1688" t="str">
            <v>SIN DEFINIR</v>
          </cell>
        </row>
        <row r="1689">
          <cell r="B1689" t="str">
            <v>0005275</v>
          </cell>
          <cell r="C1689" t="str">
            <v>ANILLO O-RING 41954194</v>
          </cell>
          <cell r="D1689"/>
          <cell r="E1689" t="str">
            <v>SIN DEFINIR</v>
          </cell>
        </row>
        <row r="1690">
          <cell r="B1690" t="str">
            <v>0005277</v>
          </cell>
          <cell r="C1690" t="str">
            <v>MATRIZ 41954109</v>
          </cell>
          <cell r="D1690"/>
          <cell r="E1690" t="str">
            <v>SIN DEFINIR</v>
          </cell>
        </row>
        <row r="1691">
          <cell r="B1691" t="str">
            <v>0005278</v>
          </cell>
          <cell r="C1691" t="str">
            <v xml:space="preserve">PISTOLA PARA HOTMELT CHAN 600 MANUAL DE </v>
          </cell>
          <cell r="D1691" t="str">
            <v>HOT-MEL</v>
          </cell>
          <cell r="E1691" t="str">
            <v>SIN DEFINIR</v>
          </cell>
        </row>
        <row r="1692">
          <cell r="B1692" t="str">
            <v>0005303</v>
          </cell>
          <cell r="C1692" t="str">
            <v>CABLE 2-082-02-2680</v>
          </cell>
          <cell r="D1692" t="str">
            <v>HOMAG</v>
          </cell>
          <cell r="E1692" t="str">
            <v>EST.17.3.3</v>
          </cell>
        </row>
        <row r="1693">
          <cell r="B1693" t="str">
            <v>0005310</v>
          </cell>
          <cell r="C1693" t="str">
            <v>COPA C-1/2 STANLEY 12M-6PT 86-512</v>
          </cell>
          <cell r="D1693" t="str">
            <v>HERRAMIENTA</v>
          </cell>
          <cell r="E1693" t="str">
            <v>SIN DEFINIR</v>
          </cell>
        </row>
        <row r="1694">
          <cell r="B1694" t="str">
            <v>0005311</v>
          </cell>
          <cell r="C1694" t="str">
            <v>RACHET C-1/2 86-404 STANLEY</v>
          </cell>
          <cell r="D1694" t="str">
            <v>HERRAMIENTA</v>
          </cell>
          <cell r="E1694" t="str">
            <v>CLOSET HTAS</v>
          </cell>
        </row>
        <row r="1695">
          <cell r="B1695" t="str">
            <v>0005312</v>
          </cell>
          <cell r="C1695" t="str">
            <v>MANOMETRO 6 BAR 1*4 NPT CONEXION TRASERA</v>
          </cell>
          <cell r="D1695" t="str">
            <v>NEUMATICO</v>
          </cell>
          <cell r="E1695" t="str">
            <v>EST.4.4.1</v>
          </cell>
        </row>
        <row r="1696">
          <cell r="B1696" t="str">
            <v>0005315</v>
          </cell>
          <cell r="C1696" t="str">
            <v>LLAVE HEXAGONAL TIPO "T" 6MM SATA</v>
          </cell>
          <cell r="D1696" t="str">
            <v>HERRAMIENTA</v>
          </cell>
          <cell r="E1696" t="str">
            <v>CLOSET HTAS</v>
          </cell>
        </row>
        <row r="1697">
          <cell r="B1697" t="str">
            <v>0005336</v>
          </cell>
          <cell r="C1697" t="str">
            <v xml:space="preserve">CONTROL FLUJO CODO 1/8 X 8MM </v>
          </cell>
          <cell r="D1697" t="str">
            <v>NEUMATICO</v>
          </cell>
          <cell r="E1697" t="str">
            <v>EST.4.3.3</v>
          </cell>
        </row>
        <row r="1698">
          <cell r="B1698" t="str">
            <v>0005337</v>
          </cell>
          <cell r="C1698" t="str">
            <v>CONTROL DE FLUJO 1/8X6MM</v>
          </cell>
          <cell r="D1698" t="str">
            <v>NEUMATICO</v>
          </cell>
          <cell r="E1698" t="str">
            <v>EST.4.3.3</v>
          </cell>
        </row>
        <row r="1699">
          <cell r="B1699" t="str">
            <v>014650</v>
          </cell>
          <cell r="C1699" t="str">
            <v>MICROINTERRUPTOR 2104A0078</v>
          </cell>
          <cell r="D1699" t="str">
            <v>SELCO 2-3-4</v>
          </cell>
          <cell r="E1699" t="str">
            <v>EST.8.6.2</v>
          </cell>
        </row>
        <row r="1700">
          <cell r="B1700" t="str">
            <v>0005359</v>
          </cell>
          <cell r="C1700" t="str">
            <v>2420A0713-2420A1528 CILINDRO 16X15MM</v>
          </cell>
          <cell r="D1700" t="str">
            <v>NEUMATICO</v>
          </cell>
          <cell r="E1700" t="str">
            <v>EST.14.4.1</v>
          </cell>
        </row>
        <row r="1701">
          <cell r="B1701" t="str">
            <v>0005360</v>
          </cell>
          <cell r="C1701" t="str">
            <v>HORQUILLA E0824E0039</v>
          </cell>
          <cell r="D1701" t="str">
            <v>ROXYL</v>
          </cell>
          <cell r="E1701" t="str">
            <v>EST.15.2.1</v>
          </cell>
        </row>
        <row r="1702">
          <cell r="B1702" t="str">
            <v>0005361</v>
          </cell>
          <cell r="C1702" t="str">
            <v>PERNO E0820E121</v>
          </cell>
          <cell r="D1702" t="str">
            <v>ROXYL</v>
          </cell>
          <cell r="E1702" t="str">
            <v>EST.15.2.1</v>
          </cell>
        </row>
        <row r="1703">
          <cell r="B1703" t="str">
            <v>0005362</v>
          </cell>
          <cell r="C1703" t="str">
            <v>TUBO  N1413N0005</v>
          </cell>
          <cell r="D1703" t="str">
            <v>STREAM 2-3</v>
          </cell>
          <cell r="E1703" t="str">
            <v>EST.13.8.3</v>
          </cell>
        </row>
        <row r="1704">
          <cell r="B1704" t="str">
            <v>0005363</v>
          </cell>
          <cell r="C1704" t="str">
            <v>TAPA  N1708N0132</v>
          </cell>
          <cell r="D1704" t="str">
            <v>ROXYL</v>
          </cell>
          <cell r="E1704" t="str">
            <v>EST.15.2.1</v>
          </cell>
        </row>
        <row r="1705">
          <cell r="B1705" t="str">
            <v>006473</v>
          </cell>
          <cell r="C1705" t="str">
            <v xml:space="preserve">PATIN 2914A1619 </v>
          </cell>
          <cell r="D1705" t="str">
            <v>ROXYL</v>
          </cell>
          <cell r="E1705" t="str">
            <v>EST.15.2.1</v>
          </cell>
        </row>
        <row r="1706">
          <cell r="B1706" t="str">
            <v>0005365</v>
          </cell>
          <cell r="C1706" t="str">
            <v>PIASTRA / PLATE FNX0206056 N0805N0494</v>
          </cell>
          <cell r="D1706" t="str">
            <v>ROXYL</v>
          </cell>
          <cell r="E1706" t="str">
            <v>EST.15.2.4</v>
          </cell>
        </row>
        <row r="1707">
          <cell r="B1707" t="str">
            <v>006471</v>
          </cell>
          <cell r="C1707" t="str">
            <v xml:space="preserve">PATIN 1651-238-20 (2914A0383) </v>
          </cell>
          <cell r="D1707" t="str">
            <v>STREAM 2-3</v>
          </cell>
          <cell r="E1707" t="str">
            <v>EST.13.2.4</v>
          </cell>
        </row>
        <row r="1708">
          <cell r="B1708" t="str">
            <v>0005367</v>
          </cell>
          <cell r="C1708" t="str">
            <v>ARANDELA PLANA M4</v>
          </cell>
          <cell r="D1708" t="str">
            <v>TORNILLERIA</v>
          </cell>
          <cell r="E1708" t="str">
            <v>EST.26.1</v>
          </cell>
        </row>
        <row r="1709">
          <cell r="B1709" t="str">
            <v>0005368</v>
          </cell>
          <cell r="C1709" t="str">
            <v>3016A0112 TUERCA SEGURIDAD  M3</v>
          </cell>
          <cell r="D1709" t="str">
            <v>TORNILLERIA</v>
          </cell>
          <cell r="E1709" t="str">
            <v>EST.25.3</v>
          </cell>
        </row>
        <row r="1710">
          <cell r="B1710" t="str">
            <v>0005369</v>
          </cell>
          <cell r="C1710" t="str">
            <v>PARACHOQUES 14060260</v>
          </cell>
          <cell r="D1710"/>
          <cell r="E1710" t="str">
            <v>SIN DEFINIR</v>
          </cell>
        </row>
        <row r="1711">
          <cell r="B1711" t="str">
            <v>004807</v>
          </cell>
          <cell r="C1711" t="str">
            <v>MICRO (2104A0073)</v>
          </cell>
          <cell r="D1711" t="str">
            <v>SELCO 2-3-4</v>
          </cell>
          <cell r="E1711" t="str">
            <v>EST.8.6.2</v>
          </cell>
        </row>
        <row r="1712">
          <cell r="B1712" t="str">
            <v>004805</v>
          </cell>
          <cell r="C1712" t="str">
            <v>SENSOR MAGNETICO PNEUMAX SELC(2164A0094)</v>
          </cell>
          <cell r="D1712" t="str">
            <v>SELCO 2-3-4</v>
          </cell>
          <cell r="E1712" t="str">
            <v>EST.8.6.2</v>
          </cell>
        </row>
        <row r="1713">
          <cell r="B1713" t="str">
            <v>005850</v>
          </cell>
          <cell r="C1713" t="str">
            <v>ENCODER (2211A0111)</v>
          </cell>
          <cell r="D1713" t="str">
            <v>SELCO 2-3-4</v>
          </cell>
          <cell r="E1713" t="str">
            <v>EST.8.6.3</v>
          </cell>
        </row>
        <row r="1714">
          <cell r="B1714" t="str">
            <v>0005373</v>
          </cell>
          <cell r="C1714" t="str">
            <v>GR TRANCIA SP10/20 N6328N0027</v>
          </cell>
          <cell r="D1714"/>
          <cell r="E1714" t="str">
            <v>SIN DEFINIR</v>
          </cell>
        </row>
        <row r="1715">
          <cell r="B1715" t="str">
            <v>0005374</v>
          </cell>
          <cell r="C1715" t="str">
            <v>JUNTA AGUJERO D 12 N2707N0029</v>
          </cell>
          <cell r="D1715"/>
          <cell r="E1715" t="str">
            <v>SIN DEFINIR</v>
          </cell>
        </row>
        <row r="1716">
          <cell r="B1716" t="str">
            <v>0005375</v>
          </cell>
          <cell r="C1716" t="str">
            <v xml:space="preserve"> FNAE050568 RULLO D 18 GODRONATO</v>
          </cell>
          <cell r="D1716" t="str">
            <v>STREAM 2-3</v>
          </cell>
          <cell r="E1716" t="str">
            <v>EST.13.2.2</v>
          </cell>
        </row>
        <row r="1717">
          <cell r="B1717" t="str">
            <v>0005376</v>
          </cell>
          <cell r="C1717" t="str">
            <v>GUIA N0811N0498</v>
          </cell>
          <cell r="D1717"/>
          <cell r="E1717" t="str">
            <v>EST.13.4.4</v>
          </cell>
        </row>
        <row r="1718">
          <cell r="B1718" t="str">
            <v>0005377</v>
          </cell>
          <cell r="C1718" t="str">
            <v>SOPORTE PUNTA N0805N0805</v>
          </cell>
          <cell r="D1718" t="str">
            <v>STREAM 1</v>
          </cell>
          <cell r="E1718" t="str">
            <v>EST.16.3.3</v>
          </cell>
        </row>
        <row r="1719">
          <cell r="B1719" t="str">
            <v>0005378</v>
          </cell>
          <cell r="C1719" t="str">
            <v>CONTRARODILLO FNAE050188</v>
          </cell>
          <cell r="D1719"/>
          <cell r="E1719" t="str">
            <v>SIN DEFINIR</v>
          </cell>
        </row>
        <row r="1720">
          <cell r="B1720" t="str">
            <v>0005379</v>
          </cell>
          <cell r="C1720" t="str">
            <v>TUBO N1413N0005</v>
          </cell>
          <cell r="D1720"/>
          <cell r="E1720" t="str">
            <v>SIN DEFINIR</v>
          </cell>
        </row>
        <row r="1721">
          <cell r="B1721" t="str">
            <v>0005381</v>
          </cell>
          <cell r="C1721" t="str">
            <v>PISTON N1415N0003</v>
          </cell>
          <cell r="D1721" t="str">
            <v>STREAM 2-3</v>
          </cell>
          <cell r="E1721" t="str">
            <v>EST.13.7.3</v>
          </cell>
        </row>
        <row r="1722">
          <cell r="B1722" t="str">
            <v>0005382</v>
          </cell>
          <cell r="C1722" t="str">
            <v>CILINDRO PREFUSORE FNAE051139</v>
          </cell>
          <cell r="D1722" t="str">
            <v>STREAM 2-3</v>
          </cell>
          <cell r="E1722" t="str">
            <v>EST.13.7.3</v>
          </cell>
        </row>
        <row r="1723">
          <cell r="B1723" t="str">
            <v>0005431</v>
          </cell>
          <cell r="C1723" t="str">
            <v>POLEA DUROALUMUNIO Z=32 CON TAPA LATERAL</v>
          </cell>
          <cell r="D1723"/>
          <cell r="E1723" t="str">
            <v>SIN DEFINIR</v>
          </cell>
        </row>
        <row r="1724">
          <cell r="B1724" t="str">
            <v>0005446</v>
          </cell>
          <cell r="C1724" t="str">
            <v>VACUOSTATO 100 KPA</v>
          </cell>
          <cell r="D1724"/>
          <cell r="E1724" t="str">
            <v>SIN DEFINIR</v>
          </cell>
        </row>
        <row r="1725">
          <cell r="B1725" t="str">
            <v>0005496</v>
          </cell>
          <cell r="C1725" t="str">
            <v>RODAMIENTO 6202 2RS C3</v>
          </cell>
          <cell r="D1725" t="str">
            <v>RODAMIENTOS</v>
          </cell>
          <cell r="E1725" t="str">
            <v>EST.1.3.3</v>
          </cell>
        </row>
        <row r="1726">
          <cell r="B1726" t="str">
            <v>0005501</v>
          </cell>
          <cell r="C1726" t="str">
            <v>PISTOLA PARA SOPLETEAR MANGUERA 1/4"</v>
          </cell>
          <cell r="D1726" t="str">
            <v>NEUMATICO</v>
          </cell>
          <cell r="E1726" t="str">
            <v>EST.4.1.1</v>
          </cell>
        </row>
        <row r="1727">
          <cell r="B1727" t="str">
            <v>0005502</v>
          </cell>
          <cell r="C1727" t="str">
            <v>R. RECTO METAL CNX 1/4X8 (01OT0814) TI</v>
          </cell>
          <cell r="D1727"/>
          <cell r="E1727" t="str">
            <v>SIN DEFINIR</v>
          </cell>
        </row>
        <row r="1728">
          <cell r="B1728" t="str">
            <v>0005503</v>
          </cell>
          <cell r="C1728" t="str">
            <v>CINTA AISLANTE SUPER 33 SCOTCH MARCA 3M</v>
          </cell>
          <cell r="D1728" t="str">
            <v>ELECTRICO</v>
          </cell>
          <cell r="E1728" t="str">
            <v>EST.3.6.5</v>
          </cell>
        </row>
        <row r="1729">
          <cell r="B1729" t="str">
            <v>0005504</v>
          </cell>
          <cell r="C1729" t="str">
            <v>LIMPIADOR ELECTRONICO</v>
          </cell>
          <cell r="D1729" t="str">
            <v>SUMINISTRO</v>
          </cell>
          <cell r="E1729" t="str">
            <v>EST.4.1.1</v>
          </cell>
        </row>
        <row r="1730">
          <cell r="B1730" t="str">
            <v>0005526</v>
          </cell>
          <cell r="C1730" t="str">
            <v>RODAMIENTO DE AGUJAS  NK 18/16</v>
          </cell>
          <cell r="D1730" t="str">
            <v>RODAMIENTOS</v>
          </cell>
          <cell r="E1730" t="str">
            <v>EST.1.4.6</v>
          </cell>
        </row>
        <row r="1731">
          <cell r="B1731" t="str">
            <v>0005527</v>
          </cell>
          <cell r="C1731" t="str">
            <v>2413A0103 PXB-B3911 NPP NC SWITCH BODY T</v>
          </cell>
          <cell r="D1731" t="str">
            <v>NEUMATICO</v>
          </cell>
          <cell r="E1731" t="str">
            <v>EST.4.4.4</v>
          </cell>
        </row>
        <row r="1732">
          <cell r="B1732" t="str">
            <v>0005528</v>
          </cell>
          <cell r="C1732" t="str">
            <v>2413A0104 PXB-B3921 NP NA SWITCH BODY TE</v>
          </cell>
          <cell r="D1732" t="str">
            <v>NEUMATICO</v>
          </cell>
          <cell r="E1732" t="str">
            <v>EST.4.4.3</v>
          </cell>
        </row>
        <row r="1733">
          <cell r="B1733" t="str">
            <v>0005533</v>
          </cell>
          <cell r="C1733" t="str">
            <v>MICROSUICHE REF 912-550. PISTOLA HOTMELT</v>
          </cell>
          <cell r="D1733" t="str">
            <v>HOT-MEL</v>
          </cell>
          <cell r="E1733" t="str">
            <v>EST.30.2.4</v>
          </cell>
        </row>
        <row r="1734">
          <cell r="B1734" t="str">
            <v>0005534</v>
          </cell>
          <cell r="C1734" t="str">
            <v>PISTOLA MANUAL 120V DG400</v>
          </cell>
          <cell r="D1734" t="str">
            <v>HOT-MEL</v>
          </cell>
          <cell r="E1734" t="str">
            <v>EST.30.2.4</v>
          </cell>
        </row>
        <row r="1735">
          <cell r="B1735" t="str">
            <v>0005543</v>
          </cell>
          <cell r="C1735" t="str">
            <v>EXTRACTOR TRIFASICO 2018000 RPM ELB KS</v>
          </cell>
          <cell r="D1735"/>
          <cell r="E1735" t="str">
            <v>SIN DEFINIR</v>
          </cell>
        </row>
        <row r="1736">
          <cell r="B1736" t="str">
            <v>0005580</v>
          </cell>
          <cell r="C1736" t="str">
            <v>BOMBA DE VACIO COAX PiClassic PIAB 4 C</v>
          </cell>
          <cell r="D1736"/>
          <cell r="E1736" t="str">
            <v>SIN DEFINIR</v>
          </cell>
        </row>
        <row r="1737">
          <cell r="B1737" t="str">
            <v>0005595</v>
          </cell>
          <cell r="C1737" t="str">
            <v>PINZA DIGITAL UT204</v>
          </cell>
          <cell r="D1737" t="str">
            <v>HERRAMIENTA</v>
          </cell>
          <cell r="E1737" t="str">
            <v>EST.22.6.1</v>
          </cell>
        </row>
        <row r="1738">
          <cell r="B1738" t="str">
            <v>0005599</v>
          </cell>
          <cell r="C1738" t="str">
            <v>BOQUILLA 0.050” PARA PISTOLA HOTMELT 110</v>
          </cell>
          <cell r="D1738" t="str">
            <v>HOT-MEL</v>
          </cell>
          <cell r="E1738" t="str">
            <v>EST.30.2.4-CAJA</v>
          </cell>
        </row>
        <row r="1739">
          <cell r="B1739" t="str">
            <v>0005600</v>
          </cell>
          <cell r="C1739" t="str">
            <v>XP0608 R MANGUERA CALEFACTADA DE 220 V</v>
          </cell>
          <cell r="D1739"/>
          <cell r="E1739" t="str">
            <v>OBSOLETO</v>
          </cell>
        </row>
        <row r="1740">
          <cell r="B1740" t="str">
            <v>0005614</v>
          </cell>
          <cell r="C1740" t="str">
            <v>RODAMIENTO  6008 ZZ C3</v>
          </cell>
          <cell r="D1740" t="str">
            <v>RODAMIENTOS</v>
          </cell>
          <cell r="E1740" t="str">
            <v>EST.1.3.4</v>
          </cell>
        </row>
        <row r="1741">
          <cell r="B1741" t="str">
            <v>0005637</v>
          </cell>
          <cell r="C1741" t="str">
            <v>4-008-61-0759  SENSOR KAPAZITIV M18X1</v>
          </cell>
          <cell r="D1741" t="str">
            <v>HOMAG</v>
          </cell>
          <cell r="E1741" t="str">
            <v>EST.17.6.2</v>
          </cell>
        </row>
        <row r="1742">
          <cell r="B1742" t="str">
            <v>0005638</v>
          </cell>
          <cell r="C1742" t="str">
            <v>3-015-11-8601 CURVA HL84/85</v>
          </cell>
          <cell r="D1742"/>
          <cell r="E1742" t="str">
            <v>SIN DEFINIR</v>
          </cell>
        </row>
        <row r="1743">
          <cell r="B1743" t="str">
            <v>0005639</v>
          </cell>
          <cell r="C1743" t="str">
            <v>3-042-11-2100  TACO KURVE HL84/85</v>
          </cell>
          <cell r="D1743"/>
          <cell r="E1743" t="str">
            <v>SIN DEFINIR</v>
          </cell>
        </row>
        <row r="1744">
          <cell r="B1744" t="str">
            <v>0005640</v>
          </cell>
          <cell r="C1744" t="str">
            <v>3-033-16-9161 PLACA</v>
          </cell>
          <cell r="D1744"/>
          <cell r="E1744" t="str">
            <v>SIN DEFINIR</v>
          </cell>
        </row>
        <row r="1745">
          <cell r="B1745" t="str">
            <v>0005641</v>
          </cell>
          <cell r="C1745" t="str">
            <v>4-006-07-0087 CASQUILLO PORTABOLAS KH 20</v>
          </cell>
          <cell r="D1745"/>
          <cell r="E1745" t="str">
            <v>SIN DEFINIR</v>
          </cell>
        </row>
        <row r="1746">
          <cell r="B1746" t="str">
            <v>0005642</v>
          </cell>
          <cell r="C1746" t="str">
            <v>3-021-02-6551 PERNOS OHNE SOFTKAPPEN H</v>
          </cell>
          <cell r="D1746"/>
          <cell r="E1746" t="str">
            <v>SIN DEFINIR</v>
          </cell>
        </row>
        <row r="1747">
          <cell r="B1747" t="str">
            <v>0005643</v>
          </cell>
          <cell r="C1747" t="str">
            <v>3-021-02-6563 PERNOS OHNE SOFTKAPPEN H</v>
          </cell>
          <cell r="D1747"/>
          <cell r="E1747" t="str">
            <v>SIN DEFINIR</v>
          </cell>
        </row>
        <row r="1748">
          <cell r="B1748" t="str">
            <v>0005644</v>
          </cell>
          <cell r="C1748" t="str">
            <v>3-026-01-0171 TOPE</v>
          </cell>
          <cell r="D1748"/>
          <cell r="E1748" t="str">
            <v>SIN DEFINIR</v>
          </cell>
        </row>
        <row r="1749">
          <cell r="B1749" t="str">
            <v>0005645</v>
          </cell>
          <cell r="C1749" t="str">
            <v>4-004-17-0007 PASADOR CILINDRICO ISO 8</v>
          </cell>
          <cell r="D1749" t="str">
            <v>HOMAG</v>
          </cell>
          <cell r="E1749" t="str">
            <v>EST.17.6.2</v>
          </cell>
        </row>
        <row r="1750">
          <cell r="B1750" t="str">
            <v>0005646</v>
          </cell>
          <cell r="C1750" t="str">
            <v>3-026-01-0192 TOPE 1.MOTOR RE. / 2.MOT</v>
          </cell>
          <cell r="D1750" t="str">
            <v>HOMAG</v>
          </cell>
          <cell r="E1750" t="str">
            <v>EST.17.4.4</v>
          </cell>
        </row>
        <row r="1751">
          <cell r="B1751" t="str">
            <v>0005647</v>
          </cell>
          <cell r="C1751" t="str">
            <v>3-026-01-0323 TOPE</v>
          </cell>
          <cell r="D1751" t="str">
            <v>HOMAG</v>
          </cell>
          <cell r="E1751" t="str">
            <v>EST.17.4.1</v>
          </cell>
        </row>
        <row r="1752">
          <cell r="B1752" t="str">
            <v>0005648</v>
          </cell>
          <cell r="C1752" t="str">
            <v>DISCO CORTE PULIDORA 4.1/2 x 1 MM x 7/8</v>
          </cell>
          <cell r="D1752" t="str">
            <v>SUMINISTRO</v>
          </cell>
          <cell r="E1752" t="str">
            <v>EST.26.3.1</v>
          </cell>
        </row>
        <row r="1753">
          <cell r="B1753" t="str">
            <v>0005656</v>
          </cell>
          <cell r="C1753" t="str">
            <v>BALASTO ELECTRICO 2X32 MULTIVOLTAJE</v>
          </cell>
          <cell r="D1753" t="str">
            <v>ELECTRICO</v>
          </cell>
          <cell r="E1753" t="str">
            <v>SIN DEFINIR</v>
          </cell>
        </row>
        <row r="1754">
          <cell r="B1754" t="str">
            <v>0005657</v>
          </cell>
          <cell r="C1754" t="str">
            <v>CONTACTOR DILA-22 24 VDC AUX 2NA+2NC 2</v>
          </cell>
          <cell r="D1754" t="str">
            <v>ELECTRICO</v>
          </cell>
          <cell r="E1754" t="str">
            <v>EST.2.3.1</v>
          </cell>
        </row>
        <row r="1755">
          <cell r="B1755" t="str">
            <v>0005658</v>
          </cell>
          <cell r="C1755" t="str">
            <v>CONTACTO DILA-XHI31 AUX 3NA+1NC FRONTA</v>
          </cell>
          <cell r="D1755" t="str">
            <v>ELECTRICO</v>
          </cell>
          <cell r="E1755" t="str">
            <v>EST.2.1.4</v>
          </cell>
        </row>
        <row r="1756">
          <cell r="B1756" t="str">
            <v>0005659</v>
          </cell>
          <cell r="C1756" t="str">
            <v>GUARDAMOTOR PKZM0-6.3 4-6.3A</v>
          </cell>
          <cell r="D1756" t="str">
            <v>ELECTRICO</v>
          </cell>
          <cell r="E1756" t="str">
            <v>EST.2.3.2</v>
          </cell>
        </row>
        <row r="1757">
          <cell r="B1757" t="str">
            <v>0005660</v>
          </cell>
          <cell r="C1757" t="str">
            <v>FINAL CRA C/ROLDANA PLASTICA C18804301</v>
          </cell>
          <cell r="D1757"/>
          <cell r="E1757" t="str">
            <v>SIN DEFINIR</v>
          </cell>
        </row>
        <row r="1758">
          <cell r="B1758" t="str">
            <v>0005670</v>
          </cell>
          <cell r="C1758" t="str">
            <v>MANGUERA POLIURETANO ALAM/COBRIZA 6'</v>
          </cell>
          <cell r="D1758" t="str">
            <v>EXTRACCION</v>
          </cell>
          <cell r="E1758" t="str">
            <v>CONTENEDOR 3</v>
          </cell>
        </row>
        <row r="1759">
          <cell r="B1759" t="str">
            <v>0005671</v>
          </cell>
          <cell r="C1759" t="str">
            <v>MANGUERA POLIURETANO ALAM/COBRIZAD 10'</v>
          </cell>
          <cell r="D1759" t="str">
            <v>EXTRACCION</v>
          </cell>
          <cell r="E1759" t="str">
            <v xml:space="preserve">CONTENEDOR </v>
          </cell>
        </row>
        <row r="1760">
          <cell r="B1760" t="str">
            <v>0005672</v>
          </cell>
          <cell r="C1760" t="str">
            <v>ZCRN ABRAZADERA 30-48 3-3.1/2" (65-89MM)</v>
          </cell>
          <cell r="D1760" t="str">
            <v>EXTRACCION</v>
          </cell>
          <cell r="E1760" t="str">
            <v>EST.21.9.1</v>
          </cell>
        </row>
        <row r="1761">
          <cell r="B1761" t="str">
            <v>0005673</v>
          </cell>
          <cell r="C1761" t="str">
            <v>ZCRN ABRAZADERA 30-64 4-4.1/2" (91-11MM</v>
          </cell>
          <cell r="D1761" t="str">
            <v>EXTRACCION</v>
          </cell>
          <cell r="E1761" t="str">
            <v>EST.21.9.1</v>
          </cell>
        </row>
        <row r="1762">
          <cell r="B1762" t="str">
            <v>0005674</v>
          </cell>
          <cell r="C1762" t="str">
            <v>ZCRN ABRAZADERA 30-96 5.1/2-6.1/2" (14</v>
          </cell>
          <cell r="D1762" t="str">
            <v>EXTRACCION</v>
          </cell>
          <cell r="E1762" t="str">
            <v>EST.21.9.1</v>
          </cell>
        </row>
        <row r="1763">
          <cell r="B1763" t="str">
            <v>0005675</v>
          </cell>
          <cell r="C1763" t="str">
            <v xml:space="preserve">ZCRN ABRAZADERA TIPO INDUSTRIAL T-528 </v>
          </cell>
          <cell r="D1763" t="str">
            <v>EXTRACCION</v>
          </cell>
          <cell r="E1763" t="str">
            <v>EST.21.9.1</v>
          </cell>
        </row>
        <row r="1764">
          <cell r="B1764" t="str">
            <v>0005676</v>
          </cell>
          <cell r="C1764" t="str">
            <v>215317000 2153A0112 MODULO CNI SI816N</v>
          </cell>
          <cell r="D1764" t="str">
            <v>ROVER 1-2-3</v>
          </cell>
          <cell r="E1764" t="str">
            <v>EST.7.2.3</v>
          </cell>
        </row>
        <row r="1765">
          <cell r="B1765" t="str">
            <v>0005706</v>
          </cell>
          <cell r="C1765" t="str">
            <v>CILINDRO E2420E0084 2420A0072</v>
          </cell>
          <cell r="D1765" t="str">
            <v>STREAM 2-3</v>
          </cell>
          <cell r="E1765" t="str">
            <v>EST.13.2.1</v>
          </cell>
        </row>
        <row r="1766">
          <cell r="B1766" t="str">
            <v>0005705</v>
          </cell>
          <cell r="C1766" t="str">
            <v>ENCODER 2211A0106</v>
          </cell>
          <cell r="D1766" t="str">
            <v>JADE</v>
          </cell>
          <cell r="E1766" t="str">
            <v>EST.14.2.3</v>
          </cell>
        </row>
        <row r="1767">
          <cell r="B1767" t="str">
            <v>0005722</v>
          </cell>
          <cell r="C1767" t="str">
            <v xml:space="preserve"> E0805E0359 SOPORTE </v>
          </cell>
          <cell r="D1767"/>
          <cell r="E1767" t="str">
            <v>SIN DEFINIR</v>
          </cell>
        </row>
        <row r="1768">
          <cell r="B1768" t="str">
            <v>0005720</v>
          </cell>
          <cell r="C1768" t="str">
            <v>KIT COPIATORE N1338N0004 N7502N0054</v>
          </cell>
          <cell r="D1768"/>
          <cell r="E1768" t="str">
            <v>SIN DEFINIR</v>
          </cell>
        </row>
        <row r="1769">
          <cell r="B1769" t="str">
            <v>0005721</v>
          </cell>
          <cell r="C1769" t="str">
            <v>BRIDA N0814N1377</v>
          </cell>
          <cell r="D1769" t="str">
            <v>STREAM 1</v>
          </cell>
          <cell r="E1769" t="str">
            <v>EST.16.3.3</v>
          </cell>
        </row>
        <row r="1770">
          <cell r="B1770" t="str">
            <v>0005723</v>
          </cell>
          <cell r="C1770" t="str">
            <v>RASCADOR DE COLA E1214E0240</v>
          </cell>
          <cell r="D1770"/>
          <cell r="E1770" t="str">
            <v>SIN DEFINIR</v>
          </cell>
        </row>
        <row r="1771">
          <cell r="B1771" t="str">
            <v>0005724</v>
          </cell>
          <cell r="C1771" t="str">
            <v>ARANDELA 301905000</v>
          </cell>
          <cell r="D1771" t="str">
            <v>STREAM 2-3</v>
          </cell>
          <cell r="E1771" t="str">
            <v>EST.13.4.2</v>
          </cell>
        </row>
        <row r="1772">
          <cell r="B1772" t="str">
            <v>0005749</v>
          </cell>
          <cell r="C1772" t="str">
            <v>FNAE052110 BARRA CONTRORULLO IN GHISA</v>
          </cell>
          <cell r="D1772"/>
          <cell r="E1772" t="str">
            <v>SIN DEFINIR</v>
          </cell>
        </row>
        <row r="1773">
          <cell r="B1773" t="str">
            <v>0005750</v>
          </cell>
          <cell r="C1773" t="str">
            <v>N2801N0059 MUELLE CIL.COMP.D=3.0 DM=12</v>
          </cell>
          <cell r="D1773" t="str">
            <v>STREAM 2-3</v>
          </cell>
          <cell r="E1773" t="str">
            <v>EST.13.5.4</v>
          </cell>
        </row>
        <row r="1774">
          <cell r="B1774" t="str">
            <v>0005751</v>
          </cell>
          <cell r="C1774" t="str">
            <v>2-024-95-6492 CABEZA TALADRADOR HORIZONT</v>
          </cell>
          <cell r="D1774"/>
          <cell r="E1774" t="str">
            <v>SIN DEFINIR</v>
          </cell>
        </row>
        <row r="1775">
          <cell r="B1775" t="str">
            <v>0005752</v>
          </cell>
          <cell r="C1775" t="str">
            <v>2-006-21-2080 PALANCA</v>
          </cell>
          <cell r="D1775" t="str">
            <v>HOMAG</v>
          </cell>
          <cell r="E1775" t="str">
            <v>SIN DEFINIR</v>
          </cell>
        </row>
        <row r="1776">
          <cell r="B1776" t="str">
            <v>0005753</v>
          </cell>
          <cell r="C1776" t="str">
            <v>2-006-21-2090 PALANCA</v>
          </cell>
          <cell r="D1776" t="str">
            <v>HOMAG</v>
          </cell>
          <cell r="E1776" t="str">
            <v>SIN DEFINIR</v>
          </cell>
        </row>
        <row r="1777">
          <cell r="B1777" t="str">
            <v>0005754</v>
          </cell>
          <cell r="C1777" t="str">
            <v>4-011-04-1688 VALVULA REGULADORA DE PRESION</v>
          </cell>
          <cell r="D1777" t="str">
            <v>NEUMATICO</v>
          </cell>
          <cell r="E1777" t="str">
            <v>EST.3.1.1</v>
          </cell>
        </row>
        <row r="1778">
          <cell r="B1778" t="str">
            <v>0005755</v>
          </cell>
          <cell r="C1778" t="str">
            <v>4-008-29-0149 TAPON CIEGO D-M 63 PE</v>
          </cell>
          <cell r="D1778" t="str">
            <v>HOMAG</v>
          </cell>
          <cell r="E1778" t="str">
            <v>SIN DEFINIR</v>
          </cell>
        </row>
        <row r="1779">
          <cell r="B1779" t="str">
            <v>0005756</v>
          </cell>
          <cell r="C1779" t="str">
            <v>4-007-13-2025 CADENA DE RODILLOS 06B-1</v>
          </cell>
          <cell r="D1779" t="str">
            <v>HOMAG</v>
          </cell>
          <cell r="E1779" t="str">
            <v>SIN DEFINIR</v>
          </cell>
        </row>
        <row r="1780">
          <cell r="B1780" t="str">
            <v>0005757</v>
          </cell>
          <cell r="C1780" t="str">
            <v>4-007-13-0063 ESLABON DE CADENA 06B-1</v>
          </cell>
          <cell r="D1780" t="str">
            <v>HOMAG</v>
          </cell>
          <cell r="E1780" t="str">
            <v>EST.17.4.1</v>
          </cell>
        </row>
        <row r="1781">
          <cell r="B1781" t="str">
            <v>0005758</v>
          </cell>
          <cell r="C1781" t="str">
            <v>4-007-13-0036 ESLABON C DIN 8187 06B-1</v>
          </cell>
          <cell r="D1781" t="str">
            <v>HOMAG</v>
          </cell>
          <cell r="E1781" t="str">
            <v>EST.17.4.2</v>
          </cell>
        </row>
        <row r="1782">
          <cell r="B1782" t="str">
            <v>0005759</v>
          </cell>
          <cell r="C1782" t="str">
            <v>CONTACTOR DILM9/10 TRIP 9 AMP AC3 – 22AM</v>
          </cell>
          <cell r="D1782" t="str">
            <v>ELECTRICO</v>
          </cell>
          <cell r="E1782" t="str">
            <v>EST.2.3.2</v>
          </cell>
        </row>
        <row r="1783">
          <cell r="B1783" t="str">
            <v>0005760</v>
          </cell>
          <cell r="C1783" t="str">
            <v>CONTACTO FILA AUX FRONTAL NA+2NC DILM7</v>
          </cell>
          <cell r="D1783" t="str">
            <v>ELECTRICO</v>
          </cell>
          <cell r="E1783" t="str">
            <v>EST.2.2.1</v>
          </cell>
        </row>
        <row r="1784">
          <cell r="B1784" t="str">
            <v>0005761</v>
          </cell>
          <cell r="C1784" t="str">
            <v>CONTACTOR DILM 17-10 RDC24 TRIP 18A-AC3</v>
          </cell>
          <cell r="D1784" t="str">
            <v>ELECTRICO</v>
          </cell>
          <cell r="E1784" t="str">
            <v>EST.2.1.4</v>
          </cell>
        </row>
        <row r="1785">
          <cell r="B1785" t="str">
            <v>0005762</v>
          </cell>
          <cell r="C1785" t="str">
            <v>2422A0007 CARTUCHO FILTRO COD. 909514</v>
          </cell>
          <cell r="D1785" t="str">
            <v>ROVER 1-2-3</v>
          </cell>
          <cell r="E1785" t="str">
            <v>EST.7.5.4</v>
          </cell>
        </row>
        <row r="1786">
          <cell r="B1786" t="str">
            <v>0005763</v>
          </cell>
          <cell r="C1786" t="str">
            <v>750123211 CARTUCHO FILTRO C1112/2 C.90</v>
          </cell>
          <cell r="D1786" t="str">
            <v>ROVER 1-2-3</v>
          </cell>
          <cell r="E1786" t="str">
            <v>EST.7.5.4</v>
          </cell>
        </row>
        <row r="1787">
          <cell r="B1787" t="str">
            <v>0005764</v>
          </cell>
          <cell r="C1787" t="str">
            <v>2161A0169 FAN 230VAC 50/60 HZ 172x151x51</v>
          </cell>
          <cell r="D1787" t="str">
            <v>ELECTRICO</v>
          </cell>
          <cell r="E1787" t="str">
            <v>EST.3.2.1</v>
          </cell>
        </row>
        <row r="1788">
          <cell r="B1788" t="str">
            <v>0005765</v>
          </cell>
          <cell r="C1788" t="str">
            <v>E1311E0008 GUIA</v>
          </cell>
          <cell r="D1788"/>
          <cell r="E1788" t="str">
            <v>SIN DEFINIR</v>
          </cell>
        </row>
        <row r="1789">
          <cell r="B1789" t="str">
            <v>0005766</v>
          </cell>
          <cell r="C1789" t="str">
            <v>E0811E0069 GUIA</v>
          </cell>
          <cell r="D1789" t="str">
            <v>ROXYL</v>
          </cell>
          <cell r="E1789" t="str">
            <v>EST.15.3.2</v>
          </cell>
        </row>
        <row r="1790">
          <cell r="B1790" t="str">
            <v>0005767</v>
          </cell>
          <cell r="C1790" t="str">
            <v>E1211E0027 GUIA DER.RODILLO</v>
          </cell>
          <cell r="D1790" t="str">
            <v>ROXYL</v>
          </cell>
          <cell r="E1790" t="str">
            <v>EST.15.4.3</v>
          </cell>
        </row>
        <row r="1791">
          <cell r="B1791" t="str">
            <v>0005768</v>
          </cell>
          <cell r="C1791" t="str">
            <v>E0814E0410 BARRA</v>
          </cell>
          <cell r="D1791" t="str">
            <v>ROXYL</v>
          </cell>
          <cell r="E1791" t="str">
            <v>EST.15.3.2</v>
          </cell>
        </row>
        <row r="1792">
          <cell r="B1792" t="str">
            <v>0005769</v>
          </cell>
          <cell r="C1792" t="str">
            <v>E0814E0409 BARRA</v>
          </cell>
          <cell r="D1792" t="str">
            <v>ROXYL</v>
          </cell>
          <cell r="E1792" t="str">
            <v>EST.15.4.2</v>
          </cell>
        </row>
        <row r="1793">
          <cell r="B1793" t="str">
            <v>0005770</v>
          </cell>
          <cell r="C1793" t="str">
            <v>E0820E0216 PERNO</v>
          </cell>
          <cell r="D1793" t="str">
            <v>ROXYL</v>
          </cell>
          <cell r="E1793" t="str">
            <v>EST.15.2.4</v>
          </cell>
        </row>
        <row r="1794">
          <cell r="B1794" t="str">
            <v>0005771</v>
          </cell>
          <cell r="C1794" t="str">
            <v>E0914E0066 BLOQUE</v>
          </cell>
          <cell r="D1794"/>
          <cell r="E1794" t="str">
            <v>SIN DEFINIR</v>
          </cell>
        </row>
        <row r="1795">
          <cell r="B1795" t="str">
            <v>0005789</v>
          </cell>
          <cell r="C1795" t="str">
            <v>E2201E0050 MOTOR DE RESTEADOR AKRON</v>
          </cell>
          <cell r="D1795" t="str">
            <v>AKRON</v>
          </cell>
          <cell r="E1795" t="str">
            <v>EST.12.8.1</v>
          </cell>
        </row>
        <row r="1796">
          <cell r="B1796" t="str">
            <v>0005790</v>
          </cell>
          <cell r="C1796" t="str">
            <v>E2201E0058 MOTOR DE REFILADOR</v>
          </cell>
          <cell r="D1796"/>
          <cell r="E1796" t="str">
            <v>SIN DEFINIR</v>
          </cell>
        </row>
        <row r="1797">
          <cell r="B1797" t="str">
            <v>0005791</v>
          </cell>
          <cell r="C1797" t="str">
            <v>N6410N0147 MOTOR DE RECTIFICADORA</v>
          </cell>
          <cell r="D1797"/>
          <cell r="E1797" t="str">
            <v>SIN DEFINIR</v>
          </cell>
        </row>
        <row r="1798">
          <cell r="B1798" t="str">
            <v>0005792</v>
          </cell>
          <cell r="C1798" t="str">
            <v>300206700 TORNILLO BCC 8X20MM</v>
          </cell>
          <cell r="D1798" t="str">
            <v>TORNILLERIA</v>
          </cell>
          <cell r="E1798" t="str">
            <v>EST.25.7</v>
          </cell>
        </row>
        <row r="1799">
          <cell r="B1799" t="str">
            <v>0005799</v>
          </cell>
          <cell r="C1799" t="str">
            <v>H6164H0034 MOTOR RECTIFICADOR AT1090-1</v>
          </cell>
          <cell r="D1799"/>
          <cell r="E1799" t="str">
            <v>SIN DEFINIR</v>
          </cell>
        </row>
        <row r="1800">
          <cell r="B1800" t="str">
            <v>0005800</v>
          </cell>
          <cell r="C1800" t="str">
            <v>N0811N0206 GUIA</v>
          </cell>
          <cell r="D1800"/>
          <cell r="E1800" t="str">
            <v>SIN DEFINIR</v>
          </cell>
        </row>
        <row r="1801">
          <cell r="B1801" t="str">
            <v>0005801</v>
          </cell>
          <cell r="C1801" t="str">
            <v>N0806N0181 SEPARADOR</v>
          </cell>
          <cell r="D1801"/>
          <cell r="E1801" t="str">
            <v>SIN DEFINIR</v>
          </cell>
        </row>
        <row r="1802">
          <cell r="B1802" t="str">
            <v>0005802</v>
          </cell>
          <cell r="C1802" t="str">
            <v>N0804N0078 TUERCA</v>
          </cell>
          <cell r="D1802"/>
          <cell r="E1802" t="str">
            <v>SIN DEFINIR</v>
          </cell>
        </row>
        <row r="1803">
          <cell r="B1803" t="str">
            <v>0005803</v>
          </cell>
          <cell r="C1803" t="str">
            <v>2914A0733 CARRO SHW27 CASSC1GE</v>
          </cell>
          <cell r="D1803" t="str">
            <v>STREAM 2-3</v>
          </cell>
          <cell r="E1803" t="str">
            <v>EST.13.5.2</v>
          </cell>
        </row>
        <row r="1804">
          <cell r="B1804" t="str">
            <v>0005804</v>
          </cell>
          <cell r="C1804" t="str">
            <v>N0838N0095 COPIADORA (CARRERA 50)</v>
          </cell>
          <cell r="D1804" t="str">
            <v>STREAM 1</v>
          </cell>
          <cell r="E1804" t="str">
            <v>EST.16.3.1</v>
          </cell>
        </row>
        <row r="1805">
          <cell r="B1805" t="str">
            <v>0005805</v>
          </cell>
          <cell r="C1805" t="str">
            <v>2164A0355 SENSOR M8x1 3RG4611-7AG31</v>
          </cell>
          <cell r="D1805" t="str">
            <v>FTT-R8</v>
          </cell>
          <cell r="E1805" t="str">
            <v>EST.6.3.3</v>
          </cell>
        </row>
        <row r="1806">
          <cell r="B1806" t="str">
            <v>0005806</v>
          </cell>
          <cell r="C1806" t="str">
            <v>2012A0002 HORQUILLA X VASTAGO 1200.25.</v>
          </cell>
          <cell r="D1806"/>
          <cell r="E1806" t="str">
            <v>SIN DEFINIR</v>
          </cell>
        </row>
        <row r="1807">
          <cell r="B1807" t="str">
            <v>0005807</v>
          </cell>
          <cell r="C1807" t="str">
            <v>H0102DE055B1 MOD.PM55 HUB 4CH E-NETx R</v>
          </cell>
          <cell r="D1807" t="str">
            <v>SELCO 2-3-4</v>
          </cell>
          <cell r="E1807" t="str">
            <v>EST.16.2.1</v>
          </cell>
        </row>
        <row r="1808">
          <cell r="B1808" t="str">
            <v>0005808</v>
          </cell>
          <cell r="C1808" t="str">
            <v>2-011-80-3230 HUSILLO DE REGULACION</v>
          </cell>
          <cell r="D1808" t="str">
            <v>OBSOLETO</v>
          </cell>
          <cell r="E1808" t="str">
            <v>CAJA OBSOLETOS</v>
          </cell>
        </row>
        <row r="1809">
          <cell r="B1809" t="str">
            <v>0005809</v>
          </cell>
          <cell r="C1809" t="str">
            <v>4-001-09-0101 TORNILLO CILINDRICO ISO 47</v>
          </cell>
          <cell r="D1809" t="str">
            <v>TORNILLERIA</v>
          </cell>
          <cell r="E1809" t="str">
            <v>SIN DEFINIR</v>
          </cell>
        </row>
        <row r="1810">
          <cell r="B1810" t="str">
            <v>0005810</v>
          </cell>
          <cell r="C1810" t="str">
            <v>4-004-18-0020 ARANDELA DE SEGURIDAD</v>
          </cell>
          <cell r="D1810" t="str">
            <v>FERRETERIA</v>
          </cell>
          <cell r="E1810" t="str">
            <v>EST.17.2.3</v>
          </cell>
        </row>
        <row r="1811">
          <cell r="B1811" t="str">
            <v>0005811</v>
          </cell>
          <cell r="C1811" t="str">
            <v>4-001-09-0238 TORNILLO CILIN M6X12 8.8</v>
          </cell>
          <cell r="D1811" t="str">
            <v>TORNILLERIA</v>
          </cell>
          <cell r="E1811" t="str">
            <v>EST.20.5.2</v>
          </cell>
        </row>
        <row r="1812">
          <cell r="B1812" t="str">
            <v>0005812</v>
          </cell>
          <cell r="C1812" t="str">
            <v>4-004-13-0103 LENGUETA 6X 6X 1</v>
          </cell>
          <cell r="D1812" t="str">
            <v>FERRETERIA</v>
          </cell>
          <cell r="E1812" t="str">
            <v>EST.4.4.1</v>
          </cell>
        </row>
        <row r="1813">
          <cell r="B1813" t="str">
            <v>0005813</v>
          </cell>
          <cell r="C1813" t="str">
            <v>3-604-16-4300 PLACA</v>
          </cell>
          <cell r="D1813" t="str">
            <v>HOMAG</v>
          </cell>
          <cell r="E1813" t="str">
            <v>EST.17.2.4</v>
          </cell>
        </row>
        <row r="1814">
          <cell r="B1814" t="str">
            <v>0005814</v>
          </cell>
          <cell r="C1814" t="str">
            <v xml:space="preserve">4-075-01-1363 MOTOR AC 0,350 KW 400 V </v>
          </cell>
          <cell r="D1814" t="str">
            <v>HOMAG</v>
          </cell>
          <cell r="E1814" t="str">
            <v>SIN DEFINIR</v>
          </cell>
        </row>
        <row r="1815">
          <cell r="B1815" t="str">
            <v>0005815</v>
          </cell>
          <cell r="C1815" t="str">
            <v>4-001-10-0122 TORNILLO CILIN M6X10 8.8</v>
          </cell>
          <cell r="D1815" t="str">
            <v>TORNILLERIA</v>
          </cell>
          <cell r="E1815" t="str">
            <v>EST.20.2.6</v>
          </cell>
        </row>
        <row r="1816">
          <cell r="B1816" t="str">
            <v>0005816</v>
          </cell>
          <cell r="C1816" t="str">
            <v>3-603-16-4260 PLACA</v>
          </cell>
          <cell r="D1816" t="str">
            <v>HOMAG</v>
          </cell>
          <cell r="E1816" t="str">
            <v>EST.17.2.3</v>
          </cell>
        </row>
        <row r="1817">
          <cell r="B1817" t="str">
            <v>0005817</v>
          </cell>
          <cell r="C1817" t="str">
            <v>4-005-06-0040 PALANCA DE AMARRE 2-M10X</v>
          </cell>
          <cell r="D1817" t="str">
            <v>HOMAG</v>
          </cell>
          <cell r="E1817" t="str">
            <v>EST.17.5.1</v>
          </cell>
        </row>
        <row r="1818">
          <cell r="B1818" t="str">
            <v>0005818</v>
          </cell>
          <cell r="C1818" t="str">
            <v>3-612-02-2010 CASQUILLO</v>
          </cell>
          <cell r="D1818" t="str">
            <v>HOMAG</v>
          </cell>
          <cell r="E1818" t="str">
            <v>EST.17.2.3</v>
          </cell>
        </row>
        <row r="1819">
          <cell r="B1819" t="str">
            <v>0005819</v>
          </cell>
          <cell r="C1819" t="str">
            <v>ARANDELA PLANA M10X20X2 DIN 125</v>
          </cell>
          <cell r="D1819" t="str">
            <v>TORNILLERIA</v>
          </cell>
          <cell r="E1819" t="str">
            <v>EST.26.1</v>
          </cell>
        </row>
        <row r="1820">
          <cell r="B1820" t="str">
            <v>0005826</v>
          </cell>
          <cell r="C1820" t="str">
            <v>PATIN 2914A1221</v>
          </cell>
          <cell r="D1820" t="str">
            <v>JADE</v>
          </cell>
          <cell r="E1820" t="str">
            <v>EST.14.4.3</v>
          </cell>
        </row>
        <row r="1821">
          <cell r="B1821" t="str">
            <v>0005827</v>
          </cell>
          <cell r="C1821" t="str">
            <v xml:space="preserve"> N1430N0002 MANILLA</v>
          </cell>
          <cell r="D1821" t="str">
            <v>JADE</v>
          </cell>
          <cell r="E1821" t="str">
            <v>EST.14.4.2</v>
          </cell>
        </row>
        <row r="1822">
          <cell r="B1822" t="str">
            <v>0005828</v>
          </cell>
          <cell r="C1822" t="str">
            <v xml:space="preserve"> E0917E0005-CASQUILLO</v>
          </cell>
          <cell r="D1822" t="str">
            <v>JADE</v>
          </cell>
          <cell r="E1822" t="str">
            <v>EST.14.4.2</v>
          </cell>
        </row>
        <row r="1823">
          <cell r="B1823" t="str">
            <v>0005829</v>
          </cell>
          <cell r="C1823" t="str">
            <v xml:space="preserve">N1430N0003 -MANILLA </v>
          </cell>
          <cell r="D1823" t="str">
            <v>JADE</v>
          </cell>
          <cell r="E1823" t="str">
            <v>EST.14.4.2</v>
          </cell>
        </row>
        <row r="1824">
          <cell r="B1824" t="str">
            <v>0005830</v>
          </cell>
          <cell r="C1824" t="str">
            <v xml:space="preserve"> E1423E0081 -PLACA</v>
          </cell>
          <cell r="D1824" t="str">
            <v>JADE</v>
          </cell>
          <cell r="E1824" t="str">
            <v>EST.14.4.3</v>
          </cell>
        </row>
        <row r="1825">
          <cell r="B1825" t="str">
            <v>0005831</v>
          </cell>
          <cell r="C1825" t="str">
            <v xml:space="preserve">E1423E0079 -PLACA </v>
          </cell>
          <cell r="D1825" t="str">
            <v>JADE</v>
          </cell>
          <cell r="E1825" t="str">
            <v>EST.14.4.3</v>
          </cell>
        </row>
        <row r="1826">
          <cell r="B1826" t="str">
            <v>0005832</v>
          </cell>
          <cell r="C1826" t="str">
            <v xml:space="preserve"> E1423E0078 PLACA</v>
          </cell>
          <cell r="D1826" t="str">
            <v>JADE</v>
          </cell>
          <cell r="E1826" t="str">
            <v>EST.14.4.3</v>
          </cell>
        </row>
        <row r="1827">
          <cell r="B1827" t="str">
            <v>0005833</v>
          </cell>
          <cell r="C1827" t="str">
            <v>PLACA N1423N0038</v>
          </cell>
          <cell r="D1827" t="str">
            <v>JADE</v>
          </cell>
          <cell r="E1827" t="str">
            <v>EST.14.4.3</v>
          </cell>
        </row>
        <row r="1828">
          <cell r="B1828" t="str">
            <v>0005834</v>
          </cell>
          <cell r="C1828" t="str">
            <v xml:space="preserve">3002A0720 TORNILLO </v>
          </cell>
          <cell r="D1828"/>
          <cell r="E1828" t="str">
            <v>SIN DEFINIR</v>
          </cell>
        </row>
        <row r="1829">
          <cell r="B1829" t="str">
            <v>0005835</v>
          </cell>
          <cell r="C1829" t="str">
            <v>TORNILLO 300204600 TCEI  M6X16</v>
          </cell>
          <cell r="D1829"/>
          <cell r="E1829" t="str">
            <v>SIN DEFINIR</v>
          </cell>
        </row>
        <row r="1830">
          <cell r="B1830" t="str">
            <v>0005836</v>
          </cell>
          <cell r="C1830" t="str">
            <v xml:space="preserve">MUELLE 2806A0060 CONICO DE COMPRESION </v>
          </cell>
          <cell r="D1830"/>
          <cell r="E1830" t="str">
            <v>SIN DEFINIR</v>
          </cell>
        </row>
        <row r="1831">
          <cell r="B1831" t="str">
            <v>0005837</v>
          </cell>
          <cell r="C1831" t="str">
            <v>MUELLE 2806A0016 CONICO DE COMPRESION</v>
          </cell>
          <cell r="D1831"/>
          <cell r="E1831" t="str">
            <v>SIN DEFINIR</v>
          </cell>
        </row>
        <row r="1832">
          <cell r="B1832" t="str">
            <v>0005838</v>
          </cell>
          <cell r="C1832" t="str">
            <v xml:space="preserve">N0905N1208 SOPORTE </v>
          </cell>
          <cell r="D1832"/>
          <cell r="E1832" t="str">
            <v>SIN DEFINIR</v>
          </cell>
        </row>
        <row r="1833">
          <cell r="B1833" t="str">
            <v>0005839</v>
          </cell>
          <cell r="C1833" t="str">
            <v xml:space="preserve"> 2914A0496 PATIN 1623-823-20 BOSCH</v>
          </cell>
          <cell r="D1833" t="str">
            <v>AKRON</v>
          </cell>
          <cell r="E1833" t="str">
            <v>EST.12.2.1</v>
          </cell>
        </row>
        <row r="1834">
          <cell r="B1834" t="str">
            <v>0005840</v>
          </cell>
          <cell r="C1834" t="str">
            <v>2710A0012 RUEDA DE MANO BOTECO 730-40</v>
          </cell>
          <cell r="D1834" t="str">
            <v>ROXYL</v>
          </cell>
          <cell r="E1834" t="str">
            <v>EST.15.4.3</v>
          </cell>
        </row>
        <row r="1835">
          <cell r="B1835" t="str">
            <v>0005841</v>
          </cell>
          <cell r="C1835" t="str">
            <v>VARILLA  E0824E0040</v>
          </cell>
          <cell r="D1835"/>
          <cell r="E1835"/>
        </row>
        <row r="1836">
          <cell r="B1836" t="str">
            <v>0005842</v>
          </cell>
          <cell r="C1836" t="str">
            <v xml:space="preserve"> E0914E0083 -BRIDA</v>
          </cell>
          <cell r="D1836"/>
          <cell r="E1836" t="str">
            <v>SIN DEFINIR</v>
          </cell>
        </row>
        <row r="1837">
          <cell r="B1837" t="str">
            <v>0005843</v>
          </cell>
          <cell r="C1837" t="str">
            <v>2-210-95-1340 MOVIMIENTO GIRATORIO 90G</v>
          </cell>
          <cell r="D1837" t="str">
            <v>HOMAG</v>
          </cell>
          <cell r="E1837" t="str">
            <v>SIN DEFINIR</v>
          </cell>
        </row>
        <row r="1838">
          <cell r="B1838" t="str">
            <v>0005844</v>
          </cell>
          <cell r="C1838" t="str">
            <v>2-210-95-1281 BRIDA</v>
          </cell>
          <cell r="D1838" t="str">
            <v>HOMAG</v>
          </cell>
          <cell r="E1838" t="str">
            <v>SIN DEFINIR</v>
          </cell>
        </row>
        <row r="1839">
          <cell r="B1839" t="str">
            <v>0005845</v>
          </cell>
          <cell r="C1839" t="str">
            <v>4-007-06-0344 CONEXION 31-20 D1=8H7 O.</v>
          </cell>
          <cell r="D1839" t="str">
            <v>HOMAG</v>
          </cell>
          <cell r="E1839" t="str">
            <v>SIN DEFINIR</v>
          </cell>
        </row>
        <row r="1840">
          <cell r="B1840" t="str">
            <v>0005846</v>
          </cell>
          <cell r="C1840" t="str">
            <v>2-211-94-1940 GUIA PLANA LINEAL 1605-2</v>
          </cell>
          <cell r="D1840" t="str">
            <v>HOMAG</v>
          </cell>
          <cell r="E1840" t="str">
            <v>SIN DEFINIR</v>
          </cell>
        </row>
        <row r="1841">
          <cell r="B1841" t="str">
            <v>0005847</v>
          </cell>
          <cell r="C1841" t="str">
            <v>4-006-10-1648 RIEL DE GUIA 1605-203-31</v>
          </cell>
          <cell r="D1841" t="str">
            <v>HOMAG</v>
          </cell>
          <cell r="E1841" t="str">
            <v>SIN DEFINIR</v>
          </cell>
        </row>
        <row r="1842">
          <cell r="B1842" t="str">
            <v>0005848</v>
          </cell>
          <cell r="C1842" t="str">
            <v>4-022-03-0178 INDICADOR 0914 S-1,5 I D</v>
          </cell>
          <cell r="D1842" t="str">
            <v>HOMAG</v>
          </cell>
          <cell r="E1842" t="str">
            <v>SIN DEFINIR</v>
          </cell>
        </row>
        <row r="1843">
          <cell r="B1843" t="str">
            <v>0005849</v>
          </cell>
          <cell r="C1843" t="str">
            <v>3-809-07-0150 MANETA</v>
          </cell>
          <cell r="D1843" t="str">
            <v>HOMAG</v>
          </cell>
          <cell r="E1843" t="str">
            <v>SIN DEFINIR</v>
          </cell>
        </row>
        <row r="1844">
          <cell r="B1844" t="str">
            <v>0005850</v>
          </cell>
          <cell r="C1844" t="str">
            <v>3-809-07-0141 MANETA</v>
          </cell>
          <cell r="D1844" t="str">
            <v>SELCO 2-3-4</v>
          </cell>
          <cell r="E1844" t="str">
            <v>EST.8.6.3</v>
          </cell>
        </row>
        <row r="1845">
          <cell r="B1845" t="str">
            <v>0005865</v>
          </cell>
          <cell r="C1845" t="str">
            <v>PULSADOR DE EMERGENCIA HONGO 40MM ROJO G</v>
          </cell>
          <cell r="D1845" t="str">
            <v>ELECTRICO</v>
          </cell>
          <cell r="E1845" t="str">
            <v>EST.2.2.3</v>
          </cell>
        </row>
        <row r="1846">
          <cell r="B1846" t="str">
            <v>0005868</v>
          </cell>
          <cell r="C1846" t="str">
            <v>CILINDRO DESARMABLE 25X360 ISO 6432 EN</v>
          </cell>
          <cell r="D1846" t="str">
            <v>JADE</v>
          </cell>
          <cell r="E1846" t="str">
            <v>EST.14.4.1</v>
          </cell>
        </row>
        <row r="1847">
          <cell r="B1847" t="str">
            <v>0005869</v>
          </cell>
          <cell r="C1847" t="str">
            <v>SENSOR INDUCTIVO M8 OMRON E2AS08KSO2M5B1</v>
          </cell>
          <cell r="D1847" t="str">
            <v>ELECTRICO</v>
          </cell>
          <cell r="E1847" t="str">
            <v>EST.2.3.4</v>
          </cell>
        </row>
        <row r="1848">
          <cell r="B1848" t="str">
            <v>0005870</v>
          </cell>
          <cell r="C1848" t="str">
            <v>CONECTOR M8 SENSOR INDUCTIVO OMRN 4 PINES</v>
          </cell>
          <cell r="D1848"/>
          <cell r="E1848" t="str">
            <v>EST.2.5.1</v>
          </cell>
        </row>
        <row r="1849">
          <cell r="B1849" t="str">
            <v>0005878</v>
          </cell>
          <cell r="C1849" t="str">
            <v>2901A0365 RODAMIENTO 608 2RS</v>
          </cell>
          <cell r="D1849" t="str">
            <v>RODAMIENTOS</v>
          </cell>
          <cell r="E1849" t="str">
            <v>EST.1.4.5</v>
          </cell>
        </row>
        <row r="1850">
          <cell r="B1850" t="str">
            <v>0005880</v>
          </cell>
          <cell r="C1850" t="str">
            <v>SENSOR 3 HILOS SMC NPN D-M9P  PARA CILIN</v>
          </cell>
          <cell r="D1850"/>
          <cell r="E1850" t="str">
            <v>SIN DEFINIR</v>
          </cell>
        </row>
        <row r="1851">
          <cell r="B1851" t="str">
            <v>0005891</v>
          </cell>
          <cell r="C1851" t="str">
            <v>GRAPADORA BEA 95/16-418 MAGAZINE SENCILL</v>
          </cell>
          <cell r="D1851" t="str">
            <v>HERRAMIENTA</v>
          </cell>
          <cell r="E1851" t="str">
            <v>CLOSET HTAS</v>
          </cell>
        </row>
        <row r="1852">
          <cell r="B1852" t="str">
            <v>0005943</v>
          </cell>
          <cell r="C1852" t="str">
            <v>N6362N0014 ELECTROVALVULA</v>
          </cell>
          <cell r="D1852"/>
          <cell r="E1852" t="str">
            <v>SIN DEFINIR</v>
          </cell>
        </row>
        <row r="1853">
          <cell r="B1853" t="str">
            <v>0005944</v>
          </cell>
          <cell r="C1853" t="str">
            <v>2424A0009 MANOMETRO D=40 1/8 0-6</v>
          </cell>
          <cell r="D1853"/>
          <cell r="E1853" t="str">
            <v>MEXICO</v>
          </cell>
        </row>
        <row r="1854">
          <cell r="B1854" t="str">
            <v>0005945</v>
          </cell>
          <cell r="C1854" t="str">
            <v>2427A0006 LUBRICADOR</v>
          </cell>
          <cell r="D1854"/>
          <cell r="E1854" t="str">
            <v>SIN DEFINIR</v>
          </cell>
        </row>
        <row r="1855">
          <cell r="B1855" t="str">
            <v>0005946</v>
          </cell>
          <cell r="C1855" t="str">
            <v>N0814N0881 SOPORTE</v>
          </cell>
          <cell r="D1855"/>
          <cell r="E1855" t="str">
            <v>SIN DEFINIR</v>
          </cell>
        </row>
        <row r="1856">
          <cell r="B1856" t="str">
            <v>0005947</v>
          </cell>
          <cell r="C1856" t="str">
            <v>FNX0206056 N0805N0494 PIASTRA/PLATE INACTIVO</v>
          </cell>
          <cell r="D1856"/>
          <cell r="E1856" t="str">
            <v>SIN DEFINIR</v>
          </cell>
        </row>
        <row r="1857">
          <cell r="B1857" t="str">
            <v>0005948</v>
          </cell>
          <cell r="C1857" t="str">
            <v>091604600 CILINDRO.ROVER</v>
          </cell>
          <cell r="D1857" t="str">
            <v>ROVER 1-2-3</v>
          </cell>
          <cell r="E1857" t="str">
            <v>EST.7.7.1</v>
          </cell>
        </row>
        <row r="1858">
          <cell r="B1858" t="str">
            <v>0005949</v>
          </cell>
          <cell r="C1858" t="str">
            <v>2914A1619 PATIN</v>
          </cell>
          <cell r="D1858" t="str">
            <v>ROXYL</v>
          </cell>
          <cell r="E1858" t="str">
            <v>EST.15.2.2</v>
          </cell>
        </row>
        <row r="1859">
          <cell r="B1859" t="str">
            <v>0005950</v>
          </cell>
          <cell r="C1859" t="str">
            <v>2012A0002 2440A0017 HORQUILLA X VASTAGO</v>
          </cell>
          <cell r="D1859"/>
          <cell r="E1859" t="str">
            <v>SIN DEFINIR</v>
          </cell>
        </row>
        <row r="1860">
          <cell r="B1860" t="str">
            <v>0005951</v>
          </cell>
          <cell r="C1860" t="str">
            <v>H6164H0015 MOTOR ELECTRICO</v>
          </cell>
          <cell r="D1860" t="str">
            <v>STREAM 2-3</v>
          </cell>
          <cell r="E1860" t="str">
            <v>EST.13.6.3</v>
          </cell>
        </row>
        <row r="1861">
          <cell r="B1861" t="str">
            <v>0005952</v>
          </cell>
          <cell r="C1861" t="str">
            <v xml:space="preserve">FNY8153923 N1208N0827 N1208N0822 CARTER </v>
          </cell>
          <cell r="D1861"/>
          <cell r="E1861" t="str">
            <v>SIN DEFINIR</v>
          </cell>
        </row>
        <row r="1862">
          <cell r="B1862" t="str">
            <v>0005953</v>
          </cell>
          <cell r="C1862" t="str">
            <v>FNX0207731 PIASTRA INTERFACCIA CARTER-</v>
          </cell>
          <cell r="D1862" t="str">
            <v>ROXYL</v>
          </cell>
          <cell r="E1862" t="str">
            <v>EST.15.6.2</v>
          </cell>
        </row>
        <row r="1863">
          <cell r="B1863" t="str">
            <v>0005954</v>
          </cell>
          <cell r="C1863" t="str">
            <v>E0805E0209 SOPORTE COPIADOR</v>
          </cell>
          <cell r="D1863" t="str">
            <v>ROXYL</v>
          </cell>
          <cell r="E1863" t="str">
            <v>EST.15.3.1</v>
          </cell>
        </row>
        <row r="1864">
          <cell r="B1864" t="str">
            <v>0005955</v>
          </cell>
          <cell r="C1864" t="str">
            <v>E0828E0083 E0805E0083 TOPE</v>
          </cell>
          <cell r="D1864" t="str">
            <v>ROXYL</v>
          </cell>
          <cell r="E1864" t="str">
            <v>EST.15.6.2</v>
          </cell>
        </row>
        <row r="1865">
          <cell r="B1865" t="str">
            <v>0005984</v>
          </cell>
          <cell r="C1865" t="str">
            <v>4-007-03-0259 25X17X70 L=13900 CORREA  T</v>
          </cell>
          <cell r="D1865" t="str">
            <v>HOMAG</v>
          </cell>
          <cell r="E1865" t="str">
            <v>ARRIBA CELDA</v>
          </cell>
        </row>
        <row r="1866">
          <cell r="B1866" t="str">
            <v>0005986</v>
          </cell>
          <cell r="C1866" t="str">
            <v>RODAMIENTO 6208-2RSC3</v>
          </cell>
          <cell r="D1866" t="str">
            <v>RODAMIENTOS</v>
          </cell>
          <cell r="E1866" t="str">
            <v>EST.1.8.7</v>
          </cell>
        </row>
        <row r="1867">
          <cell r="B1867" t="str">
            <v>0006000</v>
          </cell>
          <cell r="C1867" t="str">
            <v>CSAL130020 CORREA L=20560 W</v>
          </cell>
          <cell r="D1867" t="str">
            <v>STREAM 1</v>
          </cell>
          <cell r="E1867" t="str">
            <v>ARRIBA CELDA</v>
          </cell>
        </row>
        <row r="1868">
          <cell r="B1868" t="str">
            <v>0006017</v>
          </cell>
          <cell r="C1868" t="str">
            <v>3-050-01-4140 CUBIERTA</v>
          </cell>
          <cell r="D1868"/>
          <cell r="E1868" t="str">
            <v>SIN DEFINIR</v>
          </cell>
        </row>
        <row r="1869">
          <cell r="B1869" t="str">
            <v>0006018</v>
          </cell>
          <cell r="C1869" t="str">
            <v>4-001-08-0002 TORNILLO CILINDRICO DIN8</v>
          </cell>
          <cell r="D1869" t="str">
            <v>TORNILLERIA</v>
          </cell>
          <cell r="E1869" t="str">
            <v>SIN DEFINIR</v>
          </cell>
        </row>
        <row r="1870">
          <cell r="B1870" t="str">
            <v>0006019</v>
          </cell>
          <cell r="C1870" t="str">
            <v>4-004-29-0003 ARANDELA DE CONTACTO NOM</v>
          </cell>
          <cell r="D1870" t="str">
            <v>HOMAG</v>
          </cell>
          <cell r="E1870" t="str">
            <v>SIN DEFINIR</v>
          </cell>
        </row>
        <row r="1871">
          <cell r="B1871" t="str">
            <v>0006020</v>
          </cell>
          <cell r="C1871" t="str">
            <v>4-008-36-0027 CUADRO DE BORNES /9 PUNTOS</v>
          </cell>
          <cell r="D1871" t="str">
            <v>HOMAG</v>
          </cell>
          <cell r="E1871" t="str">
            <v>SIN DEFINIR</v>
          </cell>
        </row>
        <row r="1872">
          <cell r="B1872" t="str">
            <v>0006021</v>
          </cell>
          <cell r="C1872" t="str">
            <v>4-008-36-0012 PUENTE DE PUNTO ESTRELLA</v>
          </cell>
          <cell r="D1872" t="str">
            <v>HOMAG</v>
          </cell>
          <cell r="E1872" t="str">
            <v>SIN DEFINIR</v>
          </cell>
        </row>
        <row r="1873">
          <cell r="B1873" t="str">
            <v>0006022</v>
          </cell>
          <cell r="C1873" t="str">
            <v>4-002-01-0025 TUERCA HEXAGONAL</v>
          </cell>
          <cell r="D1873" t="str">
            <v>TORNILLERIA</v>
          </cell>
          <cell r="E1873" t="str">
            <v>SIN DEFINIR</v>
          </cell>
        </row>
        <row r="1874">
          <cell r="B1874" t="str">
            <v>0006023</v>
          </cell>
          <cell r="C1874" t="str">
            <v>3-004-19-1060 ARANDELA DA=12 DI=5 T=3</v>
          </cell>
          <cell r="D1874" t="str">
            <v>HOMAG</v>
          </cell>
          <cell r="E1874" t="str">
            <v>SIN DEFINIR</v>
          </cell>
        </row>
        <row r="1875">
          <cell r="B1875" t="str">
            <v>0006024</v>
          </cell>
          <cell r="C1875" t="str">
            <v>4-001-08-0004 TORNILLO CILINDRICO DIN8</v>
          </cell>
          <cell r="D1875" t="str">
            <v>TORNILLERIA</v>
          </cell>
          <cell r="E1875" t="str">
            <v>SIN DEFINIR</v>
          </cell>
        </row>
        <row r="1876">
          <cell r="B1876" t="str">
            <v>0006025</v>
          </cell>
          <cell r="C1876" t="str">
            <v xml:space="preserve">4-004-01-0011 ANILLO ELASTICO DIN 127 </v>
          </cell>
          <cell r="D1876" t="str">
            <v>HOMAG</v>
          </cell>
          <cell r="E1876" t="str">
            <v>SIN DEFINIR</v>
          </cell>
        </row>
        <row r="1877">
          <cell r="B1877" t="str">
            <v>0006026</v>
          </cell>
          <cell r="C1877" t="str">
            <v>3-015-04-9430 TAPA</v>
          </cell>
          <cell r="D1877" t="str">
            <v>HOMAG</v>
          </cell>
          <cell r="E1877" t="str">
            <v>SIN DEFINIR</v>
          </cell>
        </row>
        <row r="1878">
          <cell r="B1878" t="str">
            <v>0006027</v>
          </cell>
          <cell r="C1878" t="str">
            <v>4-002-10-0012 TUERCA ISO 7042 FS M6 SW=1</v>
          </cell>
          <cell r="D1878" t="str">
            <v>HOMAG</v>
          </cell>
          <cell r="E1878" t="str">
            <v>SIN DEFINIR</v>
          </cell>
        </row>
        <row r="1879">
          <cell r="B1879" t="str">
            <v>0006028</v>
          </cell>
          <cell r="C1879" t="str">
            <v>4-003-05-0004 ARANDELA AJUSTE 8X14X0,5</v>
          </cell>
          <cell r="D1879" t="str">
            <v>HOMAG</v>
          </cell>
          <cell r="E1879" t="str">
            <v>EST.17.5.1</v>
          </cell>
        </row>
        <row r="1880">
          <cell r="B1880" t="str">
            <v>0006029</v>
          </cell>
          <cell r="C1880" t="str">
            <v>4-010-02-0008 MUELLE DE PLATILLO DIN 209</v>
          </cell>
          <cell r="D1880" t="str">
            <v>HOMAG</v>
          </cell>
          <cell r="E1880" t="str">
            <v>SIN DEFINIR</v>
          </cell>
        </row>
        <row r="1881">
          <cell r="B1881" t="str">
            <v>0006030</v>
          </cell>
          <cell r="C1881" t="str">
            <v>2-006-21-7680 RESISTENCIA Q65</v>
          </cell>
          <cell r="D1881" t="str">
            <v>HOMAG</v>
          </cell>
          <cell r="E1881" t="str">
            <v>SIN DEFINIR</v>
          </cell>
        </row>
        <row r="1882">
          <cell r="B1882" t="str">
            <v>0006031</v>
          </cell>
          <cell r="C1882" t="str">
            <v>4-001-09-0269 TORNILLO CILINDRICO ISO476</v>
          </cell>
          <cell r="D1882" t="str">
            <v>TORNILLERIA</v>
          </cell>
          <cell r="E1882" t="str">
            <v>SIN DEFINIR</v>
          </cell>
        </row>
        <row r="1883">
          <cell r="B1883" t="str">
            <v>0006032</v>
          </cell>
          <cell r="C1883" t="str">
            <v>4-008-41-0297 RESISTENCIA HLP D=12.5 L=8</v>
          </cell>
          <cell r="D1883" t="str">
            <v>HOMAG</v>
          </cell>
          <cell r="E1883" t="str">
            <v>SIN DEFINIR</v>
          </cell>
        </row>
        <row r="1884">
          <cell r="B1884" t="str">
            <v>0006033</v>
          </cell>
          <cell r="C1884" t="str">
            <v>4-001-02-0133 TORNILLO HEXAGONAL ISO 401</v>
          </cell>
          <cell r="D1884" t="str">
            <v>TORNILLERIA</v>
          </cell>
          <cell r="E1884" t="str">
            <v>EST.21.1.1</v>
          </cell>
        </row>
        <row r="1885">
          <cell r="B1885" t="str">
            <v>0006034</v>
          </cell>
          <cell r="C1885" t="str">
            <v>4-008-40-0057 SENSOR 0-250 GRADOS PT -10</v>
          </cell>
          <cell r="D1885" t="str">
            <v>HOMAG</v>
          </cell>
          <cell r="E1885" t="str">
            <v>EST.17.4.4</v>
          </cell>
        </row>
        <row r="1886">
          <cell r="B1886" t="str">
            <v>0006035</v>
          </cell>
          <cell r="C1886" t="str">
            <v>2-006-51-5351 PATIN DE ARRANQUE</v>
          </cell>
          <cell r="D1886" t="str">
            <v>HOMAG</v>
          </cell>
          <cell r="E1886" t="str">
            <v>SIN DEFINIR</v>
          </cell>
        </row>
        <row r="1887">
          <cell r="B1887" t="str">
            <v>0006037</v>
          </cell>
          <cell r="C1887" t="str">
            <v xml:space="preserve">4-002-01-0030 TUERCA HEXAGONAL ISO 4032 </v>
          </cell>
          <cell r="D1887" t="str">
            <v>TORNILLERIA</v>
          </cell>
          <cell r="E1887" t="str">
            <v>SIN DEFINIR</v>
          </cell>
        </row>
        <row r="1888">
          <cell r="B1888" t="str">
            <v>0008289</v>
          </cell>
          <cell r="C1888" t="str">
            <v>TUERCA HEXAGONAL  M6</v>
          </cell>
          <cell r="D1888" t="str">
            <v>TORNILLERIA</v>
          </cell>
          <cell r="E1888" t="str">
            <v>EST.25.3</v>
          </cell>
        </row>
        <row r="1889">
          <cell r="B1889" t="str">
            <v>0006039</v>
          </cell>
          <cell r="C1889" t="str">
            <v>4-001-09-0355 TORNILLO CILINDRICO ISO476</v>
          </cell>
          <cell r="D1889" t="str">
            <v>HOMAG</v>
          </cell>
          <cell r="E1889" t="str">
            <v>SIN DEFINIR</v>
          </cell>
        </row>
        <row r="1890">
          <cell r="B1890" t="str">
            <v>0006040</v>
          </cell>
          <cell r="C1890" t="str">
            <v>4-004-18-0021 ARANDELA DE SEGURIDAD</v>
          </cell>
          <cell r="D1890" t="str">
            <v>HOMAG</v>
          </cell>
          <cell r="E1890" t="str">
            <v>SIN DEFINIR</v>
          </cell>
        </row>
        <row r="1891">
          <cell r="B1891" t="str">
            <v>0006042</v>
          </cell>
          <cell r="C1891" t="str">
            <v>2-006-21-3830 ASIENTO</v>
          </cell>
          <cell r="D1891" t="str">
            <v>HOMAG</v>
          </cell>
          <cell r="E1891" t="str">
            <v>SIN DEFINIR</v>
          </cell>
        </row>
        <row r="1892">
          <cell r="B1892" t="str">
            <v>0006043</v>
          </cell>
          <cell r="C1892" t="str">
            <v>2-006-21-9470 ENCHUFE ELECTRICO</v>
          </cell>
          <cell r="D1892" t="str">
            <v>HOMAG</v>
          </cell>
          <cell r="E1892" t="str">
            <v>SIN DEFINIR</v>
          </cell>
        </row>
        <row r="1893">
          <cell r="B1893" t="str">
            <v>0006181</v>
          </cell>
          <cell r="C1893" t="str">
            <v>3-026-01-0182 TOPE 1.MOTOR LI./2.MOTOR</v>
          </cell>
          <cell r="D1893" t="str">
            <v>HOMAG</v>
          </cell>
          <cell r="E1893" t="str">
            <v>SIN DEFINIR</v>
          </cell>
        </row>
        <row r="1894">
          <cell r="B1894" t="str">
            <v>0006189</v>
          </cell>
          <cell r="C1894" t="str">
            <v>2201A0155 2201A0866 MOTOR SIERRA EBT 120</v>
          </cell>
          <cell r="D1894" t="str">
            <v>SELCO 2-3-4</v>
          </cell>
          <cell r="E1894" t="str">
            <v>SIN DEFINIR</v>
          </cell>
        </row>
        <row r="1895">
          <cell r="B1895" t="str">
            <v>0006191</v>
          </cell>
          <cell r="C1895" t="str">
            <v>L9750240603 L6412L0002 CONJUNTO MANDRIL</v>
          </cell>
          <cell r="D1895" t="str">
            <v>SELCO 2-3-4</v>
          </cell>
          <cell r="E1895" t="str">
            <v>EST.8.6.2</v>
          </cell>
        </row>
        <row r="1896">
          <cell r="B1896" t="str">
            <v>0006192</v>
          </cell>
          <cell r="C1896" t="str">
            <v>L7540L0005 L6412L0009 CONJUNTO CAMPANA</v>
          </cell>
          <cell r="D1896" t="str">
            <v>SELCO 2-3-4</v>
          </cell>
          <cell r="E1896" t="str">
            <v>EST.8.7.1</v>
          </cell>
        </row>
        <row r="1897">
          <cell r="B1897" t="str">
            <v>0006193</v>
          </cell>
          <cell r="C1897" t="str">
            <v>L0922L0006 POLEA</v>
          </cell>
          <cell r="D1897" t="str">
            <v>SELCO 2-3-4</v>
          </cell>
          <cell r="E1897" t="str">
            <v>EST.8.5.2</v>
          </cell>
        </row>
        <row r="1898">
          <cell r="B1898" t="str">
            <v>0006195</v>
          </cell>
          <cell r="C1898" t="str">
            <v>6480A0446 CABLE M12M5P - M12F5P 0,5MT DE</v>
          </cell>
          <cell r="D1898"/>
          <cell r="E1898" t="str">
            <v>SIN DEFINIR</v>
          </cell>
        </row>
        <row r="1899">
          <cell r="B1899" t="str">
            <v>0006196</v>
          </cell>
          <cell r="C1899" t="str">
            <v>6381Z0123 GF. SCATOLA OVERRIDE 15mt</v>
          </cell>
          <cell r="D1899" t="str">
            <v>SKYPPER</v>
          </cell>
          <cell r="E1899" t="str">
            <v>EST.5.7.2</v>
          </cell>
        </row>
        <row r="1900">
          <cell r="B1900" t="str">
            <v>0006197</v>
          </cell>
          <cell r="C1900" t="str">
            <v>E1305E0005  SUPP. DISCO PORTARO</v>
          </cell>
          <cell r="D1900" t="str">
            <v>OBSOLETO</v>
          </cell>
          <cell r="E1900" t="str">
            <v>CAJA OBSOLETOS</v>
          </cell>
        </row>
        <row r="1901">
          <cell r="B1901" t="str">
            <v>0006198</v>
          </cell>
          <cell r="C1901" t="str">
            <v>2420A0213 2420A0424 CIL. PN. 9.257004 DE</v>
          </cell>
          <cell r="D1901" t="str">
            <v>CURVA</v>
          </cell>
          <cell r="E1901" t="str">
            <v>EST.10.6.3</v>
          </cell>
        </row>
        <row r="1902">
          <cell r="B1902" t="str">
            <v>0006199</v>
          </cell>
          <cell r="C1902" t="str">
            <v>E0814E0257 0814E0479 HOJA CIZALLA 3MM H=</v>
          </cell>
          <cell r="D1902" t="str">
            <v>CURVA</v>
          </cell>
          <cell r="E1902" t="str">
            <v>EST.10.6.1</v>
          </cell>
        </row>
        <row r="1903">
          <cell r="B1903" t="str">
            <v>0006200</v>
          </cell>
          <cell r="C1903" t="str">
            <v>E0805E0013 0805E0071 SUPP. PISTONE TAGL.</v>
          </cell>
          <cell r="D1903"/>
          <cell r="E1903" t="str">
            <v>SIN DEFINIR</v>
          </cell>
        </row>
        <row r="1904">
          <cell r="B1904" t="str">
            <v>0006201</v>
          </cell>
          <cell r="C1904" t="str">
            <v>2440A0235 HORQUILLA M10 DX D10</v>
          </cell>
          <cell r="D1904"/>
          <cell r="E1904" t="str">
            <v>SIN DEFINIR</v>
          </cell>
        </row>
        <row r="1905">
          <cell r="B1905" t="str">
            <v>0006202</v>
          </cell>
          <cell r="C1905" t="str">
            <v>E0822E0002 0822E0015 E16220003 RODILLO D</v>
          </cell>
          <cell r="D1905" t="str">
            <v>CURVA</v>
          </cell>
          <cell r="E1905" t="str">
            <v>EST.10.6.2</v>
          </cell>
        </row>
        <row r="1906">
          <cell r="B1906" t="str">
            <v>0006203</v>
          </cell>
          <cell r="C1906" t="str">
            <v>E0820E0009 0820E0083 E0820E0063 PERNO E.</v>
          </cell>
          <cell r="D1906" t="str">
            <v>ROXYL</v>
          </cell>
          <cell r="E1906" t="str">
            <v>EST.15.2.4</v>
          </cell>
        </row>
        <row r="1907">
          <cell r="B1907" t="str">
            <v>0006206</v>
          </cell>
          <cell r="C1907" t="str">
            <v>2138A0173 CUSTODIA 90°</v>
          </cell>
          <cell r="D1907" t="str">
            <v>ELECTRICO</v>
          </cell>
          <cell r="E1907" t="str">
            <v>EST.2.7.5</v>
          </cell>
        </row>
        <row r="1908">
          <cell r="B1908" t="str">
            <v>0006207</v>
          </cell>
          <cell r="C1908" t="str">
            <v>2138A0209 INSERTO MACHO HAN Q 5/0</v>
          </cell>
          <cell r="D1908" t="str">
            <v>ELECTRICO</v>
          </cell>
          <cell r="E1908" t="str">
            <v>EST.2.7.5</v>
          </cell>
        </row>
        <row r="1909">
          <cell r="B1909" t="str">
            <v>0006208</v>
          </cell>
          <cell r="C1909" t="str">
            <v>2138A0225 INSERTO HEMBRA HAN Q 5/0</v>
          </cell>
          <cell r="D1909" t="str">
            <v>ELECTRICO</v>
          </cell>
          <cell r="E1909" t="str">
            <v>EST.2.7.5</v>
          </cell>
        </row>
        <row r="1910">
          <cell r="B1910" t="str">
            <v>0006209</v>
          </cell>
          <cell r="C1910" t="str">
            <v>2138A0166 CUSTODIA VOLANTE 90° 092000316</v>
          </cell>
          <cell r="D1910"/>
          <cell r="E1910" t="str">
            <v>SIN DEFINIR</v>
          </cell>
        </row>
        <row r="1911">
          <cell r="B1911" t="str">
            <v>0006210</v>
          </cell>
          <cell r="C1911" t="str">
            <v>2138A0185 CONTATTO CRIMPARE 4MM MASCHIO</v>
          </cell>
          <cell r="D1911"/>
          <cell r="E1911" t="str">
            <v>SIN DEFINIR</v>
          </cell>
        </row>
        <row r="1912">
          <cell r="B1912" t="str">
            <v>0006211</v>
          </cell>
          <cell r="C1912" t="str">
            <v>2138A0186 CONTATTO CRIMPARE 4MM FEMMINA</v>
          </cell>
          <cell r="D1912"/>
          <cell r="E1912" t="str">
            <v>SIN DEFINIR</v>
          </cell>
        </row>
        <row r="1913">
          <cell r="B1913" t="str">
            <v>0006212</v>
          </cell>
          <cell r="C1913" t="str">
            <v>2138A0179 CONT.DE ENCARGE MACHO 1,5 mmq</v>
          </cell>
          <cell r="D1913" t="str">
            <v>AKRON</v>
          </cell>
          <cell r="E1913" t="str">
            <v>EST.12.2.1</v>
          </cell>
        </row>
        <row r="1914">
          <cell r="B1914" t="str">
            <v>0006213</v>
          </cell>
          <cell r="C1914" t="str">
            <v>2138A0180 CONT.DE ENCARGE HEMBRA 1,5 mmq</v>
          </cell>
          <cell r="D1914" t="str">
            <v>AKRON</v>
          </cell>
          <cell r="E1914" t="str">
            <v>EST.12.2.1</v>
          </cell>
        </row>
        <row r="1915">
          <cell r="B1915" t="str">
            <v>0006214</v>
          </cell>
          <cell r="C1915" t="str">
            <v>2138A0708 CONTATTO CRIMPARE 2,5MM MASCHI</v>
          </cell>
          <cell r="D1915"/>
          <cell r="E1915" t="str">
            <v>SIN DEFINIR</v>
          </cell>
        </row>
        <row r="1916">
          <cell r="B1916" t="str">
            <v>0006215</v>
          </cell>
          <cell r="C1916" t="str">
            <v>2138A0183 CONTATTO CRIMPARE 1MM MASCHIO</v>
          </cell>
          <cell r="D1916" t="str">
            <v>AKRON</v>
          </cell>
          <cell r="E1916" t="str">
            <v>EST.12.2.1</v>
          </cell>
        </row>
        <row r="1917">
          <cell r="B1917" t="str">
            <v>0006216</v>
          </cell>
          <cell r="C1917" t="str">
            <v>2138A0182 CONT.CRIMPARE FEMMINA 1,0</v>
          </cell>
          <cell r="D1917"/>
          <cell r="E1917" t="str">
            <v>SIN DEFINIR</v>
          </cell>
        </row>
        <row r="1918">
          <cell r="B1918" t="str">
            <v>0006217</v>
          </cell>
          <cell r="C1918" t="str">
            <v>213107200 CABLE (4G 1,5)</v>
          </cell>
          <cell r="D1918"/>
          <cell r="E1918" t="str">
            <v>SIN DEFINIR</v>
          </cell>
        </row>
        <row r="1919">
          <cell r="B1919" t="str">
            <v>0006218</v>
          </cell>
          <cell r="C1919" t="str">
            <v>2138A0859 CONTATTO CRIMPARE 2,5MM FEMMIN</v>
          </cell>
          <cell r="D1919"/>
          <cell r="E1919" t="str">
            <v>SIN DEFINIR</v>
          </cell>
        </row>
        <row r="1920">
          <cell r="B1920" t="str">
            <v>0006219</v>
          </cell>
          <cell r="C1920" t="str">
            <v>2138A0165 ENVOLTURA RECTA PG11</v>
          </cell>
          <cell r="D1920"/>
          <cell r="E1920" t="str">
            <v>SIN DEFINIR</v>
          </cell>
        </row>
        <row r="1921">
          <cell r="B1921" t="str">
            <v>0006220</v>
          </cell>
          <cell r="C1921" t="str">
            <v>214705600 PRENSACABLE PLASTICO GRIS STP-11MM</v>
          </cell>
          <cell r="D1921" t="str">
            <v>ELECTRICO</v>
          </cell>
          <cell r="E1921" t="str">
            <v>EST.2.5.5</v>
          </cell>
        </row>
        <row r="1922">
          <cell r="B1922" t="str">
            <v>0006225</v>
          </cell>
          <cell r="C1922" t="str">
            <v>N7502N0047 N0838N0063 UN. DISCO COPIATOR</v>
          </cell>
          <cell r="D1922"/>
          <cell r="E1922" t="str">
            <v>SIN DEFINIR</v>
          </cell>
        </row>
        <row r="1923">
          <cell r="B1923" t="str">
            <v>0006226</v>
          </cell>
          <cell r="C1923" t="str">
            <v>N0911N0204 N0911N0203 PATIN</v>
          </cell>
          <cell r="D1923" t="str">
            <v>STREAM 1</v>
          </cell>
          <cell r="E1923" t="str">
            <v>EST.16.7.2</v>
          </cell>
        </row>
        <row r="1924">
          <cell r="B1924" t="str">
            <v>0006227</v>
          </cell>
          <cell r="C1924" t="str">
            <v>N0802N0005 REGLETA DE GUIA</v>
          </cell>
          <cell r="D1924" t="str">
            <v>STREAM 1</v>
          </cell>
          <cell r="E1924" t="str">
            <v>EST.16.6.3</v>
          </cell>
        </row>
        <row r="1925">
          <cell r="B1925" t="str">
            <v>0006228</v>
          </cell>
          <cell r="C1925" t="str">
            <v>E6362E0040 ELECTROVALVULA ROXYL RECTIF</v>
          </cell>
          <cell r="D1925"/>
          <cell r="E1925" t="str">
            <v>SIN DEFINIR</v>
          </cell>
        </row>
        <row r="1926">
          <cell r="B1926" t="str">
            <v>0006230</v>
          </cell>
          <cell r="C1926" t="str">
            <v>L7540L0075 GR.LEVER.RULLO MICRO ALL.LAT.</v>
          </cell>
          <cell r="D1926"/>
          <cell r="E1926" t="str">
            <v>SIN DEFINIR</v>
          </cell>
        </row>
        <row r="1927">
          <cell r="B1927" t="str">
            <v>0006231</v>
          </cell>
          <cell r="C1927" t="str">
            <v>L7540L0064 KIT ROT.SUPERIORE ALL.LAT.PER</v>
          </cell>
          <cell r="D1927"/>
          <cell r="E1927" t="str">
            <v>SIN DEFINIR</v>
          </cell>
        </row>
        <row r="1928">
          <cell r="B1928" t="str">
            <v>0006232</v>
          </cell>
          <cell r="C1928" t="str">
            <v>L7540L0065 KIT ROT.INF.ALL.LAT.PERNO ECC</v>
          </cell>
          <cell r="D1928"/>
          <cell r="E1928" t="str">
            <v>SIN DEFINIR</v>
          </cell>
        </row>
        <row r="1929">
          <cell r="B1929" t="str">
            <v>0006233</v>
          </cell>
          <cell r="C1929" t="str">
            <v>2164A0364 SENSOR IND M12X65 SN4MM PNP</v>
          </cell>
          <cell r="D1929" t="str">
            <v>SELCO. alineador</v>
          </cell>
          <cell r="E1929" t="str">
            <v>EST.8.5.2</v>
          </cell>
        </row>
        <row r="1930">
          <cell r="B1930" t="str">
            <v>0006241</v>
          </cell>
          <cell r="C1930" t="str">
            <v>293000100 RODAMIENTO 6002 2RS</v>
          </cell>
          <cell r="D1930" t="str">
            <v>RODAMIENTOS</v>
          </cell>
          <cell r="E1930" t="str">
            <v>EST.1.2.2</v>
          </cell>
        </row>
        <row r="1931">
          <cell r="B1931" t="str">
            <v>0006291</v>
          </cell>
          <cell r="C1931" t="str">
            <v>4-006-10-0381 RODAMIENTO DE BOLAS RANURA</v>
          </cell>
          <cell r="D1931" t="str">
            <v>RODAMIENTOS</v>
          </cell>
          <cell r="E1931" t="str">
            <v>EST.1.6.5</v>
          </cell>
        </row>
        <row r="1932">
          <cell r="B1932" t="str">
            <v>0006239</v>
          </cell>
          <cell r="C1932" t="str">
            <v>081802701 BARRA ELEVACION CABEZA</v>
          </cell>
          <cell r="D1932"/>
          <cell r="E1932" t="str">
            <v>SIN DEFINIR</v>
          </cell>
        </row>
        <row r="1933">
          <cell r="B1933" t="str">
            <v>0006240</v>
          </cell>
          <cell r="C1933" t="str">
            <v>082106110 PIÑON DE TRANSMISION</v>
          </cell>
          <cell r="D1933"/>
          <cell r="E1933" t="str">
            <v>SIN DEFINIR</v>
          </cell>
        </row>
        <row r="1934">
          <cell r="B1934" t="str">
            <v>0006242</v>
          </cell>
          <cell r="C1934" t="str">
            <v>260500700 LUBRICADOR RECTO M6 ART.90.01</v>
          </cell>
          <cell r="D1934"/>
          <cell r="E1934" t="str">
            <v>SIN DEFINIR</v>
          </cell>
        </row>
        <row r="1935">
          <cell r="B1935" t="str">
            <v>0006243</v>
          </cell>
          <cell r="C1935" t="str">
            <v>081802100 BARRA PISTON ELEVACION CABEZA</v>
          </cell>
          <cell r="D1935"/>
          <cell r="E1935" t="str">
            <v>SIN DEFINIR</v>
          </cell>
        </row>
        <row r="1936">
          <cell r="B1936" t="str">
            <v>0006244</v>
          </cell>
          <cell r="C1936" t="str">
            <v>140803001 SOMBRERETE CUBRE BARRAS ELEV.C</v>
          </cell>
          <cell r="D1936"/>
          <cell r="E1936" t="str">
            <v>SIN DEFINIR</v>
          </cell>
        </row>
        <row r="1937">
          <cell r="B1937" t="str">
            <v>0006245</v>
          </cell>
          <cell r="C1937" t="str">
            <v>245100100 RECTO CIL.MACHO *R1* 4-M5</v>
          </cell>
          <cell r="D1937" t="str">
            <v xml:space="preserve">ROVER </v>
          </cell>
          <cell r="E1937" t="str">
            <v>EST.7.4.1</v>
          </cell>
        </row>
        <row r="1938">
          <cell r="B1938" t="str">
            <v>0006246</v>
          </cell>
          <cell r="C1938" t="str">
            <v>K1018K0019 TAPON</v>
          </cell>
          <cell r="D1938" t="str">
            <v>TECHNO-2-3</v>
          </cell>
          <cell r="E1938" t="str">
            <v>EST.18.6.4</v>
          </cell>
        </row>
        <row r="1939">
          <cell r="B1939" t="str">
            <v>0006247</v>
          </cell>
          <cell r="C1939" t="str">
            <v>302448200 CLAVIJA A 6X20 M6 UNI EN 28734</v>
          </cell>
          <cell r="D1939" t="str">
            <v>TECHNO-1</v>
          </cell>
          <cell r="E1939" t="str">
            <v>EST.11.2.2</v>
          </cell>
        </row>
        <row r="1940">
          <cell r="B1940" t="str">
            <v>0006248</v>
          </cell>
          <cell r="C1940" t="str">
            <v>1419A0003 ANILLO GUIA PISTON</v>
          </cell>
          <cell r="D1940" t="str">
            <v>TECHNO-2-3</v>
          </cell>
          <cell r="E1940" t="str">
            <v>EST.18.6.4</v>
          </cell>
        </row>
        <row r="1941">
          <cell r="B1941" t="str">
            <v>0006249</v>
          </cell>
          <cell r="C1941" t="str">
            <v>302901200 ARANDELA SEEGER E15</v>
          </cell>
          <cell r="D1941" t="str">
            <v>FERRETERIA</v>
          </cell>
          <cell r="E1941" t="str">
            <v>EST.4.7.4</v>
          </cell>
        </row>
        <row r="1942">
          <cell r="B1942" t="str">
            <v>0006250</v>
          </cell>
          <cell r="C1942" t="str">
            <v>290103200 RODAMIENTO 6202 15- 35- 11</v>
          </cell>
          <cell r="D1942" t="str">
            <v>RODAMIENTOS</v>
          </cell>
          <cell r="E1942" t="str">
            <v>EST.1.4.3</v>
          </cell>
        </row>
        <row r="1943">
          <cell r="B1943" t="str">
            <v>0006251</v>
          </cell>
          <cell r="C1943" t="str">
            <v>080415000 ARANDELA MOTOR</v>
          </cell>
          <cell r="D1943" t="str">
            <v>TECHNO-1</v>
          </cell>
          <cell r="E1943" t="str">
            <v>EST.11.2.2</v>
          </cell>
        </row>
        <row r="1944">
          <cell r="B1944" t="str">
            <v>0006252</v>
          </cell>
          <cell r="C1944" t="str">
            <v>302516900 LENGUETA DE 6X 6X 15 UNI-6604</v>
          </cell>
          <cell r="D1944" t="str">
            <v>FERRETERIA</v>
          </cell>
          <cell r="E1944" t="str">
            <v>EST.4.4.1</v>
          </cell>
        </row>
        <row r="1945">
          <cell r="B1945" t="str">
            <v>0006253</v>
          </cell>
          <cell r="C1945" t="str">
            <v>K1001K0259  ARBOL</v>
          </cell>
          <cell r="D1945" t="str">
            <v>TECHNO-1</v>
          </cell>
          <cell r="E1945" t="str">
            <v>EST.11.2.2</v>
          </cell>
        </row>
        <row r="1946">
          <cell r="B1946" t="str">
            <v>0006254</v>
          </cell>
          <cell r="C1946" t="str">
            <v xml:space="preserve"> RODAMIENTO 6003 2RSR-L038 C3</v>
          </cell>
          <cell r="D1946" t="str">
            <v>RODAMIENTOS</v>
          </cell>
          <cell r="E1946" t="str">
            <v>EST.1.2.4</v>
          </cell>
        </row>
        <row r="1947">
          <cell r="B1947" t="str">
            <v>0006255</v>
          </cell>
          <cell r="C1947" t="str">
            <v>302901400 ANILLO ELAST.SEEGER E 17 UNI-7</v>
          </cell>
          <cell r="D1947" t="str">
            <v>FERRETERIA</v>
          </cell>
          <cell r="E1947" t="str">
            <v>EST.4.7.6</v>
          </cell>
        </row>
        <row r="1948">
          <cell r="B1948" t="str">
            <v>0006256</v>
          </cell>
          <cell r="C1948" t="str">
            <v>K1001K0113 ADAPTADOR</v>
          </cell>
          <cell r="D1948" t="str">
            <v>TECHNO-1</v>
          </cell>
          <cell r="E1948" t="str">
            <v>EST.11.3.3</v>
          </cell>
        </row>
        <row r="1949">
          <cell r="B1949" t="str">
            <v>0006257</v>
          </cell>
          <cell r="C1949" t="str">
            <v>K1002K0069 BRIDA</v>
          </cell>
          <cell r="D1949" t="str">
            <v>TECHNO-1</v>
          </cell>
          <cell r="E1949" t="str">
            <v>EST.11.3.3</v>
          </cell>
        </row>
        <row r="1950">
          <cell r="B1950" t="str">
            <v>0006258</v>
          </cell>
          <cell r="C1950" t="str">
            <v>162100501 CONJUNTO PAR CON DENTADO ESP</v>
          </cell>
          <cell r="D1950" t="str">
            <v>TECHNO-1</v>
          </cell>
          <cell r="E1950" t="str">
            <v>EST.11.4.3</v>
          </cell>
        </row>
        <row r="1951">
          <cell r="B1951" t="str">
            <v>0006259</v>
          </cell>
          <cell r="C1951" t="str">
            <v>3-039-06-4340 GUIA 37x16x67</v>
          </cell>
          <cell r="D1951"/>
          <cell r="E1951" t="str">
            <v>SIN DEFINIR</v>
          </cell>
        </row>
        <row r="1952">
          <cell r="B1952" t="str">
            <v>0006260</v>
          </cell>
          <cell r="C1952" t="str">
            <v>4-011-04-0678 VALVULA REGULADORA</v>
          </cell>
          <cell r="D1952"/>
          <cell r="E1952" t="str">
            <v>SIN DEFINIR</v>
          </cell>
        </row>
        <row r="1953">
          <cell r="B1953" t="str">
            <v>0006261</v>
          </cell>
          <cell r="C1953" t="str">
            <v>3-048-18-1190 RODILLO D=20, H=15</v>
          </cell>
          <cell r="D1953"/>
          <cell r="E1953" t="str">
            <v>SIN DEFINIR</v>
          </cell>
        </row>
        <row r="1954">
          <cell r="B1954" t="str">
            <v>0006262</v>
          </cell>
          <cell r="C1954" t="str">
            <v xml:space="preserve">4-011-04-0440 VALVULA DE RETENCION G1/4 </v>
          </cell>
          <cell r="D1954" t="str">
            <v>HOMAG</v>
          </cell>
          <cell r="E1954" t="str">
            <v>SIN DEFINIR</v>
          </cell>
        </row>
        <row r="1955">
          <cell r="B1955" t="str">
            <v>0006263</v>
          </cell>
          <cell r="C1955" t="str">
            <v>4-011-04-0056 VALVULA DE RETENCION POR E</v>
          </cell>
          <cell r="D1955" t="str">
            <v>HOMAG</v>
          </cell>
          <cell r="E1955" t="str">
            <v>SIN DEFINIR</v>
          </cell>
        </row>
        <row r="1956">
          <cell r="B1956" t="str">
            <v>0006264</v>
          </cell>
          <cell r="C1956" t="str">
            <v xml:space="preserve">4-008-61-0276 SENSOR INDUKTIV 8X8X40/52 </v>
          </cell>
          <cell r="D1956" t="str">
            <v>HOMAG</v>
          </cell>
          <cell r="E1956" t="str">
            <v>SIN DEFINIR</v>
          </cell>
        </row>
        <row r="1957">
          <cell r="B1957" t="str">
            <v>0006276</v>
          </cell>
          <cell r="C1957" t="str">
            <v>2-007-11-1280 RODILLO DE ALIMENTACION</v>
          </cell>
          <cell r="D1957" t="str">
            <v>HOMAG</v>
          </cell>
          <cell r="E1957" t="str">
            <v>EST.17.2.3</v>
          </cell>
        </row>
        <row r="1958">
          <cell r="B1958" t="str">
            <v>0006277</v>
          </cell>
          <cell r="C1958" t="str">
            <v>4-014-02-0990 TUPI 125X43X30 DKN Z=3+3</v>
          </cell>
          <cell r="D1958" t="str">
            <v>HOMAG</v>
          </cell>
          <cell r="E1958" t="str">
            <v>SIN DEFINIR</v>
          </cell>
        </row>
        <row r="1959">
          <cell r="B1959" t="str">
            <v>0006278</v>
          </cell>
          <cell r="C1959" t="str">
            <v>2-013-13-1100 GUILLOTINA COMPLETA</v>
          </cell>
          <cell r="D1959" t="str">
            <v>HOMAG</v>
          </cell>
          <cell r="E1959" t="str">
            <v>SIN DEFINIR</v>
          </cell>
        </row>
        <row r="1960">
          <cell r="B1960" t="str">
            <v>0006279</v>
          </cell>
          <cell r="C1960" t="str">
            <v>3-002-13-3530 CUCHILLA</v>
          </cell>
          <cell r="D1960" t="str">
            <v>HOMAG</v>
          </cell>
          <cell r="E1960" t="str">
            <v>EST.17.6.2</v>
          </cell>
        </row>
        <row r="1961">
          <cell r="B1961" t="str">
            <v>0006280</v>
          </cell>
          <cell r="C1961" t="str">
            <v>3-002-13-3520 CUCHILLA CONTRA</v>
          </cell>
          <cell r="D1961" t="str">
            <v>HOMAG</v>
          </cell>
          <cell r="E1961" t="str">
            <v>EST.17.6.2</v>
          </cell>
        </row>
        <row r="1962">
          <cell r="B1962" t="str">
            <v>0006281</v>
          </cell>
          <cell r="C1962" t="str">
            <v>2-011-05-6450 CARRO EN CRUZ HL84/85</v>
          </cell>
          <cell r="D1962" t="str">
            <v>HOMAG</v>
          </cell>
          <cell r="E1962" t="str">
            <v>SIN DEFINIR</v>
          </cell>
        </row>
        <row r="1963">
          <cell r="B1963" t="str">
            <v>0006282</v>
          </cell>
          <cell r="C1963" t="str">
            <v>2-011-06-6450 CARRO EN CRUZ HL84/85</v>
          </cell>
          <cell r="D1963" t="str">
            <v>HOMAG</v>
          </cell>
          <cell r="E1963" t="str">
            <v>SIN DEFINIR</v>
          </cell>
        </row>
        <row r="1964">
          <cell r="B1964" t="str">
            <v>0006283</v>
          </cell>
          <cell r="C1964" t="str">
            <v>4-011-04-1710 VALVULA DE RETENCION POR E</v>
          </cell>
          <cell r="D1964" t="str">
            <v>HOMAG</v>
          </cell>
          <cell r="E1964" t="str">
            <v>SIN DEFINIR</v>
          </cell>
        </row>
        <row r="1965">
          <cell r="B1965" t="str">
            <v>0006284</v>
          </cell>
          <cell r="C1965" t="str">
            <v>4-011-04-1619 VALVULA DE RETENCION POR E</v>
          </cell>
          <cell r="D1965" t="str">
            <v>HOMAG</v>
          </cell>
          <cell r="E1965" t="str">
            <v>SIN DEFINIR</v>
          </cell>
        </row>
        <row r="1966">
          <cell r="B1966" t="str">
            <v>0006285</v>
          </cell>
          <cell r="C1966" t="str">
            <v>4-086-05-0443 MODULO DE LA BARRA COLECTI</v>
          </cell>
          <cell r="D1966" t="str">
            <v>HOMAG</v>
          </cell>
          <cell r="E1966" t="str">
            <v>SIN DEFINIR</v>
          </cell>
        </row>
        <row r="1967">
          <cell r="B1967" t="str">
            <v>0006286</v>
          </cell>
          <cell r="C1967" t="str">
            <v>4-011-04-1663 VALVULA INSEL VK.8-FA.HF03</v>
          </cell>
          <cell r="D1967" t="str">
            <v>HOMAG</v>
          </cell>
          <cell r="E1967" t="str">
            <v>SIN DEFINIR</v>
          </cell>
        </row>
        <row r="1968">
          <cell r="B1968" t="str">
            <v>0006287</v>
          </cell>
          <cell r="C1968" t="str">
            <v>4-011-04-0321 MANOMETRO D=40 G1/8 0-6 BA</v>
          </cell>
          <cell r="D1968" t="str">
            <v>HOMAG</v>
          </cell>
          <cell r="E1968" t="str">
            <v>SIN DEFINIR</v>
          </cell>
        </row>
        <row r="1969">
          <cell r="B1969" t="str">
            <v>0006288</v>
          </cell>
          <cell r="C1969" t="str">
            <v>ETIQUETA TRT BLANCA 100x50 CORE 1"x1000</v>
          </cell>
          <cell r="D1969" t="str">
            <v>SUMINISTRO</v>
          </cell>
          <cell r="E1969" t="str">
            <v>CLOSET HTAS</v>
          </cell>
        </row>
        <row r="1970">
          <cell r="B1970" t="str">
            <v>0006289</v>
          </cell>
          <cell r="C1970" t="str">
            <v>2-008-10-3340 HUSILLO DE REGULACION</v>
          </cell>
          <cell r="D1970" t="str">
            <v>HOMAG</v>
          </cell>
          <cell r="E1970" t="str">
            <v>SIN DEFINIR</v>
          </cell>
        </row>
        <row r="1971">
          <cell r="B1971" t="str">
            <v>0006290</v>
          </cell>
          <cell r="C1971" t="str">
            <v>2-008-10-3370 HUSILLO DE REGULACION</v>
          </cell>
          <cell r="D1971" t="str">
            <v>HOMAG</v>
          </cell>
          <cell r="E1971" t="str">
            <v>SIN DEFINIR</v>
          </cell>
        </row>
        <row r="1972">
          <cell r="B1972" t="str">
            <v>0006292</v>
          </cell>
          <cell r="C1972" t="str">
            <v>FNX0258714 PIASTRA SUPPORTO MICRO.</v>
          </cell>
          <cell r="D1972" t="str">
            <v>STREAM 2-3</v>
          </cell>
          <cell r="E1972" t="str">
            <v>EST.13.2.1</v>
          </cell>
        </row>
        <row r="1973">
          <cell r="B1973" t="str">
            <v>0006293</v>
          </cell>
          <cell r="C1973" t="str">
            <v>2104A0319 FIN DE CARRERA.</v>
          </cell>
          <cell r="D1973" t="str">
            <v>STREAM 2-3</v>
          </cell>
          <cell r="E1973" t="str">
            <v>EST.13.2.2</v>
          </cell>
        </row>
        <row r="1974">
          <cell r="B1974" t="str">
            <v>0006294</v>
          </cell>
          <cell r="C1974" t="str">
            <v>FNZ0150064 PALETTA A MARTELLO.</v>
          </cell>
          <cell r="D1974" t="str">
            <v>STREAM 2-3</v>
          </cell>
          <cell r="E1974" t="str">
            <v>EST.13.2.2</v>
          </cell>
        </row>
        <row r="1975">
          <cell r="B1975" t="str">
            <v>0006295</v>
          </cell>
          <cell r="C1975" t="str">
            <v>CCCJ200003 STAFFA FISSAGGIO SENSORE E123</v>
          </cell>
          <cell r="D1975" t="str">
            <v>STREAM 2-3</v>
          </cell>
          <cell r="E1975" t="str">
            <v>EST.13.2.2</v>
          </cell>
        </row>
        <row r="1976">
          <cell r="B1976" t="str">
            <v>0006296</v>
          </cell>
          <cell r="C1976" t="str">
            <v>CCB2H00001 SENSORE MAGNETICO M8.</v>
          </cell>
          <cell r="D1976"/>
          <cell r="E1976" t="str">
            <v>SIN DEFINIR</v>
          </cell>
        </row>
        <row r="1977">
          <cell r="B1977" t="str">
            <v>0006297</v>
          </cell>
          <cell r="C1977" t="str">
            <v xml:space="preserve">2914A0157 PATIN BOSCH. R165121420 </v>
          </cell>
          <cell r="D1977" t="str">
            <v>STREAM 2-3</v>
          </cell>
          <cell r="E1977" t="str">
            <v>EST.13.5.3</v>
          </cell>
        </row>
        <row r="1978">
          <cell r="B1978" t="str">
            <v>0006298</v>
          </cell>
          <cell r="C1978" t="str">
            <v>CSV4350016 GUIDA GIUNTATA 25x390-BOSCH-R</v>
          </cell>
          <cell r="D1978" t="str">
            <v>STREAM 1</v>
          </cell>
          <cell r="E1978" t="str">
            <v>EST.16.6.1</v>
          </cell>
        </row>
        <row r="1979">
          <cell r="B1979" t="str">
            <v>0006299</v>
          </cell>
          <cell r="C1979" t="str">
            <v>2914A2082 PATTINO LARGO 20/40 – INA.</v>
          </cell>
          <cell r="D1979" t="str">
            <v>STREAM 2-3</v>
          </cell>
          <cell r="E1979" t="str">
            <v>EST.13.3.2</v>
          </cell>
        </row>
        <row r="1980">
          <cell r="B1980" t="str">
            <v>0006300</v>
          </cell>
          <cell r="C1980" t="str">
            <v>2914A1886 GUIDA 20/40x150-INA-SCHAEFFLER</v>
          </cell>
          <cell r="D1980" t="str">
            <v>STREAM 2-3</v>
          </cell>
          <cell r="E1980" t="str">
            <v>EST.13.5.3</v>
          </cell>
        </row>
        <row r="1981">
          <cell r="B1981" t="str">
            <v>0006302</v>
          </cell>
          <cell r="C1981" t="str">
            <v>4-006-10-4365 GUIA LINEAL SHW27CA2PPC1E</v>
          </cell>
          <cell r="D1981" t="str">
            <v>HOMAG</v>
          </cell>
          <cell r="E1981" t="str">
            <v>SIN DEFINIR</v>
          </cell>
        </row>
        <row r="1982">
          <cell r="B1982" t="str">
            <v>0006325</v>
          </cell>
          <cell r="C1982" t="str">
            <v>311001600 JUNTA DE ESTANQUEIDAD OR 2062</v>
          </cell>
          <cell r="D1982" t="str">
            <v>TECHNO-1</v>
          </cell>
          <cell r="E1982" t="str">
            <v>EST.18.3.4</v>
          </cell>
        </row>
        <row r="1983">
          <cell r="B1983" t="str">
            <v>0006326</v>
          </cell>
          <cell r="C1983" t="str">
            <v>081522900 PISTON X TOPE DE FONDO</v>
          </cell>
          <cell r="D1983"/>
          <cell r="E1983" t="str">
            <v>SIN DEFINIR</v>
          </cell>
        </row>
        <row r="1984">
          <cell r="B1984" t="str">
            <v>0006327</v>
          </cell>
          <cell r="C1984" t="str">
            <v>080117300 TAPON PARA CUERPO TOPE DE FOND</v>
          </cell>
          <cell r="D1984"/>
          <cell r="E1984" t="str">
            <v>SIN DEFINIR</v>
          </cell>
        </row>
        <row r="1985">
          <cell r="B1985" t="str">
            <v>0006328</v>
          </cell>
          <cell r="C1985" t="str">
            <v>311003300 JUNTA DE ESTANQUEIDAD OR 115</v>
          </cell>
          <cell r="D1985"/>
          <cell r="E1985" t="str">
            <v>SIN DEFINIR</v>
          </cell>
        </row>
        <row r="1986">
          <cell r="B1986" t="str">
            <v>0006329</v>
          </cell>
          <cell r="C1986" t="str">
            <v>2206A0162 MOTOR REDUCTOR COLERO</v>
          </cell>
          <cell r="D1986" t="str">
            <v>ROXYL</v>
          </cell>
          <cell r="E1986" t="str">
            <v>EST.15.9.1</v>
          </cell>
        </row>
        <row r="1987">
          <cell r="B1987" t="str">
            <v>0006330</v>
          </cell>
          <cell r="C1987" t="str">
            <v>E0724E0004 E0724E0004V BIELA</v>
          </cell>
          <cell r="D1987" t="str">
            <v>ELECTRICO</v>
          </cell>
          <cell r="E1987" t="str">
            <v>EST.2.8.1</v>
          </cell>
        </row>
        <row r="1988">
          <cell r="B1988" t="str">
            <v>0006331</v>
          </cell>
          <cell r="C1988" t="str">
            <v>E0908E0031 CARTER</v>
          </cell>
          <cell r="D1988" t="str">
            <v>ROXYL</v>
          </cell>
          <cell r="E1988" t="str">
            <v>EST.15.7.2</v>
          </cell>
        </row>
        <row r="1989">
          <cell r="B1989" t="str">
            <v>0006332</v>
          </cell>
          <cell r="C1989" t="str">
            <v>E0722E0009 E0722E0009T RODILLO</v>
          </cell>
          <cell r="D1989"/>
          <cell r="E1989" t="str">
            <v>SIN DEFINIR</v>
          </cell>
        </row>
        <row r="1990">
          <cell r="B1990" t="str">
            <v>0006333</v>
          </cell>
          <cell r="C1990" t="str">
            <v>2914A0742 RAIL 1605.704.31 L=520</v>
          </cell>
          <cell r="D1990"/>
          <cell r="E1990" t="str">
            <v>SIN DEFINIR</v>
          </cell>
        </row>
        <row r="1991">
          <cell r="B1991" t="str">
            <v>0006334</v>
          </cell>
          <cell r="C1991" t="str">
            <v>E1001E0008 TAPON</v>
          </cell>
          <cell r="D1991" t="str">
            <v>AKRON</v>
          </cell>
          <cell r="E1991" t="str">
            <v>EST.12.3.2</v>
          </cell>
        </row>
        <row r="1992">
          <cell r="B1992" t="str">
            <v>0006335</v>
          </cell>
          <cell r="C1992" t="str">
            <v>N7506N0020 KIT ARBOL COLA</v>
          </cell>
          <cell r="D1992" t="str">
            <v>AKRON</v>
          </cell>
          <cell r="E1992" t="str">
            <v>EST.12.7.1</v>
          </cell>
        </row>
        <row r="1993">
          <cell r="B1993" t="str">
            <v>0006336</v>
          </cell>
          <cell r="C1993" t="str">
            <v xml:space="preserve">FNAG052069 BARRA PIENA CILINDRICA RACLA </v>
          </cell>
          <cell r="D1993" t="str">
            <v>AKRON</v>
          </cell>
          <cell r="E1993" t="str">
            <v>EST.12.2.2</v>
          </cell>
        </row>
        <row r="1994">
          <cell r="B1994" t="str">
            <v>0006337</v>
          </cell>
          <cell r="C1994" t="str">
            <v xml:space="preserve">FNZ0201369 SUPPORTO MENSOLA COPIATORE V </v>
          </cell>
          <cell r="D1994"/>
          <cell r="E1994" t="str">
            <v>SIN DEFINIR</v>
          </cell>
        </row>
        <row r="1995">
          <cell r="B1995" t="str">
            <v>0006338</v>
          </cell>
          <cell r="C1995" t="str">
            <v>RODAMIENTO 7206 B CTP AP4</v>
          </cell>
          <cell r="D1995" t="str">
            <v>RODAMIENTOS</v>
          </cell>
          <cell r="E1995" t="str">
            <v>EST.1.10.5</v>
          </cell>
        </row>
        <row r="1996">
          <cell r="B1996" t="str">
            <v>0006342</v>
          </cell>
          <cell r="C1996" t="str">
            <v>L0914L0248 BLOQUE</v>
          </cell>
          <cell r="D1996" t="str">
            <v>SELCO WNT</v>
          </cell>
          <cell r="E1996" t="str">
            <v>EST.9.2.2</v>
          </cell>
        </row>
        <row r="1997">
          <cell r="B1997" t="str">
            <v>0006343</v>
          </cell>
          <cell r="C1997" t="str">
            <v>L0817L0044 CASQUILLO</v>
          </cell>
          <cell r="D1997" t="str">
            <v>SELCO WNT</v>
          </cell>
          <cell r="E1997" t="str">
            <v>EST.9.3.3</v>
          </cell>
        </row>
        <row r="1998">
          <cell r="B1998" t="str">
            <v>0006344</v>
          </cell>
          <cell r="C1998" t="str">
            <v xml:space="preserve">L7540L0204 KIT MANDR.LAMA PRINC.SPINE </v>
          </cell>
          <cell r="D1998" t="str">
            <v>SELCO WNT</v>
          </cell>
          <cell r="E1998" t="str">
            <v>EST.9.7.3</v>
          </cell>
        </row>
        <row r="1999">
          <cell r="B1999" t="str">
            <v>0006345</v>
          </cell>
          <cell r="C1999" t="str">
            <v>L2704L0059 POLEA</v>
          </cell>
          <cell r="D1999" t="str">
            <v>SELCO WNT</v>
          </cell>
          <cell r="E1999" t="str">
            <v>EST.9.2.1</v>
          </cell>
        </row>
        <row r="2000">
          <cell r="B2000" t="str">
            <v>0006354</v>
          </cell>
          <cell r="C2000" t="str">
            <v>2010A0018 IMAN POR TOPE</v>
          </cell>
          <cell r="D2000" t="str">
            <v>SKYPPER</v>
          </cell>
          <cell r="E2000" t="str">
            <v>EST.5.3.4</v>
          </cell>
        </row>
        <row r="2001">
          <cell r="B2001" t="str">
            <v>0006416</v>
          </cell>
          <cell r="C2001" t="str">
            <v>4-070-01-3239 MOTOREDUCTOR AC 0.18/0.2</v>
          </cell>
          <cell r="D2001" t="str">
            <v>HOMAG</v>
          </cell>
          <cell r="E2001" t="str">
            <v>SIN DEFINIR</v>
          </cell>
        </row>
        <row r="2002">
          <cell r="B2002" t="str">
            <v>0006418</v>
          </cell>
          <cell r="C2002" t="str">
            <v>C0240K00 7131106 Portabroca de perforac</v>
          </cell>
          <cell r="D2002"/>
          <cell r="E2002" t="str">
            <v>SIN DEFINIR</v>
          </cell>
        </row>
        <row r="2003">
          <cell r="B2003" t="str">
            <v>0006507</v>
          </cell>
          <cell r="C2003" t="str">
            <v>CC62050004 TASTIERINO  JUSP OP05A-1-E</v>
          </cell>
          <cell r="D2003" t="str">
            <v>FTT-R8</v>
          </cell>
          <cell r="E2003" t="str">
            <v>EST.6.2.1</v>
          </cell>
        </row>
        <row r="2004">
          <cell r="B2004" t="str">
            <v>0006508</v>
          </cell>
          <cell r="C2004" t="str">
            <v>CC62050029 CABLE ADAPTER FA376551-00P3-E</v>
          </cell>
          <cell r="D2004" t="str">
            <v>ROVER 1-2-3</v>
          </cell>
          <cell r="E2004" t="str">
            <v>EST.7.2.2</v>
          </cell>
        </row>
        <row r="2005">
          <cell r="B2005" t="str">
            <v>0006509</v>
          </cell>
          <cell r="C2005" t="str">
            <v>CC62150002 AZIONAMENTO CACR-SR20BF12GE</v>
          </cell>
          <cell r="D2005"/>
          <cell r="E2005" t="str">
            <v>SIN DEFINIR</v>
          </cell>
        </row>
        <row r="2006">
          <cell r="B2006" t="str">
            <v>0006562</v>
          </cell>
          <cell r="C2006" t="str">
            <v>FNW0050026 081809300 CREMALLERA</v>
          </cell>
          <cell r="D2006" t="str">
            <v>ROVER 1-2-3</v>
          </cell>
          <cell r="E2006" t="str">
            <v>EST.30.3</v>
          </cell>
        </row>
        <row r="2007">
          <cell r="B2007" t="str">
            <v>0006563</v>
          </cell>
          <cell r="C2007" t="str">
            <v>082121900 ENGRANAJE MOTOR HELICOIDAL</v>
          </cell>
          <cell r="D2007" t="str">
            <v>ROVER 1-2-3</v>
          </cell>
          <cell r="E2007" t="str">
            <v>EST.7.6.3</v>
          </cell>
        </row>
        <row r="2008">
          <cell r="B2008" t="str">
            <v>0006564</v>
          </cell>
          <cell r="C2008" t="str">
            <v>290400900 RODAMIENTO 3210 2RS 50</v>
          </cell>
          <cell r="D2008" t="str">
            <v>RODAMIENTOS</v>
          </cell>
          <cell r="E2008" t="str">
            <v>EST.1.12.3</v>
          </cell>
        </row>
        <row r="2009">
          <cell r="B2009" t="str">
            <v>0006565</v>
          </cell>
          <cell r="C2009" t="str">
            <v>162101900 "CONJUNTO ENGRANAJE DESPL.CA</v>
          </cell>
          <cell r="D2009" t="str">
            <v>ROVER 1-2-3</v>
          </cell>
          <cell r="E2009" t="str">
            <v>EST.7.7.4</v>
          </cell>
        </row>
        <row r="2010">
          <cell r="B2010" t="str">
            <v>0006511</v>
          </cell>
          <cell r="C2010" t="str">
            <v>H6318H0196 H6318H0154 Cabezal superior S</v>
          </cell>
          <cell r="D2010"/>
          <cell r="E2010" t="str">
            <v>SIN DEFINIR</v>
          </cell>
        </row>
        <row r="2011">
          <cell r="B2011" t="str">
            <v>0006679</v>
          </cell>
          <cell r="C2011" t="str">
            <v>7131106  PORTABROCAS DE 11 MANDRILES</v>
          </cell>
          <cell r="D2011"/>
          <cell r="E2011" t="str">
            <v>SIN DEFINIR</v>
          </cell>
        </row>
        <row r="2012">
          <cell r="B2012" t="str">
            <v>0006718</v>
          </cell>
          <cell r="C2012" t="str">
            <v xml:space="preserve">SERVOPACK SGHD-20DEY12                  </v>
          </cell>
          <cell r="D2012" t="str">
            <v>SOFWARE</v>
          </cell>
          <cell r="E2012" t="str">
            <v>EST.7.9.1</v>
          </cell>
        </row>
        <row r="2013">
          <cell r="B2013" t="str">
            <v>0006719</v>
          </cell>
          <cell r="C2013" t="str">
            <v xml:space="preserve">AEROSOL NEGRO                           </v>
          </cell>
          <cell r="D2013" t="str">
            <v>SUMINISTRO</v>
          </cell>
          <cell r="E2013" t="str">
            <v>EST.24.1.1</v>
          </cell>
        </row>
        <row r="2014">
          <cell r="B2014" t="str">
            <v>0006725</v>
          </cell>
          <cell r="C2014" t="str">
            <v xml:space="preserve">BOMBILLO PHILIPS 12W                    </v>
          </cell>
          <cell r="D2014" t="str">
            <v>ELECTRICO</v>
          </cell>
          <cell r="E2014" t="str">
            <v>EST.2.5.2</v>
          </cell>
        </row>
        <row r="2015">
          <cell r="B2015" t="str">
            <v>0006726</v>
          </cell>
          <cell r="C2015" t="str">
            <v xml:space="preserve">BOMBILLO SYLVANIA 20W LED               </v>
          </cell>
          <cell r="D2015" t="str">
            <v>ELECTRICO</v>
          </cell>
          <cell r="E2015" t="str">
            <v>SIN DEFINIR</v>
          </cell>
        </row>
        <row r="2016">
          <cell r="B2016" t="str">
            <v>0006720</v>
          </cell>
          <cell r="C2016" t="str">
            <v xml:space="preserve">AEROSOL BLANCO                          </v>
          </cell>
          <cell r="D2016" t="str">
            <v>SUMINISTRO</v>
          </cell>
          <cell r="E2016" t="str">
            <v>EST.24.1.1</v>
          </cell>
        </row>
        <row r="2017">
          <cell r="B2017" t="str">
            <v>0006721</v>
          </cell>
          <cell r="C2017" t="str">
            <v>PEGANTE PVC X 1/4 DE GALON</v>
          </cell>
          <cell r="D2017" t="str">
            <v>FERRETERIA</v>
          </cell>
          <cell r="E2017" t="str">
            <v>EST. 23.2</v>
          </cell>
        </row>
        <row r="2018">
          <cell r="B2018" t="str">
            <v>0006722</v>
          </cell>
          <cell r="C2018" t="str">
            <v xml:space="preserve">CERRADURAS CILINDRICAS DE MANIJA        </v>
          </cell>
          <cell r="D2018"/>
          <cell r="E2018" t="str">
            <v>SIN DEFINIR</v>
          </cell>
        </row>
        <row r="2019">
          <cell r="B2019" t="str">
            <v>0006724</v>
          </cell>
          <cell r="C2019" t="str">
            <v>ESTACION DE MANDO EBCHQ 25400</v>
          </cell>
          <cell r="D2019" t="str">
            <v>ELECTRICO</v>
          </cell>
          <cell r="E2019" t="str">
            <v>EST.2.2.4</v>
          </cell>
        </row>
        <row r="2020">
          <cell r="B2020" t="str">
            <v>0006723</v>
          </cell>
          <cell r="C2020" t="str">
            <v xml:space="preserve">CIERRE PUERTAS HIDRAULICAS              </v>
          </cell>
          <cell r="D2020"/>
          <cell r="E2020" t="str">
            <v>SIN DEFINIR</v>
          </cell>
        </row>
        <row r="2021">
          <cell r="B2021" t="str">
            <v>0006727</v>
          </cell>
          <cell r="C2021" t="str">
            <v>CLAVIJA  AVE 110 CAUCHO</v>
          </cell>
          <cell r="D2021" t="str">
            <v>ELECTRICO</v>
          </cell>
          <cell r="E2021" t="str">
            <v>EST.2.5.1</v>
          </cell>
        </row>
        <row r="2022">
          <cell r="B2022" t="str">
            <v>0006728</v>
          </cell>
          <cell r="C2022" t="str">
            <v xml:space="preserve">INTERRUCTOR DIXTON SENCILLO             </v>
          </cell>
          <cell r="D2022" t="str">
            <v>ELECTRICO</v>
          </cell>
          <cell r="E2022" t="str">
            <v>EST.2.9.3</v>
          </cell>
        </row>
        <row r="2023">
          <cell r="B2023" t="str">
            <v>0006729</v>
          </cell>
          <cell r="C2023" t="str">
            <v xml:space="preserve">INTERRUCTOR DIXTON DOBLE                </v>
          </cell>
          <cell r="D2023" t="str">
            <v>ELECTRICO</v>
          </cell>
          <cell r="E2023" t="str">
            <v>EST.2.9.1</v>
          </cell>
        </row>
        <row r="2024">
          <cell r="B2024" t="str">
            <v>0006730</v>
          </cell>
          <cell r="C2024" t="str">
            <v xml:space="preserve">LUZ DE ADVERTENCIA LED                  </v>
          </cell>
          <cell r="D2024" t="str">
            <v>ELECTRICO</v>
          </cell>
          <cell r="E2024" t="str">
            <v>EST.2.10.5</v>
          </cell>
        </row>
        <row r="2025">
          <cell r="B2025" t="str">
            <v>0006731</v>
          </cell>
          <cell r="C2025" t="str">
            <v xml:space="preserve">PORTA LAMPARA EN CAUCHO                 </v>
          </cell>
          <cell r="D2025" t="str">
            <v>ELECTRICO</v>
          </cell>
          <cell r="E2025" t="str">
            <v>EST.2.5.2</v>
          </cell>
        </row>
        <row r="2026">
          <cell r="B2026" t="str">
            <v>0006732</v>
          </cell>
          <cell r="C2026" t="str">
            <v>TOMA AEREO 15A CAUCHO</v>
          </cell>
          <cell r="D2026" t="str">
            <v>ELECTRICO</v>
          </cell>
          <cell r="E2026" t="str">
            <v>EST.2.8.5</v>
          </cell>
        </row>
        <row r="2027">
          <cell r="B2027" t="str">
            <v>0006733</v>
          </cell>
          <cell r="C2027" t="str">
            <v xml:space="preserve">PARADA DE EMERGENCIA "HONGO"            </v>
          </cell>
          <cell r="D2027" t="str">
            <v>ELECTRICO</v>
          </cell>
          <cell r="E2027" t="str">
            <v>EST.3.7.1</v>
          </cell>
        </row>
        <row r="2028">
          <cell r="B2028" t="str">
            <v>0006734</v>
          </cell>
          <cell r="C2028" t="str">
            <v xml:space="preserve">CAJA PARA TOMA                          </v>
          </cell>
          <cell r="D2028" t="str">
            <v>ELECTRICO</v>
          </cell>
          <cell r="E2028" t="str">
            <v>EST.2.11.5</v>
          </cell>
        </row>
        <row r="2029">
          <cell r="B2029" t="str">
            <v>0006735</v>
          </cell>
          <cell r="C2029" t="str">
            <v xml:space="preserve">SCHMERSAL                               </v>
          </cell>
          <cell r="D2029" t="str">
            <v>ELECTRICO</v>
          </cell>
          <cell r="E2029" t="str">
            <v>EST.2.4.5</v>
          </cell>
        </row>
        <row r="2030">
          <cell r="B2030" t="str">
            <v>0006736</v>
          </cell>
          <cell r="C2030" t="str">
            <v xml:space="preserve">CONTACTOR 3RH1921-1FA22                 </v>
          </cell>
          <cell r="D2030" t="str">
            <v>ELECTRICO</v>
          </cell>
          <cell r="E2030" t="str">
            <v>EST.2.2.5</v>
          </cell>
        </row>
        <row r="2031">
          <cell r="B2031" t="str">
            <v>0006737</v>
          </cell>
          <cell r="C2031" t="str">
            <v xml:space="preserve">CONTACTOR 3RH2911-1HA11                 </v>
          </cell>
          <cell r="D2031" t="str">
            <v>ELECTRICO</v>
          </cell>
          <cell r="E2031" t="str">
            <v>EST.2.2.5</v>
          </cell>
        </row>
        <row r="2032">
          <cell r="B2032" t="str">
            <v>0006738</v>
          </cell>
          <cell r="C2032" t="str">
            <v xml:space="preserve">SENSOR BEN5M-MFR                        </v>
          </cell>
          <cell r="D2032" t="str">
            <v>ELECTRICO</v>
          </cell>
          <cell r="E2032" t="str">
            <v>EST.2.4.2</v>
          </cell>
        </row>
        <row r="2033">
          <cell r="B2033" t="str">
            <v>0006739</v>
          </cell>
          <cell r="C2033" t="str">
            <v xml:space="preserve">SENSOR BRQM100-DDTA-P                   </v>
          </cell>
          <cell r="D2033" t="str">
            <v>ELECTRICO</v>
          </cell>
          <cell r="E2033" t="str">
            <v>EST.2.4.1</v>
          </cell>
        </row>
        <row r="2034">
          <cell r="B2034" t="str">
            <v>0006740</v>
          </cell>
          <cell r="C2034" t="str">
            <v>CONTACTOR 25A. 24VDC 3RT2026-1BB40.SIEMENS</v>
          </cell>
          <cell r="D2034" t="str">
            <v>ELECTRICO</v>
          </cell>
          <cell r="E2034" t="str">
            <v>EST.2.2.5</v>
          </cell>
        </row>
        <row r="2035">
          <cell r="B2035" t="str">
            <v>0006741</v>
          </cell>
          <cell r="C2035" t="str">
            <v>CONTACTO AUX 3SU1400-1AA10-1BA0 VERDE</v>
          </cell>
          <cell r="D2035" t="str">
            <v>ELECTRICO</v>
          </cell>
          <cell r="E2035" t="str">
            <v>EST.2.1.1</v>
          </cell>
        </row>
        <row r="2036">
          <cell r="B2036" t="str">
            <v>0006742</v>
          </cell>
          <cell r="C2036" t="str">
            <v>CONTACTO AUX 3SU1400-1AA10-1CA0 ROJO</v>
          </cell>
          <cell r="D2036" t="str">
            <v>ELECTRICO</v>
          </cell>
          <cell r="E2036" t="str">
            <v>EST.2.1.1</v>
          </cell>
        </row>
        <row r="2037">
          <cell r="B2037" t="str">
            <v>0006743</v>
          </cell>
          <cell r="C2037" t="str">
            <v xml:space="preserve">BOMBA HELMAN                            </v>
          </cell>
          <cell r="D2037" t="str">
            <v>FERRETERIA</v>
          </cell>
          <cell r="E2037" t="str">
            <v>EST.26.7.2</v>
          </cell>
        </row>
        <row r="2038">
          <cell r="B2038" t="str">
            <v>0006744</v>
          </cell>
          <cell r="C2038" t="str">
            <v>BASE PARA CAUTIN</v>
          </cell>
          <cell r="D2038" t="str">
            <v>HERRAMIENTA</v>
          </cell>
          <cell r="E2038" t="str">
            <v>EST.26.7.2</v>
          </cell>
        </row>
        <row r="2039">
          <cell r="B2039" t="str">
            <v>0006745</v>
          </cell>
          <cell r="C2039" t="str">
            <v>LUBRICANTE PENETRANTE 3-36 CRC</v>
          </cell>
          <cell r="D2039" t="str">
            <v>SUMINISTRO</v>
          </cell>
          <cell r="E2039" t="str">
            <v>EST.23.1.1</v>
          </cell>
        </row>
        <row r="2040">
          <cell r="B2040" t="str">
            <v>0006746</v>
          </cell>
          <cell r="C2040" t="str">
            <v xml:space="preserve">ENCORE ROTATIVO ENC-1-1-T-24            </v>
          </cell>
          <cell r="D2040" t="str">
            <v>ELECTRICO</v>
          </cell>
          <cell r="E2040" t="str">
            <v>EST.3.2.1</v>
          </cell>
        </row>
        <row r="2041">
          <cell r="B2041" t="str">
            <v>0006748</v>
          </cell>
          <cell r="C2041" t="str">
            <v xml:space="preserve">ABRAZADERA 40-60MM                      </v>
          </cell>
          <cell r="D2041" t="str">
            <v>EXTRACCION</v>
          </cell>
          <cell r="E2041" t="str">
            <v>EST.21.8.1</v>
          </cell>
        </row>
        <row r="2042">
          <cell r="B2042" t="str">
            <v>0006749</v>
          </cell>
          <cell r="C2042" t="str">
            <v xml:space="preserve">ABRAZADERA 129-152MM                    </v>
          </cell>
          <cell r="D2042" t="str">
            <v>EXTRACCION</v>
          </cell>
          <cell r="E2042" t="str">
            <v>EST.21.9.1</v>
          </cell>
        </row>
        <row r="2043">
          <cell r="B2043" t="str">
            <v>0006750</v>
          </cell>
          <cell r="C2043" t="str">
            <v xml:space="preserve">PORRAS DE CAUCHO                        </v>
          </cell>
          <cell r="D2043" t="str">
            <v>HERRAMIENTA</v>
          </cell>
          <cell r="E2043" t="str">
            <v>SIN DEFINIR</v>
          </cell>
        </row>
        <row r="2044">
          <cell r="B2044" t="str">
            <v>0006751</v>
          </cell>
          <cell r="C2044" t="str">
            <v xml:space="preserve">MULTITOMA DE 8                          </v>
          </cell>
          <cell r="D2044" t="str">
            <v>ELECTRICO</v>
          </cell>
          <cell r="E2044" t="str">
            <v>SIN DEFINIR</v>
          </cell>
        </row>
        <row r="2045">
          <cell r="B2045" t="str">
            <v>0006752</v>
          </cell>
          <cell r="C2045" t="str">
            <v xml:space="preserve">MULTITOMA DE 6                          </v>
          </cell>
          <cell r="D2045" t="str">
            <v>ELECTRICO</v>
          </cell>
          <cell r="E2045" t="str">
            <v>EST.3.7.5</v>
          </cell>
        </row>
        <row r="2046">
          <cell r="B2046" t="str">
            <v>0006753</v>
          </cell>
          <cell r="C2046" t="str">
            <v xml:space="preserve">RODAMIENTO 6206. 2Z-C3               </v>
          </cell>
          <cell r="D2046" t="str">
            <v>RODAMIENTOS</v>
          </cell>
          <cell r="E2046" t="str">
            <v>EST.1.5.5</v>
          </cell>
        </row>
        <row r="2047">
          <cell r="B2047" t="str">
            <v>0006754</v>
          </cell>
          <cell r="C2047" t="str">
            <v xml:space="preserve">CAJA CONDUIT OCTOGONAL PREPIC           </v>
          </cell>
          <cell r="D2047" t="str">
            <v>ELECTRICO</v>
          </cell>
          <cell r="E2047" t="str">
            <v>EST.2.5.3</v>
          </cell>
        </row>
        <row r="2048">
          <cell r="B2048" t="str">
            <v>0006755</v>
          </cell>
          <cell r="C2048" t="str">
            <v>TRAFICO ACRILICO IND. AMARILLO</v>
          </cell>
          <cell r="D2048" t="str">
            <v>SUMINISTRO</v>
          </cell>
          <cell r="E2048" t="str">
            <v>EST.29.3.1</v>
          </cell>
        </row>
        <row r="2049">
          <cell r="B2049" t="str">
            <v>0006756</v>
          </cell>
          <cell r="C2049" t="str">
            <v>CINTA CARBONO MORSE 1/2X10X295CM-ROJA</v>
          </cell>
          <cell r="D2049" t="str">
            <v>SIN FIN  ROJA</v>
          </cell>
          <cell r="E2049" t="str">
            <v>EST.10.1.1</v>
          </cell>
        </row>
        <row r="2050">
          <cell r="B2050" t="str">
            <v>0006757</v>
          </cell>
          <cell r="C2050" t="str">
            <v xml:space="preserve">MOTO REDUCTOR EMPUJADOR SELCO WNT       </v>
          </cell>
          <cell r="D2050" t="str">
            <v>SELCO WNT</v>
          </cell>
          <cell r="E2050" t="str">
            <v>EST.9.9.1</v>
          </cell>
        </row>
        <row r="2051">
          <cell r="B2051" t="str">
            <v>0006758</v>
          </cell>
          <cell r="C2051" t="str">
            <v xml:space="preserve">RODAMIENTO B7206-C-T-P4S.UL             </v>
          </cell>
          <cell r="D2051" t="str">
            <v>RODAMIENTOS</v>
          </cell>
          <cell r="E2051" t="str">
            <v>EST.1.10.5</v>
          </cell>
        </row>
        <row r="2052">
          <cell r="B2052" t="str">
            <v>0006759</v>
          </cell>
          <cell r="C2052" t="str">
            <v xml:space="preserve">SOPORTE PRENSOR BARRENO "MUELA"         </v>
          </cell>
          <cell r="D2052"/>
          <cell r="E2052" t="str">
            <v>SIN DEFINIR</v>
          </cell>
        </row>
        <row r="2053">
          <cell r="B2053" t="str">
            <v>0006760</v>
          </cell>
          <cell r="C2053" t="str">
            <v xml:space="preserve">EJE RODILLO HALACANTO                   </v>
          </cell>
          <cell r="D2053"/>
          <cell r="E2053" t="str">
            <v>SIN DEFINIR</v>
          </cell>
        </row>
        <row r="2054">
          <cell r="B2054" t="str">
            <v>0006761</v>
          </cell>
          <cell r="C2054" t="str">
            <v xml:space="preserve">GUIAS PRENSOR TECHNO                    </v>
          </cell>
          <cell r="D2054" t="str">
            <v>TECHNO-1</v>
          </cell>
          <cell r="E2054" t="str">
            <v>SIN DEFINIR</v>
          </cell>
        </row>
        <row r="2055">
          <cell r="B2055" t="str">
            <v>0006762</v>
          </cell>
          <cell r="C2055" t="str">
            <v xml:space="preserve">TUERCA TRAPESOIDAL MESA ELEVADORA SELCO </v>
          </cell>
          <cell r="D2055" t="str">
            <v>SELCO 2-3-4</v>
          </cell>
          <cell r="E2055" t="str">
            <v>SIN DEFINIR</v>
          </cell>
        </row>
        <row r="2056">
          <cell r="B2056" t="str">
            <v>0006763</v>
          </cell>
          <cell r="C2056" t="str">
            <v xml:space="preserve">MICRO SWITCH DE PALANCA                 </v>
          </cell>
          <cell r="D2056" t="str">
            <v>ELECTRICO</v>
          </cell>
          <cell r="E2056" t="str">
            <v>SIN DEFINIR</v>
          </cell>
        </row>
        <row r="2057">
          <cell r="B2057" t="str">
            <v>0006764</v>
          </cell>
          <cell r="C2057" t="str">
            <v xml:space="preserve">PULSADOR START  VERDE 3Y4               </v>
          </cell>
          <cell r="D2057" t="str">
            <v>ELECTRICO</v>
          </cell>
          <cell r="E2057" t="str">
            <v>EST.2.2.4</v>
          </cell>
        </row>
        <row r="2058">
          <cell r="B2058" t="str">
            <v>0006765</v>
          </cell>
          <cell r="C2058" t="str">
            <v xml:space="preserve">PULSADOR START  ROJO NC 1Y2             </v>
          </cell>
          <cell r="D2058" t="str">
            <v>ELECTRICO</v>
          </cell>
          <cell r="E2058" t="str">
            <v>EST.2.2.4</v>
          </cell>
        </row>
        <row r="2059">
          <cell r="B2059" t="str">
            <v>0006766</v>
          </cell>
          <cell r="C2059" t="str">
            <v xml:space="preserve">CAJA ELECTRICA PLASTICA SINCRON         </v>
          </cell>
          <cell r="D2059" t="str">
            <v>ELECTRICO</v>
          </cell>
          <cell r="E2059" t="str">
            <v>SIN DEFINIR</v>
          </cell>
        </row>
        <row r="2060">
          <cell r="B2060" t="str">
            <v>0006767</v>
          </cell>
          <cell r="C2060" t="str">
            <v xml:space="preserve">VALVULAS ANTIADERENTES ENCHAPADORAS     </v>
          </cell>
          <cell r="D2060" t="str">
            <v>SUMINISTRO</v>
          </cell>
          <cell r="E2060" t="str">
            <v>EST.15.2.2</v>
          </cell>
        </row>
        <row r="2061">
          <cell r="B2061" t="str">
            <v>0006768</v>
          </cell>
          <cell r="C2061" t="str">
            <v xml:space="preserve">RUEDA ENCODER SINCROM                   </v>
          </cell>
          <cell r="D2061" t="str">
            <v>ELECTRICO</v>
          </cell>
          <cell r="E2061" t="str">
            <v>SIN DEFINIR</v>
          </cell>
        </row>
        <row r="2062">
          <cell r="B2062" t="str">
            <v>0006769</v>
          </cell>
          <cell r="C2062" t="str">
            <v xml:space="preserve">VALVULA E/V MONOST.SY5000               </v>
          </cell>
          <cell r="D2062" t="str">
            <v>SKYPPER</v>
          </cell>
          <cell r="E2062" t="str">
            <v>EST.5.3.2</v>
          </cell>
        </row>
        <row r="2063">
          <cell r="B2063" t="str">
            <v>0006770</v>
          </cell>
          <cell r="C2063" t="str">
            <v xml:space="preserve">POLEA CORREA PLANA SKIPPER              </v>
          </cell>
          <cell r="D2063" t="str">
            <v>SKYPPER</v>
          </cell>
          <cell r="E2063" t="str">
            <v>EST.5.4.1</v>
          </cell>
        </row>
        <row r="2064">
          <cell r="B2064" t="str">
            <v>0006771</v>
          </cell>
          <cell r="C2064" t="str">
            <v xml:space="preserve">ABRAZADERA 108-114                      </v>
          </cell>
          <cell r="D2064" t="str">
            <v>EXTRACCION</v>
          </cell>
          <cell r="E2064" t="str">
            <v xml:space="preserve">EST.21.9.1                                                                           </v>
          </cell>
        </row>
        <row r="2065">
          <cell r="B2065" t="str">
            <v>0006772</v>
          </cell>
          <cell r="C2065" t="str">
            <v xml:space="preserve">VOLVEDOR MACHUELO 1/16 - 1/2            </v>
          </cell>
          <cell r="D2065" t="str">
            <v>HERRAMIENTA</v>
          </cell>
          <cell r="E2065" t="str">
            <v>SIN DEFINIR</v>
          </cell>
        </row>
        <row r="2066">
          <cell r="B2066" t="str">
            <v>0006774</v>
          </cell>
          <cell r="C2066" t="str">
            <v xml:space="preserve">MEDIDOR DE VELOCIDAD DE VACIO           </v>
          </cell>
          <cell r="D2066" t="str">
            <v>HERRAMIENTA</v>
          </cell>
          <cell r="E2066" t="str">
            <v>EST.22.8.1</v>
          </cell>
        </row>
        <row r="2067">
          <cell r="B2067" t="str">
            <v>0006775</v>
          </cell>
          <cell r="C2067" t="str">
            <v xml:space="preserve">TALADRO PEQUEÑO IMNALAMBRICO DWALT      </v>
          </cell>
          <cell r="D2067" t="str">
            <v>HERRAMIENTA</v>
          </cell>
          <cell r="E2067" t="str">
            <v>SIN DEFINIR</v>
          </cell>
        </row>
        <row r="2068">
          <cell r="B2068" t="str">
            <v>0006776</v>
          </cell>
          <cell r="C2068" t="str">
            <v xml:space="preserve">PATIN HERRAMIENTA                       </v>
          </cell>
          <cell r="D2068" t="str">
            <v>ROVER 20</v>
          </cell>
          <cell r="E2068" t="str">
            <v>EST.19.9.1</v>
          </cell>
        </row>
        <row r="2069">
          <cell r="B2069" t="str">
            <v>0006777</v>
          </cell>
          <cell r="C2069" t="str">
            <v>COMPARADOR DE CARATULA CON BASE MAGNETIC</v>
          </cell>
          <cell r="D2069" t="str">
            <v>HERRAMIENTA</v>
          </cell>
          <cell r="E2069" t="str">
            <v>SIN DEFINIR</v>
          </cell>
        </row>
        <row r="2070">
          <cell r="B2070" t="str">
            <v>0006778</v>
          </cell>
          <cell r="C2070" t="str">
            <v>MANGA 295X28 F300SG TAPA-SNAP-BAND E17.8</v>
          </cell>
          <cell r="D2070" t="str">
            <v>EXTRACTOR 7-8</v>
          </cell>
          <cell r="E2070" t="str">
            <v>SIN DEFINIR</v>
          </cell>
        </row>
        <row r="2071">
          <cell r="B2071" t="str">
            <v>0006803</v>
          </cell>
          <cell r="C2071" t="str">
            <v>RODAMIENTO 607 ZZ</v>
          </cell>
          <cell r="D2071" t="str">
            <v>RODAMIENTOS</v>
          </cell>
          <cell r="E2071" t="str">
            <v>EST.1.4.5</v>
          </cell>
        </row>
        <row r="2072">
          <cell r="B2072" t="str">
            <v>0006804</v>
          </cell>
          <cell r="C2072" t="str">
            <v>RODAMIENTO 608 ZZ</v>
          </cell>
          <cell r="D2072" t="str">
            <v>RODAMIENTOS</v>
          </cell>
          <cell r="E2072" t="str">
            <v>EST.1.8.6</v>
          </cell>
        </row>
        <row r="2073">
          <cell r="B2073" t="str">
            <v>0006810</v>
          </cell>
          <cell r="C2073" t="str">
            <v>USILLO DE BOLAS D=20 P=5 (081562000)</v>
          </cell>
          <cell r="D2073" t="str">
            <v>ROVER 20</v>
          </cell>
          <cell r="E2073" t="str">
            <v>EST.19.5.1</v>
          </cell>
        </row>
        <row r="2074">
          <cell r="B2074" t="str">
            <v>0006818</v>
          </cell>
          <cell r="C2074" t="str">
            <v>2-007-04-7710 RODILLO DE PRESION</v>
          </cell>
          <cell r="D2074" t="str">
            <v>HOMAG</v>
          </cell>
          <cell r="E2074" t="str">
            <v>SIN DEFINIR</v>
          </cell>
        </row>
        <row r="2075">
          <cell r="B2075" t="str">
            <v>0006819</v>
          </cell>
          <cell r="C2075" t="str">
            <v>4-008-61-0712 INTERRUPTOR  SENSOR INDU</v>
          </cell>
          <cell r="D2075" t="str">
            <v>HOMAG</v>
          </cell>
          <cell r="E2075" t="str">
            <v>EST.17.6.2</v>
          </cell>
        </row>
        <row r="2076">
          <cell r="B2076" t="str">
            <v>0006821</v>
          </cell>
          <cell r="C2076" t="str">
            <v>3-812-04-1660 JUNTA PLANA</v>
          </cell>
          <cell r="D2076" t="str">
            <v>HOMAG</v>
          </cell>
          <cell r="E2076" t="str">
            <v>SIN DEFINIR</v>
          </cell>
        </row>
        <row r="2077">
          <cell r="B2077" t="str">
            <v>0006822</v>
          </cell>
          <cell r="C2077" t="str">
            <v>3-812-04-1670 JUNTA PLANA</v>
          </cell>
          <cell r="D2077" t="str">
            <v>HOMAG</v>
          </cell>
          <cell r="E2077" t="str">
            <v>SIN DEFINIR</v>
          </cell>
        </row>
        <row r="2078">
          <cell r="B2078" t="str">
            <v>0006823</v>
          </cell>
          <cell r="C2078" t="str">
            <v>3-812-04-1680 JUNTA</v>
          </cell>
          <cell r="D2078" t="str">
            <v>BHX</v>
          </cell>
          <cell r="E2078" t="str">
            <v>EST.10.8.1</v>
          </cell>
        </row>
        <row r="2079">
          <cell r="B2079" t="str">
            <v>0006824</v>
          </cell>
          <cell r="C2079" t="str">
            <v>4-012-05-0091 RASCADOR</v>
          </cell>
          <cell r="D2079" t="str">
            <v>BHX</v>
          </cell>
          <cell r="E2079" t="str">
            <v>EST.10.8.1</v>
          </cell>
        </row>
        <row r="2080">
          <cell r="B2080" t="str">
            <v>0006825</v>
          </cell>
          <cell r="C2080" t="str">
            <v>4-012-01-0368 ANILLO OBTURADOR</v>
          </cell>
          <cell r="D2080" t="str">
            <v>BHX</v>
          </cell>
          <cell r="E2080" t="str">
            <v>EST.10.8.1</v>
          </cell>
        </row>
        <row r="2081">
          <cell r="B2081" t="str">
            <v>0006826</v>
          </cell>
          <cell r="C2081" t="str">
            <v>4-012-01-0607 GUARNICION DEL PISTON</v>
          </cell>
          <cell r="D2081" t="str">
            <v>BHX</v>
          </cell>
          <cell r="E2081" t="str">
            <v>EST.10.8.1</v>
          </cell>
        </row>
        <row r="2082">
          <cell r="B2082" t="str">
            <v>0006827</v>
          </cell>
          <cell r="C2082" t="str">
            <v>4-012-01-0617 GUARNICION DEL PISTON</v>
          </cell>
          <cell r="D2082" t="str">
            <v>BHX</v>
          </cell>
          <cell r="E2082" t="str">
            <v>EST.10.8.1</v>
          </cell>
        </row>
        <row r="2083">
          <cell r="B2083" t="str">
            <v>0006828</v>
          </cell>
          <cell r="C2083" t="str">
            <v>4-012-05-0133 RASCADOR</v>
          </cell>
          <cell r="D2083" t="str">
            <v>BHX</v>
          </cell>
          <cell r="E2083" t="str">
            <v>EST.10.8.1</v>
          </cell>
        </row>
        <row r="2084">
          <cell r="B2084" t="str">
            <v>0006829</v>
          </cell>
          <cell r="C2084" t="str">
            <v>4-012-01-0247 ANILLO OBTURADOR</v>
          </cell>
          <cell r="D2084" t="str">
            <v>BHX</v>
          </cell>
          <cell r="E2084" t="str">
            <v>EST.10.8.1</v>
          </cell>
        </row>
        <row r="2085">
          <cell r="B2085" t="str">
            <v>0006830</v>
          </cell>
          <cell r="C2085" t="str">
            <v>2-031-95-4220 HUSILLO TALADRADOR.BHX</v>
          </cell>
          <cell r="D2085" t="str">
            <v>BHX</v>
          </cell>
          <cell r="E2085" t="str">
            <v>EST.10.8.1</v>
          </cell>
        </row>
        <row r="2086">
          <cell r="B2086" t="str">
            <v>0006831</v>
          </cell>
          <cell r="C2086" t="str">
            <v>3-835-16-6080 PLACA</v>
          </cell>
          <cell r="D2086" t="str">
            <v>BHX</v>
          </cell>
          <cell r="E2086" t="str">
            <v>EST.10.8.1</v>
          </cell>
        </row>
        <row r="2087">
          <cell r="B2087" t="str">
            <v>0006832</v>
          </cell>
          <cell r="C2087" t="str">
            <v>3-805-02-0100 REVESTIMIENTO L 170 X 22</v>
          </cell>
          <cell r="D2087" t="str">
            <v>BHX</v>
          </cell>
          <cell r="E2087" t="str">
            <v>EST.10.8.1</v>
          </cell>
        </row>
        <row r="2088">
          <cell r="B2088" t="str">
            <v>0006833</v>
          </cell>
          <cell r="C2088" t="str">
            <v>4-015-03-0030 PEGAMENTO UHU+PLUS 300</v>
          </cell>
          <cell r="D2088" t="str">
            <v>BHX</v>
          </cell>
          <cell r="E2088" t="str">
            <v>EST.10.8.1</v>
          </cell>
        </row>
        <row r="2089">
          <cell r="B2089" t="str">
            <v>0006834</v>
          </cell>
          <cell r="C2089" t="str">
            <v>2-031-95-6280 ALOJAMIENTO DB32.0 RE-ST</v>
          </cell>
          <cell r="D2089" t="str">
            <v>HOMAG</v>
          </cell>
          <cell r="E2089" t="str">
            <v>SIN DEFINIR</v>
          </cell>
        </row>
        <row r="2090">
          <cell r="B2090" t="str">
            <v>0006835</v>
          </cell>
          <cell r="C2090" t="str">
            <v>2-031-95-6290 ALOJAMIENTO DB32.0 LI-ST</v>
          </cell>
          <cell r="D2090" t="str">
            <v>HOMAG</v>
          </cell>
          <cell r="E2090" t="str">
            <v>SIN DEFINIR</v>
          </cell>
        </row>
        <row r="2091">
          <cell r="B2091" t="str">
            <v>0006836</v>
          </cell>
          <cell r="C2091" t="str">
            <v>4-008-38-0045 POTENCIOMETRO 10K OHM</v>
          </cell>
          <cell r="D2091" t="str">
            <v>HOMAG</v>
          </cell>
          <cell r="E2091" t="str">
            <v>SIN DEFINIR</v>
          </cell>
        </row>
        <row r="2092">
          <cell r="B2092" t="str">
            <v>0006843</v>
          </cell>
          <cell r="C2092" t="str">
            <v>MANGUERA VENTOPUMI DE 3" * MTR</v>
          </cell>
          <cell r="D2092" t="str">
            <v>EXTRACCION</v>
          </cell>
          <cell r="E2092" t="str">
            <v>CONTENEDOR</v>
          </cell>
        </row>
        <row r="2093">
          <cell r="B2093" t="str">
            <v>0006844</v>
          </cell>
          <cell r="C2093" t="str">
            <v>INCISOR 120X2.8/2.0X22 Z 24</v>
          </cell>
          <cell r="D2093"/>
          <cell r="E2093" t="str">
            <v>MA03</v>
          </cell>
        </row>
        <row r="2094">
          <cell r="B2094" t="str">
            <v>0006849</v>
          </cell>
          <cell r="C2094" t="str">
            <v>AS36F50197 0705A0037V GR.SUPP.TESTA TE</v>
          </cell>
          <cell r="D2094"/>
          <cell r="E2094" t="str">
            <v>SIN DEFINIR</v>
          </cell>
        </row>
        <row r="2095">
          <cell r="B2095" t="str">
            <v>0006850</v>
          </cell>
          <cell r="C2095" t="str">
            <v>0908A0206 CARTER</v>
          </cell>
          <cell r="D2095"/>
          <cell r="E2095" t="str">
            <v>SIN DEFINIR</v>
          </cell>
        </row>
        <row r="2096">
          <cell r="B2096" t="str">
            <v>0006851</v>
          </cell>
          <cell r="C2096" t="str">
            <v>0908A0210 CARTER</v>
          </cell>
          <cell r="D2096"/>
          <cell r="E2096" t="str">
            <v>SIN DEFINIR</v>
          </cell>
        </row>
        <row r="2097">
          <cell r="B2097" t="str">
            <v>0006852</v>
          </cell>
          <cell r="C2097" t="str">
            <v>0908A0238 CARTER</v>
          </cell>
          <cell r="D2097"/>
          <cell r="E2097" t="str">
            <v>SIN DEFINIR</v>
          </cell>
        </row>
        <row r="2098">
          <cell r="B2098" t="str">
            <v>0006853</v>
          </cell>
          <cell r="C2098" t="str">
            <v>0908A0239 CARTER</v>
          </cell>
          <cell r="D2098"/>
          <cell r="E2098" t="str">
            <v>SIN DEFINIR</v>
          </cell>
        </row>
        <row r="2099">
          <cell r="B2099" t="str">
            <v>0006854</v>
          </cell>
          <cell r="C2099" t="str">
            <v>E0815E0087 E0815E0032 BRIDA</v>
          </cell>
          <cell r="D2099" t="str">
            <v>AKRON</v>
          </cell>
          <cell r="E2099" t="str">
            <v>EST.12.6.1</v>
          </cell>
        </row>
        <row r="2100">
          <cell r="B2100" t="str">
            <v>0006855</v>
          </cell>
          <cell r="C2100" t="str">
            <v>311006100 E1406E0029 JUNTA OR 3175</v>
          </cell>
          <cell r="D2100" t="str">
            <v>FERRETERIA</v>
          </cell>
          <cell r="E2100" t="str">
            <v>EST.4.6.5</v>
          </cell>
        </row>
        <row r="2101">
          <cell r="B2101" t="str">
            <v>0006856</v>
          </cell>
          <cell r="C2101" t="str">
            <v>E0814E0402-BRIDA PARA HOJA</v>
          </cell>
          <cell r="D2101" t="str">
            <v>AKRON</v>
          </cell>
          <cell r="E2101" t="str">
            <v>EST.12.7.4</v>
          </cell>
        </row>
        <row r="2102">
          <cell r="B2102" t="str">
            <v>0006857</v>
          </cell>
          <cell r="C2102" t="str">
            <v>E0814E0401-HOJA MOBILE</v>
          </cell>
          <cell r="D2102" t="str">
            <v>AKRON</v>
          </cell>
          <cell r="E2102" t="str">
            <v>EST.12.7.4</v>
          </cell>
        </row>
        <row r="2103">
          <cell r="B2103" t="str">
            <v>0006858</v>
          </cell>
          <cell r="C2103" t="str">
            <v>E0814E0400-HOJA FIJO</v>
          </cell>
          <cell r="D2103"/>
          <cell r="E2103" t="str">
            <v>SIN DEFINIR</v>
          </cell>
        </row>
        <row r="2104">
          <cell r="B2104" t="str">
            <v>0006861</v>
          </cell>
          <cell r="C2104" t="str">
            <v>H6164H0088 - AT1090-100-LING-380V-DX-12</v>
          </cell>
          <cell r="D2104"/>
          <cell r="E2104" t="str">
            <v>SIN DEFINIR</v>
          </cell>
        </row>
        <row r="2105">
          <cell r="B2105" t="str">
            <v>0006877</v>
          </cell>
          <cell r="C2105" t="str">
            <v>L0820L0400PERNO</v>
          </cell>
          <cell r="D2105" t="str">
            <v>SELCO WNT</v>
          </cell>
          <cell r="E2105" t="str">
            <v>EST.9.3.4</v>
          </cell>
        </row>
        <row r="2106">
          <cell r="B2106" t="str">
            <v>0006878</v>
          </cell>
          <cell r="C2106" t="str">
            <v>2906A0212 RODAMIENTO AGUJAS HK3026</v>
          </cell>
          <cell r="D2106" t="str">
            <v>SELCO WNT</v>
          </cell>
          <cell r="E2106" t="str">
            <v>EST.1.9.3</v>
          </cell>
        </row>
        <row r="2107">
          <cell r="B2107" t="str">
            <v>0006879</v>
          </cell>
          <cell r="C2107" t="str">
            <v>FNY0250022 RUEDA</v>
          </cell>
          <cell r="D2107" t="str">
            <v>SELCO WNT</v>
          </cell>
          <cell r="E2107" t="str">
            <v>EST.9.7.1</v>
          </cell>
        </row>
        <row r="2108">
          <cell r="B2108" t="str">
            <v>0006880</v>
          </cell>
          <cell r="C2108" t="str">
            <v>3114A0040 ANILLO</v>
          </cell>
          <cell r="D2108" t="str">
            <v>FERRETERIA</v>
          </cell>
          <cell r="E2108" t="str">
            <v>EST.4.8.5</v>
          </cell>
        </row>
        <row r="2109">
          <cell r="B2109" t="str">
            <v>0006881</v>
          </cell>
          <cell r="C2109" t="str">
            <v>L0801L0088 BRIDA</v>
          </cell>
          <cell r="D2109" t="str">
            <v>SELCO WNT</v>
          </cell>
          <cell r="E2109" t="str">
            <v>EST.9.2.3</v>
          </cell>
        </row>
        <row r="2110">
          <cell r="B2110" t="str">
            <v>0006882</v>
          </cell>
          <cell r="C2110" t="str">
            <v>L0901L0039 BRIDA</v>
          </cell>
          <cell r="D2110" t="str">
            <v>SELCO 2-3-4</v>
          </cell>
          <cell r="E2110" t="str">
            <v>EST.8.4.1</v>
          </cell>
        </row>
        <row r="2111">
          <cell r="B2111" t="str">
            <v>0006883</v>
          </cell>
          <cell r="C2111" t="str">
            <v>3110A2259 ANILLO ESTANCO</v>
          </cell>
          <cell r="D2111" t="str">
            <v>FERRETERIA</v>
          </cell>
          <cell r="E2111" t="str">
            <v>EST.4.6.4</v>
          </cell>
        </row>
        <row r="2112">
          <cell r="B2112" t="str">
            <v>0006885</v>
          </cell>
          <cell r="C2112" t="str">
            <v>E1211E0029 GUIA LATERAL PARA CANTO</v>
          </cell>
          <cell r="D2112" t="str">
            <v>JADE</v>
          </cell>
          <cell r="E2112" t="str">
            <v>EST.14.5.4</v>
          </cell>
        </row>
        <row r="2113">
          <cell r="B2113" t="str">
            <v>0006886</v>
          </cell>
          <cell r="C2113" t="str">
            <v>E0914E0129 BLOQUE</v>
          </cell>
          <cell r="D2113"/>
          <cell r="E2113" t="str">
            <v>SIN DEFINIR</v>
          </cell>
        </row>
        <row r="2114">
          <cell r="B2114" t="str">
            <v>0006887</v>
          </cell>
          <cell r="C2114" t="str">
            <v>E0820E0215 PERNO</v>
          </cell>
          <cell r="D2114" t="str">
            <v>JADE</v>
          </cell>
          <cell r="E2114" t="str">
            <v>EST.14.2.2</v>
          </cell>
        </row>
        <row r="2115">
          <cell r="B2115" t="str">
            <v>0006888</v>
          </cell>
          <cell r="C2115" t="str">
            <v>302900700 ANILLO ELAST.SEEGER E 10 UNI-7</v>
          </cell>
          <cell r="D2115" t="str">
            <v>FERRETERIA</v>
          </cell>
          <cell r="E2115" t="str">
            <v>EST.4.7.2</v>
          </cell>
        </row>
        <row r="2116">
          <cell r="B2116" t="str">
            <v>0006889</v>
          </cell>
          <cell r="C2116" t="str">
            <v>302900300 ANILLO ELAST.SEEGER  E  6  UNI</v>
          </cell>
          <cell r="D2116" t="str">
            <v>FERRETERIA</v>
          </cell>
          <cell r="E2116" t="str">
            <v>EST.4.7.1</v>
          </cell>
        </row>
        <row r="2117">
          <cell r="B2117" t="str">
            <v>0006890</v>
          </cell>
          <cell r="C2117" t="str">
            <v>E0804E0182 BARRA PLEGADA ROSCADO VC-510</v>
          </cell>
          <cell r="D2117" t="str">
            <v>JADE</v>
          </cell>
          <cell r="E2117" t="str">
            <v>EST.14.5.3</v>
          </cell>
        </row>
        <row r="2118">
          <cell r="B2118" t="str">
            <v>0006891</v>
          </cell>
          <cell r="C2118" t="str">
            <v>E0806E0186 SEPARADOR</v>
          </cell>
          <cell r="D2118" t="str">
            <v>JADE</v>
          </cell>
          <cell r="E2118" t="str">
            <v>EST.14.2.1</v>
          </cell>
        </row>
        <row r="2119">
          <cell r="B2119" t="str">
            <v>00068926</v>
          </cell>
          <cell r="C2119" t="str">
            <v>E0820E0285 PERNO</v>
          </cell>
          <cell r="D2119"/>
          <cell r="E2119" t="str">
            <v>SIN DEFINIR</v>
          </cell>
        </row>
        <row r="2120">
          <cell r="B2120" t="str">
            <v>0006893</v>
          </cell>
          <cell r="C2120" t="str">
            <v>E0905E0291 SOPORTE</v>
          </cell>
          <cell r="D2120" t="str">
            <v>JADE</v>
          </cell>
          <cell r="E2120" t="str">
            <v>EST.14.3.1</v>
          </cell>
        </row>
        <row r="2121">
          <cell r="B2121" t="str">
            <v>0006894</v>
          </cell>
          <cell r="C2121" t="str">
            <v>N0807N0350 ARBOL RODILLO</v>
          </cell>
          <cell r="D2121" t="str">
            <v>JADE</v>
          </cell>
          <cell r="E2121" t="str">
            <v>EST.14.2.1</v>
          </cell>
        </row>
        <row r="2122">
          <cell r="B2122" t="str">
            <v>0006895</v>
          </cell>
          <cell r="C2122" t="str">
            <v>FNAE050960 EDGE FEEDING ROLLER</v>
          </cell>
          <cell r="D2122" t="str">
            <v>JADE</v>
          </cell>
          <cell r="E2122" t="str">
            <v>EST.14.3.1</v>
          </cell>
        </row>
        <row r="2123">
          <cell r="B2123" t="str">
            <v>0006896</v>
          </cell>
          <cell r="C2123" t="str">
            <v>2423A0105 REDUCTOR DE PRESION 17522A6.C</v>
          </cell>
          <cell r="D2123"/>
          <cell r="E2123" t="str">
            <v>SIN DEFINIR</v>
          </cell>
        </row>
        <row r="2124">
          <cell r="B2124" t="str">
            <v>0006897</v>
          </cell>
          <cell r="C2124" t="str">
            <v>2423A0105 MOTOR</v>
          </cell>
          <cell r="D2124"/>
          <cell r="E2124" t="str">
            <v>SIN DEFINIR</v>
          </cell>
        </row>
        <row r="2125">
          <cell r="B2125" t="str">
            <v>0006898</v>
          </cell>
          <cell r="C2125" t="str">
            <v>2423A0105 ARBOL</v>
          </cell>
          <cell r="D2125" t="str">
            <v>JADE</v>
          </cell>
          <cell r="E2125" t="str">
            <v>EST.14.2.2</v>
          </cell>
        </row>
        <row r="2126">
          <cell r="B2126" t="str">
            <v>0006899</v>
          </cell>
          <cell r="C2126" t="str">
            <v>E0821E0100 ENGRENAJE M=2 Z=21 50HZ</v>
          </cell>
          <cell r="D2126" t="str">
            <v>JADE</v>
          </cell>
          <cell r="E2126" t="str">
            <v>EST.14.2.3</v>
          </cell>
        </row>
        <row r="2127">
          <cell r="B2127" t="str">
            <v>0006900</v>
          </cell>
          <cell r="C2127" t="str">
            <v>N0806N0460 SEPARADOR</v>
          </cell>
          <cell r="D2127" t="str">
            <v>JADE</v>
          </cell>
          <cell r="E2127" t="str">
            <v>EST.14.2.1</v>
          </cell>
        </row>
        <row r="2128">
          <cell r="B2128" t="str">
            <v>0006901</v>
          </cell>
          <cell r="C2128" t="str">
            <v xml:space="preserve"> RODAMIENTO 6001   2RS</v>
          </cell>
          <cell r="D2128" t="str">
            <v>RODAMIENTOS</v>
          </cell>
          <cell r="E2128" t="str">
            <v>EST.1.7.6</v>
          </cell>
        </row>
        <row r="2129">
          <cell r="B2129" t="str">
            <v>0006902</v>
          </cell>
          <cell r="C2129" t="str">
            <v>3023A0230 ESPIGA</v>
          </cell>
          <cell r="D2129" t="str">
            <v>JADE</v>
          </cell>
          <cell r="E2129" t="str">
            <v>EST.14.2.1</v>
          </cell>
        </row>
        <row r="2130">
          <cell r="B2130" t="str">
            <v>0006904</v>
          </cell>
          <cell r="C2130" t="str">
            <v>301902200 ARANDELA PLANA  6,5 F.L X 24</v>
          </cell>
          <cell r="D2130" t="str">
            <v>JADE</v>
          </cell>
          <cell r="E2130" t="str">
            <v>EST.14.2.2</v>
          </cell>
        </row>
        <row r="2131">
          <cell r="B2131" t="str">
            <v>0006905</v>
          </cell>
          <cell r="C2131" t="str">
            <v>E0821E0098 ENGRENAJE</v>
          </cell>
          <cell r="D2131" t="str">
            <v>JADE</v>
          </cell>
          <cell r="E2131" t="str">
            <v>EST.14.3.2</v>
          </cell>
        </row>
        <row r="2132">
          <cell r="B2132" t="str">
            <v>0006906</v>
          </cell>
          <cell r="C2132" t="str">
            <v>3104A0055 ANILLO DE RETENCION 25527</v>
          </cell>
          <cell r="D2132" t="str">
            <v>FERRETERIA</v>
          </cell>
          <cell r="E2132" t="str">
            <v>EST.4.8.5</v>
          </cell>
        </row>
        <row r="2133">
          <cell r="B2133" t="str">
            <v>0006907</v>
          </cell>
          <cell r="C2133" t="str">
            <v>290101200 RODAMIENTO 6205   2RS1  25- 52</v>
          </cell>
          <cell r="D2133" t="str">
            <v>RODAMIENTOS</v>
          </cell>
          <cell r="E2133" t="str">
            <v>EST.1.5.6</v>
          </cell>
        </row>
        <row r="2134">
          <cell r="B2134" t="str">
            <v>0006908</v>
          </cell>
          <cell r="C2134" t="str">
            <v>302517700 LENGUETA DE  6X 6X 25    </v>
          </cell>
          <cell r="D2134" t="str">
            <v>FERRETERIA</v>
          </cell>
          <cell r="E2134" t="str">
            <v>EST.4.4.1</v>
          </cell>
        </row>
        <row r="2135">
          <cell r="B2135" t="str">
            <v>0006909</v>
          </cell>
          <cell r="C2135" t="str">
            <v>E0807E0187 ARBOL</v>
          </cell>
          <cell r="D2135" t="str">
            <v>JADE</v>
          </cell>
          <cell r="E2135" t="str">
            <v>EST.14.3.2</v>
          </cell>
        </row>
        <row r="2136">
          <cell r="B2136" t="str">
            <v>0006910</v>
          </cell>
          <cell r="C2136" t="str">
            <v>N0905N1018 SOPORTE</v>
          </cell>
          <cell r="D2136"/>
          <cell r="E2136" t="str">
            <v>SIN DEFINIR</v>
          </cell>
        </row>
        <row r="2137">
          <cell r="B2137" t="str">
            <v>0006911</v>
          </cell>
          <cell r="C2137" t="str">
            <v>FNAG053137 ALBERO PULEGGIA \ SHAFT PULLE</v>
          </cell>
          <cell r="D2137" t="str">
            <v>STREAM 2-3</v>
          </cell>
          <cell r="E2137" t="str">
            <v>EST.13.2.3</v>
          </cell>
        </row>
        <row r="2138">
          <cell r="B2138" t="str">
            <v>0006912</v>
          </cell>
          <cell r="C2138" t="str">
            <v>FNAG053136 DISTANZIALE PER PULEGGIA \ DI</v>
          </cell>
          <cell r="D2138"/>
          <cell r="E2138" t="str">
            <v>SIN DEFINIR</v>
          </cell>
        </row>
        <row r="2139">
          <cell r="B2139" t="str">
            <v>0006913</v>
          </cell>
          <cell r="C2139" t="str">
            <v>FNX4050211 PULEGGIA DENTATA AT5 -25 Z=22</v>
          </cell>
          <cell r="D2139" t="str">
            <v>STREAM 2-3</v>
          </cell>
          <cell r="E2139" t="str">
            <v>EST.13.5.1</v>
          </cell>
        </row>
        <row r="2140">
          <cell r="B2140" t="str">
            <v>0006914</v>
          </cell>
          <cell r="C2140" t="str">
            <v>3029A0016 ANILLO E 12 UNI</v>
          </cell>
          <cell r="D2140" t="str">
            <v>FERRETERIA</v>
          </cell>
          <cell r="E2140" t="str">
            <v>EST.4.7.3</v>
          </cell>
        </row>
        <row r="2141">
          <cell r="B2141" t="str">
            <v>0006915</v>
          </cell>
          <cell r="C2141" t="str">
            <v>302914700 ANILLO ELAST.SEEGER  I 28  UNI</v>
          </cell>
          <cell r="D2141" t="str">
            <v>FERRETERIA</v>
          </cell>
          <cell r="E2141" t="str">
            <v>EST.4.7.7</v>
          </cell>
        </row>
        <row r="2142">
          <cell r="B2142" t="str">
            <v>0006916</v>
          </cell>
          <cell r="C2142" t="str">
            <v xml:space="preserve">FNAG104978 SUPPORTO PULEGGIA CONDOTTA \ </v>
          </cell>
          <cell r="D2142"/>
          <cell r="E2142" t="str">
            <v>SIN DEFINIR</v>
          </cell>
        </row>
        <row r="2143">
          <cell r="B2143" t="str">
            <v>0006918</v>
          </cell>
          <cell r="C2143" t="str">
            <v>0922A0165 POLEA</v>
          </cell>
          <cell r="D2143" t="str">
            <v>FTT-R8</v>
          </cell>
          <cell r="E2143" t="str">
            <v>EST.6.4.2</v>
          </cell>
        </row>
        <row r="2144">
          <cell r="B2144" t="str">
            <v>0006919</v>
          </cell>
          <cell r="C2144" t="str">
            <v>2701A0670 CORREA AT10 L=2290x16</v>
          </cell>
          <cell r="D2144" t="str">
            <v>FTT-R8</v>
          </cell>
          <cell r="E2144" t="str">
            <v>EST.6.7.1</v>
          </cell>
        </row>
        <row r="2145">
          <cell r="B2145" t="str">
            <v>0006920</v>
          </cell>
          <cell r="C2145" t="str">
            <v>2707A0248 JUNTA</v>
          </cell>
          <cell r="D2145" t="str">
            <v>FTT-R8</v>
          </cell>
          <cell r="E2145" t="str">
            <v>EST.6.3.2</v>
          </cell>
        </row>
        <row r="2146">
          <cell r="B2146" t="str">
            <v>0006921</v>
          </cell>
          <cell r="C2146" t="str">
            <v>2701A0737 CORREA</v>
          </cell>
          <cell r="D2146" t="str">
            <v>FTT-R8</v>
          </cell>
          <cell r="E2146" t="str">
            <v>EST.6.7.2</v>
          </cell>
        </row>
        <row r="2147">
          <cell r="B2147" t="str">
            <v>0006922</v>
          </cell>
          <cell r="C2147" t="str">
            <v>H651554600 GR. MANDRINO VERTICALE SX TRA</v>
          </cell>
          <cell r="D2147" t="str">
            <v>FTT-R8</v>
          </cell>
          <cell r="E2147" t="str">
            <v>EST.6.3.4</v>
          </cell>
        </row>
        <row r="2148">
          <cell r="B2148" t="str">
            <v>0006923</v>
          </cell>
          <cell r="C2148" t="str">
            <v>H651554800 GR. MANDRINO VERTICALE DX TRA</v>
          </cell>
          <cell r="D2148" t="str">
            <v>FTT-R8</v>
          </cell>
          <cell r="E2148" t="str">
            <v>EST.6.5.3</v>
          </cell>
        </row>
        <row r="2149">
          <cell r="B2149" t="str">
            <v>0006937</v>
          </cell>
          <cell r="C2149" t="str">
            <v>K1101K0009 MANDRIL CONDUCIDO</v>
          </cell>
          <cell r="D2149" t="str">
            <v>TECHNO-1</v>
          </cell>
          <cell r="E2149" t="str">
            <v>EST.11.5.4</v>
          </cell>
        </row>
        <row r="2150">
          <cell r="B2150" t="str">
            <v>0006938</v>
          </cell>
          <cell r="C2150" t="str">
            <v>3029A0032 ANILLO</v>
          </cell>
          <cell r="D2150" t="str">
            <v>TECHNO-1</v>
          </cell>
          <cell r="E2150" t="str">
            <v>EST.11.4.3</v>
          </cell>
        </row>
        <row r="2151">
          <cell r="B2151" t="str">
            <v>0006939</v>
          </cell>
          <cell r="C2151" t="str">
            <v>80616600 DISTANCIADOR  DE=12 DE=16 H=10</v>
          </cell>
          <cell r="D2151" t="str">
            <v>TECHNO-1</v>
          </cell>
          <cell r="E2151" t="str">
            <v>EST.11.4.3</v>
          </cell>
        </row>
        <row r="2152">
          <cell r="B2152" t="str">
            <v>0006940</v>
          </cell>
          <cell r="C2152" t="str">
            <v>K1101K0010 conjunto de mandriles</v>
          </cell>
          <cell r="D2152" t="str">
            <v>TECHNO-1</v>
          </cell>
          <cell r="E2152" t="str">
            <v>EST.11.5.3</v>
          </cell>
        </row>
        <row r="2153">
          <cell r="B2153" t="str">
            <v>0006941</v>
          </cell>
          <cell r="C2153" t="str">
            <v>1628A0008 CONJUNTO TOPE FRONTAL</v>
          </cell>
          <cell r="D2153" t="str">
            <v>TECHNO-2-3</v>
          </cell>
          <cell r="E2153" t="str">
            <v>EST.11.3.4</v>
          </cell>
        </row>
        <row r="2154">
          <cell r="B2154" t="str">
            <v>0006942</v>
          </cell>
          <cell r="C2154" t="str">
            <v>216403800 SENSOR INDUCTIVO 3RG40 12-OAG0</v>
          </cell>
          <cell r="D2154" t="str">
            <v>ELECTRICO</v>
          </cell>
          <cell r="E2154" t="str">
            <v>EST.2.3.3</v>
          </cell>
        </row>
        <row r="2155">
          <cell r="B2155" t="str">
            <v>0006943</v>
          </cell>
          <cell r="C2155" t="str">
            <v>2161A0083 VENTILADOR EM48 VEN00010</v>
          </cell>
          <cell r="D2155" t="str">
            <v>TECHNO-2-3</v>
          </cell>
          <cell r="E2155" t="str">
            <v>EST.18.3.1</v>
          </cell>
        </row>
        <row r="2156">
          <cell r="B2156" t="str">
            <v>0006944</v>
          </cell>
          <cell r="C2156" t="str">
            <v>280103100 RESORTE PARA EMPUJADOR</v>
          </cell>
          <cell r="D2156" t="str">
            <v>TECHNO-2-3</v>
          </cell>
          <cell r="E2156" t="str">
            <v>EST.18.5.3</v>
          </cell>
        </row>
        <row r="2157">
          <cell r="B2157" t="str">
            <v>0006945</v>
          </cell>
          <cell r="C2157" t="str">
            <v>2420A0357 CILINDRO.  ALINEADOR</v>
          </cell>
          <cell r="D2157" t="str">
            <v>SELCO. alineador</v>
          </cell>
          <cell r="E2157" t="str">
            <v>EST.8.5.4</v>
          </cell>
        </row>
        <row r="2158">
          <cell r="B2158" t="str">
            <v>0006946</v>
          </cell>
          <cell r="C2158" t="str">
            <v>2206A0024 MOTORREDUCTOR</v>
          </cell>
          <cell r="D2158"/>
          <cell r="E2158" t="str">
            <v>SIN DEFINIR</v>
          </cell>
        </row>
        <row r="2159">
          <cell r="B2159" t="str">
            <v>0006957</v>
          </cell>
          <cell r="C2159" t="str">
            <v>B1716B0014 GR. CARTUCCIA PNEUMATICA CAMI</v>
          </cell>
          <cell r="D2159" t="str">
            <v>FTT-R8</v>
          </cell>
          <cell r="E2159" t="str">
            <v>EST.6.2.3</v>
          </cell>
        </row>
        <row r="2160">
          <cell r="B2160" t="str">
            <v>0006958</v>
          </cell>
          <cell r="C2160" t="str">
            <v>2164A0320 SENS.MAGNETICO M8 SNAP 2 POLI2</v>
          </cell>
          <cell r="D2160" t="str">
            <v>SELCO WNT</v>
          </cell>
          <cell r="E2160" t="str">
            <v>EST.9.5.1</v>
          </cell>
        </row>
        <row r="2161">
          <cell r="B2161" t="str">
            <v>0006959</v>
          </cell>
          <cell r="C2161" t="str">
            <v>H0109DE305B0 MODULO</v>
          </cell>
          <cell r="D2161" t="str">
            <v>FTT-R8</v>
          </cell>
          <cell r="E2161" t="str">
            <v>EST.6.2.3</v>
          </cell>
        </row>
        <row r="2162">
          <cell r="B2162" t="str">
            <v>0006960</v>
          </cell>
          <cell r="C2162" t="str">
            <v>H0109DE201B0 MODULO</v>
          </cell>
          <cell r="D2162" t="str">
            <v>FTT R8</v>
          </cell>
          <cell r="E2162" t="str">
            <v>EST.6.4.3</v>
          </cell>
        </row>
        <row r="2163">
          <cell r="B2163" t="str">
            <v>0006961</v>
          </cell>
          <cell r="C2163" t="str">
            <v>2164A0888 SENSORE INDUTTIVO M8X1 DC NOPN</v>
          </cell>
          <cell r="D2163" t="str">
            <v>ELECTRICO</v>
          </cell>
          <cell r="E2163" t="str">
            <v>EST.3.3.2</v>
          </cell>
        </row>
        <row r="2164">
          <cell r="B2164" t="str">
            <v>0006962</v>
          </cell>
          <cell r="C2164" t="str">
            <v>CCB2L00022 SENSORE OTTICO 30-150mm - TAS</v>
          </cell>
          <cell r="D2164" t="str">
            <v>FTT-R8</v>
          </cell>
          <cell r="E2164" t="str">
            <v>EST.6.3.3</v>
          </cell>
        </row>
        <row r="2165">
          <cell r="B2165" t="str">
            <v>0006963</v>
          </cell>
          <cell r="C2165" t="str">
            <v>2701A0380 CORREA DENTADA 5MX110X32</v>
          </cell>
          <cell r="D2165" t="str">
            <v>FTT-R8</v>
          </cell>
          <cell r="E2165" t="str">
            <v>EST.6.5.3</v>
          </cell>
        </row>
        <row r="2166">
          <cell r="B2166" t="str">
            <v>0006964</v>
          </cell>
          <cell r="C2166" t="str">
            <v>2164A0359 SENSOR</v>
          </cell>
          <cell r="D2166" t="str">
            <v>FTT-R8</v>
          </cell>
          <cell r="E2166" t="str">
            <v>EST.6.3.3</v>
          </cell>
        </row>
        <row r="2167">
          <cell r="B2167" t="str">
            <v>0006969</v>
          </cell>
          <cell r="C2167" t="str">
            <v>0814A1514 HOJA</v>
          </cell>
          <cell r="D2167" t="str">
            <v>FTT-R8</v>
          </cell>
          <cell r="E2167" t="str">
            <v>EST.6.6.1</v>
          </cell>
        </row>
        <row r="2168">
          <cell r="B2168" t="str">
            <v>0006971</v>
          </cell>
          <cell r="C2168" t="str">
            <v>2164A0055 FOTOCELULA GSZ 3SPN PNPTAKENA2</v>
          </cell>
          <cell r="D2168" t="str">
            <v>FTT-R8</v>
          </cell>
          <cell r="E2168" t="str">
            <v>EST.6.4.4</v>
          </cell>
        </row>
        <row r="2169">
          <cell r="B2169" t="str">
            <v>0006972</v>
          </cell>
          <cell r="C2169" t="str">
            <v>2138A0283 CONECTOR 8mm 3RX1 525</v>
          </cell>
          <cell r="D2169"/>
          <cell r="E2169" t="str">
            <v>SIN DEFINIR</v>
          </cell>
        </row>
        <row r="2170">
          <cell r="B2170" t="str">
            <v>0006973</v>
          </cell>
          <cell r="C2170" t="str">
            <v>1528A0039 TOPE [SX]</v>
          </cell>
          <cell r="D2170" t="str">
            <v>FTT-R8</v>
          </cell>
          <cell r="E2170" t="str">
            <v>EST.6.6.1</v>
          </cell>
        </row>
        <row r="2171">
          <cell r="B2171" t="str">
            <v>0006974</v>
          </cell>
          <cell r="C2171" t="str">
            <v>1528A0040 TOPE [DX]</v>
          </cell>
          <cell r="D2171" t="str">
            <v>FTT-R8</v>
          </cell>
          <cell r="E2171" t="str">
            <v>EST.6.6.1</v>
          </cell>
        </row>
        <row r="2172">
          <cell r="B2172" t="str">
            <v>0006975</v>
          </cell>
          <cell r="C2172" t="str">
            <v>FNX4250014 RODILLO SENSOR</v>
          </cell>
          <cell r="D2172" t="str">
            <v>FTT-R8</v>
          </cell>
          <cell r="E2172" t="str">
            <v>EST.6.4.3</v>
          </cell>
        </row>
        <row r="2173">
          <cell r="B2173" t="str">
            <v>0006976</v>
          </cell>
          <cell r="C2173" t="str">
            <v>FNX4050029 POLEA</v>
          </cell>
          <cell r="D2173" t="str">
            <v>FTT-R8</v>
          </cell>
          <cell r="E2173" t="str">
            <v>EST.6.4.2</v>
          </cell>
        </row>
        <row r="2174">
          <cell r="B2174" t="str">
            <v>0006977</v>
          </cell>
          <cell r="C2174" t="str">
            <v>1614A0189 HOJA</v>
          </cell>
          <cell r="D2174" t="str">
            <v>FTT-R8</v>
          </cell>
          <cell r="E2174" t="str">
            <v>EST.6.6.1</v>
          </cell>
        </row>
        <row r="2175">
          <cell r="B2175" t="str">
            <v>0006978</v>
          </cell>
          <cell r="C2175" t="str">
            <v>K1027K0213 PATIN</v>
          </cell>
          <cell r="D2175" t="str">
            <v>FTT-R8</v>
          </cell>
          <cell r="E2175" t="str">
            <v>EST.6.6.1</v>
          </cell>
        </row>
        <row r="2176">
          <cell r="B2176" t="str">
            <v>0006979</v>
          </cell>
          <cell r="C2176" t="str">
            <v>0814A1488 HOJA</v>
          </cell>
          <cell r="D2176" t="str">
            <v>FTT-R8</v>
          </cell>
          <cell r="E2176" t="str">
            <v>EST.6.6.1</v>
          </cell>
        </row>
        <row r="2177">
          <cell r="B2177" t="str">
            <v>0006980</v>
          </cell>
          <cell r="C2177" t="str">
            <v>2701A0029 CORREA AT5-500 L=16</v>
          </cell>
          <cell r="D2177" t="str">
            <v>FTT-R8</v>
          </cell>
          <cell r="E2177" t="str">
            <v>EST.6.5.3</v>
          </cell>
        </row>
        <row r="2178">
          <cell r="B2178" t="str">
            <v>0006981</v>
          </cell>
          <cell r="C2178" t="str">
            <v>1528A0042 TOPE [SX]</v>
          </cell>
          <cell r="D2178" t="str">
            <v>FTT-R8</v>
          </cell>
          <cell r="E2178" t="str">
            <v>EST.6.6.1</v>
          </cell>
        </row>
        <row r="2179">
          <cell r="B2179" t="str">
            <v>0006982</v>
          </cell>
          <cell r="C2179" t="str">
            <v>2138A0318 CONECTOR USB CN2 YASKAWA</v>
          </cell>
          <cell r="D2179" t="str">
            <v>FTT-R8</v>
          </cell>
          <cell r="E2179" t="str">
            <v>EST.6.3.2</v>
          </cell>
        </row>
        <row r="2180">
          <cell r="B2180" t="str">
            <v>0006983</v>
          </cell>
          <cell r="C2180" t="str">
            <v>6480A0095 CONECTOR</v>
          </cell>
          <cell r="D2180" t="str">
            <v>FTT-R8</v>
          </cell>
          <cell r="E2180" t="str">
            <v>EST.6.4.3</v>
          </cell>
        </row>
        <row r="2181">
          <cell r="B2181" t="str">
            <v>0006984</v>
          </cell>
          <cell r="C2181" t="str">
            <v>2159A0114 SERVO DRIVE SGDV-1R9D11A020000</v>
          </cell>
          <cell r="D2181" t="str">
            <v>FTT-R8</v>
          </cell>
          <cell r="E2181" t="str">
            <v>EST.6.2.2</v>
          </cell>
        </row>
        <row r="2182">
          <cell r="B2182" t="str">
            <v>0006985</v>
          </cell>
          <cell r="C2182" t="str">
            <v>2201A0784 MOTOR ELECTRICO</v>
          </cell>
          <cell r="D2182" t="str">
            <v>FTT-R8</v>
          </cell>
          <cell r="E2182" t="str">
            <v>EST.6.2.1</v>
          </cell>
        </row>
        <row r="2183">
          <cell r="B2183" t="str">
            <v>0006986</v>
          </cell>
          <cell r="C2183" t="str">
            <v>2001A0544 REDUCTOR</v>
          </cell>
          <cell r="D2183" t="str">
            <v>FTT-R8</v>
          </cell>
          <cell r="E2183" t="str">
            <v>EST.6.8.1</v>
          </cell>
        </row>
        <row r="2184">
          <cell r="B2184" t="str">
            <v>0006987</v>
          </cell>
          <cell r="C2184" t="str">
            <v>2138A0466 CONECTOR MACHO</v>
          </cell>
          <cell r="D2184"/>
          <cell r="E2184" t="str">
            <v>SIN DEFINIR</v>
          </cell>
        </row>
        <row r="2185">
          <cell r="B2185" t="str">
            <v>0006988</v>
          </cell>
          <cell r="C2185" t="str">
            <v>H0109D0105A0 MODULO DE MANDO</v>
          </cell>
          <cell r="D2185" t="str">
            <v>FTT-R8</v>
          </cell>
          <cell r="E2185" t="str">
            <v>EST.6.2.3</v>
          </cell>
        </row>
        <row r="2186">
          <cell r="B2186" t="str">
            <v>0006989</v>
          </cell>
          <cell r="C2186" t="str">
            <v>H0113DE057D0 FICHA PM57 Ver.ENET-X Rev.D</v>
          </cell>
          <cell r="D2186" t="str">
            <v>TECHNO</v>
          </cell>
          <cell r="E2186" t="str">
            <v>EST.11.2.3</v>
          </cell>
        </row>
        <row r="2187">
          <cell r="B2187" t="str">
            <v>0006990</v>
          </cell>
          <cell r="C2187" t="str">
            <v>K1027K0215 OBTURADOR VENTOSA</v>
          </cell>
          <cell r="D2187" t="str">
            <v>FTT-R8</v>
          </cell>
          <cell r="E2187" t="str">
            <v>EST.6.3.2</v>
          </cell>
        </row>
        <row r="2188">
          <cell r="B2188" t="str">
            <v>0006991</v>
          </cell>
          <cell r="C2188" t="str">
            <v>216405300 ABRAZADERA PARA SENSOR</v>
          </cell>
          <cell r="D2188" t="str">
            <v>FTT-R8</v>
          </cell>
          <cell r="E2188" t="str">
            <v>EST.6.4.1</v>
          </cell>
        </row>
        <row r="2189">
          <cell r="B2189" t="str">
            <v>0006992</v>
          </cell>
          <cell r="C2189" t="str">
            <v>6425A0015 "UNIDAD ELECTROVALVULA 5/2 G 1</v>
          </cell>
          <cell r="D2189"/>
          <cell r="E2189" t="str">
            <v>SIN DEFINIR</v>
          </cell>
        </row>
        <row r="2190">
          <cell r="B2190" t="str">
            <v>0006993</v>
          </cell>
          <cell r="C2190" t="str">
            <v>6480A0090 CONECTOR</v>
          </cell>
          <cell r="D2190"/>
          <cell r="E2190" t="str">
            <v>SIN DEFINIR</v>
          </cell>
        </row>
        <row r="2191">
          <cell r="B2191" t="str">
            <v>0006994</v>
          </cell>
          <cell r="C2191" t="str">
            <v>6480A0096 CONECTOR</v>
          </cell>
          <cell r="D2191"/>
          <cell r="E2191" t="str">
            <v>SIN DEFINIR</v>
          </cell>
        </row>
        <row r="2192">
          <cell r="B2192" t="str">
            <v>0006995</v>
          </cell>
          <cell r="C2192" t="str">
            <v>6480A0246 CONECTOR</v>
          </cell>
          <cell r="D2192"/>
          <cell r="E2192" t="str">
            <v>SIN DEFINIR</v>
          </cell>
        </row>
        <row r="2193">
          <cell r="B2193" t="str">
            <v>0006996</v>
          </cell>
          <cell r="C2193" t="str">
            <v>242800600 VENTOSA ART.01-40-75 GOMAANTI2</v>
          </cell>
          <cell r="D2193" t="str">
            <v>FTT-R8</v>
          </cell>
          <cell r="E2193" t="str">
            <v>EST.6.4.1</v>
          </cell>
        </row>
        <row r="2194">
          <cell r="B2194" t="str">
            <v>0006997</v>
          </cell>
          <cell r="C2194" t="str">
            <v>2104A0211 FIN DE CARRERA 2 PULSADORES</v>
          </cell>
          <cell r="D2194" t="str">
            <v>FTT-R8</v>
          </cell>
          <cell r="E2194" t="str">
            <v>EST.6.3.3</v>
          </cell>
        </row>
        <row r="2195">
          <cell r="B2195" t="str">
            <v>0006998</v>
          </cell>
          <cell r="C2195" t="str">
            <v>N2031N0001 INDICADOR</v>
          </cell>
          <cell r="D2195" t="str">
            <v>STREAM 2-3</v>
          </cell>
          <cell r="E2195" t="str">
            <v>EST.13.6.2</v>
          </cell>
        </row>
        <row r="2196">
          <cell r="B2196" t="str">
            <v>0006999</v>
          </cell>
          <cell r="C2196" t="str">
            <v>N1314N0023V PLACA DE FIJACION</v>
          </cell>
          <cell r="D2196"/>
          <cell r="E2196" t="str">
            <v>SIN DEFINIR</v>
          </cell>
        </row>
        <row r="2197">
          <cell r="B2197" t="str">
            <v>0007000</v>
          </cell>
          <cell r="C2197" t="str">
            <v>2201A0899 MOTORE BN 71A 2 B14 IE1 S1   2</v>
          </cell>
          <cell r="D2197"/>
          <cell r="E2197" t="str">
            <v>SIN DEFINIR</v>
          </cell>
        </row>
        <row r="2198">
          <cell r="B2198" t="str">
            <v>0007001</v>
          </cell>
          <cell r="C2198" t="str">
            <v>2707A0183 JUNTA WA15-4MM-4MM</v>
          </cell>
          <cell r="D2198" t="str">
            <v>STREAM 2-3</v>
          </cell>
          <cell r="E2198" t="str">
            <v>EST.13.4.1</v>
          </cell>
        </row>
        <row r="2199">
          <cell r="B2199" t="str">
            <v>0007002</v>
          </cell>
          <cell r="C2199" t="str">
            <v>2211A0081 ENCODER                      2</v>
          </cell>
          <cell r="D2199" t="str">
            <v>STREAM 2-3</v>
          </cell>
          <cell r="E2199" t="str">
            <v>EST.13.2.4</v>
          </cell>
        </row>
        <row r="2200">
          <cell r="B2200" t="str">
            <v>0007003</v>
          </cell>
          <cell r="C2200" t="str">
            <v>N2031N0022 IND.DIG.DA0404-15-1-E-14</v>
          </cell>
          <cell r="D2200"/>
          <cell r="E2200" t="str">
            <v>SIN DEFINIR</v>
          </cell>
        </row>
        <row r="2201">
          <cell r="B2201" t="str">
            <v>0007004</v>
          </cell>
          <cell r="C2201" t="str">
            <v>N0804N0127 VITE REGOLAZIONE</v>
          </cell>
          <cell r="D2201" t="str">
            <v>STREAM 2-3</v>
          </cell>
          <cell r="E2201" t="str">
            <v>EST.13.2.3</v>
          </cell>
        </row>
        <row r="2202">
          <cell r="B2202" t="str">
            <v>0007005</v>
          </cell>
          <cell r="C2202" t="str">
            <v>TUERCA SEGURIDAD  M12</v>
          </cell>
          <cell r="D2202" t="str">
            <v>TORNILLERIA</v>
          </cell>
          <cell r="E2202" t="str">
            <v>EST.21.4.5</v>
          </cell>
        </row>
        <row r="2203">
          <cell r="B2203" t="str">
            <v>0007006</v>
          </cell>
          <cell r="C2203" t="str">
            <v>2420A0789 CILINDRO COMPATTO 32/5</v>
          </cell>
          <cell r="D2203" t="str">
            <v>STREAM 1</v>
          </cell>
          <cell r="E2203" t="str">
            <v>EST.16.6.2</v>
          </cell>
        </row>
        <row r="2204">
          <cell r="B2204" t="str">
            <v>0007007</v>
          </cell>
          <cell r="C2204" t="str">
            <v>N1104N0011 RONDELLA 18-27-3 BRANDEGGIO</v>
          </cell>
          <cell r="D2204" t="str">
            <v>STREAM 2-3</v>
          </cell>
          <cell r="E2204" t="str">
            <v>EST.13.2.2</v>
          </cell>
        </row>
        <row r="2205">
          <cell r="B2205" t="str">
            <v>0007008</v>
          </cell>
          <cell r="C2205" t="str">
            <v>N0705N0120 SUPP. TESTINA S/COLLA SX    N</v>
          </cell>
          <cell r="D2205" t="str">
            <v>STREAM 2-3</v>
          </cell>
          <cell r="E2205" t="str">
            <v>EST.13.6.2</v>
          </cell>
        </row>
        <row r="2206">
          <cell r="B2206" t="str">
            <v>0007009</v>
          </cell>
          <cell r="C2206" t="str">
            <v>2910A0219 BOCCOLA GLY-PG 252840F</v>
          </cell>
          <cell r="D2206" t="str">
            <v>STREAM 2-3</v>
          </cell>
          <cell r="E2206" t="str">
            <v>EST.13.6.1</v>
          </cell>
        </row>
        <row r="2207">
          <cell r="B2207" t="str">
            <v>0007010</v>
          </cell>
          <cell r="C2207" t="str">
            <v xml:space="preserve">N0820N0702 PERNO EXCENTRICO.STREAM </v>
          </cell>
          <cell r="D2207" t="str">
            <v>STREAM 2-3</v>
          </cell>
          <cell r="E2207" t="str">
            <v>EST.13.2.1</v>
          </cell>
        </row>
        <row r="2208">
          <cell r="B2208" t="str">
            <v>0007011</v>
          </cell>
          <cell r="C2208" t="str">
            <v xml:space="preserve">2925A0068 MANGUITO DE BOLAS </v>
          </cell>
          <cell r="D2208" t="str">
            <v>SELCO 2-3-4</v>
          </cell>
          <cell r="E2208" t="str">
            <v>EST.8.5.3</v>
          </cell>
        </row>
        <row r="2209">
          <cell r="B2209" t="str">
            <v>0007012</v>
          </cell>
          <cell r="C2209" t="str">
            <v>2801A0184 MUELLE</v>
          </cell>
          <cell r="D2209" t="str">
            <v>STREAM 2-3</v>
          </cell>
          <cell r="E2209" t="str">
            <v>EST.13.4.1</v>
          </cell>
        </row>
        <row r="2210">
          <cell r="B2210" t="str">
            <v>0007013</v>
          </cell>
          <cell r="C2210" t="str">
            <v>2801A0171 MUELLE</v>
          </cell>
          <cell r="D2210" t="str">
            <v>STREAM 2-3</v>
          </cell>
          <cell r="E2210" t="str">
            <v>EST.13.6.2</v>
          </cell>
        </row>
        <row r="2211">
          <cell r="B2211" t="str">
            <v>0007014</v>
          </cell>
          <cell r="C2211" t="str">
            <v>N0817N0003 CASQUILLO</v>
          </cell>
          <cell r="D2211" t="str">
            <v>STREAM 1</v>
          </cell>
          <cell r="E2211" t="str">
            <v>EST.16.5.4</v>
          </cell>
        </row>
        <row r="2212">
          <cell r="B2212" t="str">
            <v>0007015</v>
          </cell>
          <cell r="C2212" t="str">
            <v>N0805N0006 SOPORTE</v>
          </cell>
          <cell r="D2212" t="str">
            <v>STREAM 2-3</v>
          </cell>
          <cell r="E2212" t="str">
            <v>EST.13.6.1</v>
          </cell>
        </row>
        <row r="2213">
          <cell r="B2213" t="str">
            <v>0007016</v>
          </cell>
          <cell r="C2213" t="str">
            <v>N0801N0030 BRIDA</v>
          </cell>
          <cell r="D2213"/>
          <cell r="E2213" t="str">
            <v>SIN DEFINIR</v>
          </cell>
        </row>
        <row r="2214">
          <cell r="B2214" t="str">
            <v>0007017</v>
          </cell>
          <cell r="C2214" t="str">
            <v>N0817N0028 CASQUILLO</v>
          </cell>
          <cell r="D2214" t="str">
            <v>STREAM 2-3</v>
          </cell>
          <cell r="E2214" t="str">
            <v>EST.13.2.1</v>
          </cell>
        </row>
        <row r="2215">
          <cell r="B2215" t="str">
            <v>0007018</v>
          </cell>
          <cell r="C2215" t="str">
            <v>N0815N0051 TORNILLO</v>
          </cell>
          <cell r="D2215" t="str">
            <v>STREAM 1</v>
          </cell>
          <cell r="E2215" t="str">
            <v>EST.16.4.1</v>
          </cell>
        </row>
        <row r="2216">
          <cell r="B2216" t="str">
            <v>0007019</v>
          </cell>
          <cell r="C2216" t="str">
            <v>N0804N0004 TORNILLO SIN FIN</v>
          </cell>
          <cell r="D2216"/>
          <cell r="E2216" t="str">
            <v>SIN DEFINIR</v>
          </cell>
        </row>
        <row r="2217">
          <cell r="B2217" t="str">
            <v>0007020</v>
          </cell>
          <cell r="C2217" t="str">
            <v>N0911N0006 CORREDERA PARA SOP.COPIADOR</v>
          </cell>
          <cell r="D2217"/>
          <cell r="E2217" t="str">
            <v>SIN DEFINIR</v>
          </cell>
        </row>
        <row r="2218">
          <cell r="B2218" t="str">
            <v>0007021</v>
          </cell>
          <cell r="C2218" t="str">
            <v>2031A0087 INDICADOR</v>
          </cell>
          <cell r="D2218"/>
          <cell r="E2218" t="str">
            <v>SIN DEFINIR</v>
          </cell>
        </row>
        <row r="2219">
          <cell r="B2219" t="str">
            <v>0007022</v>
          </cell>
          <cell r="C2219" t="str">
            <v>N2031N0004 INDICADOR</v>
          </cell>
          <cell r="D2219"/>
          <cell r="E2219" t="str">
            <v>SIN DEFINIR</v>
          </cell>
        </row>
        <row r="2220">
          <cell r="B2220" t="str">
            <v>0007023</v>
          </cell>
          <cell r="C2220" t="str">
            <v>N7502N0048 UN. DISCO COPIADOR D=149</v>
          </cell>
          <cell r="D2220"/>
          <cell r="E2220" t="str">
            <v>SIN DEFINIR</v>
          </cell>
        </row>
        <row r="2221">
          <cell r="B2221" t="str">
            <v>0007024</v>
          </cell>
          <cell r="C2221" t="str">
            <v>N1204N0001 ARANDELA SEGURIDADE</v>
          </cell>
          <cell r="D2221" t="str">
            <v>STREAM 1</v>
          </cell>
          <cell r="E2221" t="str">
            <v>EST.16.5.4</v>
          </cell>
        </row>
        <row r="2222">
          <cell r="B2222" t="str">
            <v>0007025</v>
          </cell>
          <cell r="C2222" t="str">
            <v>N1104N0017 ARANDELA D=10.5X16X1.7</v>
          </cell>
          <cell r="D2222"/>
          <cell r="E2222" t="str">
            <v>SIN DEFINIR</v>
          </cell>
        </row>
        <row r="2223">
          <cell r="B2223" t="str">
            <v>0006965</v>
          </cell>
          <cell r="C2223" t="str">
            <v>0928A0080 IMPULSOR</v>
          </cell>
          <cell r="D2223" t="str">
            <v>FTT-R8</v>
          </cell>
          <cell r="E2223" t="str">
            <v>EST.6.4.4</v>
          </cell>
        </row>
        <row r="2224">
          <cell r="B2224" t="str">
            <v>0006966</v>
          </cell>
          <cell r="C2224" t="str">
            <v>2802A0063 MUELLE DE TRACCION</v>
          </cell>
          <cell r="D2224" t="str">
            <v>FTT-R8</v>
          </cell>
          <cell r="E2224" t="str">
            <v>EST.6.3.2</v>
          </cell>
        </row>
        <row r="2225">
          <cell r="B2225" t="str">
            <v>0006967</v>
          </cell>
          <cell r="C2225" t="str">
            <v>2701A0381 CORREA DENTADA  550X110X32</v>
          </cell>
          <cell r="D2225" t="str">
            <v>FTT-R8</v>
          </cell>
          <cell r="E2225" t="str">
            <v>EST.6.5.3</v>
          </cell>
        </row>
        <row r="2226">
          <cell r="B2226" t="str">
            <v>0006968</v>
          </cell>
          <cell r="C2226" t="str">
            <v>0814A1513 HOJA</v>
          </cell>
          <cell r="D2226" t="str">
            <v>FTT-R8</v>
          </cell>
          <cell r="E2226" t="str">
            <v>EST.6.3.4</v>
          </cell>
        </row>
        <row r="2227">
          <cell r="B2227" t="str">
            <v>0006970</v>
          </cell>
          <cell r="C2227" t="str">
            <v>2164A0075 SENSOR 1580.U</v>
          </cell>
          <cell r="D2227" t="str">
            <v>SENSOR</v>
          </cell>
          <cell r="E2227" t="str">
            <v>EST.5.3.2</v>
          </cell>
        </row>
        <row r="2228">
          <cell r="B2228" t="str">
            <v>0006949</v>
          </cell>
          <cell r="C2228" t="str">
            <v xml:space="preserve"> L9081416402 BLOQUE </v>
          </cell>
          <cell r="D2228" t="str">
            <v>SELCO WNT</v>
          </cell>
          <cell r="E2228" t="str">
            <v>EST.9.3.2</v>
          </cell>
        </row>
        <row r="2229">
          <cell r="B2229" t="str">
            <v>0006950</v>
          </cell>
          <cell r="C2229" t="str">
            <v>2901A0020 RODAMIENTO 6304 2RS</v>
          </cell>
          <cell r="D2229" t="str">
            <v>RODAMIENTOS</v>
          </cell>
          <cell r="E2229" t="str">
            <v>EST.1.5.1</v>
          </cell>
        </row>
        <row r="2230">
          <cell r="B2230" t="str">
            <v>0006951</v>
          </cell>
          <cell r="C2230" t="str">
            <v xml:space="preserve"> L9080163300 PULSADOR </v>
          </cell>
          <cell r="D2230" t="str">
            <v>SELCO WNT</v>
          </cell>
          <cell r="E2230" t="str">
            <v>EST.9.2.3</v>
          </cell>
        </row>
        <row r="2231">
          <cell r="B2231" t="str">
            <v>0006952</v>
          </cell>
          <cell r="C2231" t="str">
            <v>RODAMIENTO  3203 BD-XL-2HRS-TVH</v>
          </cell>
          <cell r="D2231" t="str">
            <v>RODAMIENTOS</v>
          </cell>
          <cell r="E2231" t="str">
            <v>EST.1.10.3</v>
          </cell>
        </row>
        <row r="2232">
          <cell r="B2232" t="str">
            <v>0006953</v>
          </cell>
          <cell r="C2232" t="str">
            <v xml:space="preserve"> RODAMIENTO 6003 2RS</v>
          </cell>
          <cell r="D2232" t="str">
            <v>RODAMIENTOS</v>
          </cell>
          <cell r="E2232" t="str">
            <v>EST.1.2.4</v>
          </cell>
        </row>
        <row r="2233">
          <cell r="B2233" t="str">
            <v>0006954</v>
          </cell>
          <cell r="C2233" t="str">
            <v xml:space="preserve"> 216600100 BATERIA AMORTIGUADORA PARA PL</v>
          </cell>
          <cell r="D2233" t="str">
            <v>ROVER 1-2-3</v>
          </cell>
          <cell r="E2233" t="str">
            <v>EST.7.2.1</v>
          </cell>
        </row>
        <row r="2234">
          <cell r="B2234" t="str">
            <v>0007026</v>
          </cell>
          <cell r="C2234" t="str">
            <v>292502400 MANGUITO DE BOLAS</v>
          </cell>
          <cell r="D2234" t="str">
            <v>ROVER 1-2-3</v>
          </cell>
          <cell r="E2234" t="str">
            <v>EST.7.4.1</v>
          </cell>
        </row>
        <row r="2235">
          <cell r="B2235" t="str">
            <v>0007027</v>
          </cell>
          <cell r="C2235" t="str">
            <v>212400300 TOMA TRIPOLAR ART.3051100</v>
          </cell>
          <cell r="D2235" t="str">
            <v>ROVER 1-2-3</v>
          </cell>
          <cell r="E2235" t="str">
            <v>EST.7.2.4</v>
          </cell>
        </row>
        <row r="2236">
          <cell r="B2236" t="str">
            <v>0007028</v>
          </cell>
          <cell r="C2236" t="str">
            <v>2309A0001 MECANICA X MICROELECTROVALVULA</v>
          </cell>
          <cell r="D2236" t="str">
            <v>ROVER 1-2-3</v>
          </cell>
          <cell r="E2236" t="str">
            <v>EST.7.6.3</v>
          </cell>
        </row>
        <row r="2237">
          <cell r="B2237" t="str">
            <v>0007029</v>
          </cell>
          <cell r="C2237" t="str">
            <v>212004800 BOBINADO MB10 24DC 8W</v>
          </cell>
          <cell r="D2237" t="str">
            <v>ROVER 1-2-3</v>
          </cell>
          <cell r="E2237" t="str">
            <v>EST.7.2.1</v>
          </cell>
        </row>
        <row r="2238">
          <cell r="B2238" t="str">
            <v>0007030</v>
          </cell>
          <cell r="C2238" t="str">
            <v>216500200 CAJA  DE DERIVACION IP557 TIPO</v>
          </cell>
          <cell r="D2238"/>
          <cell r="E2238" t="str">
            <v>SIN DEFINIR</v>
          </cell>
        </row>
        <row r="2239">
          <cell r="B2239" t="str">
            <v>0007031</v>
          </cell>
          <cell r="C2239" t="str">
            <v>2147A0261 VIROLA M 20X1,5</v>
          </cell>
          <cell r="D2239" t="str">
            <v>ROVER 1-2-3</v>
          </cell>
          <cell r="E2239" t="str">
            <v>EST.7.5.1</v>
          </cell>
        </row>
        <row r="2240">
          <cell r="B2240" t="str">
            <v>0007032</v>
          </cell>
          <cell r="C2240" t="str">
            <v xml:space="preserve">181520 TORNILLO DE TOPE M5X11.5     </v>
          </cell>
          <cell r="D2240"/>
          <cell r="E2240" t="str">
            <v>SIN DEFINIR</v>
          </cell>
        </row>
        <row r="2241">
          <cell r="B2241" t="str">
            <v>0007050</v>
          </cell>
          <cell r="C2241" t="str">
            <v>KLUBERTEMP GR AR-555</v>
          </cell>
          <cell r="D2241" t="str">
            <v>LUBRICANTES</v>
          </cell>
          <cell r="E2241" t="str">
            <v>EST.23.2</v>
          </cell>
        </row>
        <row r="2242">
          <cell r="B2242" t="str">
            <v>0007051</v>
          </cell>
          <cell r="C2242" t="str">
            <v>GRAPADORA SFW-O9 F</v>
          </cell>
          <cell r="D2242" t="str">
            <v>HERRAMIENTA</v>
          </cell>
          <cell r="E2242" t="str">
            <v>EST.27.9.2</v>
          </cell>
        </row>
        <row r="2243">
          <cell r="B2243" t="str">
            <v>0007123</v>
          </cell>
          <cell r="C2243" t="str">
            <v xml:space="preserve">3-802-04-2400 JUNTA PLANA </v>
          </cell>
          <cell r="D2243" t="str">
            <v>BHX</v>
          </cell>
          <cell r="E2243" t="str">
            <v>EST.10.8.1</v>
          </cell>
        </row>
        <row r="2244">
          <cell r="B2244" t="str">
            <v>0007124</v>
          </cell>
          <cell r="C2244" t="str">
            <v xml:space="preserve">4-012-01-0374 ANILLO OBTURADOR      </v>
          </cell>
          <cell r="D2244" t="str">
            <v>BHX</v>
          </cell>
          <cell r="E2244" t="str">
            <v>EST.10.8.1</v>
          </cell>
        </row>
        <row r="2245">
          <cell r="B2245" t="str">
            <v>0007125</v>
          </cell>
          <cell r="C2245" t="str">
            <v>4-010-02-0096 MUELLE DE PLATILLO DIN 209</v>
          </cell>
          <cell r="D2245" t="str">
            <v>BHX</v>
          </cell>
          <cell r="E2245" t="str">
            <v>EST.10.8.1</v>
          </cell>
        </row>
        <row r="2246">
          <cell r="B2246" t="str">
            <v>0007126</v>
          </cell>
          <cell r="C2246" t="str">
            <v>4-012-06-0044 RETEN CUADRATICO 6,07X9,63</v>
          </cell>
          <cell r="D2246" t="str">
            <v>BHX</v>
          </cell>
          <cell r="E2246" t="str">
            <v>EST.10.8.1</v>
          </cell>
        </row>
        <row r="2247">
          <cell r="B2247" t="str">
            <v>0007127</v>
          </cell>
          <cell r="C2247" t="str">
            <v>4-007-06-0682 CUBO TEFLON</v>
          </cell>
          <cell r="D2247" t="str">
            <v>BHX</v>
          </cell>
          <cell r="E2247" t="str">
            <v>EST.10.8.1</v>
          </cell>
        </row>
        <row r="2248">
          <cell r="B2248" t="str">
            <v>0007170</v>
          </cell>
          <cell r="C2248" t="str">
            <v>2914A2125 BALL SLIDE BLOCK 2 -SLIMLIN</v>
          </cell>
          <cell r="D2248"/>
          <cell r="E2248" t="str">
            <v>SIN DEFINIR</v>
          </cell>
        </row>
        <row r="2249">
          <cell r="B2249" t="str">
            <v>0007164</v>
          </cell>
          <cell r="C2249" t="str">
            <v>2914A2116 RAIL 25x490-HIWIN</v>
          </cell>
          <cell r="D2249" t="str">
            <v>JADE</v>
          </cell>
          <cell r="E2249" t="str">
            <v>EST.14.7.2</v>
          </cell>
        </row>
        <row r="2250">
          <cell r="B2250" t="str">
            <v>0007165</v>
          </cell>
          <cell r="C2250" t="str">
            <v>2914A2117 RAIL 25x656-HIWIN</v>
          </cell>
          <cell r="D2250" t="str">
            <v>JADE</v>
          </cell>
          <cell r="E2250" t="str">
            <v>EST.14.7.2</v>
          </cell>
        </row>
        <row r="2251">
          <cell r="B2251" t="str">
            <v>0007166</v>
          </cell>
          <cell r="C2251" t="str">
            <v>2914A1836 BALL SLIDE BLOCK 25 - Slimline</v>
          </cell>
          <cell r="D2251" t="str">
            <v>JADE</v>
          </cell>
          <cell r="E2251" t="str">
            <v>EST.14.2.4</v>
          </cell>
        </row>
        <row r="2252">
          <cell r="B2252" t="str">
            <v>0007167</v>
          </cell>
          <cell r="C2252" t="str">
            <v>2914A0040 PATTIN 1622-123-20 BOSCH</v>
          </cell>
          <cell r="D2252" t="str">
            <v>STREAM 2-3</v>
          </cell>
          <cell r="E2252" t="str">
            <v>EST.13.3.3</v>
          </cell>
        </row>
        <row r="2253">
          <cell r="B2253" t="str">
            <v>0007168</v>
          </cell>
          <cell r="C2253" t="str">
            <v>H6164H0020 MOTOR ELECTRICO</v>
          </cell>
          <cell r="D2253" t="str">
            <v>JADE 340</v>
          </cell>
          <cell r="E2253" t="str">
            <v>EST.14.6.2</v>
          </cell>
        </row>
        <row r="2254">
          <cell r="B2254" t="str">
            <v>0007169</v>
          </cell>
          <cell r="C2254" t="str">
            <v>2914A2119 RAIL 20x146-HIWIN</v>
          </cell>
          <cell r="D2254"/>
          <cell r="E2254" t="str">
            <v>SIN DEFINIR</v>
          </cell>
        </row>
        <row r="2255">
          <cell r="B2255" t="str">
            <v>0007174</v>
          </cell>
          <cell r="C2255" t="str">
            <v>ISOFLEX NBU 15</v>
          </cell>
          <cell r="D2255" t="str">
            <v>LUBRICANTES</v>
          </cell>
          <cell r="E2255" t="str">
            <v>EST.23.2.</v>
          </cell>
        </row>
        <row r="2256">
          <cell r="B2256" t="str">
            <v>0007175</v>
          </cell>
          <cell r="C2256" t="str">
            <v>ISOFLEX TOPAS L32 N</v>
          </cell>
          <cell r="D2256" t="str">
            <v>LUBRICANTES</v>
          </cell>
          <cell r="E2256" t="str">
            <v>EST.20.7.1</v>
          </cell>
        </row>
        <row r="2257">
          <cell r="B2257" t="str">
            <v>0007190</v>
          </cell>
          <cell r="C2257" t="str">
            <v>SOPORTE L9130873011V</v>
          </cell>
          <cell r="D2257" t="str">
            <v>SELCO 2-3-4</v>
          </cell>
          <cell r="E2257" t="str">
            <v>ARRIBA CELDA</v>
          </cell>
        </row>
        <row r="2258">
          <cell r="B2258" t="str">
            <v>0007191</v>
          </cell>
          <cell r="C2258" t="str">
            <v xml:space="preserve">L9130813401V -TAPA </v>
          </cell>
          <cell r="D2258" t="str">
            <v>SELCO 2-3-4</v>
          </cell>
          <cell r="E2258" t="str">
            <v>ARRIBA CELDA</v>
          </cell>
        </row>
        <row r="2259">
          <cell r="B2259" t="str">
            <v>0007224</v>
          </cell>
          <cell r="C2259" t="str">
            <v>ESPIGA N0820N0346</v>
          </cell>
          <cell r="D2259" t="str">
            <v>STREAM 2-3</v>
          </cell>
          <cell r="E2259" t="str">
            <v>EST.13.2.2</v>
          </cell>
        </row>
        <row r="2260">
          <cell r="B2260" t="str">
            <v>0007222</v>
          </cell>
          <cell r="C2260" t="str">
            <v>2914A0735 CARRIL G/g SHW27-150LG.( GARANTIA )</v>
          </cell>
          <cell r="D2260" t="str">
            <v>STREAM 2-3</v>
          </cell>
          <cell r="E2260" t="str">
            <v>EST.6.5.1</v>
          </cell>
        </row>
        <row r="2261">
          <cell r="B2261" t="str">
            <v>0007223</v>
          </cell>
          <cell r="C2261" t="str">
            <v>201203300 HORQUILLA</v>
          </cell>
          <cell r="D2261" t="str">
            <v>STREAM 2-3</v>
          </cell>
          <cell r="E2261" t="str">
            <v>EST.13.3.3</v>
          </cell>
        </row>
        <row r="2262">
          <cell r="B2262" t="str">
            <v>0007225</v>
          </cell>
          <cell r="C2262" t="str">
            <v>CILINDRO 2420A1073 1561.32.25.04.1</v>
          </cell>
          <cell r="D2262"/>
          <cell r="E2262" t="str">
            <v>SIN DEFINIR</v>
          </cell>
        </row>
        <row r="2263">
          <cell r="B2263" t="str">
            <v>0007226</v>
          </cell>
          <cell r="C2263" t="str">
            <v xml:space="preserve">2428A0058 DESACELERADOR OEM 1.0 MF B </v>
          </cell>
          <cell r="D2263" t="str">
            <v>STREAM 1</v>
          </cell>
          <cell r="E2263" t="str">
            <v>EST.16.4.1</v>
          </cell>
        </row>
        <row r="2264">
          <cell r="B2264" t="str">
            <v>0007227</v>
          </cell>
          <cell r="C2264" t="str">
            <v>MANGUITO 2925A0067</v>
          </cell>
          <cell r="D2264" t="str">
            <v>STREAM 1</v>
          </cell>
          <cell r="E2264" t="str">
            <v>EST.16.3.2</v>
          </cell>
        </row>
        <row r="2265">
          <cell r="B2265" t="str">
            <v>0007228</v>
          </cell>
          <cell r="C2265" t="str">
            <v>GUIA N0711N0065V</v>
          </cell>
          <cell r="D2265"/>
          <cell r="E2265" t="str">
            <v>SIN DEFINIR</v>
          </cell>
        </row>
        <row r="2266">
          <cell r="B2266" t="str">
            <v>0007229</v>
          </cell>
          <cell r="C2266" t="str">
            <v>CASQUILLO 2910A0027</v>
          </cell>
          <cell r="D2266" t="str">
            <v>STREAM 2-3</v>
          </cell>
          <cell r="E2266" t="str">
            <v>EST.13.2.3</v>
          </cell>
        </row>
        <row r="2267">
          <cell r="B2267" t="str">
            <v>0007230</v>
          </cell>
          <cell r="C2267" t="str">
            <v>SEPARADOR 20-35-6 N0806N0001</v>
          </cell>
          <cell r="D2267" t="str">
            <v>STREAM 2-3</v>
          </cell>
          <cell r="E2267" t="str">
            <v>EST.13.2.3</v>
          </cell>
        </row>
        <row r="2268">
          <cell r="B2268" t="str">
            <v>0007231</v>
          </cell>
          <cell r="C2268" t="str">
            <v>HEMBRA DE TORNILLO N1117N0012</v>
          </cell>
          <cell r="D2268" t="str">
            <v>STREAM 2-3</v>
          </cell>
          <cell r="E2268" t="str">
            <v>EST.13.4.2</v>
          </cell>
        </row>
        <row r="2269">
          <cell r="B2269" t="str">
            <v>0007232</v>
          </cell>
          <cell r="C2269" t="str">
            <v xml:space="preserve"> N0811N0279 -GUIA</v>
          </cell>
          <cell r="D2269" t="str">
            <v>STREAM 2-3</v>
          </cell>
          <cell r="E2269" t="str">
            <v>EST.13.6.3</v>
          </cell>
        </row>
        <row r="2270">
          <cell r="B2270" t="str">
            <v>0007233</v>
          </cell>
          <cell r="C2270" t="str">
            <v xml:space="preserve">N0802N0046 REGLETA DE GUIA </v>
          </cell>
          <cell r="D2270" t="str">
            <v>STREAM 2-3</v>
          </cell>
          <cell r="E2270" t="str">
            <v>EST.13.8.1</v>
          </cell>
        </row>
        <row r="2271">
          <cell r="B2271" t="str">
            <v>0007234</v>
          </cell>
          <cell r="C2271" t="str">
            <v xml:space="preserve"> N0805N0679 SOPORTE</v>
          </cell>
          <cell r="D2271" t="str">
            <v>STREAM 2-3</v>
          </cell>
          <cell r="E2271" t="str">
            <v>EST.13.5.2</v>
          </cell>
        </row>
        <row r="2272">
          <cell r="B2272" t="str">
            <v>0007235</v>
          </cell>
          <cell r="C2272" t="str">
            <v>N1212N0245 COLECTOR DX</v>
          </cell>
          <cell r="D2272"/>
          <cell r="E2272" t="str">
            <v>SIN DEFINIR</v>
          </cell>
        </row>
        <row r="2273">
          <cell r="B2273" t="str">
            <v>0007236</v>
          </cell>
          <cell r="C2273" t="str">
            <v xml:space="preserve">N1212N0244 COLECTOR SX </v>
          </cell>
          <cell r="D2273"/>
          <cell r="E2273" t="str">
            <v>SIN DEFINIR</v>
          </cell>
        </row>
        <row r="2274">
          <cell r="B2274" t="str">
            <v>0007237</v>
          </cell>
          <cell r="C2274" t="str">
            <v>N1212N0242V CAMPANA ASPIRACION RT63</v>
          </cell>
          <cell r="D2274"/>
          <cell r="E2274" t="str">
            <v>SIN DEFINIR</v>
          </cell>
        </row>
        <row r="2275">
          <cell r="B2275" t="str">
            <v>0007238</v>
          </cell>
          <cell r="C2275" t="str">
            <v>2031A0043 INDICADOR</v>
          </cell>
          <cell r="D2275" t="str">
            <v>STREAM 2-3</v>
          </cell>
          <cell r="E2275" t="str">
            <v>EST.13.6.4</v>
          </cell>
        </row>
        <row r="2276">
          <cell r="B2276" t="str">
            <v>0007239</v>
          </cell>
          <cell r="C2276" t="str">
            <v>N0805N0607 SOPORTE TORNILLO</v>
          </cell>
          <cell r="D2276" t="str">
            <v>STREAM 2-3</v>
          </cell>
          <cell r="E2276" t="str">
            <v>EST.13.8.1</v>
          </cell>
        </row>
        <row r="2277">
          <cell r="B2277" t="str">
            <v>0007240</v>
          </cell>
          <cell r="C2277" t="str">
            <v>N1117N0010  HEMBRA DE TORNILLO</v>
          </cell>
          <cell r="D2277" t="str">
            <v>STREAM 2-3</v>
          </cell>
          <cell r="E2277" t="str">
            <v>EST.13.3.1</v>
          </cell>
        </row>
        <row r="2278">
          <cell r="B2278" t="str">
            <v>0007241</v>
          </cell>
          <cell r="C2278" t="str">
            <v>N0805N0634 SOPORTE</v>
          </cell>
          <cell r="D2278" t="str">
            <v>STREAM 1</v>
          </cell>
          <cell r="E2278" t="str">
            <v>EST.16.6.2</v>
          </cell>
        </row>
        <row r="2279">
          <cell r="B2279" t="str">
            <v>0007245</v>
          </cell>
          <cell r="C2279" t="str">
            <v>6480A0700 CP M12f5p - sc 5mt DEVICE NET</v>
          </cell>
          <cell r="D2279" t="str">
            <v>ROXYL</v>
          </cell>
          <cell r="E2279" t="str">
            <v>EST.15.6.1</v>
          </cell>
        </row>
        <row r="2280">
          <cell r="B2280" t="str">
            <v>0007246</v>
          </cell>
          <cell r="C2280" t="str">
            <v>H0102DE262D0 FICHA</v>
          </cell>
          <cell r="D2280" t="str">
            <v>ROXYL</v>
          </cell>
          <cell r="E2280" t="str">
            <v>EST.15.4.4</v>
          </cell>
        </row>
        <row r="2281">
          <cell r="B2281" t="str">
            <v>0007247</v>
          </cell>
          <cell r="C2281" t="str">
            <v>H0102DE290A0 MOD. I/O POLIFUNZIONE RE</v>
          </cell>
          <cell r="D2281" t="str">
            <v>ROXYL</v>
          </cell>
          <cell r="E2281" t="str">
            <v>EST.15.5.1</v>
          </cell>
        </row>
        <row r="2282">
          <cell r="B2282" t="str">
            <v>0007253</v>
          </cell>
          <cell r="C2282" t="str">
            <v xml:space="preserve"> L7540L0002 CONJUNTO MANDRIL</v>
          </cell>
          <cell r="D2282" t="str">
            <v>SELCO 2-3-4</v>
          </cell>
          <cell r="E2282" t="str">
            <v>EST.8.5.1</v>
          </cell>
        </row>
        <row r="2283">
          <cell r="B2283" t="str">
            <v>0007254</v>
          </cell>
          <cell r="C2283" t="str">
            <v xml:space="preserve"> RODAMIENTO 16006 C3</v>
          </cell>
          <cell r="D2283" t="str">
            <v>RODAMIENTOS</v>
          </cell>
          <cell r="E2283" t="str">
            <v>EST.1.7.6</v>
          </cell>
        </row>
        <row r="2284">
          <cell r="B2284" t="str">
            <v>0007255</v>
          </cell>
          <cell r="C2284" t="str">
            <v>E0820E0194 PERNO</v>
          </cell>
          <cell r="D2284"/>
          <cell r="E2284" t="str">
            <v>SIN DEFINIR</v>
          </cell>
        </row>
        <row r="2285">
          <cell r="B2285" t="str">
            <v>0007267</v>
          </cell>
          <cell r="C2285" t="str">
            <v>CSCY350001 GRUPO FILTRO</v>
          </cell>
          <cell r="D2285"/>
          <cell r="E2285" t="str">
            <v>SIN DEFINIR</v>
          </cell>
        </row>
        <row r="2286">
          <cell r="B2286" t="str">
            <v>0007278</v>
          </cell>
          <cell r="C2286" t="str">
            <v>GRASA TOTAL MULTIS EP-0. 16 kG</v>
          </cell>
          <cell r="D2286" t="str">
            <v>LUBRICANTES</v>
          </cell>
          <cell r="E2286" t="str">
            <v>TALLER</v>
          </cell>
        </row>
        <row r="2287">
          <cell r="B2287" t="str">
            <v>0007279</v>
          </cell>
          <cell r="C2287" t="str">
            <v>GRASA SHELL GADUS S2 V220 1 X18 KG- (ALV</v>
          </cell>
          <cell r="D2287" t="str">
            <v>LUBRICANTES</v>
          </cell>
          <cell r="E2287" t="str">
            <v>TALLER</v>
          </cell>
        </row>
        <row r="2288">
          <cell r="B2288" t="str">
            <v>0007292</v>
          </cell>
          <cell r="C2288" t="str">
            <v>FNAG100790-PLATINA SEPARADORA.SC-WNT</v>
          </cell>
          <cell r="D2288" t="str">
            <v>SELCO WNT</v>
          </cell>
          <cell r="E2288" t="str">
            <v>EST.9.7.4</v>
          </cell>
        </row>
        <row r="2289">
          <cell r="B2289" t="str">
            <v>0007282</v>
          </cell>
          <cell r="C2289" t="str">
            <v>2104A0221-MICRO INTER.FS2996D024-F3.STM</v>
          </cell>
          <cell r="D2289" t="str">
            <v>STREAM 2-3</v>
          </cell>
          <cell r="E2289" t="str">
            <v>EST.13.4.2</v>
          </cell>
        </row>
        <row r="2290">
          <cell r="B2290" t="str">
            <v>0007283</v>
          </cell>
          <cell r="C2290" t="str">
            <v>CSAL130011-CORREA PRES SUP L=11560 W.STM</v>
          </cell>
          <cell r="D2290" t="str">
            <v>STREAM 2-3</v>
          </cell>
          <cell r="E2290" t="str">
            <v>ARRIBA CELDA</v>
          </cell>
        </row>
        <row r="2291">
          <cell r="B2291" t="str">
            <v>0007284</v>
          </cell>
          <cell r="C2291" t="str">
            <v>720A0021-RODILLO SOPT PIEZA STM-JADE</v>
          </cell>
          <cell r="D2291"/>
          <cell r="E2291" t="str">
            <v>SIN DEFINIR</v>
          </cell>
        </row>
        <row r="2292">
          <cell r="B2292" t="str">
            <v>0007285</v>
          </cell>
          <cell r="C2292" t="str">
            <v xml:space="preserve">2211A0084-ENCODER PR 0691H/2000.STM </v>
          </cell>
          <cell r="D2292" t="str">
            <v>STREAM 1</v>
          </cell>
          <cell r="E2292" t="str">
            <v>EST.16.2.3</v>
          </cell>
        </row>
        <row r="2293">
          <cell r="B2293" t="str">
            <v>0007286</v>
          </cell>
          <cell r="C2293" t="str">
            <v>2707A0210-ACOPLE FLEX WAC 25 8MM-8MM.STM</v>
          </cell>
          <cell r="D2293" t="str">
            <v>STREAM 1</v>
          </cell>
          <cell r="E2293" t="str">
            <v>EST.16.2.3</v>
          </cell>
        </row>
        <row r="2294">
          <cell r="B2294" t="str">
            <v>0007287</v>
          </cell>
          <cell r="C2294" t="str">
            <v>N2709N0048- CADENA  650/004 SPECIAL</v>
          </cell>
          <cell r="D2294" t="str">
            <v>STREAM 1</v>
          </cell>
          <cell r="E2294" t="str">
            <v>EST.30.5</v>
          </cell>
        </row>
        <row r="2295">
          <cell r="B2295" t="str">
            <v>0007288</v>
          </cell>
          <cell r="C2295" t="str">
            <v xml:space="preserve">N1605N0049-UNIDAD PLACA </v>
          </cell>
          <cell r="D2295" t="str">
            <v>STREAM 2-3</v>
          </cell>
          <cell r="E2295" t="str">
            <v>EST.13.9.1</v>
          </cell>
        </row>
        <row r="2296">
          <cell r="B2296" t="str">
            <v>0007289</v>
          </cell>
          <cell r="C2296" t="str">
            <v>FNY0200110-RUEDA GRUP PRENSOR.STM</v>
          </cell>
          <cell r="D2296"/>
          <cell r="E2296" t="str">
            <v>SIN DEFINIR</v>
          </cell>
        </row>
        <row r="2297">
          <cell r="B2297" t="str">
            <v>0007290</v>
          </cell>
          <cell r="C2297" t="str">
            <v>N2122N0037-RESISTENCIA U TQ PGTE.STM</v>
          </cell>
          <cell r="D2297" t="str">
            <v>STREAM 2-3</v>
          </cell>
          <cell r="E2297" t="str">
            <v>EST.13.6.3,</v>
          </cell>
        </row>
        <row r="2298">
          <cell r="B2298" t="str">
            <v>0007291</v>
          </cell>
          <cell r="C2298" t="str">
            <v>2914A1508 ZAPATO BGX-X25BN-H Z1-GM</v>
          </cell>
          <cell r="D2298" t="str">
            <v>SELCO WNT</v>
          </cell>
          <cell r="E2298" t="str">
            <v>EST.9.3.1</v>
          </cell>
        </row>
        <row r="2299">
          <cell r="B2299" t="str">
            <v>0007293</v>
          </cell>
          <cell r="C2299" t="str">
            <v>FNAG100792 - LEVA DERECHA.SC-WNT</v>
          </cell>
          <cell r="D2299" t="str">
            <v>SELCO WNT</v>
          </cell>
          <cell r="E2299" t="str">
            <v>EST.9.8.1</v>
          </cell>
        </row>
        <row r="2300">
          <cell r="B2300" t="str">
            <v>0007294</v>
          </cell>
          <cell r="C2300" t="str">
            <v>FNAG100968-TOPE.SC-WNT</v>
          </cell>
          <cell r="D2300" t="str">
            <v>SELCO WNT</v>
          </cell>
          <cell r="E2300" t="str">
            <v>EST.9.2.2</v>
          </cell>
        </row>
        <row r="2301">
          <cell r="B2301" t="str">
            <v>0007295</v>
          </cell>
          <cell r="C2301" t="str">
            <v>CCB2A50033 ENCODER INCREMENTAL REV=1000</v>
          </cell>
          <cell r="D2301" t="str">
            <v>WNT</v>
          </cell>
          <cell r="E2301" t="str">
            <v>EST.9.6.3</v>
          </cell>
        </row>
        <row r="2302">
          <cell r="B2302" t="str">
            <v>0007296</v>
          </cell>
          <cell r="C2302" t="str">
            <v>FNX4050269-POLEA P=8 Z=34 ANT(L2704L0059</v>
          </cell>
          <cell r="D2302"/>
          <cell r="E2302" t="str">
            <v>SIN DEFINIR</v>
          </cell>
        </row>
        <row r="2303">
          <cell r="B2303" t="str">
            <v>0007297</v>
          </cell>
          <cell r="C2303" t="str">
            <v xml:space="preserve">2701A0344-CORREA L=1264-8MGT-30.SC-WNT </v>
          </cell>
          <cell r="D2303" t="str">
            <v>SELCO WNT</v>
          </cell>
          <cell r="E2303" t="str">
            <v>EST.9.5.1</v>
          </cell>
        </row>
        <row r="2304">
          <cell r="B2304" t="str">
            <v>0007311</v>
          </cell>
          <cell r="C2304" t="str">
            <v>RACOR UNION CODO 4MM OD</v>
          </cell>
          <cell r="D2304" t="str">
            <v>NEUMATICO</v>
          </cell>
          <cell r="E2304" t="str">
            <v>EST.4.2.1</v>
          </cell>
        </row>
        <row r="2305">
          <cell r="B2305" t="str">
            <v>0007312</v>
          </cell>
          <cell r="C2305" t="str">
            <v>RACOR RECTO 1/8 NPT- 4MM OD</v>
          </cell>
          <cell r="D2305" t="str">
            <v>NEUMATICO</v>
          </cell>
          <cell r="E2305" t="str">
            <v>EST.4.2.1</v>
          </cell>
        </row>
        <row r="2306">
          <cell r="B2306" t="str">
            <v>0007313</v>
          </cell>
          <cell r="C2306" t="str">
            <v>RACOR UNION  RECTO 4MM OD</v>
          </cell>
          <cell r="D2306" t="str">
            <v>NEUMATICO</v>
          </cell>
          <cell r="E2306" t="str">
            <v>EST.4.2.1</v>
          </cell>
        </row>
        <row r="2307">
          <cell r="B2307" t="str">
            <v>0007314</v>
          </cell>
          <cell r="C2307" t="str">
            <v>RACOR CODO 1/4 NPT-4MM OD</v>
          </cell>
          <cell r="D2307" t="str">
            <v>NEUMATICO</v>
          </cell>
          <cell r="E2307" t="str">
            <v>EST.4.2.1</v>
          </cell>
        </row>
        <row r="2308">
          <cell r="B2308" t="str">
            <v>0007315</v>
          </cell>
          <cell r="C2308" t="str">
            <v>RACOR UNION RECTO 6MM OD</v>
          </cell>
          <cell r="D2308" t="str">
            <v>NEUMATICO</v>
          </cell>
          <cell r="E2308" t="str">
            <v>EST.4.2.2</v>
          </cell>
        </row>
        <row r="2309">
          <cell r="B2309" t="str">
            <v>0007316</v>
          </cell>
          <cell r="C2309" t="str">
            <v>RACOR UNION T 6MM OD</v>
          </cell>
          <cell r="D2309" t="str">
            <v>NEUMATICO</v>
          </cell>
          <cell r="E2309" t="str">
            <v>EST.4.2.2</v>
          </cell>
        </row>
        <row r="2310">
          <cell r="B2310" t="str">
            <v>0007317</v>
          </cell>
          <cell r="C2310" t="str">
            <v>RODAMIENTO NKX 40-Z-XL</v>
          </cell>
          <cell r="D2310" t="str">
            <v>RODAMIENTOS</v>
          </cell>
          <cell r="E2310" t="str">
            <v>EST.1.10.5</v>
          </cell>
        </row>
        <row r="2311">
          <cell r="B2311" t="str">
            <v>0007318</v>
          </cell>
          <cell r="C2311" t="str">
            <v>L9080117700-SOPORTE-SC</v>
          </cell>
          <cell r="D2311" t="str">
            <v>SELCO WNT</v>
          </cell>
          <cell r="E2311" t="str">
            <v>EST.9.2.1</v>
          </cell>
        </row>
        <row r="2312">
          <cell r="B2312" t="str">
            <v>0007341</v>
          </cell>
          <cell r="C2312" t="str">
            <v xml:space="preserve">UNIDAD MTO 1/4 NPT REF BL82-20.NORGREN </v>
          </cell>
          <cell r="D2312" t="str">
            <v>NEUMATICO</v>
          </cell>
          <cell r="E2312" t="str">
            <v>EST.3.1.1</v>
          </cell>
        </row>
        <row r="2313">
          <cell r="B2313" t="str">
            <v>0007349</v>
          </cell>
          <cell r="C2313" t="str">
            <v>CONTACTOR AUX 3RH2122-1BB40.SIEMENS</v>
          </cell>
          <cell r="D2313" t="str">
            <v>ELECTRICO</v>
          </cell>
          <cell r="E2313" t="str">
            <v>EST.2.1.3</v>
          </cell>
        </row>
        <row r="2314">
          <cell r="B2314" t="str">
            <v>0007356</v>
          </cell>
          <cell r="C2314" t="str">
            <v>GUARDAMOTOR 2.8 -4 AMP 3RV2021-1EA10</v>
          </cell>
          <cell r="D2314" t="str">
            <v>ELECTRICO</v>
          </cell>
          <cell r="E2314" t="str">
            <v>EST.2.1.5</v>
          </cell>
        </row>
        <row r="2315">
          <cell r="B2315" t="str">
            <v>0007357</v>
          </cell>
          <cell r="C2315" t="str">
            <v xml:space="preserve">LUBRICANTE AEROSOL WD-40-11 OZ </v>
          </cell>
          <cell r="D2315" t="str">
            <v>SUMINISTRO</v>
          </cell>
          <cell r="E2315" t="str">
            <v>EST.23.1</v>
          </cell>
        </row>
        <row r="2316">
          <cell r="B2316" t="str">
            <v>0007383</v>
          </cell>
          <cell r="C2316" t="str">
            <v>DESTORNILLADOR PRO PALA 1/4*6"</v>
          </cell>
          <cell r="D2316" t="str">
            <v>HERRAMIENTA</v>
          </cell>
          <cell r="E2316" t="str">
            <v>CAJA HTAS</v>
          </cell>
        </row>
        <row r="2317">
          <cell r="B2317" t="str">
            <v>0007373</v>
          </cell>
          <cell r="C2317" t="str">
            <v xml:space="preserve">CAJA HERRAMIENTA PORTATIL STANLEY </v>
          </cell>
          <cell r="D2317" t="str">
            <v>HERRAMIENTA</v>
          </cell>
          <cell r="E2317" t="str">
            <v>TALLER</v>
          </cell>
        </row>
        <row r="2318">
          <cell r="B2318" t="str">
            <v>0007375</v>
          </cell>
          <cell r="C2318" t="str">
            <v>SOCKET DE SEGURIDAD T8 X PAR</v>
          </cell>
          <cell r="D2318" t="str">
            <v>ELECTRICO</v>
          </cell>
          <cell r="E2318" t="str">
            <v>EST.2.11.4</v>
          </cell>
        </row>
        <row r="2319">
          <cell r="B2319" t="str">
            <v>0007376</v>
          </cell>
          <cell r="C2319" t="str">
            <v>CAUTIN ELECTRICO</v>
          </cell>
          <cell r="D2319" t="str">
            <v>HERRAMIENTA</v>
          </cell>
          <cell r="E2319" t="str">
            <v>EST.26.7.2</v>
          </cell>
        </row>
        <row r="2320">
          <cell r="B2320" t="str">
            <v>0007377</v>
          </cell>
          <cell r="C2320" t="str">
            <v>JUEGO ATORNILLADORES X 6-1000V.PHILIPS</v>
          </cell>
          <cell r="D2320" t="str">
            <v>HERRAMIENTA</v>
          </cell>
          <cell r="E2320" t="str">
            <v>CLOSET HTAS</v>
          </cell>
        </row>
        <row r="2321">
          <cell r="B2321" t="str">
            <v>0007378</v>
          </cell>
          <cell r="C2321" t="str">
            <v>JUEGO ALICATES X 3-1000V, PHILIPS</v>
          </cell>
          <cell r="D2321" t="str">
            <v>HERRAMIENTA</v>
          </cell>
          <cell r="E2321" t="str">
            <v>EST.23.2.1</v>
          </cell>
        </row>
        <row r="2322">
          <cell r="B2322" t="str">
            <v>0007379</v>
          </cell>
          <cell r="C2322" t="str">
            <v>PERA ANCLAJE MULTIUSO H. 3/8"</v>
          </cell>
          <cell r="D2322" t="str">
            <v>TORNILLERIA</v>
          </cell>
          <cell r="E2322" t="str">
            <v>EST.26.2</v>
          </cell>
        </row>
        <row r="2323">
          <cell r="B2323" t="str">
            <v>0007380</v>
          </cell>
          <cell r="C2323" t="str">
            <v>JUEGO LLAVE BRISTOL T/BOLA 12Pz PUL 69-2</v>
          </cell>
          <cell r="D2323" t="str">
            <v>HERRAMIENTA</v>
          </cell>
          <cell r="E2323" t="str">
            <v>CLOSET HTAS</v>
          </cell>
        </row>
        <row r="2324">
          <cell r="B2324" t="str">
            <v>0007381</v>
          </cell>
          <cell r="C2324" t="str">
            <v>JUEGO LLAVES BOCAFIJA COMBINADA X 14 PIE</v>
          </cell>
          <cell r="D2324" t="str">
            <v>HERRAMIENTA</v>
          </cell>
          <cell r="E2324" t="str">
            <v>SIN DEFINIR</v>
          </cell>
        </row>
        <row r="2325">
          <cell r="B2325" t="str">
            <v>0007382</v>
          </cell>
          <cell r="C2325" t="str">
            <v>CINTAFUNDENTE 23 SCOTCH 18*9.1M</v>
          </cell>
          <cell r="D2325" t="str">
            <v>ELECTRICO</v>
          </cell>
          <cell r="E2325" t="str">
            <v>EST.3.7.3</v>
          </cell>
        </row>
        <row r="2326">
          <cell r="B2326" t="str">
            <v>0007385</v>
          </cell>
          <cell r="C2326" t="str">
            <v>LLAVE TUBO 8"</v>
          </cell>
          <cell r="D2326" t="str">
            <v>HERRAMIENTA</v>
          </cell>
          <cell r="E2326" t="str">
            <v>CAJA HTAS</v>
          </cell>
        </row>
        <row r="2327">
          <cell r="B2327" t="str">
            <v>0007386</v>
          </cell>
          <cell r="C2327" t="str">
            <v>JUEGO LLAVES TORX</v>
          </cell>
          <cell r="D2327" t="str">
            <v>HERRAMIENTA</v>
          </cell>
          <cell r="E2327" t="str">
            <v>SIN DEFINIR</v>
          </cell>
        </row>
        <row r="2328">
          <cell r="B2328" t="str">
            <v>0007387</v>
          </cell>
          <cell r="C2328" t="str">
            <v>LLAVES RACHE</v>
          </cell>
          <cell r="D2328" t="str">
            <v>HERRAMIENTA</v>
          </cell>
          <cell r="E2328" t="str">
            <v>CAJA HTAS</v>
          </cell>
        </row>
        <row r="2329">
          <cell r="B2329" t="str">
            <v>0007388</v>
          </cell>
          <cell r="C2329" t="str">
            <v>CANDADO YALE 110-50</v>
          </cell>
          <cell r="D2329" t="str">
            <v>HERRAMIENTA</v>
          </cell>
          <cell r="E2329" t="str">
            <v>CLOSET HTAS</v>
          </cell>
        </row>
        <row r="2330">
          <cell r="B2330" t="str">
            <v>0007389</v>
          </cell>
          <cell r="C2330" t="str">
            <v>NIVEL 12 PULG</v>
          </cell>
          <cell r="D2330" t="str">
            <v>HERRAMIENTA</v>
          </cell>
          <cell r="E2330" t="str">
            <v>SIN DEFINIR</v>
          </cell>
        </row>
        <row r="2331">
          <cell r="B2331" t="str">
            <v>0007400</v>
          </cell>
          <cell r="C2331" t="str">
            <v>2404A0227 CONEXIÓN POR TUBO</v>
          </cell>
          <cell r="D2331" t="str">
            <v>ROXYL</v>
          </cell>
          <cell r="E2331" t="str">
            <v>EST.15.2.4</v>
          </cell>
        </row>
        <row r="2332">
          <cell r="B2332" t="str">
            <v>0007404</v>
          </cell>
          <cell r="C2332" t="str">
            <v>SHELL TELLUS S2 M 32 -X GL - REENVASADO</v>
          </cell>
          <cell r="D2332" t="str">
            <v>LUBRICANTES</v>
          </cell>
          <cell r="E2332" t="str">
            <v>TALLER</v>
          </cell>
        </row>
        <row r="2333">
          <cell r="B2333" t="str">
            <v>0007405</v>
          </cell>
          <cell r="C2333" t="str">
            <v>SHELL TELLUS S2 MX 32 -BALDE 5 GAL</v>
          </cell>
          <cell r="D2333" t="str">
            <v>LUBRICANTES</v>
          </cell>
          <cell r="E2333" t="str">
            <v>TALLER</v>
          </cell>
        </row>
        <row r="2334">
          <cell r="B2334" t="str">
            <v>0007406</v>
          </cell>
          <cell r="C2334" t="str">
            <v>AMARRA PLASTICA 10CM T4 BLANCA</v>
          </cell>
          <cell r="D2334" t="str">
            <v>ELECTRICO</v>
          </cell>
          <cell r="E2334" t="str">
            <v>EST.3.6.1</v>
          </cell>
        </row>
        <row r="2335">
          <cell r="B2335" t="str">
            <v>0007407</v>
          </cell>
          <cell r="C2335" t="str">
            <v>AMARRA PLASTICA 15CM T6 BLANCA</v>
          </cell>
          <cell r="D2335" t="str">
            <v>ELECTRICO</v>
          </cell>
          <cell r="E2335" t="str">
            <v>EST.3.6.2</v>
          </cell>
        </row>
        <row r="2336">
          <cell r="B2336" t="str">
            <v>0007408</v>
          </cell>
          <cell r="C2336" t="str">
            <v>AMARRA PLASTICA 20CM T8 BLANCA</v>
          </cell>
          <cell r="D2336" t="str">
            <v>ELECTRICO</v>
          </cell>
          <cell r="E2336" t="str">
            <v>EST.3.6.3</v>
          </cell>
        </row>
        <row r="2337">
          <cell r="B2337" t="str">
            <v>0007409</v>
          </cell>
          <cell r="C2337" t="str">
            <v>AMARRA PLASTICA 25CM T10 NEGRA</v>
          </cell>
          <cell r="D2337" t="str">
            <v>ELECTRICO</v>
          </cell>
          <cell r="E2337" t="str">
            <v>EST.3.6.3</v>
          </cell>
        </row>
        <row r="2338">
          <cell r="B2338" t="str">
            <v>0007410</v>
          </cell>
          <cell r="C2338" t="str">
            <v>AMARRA PLASTICA 30CM T12  NEGRA</v>
          </cell>
          <cell r="D2338" t="str">
            <v>ELECTRICO</v>
          </cell>
          <cell r="E2338" t="str">
            <v>EST.3.5.1</v>
          </cell>
        </row>
        <row r="2339">
          <cell r="B2339" t="str">
            <v>0007411</v>
          </cell>
          <cell r="C2339" t="str">
            <v>AMARRA PLASTICA 35CM T14 NEGRA</v>
          </cell>
          <cell r="D2339" t="str">
            <v>ELECTRICO</v>
          </cell>
          <cell r="E2339" t="str">
            <v>EST.3.5.1</v>
          </cell>
        </row>
        <row r="2340">
          <cell r="B2340" t="str">
            <v>0007412</v>
          </cell>
          <cell r="C2340" t="str">
            <v>AMARRA PLASTICA 55CM T21 NEGRA</v>
          </cell>
          <cell r="D2340" t="str">
            <v>ELECTRICO</v>
          </cell>
          <cell r="E2340" t="str">
            <v>EST.3.5.1</v>
          </cell>
        </row>
        <row r="2341">
          <cell r="B2341" t="str">
            <v>0007413</v>
          </cell>
          <cell r="C2341" t="str">
            <v>AMARRA PLASTICA 82CM T32 BLANCA</v>
          </cell>
          <cell r="D2341" t="str">
            <v>ELECTRICO</v>
          </cell>
          <cell r="E2341" t="str">
            <v>EST.3.5.1</v>
          </cell>
        </row>
        <row r="2342">
          <cell r="B2342" t="str">
            <v>0007414</v>
          </cell>
          <cell r="C2342" t="str">
            <v>STAN PINZA MULTIPLE ANILLOS 6" 84-168</v>
          </cell>
          <cell r="D2342" t="str">
            <v>HERRAMIENTA</v>
          </cell>
          <cell r="E2342" t="str">
            <v>CLOSET HTAS</v>
          </cell>
        </row>
        <row r="2343">
          <cell r="B2343" t="str">
            <v>0007422</v>
          </cell>
          <cell r="C2343" t="str">
            <v>ANILLO IR 35X40X20 INA</v>
          </cell>
          <cell r="D2343" t="str">
            <v>RODAMIENTOS</v>
          </cell>
          <cell r="E2343" t="str">
            <v>EST.1.6.3</v>
          </cell>
        </row>
        <row r="2344">
          <cell r="B2344" t="str">
            <v>0007427</v>
          </cell>
          <cell r="C2344" t="str">
            <v xml:space="preserve">4008391131 REGULADOR F5.C/D 7.5 kW 11.0 </v>
          </cell>
          <cell r="D2344" t="str">
            <v>HOMAG</v>
          </cell>
          <cell r="E2344" t="str">
            <v>EST.17.8.2</v>
          </cell>
        </row>
        <row r="2345">
          <cell r="B2345" t="str">
            <v>0007423</v>
          </cell>
          <cell r="C2345" t="str">
            <v>LOCT SUPER BONDER 451 5g</v>
          </cell>
          <cell r="D2345" t="str">
            <v>SUMINISTRO</v>
          </cell>
          <cell r="E2345" t="str">
            <v>EST.26.4.3</v>
          </cell>
        </row>
        <row r="2346">
          <cell r="B2346" t="str">
            <v>0007424</v>
          </cell>
          <cell r="C2346" t="str">
            <v>RODAMIENTO 6005-2RZTN9/C3VT162</v>
          </cell>
          <cell r="D2346" t="str">
            <v>RODAMIENTOS</v>
          </cell>
          <cell r="E2346" t="str">
            <v>EST.1.2.6</v>
          </cell>
        </row>
        <row r="2347">
          <cell r="B2347" t="str">
            <v>0007425</v>
          </cell>
          <cell r="C2347" t="str">
            <v>2918A0004 RODAMIENTO EJE 30MM UC 206</v>
          </cell>
          <cell r="D2347" t="str">
            <v>RODAMIENTOS</v>
          </cell>
          <cell r="E2347" t="str">
            <v>EST.1.10.2</v>
          </cell>
        </row>
        <row r="2348">
          <cell r="B2348" t="str">
            <v>0007428</v>
          </cell>
          <cell r="C2348" t="str">
            <v>4008610763 ENCODER BDG 6360/2/10-30/W126</v>
          </cell>
          <cell r="D2348"/>
          <cell r="E2348" t="str">
            <v>SIN DEFINIR</v>
          </cell>
        </row>
        <row r="2349">
          <cell r="B2349" t="str">
            <v>0007456</v>
          </cell>
          <cell r="C2349" t="str">
            <v>2157A0270 VARIADOR VELOCIDAD  17A-7,5KVA</v>
          </cell>
          <cell r="D2349" t="str">
            <v>STREAM 2-3</v>
          </cell>
          <cell r="E2349" t="str">
            <v>EST.13.9.1</v>
          </cell>
        </row>
        <row r="2350">
          <cell r="B2350" t="str">
            <v>0007469</v>
          </cell>
          <cell r="C2350" t="str">
            <v>FNW0150059 PIÑON</v>
          </cell>
          <cell r="D2350"/>
          <cell r="E2350" t="str">
            <v>SIN DEFINIR</v>
          </cell>
        </row>
        <row r="2351">
          <cell r="B2351" t="str">
            <v>0007457</v>
          </cell>
          <cell r="C2351" t="str">
            <v>CONFIGURACION DE DISPOSITIVO WPROG</v>
          </cell>
          <cell r="D2351" t="str">
            <v>SELCO</v>
          </cell>
          <cell r="E2351" t="str">
            <v>EST.30.3.3</v>
          </cell>
        </row>
        <row r="2352">
          <cell r="B2352" t="str">
            <v>0007459</v>
          </cell>
          <cell r="C2352" t="str">
            <v>FNW0150059 PINON - WNT</v>
          </cell>
          <cell r="D2352" t="str">
            <v>SELCO WNT</v>
          </cell>
          <cell r="E2352" t="str">
            <v>SIN DEFINIR</v>
          </cell>
        </row>
        <row r="2353">
          <cell r="B2353" t="str">
            <v>0007470</v>
          </cell>
          <cell r="C2353" t="str">
            <v>2001A0085  REDUCTOR</v>
          </cell>
          <cell r="D2353" t="str">
            <v>MOTOR</v>
          </cell>
          <cell r="E2353" t="str">
            <v>EST.29.4.3</v>
          </cell>
        </row>
        <row r="2354">
          <cell r="B2354" t="str">
            <v>0007471</v>
          </cell>
          <cell r="C2354" t="str">
            <v>2201A0425 MOTOR</v>
          </cell>
          <cell r="D2354"/>
          <cell r="E2354" t="str">
            <v>EST.23.5.3</v>
          </cell>
        </row>
        <row r="2355">
          <cell r="B2355" t="str">
            <v>0007480</v>
          </cell>
          <cell r="C2355" t="str">
            <v>MOTOR 20 HP/15W-3600RPM-220/440V-IE3.E</v>
          </cell>
          <cell r="D2355" t="str">
            <v>EXTRACTOR 2-5-6-9</v>
          </cell>
          <cell r="E2355" t="str">
            <v>SIN DEFINIR</v>
          </cell>
        </row>
        <row r="2356">
          <cell r="B2356" t="str">
            <v>0007495</v>
          </cell>
          <cell r="C2356" t="str">
            <v>VALVULA CONTROL FLUJO 5X4MM (T2904M5P)</v>
          </cell>
          <cell r="D2356" t="str">
            <v>NEUMATICO</v>
          </cell>
          <cell r="E2356" t="str">
            <v>EST.4.3.4</v>
          </cell>
        </row>
        <row r="2357">
          <cell r="B2357" t="str">
            <v>0007493</v>
          </cell>
          <cell r="C2357" t="str">
            <v>MANGUERA ESPIRAL  8 MM OD X 7.5 MTS</v>
          </cell>
          <cell r="D2357" t="str">
            <v>NEUMATICO</v>
          </cell>
          <cell r="E2357" t="str">
            <v>EST.20.10.1</v>
          </cell>
        </row>
        <row r="2358">
          <cell r="B2358" t="str">
            <v>0007494</v>
          </cell>
          <cell r="C2358" t="str">
            <v>FINAL CARRERA VARILLA FLEX. ZAF236-11ZP</v>
          </cell>
          <cell r="D2358" t="str">
            <v>ELECTRICO</v>
          </cell>
          <cell r="E2358" t="str">
            <v>EST.3.3.2</v>
          </cell>
        </row>
        <row r="2359">
          <cell r="B2359" t="str">
            <v>0007498</v>
          </cell>
          <cell r="C2359" t="str">
            <v>SENSOR PROX AUTONICS PR18 5DN NA–12-24 V</v>
          </cell>
          <cell r="D2359" t="str">
            <v>ELECTRICO</v>
          </cell>
          <cell r="E2359" t="str">
            <v>EST.2.3.3</v>
          </cell>
        </row>
        <row r="2360">
          <cell r="B2360" t="str">
            <v>0007496</v>
          </cell>
          <cell r="C2360" t="str">
            <v xml:space="preserve">2420A1783 CILINDRO NEUMATICO 25X360mm </v>
          </cell>
          <cell r="D2360" t="str">
            <v>NEUMATICO</v>
          </cell>
          <cell r="E2360" t="str">
            <v>EST.14.4.1</v>
          </cell>
        </row>
        <row r="2361">
          <cell r="B2361" t="str">
            <v>0007497</v>
          </cell>
          <cell r="C2361" t="str">
            <v xml:space="preserve">L9101500400 HEMBRA TORNILLO SELCO EBT </v>
          </cell>
          <cell r="D2361" t="str">
            <v>SELCO 2-3-4</v>
          </cell>
          <cell r="E2361" t="str">
            <v>EST.8.6.1</v>
          </cell>
        </row>
        <row r="2362">
          <cell r="B2362" t="str">
            <v>0007499</v>
          </cell>
          <cell r="C2362" t="str">
            <v>SENSOR PROX PR12MM–12-24 V</v>
          </cell>
          <cell r="D2362" t="str">
            <v>ELECTRICO</v>
          </cell>
          <cell r="E2362" t="str">
            <v>EST.2.3.4</v>
          </cell>
        </row>
        <row r="2363">
          <cell r="B2363" t="str">
            <v>0007501</v>
          </cell>
          <cell r="C2363" t="str">
            <v>L1614L0051 BLOQUE PINZ UÑA.SELCO</v>
          </cell>
          <cell r="D2363" t="str">
            <v>SELCO WNT</v>
          </cell>
          <cell r="E2363" t="str">
            <v>EST.9.2.2</v>
          </cell>
        </row>
        <row r="2364">
          <cell r="B2364" t="str">
            <v>0007515</v>
          </cell>
          <cell r="C2364" t="str">
            <v>TRABA ROSCAS F/M 50ml</v>
          </cell>
          <cell r="D2364" t="str">
            <v>SUMINISTRO</v>
          </cell>
          <cell r="E2364" t="str">
            <v>EST.26.4.5</v>
          </cell>
        </row>
        <row r="2365">
          <cell r="B2365" t="str">
            <v>0007523</v>
          </cell>
          <cell r="C2365" t="str">
            <v>FNAE050188 RODILLO ALACANTO.STREAM</v>
          </cell>
          <cell r="D2365" t="str">
            <v>STREAM 2-3</v>
          </cell>
          <cell r="E2365" t="str">
            <v>EST.13.2.2</v>
          </cell>
        </row>
        <row r="2366">
          <cell r="B2366" t="str">
            <v>0007524</v>
          </cell>
          <cell r="C2366" t="str">
            <v>14403824 LENGUETA.BEA</v>
          </cell>
          <cell r="D2366" t="str">
            <v>GRAPADORA BEA</v>
          </cell>
          <cell r="E2366" t="str">
            <v>EST.26.6</v>
          </cell>
        </row>
        <row r="2367">
          <cell r="B2367" t="str">
            <v>0007525</v>
          </cell>
          <cell r="C2367" t="str">
            <v>GUARDAMOTOR 0,63-1 GV2ME05</v>
          </cell>
          <cell r="D2367" t="str">
            <v>ELECTRICO</v>
          </cell>
          <cell r="E2367" t="str">
            <v>EST.2.2.5</v>
          </cell>
        </row>
        <row r="2368">
          <cell r="B2368" t="str">
            <v>0007526</v>
          </cell>
          <cell r="C2368" t="str">
            <v>GUARDAMOTOR 7-10AMP 3RV2021-1JA10</v>
          </cell>
          <cell r="D2368" t="str">
            <v>ELECTRICO</v>
          </cell>
          <cell r="E2368" t="str">
            <v>EST.2.2.1</v>
          </cell>
        </row>
        <row r="2369">
          <cell r="B2369" t="str">
            <v>0007527</v>
          </cell>
          <cell r="C2369" t="str">
            <v xml:space="preserve">CINTA ROTULADORA 12MM </v>
          </cell>
          <cell r="D2369" t="str">
            <v>SUMINISTRO</v>
          </cell>
          <cell r="E2369" t="str">
            <v>EST.26.4</v>
          </cell>
        </row>
        <row r="2370">
          <cell r="B2370" t="str">
            <v>0007528</v>
          </cell>
          <cell r="C2370" t="str">
            <v>VALVULA CONTROL FLUJO  SILENCIADOR 1/4</v>
          </cell>
          <cell r="D2370" t="str">
            <v>NEUMATICO</v>
          </cell>
          <cell r="E2370" t="str">
            <v>EST.4.3.4</v>
          </cell>
        </row>
        <row r="2371">
          <cell r="B2371" t="str">
            <v>0007532</v>
          </cell>
          <cell r="C2371" t="str">
            <v>L1017L0023 HEMBRA TORNILLO.WNT</v>
          </cell>
          <cell r="D2371" t="str">
            <v>SELCO WNT</v>
          </cell>
          <cell r="E2371" t="str">
            <v>EST.9.2.1</v>
          </cell>
        </row>
        <row r="2372">
          <cell r="B2372" t="str">
            <v>0007534</v>
          </cell>
          <cell r="C2372" t="str">
            <v>2123A0066 BLOQUE CONTACTO 1NC ZBE-102 ROJO</v>
          </cell>
          <cell r="D2372" t="str">
            <v>ELECTRICO</v>
          </cell>
          <cell r="E2372" t="str">
            <v>EST.2.1.1</v>
          </cell>
        </row>
        <row r="2373">
          <cell r="B2373" t="str">
            <v>0007533</v>
          </cell>
          <cell r="C2373" t="str">
            <v>ACOPLE ENCODER 10 MM.ROVER</v>
          </cell>
          <cell r="D2373" t="str">
            <v>ROVER 1-2-3</v>
          </cell>
          <cell r="E2373" t="str">
            <v>SIN DEFINIR</v>
          </cell>
        </row>
        <row r="2374">
          <cell r="B2374" t="str">
            <v>0007535</v>
          </cell>
          <cell r="C2374" t="str">
            <v>L1214L0596 SOPORTE ENCODER SELCO</v>
          </cell>
          <cell r="D2374" t="str">
            <v>SELCO 2-3-4</v>
          </cell>
          <cell r="E2374" t="str">
            <v>EST.8.3.4</v>
          </cell>
        </row>
        <row r="2375">
          <cell r="B2375" t="str">
            <v>0007540</v>
          </cell>
          <cell r="C2375" t="str">
            <v>SOPORTE.PIVOTE 50MM TGD-CB50.WNT</v>
          </cell>
          <cell r="D2375" t="str">
            <v>SELCO WNT</v>
          </cell>
          <cell r="E2375" t="str">
            <v>EST.9.3.3</v>
          </cell>
        </row>
        <row r="2376">
          <cell r="B2376" t="str">
            <v>0007539</v>
          </cell>
          <cell r="C2376" t="str">
            <v>14403712 PISTON.BEA</v>
          </cell>
          <cell r="D2376" t="str">
            <v>GRAPADORA BEA</v>
          </cell>
          <cell r="E2376" t="str">
            <v>EST.26.6</v>
          </cell>
        </row>
        <row r="2377">
          <cell r="B2377" t="str">
            <v>0007556</v>
          </cell>
          <cell r="C2377" t="str">
            <v>RODAMIENTO 61804 2RS</v>
          </cell>
          <cell r="D2377" t="str">
            <v>RODAMIENTOS</v>
          </cell>
          <cell r="E2377" t="str">
            <v>EST.1.5.4</v>
          </cell>
        </row>
        <row r="2378">
          <cell r="B2378" t="str">
            <v>0007557</v>
          </cell>
          <cell r="C2378" t="str">
            <v>BLOQUE.CONT.AUX.3RH2911-1HA22. 2NA+2NC</v>
          </cell>
          <cell r="D2378" t="str">
            <v>ELECTRICO</v>
          </cell>
          <cell r="E2378" t="str">
            <v>EST.2.2.2</v>
          </cell>
        </row>
        <row r="2379">
          <cell r="B2379" t="str">
            <v>0007558</v>
          </cell>
          <cell r="C2379" t="str">
            <v>LIQUIDO DESTAPADOR DE CAÑERIAS X GALON</v>
          </cell>
          <cell r="D2379" t="str">
            <v>FERRETERIA</v>
          </cell>
          <cell r="E2379" t="str">
            <v>SIN DEFINIR</v>
          </cell>
        </row>
        <row r="2380">
          <cell r="B2380" t="str">
            <v>0007559</v>
          </cell>
          <cell r="C2380" t="str">
            <v>VALVULA CORTINA BRONCE BRONCE 1"</v>
          </cell>
          <cell r="D2380" t="str">
            <v>FERRETERIA</v>
          </cell>
          <cell r="E2380" t="str">
            <v>SIN DEFINIR</v>
          </cell>
        </row>
        <row r="2381">
          <cell r="B2381" t="str">
            <v>0007560</v>
          </cell>
          <cell r="C2381" t="str">
            <v>BANDA PLANA INCISOR MINIMAX</v>
          </cell>
          <cell r="D2381" t="str">
            <v>MINIMAX</v>
          </cell>
          <cell r="E2381" t="str">
            <v>EST.10.5.1</v>
          </cell>
        </row>
        <row r="2382">
          <cell r="B2382" t="str">
            <v>0007561</v>
          </cell>
          <cell r="C2382" t="str">
            <v>SENSOR BJ300-DDT-P 12-24VDC</v>
          </cell>
          <cell r="D2382"/>
          <cell r="E2382" t="str">
            <v>SIN DEFINIR</v>
          </cell>
        </row>
        <row r="2383">
          <cell r="B2383" t="str">
            <v>0007562</v>
          </cell>
          <cell r="C2383" t="str">
            <v>CONTROLADOR LOGO 8C-F3-19-33-D8-3D</v>
          </cell>
          <cell r="D2383" t="str">
            <v>ELECTRICO</v>
          </cell>
          <cell r="E2383" t="str">
            <v>EST.2.1.2</v>
          </cell>
        </row>
        <row r="2384">
          <cell r="B2384" t="str">
            <v>0007563</v>
          </cell>
          <cell r="C2384" t="str">
            <v>RELE 14 PIN- 24VDC-RXMAB2BD</v>
          </cell>
          <cell r="D2384" t="str">
            <v>ELECTRICO</v>
          </cell>
          <cell r="E2384" t="str">
            <v>EST.2.3.5</v>
          </cell>
        </row>
        <row r="2385">
          <cell r="B2385" t="str">
            <v>0007599</v>
          </cell>
          <cell r="C2385" t="str">
            <v>RODAMIENTO 6204-2Z-C3</v>
          </cell>
          <cell r="D2385" t="str">
            <v>RODAMIENTOS</v>
          </cell>
          <cell r="E2385" t="str">
            <v>EST.1.4.1</v>
          </cell>
        </row>
        <row r="2386">
          <cell r="B2386" t="str">
            <v>0007600</v>
          </cell>
          <cell r="C2386" t="str">
            <v>RODAMIENTO 6200-2RS-C3</v>
          </cell>
          <cell r="D2386" t="str">
            <v>RODAMIENTOS</v>
          </cell>
          <cell r="E2386" t="str">
            <v>EST.1.2.3</v>
          </cell>
        </row>
        <row r="2387">
          <cell r="B2387" t="str">
            <v>0007601</v>
          </cell>
          <cell r="C2387" t="str">
            <v>RODAMIENTO 6201-2RS-C3</v>
          </cell>
          <cell r="D2387" t="str">
            <v>RODAMIENTOS</v>
          </cell>
          <cell r="E2387" t="str">
            <v>EST.1.2.3</v>
          </cell>
        </row>
        <row r="2388">
          <cell r="B2388" t="str">
            <v>0007602</v>
          </cell>
          <cell r="C2388" t="str">
            <v>RODAMIENTO 6207-ZNR-C3</v>
          </cell>
          <cell r="D2388" t="str">
            <v>RODAMIENTOS</v>
          </cell>
          <cell r="E2388" t="str">
            <v>EST.1.5.5</v>
          </cell>
        </row>
        <row r="2389">
          <cell r="B2389" t="str">
            <v>0007603</v>
          </cell>
          <cell r="C2389" t="str">
            <v>RODAMIENTO 3210-BD-XL-TVH-C3</v>
          </cell>
          <cell r="D2389" t="str">
            <v>RODAMIENTOS</v>
          </cell>
          <cell r="E2389" t="str">
            <v>EST.1.11.2</v>
          </cell>
        </row>
        <row r="2390">
          <cell r="B2390" t="str">
            <v>0007604</v>
          </cell>
          <cell r="C2390" t="str">
            <v>RODAMIENTO 6208-2Z</v>
          </cell>
          <cell r="D2390" t="str">
            <v>RODAMIENTOS</v>
          </cell>
          <cell r="E2390" t="str">
            <v>EST.1.6.7</v>
          </cell>
        </row>
        <row r="2391">
          <cell r="B2391" t="str">
            <v>0007605</v>
          </cell>
          <cell r="C2391" t="str">
            <v>RODAMIENTO NU-2205-E-XL</v>
          </cell>
          <cell r="D2391" t="str">
            <v>RODAMIENTOS</v>
          </cell>
          <cell r="E2391" t="str">
            <v>EST.1.4.1</v>
          </cell>
        </row>
        <row r="2392">
          <cell r="B2392" t="str">
            <v>0007606</v>
          </cell>
          <cell r="C2392" t="str">
            <v>EXTRACTOR UÑA 80 MM</v>
          </cell>
          <cell r="D2392" t="str">
            <v>HERRAMIENTA</v>
          </cell>
          <cell r="E2392" t="str">
            <v>EST.22.8.1</v>
          </cell>
        </row>
        <row r="2393">
          <cell r="B2393" t="str">
            <v>0007607</v>
          </cell>
          <cell r="C2393" t="str">
            <v>EXTRACTOR UÑA 120MM</v>
          </cell>
          <cell r="D2393" t="str">
            <v>HERRAMIENTA</v>
          </cell>
          <cell r="E2393" t="str">
            <v>EST.22.8.1</v>
          </cell>
        </row>
        <row r="2394">
          <cell r="B2394" t="str">
            <v>0007608</v>
          </cell>
          <cell r="C2394" t="str">
            <v>ROTULA PHS10</v>
          </cell>
          <cell r="D2394" t="str">
            <v>STREAM 2-3</v>
          </cell>
          <cell r="E2394" t="str">
            <v>EST.13.5.1</v>
          </cell>
        </row>
        <row r="2395">
          <cell r="B2395" t="str">
            <v>0007609</v>
          </cell>
          <cell r="C2395" t="str">
            <v>PRENSAESTOPA 3/4PUL</v>
          </cell>
          <cell r="D2395" t="str">
            <v>ELECTRICO</v>
          </cell>
          <cell r="E2395" t="str">
            <v>EST.2.5.5</v>
          </cell>
        </row>
        <row r="2396">
          <cell r="B2396" t="str">
            <v>0007610</v>
          </cell>
          <cell r="C2396" t="str">
            <v>PRENSAESTOPA 1/2PUL</v>
          </cell>
          <cell r="D2396" t="str">
            <v>ELECTRICO</v>
          </cell>
          <cell r="E2396" t="str">
            <v>EST.2.5.5</v>
          </cell>
        </row>
        <row r="2397">
          <cell r="B2397" t="str">
            <v>0007611</v>
          </cell>
          <cell r="C2397" t="str">
            <v>2153A0528-TARJETA RED INTERF.WNT</v>
          </cell>
          <cell r="D2397" t="str">
            <v>SELCO</v>
          </cell>
          <cell r="E2397" t="str">
            <v>EST.23.4.2</v>
          </cell>
        </row>
        <row r="2398">
          <cell r="B2398" t="str">
            <v>0007612</v>
          </cell>
          <cell r="C2398" t="str">
            <v>UNION 1/4 NPT HEMBRA-HEMBRA</v>
          </cell>
          <cell r="D2398" t="str">
            <v>NEUMATICO</v>
          </cell>
          <cell r="E2398" t="str">
            <v>EST.4.2.2</v>
          </cell>
        </row>
        <row r="2399">
          <cell r="B2399" t="str">
            <v>0007613</v>
          </cell>
          <cell r="C2399" t="str">
            <v>UNION 1/4 NPT MACHO-MACHO</v>
          </cell>
          <cell r="D2399" t="str">
            <v>NEUMATICO</v>
          </cell>
          <cell r="E2399" t="str">
            <v>EST.4.2.2</v>
          </cell>
        </row>
        <row r="2400">
          <cell r="B2400" t="str">
            <v>0007614</v>
          </cell>
          <cell r="C2400" t="str">
            <v>TAPON MACHO 1/4</v>
          </cell>
          <cell r="D2400" t="str">
            <v>NEUMATICO</v>
          </cell>
          <cell r="E2400" t="str">
            <v>EST.4.2.3</v>
          </cell>
        </row>
        <row r="2401">
          <cell r="B2401" t="str">
            <v>0007615</v>
          </cell>
          <cell r="C2401" t="str">
            <v>RACOR UNION CODO 6MM OD</v>
          </cell>
          <cell r="D2401" t="str">
            <v>NEUMATICO</v>
          </cell>
          <cell r="E2401" t="str">
            <v>EST.4.2.3</v>
          </cell>
        </row>
        <row r="2402">
          <cell r="B2402" t="str">
            <v>0007616</v>
          </cell>
          <cell r="C2402" t="str">
            <v>RACOR UNION T 4MM OD</v>
          </cell>
          <cell r="D2402" t="str">
            <v>NEUMATICO</v>
          </cell>
          <cell r="E2402" t="str">
            <v>EST.4.2.3</v>
          </cell>
        </row>
        <row r="2403">
          <cell r="B2403" t="str">
            <v>0007617</v>
          </cell>
          <cell r="C2403" t="str">
            <v>RACOR UNION CRUZ 4MM OD</v>
          </cell>
          <cell r="D2403" t="str">
            <v>NEUMATICO</v>
          </cell>
          <cell r="E2403" t="str">
            <v>EST.4.2.3</v>
          </cell>
        </row>
        <row r="2404">
          <cell r="B2404" t="str">
            <v>0007618</v>
          </cell>
          <cell r="C2404" t="str">
            <v>RACOR UNION CRUZ 6MM OD</v>
          </cell>
          <cell r="D2404" t="str">
            <v>NEUMATICO</v>
          </cell>
          <cell r="E2404" t="str">
            <v>EST.4.2.2</v>
          </cell>
        </row>
        <row r="2405">
          <cell r="B2405" t="str">
            <v>0007619</v>
          </cell>
          <cell r="C2405" t="str">
            <v>RACOR UNION CODO 8MM OD</v>
          </cell>
          <cell r="D2405" t="str">
            <v>NEUMATICO</v>
          </cell>
          <cell r="E2405" t="str">
            <v>EST.4.2.4</v>
          </cell>
        </row>
        <row r="2406">
          <cell r="B2406" t="str">
            <v>0007620</v>
          </cell>
          <cell r="C2406" t="str">
            <v>RACOR UNION RECTO 8MM OD</v>
          </cell>
          <cell r="D2406" t="str">
            <v>NEUMATICO</v>
          </cell>
          <cell r="E2406" t="str">
            <v>EST.4.2.4</v>
          </cell>
        </row>
        <row r="2407">
          <cell r="B2407" t="str">
            <v>0007621</v>
          </cell>
          <cell r="C2407" t="str">
            <v>RACOR UNION T 8MM OD</v>
          </cell>
          <cell r="D2407" t="str">
            <v>NEUMATICO</v>
          </cell>
          <cell r="E2407" t="str">
            <v>EST.4.2.4</v>
          </cell>
        </row>
        <row r="2408">
          <cell r="B2408" t="str">
            <v>0007622</v>
          </cell>
          <cell r="C2408" t="str">
            <v>RACOR UNION CRUZ 8MM OD</v>
          </cell>
          <cell r="D2408" t="str">
            <v>NEUMATICO</v>
          </cell>
          <cell r="E2408" t="str">
            <v>EST.4.2.5</v>
          </cell>
        </row>
        <row r="2409">
          <cell r="B2409" t="str">
            <v>0007623</v>
          </cell>
          <cell r="C2409" t="str">
            <v>RACOR CODO 1/4 NPT-8MM OD</v>
          </cell>
          <cell r="D2409" t="str">
            <v>NEUMATICO</v>
          </cell>
          <cell r="E2409" t="str">
            <v>EST.4.2.5</v>
          </cell>
        </row>
        <row r="2410">
          <cell r="B2410" t="str">
            <v>0007624</v>
          </cell>
          <cell r="C2410" t="str">
            <v>RACOR RECTO 1/4 NPT-8MM OD</v>
          </cell>
          <cell r="D2410" t="str">
            <v>NEUMATICO</v>
          </cell>
          <cell r="E2410" t="str">
            <v>EST.4.2.5</v>
          </cell>
        </row>
        <row r="2411">
          <cell r="B2411" t="str">
            <v>0007625</v>
          </cell>
          <cell r="C2411" t="str">
            <v>RACOR RECTO 1/8 NPT-8MM OD</v>
          </cell>
          <cell r="D2411" t="str">
            <v>NEUMATICO</v>
          </cell>
          <cell r="E2411" t="str">
            <v>EST.4.2.5</v>
          </cell>
        </row>
        <row r="2412">
          <cell r="B2412" t="str">
            <v>0007626</v>
          </cell>
          <cell r="C2412" t="str">
            <v>RACOR CODO 1/8 NPT-6MM OD</v>
          </cell>
          <cell r="D2412" t="str">
            <v>NEUMATICO</v>
          </cell>
          <cell r="E2412" t="str">
            <v>EST.4.2.6</v>
          </cell>
        </row>
        <row r="2413">
          <cell r="B2413" t="str">
            <v>0007627</v>
          </cell>
          <cell r="C2413" t="str">
            <v>RACOR RECTO 1/4-8MM OD METALICO</v>
          </cell>
          <cell r="D2413" t="str">
            <v>NEUMATICO</v>
          </cell>
          <cell r="E2413" t="str">
            <v>EST.4.2.6</v>
          </cell>
        </row>
        <row r="2414">
          <cell r="B2414" t="str">
            <v>0007628</v>
          </cell>
          <cell r="C2414" t="str">
            <v>RACOR RECTO 1/4-6MM OD METALICO</v>
          </cell>
          <cell r="D2414" t="str">
            <v>NEUMATICO</v>
          </cell>
          <cell r="E2414" t="str">
            <v>EST.4.2.6</v>
          </cell>
        </row>
        <row r="2415">
          <cell r="B2415" t="str">
            <v>0007629</v>
          </cell>
          <cell r="C2415" t="str">
            <v>RACOR RECTO 1/2 NPT-8MM OD</v>
          </cell>
          <cell r="D2415" t="str">
            <v>NEUMATICO</v>
          </cell>
          <cell r="E2415" t="str">
            <v>EST.4.2.6</v>
          </cell>
        </row>
        <row r="2416">
          <cell r="B2416" t="str">
            <v>0007630</v>
          </cell>
          <cell r="C2416" t="str">
            <v>SILICONA TRANSP 595.LOCTITE</v>
          </cell>
          <cell r="D2416" t="str">
            <v>SUMINISTRO</v>
          </cell>
          <cell r="E2416" t="str">
            <v>EST.21.4.5</v>
          </cell>
        </row>
        <row r="2417">
          <cell r="B2417" t="str">
            <v>0007631</v>
          </cell>
          <cell r="C2417" t="str">
            <v>ACEITE 20W-50 MOTORES</v>
          </cell>
          <cell r="D2417" t="str">
            <v>LUBRICANTES</v>
          </cell>
          <cell r="E2417" t="str">
            <v>SIN DEFINIR</v>
          </cell>
        </row>
        <row r="2418">
          <cell r="B2418" t="str">
            <v>0007632</v>
          </cell>
          <cell r="C2418" t="str">
            <v>TOMA AEREA 15A PT AMARILLA</v>
          </cell>
          <cell r="D2418" t="str">
            <v>ELECTRICO</v>
          </cell>
          <cell r="E2418" t="str">
            <v>EST.2.9.5</v>
          </cell>
        </row>
        <row r="2419">
          <cell r="B2419" t="str">
            <v>0007633</v>
          </cell>
          <cell r="C2419" t="str">
            <v>CLAVIJA AEREA 15A PT AMARILLA</v>
          </cell>
          <cell r="D2419" t="str">
            <v>ELECTRICO</v>
          </cell>
          <cell r="E2419" t="str">
            <v>EST.2.9.5</v>
          </cell>
        </row>
        <row r="2420">
          <cell r="B2420" t="str">
            <v>0007634</v>
          </cell>
          <cell r="C2420" t="str">
            <v>ACEITE TRASMISION AUTOM. ATF</v>
          </cell>
          <cell r="D2420" t="str">
            <v>LUBRICANTES</v>
          </cell>
          <cell r="E2420" t="str">
            <v>EST.20.7.1</v>
          </cell>
        </row>
        <row r="2421">
          <cell r="B2421" t="str">
            <v>0007635</v>
          </cell>
          <cell r="C2421" t="str">
            <v>ACEITE R590.FTT</v>
          </cell>
          <cell r="D2421" t="str">
            <v>LUBRICANTES</v>
          </cell>
          <cell r="E2421" t="str">
            <v>SIN DEFINIR</v>
          </cell>
        </row>
        <row r="2422">
          <cell r="B2422" t="str">
            <v>0007636</v>
          </cell>
          <cell r="C2422" t="str">
            <v>GRAPADORA PUNTILLADORA</v>
          </cell>
          <cell r="D2422" t="str">
            <v>HERRAMIENTA</v>
          </cell>
          <cell r="E2422" t="str">
            <v>EST.22.11.1</v>
          </cell>
        </row>
        <row r="2423">
          <cell r="B2423" t="str">
            <v>0007637</v>
          </cell>
          <cell r="C2423" t="str">
            <v>REMECHADORA NEUMATICA</v>
          </cell>
          <cell r="D2423" t="str">
            <v>HERRAMIENTA</v>
          </cell>
          <cell r="E2423" t="str">
            <v>EST.22.10.1</v>
          </cell>
        </row>
        <row r="2424">
          <cell r="B2424" t="str">
            <v>0007638</v>
          </cell>
          <cell r="C2424" t="str">
            <v>TRAFICO ACRILICO IND. BLANCO</v>
          </cell>
          <cell r="D2424" t="str">
            <v>SUMINISTRO</v>
          </cell>
          <cell r="E2424" t="str">
            <v>EST.29.3.1</v>
          </cell>
        </row>
        <row r="2425">
          <cell r="B2425" t="str">
            <v>0007639</v>
          </cell>
          <cell r="C2425" t="str">
            <v>BROCA ACERO RAPIDO 22MM</v>
          </cell>
          <cell r="D2425" t="str">
            <v>FERRETERIA</v>
          </cell>
          <cell r="E2425" t="str">
            <v>EST.21.6.2</v>
          </cell>
        </row>
        <row r="2426">
          <cell r="B2426" t="str">
            <v>0007640</v>
          </cell>
          <cell r="C2426" t="str">
            <v>BROCA ACERO RAPIDO 21MM</v>
          </cell>
          <cell r="D2426" t="str">
            <v>FERRETERIA</v>
          </cell>
          <cell r="E2426" t="str">
            <v>EST.21.6.2</v>
          </cell>
        </row>
        <row r="2427">
          <cell r="B2427" t="str">
            <v>0007641</v>
          </cell>
          <cell r="C2427" t="str">
            <v>BROCA ROTOMARTILLO 5/8</v>
          </cell>
          <cell r="D2427" t="str">
            <v>FERRETERIA</v>
          </cell>
          <cell r="E2427" t="str">
            <v>EST.21.6.2</v>
          </cell>
        </row>
        <row r="2428">
          <cell r="B2428" t="str">
            <v>0007642</v>
          </cell>
          <cell r="C2428" t="str">
            <v>PASADOR COMUN SATINADO</v>
          </cell>
          <cell r="D2428" t="str">
            <v>FERRETERIA</v>
          </cell>
          <cell r="E2428" t="str">
            <v>EST.21.5.3</v>
          </cell>
        </row>
        <row r="2429">
          <cell r="B2429" t="str">
            <v>0007645</v>
          </cell>
          <cell r="C2429" t="str">
            <v xml:space="preserve">240322200 TAPON DE RESORTE HEYCO </v>
          </cell>
          <cell r="D2429" t="str">
            <v>STREAM 2-3</v>
          </cell>
          <cell r="E2429" t="str">
            <v>EST.13.2.2</v>
          </cell>
        </row>
        <row r="2430">
          <cell r="B2430" t="str">
            <v>0007649</v>
          </cell>
          <cell r="C2430" t="str">
            <v>2159A0115 SELECT ACCIONAMIENTO SGDV 3R5D</v>
          </cell>
          <cell r="D2430" t="str">
            <v>SKYPPER</v>
          </cell>
          <cell r="E2430" t="str">
            <v>EST.5.7.1</v>
          </cell>
        </row>
        <row r="2431">
          <cell r="B2431" t="str">
            <v>0007665</v>
          </cell>
          <cell r="C2431" t="str">
            <v>N1305N0793 SOPORTE</v>
          </cell>
          <cell r="D2431" t="str">
            <v>FTT-R8</v>
          </cell>
          <cell r="E2431" t="str">
            <v>EST.6.4.2</v>
          </cell>
        </row>
        <row r="2432">
          <cell r="B2432" t="str">
            <v>0007667</v>
          </cell>
          <cell r="C2432" t="str">
            <v>2413A0064 VALVULA SCARICO RAP.1/</v>
          </cell>
          <cell r="D2432" t="str">
            <v>JADE 340</v>
          </cell>
          <cell r="E2432" t="str">
            <v>EST.14.2.3</v>
          </cell>
        </row>
        <row r="2433">
          <cell r="B2433" t="str">
            <v>0007666</v>
          </cell>
          <cell r="C2433" t="str">
            <v>N1305N0794 SOPORTE</v>
          </cell>
          <cell r="D2433"/>
          <cell r="E2433" t="str">
            <v>SIN DEFINIR</v>
          </cell>
        </row>
        <row r="2434">
          <cell r="B2434" t="str">
            <v>0007668</v>
          </cell>
          <cell r="C2434" t="str">
            <v>N1314N0059 BRIDA</v>
          </cell>
          <cell r="D2434"/>
          <cell r="E2434" t="str">
            <v>SIN DEFINIR</v>
          </cell>
        </row>
        <row r="2435">
          <cell r="B2435" t="str">
            <v>0007669</v>
          </cell>
          <cell r="C2435" t="str">
            <v>N1314N0060 BRIDA</v>
          </cell>
          <cell r="D2435"/>
          <cell r="E2435" t="str">
            <v>SIN DEFINIR</v>
          </cell>
        </row>
        <row r="2436">
          <cell r="B2436" t="str">
            <v>0007670</v>
          </cell>
          <cell r="C2436" t="str">
            <v>E0804E0114 E0804E01114 TUERCA</v>
          </cell>
          <cell r="D2436"/>
          <cell r="E2436" t="str">
            <v>SIN DEFINIR</v>
          </cell>
        </row>
        <row r="2437">
          <cell r="B2437" t="str">
            <v>0007674</v>
          </cell>
          <cell r="C2437" t="str">
            <v>RODAMIENTO 6208 LLU/L627.NTN</v>
          </cell>
          <cell r="D2437" t="str">
            <v>RODAMIENTOS</v>
          </cell>
          <cell r="E2437" t="str">
            <v>EST.1.10.4</v>
          </cell>
        </row>
        <row r="2438">
          <cell r="B2438" t="str">
            <v>0007694</v>
          </cell>
          <cell r="C2438" t="str">
            <v>L0815L0044 TORNILLO L=923</v>
          </cell>
          <cell r="D2438" t="str">
            <v>SELCO WNT</v>
          </cell>
          <cell r="E2438" t="str">
            <v>ARRIBA CELDA</v>
          </cell>
        </row>
        <row r="2439">
          <cell r="B2439" t="str">
            <v>0007695</v>
          </cell>
          <cell r="C2439" t="str">
            <v>L0815L0045 TORNILLO HEMBRA L=1168 T.E.</v>
          </cell>
          <cell r="D2439" t="str">
            <v>SELCO 2-3-4</v>
          </cell>
          <cell r="E2439" t="str">
            <v>EST.30.3</v>
          </cell>
        </row>
        <row r="2440">
          <cell r="B2440" t="str">
            <v>0007696</v>
          </cell>
          <cell r="C2440" t="str">
            <v>L2721L0037 PINON</v>
          </cell>
          <cell r="D2440" t="str">
            <v>SELCO WNT</v>
          </cell>
          <cell r="E2440" t="str">
            <v>EST.9.6.1</v>
          </cell>
        </row>
        <row r="2441">
          <cell r="B2441" t="str">
            <v>0007697</v>
          </cell>
          <cell r="C2441" t="str">
            <v>3025A0039 LENGUETA   12X8X30</v>
          </cell>
          <cell r="D2441" t="str">
            <v>FERRETERIA</v>
          </cell>
          <cell r="E2441" t="str">
            <v>EST.4.4.1</v>
          </cell>
        </row>
        <row r="2442">
          <cell r="B2442" t="str">
            <v>0007698</v>
          </cell>
          <cell r="C2442" t="str">
            <v>300308700 TORNILLO BCP 10X 25</v>
          </cell>
          <cell r="D2442" t="str">
            <v>TORNILLERIA</v>
          </cell>
          <cell r="E2442" t="str">
            <v>EST.25.2.4</v>
          </cell>
        </row>
        <row r="2443">
          <cell r="B2443" t="str">
            <v>0007701</v>
          </cell>
          <cell r="C2443" t="str">
            <v>VALVULA CHECK CNX 1/2 PILOT. (6.09.12.UN</v>
          </cell>
          <cell r="D2443" t="str">
            <v>SELCO 2-3-4</v>
          </cell>
          <cell r="E2443" t="str">
            <v>EST.8.2.1</v>
          </cell>
        </row>
        <row r="2444">
          <cell r="B2444" t="str">
            <v>0007702</v>
          </cell>
          <cell r="C2444" t="str">
            <v>REDUCCION BUCHING 1/2 X 1/4</v>
          </cell>
          <cell r="D2444" t="str">
            <v>NEUMATICO</v>
          </cell>
          <cell r="E2444" t="str">
            <v>EST.4.5.3</v>
          </cell>
        </row>
        <row r="2445">
          <cell r="B2445" t="str">
            <v>0007713</v>
          </cell>
          <cell r="C2445" t="str">
            <v>CUCHILLA REFIL 210 X 8 MM-AFILADA</v>
          </cell>
          <cell r="D2445" t="str">
            <v>TROQUELADORA</v>
          </cell>
          <cell r="E2445" t="str">
            <v>EST.10.7.1</v>
          </cell>
        </row>
        <row r="2446">
          <cell r="B2446" t="str">
            <v>0007741</v>
          </cell>
          <cell r="C2446" t="str">
            <v>RODAMIENTO 6905 2ZZ</v>
          </cell>
          <cell r="D2446" t="str">
            <v>RODAMIENTOS</v>
          </cell>
          <cell r="E2446" t="str">
            <v>EST.1.6.2</v>
          </cell>
        </row>
        <row r="2447">
          <cell r="B2447" t="str">
            <v>0007747</v>
          </cell>
          <cell r="C2447" t="str">
            <v xml:space="preserve">RODAMIENTO 61802 -ZZ </v>
          </cell>
          <cell r="D2447" t="str">
            <v>RODAMIENTOS</v>
          </cell>
          <cell r="E2447" t="str">
            <v>EST.1.2.4</v>
          </cell>
        </row>
        <row r="2448">
          <cell r="B2448" t="str">
            <v>0007750</v>
          </cell>
          <cell r="C2448" t="str">
            <v>CONTACTOR TRIP DILM9-10-24VDC-9A-1NA</v>
          </cell>
          <cell r="D2448" t="str">
            <v>ELECTRICO</v>
          </cell>
          <cell r="E2448" t="str">
            <v>SIN DEFINIR</v>
          </cell>
        </row>
        <row r="2449">
          <cell r="B2449" t="str">
            <v>0007751</v>
          </cell>
          <cell r="C2449" t="str">
            <v>CONTACTOR 9A-24VDC-3RT2016-1BB41-0CC0</v>
          </cell>
          <cell r="D2449" t="str">
            <v>ELECTRICO</v>
          </cell>
          <cell r="E2449" t="str">
            <v>EST.2.1.4</v>
          </cell>
        </row>
        <row r="2450">
          <cell r="B2450" t="str">
            <v>0007769</v>
          </cell>
          <cell r="C2450" t="str">
            <v>RODAMIENTO LINEAL SHW27CA1SS.HOMAG</v>
          </cell>
          <cell r="D2450" t="str">
            <v>HOMAG</v>
          </cell>
          <cell r="E2450" t="str">
            <v>EST.17.4.2</v>
          </cell>
        </row>
        <row r="2451">
          <cell r="B2451" t="str">
            <v>0007785</v>
          </cell>
          <cell r="C2451" t="str">
            <v>FNAF200255 CILINDRICAL SPACER. STRAIGHT</v>
          </cell>
          <cell r="D2451" t="str">
            <v>SKYPPER</v>
          </cell>
          <cell r="E2451" t="str">
            <v>EST.5.6.1</v>
          </cell>
        </row>
        <row r="2452">
          <cell r="B2452" t="str">
            <v>0007786</v>
          </cell>
          <cell r="C2452" t="str">
            <v>300205000 TORNILLO BCC 6X30MM</v>
          </cell>
          <cell r="D2452" t="str">
            <v>TORNILLERIA</v>
          </cell>
          <cell r="E2452" t="str">
            <v>EST.25.6</v>
          </cell>
        </row>
        <row r="2453">
          <cell r="B2453" t="str">
            <v>0007787</v>
          </cell>
          <cell r="C2453" t="str">
            <v>FNAG101338 Blocc. spessoramento motorizz</v>
          </cell>
          <cell r="D2453" t="str">
            <v>SKYPPER</v>
          </cell>
          <cell r="E2453" t="str">
            <v>EST.5.6.1</v>
          </cell>
        </row>
        <row r="2454">
          <cell r="B2454" t="str">
            <v>0007788</v>
          </cell>
          <cell r="C2454" t="str">
            <v>300207300 TORNILLO M8X50</v>
          </cell>
          <cell r="D2454" t="str">
            <v>TORNILLERIA</v>
          </cell>
          <cell r="E2454" t="str">
            <v>EST.20.4.4</v>
          </cell>
        </row>
        <row r="2455">
          <cell r="B2455" t="str">
            <v>0007827</v>
          </cell>
          <cell r="C2455" t="str">
            <v>LOCT SILICONA GREY (GRIS) 5699 50ml</v>
          </cell>
          <cell r="D2455" t="str">
            <v>SUMINISTRO</v>
          </cell>
          <cell r="E2455" t="str">
            <v>EST.26.4.2</v>
          </cell>
        </row>
        <row r="2456">
          <cell r="B2456" t="str">
            <v>0007828</v>
          </cell>
          <cell r="C2456" t="str">
            <v>LOCT SILICONA 596 RTV ROJA 50ml</v>
          </cell>
          <cell r="D2456" t="str">
            <v>SUMINISTRO</v>
          </cell>
          <cell r="E2456" t="str">
            <v>EST.26.4.1</v>
          </cell>
        </row>
        <row r="2457">
          <cell r="B2457" t="str">
            <v>0007833</v>
          </cell>
          <cell r="C2457" t="str">
            <v>RACOR CODO ROSCA M6X4 MM OD</v>
          </cell>
          <cell r="D2457" t="str">
            <v>NEUMATICO</v>
          </cell>
          <cell r="E2457" t="str">
            <v>EST.4.3.6</v>
          </cell>
        </row>
        <row r="2458">
          <cell r="B2458" t="str">
            <v>0007835</v>
          </cell>
          <cell r="C2458" t="str">
            <v>E0914E0074T E0914E0074 PLACA</v>
          </cell>
          <cell r="D2458" t="str">
            <v>AKRON</v>
          </cell>
          <cell r="E2458" t="str">
            <v>EST.12.2.2</v>
          </cell>
        </row>
        <row r="2459">
          <cell r="B2459" t="str">
            <v>0007836</v>
          </cell>
          <cell r="C2459" t="str">
            <v>N7505N0093 H6164H0011 KIT CAVO MOTORI HF</v>
          </cell>
          <cell r="D2459"/>
          <cell r="E2459" t="str">
            <v>SIN DEFINIR</v>
          </cell>
        </row>
        <row r="2460">
          <cell r="B2460" t="str">
            <v>0007832</v>
          </cell>
          <cell r="C2460" t="str">
            <v xml:space="preserve">TORNILLO PAN PHI ZINC. 8*2.1/2"         </v>
          </cell>
          <cell r="D2460"/>
          <cell r="E2460" t="str">
            <v>SIN DEFINIR</v>
          </cell>
        </row>
        <row r="2461">
          <cell r="B2461" t="str">
            <v>0007834</v>
          </cell>
          <cell r="C2461" t="str">
            <v>H6164H0011 E2201E0056 MOTOR ELÉCTRICO RE</v>
          </cell>
          <cell r="D2461" t="str">
            <v>AKRON</v>
          </cell>
          <cell r="E2461" t="str">
            <v>EST.12.8.2</v>
          </cell>
        </row>
        <row r="2462">
          <cell r="B2462" t="str">
            <v>0007853</v>
          </cell>
          <cell r="C2462" t="str">
            <v>2138A0184 CONTATTO CRIMPARE 1MM FEMMIN</v>
          </cell>
          <cell r="D2462" t="str">
            <v>AKRON</v>
          </cell>
          <cell r="E2462" t="str">
            <v>EST.12.2.1</v>
          </cell>
        </row>
        <row r="2463">
          <cell r="B2463" t="str">
            <v>0007851</v>
          </cell>
          <cell r="C2463" t="str">
            <v>RODAMIENTO 6004 2Z-C3</v>
          </cell>
          <cell r="D2463" t="str">
            <v>RODAMIENTOS</v>
          </cell>
          <cell r="E2463" t="str">
            <v>EST.1.2.5</v>
          </cell>
        </row>
        <row r="2464">
          <cell r="B2464" t="str">
            <v>0007852</v>
          </cell>
          <cell r="C2464" t="str">
            <v>2138A0503 CUSTODIA AISLANTE</v>
          </cell>
          <cell r="D2464" t="str">
            <v>ELECTRICO</v>
          </cell>
          <cell r="E2464" t="str">
            <v>EST.2.7.5</v>
          </cell>
        </row>
        <row r="2465">
          <cell r="B2465" t="str">
            <v>0007855</v>
          </cell>
          <cell r="C2465" t="str">
            <v>RODAMIENTO 635 2RS.TECHNO</v>
          </cell>
          <cell r="D2465" t="str">
            <v>RODAMIENTOS</v>
          </cell>
          <cell r="E2465" t="str">
            <v>EST.1.7.2</v>
          </cell>
        </row>
        <row r="2466">
          <cell r="B2466" t="str">
            <v>0007856</v>
          </cell>
          <cell r="C2466" t="str">
            <v>CILINDRO GRAFADO ISO 6432 25MM X 360 MCM</v>
          </cell>
          <cell r="D2466" t="str">
            <v>NEUMATICO</v>
          </cell>
          <cell r="E2466" t="str">
            <v>EST.14.4.1</v>
          </cell>
        </row>
        <row r="2467">
          <cell r="B2467" t="str">
            <v>0007858</v>
          </cell>
          <cell r="C2467" t="str">
            <v>KIT REP CILINDRO REPARABLE 25MM SERIE MA</v>
          </cell>
          <cell r="D2467" t="str">
            <v>NEUMATICO</v>
          </cell>
          <cell r="E2467" t="str">
            <v>EST.4.5.4</v>
          </cell>
        </row>
        <row r="2468">
          <cell r="B2468" t="str">
            <v>0007871</v>
          </cell>
          <cell r="C2468" t="str">
            <v>RACOR UNION EN Y 8MM OD</v>
          </cell>
          <cell r="D2468" t="str">
            <v>NEUMATICO</v>
          </cell>
          <cell r="E2468" t="str">
            <v>EST.4.2.7</v>
          </cell>
        </row>
        <row r="2469">
          <cell r="B2469" t="str">
            <v>0007876</v>
          </cell>
          <cell r="C2469" t="str">
            <v>RACOR UNION CODO 12MM OD</v>
          </cell>
          <cell r="D2469" t="str">
            <v>NEUMATICO</v>
          </cell>
          <cell r="E2469" t="str">
            <v>EST.4.3.4</v>
          </cell>
        </row>
        <row r="2470">
          <cell r="B2470" t="str">
            <v>0007881</v>
          </cell>
          <cell r="C2470" t="str">
            <v>RACOR UNION EN Y 12MM OD</v>
          </cell>
          <cell r="D2470" t="str">
            <v>NEUMATICO</v>
          </cell>
          <cell r="E2470" t="str">
            <v>EST.4.3.1</v>
          </cell>
        </row>
        <row r="2471">
          <cell r="B2471" t="str">
            <v>0007882</v>
          </cell>
          <cell r="C2471" t="str">
            <v>RACOR UNION RECTO ¼ -12MM OD</v>
          </cell>
          <cell r="D2471" t="str">
            <v>NEUMATICO</v>
          </cell>
          <cell r="E2471" t="str">
            <v>EST.4.3.2</v>
          </cell>
        </row>
        <row r="2472">
          <cell r="B2472" t="str">
            <v>0007883</v>
          </cell>
          <cell r="C2472" t="str">
            <v>RACOR UNION RECTO 14MM OD</v>
          </cell>
          <cell r="D2472" t="str">
            <v>NEUMATICO</v>
          </cell>
          <cell r="E2472" t="str">
            <v>EST.4.4.1</v>
          </cell>
        </row>
        <row r="2473">
          <cell r="B2473" t="str">
            <v>0007885</v>
          </cell>
          <cell r="C2473" t="str">
            <v>292101300 BALIN 12MM.ROVER</v>
          </cell>
          <cell r="D2473" t="str">
            <v>ROVER 1-2-3</v>
          </cell>
          <cell r="E2473" t="str">
            <v>EST.7.7.1</v>
          </cell>
        </row>
        <row r="2474">
          <cell r="B2474" t="str">
            <v>0007889</v>
          </cell>
          <cell r="C2474" t="str">
            <v>H0101DBH660C0 MOD.ETHERCAT CAN + ENET-X</v>
          </cell>
          <cell r="D2474" t="str">
            <v>SKYPPER - WNT</v>
          </cell>
          <cell r="E2474" t="str">
            <v>EST.9.4.1</v>
          </cell>
        </row>
        <row r="2475">
          <cell r="B2475" t="str">
            <v>0007874</v>
          </cell>
          <cell r="C2475" t="str">
            <v xml:space="preserve">RACOR UNION RECTO 12MM OD </v>
          </cell>
          <cell r="D2475" t="str">
            <v>NEUMATICO</v>
          </cell>
          <cell r="E2475" t="str">
            <v>EST.4.3.4</v>
          </cell>
        </row>
        <row r="2476">
          <cell r="B2476" t="str">
            <v>0007879</v>
          </cell>
          <cell r="C2476" t="str">
            <v xml:space="preserve">RACOR UNION EN T 12MM OD </v>
          </cell>
          <cell r="D2476" t="str">
            <v>NEUMATICO</v>
          </cell>
          <cell r="E2476" t="str">
            <v>EST.4.3.1</v>
          </cell>
        </row>
        <row r="2477">
          <cell r="B2477" t="str">
            <v>0007884</v>
          </cell>
          <cell r="C2477" t="str">
            <v>RACOR UNION CODO 14MM OD</v>
          </cell>
          <cell r="D2477" t="str">
            <v>NEUMATICO</v>
          </cell>
          <cell r="E2477" t="str">
            <v>EST.4.4.1</v>
          </cell>
        </row>
        <row r="2478">
          <cell r="B2478" t="str">
            <v>0007886</v>
          </cell>
          <cell r="C2478" t="str">
            <v xml:space="preserve">RACOR UNION EN T 14MM OD </v>
          </cell>
          <cell r="D2478" t="str">
            <v>NEUMATICO</v>
          </cell>
          <cell r="E2478" t="str">
            <v>EST.4.5.2</v>
          </cell>
        </row>
        <row r="2479">
          <cell r="B2479" t="str">
            <v>0007887</v>
          </cell>
          <cell r="C2479" t="str">
            <v xml:space="preserve">RACOR UNION RECTO 16MM OD </v>
          </cell>
          <cell r="D2479" t="str">
            <v>NEUMATICO</v>
          </cell>
          <cell r="E2479" t="str">
            <v>EST.4.2.7</v>
          </cell>
        </row>
        <row r="2480">
          <cell r="B2480" t="str">
            <v>0007888</v>
          </cell>
          <cell r="C2480" t="str">
            <v xml:space="preserve">RACOR UNION CODO 16MM OD </v>
          </cell>
          <cell r="D2480" t="str">
            <v>NEUMATICO</v>
          </cell>
          <cell r="E2480" t="str">
            <v>EST.4.2.7</v>
          </cell>
        </row>
        <row r="2481">
          <cell r="B2481" t="str">
            <v>0007890</v>
          </cell>
          <cell r="C2481" t="str">
            <v xml:space="preserve">RACOR UNION EN T 16MM OD </v>
          </cell>
          <cell r="D2481" t="str">
            <v>NEUMATICO</v>
          </cell>
          <cell r="E2481" t="str">
            <v>EST.4.3.2</v>
          </cell>
        </row>
        <row r="2482">
          <cell r="B2482" t="str">
            <v>0007891</v>
          </cell>
          <cell r="C2482" t="str">
            <v>UNIVERSAL PVC SOLDAR 1"</v>
          </cell>
          <cell r="D2482" t="str">
            <v>FERRETERIA</v>
          </cell>
          <cell r="E2482" t="str">
            <v>SIN DEFINIR</v>
          </cell>
        </row>
        <row r="2483">
          <cell r="B2483" t="str">
            <v>0007892</v>
          </cell>
          <cell r="C2483" t="str">
            <v>H0102DBH670B0 MOD.ETHERCAT MECHA2 REV.B</v>
          </cell>
          <cell r="D2483" t="str">
            <v>SKYPPER</v>
          </cell>
          <cell r="E2483" t="str">
            <v>EST.9.4.1</v>
          </cell>
        </row>
        <row r="2484">
          <cell r="B2484" t="str">
            <v>0007893</v>
          </cell>
          <cell r="C2484" t="str">
            <v>H0102DE302A0 MOD.PE302A 8 OUT RELE' ENET</v>
          </cell>
          <cell r="D2484"/>
          <cell r="E2484" t="str">
            <v>EST.9.4.1</v>
          </cell>
        </row>
        <row r="2485">
          <cell r="B2485" t="str">
            <v>0007905</v>
          </cell>
          <cell r="C2485" t="str">
            <v>E3419E0001 CEPILLO FELPA JADE</v>
          </cell>
          <cell r="D2485" t="str">
            <v>JADE</v>
          </cell>
          <cell r="E2485" t="str">
            <v>SIN DEFINIR</v>
          </cell>
        </row>
        <row r="2486">
          <cell r="B2486" t="str">
            <v>0007902</v>
          </cell>
          <cell r="C2486" t="str">
            <v>CC56250003 Fuente de poder 340V-550V O</v>
          </cell>
          <cell r="D2486"/>
          <cell r="E2486" t="str">
            <v>SIN DEFINIR</v>
          </cell>
        </row>
        <row r="2487">
          <cell r="B2487" t="str">
            <v>0007903</v>
          </cell>
          <cell r="C2487" t="str">
            <v>FNZ8100960 COLECTOR DE ASPIRACION</v>
          </cell>
          <cell r="D2487" t="str">
            <v>SKYPPER</v>
          </cell>
          <cell r="E2487" t="str">
            <v>ARRIBA CELDA</v>
          </cell>
        </row>
        <row r="2488">
          <cell r="B2488" t="str">
            <v>0007904</v>
          </cell>
          <cell r="C2488" t="str">
            <v>2131A0313 CABLE PROFIBUS (2X0,35) SELCO</v>
          </cell>
          <cell r="D2488" t="str">
            <v>SELCO 2-3-4</v>
          </cell>
          <cell r="E2488" t="str">
            <v>EST.9.3.2</v>
          </cell>
        </row>
        <row r="2489">
          <cell r="B2489" t="str">
            <v>0007906</v>
          </cell>
          <cell r="C2489" t="str">
            <v>RODAMIENTO 61902 2RS.STREAM</v>
          </cell>
          <cell r="D2489" t="str">
            <v>RODAMIENTOS</v>
          </cell>
          <cell r="E2489" t="str">
            <v>EST.1.7.2</v>
          </cell>
        </row>
        <row r="2490">
          <cell r="B2490" t="str">
            <v>0007907</v>
          </cell>
          <cell r="C2490" t="str">
            <v>2420A1526 CILINDRO RASCA CANTO STREAM</v>
          </cell>
          <cell r="D2490" t="str">
            <v>STREAM 1</v>
          </cell>
          <cell r="E2490" t="str">
            <v>SIN DEFINIR</v>
          </cell>
        </row>
        <row r="2491">
          <cell r="B2491" t="str">
            <v>0007908</v>
          </cell>
          <cell r="C2491" t="str">
            <v>N3405N0002 FELPA JADE D=150</v>
          </cell>
          <cell r="D2491" t="str">
            <v>JADE</v>
          </cell>
          <cell r="E2491" t="str">
            <v>SIN DEFINIR</v>
          </cell>
        </row>
        <row r="2492">
          <cell r="B2492" t="str">
            <v>0007909</v>
          </cell>
          <cell r="C2492" t="str">
            <v>RODAMIENTO 626 ZZ</v>
          </cell>
          <cell r="D2492" t="str">
            <v>RODAMIENTOS</v>
          </cell>
          <cell r="E2492" t="str">
            <v>EST.1.7.2</v>
          </cell>
        </row>
        <row r="2493">
          <cell r="B2493" t="str">
            <v>0007921</v>
          </cell>
          <cell r="C2493" t="str">
            <v>K1109K0002 JUNTO TENAZA SUPERIOR</v>
          </cell>
          <cell r="D2493" t="str">
            <v>SKYPPER</v>
          </cell>
          <cell r="E2493" t="str">
            <v>EST.5.4.2</v>
          </cell>
        </row>
        <row r="2494">
          <cell r="B2494" t="str">
            <v>0007922</v>
          </cell>
          <cell r="C2494" t="str">
            <v>2420A1305 CILINDRO</v>
          </cell>
          <cell r="D2494" t="str">
            <v>SKYPPER</v>
          </cell>
          <cell r="E2494" t="str">
            <v>EST.5.4.2</v>
          </cell>
        </row>
        <row r="2495">
          <cell r="B2495" t="str">
            <v>0007923</v>
          </cell>
          <cell r="C2495" t="str">
            <v>2164A0495 SENSOR MAGNETICO 1500 HAP</v>
          </cell>
          <cell r="D2495" t="str">
            <v>SKYPPER</v>
          </cell>
          <cell r="E2495" t="str">
            <v>EST.5.3.1</v>
          </cell>
        </row>
        <row r="2496">
          <cell r="B2496" t="str">
            <v>0007924</v>
          </cell>
          <cell r="C2496" t="str">
            <v>2420A1724 CILINDRO</v>
          </cell>
          <cell r="D2496" t="str">
            <v>SKYPPER</v>
          </cell>
          <cell r="E2496" t="str">
            <v>EST.5.4.2</v>
          </cell>
        </row>
        <row r="2497">
          <cell r="B2497" t="str">
            <v>0007925</v>
          </cell>
          <cell r="C2497" t="str">
            <v>2164A0657 FOTOCELULA</v>
          </cell>
          <cell r="D2497" t="str">
            <v>SKYPPER</v>
          </cell>
          <cell r="E2497" t="str">
            <v>EST.5.5.1</v>
          </cell>
        </row>
        <row r="2498">
          <cell r="B2498" t="str">
            <v>0007926</v>
          </cell>
          <cell r="C2498" t="str">
            <v>2164A0367 SOPLADOR</v>
          </cell>
          <cell r="D2498" t="str">
            <v>SKYPPER</v>
          </cell>
          <cell r="E2498" t="str">
            <v>EST.5.3.4</v>
          </cell>
        </row>
        <row r="2499">
          <cell r="B2499" t="str">
            <v>0007927</v>
          </cell>
          <cell r="C2499" t="str">
            <v>K1004K0057 BRIDA</v>
          </cell>
          <cell r="D2499" t="str">
            <v>SKYPPER</v>
          </cell>
          <cell r="E2499" t="str">
            <v>EST.5.5.1</v>
          </cell>
        </row>
        <row r="2500">
          <cell r="B2500" t="str">
            <v>0007928</v>
          </cell>
          <cell r="C2500" t="str">
            <v>FNX0204116 TUERCA</v>
          </cell>
          <cell r="D2500" t="str">
            <v>SKYPPER</v>
          </cell>
          <cell r="E2500" t="str">
            <v>EST.5.4.3</v>
          </cell>
        </row>
        <row r="2501">
          <cell r="B2501" t="str">
            <v>0007929</v>
          </cell>
          <cell r="C2501" t="str">
            <v>K1003K0054 SEPARADOR 25X17X22</v>
          </cell>
          <cell r="D2501" t="str">
            <v>SKYPPER</v>
          </cell>
          <cell r="E2501" t="str">
            <v>EST.5.5.1</v>
          </cell>
        </row>
        <row r="2502">
          <cell r="B2502" t="str">
            <v>0007930</v>
          </cell>
          <cell r="C2502" t="str">
            <v>K1011K0032 POLEA HTD 5M Z54 B33</v>
          </cell>
          <cell r="D2502" t="str">
            <v>SKYPPER</v>
          </cell>
          <cell r="E2502" t="str">
            <v>EST.5.5.1</v>
          </cell>
        </row>
        <row r="2503">
          <cell r="B2503" t="str">
            <v>0007931</v>
          </cell>
          <cell r="C2503" t="str">
            <v>FNX4050034 POLEA HTD5 Z=36 B=29 d16</v>
          </cell>
          <cell r="D2503" t="str">
            <v>SKYPPER</v>
          </cell>
          <cell r="E2503" t="str">
            <v>EST.5.4.1</v>
          </cell>
        </row>
        <row r="2504">
          <cell r="B2504" t="str">
            <v>0007932</v>
          </cell>
          <cell r="C2504" t="str">
            <v>FNZ0201396 BLOQUEO</v>
          </cell>
          <cell r="D2504" t="str">
            <v>SKYPPER</v>
          </cell>
          <cell r="E2504" t="str">
            <v>EST.5.4.1</v>
          </cell>
        </row>
        <row r="2505">
          <cell r="B2505" t="str">
            <v>0007933</v>
          </cell>
          <cell r="C2505" t="str">
            <v>6229Z1372 2138A0900 01 Gr.Connettore JAE</v>
          </cell>
          <cell r="D2505" t="str">
            <v>SKYPPER</v>
          </cell>
          <cell r="E2505" t="str">
            <v>EST.5.5.1</v>
          </cell>
        </row>
        <row r="2506">
          <cell r="B2506" t="str">
            <v>0007934</v>
          </cell>
          <cell r="C2506" t="str">
            <v>2138A0937 2138A0898 KIT CONNETTORE 5P CM</v>
          </cell>
          <cell r="D2506" t="str">
            <v>SKYPPER</v>
          </cell>
          <cell r="E2506" t="str">
            <v>EST.5.4.3</v>
          </cell>
        </row>
        <row r="2507">
          <cell r="B2507" t="str">
            <v>0007935</v>
          </cell>
          <cell r="C2507" t="str">
            <v>2104A0320 FIN DE CARRERA</v>
          </cell>
          <cell r="D2507" t="str">
            <v>SKYPPER</v>
          </cell>
          <cell r="E2507" t="str">
            <v>EST.5.3.1</v>
          </cell>
        </row>
        <row r="2508">
          <cell r="B2508" t="str">
            <v>0007936</v>
          </cell>
          <cell r="C2508" t="str">
            <v>2131A0447 CAVO (4G0,75+(2X0,5)) POSA MOB</v>
          </cell>
          <cell r="D2508" t="str">
            <v>SKYPPER</v>
          </cell>
          <cell r="E2508" t="str">
            <v>EST.5.9.1</v>
          </cell>
        </row>
        <row r="2509">
          <cell r="B2509" t="str">
            <v>0007937</v>
          </cell>
          <cell r="C2509" t="str">
            <v>2131A0012 CABLE (2X2X0,35)</v>
          </cell>
          <cell r="D2509" t="str">
            <v>SKYPPER</v>
          </cell>
          <cell r="E2509" t="str">
            <v>EST.5.9.1</v>
          </cell>
        </row>
        <row r="2510">
          <cell r="B2510" t="str">
            <v>0007938</v>
          </cell>
          <cell r="C2510" t="str">
            <v>7501A9250 GRUPO TOPE ESTANDAR BS6307A004</v>
          </cell>
          <cell r="D2510"/>
          <cell r="E2510" t="str">
            <v>SIN DEFINIR</v>
          </cell>
        </row>
        <row r="2511">
          <cell r="B2511" t="str">
            <v>0007939</v>
          </cell>
          <cell r="C2511" t="str">
            <v>2015A0062 BRIDA PARA SENSOR</v>
          </cell>
          <cell r="D2511" t="str">
            <v>SKYPPER</v>
          </cell>
          <cell r="E2511" t="str">
            <v>EST.5.5.1</v>
          </cell>
        </row>
        <row r="2512">
          <cell r="B2512" t="str">
            <v>0007940</v>
          </cell>
          <cell r="C2512" t="str">
            <v>K1005K0676 PLACA</v>
          </cell>
          <cell r="D2512" t="str">
            <v>SKYPPER</v>
          </cell>
          <cell r="E2512" t="str">
            <v>EST.5.3.4</v>
          </cell>
        </row>
        <row r="2513">
          <cell r="B2513" t="str">
            <v>0007941</v>
          </cell>
          <cell r="C2513" t="str">
            <v>RACOR UNION CODO 10 MM OD</v>
          </cell>
          <cell r="D2513" t="str">
            <v>NEUMATICO</v>
          </cell>
          <cell r="E2513" t="str">
            <v>EST.4.3.3</v>
          </cell>
        </row>
        <row r="2514">
          <cell r="B2514" t="str">
            <v>0007942</v>
          </cell>
          <cell r="C2514" t="str">
            <v>RACOR UNION RECTA 10 MM OD</v>
          </cell>
          <cell r="D2514" t="str">
            <v>NEUMATICO</v>
          </cell>
          <cell r="E2514" t="str">
            <v>EST.4.3.3</v>
          </cell>
        </row>
        <row r="2515">
          <cell r="B2515" t="str">
            <v>0007943</v>
          </cell>
          <cell r="C2515" t="str">
            <v>RACOR UNION “T” 10 MM OD</v>
          </cell>
          <cell r="D2515" t="str">
            <v>NEUMATICO</v>
          </cell>
          <cell r="E2515" t="str">
            <v>EST.4.3.5</v>
          </cell>
        </row>
        <row r="2516">
          <cell r="B2516" t="str">
            <v>0007944</v>
          </cell>
          <cell r="C2516" t="str">
            <v>RACOR UNION “Y” 10 MM OD</v>
          </cell>
          <cell r="D2516" t="str">
            <v>NEUMATICO</v>
          </cell>
          <cell r="E2516" t="str">
            <v>EST.4.3.5</v>
          </cell>
        </row>
        <row r="2517">
          <cell r="B2517" t="str">
            <v>0007945</v>
          </cell>
          <cell r="C2517" t="str">
            <v>RACOR UNION REDUCCION 6 A 4 MM OD</v>
          </cell>
          <cell r="D2517" t="str">
            <v>NEUMATICO</v>
          </cell>
          <cell r="E2517" t="str">
            <v>EST.4.3.2</v>
          </cell>
        </row>
        <row r="2518">
          <cell r="B2518" t="str">
            <v>0007946</v>
          </cell>
          <cell r="C2518" t="str">
            <v>RACOR UNION REDUCCION 8 A 6 MM OD</v>
          </cell>
          <cell r="D2518" t="str">
            <v>NEUMATICO</v>
          </cell>
          <cell r="E2518" t="str">
            <v>EST.4.3.2</v>
          </cell>
        </row>
        <row r="2519">
          <cell r="B2519" t="str">
            <v>0007947</v>
          </cell>
          <cell r="C2519" t="str">
            <v>RACOR UNION REDUCCION 10 A 8 MM OD</v>
          </cell>
          <cell r="D2519" t="str">
            <v>NEUMATICO</v>
          </cell>
          <cell r="E2519" t="str">
            <v>EST.4.3.1</v>
          </cell>
        </row>
        <row r="2520">
          <cell r="B2520" t="str">
            <v>0007948</v>
          </cell>
          <cell r="C2520" t="str">
            <v>RACOR UNION REDUCCION 12 A 10 MM OD</v>
          </cell>
          <cell r="D2520" t="str">
            <v>NEUMATICO</v>
          </cell>
          <cell r="E2520" t="str">
            <v>EST.4.2.7</v>
          </cell>
        </row>
        <row r="2521">
          <cell r="B2521" t="str">
            <v>0007949</v>
          </cell>
          <cell r="C2521" t="str">
            <v>RACOR UNION REDUCCION0 12 A 8 MM OD</v>
          </cell>
          <cell r="D2521" t="str">
            <v>NEUMATICO</v>
          </cell>
          <cell r="E2521" t="str">
            <v>EST.4.3.1</v>
          </cell>
        </row>
        <row r="2522">
          <cell r="B2522" t="str">
            <v>0007952</v>
          </cell>
          <cell r="C2522" t="str">
            <v>SILICONA INDUSTR.MULTIPROPOSITO</v>
          </cell>
          <cell r="D2522" t="str">
            <v>SUMINISTRO</v>
          </cell>
          <cell r="E2522" t="str">
            <v>EST.23.1.1</v>
          </cell>
        </row>
        <row r="2523">
          <cell r="B2523" t="str">
            <v>0007956</v>
          </cell>
          <cell r="C2523" t="str">
            <v>L9092200200 POLEA INCISOR SELCO EBT120</v>
          </cell>
          <cell r="D2523" t="str">
            <v>SELCO 2-3-4</v>
          </cell>
          <cell r="E2523" t="str">
            <v>EST.8.2.2</v>
          </cell>
        </row>
        <row r="2524">
          <cell r="B2524" t="str">
            <v>0007957</v>
          </cell>
          <cell r="C2524" t="str">
            <v xml:space="preserve"> RODAMIETO 7006 C-T-P4S-UL. FAG</v>
          </cell>
          <cell r="D2524" t="str">
            <v>RODAMIENTOS</v>
          </cell>
          <cell r="E2524" t="str">
            <v>EST.1.9.4</v>
          </cell>
        </row>
        <row r="2525">
          <cell r="B2525" t="str">
            <v>0007959</v>
          </cell>
          <cell r="C2525" t="str">
            <v>4-070-01-3972 MOTOR REDUCTOR 100 W 24-48</v>
          </cell>
          <cell r="D2525"/>
          <cell r="E2525" t="str">
            <v>SIN DEFINIR</v>
          </cell>
        </row>
        <row r="2526">
          <cell r="B2526" t="str">
            <v>0007960</v>
          </cell>
          <cell r="C2526" t="str">
            <v>E0908E0033 CARTER</v>
          </cell>
          <cell r="D2526" t="str">
            <v>AKRON</v>
          </cell>
          <cell r="E2526" t="str">
            <v>EST.12.2.2</v>
          </cell>
        </row>
        <row r="2527">
          <cell r="B2527" t="str">
            <v>0007961</v>
          </cell>
          <cell r="C2527" t="str">
            <v>2164A0417 TERMOPAR IS. TC1-A1-J2</v>
          </cell>
          <cell r="D2527" t="str">
            <v>STREAM 2-3</v>
          </cell>
          <cell r="E2527" t="str">
            <v>EST.12.7.2</v>
          </cell>
        </row>
        <row r="2528">
          <cell r="B2528" t="str">
            <v>0007962</v>
          </cell>
          <cell r="C2528" t="str">
            <v>2122A0030 E2122E0013 RESISTENCIA AKRON</v>
          </cell>
          <cell r="D2528" t="str">
            <v>AKRON</v>
          </cell>
          <cell r="E2528" t="str">
            <v>EST.12.7.2</v>
          </cell>
        </row>
        <row r="2529">
          <cell r="B2529" t="str">
            <v>0007963</v>
          </cell>
          <cell r="C2529" t="str">
            <v>E2122E0014 RESISTENCIA D12,5X90 400W 260</v>
          </cell>
          <cell r="D2529" t="str">
            <v>AKRON</v>
          </cell>
          <cell r="E2529" t="str">
            <v>EST.12.7.2</v>
          </cell>
        </row>
        <row r="2530">
          <cell r="B2530" t="str">
            <v>0007979</v>
          </cell>
          <cell r="C2530" t="str">
            <v>750121295 KIT FLOPPY PROGRAMMAZIONE HOT-</v>
          </cell>
          <cell r="D2530" t="str">
            <v>ROVER 1-2-3</v>
          </cell>
          <cell r="E2530" t="str">
            <v>SIN DEFINIR</v>
          </cell>
        </row>
        <row r="2531">
          <cell r="B2531" t="str">
            <v>0007980</v>
          </cell>
          <cell r="C2531" t="str">
            <v>CONTROL DE FLUJO CODO 1/4X8MM OD</v>
          </cell>
          <cell r="D2531" t="str">
            <v>NEUMATICO</v>
          </cell>
          <cell r="E2531" t="str">
            <v>EST.4.3.5</v>
          </cell>
        </row>
        <row r="2532">
          <cell r="B2532" t="str">
            <v>0007981</v>
          </cell>
          <cell r="C2532" t="str">
            <v>CONTROL DE FLUJO CODO 1/4"X6MM OD</v>
          </cell>
          <cell r="D2532" t="str">
            <v>NEUMATICO</v>
          </cell>
          <cell r="E2532" t="str">
            <v>EST.4.3.5</v>
          </cell>
        </row>
        <row r="2533">
          <cell r="B2533" t="str">
            <v>0007983</v>
          </cell>
          <cell r="C2533" t="str">
            <v>N0801N0141 BRIDA</v>
          </cell>
          <cell r="D2533" t="str">
            <v>STREAM 2-3</v>
          </cell>
          <cell r="E2533" t="str">
            <v>EST.16.2.3</v>
          </cell>
        </row>
        <row r="2534">
          <cell r="B2534" t="str">
            <v>0007984</v>
          </cell>
          <cell r="C2534" t="str">
            <v>N7502N0055 N0838N0135 KIT COPIATORE ORIZ</v>
          </cell>
          <cell r="D2534"/>
          <cell r="E2534" t="str">
            <v>SIN DEFINIR</v>
          </cell>
        </row>
        <row r="2535">
          <cell r="B2535" t="str">
            <v>0007985</v>
          </cell>
          <cell r="C2535" t="str">
            <v>N0838N0154 COPIADOR ANTERIOR</v>
          </cell>
          <cell r="D2535" t="str">
            <v>ROXYL</v>
          </cell>
          <cell r="E2535" t="str">
            <v>EST.15.3.3</v>
          </cell>
        </row>
        <row r="2536">
          <cell r="B2536" t="str">
            <v>0007986</v>
          </cell>
          <cell r="C2536" t="str">
            <v>N1430N0004 MANILLA</v>
          </cell>
          <cell r="D2536" t="str">
            <v>ROXYL</v>
          </cell>
          <cell r="E2536" t="str">
            <v>EST.15.3.3</v>
          </cell>
        </row>
        <row r="2537">
          <cell r="B2537" t="str">
            <v>0007987</v>
          </cell>
          <cell r="C2537" t="str">
            <v>FNX0204045 E0824E0058 SOPORTE</v>
          </cell>
          <cell r="D2537"/>
          <cell r="E2537" t="str">
            <v>SIN DEFINIR</v>
          </cell>
        </row>
        <row r="2538">
          <cell r="B2538" t="str">
            <v>0007988</v>
          </cell>
          <cell r="C2538" t="str">
            <v>E0820E0292 PERNO</v>
          </cell>
          <cell r="D2538" t="str">
            <v>ROXYL</v>
          </cell>
          <cell r="E2538" t="str">
            <v>EST.15.6.2</v>
          </cell>
        </row>
        <row r="2539">
          <cell r="B2539" t="str">
            <v>0007989</v>
          </cell>
          <cell r="C2539" t="str">
            <v>N1102N0003 N0902N0002 REGLETA DE GUIA</v>
          </cell>
          <cell r="D2539"/>
          <cell r="E2539" t="str">
            <v>SIN DEFINIR</v>
          </cell>
        </row>
        <row r="2540">
          <cell r="B2540" t="str">
            <v>0007990</v>
          </cell>
          <cell r="C2540" t="str">
            <v>E0805E0363 SOPORTE</v>
          </cell>
          <cell r="D2540"/>
          <cell r="E2540" t="str">
            <v>SIN DEFINIR</v>
          </cell>
        </row>
        <row r="2541">
          <cell r="B2541" t="str">
            <v>0007991</v>
          </cell>
          <cell r="C2541" t="str">
            <v>3019A0005 3019A0554 ARANDELA</v>
          </cell>
          <cell r="D2541"/>
          <cell r="E2541" t="str">
            <v>SIN DEFINIR</v>
          </cell>
        </row>
        <row r="2542">
          <cell r="B2542" t="str">
            <v>0007992</v>
          </cell>
          <cell r="C2542" t="str">
            <v>303101300 TORNILLO</v>
          </cell>
          <cell r="D2542"/>
          <cell r="E2542" t="str">
            <v>SIN DEFINIR</v>
          </cell>
        </row>
        <row r="2543">
          <cell r="B2543" t="str">
            <v>0007994</v>
          </cell>
          <cell r="C2543" t="str">
            <v>E0817E0082 CASQUILLO</v>
          </cell>
          <cell r="D2543" t="str">
            <v>ROXYL</v>
          </cell>
          <cell r="E2543" t="str">
            <v>EST.15.4.1</v>
          </cell>
        </row>
        <row r="2544">
          <cell r="B2544" t="str">
            <v>0007995</v>
          </cell>
          <cell r="C2544" t="str">
            <v>3001A0464 TORNILLO</v>
          </cell>
          <cell r="D2544"/>
          <cell r="E2544" t="str">
            <v>SIN DEFINIR</v>
          </cell>
        </row>
        <row r="2545">
          <cell r="B2545" t="str">
            <v>0007996</v>
          </cell>
          <cell r="C2545" t="str">
            <v>2420A1527 CILINDRO 12X10.JADE</v>
          </cell>
          <cell r="D2545" t="str">
            <v>JADE</v>
          </cell>
          <cell r="E2545" t="str">
            <v>EST.14.4.1</v>
          </cell>
        </row>
        <row r="2546">
          <cell r="B2546" t="str">
            <v>0007997</v>
          </cell>
          <cell r="C2546" t="str">
            <v>245123600 RACOR R15 4-M5 METAL WORK</v>
          </cell>
          <cell r="D2546"/>
          <cell r="E2546" t="str">
            <v>EST.13.3.4</v>
          </cell>
        </row>
        <row r="2547">
          <cell r="B2547" t="str">
            <v>0007998</v>
          </cell>
          <cell r="C2547" t="str">
            <v>E0804E0168 TORNILLO</v>
          </cell>
          <cell r="D2547" t="str">
            <v>ROXYL</v>
          </cell>
          <cell r="E2547" t="str">
            <v>EST.15.2.3</v>
          </cell>
        </row>
        <row r="2548">
          <cell r="B2548" t="str">
            <v>0007999</v>
          </cell>
          <cell r="C2548" t="str">
            <v>E3401E0117 RASANTE IN HM INTEGRAL A ECHA</v>
          </cell>
          <cell r="D2548" t="str">
            <v>ROXYL</v>
          </cell>
          <cell r="E2548" t="str">
            <v>EST.15.2.1</v>
          </cell>
        </row>
        <row r="2549">
          <cell r="B2549" t="str">
            <v>0008000</v>
          </cell>
          <cell r="C2549" t="str">
            <v>KR35100519 2422A0048  KIT LUBRIFICAZIONE</v>
          </cell>
          <cell r="D2549"/>
          <cell r="E2549" t="str">
            <v>SIN DEFINIR</v>
          </cell>
        </row>
        <row r="2550">
          <cell r="B2550" t="str">
            <v>0008001</v>
          </cell>
          <cell r="C2550" t="str">
            <v>N7501N0023 N1412N0014 Kit Cappe AspirRC2</v>
          </cell>
          <cell r="D2550"/>
          <cell r="E2550" t="str">
            <v>SIN DEFINIR</v>
          </cell>
        </row>
        <row r="2551">
          <cell r="B2551" t="str">
            <v>0008002</v>
          </cell>
          <cell r="C2551" t="str">
            <v>FNAG051360 FNY8210182 PERNO</v>
          </cell>
          <cell r="D2551"/>
          <cell r="E2551" t="str">
            <v>SIN DEFINIR</v>
          </cell>
        </row>
        <row r="2552">
          <cell r="B2552" t="str">
            <v>0008003</v>
          </cell>
          <cell r="C2552" t="str">
            <v xml:space="preserve">FNAG051359 FNY8210182 PERNO           </v>
          </cell>
          <cell r="D2552"/>
          <cell r="E2552" t="str">
            <v>SIN DEFINIR</v>
          </cell>
        </row>
        <row r="2553">
          <cell r="B2553" t="str">
            <v>0008007</v>
          </cell>
          <cell r="C2553" t="str">
            <v>2720A0006 RODILLO PETIRAIL L=1000</v>
          </cell>
          <cell r="D2553" t="str">
            <v>STREAM 2-3</v>
          </cell>
          <cell r="E2553" t="str">
            <v>ARRIBA CELDA</v>
          </cell>
        </row>
        <row r="2554">
          <cell r="B2554" t="str">
            <v>0008008</v>
          </cell>
          <cell r="C2554" t="str">
            <v>N0820N0394 PERNO</v>
          </cell>
          <cell r="D2554"/>
          <cell r="E2554" t="str">
            <v>SIN DEFINIR</v>
          </cell>
        </row>
        <row r="2555">
          <cell r="B2555" t="str">
            <v>0008009</v>
          </cell>
          <cell r="C2555" t="str">
            <v>N1722N0015 RUEDA</v>
          </cell>
          <cell r="D2555"/>
          <cell r="E2555" t="str">
            <v>SIN DEFINIR</v>
          </cell>
        </row>
        <row r="2556">
          <cell r="B2556" t="str">
            <v>0008010</v>
          </cell>
          <cell r="C2556" t="str">
            <v>N2709N0070 CADENA STREAM 1</v>
          </cell>
          <cell r="D2556" t="str">
            <v>STREAM 1</v>
          </cell>
          <cell r="E2556" t="str">
            <v>SIN DEFINIR</v>
          </cell>
        </row>
        <row r="2557">
          <cell r="B2557" t="str">
            <v>0008011</v>
          </cell>
          <cell r="C2557" t="str">
            <v>AGUA DESMINERALIZADA INDUSTRIAL X 5 GL.F</v>
          </cell>
          <cell r="D2557" t="str">
            <v>FTT-R8</v>
          </cell>
          <cell r="E2557" t="str">
            <v>CONTENEDOR 1</v>
          </cell>
        </row>
        <row r="2558">
          <cell r="B2558" t="str">
            <v>0008013</v>
          </cell>
          <cell r="C2558" t="str">
            <v>E1422E0005 RUEDA GOMA REENCAUCHADA</v>
          </cell>
          <cell r="D2558" t="str">
            <v>ROXYL - JADE</v>
          </cell>
          <cell r="E2558" t="str">
            <v>EST.15.8.1</v>
          </cell>
        </row>
        <row r="2559">
          <cell r="B2559" t="str">
            <v>0008014</v>
          </cell>
          <cell r="C2559" t="str">
            <v>MANOM CART1-1/2 TRASERA1/8NPT0-150PSI</v>
          </cell>
          <cell r="D2559" t="str">
            <v>NEUMATICO</v>
          </cell>
          <cell r="E2559" t="str">
            <v>EST.3.4.5</v>
          </cell>
        </row>
        <row r="2560">
          <cell r="B2560" t="str">
            <v>0008015</v>
          </cell>
          <cell r="C2560" t="str">
            <v>MANOM CART1-1/2 TRASERA1/8NPT0-200PSI</v>
          </cell>
          <cell r="D2560" t="str">
            <v>NEUMATICO</v>
          </cell>
          <cell r="E2560" t="str">
            <v>EST.3.4.5</v>
          </cell>
        </row>
        <row r="2561">
          <cell r="B2561" t="str">
            <v>0008016</v>
          </cell>
          <cell r="C2561" t="str">
            <v>RACOR RECTO ROSCA M5 X4 MM OD</v>
          </cell>
          <cell r="D2561" t="str">
            <v>NEUMATICO</v>
          </cell>
          <cell r="E2561" t="str">
            <v>EST.4.4.2</v>
          </cell>
        </row>
        <row r="2562">
          <cell r="B2562" t="str">
            <v>0008017</v>
          </cell>
          <cell r="C2562" t="str">
            <v>RACOR CODO ROSCA M5 X4 MM OD</v>
          </cell>
          <cell r="D2562" t="str">
            <v>NEUMATICO</v>
          </cell>
          <cell r="E2562" t="str">
            <v>EST.4.4.2</v>
          </cell>
        </row>
        <row r="2563">
          <cell r="B2563" t="str">
            <v>0008018</v>
          </cell>
          <cell r="C2563" t="str">
            <v>CORTADOR DE MANGUERA TUBING</v>
          </cell>
          <cell r="D2563" t="str">
            <v>NEUMATICO</v>
          </cell>
          <cell r="E2563" t="str">
            <v>TALLER</v>
          </cell>
        </row>
        <row r="2564">
          <cell r="B2564" t="str">
            <v>0008021</v>
          </cell>
          <cell r="C2564" t="str">
            <v>4-008-61-1344 PULSADOR DE FIBRA OPTICA</v>
          </cell>
          <cell r="D2564" t="str">
            <v>HOMAG</v>
          </cell>
          <cell r="E2564" t="str">
            <v>EST.17.6.2</v>
          </cell>
        </row>
        <row r="2565">
          <cell r="B2565" t="str">
            <v>0008022</v>
          </cell>
          <cell r="C2565" t="str">
            <v>4-010-04-0009 RESORTE DE PRESION A GAS</v>
          </cell>
          <cell r="D2565" t="str">
            <v>HOMAG</v>
          </cell>
          <cell r="E2565" t="str">
            <v>EST.17.6.1</v>
          </cell>
        </row>
        <row r="2566">
          <cell r="B2566" t="str">
            <v>0008023</v>
          </cell>
          <cell r="C2566" t="str">
            <v>4-008-32-0854 FINAL DE CARRERA</v>
          </cell>
          <cell r="D2566" t="str">
            <v>HOMAG</v>
          </cell>
          <cell r="E2566" t="str">
            <v>EST.17.3.1</v>
          </cell>
        </row>
        <row r="2567">
          <cell r="B2567" t="str">
            <v>0008024</v>
          </cell>
          <cell r="C2567" t="str">
            <v xml:space="preserve">4-075-01-0812 MOTOR AC 0,4 KW 400 V 200 </v>
          </cell>
          <cell r="D2567" t="str">
            <v>HOMAG</v>
          </cell>
          <cell r="E2567" t="str">
            <v>EST.17.7.1</v>
          </cell>
        </row>
        <row r="2568">
          <cell r="B2568" t="str">
            <v>0008025</v>
          </cell>
          <cell r="C2568" t="str">
            <v xml:space="preserve">4-075-01-1076 MOTOR AC 0,4 KW 400 V 200 </v>
          </cell>
          <cell r="D2568" t="str">
            <v>HOMAG</v>
          </cell>
          <cell r="E2568" t="str">
            <v>EST.17.7.2</v>
          </cell>
        </row>
        <row r="2569">
          <cell r="B2569" t="str">
            <v>0008026</v>
          </cell>
          <cell r="C2569" t="str">
            <v>2-082-01-0990 MOTOR AC</v>
          </cell>
          <cell r="D2569" t="str">
            <v>HOMAG</v>
          </cell>
          <cell r="E2569" t="str">
            <v>EST.17.6.2</v>
          </cell>
        </row>
        <row r="2570">
          <cell r="B2570" t="str">
            <v>0008027</v>
          </cell>
          <cell r="C2570" t="str">
            <v>4-060-18-0059 PLACAS DE CADENA</v>
          </cell>
          <cell r="D2570" t="str">
            <v>HOMAG</v>
          </cell>
          <cell r="E2570" t="str">
            <v>EST.17.8.2</v>
          </cell>
        </row>
        <row r="2571">
          <cell r="B2571" t="str">
            <v>0008028</v>
          </cell>
          <cell r="C2571" t="str">
            <v>3-005-07-1560 ARBOL ARTICULADO</v>
          </cell>
          <cell r="D2571" t="str">
            <v>HOMAG</v>
          </cell>
          <cell r="E2571" t="str">
            <v>EST.17.5.4</v>
          </cell>
        </row>
        <row r="2572">
          <cell r="B2572" t="str">
            <v>0008029</v>
          </cell>
          <cell r="C2572" t="str">
            <v xml:space="preserve">4-699-95-0364 LISTON DE RODILLOS RU-33N </v>
          </cell>
          <cell r="D2572" t="str">
            <v>HOMAG</v>
          </cell>
          <cell r="E2572" t="str">
            <v>SIN DEFINIR</v>
          </cell>
        </row>
        <row r="2573">
          <cell r="B2573" t="str">
            <v>0008030</v>
          </cell>
          <cell r="C2573" t="str">
            <v>4-012-02-0169 JUNTA</v>
          </cell>
          <cell r="D2573" t="str">
            <v>HOMAG</v>
          </cell>
          <cell r="E2573" t="str">
            <v>EST.17.4.4</v>
          </cell>
        </row>
        <row r="2574">
          <cell r="B2574" t="str">
            <v>0008031</v>
          </cell>
          <cell r="C2574" t="str">
            <v>4-012-01-0085 JUNTA TORICA</v>
          </cell>
          <cell r="D2574" t="str">
            <v>HOMAG</v>
          </cell>
          <cell r="E2574" t="str">
            <v>EST.17.4.4</v>
          </cell>
        </row>
        <row r="2575">
          <cell r="B2575" t="str">
            <v>0008032</v>
          </cell>
          <cell r="C2575" t="str">
            <v>4-010-03-0212 MUELLE DE COMPRESION</v>
          </cell>
          <cell r="D2575" t="str">
            <v>HOMAG</v>
          </cell>
          <cell r="E2575" t="str">
            <v>EST.17.4.4</v>
          </cell>
        </row>
        <row r="2576">
          <cell r="B2576" t="str">
            <v>0008033</v>
          </cell>
          <cell r="C2576" t="str">
            <v>3-010-19-8050 CARRO</v>
          </cell>
          <cell r="D2576" t="str">
            <v>HOMAG</v>
          </cell>
          <cell r="E2576" t="str">
            <v>EST.17.5.4</v>
          </cell>
        </row>
        <row r="2577">
          <cell r="B2577" t="str">
            <v>0008034</v>
          </cell>
          <cell r="C2577" t="str">
            <v xml:space="preserve">4-070-01-2482 MOTOREDUCTOR AC SERVO 5NM </v>
          </cell>
          <cell r="D2577" t="str">
            <v>HOMAG</v>
          </cell>
          <cell r="E2577" t="str">
            <v>EST.17.7.2</v>
          </cell>
        </row>
        <row r="2578">
          <cell r="B2578" t="str">
            <v>0008035</v>
          </cell>
          <cell r="C2578" t="str">
            <v>4-010-03-0036 MUELLE DE COMPRESION DIN 2</v>
          </cell>
          <cell r="D2578" t="str">
            <v>HOMAG</v>
          </cell>
          <cell r="E2578" t="str">
            <v>EST.17.5.3</v>
          </cell>
        </row>
        <row r="2579">
          <cell r="B2579" t="str">
            <v>0008036</v>
          </cell>
          <cell r="C2579" t="str">
            <v>2-212-05-0281 PALANCA DE RODILLOS VERBUN</v>
          </cell>
          <cell r="D2579" t="str">
            <v>HOMAG</v>
          </cell>
          <cell r="E2579" t="str">
            <v>EST.17.6.2</v>
          </cell>
        </row>
        <row r="2580">
          <cell r="B2580" t="str">
            <v>0008037</v>
          </cell>
          <cell r="C2580" t="str">
            <v>3-010-02-4000 PERNOS L=70 KUNSTSTOFF</v>
          </cell>
          <cell r="D2580" t="str">
            <v>HOMAG</v>
          </cell>
          <cell r="E2580" t="str">
            <v>EST.17.6.2</v>
          </cell>
        </row>
        <row r="2581">
          <cell r="B2581" t="str">
            <v>0008038</v>
          </cell>
          <cell r="C2581" t="str">
            <v>4-011-04-1266 VALVULA ELEK.EINZEL 5/2 G1</v>
          </cell>
          <cell r="D2581" t="str">
            <v>HOMAG</v>
          </cell>
          <cell r="E2581" t="str">
            <v>EST.17.5.4</v>
          </cell>
        </row>
        <row r="2582">
          <cell r="B2582" t="str">
            <v>0008039</v>
          </cell>
          <cell r="C2582" t="str">
            <v xml:space="preserve">4-011-04-1635 UNIDAD DE  MANTENIMIENTO </v>
          </cell>
          <cell r="D2582" t="str">
            <v>HOMAG</v>
          </cell>
          <cell r="E2582" t="str">
            <v>SIN DEFINIR</v>
          </cell>
        </row>
        <row r="2583">
          <cell r="B2583" t="str">
            <v>0008040</v>
          </cell>
          <cell r="C2583" t="str">
            <v>4-007-13-2147 CADENA DE RODILLOS DIN-20B</v>
          </cell>
          <cell r="D2583" t="str">
            <v>HOMAG</v>
          </cell>
          <cell r="E2583" t="str">
            <v>EST.17.6.2</v>
          </cell>
        </row>
        <row r="2584">
          <cell r="B2584" t="str">
            <v>0008042</v>
          </cell>
          <cell r="C2584" t="str">
            <v xml:space="preserve">FUSIBLE CERAMICA 10X38 - 2 AMP </v>
          </cell>
          <cell r="D2584" t="str">
            <v>ELECTRICO</v>
          </cell>
          <cell r="E2584" t="str">
            <v>EST.2.7.2</v>
          </cell>
        </row>
        <row r="2585">
          <cell r="B2585" t="str">
            <v>0008043</v>
          </cell>
          <cell r="C2585" t="str">
            <v xml:space="preserve">FUSIBLE CERAMICA 10X38 - 4 AMP </v>
          </cell>
          <cell r="D2585" t="str">
            <v>ELECTRICO</v>
          </cell>
          <cell r="E2585" t="str">
            <v>EST.2.7.2</v>
          </cell>
        </row>
        <row r="2586">
          <cell r="B2586" t="str">
            <v>0008044</v>
          </cell>
          <cell r="C2586" t="str">
            <v xml:space="preserve">FUSIBLE CERAMICA 10X38 - 6 AMP </v>
          </cell>
          <cell r="D2586" t="str">
            <v>ELECTRICO</v>
          </cell>
          <cell r="E2586" t="str">
            <v>EST.2.7.2</v>
          </cell>
        </row>
        <row r="2587">
          <cell r="B2587" t="str">
            <v>0008050</v>
          </cell>
          <cell r="C2587" t="str">
            <v>2911A0137 RODAMIENTO ZKLF1762-2RS-PE.</v>
          </cell>
          <cell r="D2587" t="str">
            <v>RODAMIENTOS</v>
          </cell>
          <cell r="E2587" t="str">
            <v>EST.1.12.2</v>
          </cell>
        </row>
        <row r="2588">
          <cell r="B2588" t="str">
            <v>0008060</v>
          </cell>
          <cell r="C2588" t="str">
            <v>TUBO FLUORESCENTE F17W T8 6500K</v>
          </cell>
          <cell r="D2588" t="str">
            <v>ELECTRICO</v>
          </cell>
          <cell r="E2588" t="str">
            <v>SIN DEFINIR</v>
          </cell>
        </row>
        <row r="2589">
          <cell r="B2589" t="str">
            <v>0008061</v>
          </cell>
          <cell r="C2589" t="str">
            <v>VAVULA REG1/4 MSC2008A C/RAC CD 1/4" X 8</v>
          </cell>
          <cell r="D2589" t="str">
            <v>NEUMATICO</v>
          </cell>
          <cell r="E2589" t="str">
            <v>EST.4.4.6</v>
          </cell>
        </row>
        <row r="2590">
          <cell r="B2590" t="str">
            <v>0008062</v>
          </cell>
          <cell r="C2590" t="str">
            <v>2159A0034 SERVODRIVE EJE X ROVER 322 AZ.</v>
          </cell>
          <cell r="D2590" t="str">
            <v>ROVER 1-2-3</v>
          </cell>
          <cell r="E2590" t="str">
            <v>EST.7.6.1</v>
          </cell>
        </row>
        <row r="2591">
          <cell r="B2591" t="str">
            <v>0008064</v>
          </cell>
          <cell r="C2591" t="str">
            <v>CORREA A038 OP.TROMPOSIERRA</v>
          </cell>
          <cell r="D2591" t="str">
            <v>TROMPO SIERRA</v>
          </cell>
          <cell r="E2591" t="str">
            <v>EST.10.1.2</v>
          </cell>
        </row>
        <row r="2592">
          <cell r="B2592" t="str">
            <v>0008072</v>
          </cell>
          <cell r="C2592" t="str">
            <v>FNX0254016 BRIDA ALINEADOR.SC WNT</v>
          </cell>
          <cell r="D2592" t="str">
            <v>SELCO WNT</v>
          </cell>
          <cell r="E2592" t="str">
            <v>EST.9.5.2</v>
          </cell>
        </row>
        <row r="2593">
          <cell r="B2593" t="str">
            <v>0008081</v>
          </cell>
          <cell r="C2593" t="str">
            <v>L0820L0392 PERNO SEPARADOR PINZA.SC WNT</v>
          </cell>
          <cell r="D2593" t="str">
            <v>SELCO WNT</v>
          </cell>
          <cell r="E2593" t="str">
            <v>EST.9.3.2</v>
          </cell>
        </row>
        <row r="2594">
          <cell r="B2594" t="str">
            <v>0008082</v>
          </cell>
          <cell r="C2594" t="str">
            <v>PALETA GRAFITO 95X40X4MM.ROVER</v>
          </cell>
          <cell r="D2594" t="str">
            <v>ROVER 1-2-3</v>
          </cell>
          <cell r="E2594" t="str">
            <v>EST.7.3.2</v>
          </cell>
        </row>
        <row r="2595">
          <cell r="B2595" t="str">
            <v>0008083</v>
          </cell>
          <cell r="C2595" t="str">
            <v>L1214L0605 BRIDA</v>
          </cell>
          <cell r="D2595" t="str">
            <v>SELCO 2-3-4</v>
          </cell>
          <cell r="E2595" t="str">
            <v>EST.8.2.2</v>
          </cell>
        </row>
        <row r="2596">
          <cell r="B2596" t="str">
            <v>0008084</v>
          </cell>
          <cell r="C2596" t="str">
            <v>L0807L0162 ARBOL.TORNILLO M6.L24</v>
          </cell>
          <cell r="D2596" t="str">
            <v>SELCO 2-3-4</v>
          </cell>
          <cell r="E2596" t="str">
            <v>EST.8.2.2</v>
          </cell>
        </row>
        <row r="2597">
          <cell r="B2597" t="str">
            <v>0008088</v>
          </cell>
          <cell r="C2597" t="str">
            <v>FNX0205448 PLACA PINZA.SELCO WNT</v>
          </cell>
          <cell r="D2597" t="str">
            <v>SELCO WNT</v>
          </cell>
          <cell r="E2597" t="str">
            <v>EST.9.4.2</v>
          </cell>
        </row>
        <row r="2598">
          <cell r="B2598" t="str">
            <v>0008089</v>
          </cell>
          <cell r="C2598" t="str">
            <v>RACOR CODO 1/8X8MM NPT OD</v>
          </cell>
          <cell r="D2598" t="str">
            <v>NEUMATICO</v>
          </cell>
          <cell r="E2598" t="str">
            <v>EST.4.5.1</v>
          </cell>
        </row>
        <row r="2599">
          <cell r="B2599" t="str">
            <v>0008092</v>
          </cell>
          <cell r="C2599" t="str">
            <v>LUBRICANTE MOLYBKOMBIN UNF T4 SPRAY 400m</v>
          </cell>
          <cell r="D2599" t="str">
            <v>LUBRICANTES</v>
          </cell>
          <cell r="E2599" t="str">
            <v>EST.20.7.1</v>
          </cell>
        </row>
        <row r="2600">
          <cell r="B2600" t="str">
            <v>0008093</v>
          </cell>
          <cell r="C2600" t="str">
            <v>CONECTOR SOLDAR DB9 MACHO</v>
          </cell>
          <cell r="D2600" t="str">
            <v>ELECTRICO</v>
          </cell>
          <cell r="E2600" t="str">
            <v>EST.3.3.3</v>
          </cell>
        </row>
        <row r="2601">
          <cell r="B2601" t="str">
            <v>0008094</v>
          </cell>
          <cell r="C2601" t="str">
            <v xml:space="preserve">CONECTOR SOLDAR DB9 HEMBRA </v>
          </cell>
          <cell r="D2601" t="str">
            <v>ELECTRICO</v>
          </cell>
          <cell r="E2601" t="str">
            <v>EST.3.3.3</v>
          </cell>
        </row>
        <row r="2602">
          <cell r="B2602" t="str">
            <v>0008095</v>
          </cell>
          <cell r="C2602" t="str">
            <v>CUBIERTA PLÁSTICA PARA CONECTOR DB9</v>
          </cell>
          <cell r="D2602" t="str">
            <v>ELECTRICO</v>
          </cell>
          <cell r="E2602" t="str">
            <v>EST.3.3.3</v>
          </cell>
        </row>
        <row r="2603">
          <cell r="B2603" t="str">
            <v>0008096</v>
          </cell>
          <cell r="C2603" t="str">
            <v>JUEGO DESTORNILLADOR DE PRECISION 6pz 66</v>
          </cell>
          <cell r="D2603" t="str">
            <v>HERRAMIENTA</v>
          </cell>
          <cell r="E2603" t="str">
            <v>EST.23.2.1</v>
          </cell>
        </row>
        <row r="2604">
          <cell r="B2604" t="str">
            <v>0008097</v>
          </cell>
          <cell r="C2604" t="str">
            <v>JGO LLAVE ALLEN MM CORTAS</v>
          </cell>
          <cell r="D2604" t="str">
            <v>HERRAMIENTA</v>
          </cell>
          <cell r="E2604" t="str">
            <v>EST.23.2.1</v>
          </cell>
        </row>
        <row r="2605">
          <cell r="B2605" t="str">
            <v>0008098</v>
          </cell>
          <cell r="C2605" t="str">
            <v>JUEGO LLAVES TORX (PLEGABLE 8P Z69-266)</v>
          </cell>
          <cell r="D2605" t="str">
            <v>HERRAMIENTA</v>
          </cell>
          <cell r="E2605" t="str">
            <v>CAJA HTAS</v>
          </cell>
        </row>
        <row r="2606">
          <cell r="B2606" t="str">
            <v>0008099</v>
          </cell>
          <cell r="C2606" t="str">
            <v xml:space="preserve">JGO EXTRACTRO DE TORNILLOS </v>
          </cell>
          <cell r="D2606" t="str">
            <v>HERRAMIENTA</v>
          </cell>
          <cell r="E2606" t="str">
            <v>CAJA HTAS</v>
          </cell>
        </row>
        <row r="2607">
          <cell r="B2607" t="str">
            <v>0008100</v>
          </cell>
          <cell r="C2607" t="str">
            <v>HOMBRESOLO 10</v>
          </cell>
          <cell r="D2607" t="str">
            <v>HERRAMIENTA</v>
          </cell>
          <cell r="E2607" t="str">
            <v>CAJA HTAS</v>
          </cell>
        </row>
        <row r="2608">
          <cell r="B2608" t="str">
            <v>0008101</v>
          </cell>
          <cell r="C2608" t="str">
            <v>JUEGO LLAVE BRISTOL T/BOLA 9Pz MM 69-256</v>
          </cell>
          <cell r="D2608" t="str">
            <v>HERRAMIENTA</v>
          </cell>
          <cell r="E2608" t="str">
            <v>CAJA HTAS</v>
          </cell>
        </row>
        <row r="2609">
          <cell r="B2609" t="str">
            <v>0008102</v>
          </cell>
          <cell r="C2609" t="str">
            <v>JUEGO LLAVE MIXTA 14Pz METRICA 86-081</v>
          </cell>
          <cell r="D2609" t="str">
            <v>HERRAMIENTA</v>
          </cell>
          <cell r="E2609" t="str">
            <v>EST.23.2.1</v>
          </cell>
        </row>
        <row r="2610">
          <cell r="B2610" t="str">
            <v>0008103</v>
          </cell>
          <cell r="C2610" t="str">
            <v>LLAVE DE AJUSTE 10 PULG</v>
          </cell>
          <cell r="D2610" t="str">
            <v>HERRAMIENTA</v>
          </cell>
          <cell r="E2610" t="str">
            <v>CAJA HTAS</v>
          </cell>
        </row>
        <row r="2611">
          <cell r="B2611" t="str">
            <v>0008104</v>
          </cell>
          <cell r="C2611" t="str">
            <v>RATCHE DE 1/4</v>
          </cell>
          <cell r="D2611" t="str">
            <v>HERRAMIENTA</v>
          </cell>
          <cell r="E2611" t="str">
            <v>SIN DEFINIR</v>
          </cell>
        </row>
        <row r="2612">
          <cell r="B2612" t="str">
            <v>0008105</v>
          </cell>
          <cell r="C2612" t="str">
            <v>RATCHE DE 3/8</v>
          </cell>
          <cell r="D2612" t="str">
            <v>HERRAMIENTA</v>
          </cell>
          <cell r="E2612" t="str">
            <v>SIN DEFINIR</v>
          </cell>
        </row>
        <row r="2613">
          <cell r="B2613" t="str">
            <v>0008106</v>
          </cell>
          <cell r="C2613" t="str">
            <v>PERILLERO  PALA 1/8*4</v>
          </cell>
          <cell r="D2613" t="str">
            <v>HERRAMIENTA</v>
          </cell>
          <cell r="E2613" t="str">
            <v>CLOSET HTAS</v>
          </cell>
        </row>
        <row r="2614">
          <cell r="B2614" t="str">
            <v>0008107</v>
          </cell>
          <cell r="C2614" t="str">
            <v>PERILLERO ESTRIA 1/8*4</v>
          </cell>
          <cell r="D2614" t="str">
            <v>HERRAMIENTA</v>
          </cell>
          <cell r="E2614" t="str">
            <v>CLOSET HTAS</v>
          </cell>
        </row>
        <row r="2615">
          <cell r="B2615" t="str">
            <v>0008111</v>
          </cell>
          <cell r="C2615" t="str">
            <v>FUENTE VLT 10AMP 220/110V-24 VDC MONTAJE</v>
          </cell>
          <cell r="D2615" t="str">
            <v>ELECTRICO</v>
          </cell>
          <cell r="E2615" t="str">
            <v>EST.3.2.1</v>
          </cell>
        </row>
        <row r="2616">
          <cell r="B2616" t="str">
            <v>0008112</v>
          </cell>
          <cell r="C2616" t="str">
            <v xml:space="preserve">TEMPORIZADOR ANALOGO H3YN2DC24 8 PINES </v>
          </cell>
          <cell r="D2616" t="str">
            <v>ELECTRICO</v>
          </cell>
          <cell r="E2616" t="str">
            <v>EST.3.3.5</v>
          </cell>
        </row>
        <row r="2617">
          <cell r="B2617" t="str">
            <v>0008113</v>
          </cell>
          <cell r="C2617" t="str">
            <v>BASE MINI PYFZ08E 8 PINES</v>
          </cell>
          <cell r="D2617" t="str">
            <v>ELECTRICO</v>
          </cell>
          <cell r="E2617" t="str">
            <v>EST.3.3.5</v>
          </cell>
        </row>
        <row r="2618">
          <cell r="B2618" t="str">
            <v>0008114</v>
          </cell>
          <cell r="C2618" t="str">
            <v>FNY8300019 PLACA L=70 mm.JADE</v>
          </cell>
          <cell r="D2618" t="str">
            <v>JADE</v>
          </cell>
          <cell r="E2618" t="str">
            <v>EST.14.3.4</v>
          </cell>
        </row>
        <row r="2619">
          <cell r="B2619" t="str">
            <v>0008131</v>
          </cell>
          <cell r="C2619" t="str">
            <v>GUANTE NITRILO X 100 UND SP TALLA: XL</v>
          </cell>
          <cell r="D2619" t="str">
            <v>SUMINISTRO</v>
          </cell>
          <cell r="E2619" t="str">
            <v>EST.24.4.2</v>
          </cell>
        </row>
        <row r="2620">
          <cell r="B2620" t="str">
            <v>0008132</v>
          </cell>
          <cell r="C2620" t="str">
            <v>H2161H0022 Líquido refrigerante 5L</v>
          </cell>
          <cell r="D2620" t="str">
            <v>FTT-R8</v>
          </cell>
          <cell r="E2620" t="str">
            <v>EST.6.8.3</v>
          </cell>
        </row>
        <row r="2621">
          <cell r="B2621" t="str">
            <v>0008135</v>
          </cell>
          <cell r="C2621" t="str">
            <v>CANDADO YALE 110-40 BRONCE 40MM</v>
          </cell>
          <cell r="D2621" t="str">
            <v>HERRAMIENTA</v>
          </cell>
          <cell r="E2621" t="str">
            <v>CLOSET HTAS</v>
          </cell>
        </row>
        <row r="2622">
          <cell r="B2622" t="str">
            <v>0008136</v>
          </cell>
          <cell r="C2622" t="str">
            <v>LUBRICANTE CRC GRAFITO MOLIBDENO 430ml</v>
          </cell>
          <cell r="D2622" t="str">
            <v>SUMINISTRO</v>
          </cell>
          <cell r="E2622" t="str">
            <v>EST.23.1</v>
          </cell>
        </row>
        <row r="2623">
          <cell r="B2623" t="str">
            <v>0008137</v>
          </cell>
          <cell r="C2623" t="str">
            <v xml:space="preserve">CC56250004 Fuente 340V-550V 24VDC 20A </v>
          </cell>
          <cell r="D2623"/>
          <cell r="E2623" t="str">
            <v>SIN DEFINIR</v>
          </cell>
        </row>
        <row r="2624">
          <cell r="B2624" t="str">
            <v>0008138</v>
          </cell>
          <cell r="C2624" t="str">
            <v>L7540L0003 L6412L0007 CONJUN CAMPAN MAND</v>
          </cell>
          <cell r="D2624" t="str">
            <v>SELCO 2-3-4</v>
          </cell>
          <cell r="E2624" t="str">
            <v>EST.8.7.1</v>
          </cell>
        </row>
        <row r="2625">
          <cell r="B2625" t="str">
            <v>0008144</v>
          </cell>
          <cell r="C2625" t="str">
            <v>BANDA Q50 QUICK BELT POLI AZUL W800X1MT</v>
          </cell>
          <cell r="D2625" t="str">
            <v>BANDA EMPAQUE</v>
          </cell>
          <cell r="E2625" t="str">
            <v>CONTENEDOR 1</v>
          </cell>
        </row>
        <row r="2626">
          <cell r="B2626" t="str">
            <v>0008145</v>
          </cell>
          <cell r="C2626" t="str">
            <v>PERFIL PINZA P25 PEST-VERDE X MT-P202771</v>
          </cell>
          <cell r="D2626" t="str">
            <v>BANDA EMPAQUE</v>
          </cell>
          <cell r="E2626" t="str">
            <v>ARRIBA CELDA</v>
          </cell>
        </row>
        <row r="2627">
          <cell r="B2627" t="str">
            <v>0008146</v>
          </cell>
          <cell r="C2627" t="str">
            <v>PERFIL SECCION U RED.1.6 VERDE-P20285</v>
          </cell>
          <cell r="D2627" t="str">
            <v>BANDA EMPAQUE</v>
          </cell>
          <cell r="E2627" t="str">
            <v>ARRIBA CELDA</v>
          </cell>
        </row>
        <row r="2628">
          <cell r="B2628" t="str">
            <v>0008147</v>
          </cell>
          <cell r="C2628" t="str">
            <v>CHUMACERA CUAD-D.25MM/PLAST/ROD-INOX 304</v>
          </cell>
          <cell r="D2628"/>
          <cell r="E2628" t="str">
            <v>SIN DEFINIR</v>
          </cell>
        </row>
        <row r="2629">
          <cell r="B2629" t="str">
            <v>0008148</v>
          </cell>
          <cell r="C2629" t="str">
            <v>ENGRANAJE Q50/Z10/CUAD/40MM PQ BLANCO Q5</v>
          </cell>
          <cell r="D2629" t="str">
            <v>BANDA EMPAQUE</v>
          </cell>
          <cell r="E2629" t="str">
            <v>ARRIBA CELDA</v>
          </cell>
        </row>
        <row r="2630">
          <cell r="B2630" t="str">
            <v>0008149</v>
          </cell>
          <cell r="C2630" t="str">
            <v>MOTOREDUC S/F/COR VEL/42RPM/1.0 HP/REL40</v>
          </cell>
          <cell r="D2630"/>
          <cell r="E2630" t="str">
            <v>SIN DEFINIR</v>
          </cell>
        </row>
        <row r="2631">
          <cell r="B2631" t="str">
            <v>0008150</v>
          </cell>
          <cell r="C2631" t="str">
            <v>TUBO LED18W/T8 6500K VIDRIO SYLVANIA</v>
          </cell>
          <cell r="D2631" t="str">
            <v>ELECTRICO</v>
          </cell>
          <cell r="E2631" t="str">
            <v>ARRIBA EST.5</v>
          </cell>
        </row>
        <row r="2632">
          <cell r="B2632" t="str">
            <v>0008151</v>
          </cell>
          <cell r="C2632" t="str">
            <v>TUBO LED 9W T8 4000K 60CM 100/240V</v>
          </cell>
          <cell r="D2632" t="str">
            <v>ELECTRICO</v>
          </cell>
          <cell r="E2632" t="str">
            <v>ARRIBA ESTANTERIA 28</v>
          </cell>
        </row>
        <row r="2633">
          <cell r="B2633" t="str">
            <v>0008152</v>
          </cell>
          <cell r="C2633" t="str">
            <v>SOCKET FLU JGO P/TUBO LED S/PREPUENTEAR</v>
          </cell>
          <cell r="D2633" t="str">
            <v>ELECTRICO</v>
          </cell>
          <cell r="E2633" t="str">
            <v>EST.2.11.4</v>
          </cell>
        </row>
        <row r="2634">
          <cell r="B2634" t="str">
            <v>0008182</v>
          </cell>
          <cell r="C2634" t="str">
            <v>K1004K0054 GUIA DE LEVA SKIPPER 100</v>
          </cell>
          <cell r="D2634" t="str">
            <v>SKYPPER</v>
          </cell>
          <cell r="E2634" t="str">
            <v>EST.5.3.4</v>
          </cell>
        </row>
        <row r="2635">
          <cell r="B2635" t="str">
            <v>0008183</v>
          </cell>
          <cell r="C2635" t="str">
            <v xml:space="preserve">H0101D01000A1 CPU JADE 1 MOD.PC BH1000 </v>
          </cell>
          <cell r="D2635" t="str">
            <v>JADE</v>
          </cell>
          <cell r="E2635" t="str">
            <v>SIN DEFINIR</v>
          </cell>
        </row>
        <row r="2636">
          <cell r="B2636" t="str">
            <v>0008184</v>
          </cell>
          <cell r="C2636" t="str">
            <v>MOTOR 12.5HP-3600RPM-220/440V-3PH-60HZ.</v>
          </cell>
          <cell r="D2636" t="str">
            <v>ESTRACTOR 1-3-4</v>
          </cell>
          <cell r="E2636" t="str">
            <v>SIN DEFINIR</v>
          </cell>
        </row>
        <row r="2637">
          <cell r="B2637" t="str">
            <v>0008185</v>
          </cell>
          <cell r="C2637" t="str">
            <v>MOTOR 20HP-3600RPM-220/440V-3PH-60HZ.</v>
          </cell>
          <cell r="D2637" t="str">
            <v>EXTRACTOR 2-5-6-9</v>
          </cell>
          <cell r="E2637" t="str">
            <v>SIN DEFINIR</v>
          </cell>
        </row>
        <row r="2638">
          <cell r="B2638" t="str">
            <v>0008186</v>
          </cell>
          <cell r="C2638" t="str">
            <v>L9081510001 VARILLA</v>
          </cell>
          <cell r="D2638" t="str">
            <v>SELCO 2-3-4</v>
          </cell>
          <cell r="E2638" t="str">
            <v>EST.9.3.1</v>
          </cell>
        </row>
        <row r="2639">
          <cell r="B2639" t="str">
            <v>0008187</v>
          </cell>
          <cell r="C2639" t="str">
            <v>BLOQUE AUTR 3RT2926-3AB31.SIEMENS</v>
          </cell>
          <cell r="D2639" t="str">
            <v>ELECTRICO</v>
          </cell>
          <cell r="E2639" t="str">
            <v>EST.2.2.5</v>
          </cell>
        </row>
        <row r="2640">
          <cell r="B2640" t="str">
            <v>0008188</v>
          </cell>
          <cell r="C2640" t="str">
            <v>MOTOR 75 HP-1800 RPM-220/440V-3PH-60HZ</v>
          </cell>
          <cell r="D2640" t="str">
            <v>EXTRACTOR 7-8</v>
          </cell>
          <cell r="E2640" t="str">
            <v>SIN DEFINIR</v>
          </cell>
        </row>
        <row r="2641">
          <cell r="B2641" t="str">
            <v>0008301</v>
          </cell>
          <cell r="C2641" t="str">
            <v xml:space="preserve">TUERCA SEGURIDAD  M10                   </v>
          </cell>
          <cell r="D2641" t="str">
            <v>TORNILLERIA</v>
          </cell>
          <cell r="E2641" t="str">
            <v>EST.21.2.1</v>
          </cell>
        </row>
        <row r="2642">
          <cell r="B2642" t="str">
            <v>0008302</v>
          </cell>
          <cell r="C2642" t="str">
            <v xml:space="preserve">TUERCA SEGURIDAD  M14                   </v>
          </cell>
          <cell r="D2642" t="str">
            <v>TORNILLERIA</v>
          </cell>
          <cell r="E2642" t="str">
            <v>EST.25-4</v>
          </cell>
        </row>
        <row r="2643">
          <cell r="B2643" t="str">
            <v>0008303</v>
          </cell>
          <cell r="C2643" t="str">
            <v xml:space="preserve">TUERCA SEGURIDAD  M16                   </v>
          </cell>
          <cell r="D2643" t="str">
            <v>TORNILLERIA</v>
          </cell>
          <cell r="E2643" t="str">
            <v>EST.21.2.1</v>
          </cell>
        </row>
        <row r="2644">
          <cell r="B2644" t="str">
            <v>0008304</v>
          </cell>
          <cell r="C2644" t="str">
            <v xml:space="preserve">TUERCA SEGURIDAD  M18                   </v>
          </cell>
          <cell r="D2644" t="str">
            <v>TORNILLERIA</v>
          </cell>
          <cell r="E2644" t="str">
            <v>EST.21.2.1</v>
          </cell>
        </row>
        <row r="2645">
          <cell r="B2645" t="str">
            <v>0008305</v>
          </cell>
          <cell r="C2645" t="str">
            <v xml:space="preserve">TUERCA SEGURIDAD  M20                   </v>
          </cell>
          <cell r="D2645" t="str">
            <v>TORNILLERIA</v>
          </cell>
          <cell r="E2645" t="str">
            <v>EST.21.2.1</v>
          </cell>
        </row>
        <row r="2646">
          <cell r="B2646" t="str">
            <v>0008306</v>
          </cell>
          <cell r="C2646" t="str">
            <v>ARANDELA PLANA M3 DIN125</v>
          </cell>
          <cell r="D2646" t="str">
            <v>TORNILLERIA</v>
          </cell>
          <cell r="E2646" t="str">
            <v>EST.26.1</v>
          </cell>
        </row>
        <row r="2647">
          <cell r="B2647" t="str">
            <v>0008307</v>
          </cell>
          <cell r="C2647" t="str">
            <v>ARANDELA PLANA M5 DIN 125</v>
          </cell>
          <cell r="D2647" t="str">
            <v>TORNILLERIA</v>
          </cell>
          <cell r="E2647" t="str">
            <v>EST.26.1</v>
          </cell>
        </row>
        <row r="2648">
          <cell r="B2648" t="str">
            <v>0008308</v>
          </cell>
          <cell r="C2648" t="str">
            <v>ARANDELA PLANA M6 DIN 125</v>
          </cell>
          <cell r="D2648" t="str">
            <v>TORNILLERIA</v>
          </cell>
          <cell r="E2648" t="str">
            <v>EST.21.2.8</v>
          </cell>
        </row>
        <row r="2649">
          <cell r="B2649" t="str">
            <v>0008309</v>
          </cell>
          <cell r="C2649" t="str">
            <v>ARANDELA PLANA M8 DIN 125</v>
          </cell>
          <cell r="D2649" t="str">
            <v>TORNILLERIA</v>
          </cell>
          <cell r="E2649" t="str">
            <v>EST.21.2.1</v>
          </cell>
        </row>
        <row r="2650">
          <cell r="B2650" t="str">
            <v>0008310</v>
          </cell>
          <cell r="C2650" t="str">
            <v>ARANDELA PLANA M12 DIN 125</v>
          </cell>
          <cell r="D2650" t="str">
            <v>TORNILLERIA</v>
          </cell>
          <cell r="E2650" t="str">
            <v>EST.21.2.1</v>
          </cell>
        </row>
        <row r="2651">
          <cell r="B2651" t="str">
            <v>0008311</v>
          </cell>
          <cell r="C2651" t="str">
            <v>WASA ACERO 1/4 ZN</v>
          </cell>
          <cell r="D2651" t="str">
            <v>TORNILLERIA</v>
          </cell>
          <cell r="E2651" t="str">
            <v>EST.21.2.1</v>
          </cell>
        </row>
        <row r="2652">
          <cell r="B2652" t="str">
            <v>0008312</v>
          </cell>
          <cell r="C2652" t="str">
            <v>WASA ACERO 3/16 ZN</v>
          </cell>
          <cell r="D2652" t="str">
            <v>TORNILLERIA</v>
          </cell>
          <cell r="E2652" t="str">
            <v>EST.21.2.1</v>
          </cell>
        </row>
        <row r="2653">
          <cell r="B2653" t="str">
            <v>0008313</v>
          </cell>
          <cell r="C2653" t="str">
            <v>WASA ACERO 1/2 ZN</v>
          </cell>
          <cell r="D2653" t="str">
            <v>TORNILLERIA</v>
          </cell>
          <cell r="E2653" t="str">
            <v>EST.21.2.1</v>
          </cell>
        </row>
        <row r="2654">
          <cell r="B2654" t="str">
            <v>0008314</v>
          </cell>
          <cell r="C2654" t="str">
            <v>WASA ACERO 3/8 ZN</v>
          </cell>
          <cell r="D2654" t="str">
            <v>TORNILLERIA</v>
          </cell>
          <cell r="E2654" t="str">
            <v>EST.21.2.1</v>
          </cell>
        </row>
        <row r="2655">
          <cell r="B2655" t="str">
            <v>0008260</v>
          </cell>
          <cell r="C2655" t="str">
            <v>TORNILLO BCP 3X16 MM</v>
          </cell>
          <cell r="D2655" t="str">
            <v>TORNILLERIA</v>
          </cell>
          <cell r="E2655" t="str">
            <v>EST.25.1</v>
          </cell>
        </row>
        <row r="2656">
          <cell r="B2656" t="str">
            <v>0008261</v>
          </cell>
          <cell r="C2656" t="str">
            <v>TORNILLO BCP 3X20 MM</v>
          </cell>
          <cell r="D2656" t="str">
            <v>TORNILLERIA</v>
          </cell>
          <cell r="E2656" t="str">
            <v>EST.20.1.1</v>
          </cell>
        </row>
        <row r="2657">
          <cell r="B2657" t="str">
            <v>0008262</v>
          </cell>
          <cell r="C2657" t="str">
            <v>TORNILLO BCP 3X25 MM</v>
          </cell>
          <cell r="D2657" t="str">
            <v>TORNILLERIA</v>
          </cell>
          <cell r="E2657" t="str">
            <v>EST.20.1.1</v>
          </cell>
        </row>
        <row r="2658">
          <cell r="B2658" t="str">
            <v>0008263</v>
          </cell>
          <cell r="C2658" t="str">
            <v>TORNILLO BCP 3X30 MM</v>
          </cell>
          <cell r="D2658" t="str">
            <v>TORNILLERIA</v>
          </cell>
          <cell r="E2658" t="str">
            <v>EST.21.3.4</v>
          </cell>
        </row>
        <row r="2659">
          <cell r="B2659" t="str">
            <v>0008264</v>
          </cell>
          <cell r="C2659" t="str">
            <v>TORNILLO BCP 3X35 MM</v>
          </cell>
          <cell r="D2659" t="str">
            <v>TORNILLERIA</v>
          </cell>
          <cell r="E2659" t="str">
            <v>SIN DEFINIR</v>
          </cell>
        </row>
        <row r="2660">
          <cell r="B2660" t="str">
            <v>0008265</v>
          </cell>
          <cell r="C2660" t="str">
            <v>TORNILLO BCP 4X8MM</v>
          </cell>
          <cell r="D2660" t="str">
            <v>TORNILLERIA</v>
          </cell>
          <cell r="E2660" t="str">
            <v>EST.25.2</v>
          </cell>
        </row>
        <row r="2661">
          <cell r="B2661" t="str">
            <v>0008266</v>
          </cell>
          <cell r="C2661" t="str">
            <v>TORNILLO BCP 4X10MM</v>
          </cell>
          <cell r="D2661" t="str">
            <v>TORNILLERIA</v>
          </cell>
          <cell r="E2661" t="str">
            <v>EST.20.1.2</v>
          </cell>
        </row>
        <row r="2662">
          <cell r="B2662" t="str">
            <v>0008267</v>
          </cell>
          <cell r="C2662" t="str">
            <v>TORNILLO BCP 4X12MM</v>
          </cell>
          <cell r="D2662" t="str">
            <v>TORNILLERIA</v>
          </cell>
          <cell r="E2662" t="str">
            <v>EST.21.3.7</v>
          </cell>
        </row>
        <row r="2663">
          <cell r="B2663" t="str">
            <v>0008268</v>
          </cell>
          <cell r="C2663" t="str">
            <v>TORNILLO BCP 4X16MM</v>
          </cell>
          <cell r="D2663" t="str">
            <v>TORNILLERIA</v>
          </cell>
          <cell r="E2663" t="str">
            <v>EST.20.1.2</v>
          </cell>
        </row>
        <row r="2664">
          <cell r="B2664" t="str">
            <v>0008269</v>
          </cell>
          <cell r="C2664" t="str">
            <v>TORNILLO BCP 4X20MM</v>
          </cell>
          <cell r="D2664" t="str">
            <v>TORNILLERIA</v>
          </cell>
          <cell r="E2664" t="str">
            <v>EST.20.1.2</v>
          </cell>
        </row>
        <row r="2665">
          <cell r="B2665" t="str">
            <v>0008270</v>
          </cell>
          <cell r="C2665" t="str">
            <v>TORNILLO BCP 4X25MM</v>
          </cell>
          <cell r="D2665" t="str">
            <v>TORNILLERIA</v>
          </cell>
          <cell r="E2665" t="str">
            <v>EST.20.1.3</v>
          </cell>
        </row>
        <row r="2666">
          <cell r="B2666" t="str">
            <v>0008271</v>
          </cell>
          <cell r="C2666" t="str">
            <v>TORNILLO BCP 4X30MM</v>
          </cell>
          <cell r="D2666" t="str">
            <v>TORNILLERIA</v>
          </cell>
          <cell r="E2666" t="str">
            <v>EST.20.1.3</v>
          </cell>
        </row>
        <row r="2667">
          <cell r="B2667" t="str">
            <v>0008272</v>
          </cell>
          <cell r="C2667" t="str">
            <v>TORNILLO BCP 4X35MM</v>
          </cell>
          <cell r="D2667" t="str">
            <v>TORNILLERIA</v>
          </cell>
          <cell r="E2667" t="str">
            <v>EST.20.1.3</v>
          </cell>
        </row>
        <row r="2668">
          <cell r="B2668" t="str">
            <v>0008273</v>
          </cell>
          <cell r="C2668" t="str">
            <v>TORNILLO BCP 5X6MM</v>
          </cell>
          <cell r="D2668" t="str">
            <v>TORNILLERIA</v>
          </cell>
          <cell r="E2668" t="str">
            <v>EST.20.1.3</v>
          </cell>
        </row>
        <row r="2669">
          <cell r="B2669" t="str">
            <v>0008274</v>
          </cell>
          <cell r="C2669" t="str">
            <v>TORNILLO BCP 5X10MM</v>
          </cell>
          <cell r="D2669" t="str">
            <v>TORNILLERIA</v>
          </cell>
          <cell r="E2669" t="str">
            <v>EST.25.2</v>
          </cell>
        </row>
        <row r="2670">
          <cell r="B2670" t="str">
            <v>0008275</v>
          </cell>
          <cell r="C2670" t="str">
            <v>TORNILLO BCP 5X12MM</v>
          </cell>
          <cell r="D2670" t="str">
            <v>TORNILLERIA</v>
          </cell>
          <cell r="E2670" t="str">
            <v>EST.25.2</v>
          </cell>
        </row>
        <row r="2671">
          <cell r="B2671" t="str">
            <v>0008276</v>
          </cell>
          <cell r="C2671" t="str">
            <v>TORNILLO BCP 5X16MM</v>
          </cell>
          <cell r="D2671" t="str">
            <v>TORNILLERIA</v>
          </cell>
          <cell r="E2671" t="str">
            <v>EST.20.1.4</v>
          </cell>
        </row>
        <row r="2672">
          <cell r="B2672" t="str">
            <v>0008277</v>
          </cell>
          <cell r="C2672" t="str">
            <v>TORNILLO BCP 5X20MM</v>
          </cell>
          <cell r="D2672" t="str">
            <v>TORNILLERIA</v>
          </cell>
          <cell r="E2672" t="str">
            <v>EST.20.1.4</v>
          </cell>
        </row>
        <row r="2673">
          <cell r="B2673" t="str">
            <v>0008278</v>
          </cell>
          <cell r="C2673" t="str">
            <v>TORNILLO BCP 5X25MM</v>
          </cell>
          <cell r="D2673" t="str">
            <v>TORNILLERIA</v>
          </cell>
          <cell r="E2673" t="str">
            <v>EST.20.1.4</v>
          </cell>
        </row>
        <row r="2674">
          <cell r="B2674" t="str">
            <v>0008279</v>
          </cell>
          <cell r="C2674" t="str">
            <v>TORNILLO BCP 5X30MM</v>
          </cell>
          <cell r="D2674" t="str">
            <v>TORNILLERIA</v>
          </cell>
          <cell r="E2674" t="str">
            <v>EST.20.1.4</v>
          </cell>
        </row>
        <row r="2675">
          <cell r="B2675" t="str">
            <v>0008280</v>
          </cell>
          <cell r="C2675" t="str">
            <v>TORNILLO BCP 6X6MM</v>
          </cell>
          <cell r="D2675" t="str">
            <v>TORNILLERIA</v>
          </cell>
          <cell r="E2675" t="str">
            <v>SIN DEFINIR</v>
          </cell>
        </row>
        <row r="2676">
          <cell r="B2676" t="str">
            <v>0008281</v>
          </cell>
          <cell r="C2676" t="str">
            <v>TORNILLO BCP 6X10MM</v>
          </cell>
          <cell r="D2676" t="str">
            <v>TORNILLERIA</v>
          </cell>
          <cell r="E2676" t="str">
            <v>EST.20.1.5</v>
          </cell>
        </row>
        <row r="2677">
          <cell r="B2677" t="str">
            <v>0008282</v>
          </cell>
          <cell r="C2677" t="str">
            <v>300304600 TORNILLO BCP 6X16MM</v>
          </cell>
          <cell r="D2677" t="str">
            <v>TORNILLERIA</v>
          </cell>
          <cell r="E2677" t="str">
            <v>EST.20.1.5</v>
          </cell>
        </row>
        <row r="2678">
          <cell r="B2678" t="str">
            <v>0008283</v>
          </cell>
          <cell r="C2678" t="str">
            <v>TORNILLO BCP 6X20MM</v>
          </cell>
          <cell r="D2678" t="str">
            <v>TORNILLERIA</v>
          </cell>
          <cell r="E2678" t="str">
            <v>EST.20.1.5</v>
          </cell>
        </row>
        <row r="2679">
          <cell r="B2679" t="str">
            <v>0008284</v>
          </cell>
          <cell r="C2679" t="str">
            <v>TORNILLO BCP 6X25MM</v>
          </cell>
          <cell r="D2679" t="str">
            <v>TORNILLERIA</v>
          </cell>
          <cell r="E2679" t="str">
            <v>EST.20.1.5</v>
          </cell>
        </row>
        <row r="2680">
          <cell r="B2680" t="str">
            <v>0008285</v>
          </cell>
          <cell r="C2680" t="str">
            <v>TORNILLO BCP 6X30MM</v>
          </cell>
          <cell r="D2680" t="str">
            <v>TORNILLERIA</v>
          </cell>
          <cell r="E2680" t="str">
            <v>EST.20.1.6</v>
          </cell>
        </row>
        <row r="2681">
          <cell r="B2681" t="str">
            <v>0008286</v>
          </cell>
          <cell r="C2681" t="str">
            <v xml:space="preserve">TUERCA HEX 6.6 M3                       </v>
          </cell>
          <cell r="D2681" t="str">
            <v>TORNILLERIA</v>
          </cell>
          <cell r="E2681" t="str">
            <v>EST.25.3</v>
          </cell>
        </row>
        <row r="2682">
          <cell r="B2682" t="str">
            <v>0008287</v>
          </cell>
          <cell r="C2682" t="str">
            <v xml:space="preserve">TUERCA HEX 6.6 M4-0.7                   </v>
          </cell>
          <cell r="D2682" t="str">
            <v>TORNILLERIA</v>
          </cell>
          <cell r="E2682" t="str">
            <v>EST.21.2.5</v>
          </cell>
        </row>
        <row r="2683">
          <cell r="B2683" t="str">
            <v>0008288</v>
          </cell>
          <cell r="C2683" t="str">
            <v xml:space="preserve">TUERCA HEX 6.6 M5-0.8                   </v>
          </cell>
          <cell r="D2683" t="str">
            <v>TORNILLERIA</v>
          </cell>
          <cell r="E2683" t="str">
            <v>EST.25.3</v>
          </cell>
        </row>
        <row r="2684">
          <cell r="B2684" t="str">
            <v>0008290</v>
          </cell>
          <cell r="C2684" t="str">
            <v xml:space="preserve">TUERCA HEX 6.6 M8-1.25                  </v>
          </cell>
          <cell r="D2684" t="str">
            <v>TORNILLERIA</v>
          </cell>
          <cell r="E2684" t="str">
            <v>EST.25.3</v>
          </cell>
        </row>
        <row r="2685">
          <cell r="B2685" t="str">
            <v>0008291</v>
          </cell>
          <cell r="C2685" t="str">
            <v xml:space="preserve">TUERCA HEX 6.6 M10-1.5                  </v>
          </cell>
          <cell r="D2685" t="str">
            <v>TORNILLERIA</v>
          </cell>
          <cell r="E2685" t="str">
            <v>EST.25.4</v>
          </cell>
        </row>
        <row r="2686">
          <cell r="B2686" t="str">
            <v>0008292</v>
          </cell>
          <cell r="C2686" t="str">
            <v xml:space="preserve">TUERCA HEX 6.6 M12                      </v>
          </cell>
          <cell r="D2686" t="str">
            <v>TORNILLERIA</v>
          </cell>
          <cell r="E2686" t="str">
            <v>EST.21.4.5</v>
          </cell>
        </row>
        <row r="2687">
          <cell r="B2687" t="str">
            <v>0008293</v>
          </cell>
          <cell r="C2687" t="str">
            <v xml:space="preserve">TUERCA HEX 6.6 M14                      </v>
          </cell>
          <cell r="D2687" t="str">
            <v>TORNILLERIA</v>
          </cell>
          <cell r="E2687" t="str">
            <v>EST.25.4</v>
          </cell>
        </row>
        <row r="2688">
          <cell r="B2688" t="str">
            <v>0008294</v>
          </cell>
          <cell r="C2688" t="str">
            <v xml:space="preserve">TUERCA HEX 6.6 M16                      </v>
          </cell>
          <cell r="D2688" t="str">
            <v>TORNILLERIA</v>
          </cell>
          <cell r="E2688" t="str">
            <v>EST.21.4.6</v>
          </cell>
        </row>
        <row r="2689">
          <cell r="B2689" t="str">
            <v>0008295</v>
          </cell>
          <cell r="C2689" t="str">
            <v xml:space="preserve">TUERCA HEX 6.6 M18                      </v>
          </cell>
          <cell r="D2689" t="str">
            <v>TORNILLERIA</v>
          </cell>
          <cell r="E2689" t="str">
            <v>EST.21.5.5</v>
          </cell>
        </row>
        <row r="2690">
          <cell r="B2690" t="str">
            <v>0008296</v>
          </cell>
          <cell r="C2690" t="str">
            <v xml:space="preserve">TUERCA HEX 6.6 M20                      </v>
          </cell>
          <cell r="D2690" t="str">
            <v>TORNILLERIA</v>
          </cell>
          <cell r="E2690" t="str">
            <v>EST.21.5.5</v>
          </cell>
        </row>
        <row r="2691">
          <cell r="B2691" t="str">
            <v>0008297</v>
          </cell>
          <cell r="C2691" t="str">
            <v xml:space="preserve">TUERCA SEGURIDAD  M4                    </v>
          </cell>
          <cell r="D2691" t="str">
            <v>TORNILLERIA</v>
          </cell>
          <cell r="E2691" t="str">
            <v>EST.21.2.1</v>
          </cell>
        </row>
        <row r="2692">
          <cell r="B2692" t="str">
            <v>0008298</v>
          </cell>
          <cell r="C2692" t="str">
            <v xml:space="preserve">TUERCA SEGURIDAD  M5                    </v>
          </cell>
          <cell r="D2692" t="str">
            <v>TORNILLERIA</v>
          </cell>
          <cell r="E2692" t="str">
            <v>EST.25.3</v>
          </cell>
        </row>
        <row r="2693">
          <cell r="B2693" t="str">
            <v>0008299</v>
          </cell>
          <cell r="C2693" t="str">
            <v xml:space="preserve">TUERCA SEGURIDAD  M6                    </v>
          </cell>
          <cell r="D2693" t="str">
            <v>TORNILLERIA</v>
          </cell>
          <cell r="E2693" t="str">
            <v>EST.25.3</v>
          </cell>
        </row>
        <row r="2694">
          <cell r="B2694" t="str">
            <v>0008300</v>
          </cell>
          <cell r="C2694" t="str">
            <v xml:space="preserve">TUERCA SEGURIDAD  M8                    </v>
          </cell>
          <cell r="D2694" t="str">
            <v>TORNILLERIA</v>
          </cell>
          <cell r="E2694" t="str">
            <v>EST.25.3</v>
          </cell>
        </row>
        <row r="2695">
          <cell r="B2695" t="str">
            <v>0008196</v>
          </cell>
          <cell r="C2695" t="str">
            <v>TORNILLO BCC 3X10 MM</v>
          </cell>
          <cell r="D2695" t="str">
            <v>TORNILLERIA</v>
          </cell>
          <cell r="E2695" t="str">
            <v>EST.25.2</v>
          </cell>
        </row>
        <row r="2696">
          <cell r="B2696" t="str">
            <v>0008197</v>
          </cell>
          <cell r="C2696" t="str">
            <v>TORNILLO BCC 3X16 MM</v>
          </cell>
          <cell r="D2696" t="str">
            <v>TORNILLERIA</v>
          </cell>
          <cell r="E2696" t="str">
            <v>EST.25.2</v>
          </cell>
        </row>
        <row r="2697">
          <cell r="B2697" t="str">
            <v>0008198</v>
          </cell>
          <cell r="C2697" t="str">
            <v>TORNILLO BCC 3X20 MM</v>
          </cell>
          <cell r="D2697" t="str">
            <v>TORNILLERIA</v>
          </cell>
          <cell r="E2697" t="str">
            <v>EST.20.1.8</v>
          </cell>
        </row>
        <row r="2698">
          <cell r="B2698" t="str">
            <v>0008199</v>
          </cell>
          <cell r="C2698" t="str">
            <v>TORNILLO BCC 3X25 MM</v>
          </cell>
          <cell r="D2698" t="str">
            <v>TORNILLERIA</v>
          </cell>
          <cell r="E2698" t="str">
            <v>EST.20.1.8</v>
          </cell>
        </row>
        <row r="2699">
          <cell r="B2699" t="str">
            <v>0008200</v>
          </cell>
          <cell r="C2699" t="str">
            <v>TORNILLO BCC 3X30 MM</v>
          </cell>
          <cell r="D2699" t="str">
            <v>TORNILLERIA</v>
          </cell>
          <cell r="E2699" t="str">
            <v>EST.20.1.8</v>
          </cell>
        </row>
        <row r="2700">
          <cell r="B2700" t="str">
            <v>0008201</v>
          </cell>
          <cell r="C2700" t="str">
            <v>TORNILLO BCC 4X10MM</v>
          </cell>
          <cell r="D2700" t="str">
            <v>TORNILLERIA</v>
          </cell>
          <cell r="E2700" t="str">
            <v>EST.25.3</v>
          </cell>
        </row>
        <row r="2701">
          <cell r="B2701" t="str">
            <v>0008202</v>
          </cell>
          <cell r="C2701" t="str">
            <v>TORNILLO BCC 4X16MM</v>
          </cell>
          <cell r="D2701" t="str">
            <v>TORNILLERIA</v>
          </cell>
          <cell r="E2701" t="str">
            <v>EST.25.3</v>
          </cell>
        </row>
        <row r="2702">
          <cell r="B2702" t="str">
            <v>0008203</v>
          </cell>
          <cell r="C2702" t="str">
            <v>TORNILLO BCC 4X20MM</v>
          </cell>
          <cell r="D2702" t="str">
            <v>TORNILLERIA</v>
          </cell>
          <cell r="E2702" t="str">
            <v>EST.25.3</v>
          </cell>
        </row>
        <row r="2703">
          <cell r="B2703" t="str">
            <v>0008204</v>
          </cell>
          <cell r="C2703" t="str">
            <v>TORNILLO BCC 4X25MM</v>
          </cell>
          <cell r="D2703" t="str">
            <v>TORNILLERIA</v>
          </cell>
          <cell r="E2703" t="str">
            <v>EST.20.1.10</v>
          </cell>
        </row>
        <row r="2704">
          <cell r="B2704" t="str">
            <v>0008205</v>
          </cell>
          <cell r="C2704" t="str">
            <v>TORNILLO BCC 4X30MM</v>
          </cell>
          <cell r="D2704" t="str">
            <v>TORNILLERIA</v>
          </cell>
          <cell r="E2704" t="str">
            <v>EST.25.5</v>
          </cell>
        </row>
        <row r="2705">
          <cell r="B2705" t="str">
            <v>0008206</v>
          </cell>
          <cell r="C2705" t="str">
            <v>TORNILLO BCC 4X35MM</v>
          </cell>
          <cell r="D2705" t="str">
            <v>TORNILLERIA</v>
          </cell>
          <cell r="E2705" t="str">
            <v>EST.25.5</v>
          </cell>
        </row>
        <row r="2706">
          <cell r="B2706" t="str">
            <v>0008207</v>
          </cell>
          <cell r="C2706" t="str">
            <v>TORNILLO BCC 4X40MM</v>
          </cell>
          <cell r="D2706" t="str">
            <v>TORNILLERIA</v>
          </cell>
          <cell r="E2706" t="str">
            <v>EST.25.5</v>
          </cell>
        </row>
        <row r="2707">
          <cell r="B2707" t="str">
            <v>0008208</v>
          </cell>
          <cell r="C2707" t="str">
            <v>TORNILLO BCC 4X50MM</v>
          </cell>
          <cell r="D2707" t="str">
            <v>TORNILLERIA</v>
          </cell>
          <cell r="E2707" t="str">
            <v>EST.25.5</v>
          </cell>
        </row>
        <row r="2708">
          <cell r="B2708" t="str">
            <v>0008209</v>
          </cell>
          <cell r="C2708" t="str">
            <v>TORNILLO BCC 5X10MM</v>
          </cell>
          <cell r="D2708" t="str">
            <v>TORNILLERIA</v>
          </cell>
          <cell r="E2708" t="str">
            <v>EST.20.1.11</v>
          </cell>
        </row>
        <row r="2709">
          <cell r="B2709" t="str">
            <v>0008210</v>
          </cell>
          <cell r="C2709" t="str">
            <v>TORNILLO BCC 5X16MM</v>
          </cell>
          <cell r="D2709" t="str">
            <v>TORNILLERIA</v>
          </cell>
          <cell r="E2709" t="str">
            <v>EST.25.5</v>
          </cell>
        </row>
        <row r="2710">
          <cell r="B2710" t="str">
            <v>0008211</v>
          </cell>
          <cell r="C2710" t="str">
            <v>TORNILLO BCC 5X20MM</v>
          </cell>
          <cell r="D2710" t="str">
            <v>TORNILLERIA</v>
          </cell>
          <cell r="E2710" t="str">
            <v>EST.25.5</v>
          </cell>
        </row>
        <row r="2711">
          <cell r="B2711" t="str">
            <v>0008212</v>
          </cell>
          <cell r="C2711" t="str">
            <v>TORNILLO BCC 5X25MM</v>
          </cell>
          <cell r="D2711" t="str">
            <v>TORNILLERIA</v>
          </cell>
          <cell r="E2711" t="str">
            <v>EST.25.5</v>
          </cell>
        </row>
        <row r="2712">
          <cell r="B2712" t="str">
            <v>0008213</v>
          </cell>
          <cell r="C2712" t="str">
            <v>TORNILLO BCC 5X30MM</v>
          </cell>
          <cell r="D2712" t="str">
            <v>TORNILLERIA</v>
          </cell>
          <cell r="E2712" t="str">
            <v>EST.25.5</v>
          </cell>
        </row>
        <row r="2713">
          <cell r="B2713" t="str">
            <v>0008214</v>
          </cell>
          <cell r="C2713" t="str">
            <v>TORNILLO BCC 5X35MM</v>
          </cell>
          <cell r="D2713" t="str">
            <v>TORNILLERIA</v>
          </cell>
          <cell r="E2713" t="str">
            <v>EST.25.5</v>
          </cell>
        </row>
        <row r="2714">
          <cell r="B2714" t="str">
            <v>0008215</v>
          </cell>
          <cell r="C2714" t="str">
            <v>TORNILLO BCC 5X40MM</v>
          </cell>
          <cell r="D2714" t="str">
            <v>TORNILLERIA</v>
          </cell>
          <cell r="E2714" t="str">
            <v>EST.25.5</v>
          </cell>
        </row>
        <row r="2715">
          <cell r="B2715" t="str">
            <v>0008216</v>
          </cell>
          <cell r="C2715" t="str">
            <v>TORNILLO BCC 5X45MM</v>
          </cell>
          <cell r="D2715" t="str">
            <v>TORNILLERIA</v>
          </cell>
          <cell r="E2715" t="str">
            <v>EST.25.5</v>
          </cell>
        </row>
        <row r="2716">
          <cell r="B2716" t="str">
            <v>0008217</v>
          </cell>
          <cell r="C2716" t="str">
            <v>TORNILLO BCC 5X50MM</v>
          </cell>
          <cell r="D2716" t="str">
            <v>TORNILLERIA</v>
          </cell>
          <cell r="E2716" t="str">
            <v>EST.25.5</v>
          </cell>
        </row>
        <row r="2717">
          <cell r="B2717" t="str">
            <v>0008218</v>
          </cell>
          <cell r="C2717" t="str">
            <v>TORNILLO BCC 5X60MM</v>
          </cell>
          <cell r="D2717" t="str">
            <v>TORNILLERIA</v>
          </cell>
          <cell r="E2717" t="str">
            <v>EST.25.6</v>
          </cell>
        </row>
        <row r="2718">
          <cell r="B2718" t="str">
            <v>0008219</v>
          </cell>
          <cell r="C2718" t="str">
            <v>TORNILLO BCC 6X10MM</v>
          </cell>
          <cell r="D2718" t="str">
            <v>TORNILLERIA</v>
          </cell>
          <cell r="E2718" t="str">
            <v>EST.20.2.5</v>
          </cell>
        </row>
        <row r="2719">
          <cell r="B2719" t="str">
            <v>0008220</v>
          </cell>
          <cell r="C2719" t="str">
            <v>TORNILLO BCC 6X12MM</v>
          </cell>
          <cell r="D2719" t="str">
            <v>TORNILLERIA</v>
          </cell>
          <cell r="E2719" t="str">
            <v>EST.20.2.5</v>
          </cell>
        </row>
        <row r="2720">
          <cell r="B2720" t="str">
            <v>0008221</v>
          </cell>
          <cell r="C2720" t="str">
            <v>TORNILLO BCC 6X16MM</v>
          </cell>
          <cell r="D2720" t="str">
            <v>TORNILLERIA</v>
          </cell>
          <cell r="E2720" t="str">
            <v>EST.25.6</v>
          </cell>
        </row>
        <row r="2721">
          <cell r="B2721" t="str">
            <v>0008222</v>
          </cell>
          <cell r="C2721" t="str">
            <v>TORNILLO BCC 6X20MM</v>
          </cell>
          <cell r="D2721" t="str">
            <v>TORNILLERIA</v>
          </cell>
          <cell r="E2721" t="str">
            <v>EST.20.2.6</v>
          </cell>
        </row>
        <row r="2722">
          <cell r="B2722" t="str">
            <v>0008223</v>
          </cell>
          <cell r="C2722" t="str">
            <v>TORNILLO BCC 6X25MM</v>
          </cell>
          <cell r="D2722" t="str">
            <v>TORNILLERIA</v>
          </cell>
          <cell r="E2722" t="str">
            <v>EST.20.2.6</v>
          </cell>
        </row>
        <row r="2723">
          <cell r="B2723" t="str">
            <v>0008224</v>
          </cell>
          <cell r="C2723" t="str">
            <v>TORNILLO BCC 6X35MM</v>
          </cell>
          <cell r="D2723" t="str">
            <v>TORNILLERIA</v>
          </cell>
          <cell r="E2723" t="str">
            <v>EST.25.6</v>
          </cell>
        </row>
        <row r="2724">
          <cell r="B2724" t="str">
            <v>0008225</v>
          </cell>
          <cell r="C2724" t="str">
            <v>TORNILLO BCC 6X40MM</v>
          </cell>
          <cell r="D2724" t="str">
            <v>TORNILLERIA</v>
          </cell>
          <cell r="E2724" t="str">
            <v>EST.25.6</v>
          </cell>
        </row>
        <row r="2725">
          <cell r="B2725" t="str">
            <v>0008226</v>
          </cell>
          <cell r="C2725" t="str">
            <v>TORNILLO BCC 6X45MM</v>
          </cell>
          <cell r="D2725" t="str">
            <v>TORNILLERIA</v>
          </cell>
          <cell r="E2725" t="str">
            <v>EST.20.2.7</v>
          </cell>
        </row>
        <row r="2726">
          <cell r="B2726" t="str">
            <v>0008227</v>
          </cell>
          <cell r="C2726" t="str">
            <v>TORNILLO BCC 6X50MM</v>
          </cell>
          <cell r="D2726" t="str">
            <v>TORNILLERIA</v>
          </cell>
          <cell r="E2726" t="str">
            <v>EST.25.6</v>
          </cell>
        </row>
        <row r="2727">
          <cell r="B2727" t="str">
            <v>0008228</v>
          </cell>
          <cell r="C2727" t="str">
            <v>TORNILLO BCC 6X60MM</v>
          </cell>
          <cell r="D2727" t="str">
            <v>TORNILLERIA</v>
          </cell>
          <cell r="E2727" t="str">
            <v>EST.25.6</v>
          </cell>
        </row>
        <row r="2728">
          <cell r="B2728" t="str">
            <v>0008229</v>
          </cell>
          <cell r="C2728" t="str">
            <v>TORNILLO BCC 6X70MM</v>
          </cell>
          <cell r="D2728" t="str">
            <v>TORNILLERIA</v>
          </cell>
          <cell r="E2728" t="str">
            <v>EST.25.6</v>
          </cell>
        </row>
        <row r="2729">
          <cell r="B2729" t="str">
            <v>0008230</v>
          </cell>
          <cell r="C2729" t="str">
            <v>TORNILLO BCC 6X80MM</v>
          </cell>
          <cell r="D2729" t="str">
            <v>TORNILLERIA</v>
          </cell>
          <cell r="E2729" t="str">
            <v>EST.25.6</v>
          </cell>
        </row>
        <row r="2730">
          <cell r="B2730" t="str">
            <v>0008231</v>
          </cell>
          <cell r="C2730" t="str">
            <v>TORNILLO BCC 6X90MM</v>
          </cell>
          <cell r="D2730" t="str">
            <v>TORNILLERIA</v>
          </cell>
          <cell r="E2730" t="str">
            <v>EST.25.6</v>
          </cell>
        </row>
        <row r="2731">
          <cell r="B2731" t="str">
            <v>0008232</v>
          </cell>
          <cell r="C2731" t="str">
            <v>TORNILLO BCC 6X100MM</v>
          </cell>
          <cell r="D2731" t="str">
            <v>TORNILLERIA</v>
          </cell>
          <cell r="E2731" t="str">
            <v>EST.25.6</v>
          </cell>
        </row>
        <row r="2732">
          <cell r="B2732" t="str">
            <v>0008233</v>
          </cell>
          <cell r="C2732" t="str">
            <v>TORNILLO BCC 8X10MM</v>
          </cell>
          <cell r="D2732" t="str">
            <v>TORNILLERIA</v>
          </cell>
          <cell r="E2732" t="str">
            <v>EST.25.7</v>
          </cell>
        </row>
        <row r="2733">
          <cell r="B2733" t="str">
            <v>0008234</v>
          </cell>
          <cell r="C2733" t="str">
            <v>TORNILLO BCC 8X16MM</v>
          </cell>
          <cell r="D2733" t="str">
            <v>TORNILLERIA</v>
          </cell>
          <cell r="E2733" t="str">
            <v>EST.25.7</v>
          </cell>
        </row>
        <row r="2734">
          <cell r="B2734" t="str">
            <v>0008235</v>
          </cell>
          <cell r="C2734" t="str">
            <v>TORNILLO BCC 8X25MM</v>
          </cell>
          <cell r="D2734" t="str">
            <v>TORNILLERIA</v>
          </cell>
          <cell r="E2734" t="str">
            <v>EST.20.4.1</v>
          </cell>
        </row>
        <row r="2735">
          <cell r="B2735" t="str">
            <v>0008236</v>
          </cell>
          <cell r="C2735" t="str">
            <v>TORNILLO BCC 8X30MM</v>
          </cell>
          <cell r="D2735" t="str">
            <v>TORNILLERIA</v>
          </cell>
          <cell r="E2735" t="str">
            <v>EST.25.7</v>
          </cell>
        </row>
        <row r="2736">
          <cell r="B2736" t="str">
            <v>0008237</v>
          </cell>
          <cell r="C2736" t="str">
            <v>TORNILLO BCC 8X35MM</v>
          </cell>
          <cell r="D2736" t="str">
            <v>TORNILLERIA</v>
          </cell>
          <cell r="E2736" t="str">
            <v>EST.25.7</v>
          </cell>
        </row>
        <row r="2737">
          <cell r="B2737" t="str">
            <v>0008238</v>
          </cell>
          <cell r="C2737" t="str">
            <v>TORNILLO BCC 8X40MM</v>
          </cell>
          <cell r="D2737" t="str">
            <v>TORNILLERIA</v>
          </cell>
          <cell r="E2737" t="str">
            <v>EST.25.7</v>
          </cell>
        </row>
        <row r="2738">
          <cell r="B2738" t="str">
            <v>0008239</v>
          </cell>
          <cell r="C2738" t="str">
            <v>TORNILLO BCC 8X45MM</v>
          </cell>
          <cell r="D2738" t="str">
            <v>TORNILLERIA</v>
          </cell>
          <cell r="E2738" t="str">
            <v>EST.25.7</v>
          </cell>
        </row>
        <row r="2739">
          <cell r="B2739" t="str">
            <v>0008240</v>
          </cell>
          <cell r="C2739" t="str">
            <v>TORNILLO BCC 8X50MM</v>
          </cell>
          <cell r="D2739" t="str">
            <v>TORNILLERIA</v>
          </cell>
          <cell r="E2739" t="str">
            <v>EST.25.7</v>
          </cell>
        </row>
        <row r="2740">
          <cell r="B2740" t="str">
            <v>0008241</v>
          </cell>
          <cell r="C2740" t="str">
            <v>TORNILLO BCC 8X60MM</v>
          </cell>
          <cell r="D2740" t="str">
            <v>TORNILLERIA</v>
          </cell>
          <cell r="E2740" t="str">
            <v>EST.25.7</v>
          </cell>
        </row>
        <row r="2741">
          <cell r="B2741" t="str">
            <v>0008242</v>
          </cell>
          <cell r="C2741" t="str">
            <v>TORNILLO BCC 8X70MM</v>
          </cell>
          <cell r="D2741" t="str">
            <v>TORNILLERIA</v>
          </cell>
          <cell r="E2741" t="str">
            <v>EST.21.3.3</v>
          </cell>
        </row>
        <row r="2742">
          <cell r="B2742" t="str">
            <v>0008243</v>
          </cell>
          <cell r="C2742" t="str">
            <v>TORNILLO BCC 8X80MM</v>
          </cell>
          <cell r="D2742" t="str">
            <v>TORNILLERIA</v>
          </cell>
          <cell r="E2742" t="str">
            <v>EST.25.7</v>
          </cell>
        </row>
        <row r="2743">
          <cell r="B2743" t="str">
            <v>0008244</v>
          </cell>
          <cell r="C2743" t="str">
            <v>TORNILLO BCC 8X90MM</v>
          </cell>
          <cell r="D2743" t="str">
            <v>TORNILLERIA</v>
          </cell>
          <cell r="E2743" t="str">
            <v>EST.25.7</v>
          </cell>
        </row>
        <row r="2744">
          <cell r="B2744" t="str">
            <v>0008245</v>
          </cell>
          <cell r="C2744" t="str">
            <v>TORNILLO BCC 8X100MM</v>
          </cell>
          <cell r="D2744" t="str">
            <v>TORNILLERIA</v>
          </cell>
          <cell r="E2744" t="str">
            <v>EST.25.7</v>
          </cell>
        </row>
        <row r="2745">
          <cell r="B2745" t="str">
            <v>0008246</v>
          </cell>
          <cell r="C2745" t="str">
            <v>TORNILLO BCC 10X20MM</v>
          </cell>
          <cell r="D2745" t="str">
            <v>TORNILLERIA</v>
          </cell>
          <cell r="E2745" t="str">
            <v>EST.25.8</v>
          </cell>
        </row>
        <row r="2746">
          <cell r="B2746" t="str">
            <v>0008247</v>
          </cell>
          <cell r="C2746" t="str">
            <v>TORNILLO BCC 10X25MM</v>
          </cell>
          <cell r="D2746" t="str">
            <v>TORNILLERIA</v>
          </cell>
          <cell r="E2746" t="str">
            <v>EST.25.8</v>
          </cell>
        </row>
        <row r="2747">
          <cell r="B2747" t="str">
            <v>0008248</v>
          </cell>
          <cell r="C2747" t="str">
            <v>TORNILLO BCC 10X30MM</v>
          </cell>
          <cell r="D2747" t="str">
            <v>TORNILLERIA</v>
          </cell>
          <cell r="E2747" t="str">
            <v>EST.25.8</v>
          </cell>
        </row>
        <row r="2748">
          <cell r="B2748" t="str">
            <v>0008249</v>
          </cell>
          <cell r="C2748" t="str">
            <v>TORNILLO BCC 10X35MM</v>
          </cell>
          <cell r="D2748" t="str">
            <v>TORNILLERIA</v>
          </cell>
          <cell r="E2748" t="str">
            <v>EST.25.8</v>
          </cell>
        </row>
        <row r="2749">
          <cell r="B2749" t="str">
            <v>0008250</v>
          </cell>
          <cell r="C2749" t="str">
            <v>TORNILLO BCC 10X40MM</v>
          </cell>
          <cell r="D2749" t="str">
            <v>TORNILLERIA</v>
          </cell>
          <cell r="E2749" t="str">
            <v>EST.25.8</v>
          </cell>
        </row>
        <row r="2750">
          <cell r="B2750" t="str">
            <v>0008251</v>
          </cell>
          <cell r="C2750" t="str">
            <v>TORNILLO BCC 10X45MM</v>
          </cell>
          <cell r="D2750" t="str">
            <v>TORNILLERIA</v>
          </cell>
          <cell r="E2750" t="str">
            <v>EST.25.8</v>
          </cell>
        </row>
        <row r="2751">
          <cell r="B2751" t="str">
            <v>0008252</v>
          </cell>
          <cell r="C2751" t="str">
            <v>TORNILLO BCC 10X50MM</v>
          </cell>
          <cell r="D2751" t="str">
            <v>TORNILLERIA</v>
          </cell>
          <cell r="E2751" t="str">
            <v>EST.20.2.11</v>
          </cell>
        </row>
        <row r="2752">
          <cell r="B2752" t="str">
            <v>0008253</v>
          </cell>
          <cell r="C2752" t="str">
            <v>TORNILLO BCC 10X60MM</v>
          </cell>
          <cell r="D2752" t="str">
            <v>TORNILLERIA</v>
          </cell>
          <cell r="E2752" t="str">
            <v>EST.25.8</v>
          </cell>
        </row>
        <row r="2753">
          <cell r="B2753" t="str">
            <v>0008254</v>
          </cell>
          <cell r="C2753" t="str">
            <v>TORNILLO BCC 10X70MM</v>
          </cell>
          <cell r="D2753" t="str">
            <v>TORNILLERIA</v>
          </cell>
          <cell r="E2753" t="str">
            <v>EST.25.8</v>
          </cell>
        </row>
        <row r="2754">
          <cell r="B2754" t="str">
            <v>0008255</v>
          </cell>
          <cell r="C2754" t="str">
            <v>TORNILLO BCC 10X80MM</v>
          </cell>
          <cell r="D2754" t="str">
            <v>TORNILLERIA</v>
          </cell>
          <cell r="E2754" t="str">
            <v>EST.25,8</v>
          </cell>
        </row>
        <row r="2755">
          <cell r="B2755" t="str">
            <v>0008256</v>
          </cell>
          <cell r="C2755" t="str">
            <v>TORNILLO BCC 10X90MM</v>
          </cell>
          <cell r="D2755" t="str">
            <v>TORNILLERIA</v>
          </cell>
          <cell r="E2755" t="str">
            <v>EST.25-8</v>
          </cell>
        </row>
        <row r="2756">
          <cell r="B2756" t="str">
            <v>0008257</v>
          </cell>
          <cell r="C2756" t="str">
            <v>TORNILLO BCC 10X100MM</v>
          </cell>
          <cell r="D2756" t="str">
            <v>TORNILLERIA</v>
          </cell>
          <cell r="E2756" t="str">
            <v>EST.25-8</v>
          </cell>
        </row>
        <row r="2757">
          <cell r="B2757" t="str">
            <v>0008258</v>
          </cell>
          <cell r="C2757" t="str">
            <v>TORNILLO BCP 3X10 MM</v>
          </cell>
          <cell r="D2757" t="str">
            <v>TORNILLERIA</v>
          </cell>
          <cell r="E2757" t="str">
            <v>EST.20.1.1</v>
          </cell>
        </row>
        <row r="2758">
          <cell r="B2758" t="str">
            <v>0008259</v>
          </cell>
          <cell r="C2758" t="str">
            <v>TORNILLO BCP 3X12 MM</v>
          </cell>
          <cell r="D2758" t="str">
            <v>TORNILLERIA</v>
          </cell>
          <cell r="E2758" t="str">
            <v>EST.20.1.1</v>
          </cell>
        </row>
        <row r="2759">
          <cell r="B2759" t="str">
            <v>0008194</v>
          </cell>
          <cell r="C2759" t="str">
            <v>FUENTE SITOP TRIF-20A 400-500V 24VDC.SIE</v>
          </cell>
          <cell r="D2759" t="str">
            <v>SELCO WNT</v>
          </cell>
          <cell r="E2759" t="str">
            <v>SIN DEFINIR</v>
          </cell>
        </row>
        <row r="2760">
          <cell r="B2760" t="str">
            <v>0008195</v>
          </cell>
          <cell r="C2760" t="str">
            <v>CONTACTOR 16A 24VDC 1NA-3RT2018-1BB41</v>
          </cell>
          <cell r="D2760" t="str">
            <v>ELECTRICO</v>
          </cell>
          <cell r="E2760" t="str">
            <v>EST.2.4.1</v>
          </cell>
        </row>
        <row r="2761">
          <cell r="B2761" t="str">
            <v>0008315</v>
          </cell>
          <cell r="C2761" t="str">
            <v>N0821N0026 RUEDA DENTADA</v>
          </cell>
          <cell r="D2761" t="str">
            <v>STREAM 1</v>
          </cell>
          <cell r="E2761" t="str">
            <v>EST.16.5.1</v>
          </cell>
        </row>
        <row r="2762">
          <cell r="B2762" t="str">
            <v>0008316</v>
          </cell>
          <cell r="C2762" t="str">
            <v>N0821N0030 RUEDA DENTADA LIBRE</v>
          </cell>
          <cell r="D2762" t="str">
            <v>STREAM 1</v>
          </cell>
          <cell r="E2762" t="str">
            <v>EST.16.5.1</v>
          </cell>
        </row>
        <row r="2763">
          <cell r="B2763" t="str">
            <v>0008317</v>
          </cell>
          <cell r="C2763" t="str">
            <v>N1621N0002 RUOTA DENTATA</v>
          </cell>
          <cell r="D2763" t="str">
            <v>STREAM 1</v>
          </cell>
          <cell r="E2763" t="str">
            <v>EST.16.5.1</v>
          </cell>
        </row>
        <row r="2764">
          <cell r="B2764" t="str">
            <v>0008318</v>
          </cell>
          <cell r="C2764" t="str">
            <v>N0801N0048 BRIDA DE CONTRASTE</v>
          </cell>
          <cell r="D2764" t="str">
            <v>STREAM 1</v>
          </cell>
          <cell r="E2764" t="str">
            <v>EST.16.6.3</v>
          </cell>
        </row>
        <row r="2765">
          <cell r="B2765" t="str">
            <v>0008319</v>
          </cell>
          <cell r="C2765" t="str">
            <v>N0801N0047 BRIDA</v>
          </cell>
          <cell r="D2765" t="str">
            <v>STREAM 1</v>
          </cell>
          <cell r="E2765" t="str">
            <v>EST.16.6.3</v>
          </cell>
        </row>
        <row r="2766">
          <cell r="B2766" t="str">
            <v>0008320</v>
          </cell>
          <cell r="C2766" t="str">
            <v>N1338N0005 COPIADOR</v>
          </cell>
          <cell r="D2766" t="str">
            <v>STREAM 1</v>
          </cell>
          <cell r="E2766" t="str">
            <v>EST.13.2.2</v>
          </cell>
        </row>
        <row r="2767">
          <cell r="B2767" t="str">
            <v>0008321</v>
          </cell>
          <cell r="C2767" t="str">
            <v>FNX0205234 HOJA</v>
          </cell>
          <cell r="D2767" t="str">
            <v>STREAM 1</v>
          </cell>
          <cell r="E2767" t="str">
            <v>EST.16.7.1</v>
          </cell>
        </row>
        <row r="2768">
          <cell r="B2768" t="str">
            <v>0008322</v>
          </cell>
          <cell r="C2768" t="str">
            <v>291004400 CASQUILL GLYCODUR GLYPG101210F</v>
          </cell>
          <cell r="D2768" t="str">
            <v>STREAM 1</v>
          </cell>
          <cell r="E2768" t="str">
            <v>EST.16.7.1</v>
          </cell>
        </row>
        <row r="2769">
          <cell r="B2769" t="str">
            <v>0008323</v>
          </cell>
          <cell r="C2769" t="str">
            <v>N1017N0030 CASQUILLO POR RESISTENCIA</v>
          </cell>
          <cell r="D2769" t="str">
            <v>STREAM 1</v>
          </cell>
          <cell r="E2769" t="str">
            <v>EST.16.7.1</v>
          </cell>
        </row>
        <row r="2770">
          <cell r="B2770" t="str">
            <v>0008324</v>
          </cell>
          <cell r="C2770" t="str">
            <v>CC58200002 CONT AUX FRONT 1R 3RH2911</v>
          </cell>
          <cell r="D2770" t="str">
            <v>ELECTRICO</v>
          </cell>
          <cell r="E2770" t="str">
            <v>EST.2.1.3</v>
          </cell>
        </row>
        <row r="2771">
          <cell r="B2771" t="str">
            <v>0008325</v>
          </cell>
          <cell r="C2771" t="str">
            <v>2105A0374 CONTATTORE 3RT2025-2BB40</v>
          </cell>
          <cell r="D2771"/>
          <cell r="E2771" t="str">
            <v>SIN DEFINIR</v>
          </cell>
        </row>
        <row r="2772">
          <cell r="B2772" t="str">
            <v>0008326</v>
          </cell>
          <cell r="C2772" t="str">
            <v>2123A0230 BLOCCO MECCANICO 24V AC/DC</v>
          </cell>
          <cell r="D2772"/>
          <cell r="E2772" t="str">
            <v>SIN DEFINIR</v>
          </cell>
        </row>
        <row r="2773">
          <cell r="B2773" t="str">
            <v>0008327</v>
          </cell>
          <cell r="C2773" t="str">
            <v>PANEL LED ECO 24W 6500K INCR-110-240V</v>
          </cell>
          <cell r="D2773" t="str">
            <v>ELECTRICO</v>
          </cell>
          <cell r="E2773" t="str">
            <v>EST.3.1.1</v>
          </cell>
        </row>
        <row r="2774">
          <cell r="B2774" t="str">
            <v>0008333</v>
          </cell>
          <cell r="C2774" t="str">
            <v>CINTA MORSE MATRIX 1/2X10-14X490CM-AZUL</v>
          </cell>
          <cell r="D2774" t="str">
            <v>SIN FIN AZUL</v>
          </cell>
          <cell r="E2774" t="str">
            <v>EST.10.1.1</v>
          </cell>
        </row>
        <row r="2775">
          <cell r="B2775" t="str">
            <v>0008334</v>
          </cell>
          <cell r="C2775" t="str">
            <v>CORREA TRANS A-42</v>
          </cell>
          <cell r="D2775" t="str">
            <v>SIN FIN  ROJA</v>
          </cell>
          <cell r="E2775" t="str">
            <v>EST.10.1.1</v>
          </cell>
        </row>
        <row r="2776">
          <cell r="B2776" t="str">
            <v>0008335</v>
          </cell>
          <cell r="C2776" t="str">
            <v>CORREA TRANS B-70</v>
          </cell>
          <cell r="D2776" t="str">
            <v>SIN FIN AZUL</v>
          </cell>
          <cell r="E2776" t="str">
            <v>EST.10.1.1</v>
          </cell>
        </row>
        <row r="2777">
          <cell r="B2777" t="str">
            <v>0008350</v>
          </cell>
          <cell r="C2777" t="str">
            <v>VALVULA DE PASO 6 MM OD</v>
          </cell>
          <cell r="D2777" t="str">
            <v>NEUMATICO</v>
          </cell>
          <cell r="E2777" t="str">
            <v>EST.4.4.3</v>
          </cell>
        </row>
        <row r="2778">
          <cell r="B2778" t="str">
            <v>0008351</v>
          </cell>
          <cell r="C2778" t="str">
            <v>VALVULA DE PASO 8 MM OD</v>
          </cell>
          <cell r="D2778" t="str">
            <v>NEUMATICO</v>
          </cell>
          <cell r="E2778" t="str">
            <v>EST.4.4.3</v>
          </cell>
        </row>
        <row r="2779">
          <cell r="B2779" t="str">
            <v>0008352</v>
          </cell>
          <cell r="C2779" t="str">
            <v>VALVULA DE PASO 10 MM OD</v>
          </cell>
          <cell r="D2779" t="str">
            <v>NEUMATICO</v>
          </cell>
          <cell r="E2779" t="str">
            <v>EST.4.4.4</v>
          </cell>
        </row>
        <row r="2780">
          <cell r="B2780" t="str">
            <v>0008367</v>
          </cell>
          <cell r="C2780" t="str">
            <v>VALVULA FUNCION“0”CONX 1/4 NPT 7–145 PSI</v>
          </cell>
          <cell r="D2780" t="str">
            <v>NEUMATICO</v>
          </cell>
          <cell r="E2780" t="str">
            <v>EST.4.4.7</v>
          </cell>
        </row>
        <row r="2781">
          <cell r="B2781" t="str">
            <v>0008368</v>
          </cell>
          <cell r="C2781" t="str">
            <v>CORREA 425-5M-20 OPTIBELT.BHX</v>
          </cell>
          <cell r="D2781" t="str">
            <v>BHX</v>
          </cell>
          <cell r="E2781" t="str">
            <v>EST.10.8.1</v>
          </cell>
        </row>
        <row r="2782">
          <cell r="B2782" t="str">
            <v>0008375</v>
          </cell>
          <cell r="C2782" t="str">
            <v>3002A0848 TORNILLO M6X80</v>
          </cell>
          <cell r="D2782" t="str">
            <v>TORNILLERIA</v>
          </cell>
          <cell r="E2782" t="str">
            <v>EST.25.6</v>
          </cell>
        </row>
        <row r="2783">
          <cell r="B2783" t="str">
            <v>0008376</v>
          </cell>
          <cell r="C2783" t="str">
            <v>302306200 CLAVIJA A 5X14   M6  UNI EN 28</v>
          </cell>
          <cell r="D2783" t="str">
            <v>JADE</v>
          </cell>
          <cell r="E2783" t="str">
            <v>EST.14.4.2</v>
          </cell>
        </row>
        <row r="2784">
          <cell r="B2784" t="str">
            <v>0008377</v>
          </cell>
          <cell r="C2784" t="str">
            <v>FNX0202096 PLACA</v>
          </cell>
          <cell r="D2784" t="str">
            <v>JADE</v>
          </cell>
          <cell r="E2784" t="str">
            <v>EST.14.4.2</v>
          </cell>
        </row>
        <row r="2785">
          <cell r="B2785" t="str">
            <v>0008400</v>
          </cell>
          <cell r="C2785" t="str">
            <v>TORNILLO BSC 4X10 MM</v>
          </cell>
          <cell r="D2785" t="str">
            <v>TORNILLERIA</v>
          </cell>
          <cell r="E2785" t="str">
            <v>EST.20.3.3</v>
          </cell>
        </row>
        <row r="2786">
          <cell r="B2786" t="str">
            <v>0008402</v>
          </cell>
          <cell r="C2786" t="str">
            <v>TORNILLO BSC 4X16 MM</v>
          </cell>
          <cell r="D2786" t="str">
            <v>TORNILLERIA</v>
          </cell>
          <cell r="E2786" t="str">
            <v>EST.25.1</v>
          </cell>
        </row>
        <row r="2787">
          <cell r="B2787" t="str">
            <v>0008404</v>
          </cell>
          <cell r="C2787" t="str">
            <v>TORNILLO BSC 5X6 MM</v>
          </cell>
          <cell r="D2787" t="str">
            <v>TORNILLERIA</v>
          </cell>
          <cell r="E2787" t="str">
            <v>EST.20.3.5</v>
          </cell>
        </row>
        <row r="2788">
          <cell r="B2788" t="str">
            <v>0008405</v>
          </cell>
          <cell r="C2788" t="str">
            <v>TORNILLO BSC 5X8 MM</v>
          </cell>
          <cell r="D2788" t="str">
            <v>TORNILLERIA</v>
          </cell>
          <cell r="E2788" t="str">
            <v>EST.20.3.1</v>
          </cell>
        </row>
        <row r="2789">
          <cell r="B2789" t="str">
            <v>0008406</v>
          </cell>
          <cell r="C2789" t="str">
            <v>TORNILLO BSC 5X10 MM</v>
          </cell>
          <cell r="D2789" t="str">
            <v>TORNILLERIA</v>
          </cell>
          <cell r="E2789" t="str">
            <v>EST.25.1</v>
          </cell>
        </row>
        <row r="2790">
          <cell r="B2790" t="str">
            <v>0008407</v>
          </cell>
          <cell r="C2790" t="str">
            <v>TORNILLO BSC 5X12 MM</v>
          </cell>
          <cell r="D2790" t="str">
            <v>TORNILLERIA</v>
          </cell>
          <cell r="E2790" t="str">
            <v>EST.20.3.6</v>
          </cell>
        </row>
        <row r="2791">
          <cell r="B2791" t="str">
            <v>0008401</v>
          </cell>
          <cell r="C2791" t="str">
            <v>TORNILLO BSC 4X12 MM</v>
          </cell>
          <cell r="D2791" t="str">
            <v>TORNILLERIA</v>
          </cell>
          <cell r="E2791" t="str">
            <v>EST.25.1</v>
          </cell>
        </row>
        <row r="2792">
          <cell r="B2792" t="str">
            <v>0008408</v>
          </cell>
          <cell r="C2792" t="str">
            <v>TORNILLO BSC 5X16 MM</v>
          </cell>
          <cell r="D2792" t="str">
            <v>TORNILLERIA</v>
          </cell>
          <cell r="E2792" t="str">
            <v>EST.25.1</v>
          </cell>
        </row>
        <row r="2793">
          <cell r="B2793" t="str">
            <v>0008409</v>
          </cell>
          <cell r="C2793" t="str">
            <v>TORNILLO BSC 5X20 MM</v>
          </cell>
          <cell r="D2793" t="str">
            <v>TORNILLERIA</v>
          </cell>
          <cell r="E2793" t="str">
            <v>EST.25.1</v>
          </cell>
        </row>
        <row r="2794">
          <cell r="B2794" t="str">
            <v>0008410</v>
          </cell>
          <cell r="C2794" t="str">
            <v>TORNILLO BSC 6X6 MM</v>
          </cell>
          <cell r="D2794" t="str">
            <v>TORNILLERIA</v>
          </cell>
          <cell r="E2794" t="str">
            <v>EST.25.1</v>
          </cell>
        </row>
        <row r="2795">
          <cell r="B2795" t="str">
            <v>0008411</v>
          </cell>
          <cell r="C2795" t="str">
            <v>TORNILLO BSC 6X8 MM</v>
          </cell>
          <cell r="D2795" t="str">
            <v>TORNILLERIA</v>
          </cell>
          <cell r="E2795" t="str">
            <v>EST.20.3.8</v>
          </cell>
        </row>
        <row r="2796">
          <cell r="B2796" t="str">
            <v>0008412</v>
          </cell>
          <cell r="C2796" t="str">
            <v>TORNILLO BSC 6X10 MM</v>
          </cell>
          <cell r="D2796" t="str">
            <v>TORNILLERIA</v>
          </cell>
          <cell r="E2796" t="str">
            <v>EST.25.1</v>
          </cell>
        </row>
        <row r="2797">
          <cell r="B2797" t="str">
            <v>0008413</v>
          </cell>
          <cell r="C2797" t="str">
            <v>TORNILLO BSC 6X12 MM</v>
          </cell>
          <cell r="D2797" t="str">
            <v>TORNILLERIA</v>
          </cell>
          <cell r="E2797" t="str">
            <v>EST.20.3.8</v>
          </cell>
        </row>
        <row r="2798">
          <cell r="B2798" t="str">
            <v>0008414</v>
          </cell>
          <cell r="C2798" t="str">
            <v>TORNILLO BSC 6X16 MM</v>
          </cell>
          <cell r="D2798" t="str">
            <v>TORNILLERIA</v>
          </cell>
          <cell r="E2798" t="str">
            <v>EST.20.3.9</v>
          </cell>
        </row>
        <row r="2799">
          <cell r="B2799" t="str">
            <v>0008415</v>
          </cell>
          <cell r="C2799" t="str">
            <v>TORNILLO BSC 6X20 MM</v>
          </cell>
          <cell r="D2799" t="str">
            <v>TORNILLERIA</v>
          </cell>
          <cell r="E2799" t="str">
            <v>EST.20.3.9</v>
          </cell>
        </row>
        <row r="2800">
          <cell r="B2800" t="str">
            <v>0008416</v>
          </cell>
          <cell r="C2800" t="str">
            <v>TORNILLO BSC 8X6 MM</v>
          </cell>
          <cell r="D2800" t="str">
            <v>TORNILLERIA</v>
          </cell>
          <cell r="E2800" t="str">
            <v>EST.20.3.10</v>
          </cell>
        </row>
        <row r="2801">
          <cell r="B2801" t="str">
            <v>0008417</v>
          </cell>
          <cell r="C2801" t="str">
            <v>TORNILLO BSC 8X8 MM</v>
          </cell>
          <cell r="D2801" t="str">
            <v>TORNILLERIA</v>
          </cell>
          <cell r="E2801" t="str">
            <v>EST.25.1</v>
          </cell>
        </row>
        <row r="2802">
          <cell r="B2802" t="str">
            <v>0008418</v>
          </cell>
          <cell r="C2802" t="str">
            <v>TORNILLO BSC 8X10 MM</v>
          </cell>
          <cell r="D2802" t="str">
            <v>TORNILLERIA</v>
          </cell>
          <cell r="E2802" t="str">
            <v>EST.25.1</v>
          </cell>
        </row>
        <row r="2803">
          <cell r="B2803" t="str">
            <v>0008419</v>
          </cell>
          <cell r="C2803" t="str">
            <v>TORNILLO BSC 8X12 MM</v>
          </cell>
          <cell r="D2803" t="str">
            <v>TORNILLERIA</v>
          </cell>
          <cell r="E2803" t="str">
            <v>EST.20.3.10</v>
          </cell>
        </row>
        <row r="2804">
          <cell r="B2804" t="str">
            <v>0008420</v>
          </cell>
          <cell r="C2804" t="str">
            <v>TORNILLO BSC 8X16 MM</v>
          </cell>
          <cell r="D2804" t="str">
            <v>TORNILLERIA</v>
          </cell>
          <cell r="E2804" t="str">
            <v>EST.20.3.11</v>
          </cell>
        </row>
        <row r="2805">
          <cell r="B2805" t="str">
            <v>0008421</v>
          </cell>
          <cell r="C2805" t="str">
            <v>TORNILLO BSC 8X20 MM</v>
          </cell>
          <cell r="D2805" t="str">
            <v>TORNILLERIA</v>
          </cell>
          <cell r="E2805" t="str">
            <v>EST.20.4.1</v>
          </cell>
        </row>
        <row r="2806">
          <cell r="B2806" t="str">
            <v>0008422</v>
          </cell>
          <cell r="C2806" t="str">
            <v>TORNILLO BSC 10X6 MM</v>
          </cell>
          <cell r="D2806" t="str">
            <v>TORNILLERIA</v>
          </cell>
          <cell r="E2806" t="str">
            <v>SIN DEFINIR</v>
          </cell>
        </row>
        <row r="2807">
          <cell r="B2807" t="str">
            <v>0008423</v>
          </cell>
          <cell r="C2807" t="str">
            <v>TORNILLO BSC 10X8 MM</v>
          </cell>
          <cell r="D2807" t="str">
            <v>TORNILLERIA</v>
          </cell>
          <cell r="E2807" t="str">
            <v>EST.20.3.11</v>
          </cell>
        </row>
        <row r="2808">
          <cell r="B2808" t="str">
            <v>0008424</v>
          </cell>
          <cell r="C2808" t="str">
            <v>TORNILLO BSC 10X10 MM</v>
          </cell>
          <cell r="D2808" t="str">
            <v>TORNILLERIA</v>
          </cell>
          <cell r="E2808" t="str">
            <v>EST.20.3.11</v>
          </cell>
        </row>
        <row r="2809">
          <cell r="B2809" t="str">
            <v>0008425</v>
          </cell>
          <cell r="C2809" t="str">
            <v>TORNILLO BSC 10X12 MM</v>
          </cell>
          <cell r="D2809" t="str">
            <v>TORNILLERIA</v>
          </cell>
          <cell r="E2809" t="str">
            <v>EST.20.3.11</v>
          </cell>
        </row>
        <row r="2810">
          <cell r="B2810" t="str">
            <v>0008426</v>
          </cell>
          <cell r="C2810" t="str">
            <v>TORNILLO BSC 10X16 MM</v>
          </cell>
          <cell r="D2810" t="str">
            <v>TORNILLERIA</v>
          </cell>
          <cell r="E2810" t="str">
            <v>EST.20.5.6</v>
          </cell>
        </row>
        <row r="2811">
          <cell r="B2811" t="str">
            <v>0008427</v>
          </cell>
          <cell r="C2811" t="str">
            <v>TORNILLO BSC 10X20 MM</v>
          </cell>
          <cell r="D2811" t="str">
            <v>TORNILLERIA</v>
          </cell>
          <cell r="E2811" t="str">
            <v>EST.20.5.1</v>
          </cell>
        </row>
        <row r="2812">
          <cell r="B2812" t="str">
            <v>0008428</v>
          </cell>
          <cell r="C2812" t="str">
            <v>L7540L0041 L6406L0012 CONJUNTO RUEDECILLA</v>
          </cell>
          <cell r="D2812" t="str">
            <v>SELCO 2-3-4</v>
          </cell>
          <cell r="E2812" t="str">
            <v>EST.8.4.3</v>
          </cell>
        </row>
        <row r="2813">
          <cell r="B2813" t="str">
            <v>0008429</v>
          </cell>
          <cell r="C2813" t="str">
            <v>L9750240540   CONJUNTO RUEDECILLA</v>
          </cell>
          <cell r="D2813" t="str">
            <v>SELCO 2-3-4</v>
          </cell>
          <cell r="E2813" t="str">
            <v>EST.8.4.3</v>
          </cell>
        </row>
        <row r="2814">
          <cell r="B2814" t="str">
            <v>0008430</v>
          </cell>
          <cell r="C2814" t="str">
            <v>L7540L0044 L6406L0018 RUEDECILLA</v>
          </cell>
          <cell r="D2814" t="str">
            <v>SELCO 2-3-4</v>
          </cell>
          <cell r="E2814" t="str">
            <v>EST.8.4.3</v>
          </cell>
        </row>
        <row r="2815">
          <cell r="B2815" t="str">
            <v>0008392</v>
          </cell>
          <cell r="C2815" t="str">
            <v>TORNILLO BSC 3X6 MM</v>
          </cell>
          <cell r="D2815" t="str">
            <v>TORNILLERIA</v>
          </cell>
          <cell r="E2815" t="str">
            <v>EST.25.1</v>
          </cell>
        </row>
        <row r="2816">
          <cell r="B2816" t="str">
            <v>0008393</v>
          </cell>
          <cell r="C2816" t="str">
            <v>TORNILLO BSC 3X8 MM</v>
          </cell>
          <cell r="D2816" t="str">
            <v>TORNILLERIA</v>
          </cell>
          <cell r="E2816" t="str">
            <v>EST.20.3.1</v>
          </cell>
        </row>
        <row r="2817">
          <cell r="B2817" t="str">
            <v>0008394</v>
          </cell>
          <cell r="C2817" t="str">
            <v>TORNILLO BSC 3X10 MM</v>
          </cell>
          <cell r="D2817" t="str">
            <v>TORNILLERIA</v>
          </cell>
          <cell r="E2817" t="str">
            <v>EST.21.3.6</v>
          </cell>
        </row>
        <row r="2818">
          <cell r="B2818" t="str">
            <v>0008395</v>
          </cell>
          <cell r="C2818" t="str">
            <v>TORNILLO BSC 3X12 MM</v>
          </cell>
          <cell r="D2818" t="str">
            <v>TORNILLERIA</v>
          </cell>
          <cell r="E2818" t="str">
            <v>EST.20.3.1</v>
          </cell>
        </row>
        <row r="2819">
          <cell r="B2819" t="str">
            <v>0008396</v>
          </cell>
          <cell r="C2819" t="str">
            <v>TORNILLO BSC 3X16 MM</v>
          </cell>
          <cell r="D2819" t="str">
            <v>TORNILLERIA</v>
          </cell>
          <cell r="E2819" t="str">
            <v>EST.20.3.2</v>
          </cell>
        </row>
        <row r="2820">
          <cell r="B2820" t="str">
            <v>0008397</v>
          </cell>
          <cell r="C2820" t="str">
            <v>TORNILLO BSC 3X20 MM</v>
          </cell>
          <cell r="D2820" t="str">
            <v>TORNILLERIA</v>
          </cell>
          <cell r="E2820" t="str">
            <v>EST.20.3.2</v>
          </cell>
        </row>
        <row r="2821">
          <cell r="B2821" t="str">
            <v>0008398</v>
          </cell>
          <cell r="C2821" t="str">
            <v>TORNILLO BSC 4X6 MM</v>
          </cell>
          <cell r="D2821" t="str">
            <v>TORNILLERIA</v>
          </cell>
          <cell r="E2821" t="str">
            <v>EST.20.3.2</v>
          </cell>
        </row>
        <row r="2822">
          <cell r="B2822" t="str">
            <v>0008399</v>
          </cell>
          <cell r="C2822" t="str">
            <v>TORNILLO BSC 4X8 MM</v>
          </cell>
          <cell r="D2822" t="str">
            <v>TORNILLERIA</v>
          </cell>
          <cell r="E2822" t="str">
            <v>EST.20.3.1</v>
          </cell>
        </row>
        <row r="2823">
          <cell r="B2823" t="str">
            <v>0008403</v>
          </cell>
          <cell r="C2823" t="str">
            <v>TORNILLO BSC 4X20 MM</v>
          </cell>
          <cell r="D2823" t="str">
            <v>TORNILLERIA</v>
          </cell>
          <cell r="E2823" t="str">
            <v>EST.20.3.4</v>
          </cell>
        </row>
        <row r="2824">
          <cell r="B2824" t="str">
            <v>0008436</v>
          </cell>
          <cell r="C2824" t="str">
            <v>080656600 DISTANCIADOR DE=24 DI=19,2</v>
          </cell>
          <cell r="D2824"/>
          <cell r="E2824" t="str">
            <v>SIN DEFINIR</v>
          </cell>
        </row>
        <row r="2825">
          <cell r="B2825" t="str">
            <v>0008437</v>
          </cell>
          <cell r="C2825" t="str">
            <v>311103200 GUARNIZIONE 18AJF4</v>
          </cell>
          <cell r="D2825"/>
          <cell r="E2825" t="str">
            <v>SIN DEFINIR</v>
          </cell>
        </row>
        <row r="2826">
          <cell r="B2826" t="str">
            <v>0008438</v>
          </cell>
          <cell r="C2826" t="str">
            <v>CARB DISCO FLAP X-TREME 4.1/2" G-80</v>
          </cell>
          <cell r="D2826" t="str">
            <v>FERRETERIA</v>
          </cell>
          <cell r="E2826" t="str">
            <v>EST.26.3</v>
          </cell>
        </row>
        <row r="2827">
          <cell r="B2827" t="str">
            <v>0008439</v>
          </cell>
          <cell r="C2827" t="str">
            <v>L0914L0112 BARRA</v>
          </cell>
          <cell r="D2827" t="str">
            <v>SELCO 2-3-4</v>
          </cell>
          <cell r="E2827" t="str">
            <v>ARRIBA CELDA</v>
          </cell>
        </row>
        <row r="2828">
          <cell r="B2828" t="str">
            <v>0008440</v>
          </cell>
          <cell r="C2828" t="str">
            <v>L9080413400 TIRANTE</v>
          </cell>
          <cell r="D2828" t="str">
            <v>SELCO WNT</v>
          </cell>
          <cell r="E2828" t="str">
            <v>EST.9.6.3</v>
          </cell>
        </row>
        <row r="2829">
          <cell r="B2829" t="str">
            <v>0008445</v>
          </cell>
          <cell r="C2829" t="str">
            <v>GRASA ISOFLEX TOPAS L32N X 25 KG</v>
          </cell>
          <cell r="D2829" t="str">
            <v>LUBRICANTES</v>
          </cell>
          <cell r="E2829" t="str">
            <v>EST.23.6</v>
          </cell>
        </row>
        <row r="2830">
          <cell r="B2830" t="str">
            <v>0008454</v>
          </cell>
          <cell r="C2830" t="str">
            <v>4-007-02-0085 ESLABON E DIN 8187 05B-1</v>
          </cell>
          <cell r="D2830" t="str">
            <v>HOMAG</v>
          </cell>
          <cell r="E2830" t="str">
            <v>EST.17.4.1</v>
          </cell>
        </row>
        <row r="2831">
          <cell r="B2831" t="str">
            <v>0008455</v>
          </cell>
          <cell r="C2831" t="str">
            <v>2423A0126 REDUCTOR RMS 1/4</v>
          </cell>
          <cell r="D2831" t="str">
            <v>STREAM 2-3</v>
          </cell>
          <cell r="E2831" t="str">
            <v>EST.13.8.3</v>
          </cell>
        </row>
        <row r="2832">
          <cell r="B2832" t="str">
            <v>0008456</v>
          </cell>
          <cell r="C2832" t="str">
            <v>CCW6150341 N6415N0022 CADENA PORTACBLES</v>
          </cell>
          <cell r="D2832" t="str">
            <v>STREAM 2-3</v>
          </cell>
          <cell r="E2832" t="str">
            <v>EST.13.9.1</v>
          </cell>
        </row>
        <row r="2833">
          <cell r="B2833" t="str">
            <v>0008457</v>
          </cell>
          <cell r="C2833" t="str">
            <v>2106A0112 SELECTOR 3 POSICIONES</v>
          </cell>
          <cell r="D2833" t="str">
            <v>STREAM 2-3</v>
          </cell>
          <cell r="E2833" t="str">
            <v>EST.13.3.1</v>
          </cell>
        </row>
        <row r="2834">
          <cell r="B2834" t="str">
            <v>0008458</v>
          </cell>
          <cell r="C2834" t="str">
            <v xml:space="preserve">N1205N0274 SOPORTE </v>
          </cell>
          <cell r="D2834" t="str">
            <v>STREAM 2-3</v>
          </cell>
          <cell r="E2834" t="str">
            <v>EST.13.3.2</v>
          </cell>
        </row>
        <row r="2835">
          <cell r="B2835" t="str">
            <v>0008459</v>
          </cell>
          <cell r="C2835" t="str">
            <v>2422A0113 LUBRICADOR</v>
          </cell>
          <cell r="D2835" t="str">
            <v>STREAM 1</v>
          </cell>
          <cell r="E2835" t="str">
            <v>EST.16.6.1</v>
          </cell>
        </row>
        <row r="2836">
          <cell r="B2836" t="str">
            <v>0008460</v>
          </cell>
          <cell r="C2836" t="str">
            <v>2424A0093 MANOMETRO</v>
          </cell>
          <cell r="D2836" t="str">
            <v>STREAM 2-3</v>
          </cell>
          <cell r="E2836" t="str">
            <v>EST.13.7.3</v>
          </cell>
        </row>
        <row r="2837">
          <cell r="B2837" t="str">
            <v>0008461</v>
          </cell>
          <cell r="C2837" t="str">
            <v>2420A1801 2420A1691 CILINDRO</v>
          </cell>
          <cell r="D2837" t="str">
            <v>STREAM 2-3</v>
          </cell>
          <cell r="E2837" t="str">
            <v>EST.13.9.1</v>
          </cell>
        </row>
        <row r="2838">
          <cell r="B2838" t="str">
            <v>0008462</v>
          </cell>
          <cell r="C2838" t="str">
            <v>2420A1001 24201001 CILINDRO 1260.25.50.M</v>
          </cell>
          <cell r="D2838" t="str">
            <v>STREAM 2-3</v>
          </cell>
          <cell r="E2838" t="str">
            <v>EST.13.3.3</v>
          </cell>
        </row>
        <row r="2839">
          <cell r="B2839" t="str">
            <v>0008463</v>
          </cell>
          <cell r="C2839" t="str">
            <v>N0804N0253 TUERCA</v>
          </cell>
          <cell r="D2839" t="str">
            <v>STREAM 2-3</v>
          </cell>
          <cell r="E2839" t="str">
            <v>EST.13.3.1</v>
          </cell>
        </row>
        <row r="2840">
          <cell r="B2840" t="str">
            <v>0008464</v>
          </cell>
          <cell r="C2840" t="str">
            <v>FNX0252744 SOPORTE</v>
          </cell>
          <cell r="D2840" t="str">
            <v>STREAM 2-3</v>
          </cell>
          <cell r="E2840" t="str">
            <v>EST.13.4.4</v>
          </cell>
        </row>
        <row r="2841">
          <cell r="B2841" t="str">
            <v>0008465</v>
          </cell>
          <cell r="C2841" t="str">
            <v xml:space="preserve">300201400 TORNILLO M4X10 UNI 5931  </v>
          </cell>
          <cell r="D2841" t="str">
            <v>TORNILLERIA</v>
          </cell>
          <cell r="E2841" t="str">
            <v>EST.20.1.10</v>
          </cell>
        </row>
        <row r="2842">
          <cell r="B2842" t="str">
            <v>0008466</v>
          </cell>
          <cell r="C2842" t="str">
            <v>301900200 ARANDELA PLANA 4,3 UNI-6592</v>
          </cell>
          <cell r="D2842" t="str">
            <v>TORNILLERIA</v>
          </cell>
          <cell r="E2842" t="str">
            <v>EST.26.1</v>
          </cell>
        </row>
        <row r="2843">
          <cell r="B2843" t="str">
            <v>0008467</v>
          </cell>
          <cell r="C2843" t="str">
            <v>KR35101257 CPU DE SKIPPER-ROVER 20 ACON</v>
          </cell>
          <cell r="D2843" t="str">
            <v>SKYPPER</v>
          </cell>
          <cell r="E2843" t="str">
            <v>SIN DEFINIR</v>
          </cell>
        </row>
        <row r="2844">
          <cell r="B2844" t="str">
            <v>0008470</v>
          </cell>
          <cell r="C2844" t="str">
            <v>BLOQUE AUXILIAR 1NC M22-K01 MOELLER</v>
          </cell>
          <cell r="D2844" t="str">
            <v>ELECTRICO</v>
          </cell>
          <cell r="E2844" t="str">
            <v>EST.2.1.1</v>
          </cell>
        </row>
        <row r="2845">
          <cell r="B2845" t="str">
            <v>0008468</v>
          </cell>
          <cell r="C2845" t="str">
            <v>N6304N0123 RODILLO COLA STREAM</v>
          </cell>
          <cell r="D2845" t="str">
            <v>STREAM 2-3</v>
          </cell>
          <cell r="E2845" t="str">
            <v>EST.13.8.3</v>
          </cell>
        </row>
        <row r="2846">
          <cell r="B2846" t="str">
            <v>0008469</v>
          </cell>
          <cell r="C2846" t="str">
            <v>2918A0190 RODAMIENTO 206 XL-NPP-B INA</v>
          </cell>
          <cell r="D2846" t="str">
            <v>RODAMIENTOS</v>
          </cell>
          <cell r="E2846" t="str">
            <v>EST.1.6.6</v>
          </cell>
        </row>
        <row r="2847">
          <cell r="B2847" t="str">
            <v>0008471</v>
          </cell>
          <cell r="C2847" t="str">
            <v>N0822N0096 RODILLO PRESION STREAM</v>
          </cell>
          <cell r="D2847" t="str">
            <v>STREAM 2-3</v>
          </cell>
          <cell r="E2847" t="str">
            <v xml:space="preserve"> EST.13.4.2</v>
          </cell>
        </row>
        <row r="2848">
          <cell r="B2848" t="str">
            <v>0008472</v>
          </cell>
          <cell r="C2848" t="str">
            <v>N1408N0132 TAPA</v>
          </cell>
          <cell r="D2848" t="str">
            <v>STREAM 2-3</v>
          </cell>
          <cell r="E2848" t="str">
            <v>EST.13.8.3</v>
          </cell>
        </row>
        <row r="2849">
          <cell r="B2849" t="str">
            <v>0008473</v>
          </cell>
          <cell r="C2849" t="str">
            <v>311007400 JUNTA ESTANQUEIDAD OR 3256</v>
          </cell>
          <cell r="D2849" t="str">
            <v>STREAM 2-3</v>
          </cell>
          <cell r="E2849" t="str">
            <v>EST.4.6.1</v>
          </cell>
        </row>
        <row r="2850">
          <cell r="B2850" t="str">
            <v>0008474</v>
          </cell>
          <cell r="C2850" t="str">
            <v>2420A1739 CILINDRO</v>
          </cell>
          <cell r="D2850" t="str">
            <v>STREAM 2-3</v>
          </cell>
          <cell r="E2850" t="str">
            <v>EST.13.7.3</v>
          </cell>
        </row>
        <row r="2851">
          <cell r="B2851" t="str">
            <v>0008475</v>
          </cell>
          <cell r="C2851" t="str">
            <v>2602A0008 BOMBA</v>
          </cell>
          <cell r="D2851" t="str">
            <v>STREAM 2-3</v>
          </cell>
          <cell r="E2851" t="str">
            <v>EST.13.8.3</v>
          </cell>
        </row>
        <row r="2852">
          <cell r="B2852" t="str">
            <v>0008476</v>
          </cell>
          <cell r="C2852" t="str">
            <v>2423A0089 RACOR</v>
          </cell>
          <cell r="D2852" t="str">
            <v>STREAM 2-3</v>
          </cell>
          <cell r="E2852" t="str">
            <v>EST.13.8.3</v>
          </cell>
        </row>
        <row r="2853">
          <cell r="B2853" t="str">
            <v>0008477</v>
          </cell>
          <cell r="C2853" t="str">
            <v>CCDJ100024 ELECTROVALVULA</v>
          </cell>
          <cell r="D2853" t="str">
            <v>STREAM 2-3</v>
          </cell>
          <cell r="E2853" t="str">
            <v>EST.13.8.3</v>
          </cell>
        </row>
        <row r="2854">
          <cell r="B2854" t="str">
            <v>0008478</v>
          </cell>
          <cell r="C2854" t="str">
            <v>N1208N0856V CARTER</v>
          </cell>
          <cell r="D2854" t="str">
            <v>STREAM 2-3</v>
          </cell>
          <cell r="E2854" t="str">
            <v>ARRIBA CELDA</v>
          </cell>
        </row>
        <row r="2855">
          <cell r="B2855" t="str">
            <v>0008479</v>
          </cell>
          <cell r="C2855" t="str">
            <v>FNY8154211 CARTER</v>
          </cell>
          <cell r="D2855" t="str">
            <v>STREAM 2-3</v>
          </cell>
          <cell r="E2855" t="str">
            <v>ARRIBA ESTANT.</v>
          </cell>
        </row>
        <row r="2856">
          <cell r="B2856" t="str">
            <v>0008480</v>
          </cell>
          <cell r="C2856" t="str">
            <v>2914A0360 PATIN 1651-823-20 BOSCH</v>
          </cell>
          <cell r="D2856" t="str">
            <v>STREAM 2-3</v>
          </cell>
          <cell r="E2856" t="str">
            <v>EST.13.7.3</v>
          </cell>
        </row>
        <row r="2857">
          <cell r="B2857" t="str">
            <v>0008481</v>
          </cell>
          <cell r="C2857" t="str">
            <v>2925A0070 MANGUITO DE BOLAS</v>
          </cell>
          <cell r="D2857" t="str">
            <v>STREAM 2-3</v>
          </cell>
          <cell r="E2857" t="str">
            <v>EST.1.5.7</v>
          </cell>
        </row>
        <row r="2858">
          <cell r="B2858" t="str">
            <v>0008482</v>
          </cell>
          <cell r="C2858" t="str">
            <v>2914A0379 GUIA</v>
          </cell>
          <cell r="D2858" t="str">
            <v>STREAM 2-3</v>
          </cell>
          <cell r="E2858" t="str">
            <v>EST.13.8.3</v>
          </cell>
        </row>
        <row r="2859">
          <cell r="B2859" t="str">
            <v>0008483</v>
          </cell>
          <cell r="C2859" t="str">
            <v xml:space="preserve">N0811N0022 GUIA </v>
          </cell>
          <cell r="D2859" t="str">
            <v>STREAM 2-3</v>
          </cell>
          <cell r="E2859" t="str">
            <v>EST.13.8.3</v>
          </cell>
        </row>
        <row r="2860">
          <cell r="B2860" t="str">
            <v>0008484</v>
          </cell>
          <cell r="C2860" t="str">
            <v>2808A0036 MUELLE D19X585,5 F=800N</v>
          </cell>
          <cell r="D2860" t="str">
            <v>STREAM 2-3</v>
          </cell>
          <cell r="E2860" t="str">
            <v>EST.13.9.1</v>
          </cell>
        </row>
        <row r="2861">
          <cell r="B2861" t="str">
            <v>0008485</v>
          </cell>
          <cell r="C2861" t="str">
            <v>2808A0035 MUELLE D19X585,5 F=700N</v>
          </cell>
          <cell r="D2861" t="str">
            <v>STREAM 2-3</v>
          </cell>
          <cell r="E2861" t="str">
            <v>EST.13.8.3</v>
          </cell>
        </row>
        <row r="2862">
          <cell r="B2862" t="str">
            <v>0008486</v>
          </cell>
          <cell r="C2862" t="str">
            <v>2102A0318 SEZ.EATON 3P 160A P5160-EA-SV</v>
          </cell>
          <cell r="D2862" t="str">
            <v>STREAM 2-3</v>
          </cell>
          <cell r="E2862" t="str">
            <v>EST.13.8.3</v>
          </cell>
        </row>
        <row r="2863">
          <cell r="B2863" t="str">
            <v>0008505</v>
          </cell>
          <cell r="C2863" t="str">
            <v>N0804N0134 ARANDELA Di=21 De=80 SP=8</v>
          </cell>
          <cell r="D2863" t="str">
            <v>STREAM 2-3</v>
          </cell>
          <cell r="E2863" t="str">
            <v>EST.13.4.4</v>
          </cell>
        </row>
        <row r="2864">
          <cell r="B2864" t="str">
            <v>0008502</v>
          </cell>
          <cell r="C2864" t="str">
            <v>N0821N0018 PINON</v>
          </cell>
          <cell r="D2864" t="str">
            <v>STREAM 1</v>
          </cell>
          <cell r="E2864" t="str">
            <v>EST.29.4.3</v>
          </cell>
        </row>
        <row r="2865">
          <cell r="B2865" t="str">
            <v>0008503</v>
          </cell>
          <cell r="C2865" t="str">
            <v>N0820N0397 PERNO DE RETORNO</v>
          </cell>
          <cell r="D2865" t="str">
            <v>STREAM 2-3</v>
          </cell>
          <cell r="E2865" t="str">
            <v>EST.13.3.1</v>
          </cell>
        </row>
        <row r="2866">
          <cell r="B2866" t="str">
            <v>0008504</v>
          </cell>
          <cell r="C2866" t="str">
            <v>N0806N0289 SEPARADOR</v>
          </cell>
          <cell r="D2866" t="str">
            <v>STREAM 2-3</v>
          </cell>
          <cell r="E2866" t="str">
            <v>EST.13.4.1</v>
          </cell>
        </row>
        <row r="2867">
          <cell r="B2867" t="str">
            <v>0008506</v>
          </cell>
          <cell r="C2867" t="str">
            <v>N0806N0125 SEPARADOR 40-48-19</v>
          </cell>
          <cell r="D2867" t="str">
            <v>STREAM 2-3</v>
          </cell>
          <cell r="E2867" t="str">
            <v>EST.13.4.1</v>
          </cell>
        </row>
        <row r="2868">
          <cell r="B2868" t="str">
            <v>0008507</v>
          </cell>
          <cell r="C2868" t="str">
            <v>N0806N0126 SEPARADOR 60-68-19</v>
          </cell>
          <cell r="D2868" t="str">
            <v>STREAM 2-3</v>
          </cell>
          <cell r="E2868" t="str">
            <v>EST.13.4.1</v>
          </cell>
        </row>
        <row r="2869">
          <cell r="B2869" t="str">
            <v>0008508</v>
          </cell>
          <cell r="C2869" t="str">
            <v>302918300 ANILLO ELAST.SEEGER  I-68</v>
          </cell>
          <cell r="D2869" t="str">
            <v>FERRETERIA</v>
          </cell>
          <cell r="E2869" t="str">
            <v>EST.4.7.2</v>
          </cell>
        </row>
        <row r="2870">
          <cell r="B2870" t="str">
            <v>0008509</v>
          </cell>
          <cell r="C2870" t="str">
            <v>301702100 VIROLA M30X1,5</v>
          </cell>
          <cell r="D2870"/>
          <cell r="E2870" t="str">
            <v>SIN DEFINIR</v>
          </cell>
        </row>
        <row r="2871">
          <cell r="B2871" t="str">
            <v>0008510</v>
          </cell>
          <cell r="C2871" t="str">
            <v>N1205N0312 SOPORTE</v>
          </cell>
          <cell r="D2871" t="str">
            <v>STREAM 2-3</v>
          </cell>
          <cell r="E2871" t="str">
            <v>EST.13.5.1</v>
          </cell>
        </row>
        <row r="2872">
          <cell r="B2872" t="str">
            <v>0008511</v>
          </cell>
          <cell r="C2872" t="str">
            <v>N0820N0393 PERNO</v>
          </cell>
          <cell r="D2872" t="str">
            <v>STREAM 2-3</v>
          </cell>
          <cell r="E2872" t="str">
            <v>EST.13.4.4</v>
          </cell>
        </row>
        <row r="2873">
          <cell r="B2873" t="str">
            <v>0008533</v>
          </cell>
          <cell r="C2873" t="str">
            <v>TOMA SOBREPONER 32AMP 220V-3P TCV0029</v>
          </cell>
          <cell r="D2873" t="str">
            <v>ELECTRICO</v>
          </cell>
          <cell r="E2873" t="str">
            <v>EST.3.2.1</v>
          </cell>
        </row>
        <row r="2874">
          <cell r="B2874" t="str">
            <v>0008534</v>
          </cell>
          <cell r="C2874" t="str">
            <v>CLAVIJA 4X32 AZUL TCV0038</v>
          </cell>
          <cell r="D2874" t="str">
            <v>ELECTRICO</v>
          </cell>
          <cell r="E2874" t="str">
            <v>EST.3.4.1</v>
          </cell>
        </row>
        <row r="2875">
          <cell r="B2875" t="str">
            <v>0008544</v>
          </cell>
          <cell r="C2875" t="str">
            <v>GRASERA RECTA M6X1MM</v>
          </cell>
          <cell r="D2875" t="str">
            <v>FERRETERIA</v>
          </cell>
          <cell r="E2875" t="str">
            <v>EST.4.3.7</v>
          </cell>
        </row>
        <row r="2876">
          <cell r="B2876" t="str">
            <v>0008545</v>
          </cell>
          <cell r="C2876" t="str">
            <v>GRASERA RECTA 1/4-28</v>
          </cell>
          <cell r="D2876" t="str">
            <v>FERRETERIA</v>
          </cell>
          <cell r="E2876" t="str">
            <v>EST.4.5.3</v>
          </cell>
        </row>
        <row r="2877">
          <cell r="B2877" t="str">
            <v>0008546</v>
          </cell>
          <cell r="C2877" t="str">
            <v>L9082098500 PERNO.SELCO 108</v>
          </cell>
          <cell r="D2877" t="str">
            <v>SELCO 2-3-4</v>
          </cell>
          <cell r="E2877" t="str">
            <v>SIN DEFINIR</v>
          </cell>
        </row>
        <row r="2878">
          <cell r="B2878" t="str">
            <v>0008547</v>
          </cell>
          <cell r="C2878" t="str">
            <v>L1121L0003 CORONA DENTADA.SELCO 108</v>
          </cell>
          <cell r="D2878" t="str">
            <v>SELCO 2-3-4</v>
          </cell>
          <cell r="E2878" t="str">
            <v>SIN DEFINIR</v>
          </cell>
        </row>
        <row r="2879">
          <cell r="B2879" t="str">
            <v>0008548</v>
          </cell>
          <cell r="C2879" t="str">
            <v>L9080407000 VIROLA M52X2.SELCO 108</v>
          </cell>
          <cell r="D2879" t="str">
            <v>SELCO 2-3-4</v>
          </cell>
          <cell r="E2879" t="str">
            <v>SIN DEFINIR</v>
          </cell>
        </row>
        <row r="2880">
          <cell r="B2880" t="str">
            <v>0008549</v>
          </cell>
          <cell r="C2880" t="str">
            <v>L9090538900 SOPORTE.SELCO 108</v>
          </cell>
          <cell r="D2880" t="str">
            <v>SELCO 2-3-4</v>
          </cell>
          <cell r="E2880" t="str">
            <v>SIN DEFINIR</v>
          </cell>
        </row>
        <row r="2881">
          <cell r="B2881" t="str">
            <v>0008550</v>
          </cell>
          <cell r="C2881" t="str">
            <v>L9080407100 VIROLA M28X1,5.SELCO 108</v>
          </cell>
          <cell r="D2881" t="str">
            <v>SELCO 2-3-4</v>
          </cell>
          <cell r="E2881" t="str">
            <v>SIN DEFINIR</v>
          </cell>
        </row>
        <row r="2882">
          <cell r="B2882" t="str">
            <v>0008551</v>
          </cell>
          <cell r="C2882" t="str">
            <v>L0815L0025 TORNILLO SIN FIN.SELCO 108</v>
          </cell>
          <cell r="D2882" t="str">
            <v>SELCO 2-3-4</v>
          </cell>
          <cell r="E2882" t="str">
            <v>EST.8.2.2</v>
          </cell>
        </row>
        <row r="2883">
          <cell r="B2883" t="str">
            <v>0008557</v>
          </cell>
          <cell r="C2883" t="str">
            <v>3-812-04-1200 JUNTA PLANA</v>
          </cell>
          <cell r="D2883" t="str">
            <v>BHX</v>
          </cell>
          <cell r="E2883" t="str">
            <v>EST.10.8.1</v>
          </cell>
        </row>
        <row r="2884">
          <cell r="B2884" t="str">
            <v>0008558</v>
          </cell>
          <cell r="C2884" t="str">
            <v>3-812-04-1190 JUNTA PLANA</v>
          </cell>
          <cell r="D2884" t="str">
            <v>BHX</v>
          </cell>
          <cell r="E2884" t="str">
            <v>EST.10.8.1</v>
          </cell>
        </row>
        <row r="2885">
          <cell r="B2885" t="str">
            <v>0008559</v>
          </cell>
          <cell r="C2885" t="str">
            <v>280106300 MUELLE C85 UNI 3823</v>
          </cell>
          <cell r="D2885" t="str">
            <v>ROVER 1-2-3</v>
          </cell>
          <cell r="E2885" t="str">
            <v>EST.7.7.1</v>
          </cell>
        </row>
        <row r="2886">
          <cell r="B2886" t="str">
            <v>0008560</v>
          </cell>
          <cell r="C2886" t="str">
            <v>4-012-01-0124 ANILLO OBTURADOR</v>
          </cell>
          <cell r="D2886" t="str">
            <v>BHX</v>
          </cell>
          <cell r="E2886" t="str">
            <v>EST.10.8.1</v>
          </cell>
        </row>
        <row r="2887">
          <cell r="B2887" t="str">
            <v>0008561</v>
          </cell>
          <cell r="C2887" t="str">
            <v>4-014-21-0678 PORTABARRENAS SUJE RAP DER</v>
          </cell>
          <cell r="D2887" t="str">
            <v>BHX</v>
          </cell>
          <cell r="E2887" t="str">
            <v>EST.10.8.1</v>
          </cell>
        </row>
        <row r="2888">
          <cell r="B2888" t="str">
            <v>0008562</v>
          </cell>
          <cell r="C2888" t="str">
            <v>4-014-21-0679 PORTABARRENAS SUJE RAP IZQ</v>
          </cell>
          <cell r="D2888" t="str">
            <v>BHX</v>
          </cell>
          <cell r="E2888" t="str">
            <v>EST.10.8.1</v>
          </cell>
        </row>
        <row r="2889">
          <cell r="B2889" t="str">
            <v>0008563</v>
          </cell>
          <cell r="C2889" t="str">
            <v>RODAMIENTO AGUJAS NK8/12-TV-XL.INA</v>
          </cell>
          <cell r="D2889" t="str">
            <v>RODAMIENTOS</v>
          </cell>
          <cell r="E2889" t="str">
            <v>EST.1.9.5</v>
          </cell>
        </row>
        <row r="2890">
          <cell r="B2890" t="str">
            <v>0008581</v>
          </cell>
          <cell r="C2890" t="str">
            <v>RELE 14 PINES+BASE 24VDC LZS:PT5A5L24</v>
          </cell>
          <cell r="D2890" t="str">
            <v>ELECTRICO</v>
          </cell>
          <cell r="E2890" t="str">
            <v>EST.2.3.5</v>
          </cell>
        </row>
        <row r="2891">
          <cell r="B2891" t="str">
            <v>0008602</v>
          </cell>
          <cell r="C2891" t="str">
            <v>CC76100063 STREAM1PC HP RP5810-i5-4GBS</v>
          </cell>
          <cell r="D2891" t="str">
            <v>ROVER 20</v>
          </cell>
          <cell r="E2891" t="str">
            <v>EST.23.4.2</v>
          </cell>
        </row>
        <row r="2892">
          <cell r="B2892" t="str">
            <v>0008603</v>
          </cell>
          <cell r="C2892" t="str">
            <v>H0110D600A3 MODULO DE MANDO</v>
          </cell>
          <cell r="D2892"/>
          <cell r="E2892" t="str">
            <v>ARRIBA EST.1</v>
          </cell>
        </row>
        <row r="2893">
          <cell r="B2893" t="str">
            <v>0008606</v>
          </cell>
          <cell r="C2893" t="str">
            <v>TORNILLO BSC 3X4 MM</v>
          </cell>
          <cell r="D2893" t="str">
            <v>TORNILLERIA</v>
          </cell>
          <cell r="E2893" t="str">
            <v>EST.21.3.6</v>
          </cell>
        </row>
        <row r="2894">
          <cell r="B2894" t="str">
            <v>0008607</v>
          </cell>
          <cell r="C2894" t="str">
            <v>LUBRICANTE PENETRANTE ROST OFF 300ML</v>
          </cell>
          <cell r="D2894" t="str">
            <v>LUBRICANTES</v>
          </cell>
          <cell r="E2894" t="str">
            <v>EST.23.1.4</v>
          </cell>
        </row>
        <row r="2895">
          <cell r="B2895" t="str">
            <v>0008611</v>
          </cell>
          <cell r="C2895" t="str">
            <v>L9750240541 CONJUNTO RUEDECILLA</v>
          </cell>
          <cell r="D2895" t="str">
            <v>SELCO 2-3-4</v>
          </cell>
          <cell r="E2895" t="str">
            <v>EST.8.4.3</v>
          </cell>
        </row>
        <row r="2896">
          <cell r="B2896" t="str">
            <v>0008612</v>
          </cell>
          <cell r="C2896" t="str">
            <v>L1205L0525V SOPORTE  IMP GUARDA"L "ORUGA</v>
          </cell>
          <cell r="D2896" t="str">
            <v>SELCO 2-3-4</v>
          </cell>
          <cell r="E2896" t="str">
            <v>ARRIBA CELDA</v>
          </cell>
        </row>
        <row r="2897">
          <cell r="B2897" t="str">
            <v>0008613</v>
          </cell>
          <cell r="C2897" t="str">
            <v>L1208L0795V COBERTURA IMP GUARDA"L" ORUG</v>
          </cell>
          <cell r="D2897" t="str">
            <v>SELCO 2-3-4</v>
          </cell>
          <cell r="E2897" t="str">
            <v>ARRIBA CELDA</v>
          </cell>
        </row>
        <row r="2898">
          <cell r="B2898" t="str">
            <v>0008614</v>
          </cell>
          <cell r="C2898" t="str">
            <v>L1205L0589  SOPORTE</v>
          </cell>
          <cell r="D2898" t="str">
            <v>SELCO 2-3-4</v>
          </cell>
          <cell r="E2898" t="str">
            <v>EST.8.6.3</v>
          </cell>
        </row>
        <row r="2899">
          <cell r="B2899" t="str">
            <v>0008616</v>
          </cell>
          <cell r="C2899" t="str">
            <v>2201A0123 MOTOR 0.37KW/0.5HP,3600RPM.AK8</v>
          </cell>
          <cell r="D2899" t="str">
            <v>AKRON</v>
          </cell>
          <cell r="E2899" t="str">
            <v>EST.12.9.1</v>
          </cell>
        </row>
        <row r="2900">
          <cell r="B2900" t="str">
            <v>0008617</v>
          </cell>
          <cell r="C2900" t="str">
            <v>CHAVETA 2X25MM</v>
          </cell>
          <cell r="D2900" t="str">
            <v>TORNILLERIA</v>
          </cell>
          <cell r="E2900" t="str">
            <v>EST.21.1.2</v>
          </cell>
        </row>
        <row r="2901">
          <cell r="B2901" t="str">
            <v>0008618</v>
          </cell>
          <cell r="C2901" t="str">
            <v>CHAVETA 2X40MM</v>
          </cell>
          <cell r="D2901" t="str">
            <v>TORNILLERIA</v>
          </cell>
          <cell r="E2901" t="str">
            <v>EST.21.1.2</v>
          </cell>
        </row>
        <row r="2902">
          <cell r="B2902" t="str">
            <v>0008619</v>
          </cell>
          <cell r="C2902" t="str">
            <v>CHAVETA 4X40MM</v>
          </cell>
          <cell r="D2902" t="str">
            <v>TORNILLERIA</v>
          </cell>
          <cell r="E2902" t="str">
            <v>SIN DEFINIR</v>
          </cell>
        </row>
        <row r="2903">
          <cell r="B2903" t="str">
            <v>0008620</v>
          </cell>
          <cell r="C2903" t="str">
            <v>CHAVETA 5/64X1PULG</v>
          </cell>
          <cell r="D2903" t="str">
            <v>TORNILLERIA</v>
          </cell>
          <cell r="E2903" t="str">
            <v>EST.21.1.2</v>
          </cell>
        </row>
        <row r="2904">
          <cell r="B2904" t="str">
            <v>0008621</v>
          </cell>
          <cell r="C2904" t="str">
            <v>CHAVETA 1/8X1-3/4PULG</v>
          </cell>
          <cell r="D2904" t="str">
            <v>TORNILLERIA</v>
          </cell>
          <cell r="E2904" t="str">
            <v>EST.21.1.3</v>
          </cell>
        </row>
        <row r="2905">
          <cell r="B2905" t="str">
            <v>0008622</v>
          </cell>
          <cell r="C2905" t="str">
            <v>CHAVETA 1/8X2-1/2PULG</v>
          </cell>
          <cell r="D2905" t="str">
            <v>TORNILLERIA</v>
          </cell>
          <cell r="E2905" t="str">
            <v>EST.21.1.3</v>
          </cell>
        </row>
        <row r="2906">
          <cell r="B2906" t="str">
            <v>0008623</v>
          </cell>
          <cell r="C2906" t="str">
            <v>CHAVETA 3/16X2PULG</v>
          </cell>
          <cell r="D2906" t="str">
            <v>TORNILLERIA</v>
          </cell>
          <cell r="E2906" t="str">
            <v>EST.21.1.3</v>
          </cell>
        </row>
        <row r="2907">
          <cell r="B2907" t="str">
            <v>0008624</v>
          </cell>
          <cell r="C2907" t="str">
            <v>CHAVETA 1/4X1-1/2PULG</v>
          </cell>
          <cell r="D2907" t="str">
            <v>TORNILLERIA</v>
          </cell>
          <cell r="E2907" t="str">
            <v>EST.21.1.4</v>
          </cell>
        </row>
        <row r="2908">
          <cell r="B2908" t="str">
            <v>0008625</v>
          </cell>
          <cell r="C2908" t="str">
            <v>CHAVETA 1/4X2-1/2PULG</v>
          </cell>
          <cell r="D2908" t="str">
            <v>TORNILLERIA</v>
          </cell>
          <cell r="E2908" t="str">
            <v>EST.21.1.4</v>
          </cell>
        </row>
        <row r="2909">
          <cell r="B2909" t="str">
            <v>0008626</v>
          </cell>
          <cell r="C2909" t="str">
            <v>CHAVETA 3/16X3PULG</v>
          </cell>
          <cell r="D2909" t="str">
            <v>TORNILLERIA</v>
          </cell>
          <cell r="E2909" t="str">
            <v>EST.21.1.3</v>
          </cell>
        </row>
        <row r="2910">
          <cell r="B2910" t="str">
            <v>0008627</v>
          </cell>
          <cell r="C2910" t="str">
            <v>PASADOR TUBULAR 3X20MM</v>
          </cell>
          <cell r="D2910" t="str">
            <v>TORNILLERIA</v>
          </cell>
          <cell r="E2910" t="str">
            <v>EST.21.1.4</v>
          </cell>
        </row>
        <row r="2911">
          <cell r="B2911" t="str">
            <v>0008628</v>
          </cell>
          <cell r="C2911" t="str">
            <v>PASADOR TUBULAR 3X40MM</v>
          </cell>
          <cell r="D2911" t="str">
            <v>TORNILLERIA</v>
          </cell>
          <cell r="E2911" t="str">
            <v>EST.21.1.4</v>
          </cell>
        </row>
        <row r="2912">
          <cell r="B2912" t="str">
            <v>0008629</v>
          </cell>
          <cell r="C2912" t="str">
            <v>PASADOR TUBULAR 4X20MM</v>
          </cell>
          <cell r="D2912" t="str">
            <v>TORNILLERIA</v>
          </cell>
          <cell r="E2912" t="str">
            <v>EST.21.1.4</v>
          </cell>
        </row>
        <row r="2913">
          <cell r="B2913" t="str">
            <v>0008630</v>
          </cell>
          <cell r="C2913" t="str">
            <v>PASADOR TUBULAR 4X40MM</v>
          </cell>
          <cell r="D2913" t="str">
            <v>TORNILLERIA</v>
          </cell>
          <cell r="E2913" t="str">
            <v>EST.21.1.4</v>
          </cell>
        </row>
        <row r="2914">
          <cell r="B2914" t="str">
            <v>0008631</v>
          </cell>
          <cell r="C2914" t="str">
            <v>PASADOR TUBULAR 8X40MM</v>
          </cell>
          <cell r="D2914" t="str">
            <v>TORNILLERIA</v>
          </cell>
          <cell r="E2914" t="str">
            <v>EST.21.1.4</v>
          </cell>
        </row>
        <row r="2915">
          <cell r="B2915" t="str">
            <v>0008632</v>
          </cell>
          <cell r="C2915" t="str">
            <v>ARANDELA PLANA 3.2X10X8MM DIN 522</v>
          </cell>
          <cell r="D2915" t="str">
            <v>TORNILLERIA</v>
          </cell>
          <cell r="E2915" t="str">
            <v>EST.21.2.7</v>
          </cell>
        </row>
        <row r="2916">
          <cell r="B2916" t="str">
            <v>0008633</v>
          </cell>
          <cell r="C2916" t="str">
            <v>ARANDELA PLANA 5.3X15X1.25MM DIN 522</v>
          </cell>
          <cell r="D2916" t="str">
            <v>TORNILLERIA</v>
          </cell>
          <cell r="E2916" t="str">
            <v>EST.26.1</v>
          </cell>
        </row>
        <row r="2917">
          <cell r="B2917" t="str">
            <v>0008634</v>
          </cell>
          <cell r="C2917" t="str">
            <v>ARANDELA PLANA 6.4X20X1.25MM DIN 522</v>
          </cell>
          <cell r="D2917" t="str">
            <v>TORNILLERIA</v>
          </cell>
          <cell r="E2917" t="str">
            <v>EST.21.2.9</v>
          </cell>
        </row>
        <row r="2918">
          <cell r="B2918" t="str">
            <v>0008635</v>
          </cell>
          <cell r="C2918" t="str">
            <v>ARANDELA PLANA 6.4X40X1.5MM DIN 522</v>
          </cell>
          <cell r="D2918" t="str">
            <v>TORNILLERIA</v>
          </cell>
          <cell r="E2918" t="str">
            <v>EST.21.1.1</v>
          </cell>
        </row>
        <row r="2919">
          <cell r="B2919" t="str">
            <v>0008636</v>
          </cell>
          <cell r="C2919" t="str">
            <v>ARANDELA PLANA 8.4X20X1.25MM DIN 522</v>
          </cell>
          <cell r="D2919" t="str">
            <v>TORNILLERIA</v>
          </cell>
          <cell r="E2919" t="str">
            <v>EST.21.2.9</v>
          </cell>
        </row>
        <row r="2920">
          <cell r="B2920" t="str">
            <v>0008637</v>
          </cell>
          <cell r="C2920" t="str">
            <v>ARANDELA PLANA 8.4X25X1.5MM DIN 522</v>
          </cell>
          <cell r="D2920" t="str">
            <v>TORNILLERIA</v>
          </cell>
          <cell r="E2920" t="str">
            <v>EST.21.2.9</v>
          </cell>
        </row>
        <row r="2921">
          <cell r="B2921" t="str">
            <v>0008638</v>
          </cell>
          <cell r="C2921" t="str">
            <v>ARANDELA PLANA 8.4X30X1.5MM DIN 522</v>
          </cell>
          <cell r="D2921" t="str">
            <v>TORNILLERIA</v>
          </cell>
          <cell r="E2921" t="str">
            <v>EST.26.1</v>
          </cell>
        </row>
        <row r="2922">
          <cell r="B2922" t="str">
            <v>0008639</v>
          </cell>
          <cell r="C2922" t="str">
            <v>ARANDELA PLANA 10.5X20X1.5MM DIN 522</v>
          </cell>
          <cell r="D2922" t="str">
            <v>TORNILLERIA</v>
          </cell>
          <cell r="E2922" t="str">
            <v>EST.21.2.10</v>
          </cell>
        </row>
        <row r="2923">
          <cell r="B2923" t="str">
            <v>0008640</v>
          </cell>
          <cell r="C2923" t="str">
            <v>ARANDELA PLANA 10.5X30X1.5MM DIN 522</v>
          </cell>
          <cell r="D2923" t="str">
            <v>TORNILLERIA</v>
          </cell>
          <cell r="E2923" t="str">
            <v>EST.21.2.9</v>
          </cell>
        </row>
        <row r="2924">
          <cell r="B2924" t="str">
            <v>0008641</v>
          </cell>
          <cell r="C2924" t="str">
            <v>WASA ZN 12MM</v>
          </cell>
          <cell r="D2924" t="str">
            <v>TORNILLERIA</v>
          </cell>
          <cell r="E2924" t="str">
            <v>EST.21.2.10</v>
          </cell>
        </row>
        <row r="2925">
          <cell r="B2925" t="str">
            <v>0008642</v>
          </cell>
          <cell r="C2925" t="str">
            <v>WASA ZN 14MM</v>
          </cell>
          <cell r="D2925" t="str">
            <v>TORNILLERIA</v>
          </cell>
          <cell r="E2925" t="str">
            <v>EST.21.2.11</v>
          </cell>
        </row>
        <row r="2926">
          <cell r="B2926" t="str">
            <v>0008643</v>
          </cell>
          <cell r="C2926" t="str">
            <v>TORNILLO HEX 6X12MM</v>
          </cell>
          <cell r="D2926" t="str">
            <v>TORNILLERIA</v>
          </cell>
          <cell r="E2926" t="str">
            <v>EST.21.1.7</v>
          </cell>
        </row>
        <row r="2927">
          <cell r="B2927" t="str">
            <v>0008644</v>
          </cell>
          <cell r="C2927" t="str">
            <v>TORNILLO HEX 6X16MM</v>
          </cell>
          <cell r="D2927" t="str">
            <v>TORNILLERIA</v>
          </cell>
          <cell r="E2927" t="str">
            <v>EST.21.1.7</v>
          </cell>
        </row>
        <row r="2928">
          <cell r="B2928" t="str">
            <v>0008645</v>
          </cell>
          <cell r="C2928" t="str">
            <v>TORNILLO HEX 6X20MM</v>
          </cell>
          <cell r="D2928" t="str">
            <v>TORNILLERIA</v>
          </cell>
          <cell r="E2928" t="str">
            <v>EST.25.3.</v>
          </cell>
        </row>
        <row r="2929">
          <cell r="B2929" t="str">
            <v>0008646</v>
          </cell>
          <cell r="C2929" t="str">
            <v>TORNILLO HEX 6X25MM</v>
          </cell>
          <cell r="D2929" t="str">
            <v>TORNILLERIA</v>
          </cell>
          <cell r="E2929" t="str">
            <v>EST.25.3</v>
          </cell>
        </row>
        <row r="2930">
          <cell r="B2930" t="str">
            <v>0008647</v>
          </cell>
          <cell r="C2930" t="str">
            <v>TORNILLO HEX 6X30MM</v>
          </cell>
          <cell r="D2930" t="str">
            <v>TORNILLERIA</v>
          </cell>
          <cell r="E2930" t="str">
            <v>EST.25.3</v>
          </cell>
        </row>
        <row r="2931">
          <cell r="B2931" t="str">
            <v>0008648</v>
          </cell>
          <cell r="C2931" t="str">
            <v>TORNILLO HEX 8X16MM</v>
          </cell>
          <cell r="D2931" t="str">
            <v>TORNILLERIA</v>
          </cell>
          <cell r="E2931" t="str">
            <v>EST.25.3</v>
          </cell>
        </row>
        <row r="2932">
          <cell r="B2932" t="str">
            <v>0008649</v>
          </cell>
          <cell r="C2932" t="str">
            <v>TORNILLO HEX 8X20MM</v>
          </cell>
          <cell r="D2932" t="str">
            <v>TORNILLERIA</v>
          </cell>
          <cell r="E2932" t="str">
            <v>EST.25.3</v>
          </cell>
        </row>
        <row r="2933">
          <cell r="B2933" t="str">
            <v>0008650</v>
          </cell>
          <cell r="C2933" t="str">
            <v>TORNILLO HEX 8X25MM</v>
          </cell>
          <cell r="D2933" t="str">
            <v>TORNILLERIA</v>
          </cell>
          <cell r="E2933" t="str">
            <v>EST.25.3</v>
          </cell>
        </row>
        <row r="2934">
          <cell r="B2934" t="str">
            <v>0008651</v>
          </cell>
          <cell r="C2934" t="str">
            <v>TORNILLO HEX 8X30MM</v>
          </cell>
          <cell r="D2934" t="str">
            <v>TORNILLERIA</v>
          </cell>
          <cell r="E2934" t="str">
            <v>EST.25.3</v>
          </cell>
        </row>
        <row r="2935">
          <cell r="B2935" t="str">
            <v>0008652</v>
          </cell>
          <cell r="C2935" t="str">
            <v>TORNILLO HEX 8X35MM</v>
          </cell>
          <cell r="D2935" t="str">
            <v>TORNILLERIA</v>
          </cell>
          <cell r="E2935" t="str">
            <v>EST.25.3</v>
          </cell>
        </row>
        <row r="2936">
          <cell r="B2936" t="str">
            <v>0008653</v>
          </cell>
          <cell r="C2936" t="str">
            <v>TORNILLO HEX 8X40MM</v>
          </cell>
          <cell r="D2936" t="str">
            <v>TORNILLERIA</v>
          </cell>
          <cell r="E2936" t="str">
            <v>EST.25.3</v>
          </cell>
        </row>
        <row r="2937">
          <cell r="B2937" t="str">
            <v>0008654</v>
          </cell>
          <cell r="C2937" t="str">
            <v>TORNILLO HEX 8X50MM</v>
          </cell>
          <cell r="D2937" t="str">
            <v>TORNILLERIA</v>
          </cell>
          <cell r="E2937" t="str">
            <v>EST.25.3</v>
          </cell>
        </row>
        <row r="2938">
          <cell r="B2938" t="str">
            <v>0008655</v>
          </cell>
          <cell r="C2938" t="str">
            <v>TORNILLO HEX 8X100MM</v>
          </cell>
          <cell r="D2938" t="str">
            <v>TORNILLERIA</v>
          </cell>
          <cell r="E2938" t="str">
            <v>EST.25.3</v>
          </cell>
        </row>
        <row r="2939">
          <cell r="B2939" t="str">
            <v>0008656</v>
          </cell>
          <cell r="C2939" t="str">
            <v>TORNILLO HEX 10X50MM</v>
          </cell>
          <cell r="D2939" t="str">
            <v>TORNILLERIA</v>
          </cell>
          <cell r="E2939" t="str">
            <v>EST.21.1.10</v>
          </cell>
        </row>
        <row r="2940">
          <cell r="B2940" t="str">
            <v>0008657</v>
          </cell>
          <cell r="C2940" t="str">
            <v>TORNILLO HEX 10X70MM</v>
          </cell>
          <cell r="D2940" t="str">
            <v>TORNILLERIA</v>
          </cell>
          <cell r="E2940" t="str">
            <v>EST.21.1.10</v>
          </cell>
        </row>
        <row r="2941">
          <cell r="B2941" t="str">
            <v>0008658</v>
          </cell>
          <cell r="C2941" t="str">
            <v>TORNILLO HEX 12X60MM</v>
          </cell>
          <cell r="D2941" t="str">
            <v>TORNILLERIA</v>
          </cell>
          <cell r="E2941" t="str">
            <v>EST.25.8</v>
          </cell>
        </row>
        <row r="2942">
          <cell r="B2942" t="str">
            <v>0008662</v>
          </cell>
          <cell r="C2942" t="str">
            <v>PUNTAS  WERK PH2</v>
          </cell>
          <cell r="D2942" t="str">
            <v>FERRETERIA</v>
          </cell>
          <cell r="E2942" t="str">
            <v>EST.26.3</v>
          </cell>
        </row>
        <row r="2943">
          <cell r="B2943" t="str">
            <v>0008663</v>
          </cell>
          <cell r="C2943" t="str">
            <v>ESPEJO SENSOR FOT 1CD00122AC /MS-2</v>
          </cell>
          <cell r="D2943" t="str">
            <v>ELECTRICO</v>
          </cell>
          <cell r="E2943" t="str">
            <v>EST.2.4.3</v>
          </cell>
        </row>
        <row r="2944">
          <cell r="B2944" t="str">
            <v>0008664</v>
          </cell>
          <cell r="C2944" t="str">
            <v>H0120D0710A2 PLC710A CONTROL.AKRON 850</v>
          </cell>
          <cell r="D2944" t="str">
            <v>AKRON</v>
          </cell>
          <cell r="E2944" t="str">
            <v>SIN DEFINIR</v>
          </cell>
        </row>
        <row r="2945">
          <cell r="B2945" t="str">
            <v>0008668</v>
          </cell>
          <cell r="C2945" t="str">
            <v>CONTROL FLUJO SILENCIADOR 1/8 -6 NPT</v>
          </cell>
          <cell r="D2945" t="str">
            <v>NEUMATICO</v>
          </cell>
          <cell r="E2945" t="str">
            <v>EST.4.4.6</v>
          </cell>
        </row>
        <row r="2946">
          <cell r="B2946" t="str">
            <v>0008669</v>
          </cell>
          <cell r="C2946" t="str">
            <v>RACOR RECTO M3X4 MM OD</v>
          </cell>
          <cell r="D2946" t="str">
            <v>NEUMATICO</v>
          </cell>
          <cell r="E2946" t="str">
            <v>EST.4.3.6</v>
          </cell>
        </row>
        <row r="2947">
          <cell r="B2947" t="str">
            <v>0008670</v>
          </cell>
          <cell r="C2947" t="str">
            <v>RACOR CODO M3X4 MM OD</v>
          </cell>
          <cell r="D2947" t="str">
            <v>NEUMATICO</v>
          </cell>
          <cell r="E2947" t="str">
            <v>EST.4.3.6</v>
          </cell>
        </row>
        <row r="2948">
          <cell r="B2948" t="str">
            <v>0008676</v>
          </cell>
          <cell r="C2948" t="str">
            <v>VALVULA ESCAPE RAPIDO CNX 1/8 PNEUMAX</v>
          </cell>
          <cell r="D2948" t="str">
            <v>NEUMATICO</v>
          </cell>
          <cell r="E2948" t="str">
            <v>EST.4.4.7</v>
          </cell>
        </row>
        <row r="2949">
          <cell r="B2949" t="str">
            <v>0008735</v>
          </cell>
          <cell r="C2949" t="str">
            <v>TORNILLO BCP 6X40MM</v>
          </cell>
          <cell r="D2949" t="str">
            <v>TORNILLERIA</v>
          </cell>
          <cell r="E2949" t="str">
            <v>EST.20.1.6</v>
          </cell>
        </row>
        <row r="2950">
          <cell r="B2950" t="str">
            <v>0008736</v>
          </cell>
          <cell r="C2950" t="str">
            <v>TORNILLO BCP 6X50MM</v>
          </cell>
          <cell r="D2950" t="str">
            <v>TORNILLERIA</v>
          </cell>
          <cell r="E2950" t="str">
            <v>EST.20.1.6</v>
          </cell>
        </row>
        <row r="2951">
          <cell r="B2951" t="str">
            <v>0008737</v>
          </cell>
          <cell r="C2951" t="str">
            <v>2808A0027MUELLE GAS 1854LE STABILU.AKRON</v>
          </cell>
          <cell r="D2951" t="str">
            <v>AKRON</v>
          </cell>
          <cell r="E2951" t="str">
            <v>EST.12.9.1</v>
          </cell>
        </row>
        <row r="2952">
          <cell r="B2952" t="str">
            <v>0008738</v>
          </cell>
          <cell r="C2952" t="str">
            <v>2808A0028 GAS MUELLE 28x502.AKRON</v>
          </cell>
          <cell r="D2952" t="str">
            <v>AKRON</v>
          </cell>
          <cell r="E2952" t="str">
            <v>EST.12.9.1</v>
          </cell>
        </row>
        <row r="2953">
          <cell r="B2953" t="str">
            <v>0008746</v>
          </cell>
          <cell r="C2953" t="str">
            <v>TOTAL LACTUCA LT 3000-X1 GALON-REENVASA</v>
          </cell>
          <cell r="D2953" t="str">
            <v>LUBRICANTES</v>
          </cell>
          <cell r="E2953" t="str">
            <v>EST.29.4.2</v>
          </cell>
        </row>
        <row r="2954">
          <cell r="B2954" t="str">
            <v>0008770</v>
          </cell>
          <cell r="C2954" t="str">
            <v>CINTA TEFLON TUBERIA</v>
          </cell>
          <cell r="D2954" t="str">
            <v>SUMINISTRO</v>
          </cell>
          <cell r="E2954" t="str">
            <v>EST.3.7.3</v>
          </cell>
        </row>
        <row r="2955">
          <cell r="B2955" t="str">
            <v>0008771</v>
          </cell>
          <cell r="C2955" t="str">
            <v>ALICATE PRO ELECTRICISTA 8" 84-056LA</v>
          </cell>
          <cell r="D2955" t="str">
            <v>HERRAMIENTA</v>
          </cell>
          <cell r="E2955" t="str">
            <v>CLOSET HTAS</v>
          </cell>
        </row>
        <row r="2956">
          <cell r="B2956" t="str">
            <v>0008788</v>
          </cell>
          <cell r="C2956" t="str">
            <v>3-801-26-7520 RUEDA DENTADA DB=32 - LI-S</v>
          </cell>
          <cell r="D2956" t="str">
            <v>BHX</v>
          </cell>
          <cell r="E2956" t="str">
            <v>EST.10.8.1</v>
          </cell>
        </row>
        <row r="2957">
          <cell r="B2957" t="str">
            <v>0008789</v>
          </cell>
          <cell r="C2957" t="str">
            <v>3-801-26-7510 RUEDA DENTADA DB=32 - RE-S</v>
          </cell>
          <cell r="D2957" t="str">
            <v>BHX</v>
          </cell>
          <cell r="E2957" t="str">
            <v>EST.10.8.1</v>
          </cell>
        </row>
        <row r="2958">
          <cell r="B2958" t="str">
            <v>0008790</v>
          </cell>
          <cell r="C2958" t="str">
            <v>4-014-21-0740 TAPON CIEGO SCHNELLSPANN B</v>
          </cell>
          <cell r="D2958" t="str">
            <v>BHX</v>
          </cell>
          <cell r="E2958" t="str">
            <v>EST.10.8.1</v>
          </cell>
        </row>
        <row r="2959">
          <cell r="B2959" t="str">
            <v>0008791</v>
          </cell>
          <cell r="C2959" t="str">
            <v>3-807-18-1801RODILLO GUIA D25 B10 626-2R</v>
          </cell>
          <cell r="D2959" t="str">
            <v>BHX</v>
          </cell>
          <cell r="E2959" t="str">
            <v>EST.10.8.1</v>
          </cell>
        </row>
        <row r="2960">
          <cell r="B2960" t="str">
            <v>0008792</v>
          </cell>
          <cell r="C2960" t="str">
            <v>2-205-94-5170 DISPOSITIVO DE CONTRAPRESI</v>
          </cell>
          <cell r="D2960" t="str">
            <v>BHX</v>
          </cell>
          <cell r="E2960" t="str">
            <v>ARRIBA CELDA</v>
          </cell>
        </row>
        <row r="2961">
          <cell r="B2961" t="str">
            <v>0008870</v>
          </cell>
          <cell r="C2961" t="str">
            <v>TORNILLO BCC 8X20MM</v>
          </cell>
          <cell r="D2961" t="str">
            <v>TORNILLERIA</v>
          </cell>
          <cell r="E2961" t="str">
            <v>EST.25.7</v>
          </cell>
        </row>
        <row r="2962">
          <cell r="B2962" t="str">
            <v>0008871</v>
          </cell>
          <cell r="C2962" t="str">
            <v>TORNILLO BCC 4X8MM</v>
          </cell>
          <cell r="D2962" t="str">
            <v>TORNILLERIA</v>
          </cell>
          <cell r="E2962" t="str">
            <v>EST.25.3</v>
          </cell>
        </row>
        <row r="2963">
          <cell r="B2963" t="str">
            <v>0008872</v>
          </cell>
          <cell r="C2963" t="str">
            <v>TUERCA SEGURIDAD  M3-0.5</v>
          </cell>
          <cell r="D2963" t="str">
            <v>TORNILLERIA</v>
          </cell>
          <cell r="E2963" t="str">
            <v>EST.21.2.1</v>
          </cell>
        </row>
        <row r="2964">
          <cell r="B2964" t="str">
            <v>0008873</v>
          </cell>
          <cell r="C2964" t="str">
            <v>ARANDELA PLANA  M4</v>
          </cell>
          <cell r="D2964" t="str">
            <v>TORNILLERIA</v>
          </cell>
          <cell r="E2964" t="str">
            <v>EST.26.1</v>
          </cell>
        </row>
        <row r="2965">
          <cell r="B2965" t="str">
            <v>0008875</v>
          </cell>
          <cell r="C2965" t="str">
            <v>FNAG103892 BARRA</v>
          </cell>
          <cell r="D2965" t="str">
            <v>JADE</v>
          </cell>
          <cell r="E2965" t="str">
            <v>EST.14.3.4</v>
          </cell>
        </row>
        <row r="2966">
          <cell r="B2966" t="str">
            <v>0008876</v>
          </cell>
          <cell r="C2966" t="str">
            <v>301624500 TUERCA HEXAG. M 6</v>
          </cell>
          <cell r="D2966" t="str">
            <v>TORNILLERIA</v>
          </cell>
          <cell r="E2966" t="str">
            <v>EST.21.2.5</v>
          </cell>
        </row>
        <row r="2967">
          <cell r="B2967" t="str">
            <v>0008884</v>
          </cell>
          <cell r="C2967" t="str">
            <v>2104A0230 FINAL CARRERA ZV1H236-11ZP</v>
          </cell>
          <cell r="D2967" t="str">
            <v>ELECTRICO</v>
          </cell>
          <cell r="E2967" t="str">
            <v>EST.3.4.5</v>
          </cell>
        </row>
        <row r="2968">
          <cell r="B2968" t="str">
            <v>0008913</v>
          </cell>
          <cell r="C2968" t="str">
            <v>K1105K0036 TOPE FRONTAL.T-KF</v>
          </cell>
          <cell r="D2968" t="str">
            <v>TECHNO-1</v>
          </cell>
          <cell r="E2968" t="str">
            <v>EST.18.3.2</v>
          </cell>
        </row>
        <row r="2969">
          <cell r="B2969" t="str">
            <v>0008920</v>
          </cell>
          <cell r="C2969" t="str">
            <v>2420A1026 CILINDRO 25X180 MCJI.JADE</v>
          </cell>
          <cell r="D2969" t="str">
            <v>JADE</v>
          </cell>
          <cell r="E2969" t="str">
            <v>EST.14.4.1</v>
          </cell>
        </row>
        <row r="2970">
          <cell r="B2970" t="str">
            <v>0008919</v>
          </cell>
          <cell r="C2970" t="str">
            <v>TERMINAL TUBULAR LARGO 1/0AWG 98069</v>
          </cell>
          <cell r="D2970" t="str">
            <v>ELECTRICO</v>
          </cell>
          <cell r="E2970" t="str">
            <v>EST.3.3.1</v>
          </cell>
        </row>
        <row r="2971">
          <cell r="B2971" t="str">
            <v>0008921</v>
          </cell>
          <cell r="C2971" t="str">
            <v>TUERCA M10X1.25MM CILINDRO D=25MM</v>
          </cell>
          <cell r="D2971" t="str">
            <v>NEUMATICO</v>
          </cell>
          <cell r="E2971" t="str">
            <v>EST.14.4.1</v>
          </cell>
        </row>
        <row r="2972">
          <cell r="B2972" t="str">
            <v>0008922</v>
          </cell>
          <cell r="C2972" t="str">
            <v>2420A1527 KIT EMPQ PISTON CILIND 12MM</v>
          </cell>
          <cell r="D2972" t="str">
            <v>NEUMATICO</v>
          </cell>
          <cell r="E2972" t="str">
            <v>SIN DEFINIR</v>
          </cell>
        </row>
        <row r="2973">
          <cell r="B2973" t="str">
            <v>0008935</v>
          </cell>
          <cell r="C2973" t="str">
            <v>CINTA FIBRA VIDRIO 3/4-C27.3M</v>
          </cell>
          <cell r="D2973" t="str">
            <v>SUMINISTRO</v>
          </cell>
          <cell r="E2973" t="str">
            <v>EST.3.7.3</v>
          </cell>
        </row>
        <row r="2974">
          <cell r="B2974" t="str">
            <v>0008946</v>
          </cell>
          <cell r="C2974" t="str">
            <v>POTENCIOMETRO LNL COMPACTO 10K OHM 1V</v>
          </cell>
          <cell r="D2974" t="str">
            <v>BANDA EMPAQUE</v>
          </cell>
          <cell r="E2974" t="str">
            <v>EST.2.4.4</v>
          </cell>
        </row>
        <row r="2975">
          <cell r="B2975" t="str">
            <v>0008947</v>
          </cell>
          <cell r="C2975" t="str">
            <v>3-039-06-6520 GUIA.HOMAG</v>
          </cell>
          <cell r="D2975" t="str">
            <v>HOMAG</v>
          </cell>
          <cell r="E2975" t="str">
            <v>EST.17.5.1</v>
          </cell>
        </row>
        <row r="2976">
          <cell r="B2976" t="str">
            <v>0008963</v>
          </cell>
          <cell r="C2976" t="str">
            <v>2-022-80-1210 CILINDRO ISO6431- 50X80MM</v>
          </cell>
          <cell r="D2976"/>
          <cell r="E2976" t="str">
            <v>SIN DEFINIR</v>
          </cell>
        </row>
        <row r="2977">
          <cell r="B2977" t="str">
            <v>0008967</v>
          </cell>
          <cell r="C2977" t="str">
            <v>2120A0010 BOBINA 24V DC 3/2 NC</v>
          </cell>
          <cell r="D2977" t="str">
            <v>FTT-R8</v>
          </cell>
          <cell r="E2977" t="str">
            <v>EST.6.3.1</v>
          </cell>
        </row>
        <row r="2978">
          <cell r="B2978" t="str">
            <v>0008974</v>
          </cell>
          <cell r="C2978" t="str">
            <v>CONTACTOR 17A-24V VDC 1NA+1NC S0</v>
          </cell>
          <cell r="D2978" t="str">
            <v>ELECTRICO</v>
          </cell>
          <cell r="E2978" t="str">
            <v>EST.2.1.4</v>
          </cell>
        </row>
        <row r="2979">
          <cell r="B2979" t="str">
            <v>0008975</v>
          </cell>
          <cell r="C2979" t="str">
            <v>CONTACTOR 9A 24VDC 1NA S00</v>
          </cell>
          <cell r="D2979" t="str">
            <v>ELECTRICO</v>
          </cell>
          <cell r="E2979" t="str">
            <v>EST.2.3.2</v>
          </cell>
        </row>
        <row r="2980">
          <cell r="B2980" t="str">
            <v>0008976</v>
          </cell>
          <cell r="C2980" t="str">
            <v>FILTROREGULADOR 1/4 MINI CON MANOMETRO</v>
          </cell>
          <cell r="D2980" t="str">
            <v>NEUMATICO</v>
          </cell>
          <cell r="E2980" t="str">
            <v>EST.3.2.1</v>
          </cell>
        </row>
        <row r="2981">
          <cell r="B2981" t="str">
            <v>0008982</v>
          </cell>
          <cell r="C2981" t="str">
            <v>N0914N0136 N0914N0033 BARRA FUSION COLA</v>
          </cell>
          <cell r="D2981" t="str">
            <v>STREAM 1</v>
          </cell>
          <cell r="E2981" t="str">
            <v>EST.16.7.2</v>
          </cell>
        </row>
        <row r="2982">
          <cell r="B2982" t="str">
            <v>0008983</v>
          </cell>
          <cell r="C2982" t="str">
            <v>2004A0255 CADENA.FTT R8</v>
          </cell>
          <cell r="D2982" t="str">
            <v>FTT-R8</v>
          </cell>
          <cell r="E2982" t="str">
            <v>ARRIBA CELDA</v>
          </cell>
        </row>
        <row r="2983">
          <cell r="B2983" t="str">
            <v>0008995</v>
          </cell>
          <cell r="C2983" t="str">
            <v>TERMOSTATO PISTOLA 10 ONZAS.  AMARILLA</v>
          </cell>
          <cell r="D2983" t="str">
            <v>ROXYL</v>
          </cell>
          <cell r="E2983" t="str">
            <v>EST.23.3.1</v>
          </cell>
        </row>
        <row r="2984">
          <cell r="B2984" t="str">
            <v>0009011</v>
          </cell>
          <cell r="C2984" t="str">
            <v>1205A1342 STAFFA DI SUPP. X MICRO.ROVER</v>
          </cell>
          <cell r="D2984" t="str">
            <v>ROVER 1-2-3</v>
          </cell>
          <cell r="E2984" t="str">
            <v>SIN DEFINIR</v>
          </cell>
        </row>
        <row r="2985">
          <cell r="B2985" t="str">
            <v>0009009</v>
          </cell>
          <cell r="C2985" t="str">
            <v>2157A0261 INV.BONFIG 9A 4KVA ACT 401-18</v>
          </cell>
          <cell r="D2985" t="str">
            <v>AKRON</v>
          </cell>
          <cell r="E2985" t="str">
            <v>EST.12.3.3</v>
          </cell>
        </row>
        <row r="2986">
          <cell r="B2986" t="str">
            <v>0009010</v>
          </cell>
          <cell r="C2986" t="str">
            <v>FNAS460124 FNAA150806 MANDRINO VERTICALE</v>
          </cell>
          <cell r="D2986" t="str">
            <v>SKYPPER</v>
          </cell>
          <cell r="E2986" t="str">
            <v>EST.5.4.4</v>
          </cell>
        </row>
        <row r="2987">
          <cell r="B2987" t="str">
            <v>0009012</v>
          </cell>
          <cell r="C2987" t="str">
            <v>2715A0014 271500700  CABLE.ROVER 20</v>
          </cell>
          <cell r="D2987" t="str">
            <v>ROVER 20</v>
          </cell>
          <cell r="E2987" t="str">
            <v>SIN DEFINIR</v>
          </cell>
        </row>
        <row r="2988">
          <cell r="B2988" t="str">
            <v>0009013</v>
          </cell>
          <cell r="C2988" t="str">
            <v>080747100 MANDRIL IZQUIERDO.ROVER20</v>
          </cell>
          <cell r="D2988" t="str">
            <v>ROVER 20</v>
          </cell>
          <cell r="E2988" t="str">
            <v>EST.19.5.3</v>
          </cell>
        </row>
        <row r="2989">
          <cell r="B2989" t="str">
            <v>0009014</v>
          </cell>
          <cell r="C2989" t="str">
            <v>080746900 MANDRIL DERECHO.ROVER20</v>
          </cell>
          <cell r="D2989" t="str">
            <v>ROVER 20</v>
          </cell>
          <cell r="E2989" t="str">
            <v>EST.19.5.3</v>
          </cell>
        </row>
        <row r="2990">
          <cell r="B2990" t="str">
            <v>0009016</v>
          </cell>
          <cell r="C2990" t="str">
            <v>4-012-06-0091 RETEN CUADRATICO.BHX</v>
          </cell>
          <cell r="D2990" t="str">
            <v>BHX</v>
          </cell>
          <cell r="E2990" t="str">
            <v>EST.10.8.1</v>
          </cell>
        </row>
        <row r="2991">
          <cell r="B2991" t="str">
            <v>0009017</v>
          </cell>
          <cell r="C2991" t="str">
            <v>3-807-18-1820 RODILLO.BHX</v>
          </cell>
          <cell r="D2991" t="str">
            <v>BHX</v>
          </cell>
          <cell r="E2991" t="str">
            <v>EST.10.8.1</v>
          </cell>
        </row>
        <row r="2992">
          <cell r="B2992" t="str">
            <v>0009018</v>
          </cell>
          <cell r="C2992" t="str">
            <v>13300186 ARANDELA.BEA</v>
          </cell>
          <cell r="D2992" t="str">
            <v>GRAPADORA BEA</v>
          </cell>
          <cell r="E2992" t="str">
            <v>EST.20.6.3</v>
          </cell>
        </row>
        <row r="2993">
          <cell r="B2993" t="str">
            <v>0009019</v>
          </cell>
          <cell r="C2993" t="str">
            <v>14403711 PLACA GUIA POSTERIOR.BEA</v>
          </cell>
          <cell r="D2993" t="str">
            <v>GRAPADORA BEA</v>
          </cell>
          <cell r="E2993" t="str">
            <v>EST.20.6.3</v>
          </cell>
        </row>
        <row r="2994">
          <cell r="B2994" t="str">
            <v>0009020</v>
          </cell>
          <cell r="C2994" t="str">
            <v>13300158 ARO TORICO.BEA</v>
          </cell>
          <cell r="D2994" t="str">
            <v>GRAPADORA BEA</v>
          </cell>
          <cell r="E2994" t="str">
            <v>EST.26.6.1</v>
          </cell>
        </row>
        <row r="2995">
          <cell r="B2995" t="str">
            <v>0009021</v>
          </cell>
          <cell r="C2995" t="str">
            <v>13300020 ARO TORICO.BEA</v>
          </cell>
          <cell r="D2995" t="str">
            <v>GRAPADORA BEA</v>
          </cell>
          <cell r="E2995" t="str">
            <v>EST.26.6.1</v>
          </cell>
        </row>
        <row r="2996">
          <cell r="B2996" t="str">
            <v>0009022</v>
          </cell>
          <cell r="C2996" t="str">
            <v>14400053 MUELLE TRACCION.BEA</v>
          </cell>
          <cell r="D2996" t="str">
            <v>GRAPADORA BEA</v>
          </cell>
          <cell r="E2996" t="str">
            <v>EST.26.6.1</v>
          </cell>
        </row>
        <row r="2997">
          <cell r="B2997" t="str">
            <v>0009023</v>
          </cell>
          <cell r="C2997" t="str">
            <v>14405195 MATRIZ.BEA</v>
          </cell>
          <cell r="D2997" t="str">
            <v>GRAPADORA BEA</v>
          </cell>
          <cell r="E2997" t="str">
            <v>EST.26.6.1</v>
          </cell>
        </row>
        <row r="2998">
          <cell r="B2998" t="str">
            <v>0009024</v>
          </cell>
          <cell r="C2998" t="str">
            <v>14403704 GUIA.BEA</v>
          </cell>
          <cell r="D2998" t="str">
            <v>GRAPADORA BEA</v>
          </cell>
          <cell r="E2998" t="str">
            <v>EST.20.6</v>
          </cell>
        </row>
        <row r="2999">
          <cell r="B2999" t="str">
            <v>0009025</v>
          </cell>
          <cell r="C2999" t="str">
            <v>14403903 CILINDRO.BEA</v>
          </cell>
          <cell r="D2999" t="str">
            <v>GRAPADORA BEA</v>
          </cell>
          <cell r="E2999" t="str">
            <v>EST.26.6</v>
          </cell>
        </row>
        <row r="3000">
          <cell r="B3000" t="str">
            <v>0009026</v>
          </cell>
          <cell r="C3000" t="str">
            <v>14405197 TAPA CARGADOR.BEA</v>
          </cell>
          <cell r="D3000" t="str">
            <v>GRAPADORA BEA</v>
          </cell>
          <cell r="E3000" t="str">
            <v>EST.20.6</v>
          </cell>
        </row>
        <row r="3001">
          <cell r="B3001" t="str">
            <v>0009027</v>
          </cell>
          <cell r="C3001" t="str">
            <v>14403708 BARRA CARGADOR.BEA</v>
          </cell>
          <cell r="D3001" t="str">
            <v>GRAPADORA BEA</v>
          </cell>
          <cell r="E3001" t="str">
            <v>EST.26.6.1</v>
          </cell>
        </row>
        <row r="3002">
          <cell r="B3002" t="str">
            <v>0009028</v>
          </cell>
          <cell r="C3002" t="str">
            <v>14405200 SOPORTE GUIA.BEA</v>
          </cell>
          <cell r="D3002" t="str">
            <v>GRAPADORA BEA</v>
          </cell>
          <cell r="E3002" t="str">
            <v>EST.20.6</v>
          </cell>
        </row>
        <row r="3003">
          <cell r="B3003" t="str">
            <v>0009029</v>
          </cell>
          <cell r="C3003" t="str">
            <v>CCB2B00003 FIBRA OPTICA.STREAM</v>
          </cell>
          <cell r="D3003" t="str">
            <v>STREAM 1</v>
          </cell>
          <cell r="E3003" t="str">
            <v>EST.16.6.1</v>
          </cell>
        </row>
        <row r="3004">
          <cell r="B3004" t="str">
            <v>0009032</v>
          </cell>
          <cell r="C3004" t="str">
            <v>4-007-01-3420 CORREA 325 5M 20.BHX</v>
          </cell>
          <cell r="D3004" t="str">
            <v>BHX</v>
          </cell>
          <cell r="E3004" t="str">
            <v>EST.10.8.1</v>
          </cell>
        </row>
        <row r="3005">
          <cell r="B3005" t="str">
            <v>0009061</v>
          </cell>
          <cell r="C3005" t="str">
            <v>ACEITE NEUMATICO SAE10 X GALON</v>
          </cell>
          <cell r="D3005" t="str">
            <v>LUBRICANTES</v>
          </cell>
          <cell r="E3005" t="str">
            <v>EST.23.5.2</v>
          </cell>
        </row>
        <row r="3006">
          <cell r="B3006" t="str">
            <v>0009073</v>
          </cell>
          <cell r="C3006" t="str">
            <v>SELLO MECANICO 5/8 TIPO 6  .BOMBA AGUA</v>
          </cell>
          <cell r="D3006" t="str">
            <v>BOMBA AGUA</v>
          </cell>
          <cell r="E3006" t="str">
            <v>EST.26.2.</v>
          </cell>
        </row>
        <row r="3007">
          <cell r="B3007" t="str">
            <v>0009074</v>
          </cell>
          <cell r="C3007" t="str">
            <v>EMPAQUE CARC.P/SELLO 15D VITON.BOMBA AGU</v>
          </cell>
          <cell r="D3007" t="str">
            <v>HOMAG</v>
          </cell>
          <cell r="E3007" t="str">
            <v>EST.26.2.</v>
          </cell>
        </row>
        <row r="3008">
          <cell r="B3008" t="str">
            <v>0009082</v>
          </cell>
          <cell r="C3008" t="str">
            <v>MODULO DE SEGURIDAD 3SK1122-2CB42</v>
          </cell>
          <cell r="D3008" t="str">
            <v>ELECTRICO</v>
          </cell>
          <cell r="E3008" t="str">
            <v>EST.3.2.1</v>
          </cell>
        </row>
        <row r="3009">
          <cell r="B3009" t="str">
            <v>0009081</v>
          </cell>
          <cell r="C3009" t="str">
            <v>4-006-10-0325 RODAMIENTO 61903-2Z/C3.BHX</v>
          </cell>
          <cell r="D3009" t="str">
            <v>BHX</v>
          </cell>
          <cell r="E3009" t="str">
            <v>EST.1.8.6</v>
          </cell>
        </row>
        <row r="3010">
          <cell r="B3010" t="str">
            <v>0009092</v>
          </cell>
          <cell r="C3010" t="str">
            <v>2-007-03-9260 GUIA KPL.A3.HOMAG</v>
          </cell>
          <cell r="D3010" t="str">
            <v>HOMAG</v>
          </cell>
          <cell r="E3010" t="str">
            <v>EST.17.5.1</v>
          </cell>
        </row>
        <row r="3011">
          <cell r="B3011" t="str">
            <v>0009093</v>
          </cell>
          <cell r="C3011" t="str">
            <v>3-048-18-3810 RODILLO D=90.HOMAG</v>
          </cell>
          <cell r="D3011" t="str">
            <v>HOMAG</v>
          </cell>
          <cell r="E3011" t="str">
            <v>EST.17.5.3</v>
          </cell>
        </row>
        <row r="3012">
          <cell r="B3012" t="str">
            <v>0009094</v>
          </cell>
          <cell r="C3012" t="str">
            <v>3-011-22-3960 CONEXIÓN.HOMAG</v>
          </cell>
          <cell r="D3012" t="str">
            <v>HOMAG</v>
          </cell>
          <cell r="E3012" t="str">
            <v>EST.17.5.1</v>
          </cell>
        </row>
        <row r="3013">
          <cell r="B3013" t="str">
            <v>0009095</v>
          </cell>
          <cell r="C3013" t="str">
            <v>3-037-18-8050 RODILLO D=69 H=70.HOMAG</v>
          </cell>
          <cell r="D3013" t="str">
            <v>HOMAG</v>
          </cell>
          <cell r="E3013" t="str">
            <v>EST.17.6.2</v>
          </cell>
        </row>
        <row r="3014">
          <cell r="B3014" t="str">
            <v>0009096</v>
          </cell>
          <cell r="C3014" t="str">
            <v>4-001-47-0001 VARILLA ROSCADADIN6332 S.8</v>
          </cell>
          <cell r="D3014" t="str">
            <v>HOMAG</v>
          </cell>
          <cell r="E3014" t="str">
            <v>EST.17.5.1</v>
          </cell>
        </row>
        <row r="3015">
          <cell r="B3015" t="str">
            <v>0009097</v>
          </cell>
          <cell r="C3015" t="str">
            <v>4-001-47-0002 PIEZA DE PRESION DIN 6311</v>
          </cell>
          <cell r="D3015" t="str">
            <v>HOMAG</v>
          </cell>
          <cell r="E3015" t="str">
            <v>EST.17.5.1</v>
          </cell>
        </row>
        <row r="3016">
          <cell r="B3016" t="str">
            <v>0009098</v>
          </cell>
          <cell r="C3016" t="str">
            <v>3-010-02-6350 PERNO.HOMAG</v>
          </cell>
          <cell r="D3016" t="str">
            <v>HOMAG</v>
          </cell>
          <cell r="E3016" t="str">
            <v>EST.17.5.1</v>
          </cell>
        </row>
        <row r="3017">
          <cell r="B3017" t="str">
            <v>0009099</v>
          </cell>
          <cell r="C3017" t="str">
            <v>4-010-03-0024 MUELLE DE COMPR DIN 20</v>
          </cell>
          <cell r="D3017" t="str">
            <v>HOMAG</v>
          </cell>
          <cell r="E3017" t="str">
            <v>EST.17.5.1</v>
          </cell>
        </row>
        <row r="3018">
          <cell r="B3018" t="str">
            <v>0009100</v>
          </cell>
          <cell r="C3018" t="str">
            <v>2-011-05-5860 TOPE HL84/85 STANDARD</v>
          </cell>
          <cell r="D3018" t="str">
            <v>HOMAG</v>
          </cell>
          <cell r="E3018" t="str">
            <v>EST.17.5.2</v>
          </cell>
        </row>
        <row r="3019">
          <cell r="B3019" t="str">
            <v>0009101</v>
          </cell>
          <cell r="C3019" t="str">
            <v>3-048-18-2350 RODILLO D=25 H=40 STAHL</v>
          </cell>
          <cell r="D3019" t="str">
            <v>HOMAG</v>
          </cell>
          <cell r="E3019" t="str">
            <v>EST.17.5.2</v>
          </cell>
        </row>
        <row r="3020">
          <cell r="B3020" t="str">
            <v>0009102</v>
          </cell>
          <cell r="C3020" t="str">
            <v>4-003-05-0006 ARANDELA AJUSTE 10X16X0,5</v>
          </cell>
          <cell r="D3020" t="str">
            <v>HOMAG</v>
          </cell>
          <cell r="E3020" t="str">
            <v>EST.17.5.1</v>
          </cell>
        </row>
        <row r="3021">
          <cell r="B3021" t="str">
            <v>0009103</v>
          </cell>
          <cell r="C3021" t="str">
            <v>4-004-29-0005 ARANDELA SEG NOME6,4/12,25</v>
          </cell>
          <cell r="D3021" t="str">
            <v>HOMAG</v>
          </cell>
          <cell r="E3021" t="str">
            <v>EST.17.5.1</v>
          </cell>
        </row>
        <row r="3022">
          <cell r="B3022" t="str">
            <v>0009104</v>
          </cell>
          <cell r="C3022" t="str">
            <v>2-007-04-5080 RODILLO DERECHO.HOMAG</v>
          </cell>
          <cell r="D3022" t="str">
            <v>HOMAG</v>
          </cell>
          <cell r="E3022" t="str">
            <v>EST.17.5.2</v>
          </cell>
        </row>
        <row r="3023">
          <cell r="B3023" t="str">
            <v>0009105</v>
          </cell>
          <cell r="C3023" t="str">
            <v>4-004-05-0002 ANILLO ELASTICO 8X0,8 C67</v>
          </cell>
          <cell r="D3023" t="str">
            <v>HOMAG</v>
          </cell>
          <cell r="E3023" t="str">
            <v>EST.17.5.1</v>
          </cell>
        </row>
        <row r="3024">
          <cell r="B3024" t="str">
            <v>0009106</v>
          </cell>
          <cell r="C3024" t="str">
            <v>DISCO ABRACOL CD 4.1/2*1/4 A 904</v>
          </cell>
          <cell r="D3024" t="str">
            <v>FERRETERIA</v>
          </cell>
          <cell r="E3024" t="str">
            <v>EST.26.5.3</v>
          </cell>
        </row>
        <row r="3025">
          <cell r="B3025" t="str">
            <v>0009119</v>
          </cell>
          <cell r="C3025" t="str">
            <v>4-008-32-1008 ELEMENTO DE ACCIONAMIENTO</v>
          </cell>
          <cell r="D3025" t="str">
            <v>HOMAG</v>
          </cell>
          <cell r="E3025" t="str">
            <v>EST.17.5.4</v>
          </cell>
        </row>
        <row r="3026">
          <cell r="B3026" t="str">
            <v>0009120</v>
          </cell>
          <cell r="C3026" t="str">
            <v>4-008-32-0575 INTERRUPTOR DE SEGURIDAD</v>
          </cell>
          <cell r="D3026" t="str">
            <v>HOMAG</v>
          </cell>
          <cell r="E3026" t="str">
            <v>EST.17.5.4</v>
          </cell>
        </row>
        <row r="3027">
          <cell r="B3027" t="str">
            <v>0009129</v>
          </cell>
          <cell r="C3027" t="str">
            <v>CORREA 2/5VP1320 EXTRACTOR 7-8</v>
          </cell>
          <cell r="D3027" t="str">
            <v>EXTRACTOR 7-8</v>
          </cell>
          <cell r="E3027" t="str">
            <v>EST.30.1.1</v>
          </cell>
        </row>
        <row r="3028">
          <cell r="B3028" t="str">
            <v>0009130</v>
          </cell>
          <cell r="C3028" t="str">
            <v>TOMA 4X32A AEREA AZUL</v>
          </cell>
          <cell r="D3028" t="str">
            <v>ELECTRICO</v>
          </cell>
          <cell r="E3028" t="str">
            <v>EST.3.4.1</v>
          </cell>
        </row>
        <row r="3029">
          <cell r="B3029" t="str">
            <v>0009131</v>
          </cell>
          <cell r="C3029" t="str">
            <v>ESTACION DE MANDO 25600</v>
          </cell>
          <cell r="D3029" t="str">
            <v>ELECTRICO</v>
          </cell>
          <cell r="E3029" t="str">
            <v>EST.2.2.3</v>
          </cell>
        </row>
        <row r="3030">
          <cell r="B3030" t="str">
            <v>0009132</v>
          </cell>
          <cell r="C3030" t="str">
            <v>GUARDAMOTOR 45-63AMP 3RV2041-4JA10</v>
          </cell>
          <cell r="D3030"/>
          <cell r="E3030" t="str">
            <v>EST.2.2.1</v>
          </cell>
        </row>
        <row r="3031">
          <cell r="B3031" t="str">
            <v>0009133</v>
          </cell>
          <cell r="C3031" t="str">
            <v>CONTACTO AUX FRONT 1NA+1NC 3RV2901-1E</v>
          </cell>
          <cell r="D3031" t="str">
            <v>ELECTRICO</v>
          </cell>
          <cell r="E3031" t="str">
            <v>EST.2.2.3</v>
          </cell>
        </row>
        <row r="3032">
          <cell r="B3032" t="str">
            <v>0009134</v>
          </cell>
          <cell r="C3032" t="str">
            <v>CONTACTOR 38A 24VDC 1NA-1NC 3RT2028-1BB4</v>
          </cell>
          <cell r="D3032" t="str">
            <v>ELECTRICO</v>
          </cell>
          <cell r="E3032" t="str">
            <v>EST.2.1.4</v>
          </cell>
        </row>
        <row r="3033">
          <cell r="B3033" t="str">
            <v>0009135</v>
          </cell>
          <cell r="C3033" t="str">
            <v>2914A0084 PATIN 1651-223-10</v>
          </cell>
          <cell r="D3033" t="str">
            <v>ROVER 20</v>
          </cell>
          <cell r="E3033" t="str">
            <v>EST.19.4.2</v>
          </cell>
        </row>
        <row r="3034">
          <cell r="B3034" t="str">
            <v>0009136</v>
          </cell>
          <cell r="C3034" t="str">
            <v>2914A0026 GUIA EJE X ROVER 20</v>
          </cell>
          <cell r="D3034" t="str">
            <v>ROVER 20</v>
          </cell>
          <cell r="E3034" t="str">
            <v>ARRIBA CELDA</v>
          </cell>
        </row>
        <row r="3035">
          <cell r="B3035" t="str">
            <v>0009137</v>
          </cell>
          <cell r="C3035" t="str">
            <v>750140011 KIT MONOPINON EJE X.ROVER20</v>
          </cell>
          <cell r="D3035" t="str">
            <v>ROVER 20</v>
          </cell>
          <cell r="E3035" t="str">
            <v>EST.19.4.1</v>
          </cell>
        </row>
        <row r="3036">
          <cell r="B3036" t="str">
            <v>0009138</v>
          </cell>
          <cell r="C3036" t="str">
            <v>CARB DISCO FLAP X-TREME 4.1/2" G-60</v>
          </cell>
          <cell r="D3036" t="str">
            <v>FERRETERIA</v>
          </cell>
          <cell r="E3036" t="str">
            <v>EST.21.7.4</v>
          </cell>
        </row>
        <row r="3037">
          <cell r="B3037" t="str">
            <v>0009152</v>
          </cell>
          <cell r="C3037" t="str">
            <v>RACOR RECTO 1/4 NPT X 10MM OD</v>
          </cell>
          <cell r="D3037" t="str">
            <v>NEUMATICO</v>
          </cell>
          <cell r="E3037" t="str">
            <v>EST.4.4.7</v>
          </cell>
        </row>
        <row r="3038">
          <cell r="B3038" t="str">
            <v>0009153</v>
          </cell>
          <cell r="C3038" t="str">
            <v>RACOR RECTO 1/4 NPT X 12MM OD</v>
          </cell>
          <cell r="D3038" t="str">
            <v>NEUMATICO</v>
          </cell>
          <cell r="E3038" t="str">
            <v>EST.4.4.7</v>
          </cell>
        </row>
        <row r="3039">
          <cell r="B3039" t="str">
            <v>0009154</v>
          </cell>
          <cell r="C3039" t="str">
            <v>RACOR CODO 1/2 NPT X10MM OD</v>
          </cell>
          <cell r="D3039" t="str">
            <v>NEUMATICO</v>
          </cell>
          <cell r="E3039" t="str">
            <v>EST.4.4.7</v>
          </cell>
        </row>
        <row r="3040">
          <cell r="B3040" t="str">
            <v>0009155</v>
          </cell>
          <cell r="C3040" t="str">
            <v>CC76100099 CPU SKYPPER 3</v>
          </cell>
          <cell r="D3040" t="str">
            <v>SKYPPER</v>
          </cell>
          <cell r="E3040" t="str">
            <v>SIN DEFINIR</v>
          </cell>
        </row>
        <row r="3041">
          <cell r="B3041" t="str">
            <v>0009156</v>
          </cell>
          <cell r="C3041" t="str">
            <v>CCH2550004 PEN DRIVE 32GB USB 3.0.SKYP3</v>
          </cell>
          <cell r="D3041" t="str">
            <v>SKYPPER</v>
          </cell>
          <cell r="E3041" t="str">
            <v>SIN DEFINIR</v>
          </cell>
        </row>
        <row r="3042">
          <cell r="B3042" t="str">
            <v>0009157</v>
          </cell>
          <cell r="C3042" t="str">
            <v>2104A0208 INTERRUPTOR</v>
          </cell>
          <cell r="D3042" t="str">
            <v>STREAM 1-2-3</v>
          </cell>
          <cell r="E3042" t="str">
            <v>EST.13.2.4</v>
          </cell>
        </row>
        <row r="3043">
          <cell r="B3043" t="str">
            <v>0009158</v>
          </cell>
          <cell r="C3043" t="str">
            <v>2164A0610 SENSOR</v>
          </cell>
          <cell r="D3043" t="str">
            <v>SELCO 2-3-4</v>
          </cell>
          <cell r="E3043" t="str">
            <v>EST.8.5.2</v>
          </cell>
        </row>
        <row r="3044">
          <cell r="B3044" t="str">
            <v>0009159</v>
          </cell>
          <cell r="C3044" t="str">
            <v>N0804N0049 TORNILLO</v>
          </cell>
          <cell r="D3044" t="str">
            <v>STREAM 1</v>
          </cell>
          <cell r="E3044" t="str">
            <v>EST.16.5.4</v>
          </cell>
        </row>
        <row r="3045">
          <cell r="B3045" t="str">
            <v>0009160</v>
          </cell>
          <cell r="C3045" t="str">
            <v>N1724N0002 BIELA DEL PRENSOR</v>
          </cell>
          <cell r="D3045" t="str">
            <v>STREAM 2-3</v>
          </cell>
          <cell r="E3045" t="str">
            <v>EST.13.4.3</v>
          </cell>
        </row>
        <row r="3046">
          <cell r="B3046" t="str">
            <v>0009161</v>
          </cell>
          <cell r="C3046" t="str">
            <v>302914900 ANILLO ELAST.SEEGER I 30 UNI-7</v>
          </cell>
          <cell r="D3046" t="str">
            <v>FERRETERIA</v>
          </cell>
          <cell r="E3046" t="str">
            <v>EST.4.7.2</v>
          </cell>
        </row>
        <row r="3047">
          <cell r="B3047" t="str">
            <v>0009162</v>
          </cell>
          <cell r="C3047" t="str">
            <v>N0822N0033 POLEA DE PRESION PARA CORREA</v>
          </cell>
          <cell r="D3047" t="str">
            <v>STREAM 1</v>
          </cell>
          <cell r="E3047" t="str">
            <v>EST.16.5.4</v>
          </cell>
        </row>
        <row r="3048">
          <cell r="B3048" t="str">
            <v>0009163</v>
          </cell>
          <cell r="C3048" t="str">
            <v>N7502N0052 KIT PREMI CINGHIA H60</v>
          </cell>
          <cell r="D3048" t="str">
            <v>STREAM 1</v>
          </cell>
          <cell r="E3048" t="str">
            <v>EST.16.7.4</v>
          </cell>
        </row>
        <row r="3049">
          <cell r="B3049" t="str">
            <v>0009164</v>
          </cell>
          <cell r="C3049" t="str">
            <v>N0820N0108 PERNO</v>
          </cell>
          <cell r="D3049" t="str">
            <v>STREAM 1</v>
          </cell>
          <cell r="E3049" t="str">
            <v>EST.16.6.3</v>
          </cell>
        </row>
        <row r="3050">
          <cell r="B3050" t="str">
            <v>0009165</v>
          </cell>
          <cell r="C3050" t="str">
            <v>N0806N0207 SEPARADOR 10.5X15X16</v>
          </cell>
          <cell r="D3050" t="str">
            <v>STREAM 1</v>
          </cell>
          <cell r="E3050" t="str">
            <v>EST.16.5.4</v>
          </cell>
        </row>
        <row r="3051">
          <cell r="B3051" t="str">
            <v>0009166</v>
          </cell>
          <cell r="C3051" t="str">
            <v>N1724N0003 BIELA PRESION CORREA</v>
          </cell>
          <cell r="D3051" t="str">
            <v>STREAM 2-3</v>
          </cell>
          <cell r="E3051" t="str">
            <v>EST.13.6.4</v>
          </cell>
        </row>
        <row r="3052">
          <cell r="B3052" t="str">
            <v>0009167</v>
          </cell>
          <cell r="C3052" t="str">
            <v>N0816N0023 N0816N0017 CILINDRO PARA GUIA</v>
          </cell>
          <cell r="D3052" t="str">
            <v>STREAM 1</v>
          </cell>
          <cell r="E3052" t="str">
            <v>EST.16.6.3</v>
          </cell>
        </row>
        <row r="3053">
          <cell r="B3053" t="str">
            <v>0009168</v>
          </cell>
          <cell r="C3053" t="str">
            <v>N0820N0374 PERNO</v>
          </cell>
          <cell r="D3053" t="str">
            <v>STREAM 1</v>
          </cell>
          <cell r="E3053" t="str">
            <v>EST.13.4.2</v>
          </cell>
        </row>
        <row r="3054">
          <cell r="B3054" t="str">
            <v>0009169</v>
          </cell>
          <cell r="C3054" t="str">
            <v>FNY0280010 RUEDA D34 + COJINETE</v>
          </cell>
          <cell r="D3054" t="str">
            <v>AKRON</v>
          </cell>
          <cell r="E3054" t="str">
            <v>EST.12.5.4</v>
          </cell>
        </row>
        <row r="3055">
          <cell r="B3055" t="str">
            <v>0009170</v>
          </cell>
          <cell r="C3055" t="str">
            <v>E0804E0117 ARANDELA 5,5X12X1,5 SV8,5 P1,</v>
          </cell>
          <cell r="D3055" t="str">
            <v>AKRON</v>
          </cell>
          <cell r="E3055" t="str">
            <v>EST.12.5.4</v>
          </cell>
        </row>
        <row r="3056">
          <cell r="B3056" t="str">
            <v>0009171</v>
          </cell>
          <cell r="C3056" t="str">
            <v>2115A0062 LAMPARA CTL ROJA 600 F MT</v>
          </cell>
          <cell r="D3056" t="str">
            <v>AKRON</v>
          </cell>
          <cell r="E3056" t="str">
            <v>EST.12.5.4</v>
          </cell>
        </row>
        <row r="3057">
          <cell r="B3057" t="str">
            <v>0009172</v>
          </cell>
          <cell r="C3057" t="str">
            <v>2115A0043 LAMPARA</v>
          </cell>
          <cell r="D3057" t="str">
            <v>AKRON</v>
          </cell>
          <cell r="E3057" t="str">
            <v>EST.12.5.4</v>
          </cell>
        </row>
        <row r="3058">
          <cell r="B3058" t="str">
            <v>0009173</v>
          </cell>
          <cell r="C3058" t="str">
            <v>PEDAL XF-302 15A/250VAC</v>
          </cell>
          <cell r="D3058" t="str">
            <v>ELECTRICO</v>
          </cell>
          <cell r="E3058" t="str">
            <v>EST.3.2.1</v>
          </cell>
        </row>
        <row r="3059">
          <cell r="B3059" t="str">
            <v>0009175</v>
          </cell>
          <cell r="C3059" t="str">
            <v>CIRCUITO INTEGRADO DS26LS33</v>
          </cell>
          <cell r="D3059" t="str">
            <v>SOFWARE</v>
          </cell>
          <cell r="E3059" t="str">
            <v>EST.3.4.2</v>
          </cell>
        </row>
        <row r="3060">
          <cell r="B3060" t="str">
            <v>0009185</v>
          </cell>
          <cell r="C3060" t="str">
            <v>ANTORCHA MIG 200 AMP 3.05 MTS TITAN</v>
          </cell>
          <cell r="D3060" t="str">
            <v>CELDA SOLDADURA</v>
          </cell>
          <cell r="E3060" t="str">
            <v>SIN DEFINIR</v>
          </cell>
        </row>
        <row r="3061">
          <cell r="B3061" t="str">
            <v>0009186</v>
          </cell>
          <cell r="C3061" t="str">
            <v>SOLDADURA MIG S6 0.030 ROLLO X KILOS</v>
          </cell>
          <cell r="D3061" t="str">
            <v>SUMINISTRO</v>
          </cell>
          <cell r="E3061" t="str">
            <v>CELDA SOLDADURA</v>
          </cell>
        </row>
        <row r="3062">
          <cell r="B3062" t="str">
            <v>0009187</v>
          </cell>
          <cell r="C3062" t="str">
            <v>BOQUILLA SOLDAR MIG 0.30 200 AMP</v>
          </cell>
          <cell r="D3062" t="str">
            <v>SUMINISTRO</v>
          </cell>
          <cell r="E3062" t="str">
            <v>CELDA SOLDADURA</v>
          </cell>
        </row>
        <row r="3063">
          <cell r="B3063" t="str">
            <v>0009188</v>
          </cell>
          <cell r="C3063" t="str">
            <v>DIFUSER GAS ANTORCHA MIG 200 AMP ROSCAD</v>
          </cell>
          <cell r="D3063" t="str">
            <v>CELDA SOLDADURA</v>
          </cell>
          <cell r="E3063" t="str">
            <v>SIN DEFINIR</v>
          </cell>
        </row>
        <row r="3064">
          <cell r="B3064" t="str">
            <v>0009189</v>
          </cell>
          <cell r="C3064" t="str">
            <v>TOBERA MIG 200 AMP 13MM ROSCADA</v>
          </cell>
          <cell r="D3064" t="str">
            <v>CELDA SOLDADURA</v>
          </cell>
          <cell r="E3064" t="str">
            <v>SIN DEFINIR</v>
          </cell>
        </row>
        <row r="3065">
          <cell r="B3065" t="str">
            <v>0009190</v>
          </cell>
          <cell r="C3065" t="str">
            <v>Y616109046 MOTOR ELECTRICO PANTOGRAFO</v>
          </cell>
          <cell r="D3065" t="str">
            <v>SKYPPER</v>
          </cell>
          <cell r="E3065" t="str">
            <v>EST.5.7.2</v>
          </cell>
        </row>
        <row r="3066">
          <cell r="B3066" t="str">
            <v>0009191</v>
          </cell>
          <cell r="C3066" t="str">
            <v>ESPUMA POLIURETANO CON CANULA 500 ML</v>
          </cell>
          <cell r="D3066" t="str">
            <v>FERRETERIA</v>
          </cell>
          <cell r="E3066" t="str">
            <v>EST.23.3</v>
          </cell>
        </row>
        <row r="3067">
          <cell r="B3067" t="str">
            <v>0009192</v>
          </cell>
          <cell r="C3067" t="str">
            <v>TRABAROSCAS ALTA RESISTENCIA  -15ML</v>
          </cell>
          <cell r="D3067" t="str">
            <v>SUMINISTRO</v>
          </cell>
          <cell r="E3067" t="str">
            <v>EST.26.4.4</v>
          </cell>
        </row>
        <row r="3068">
          <cell r="B3068" t="str">
            <v>0009193</v>
          </cell>
          <cell r="C3068" t="str">
            <v>TRABAROSCAS MEDIA RESIST LOC 271-15ML</v>
          </cell>
          <cell r="D3068" t="str">
            <v>SUMINISTRO</v>
          </cell>
          <cell r="E3068" t="str">
            <v>EST.20.6.4</v>
          </cell>
        </row>
        <row r="3069">
          <cell r="B3069" t="str">
            <v>0009198</v>
          </cell>
          <cell r="C3069" t="str">
            <v>RODAMIENTO 6212-2Z C4</v>
          </cell>
          <cell r="D3069" t="str">
            <v>RODAMIENTOS</v>
          </cell>
          <cell r="E3069" t="str">
            <v>EST.1.12.1</v>
          </cell>
        </row>
        <row r="3070">
          <cell r="B3070" t="str">
            <v>0009210</v>
          </cell>
          <cell r="C3070" t="str">
            <v>STAN JUEGO HTAS MECANICAS 123pz 94-374</v>
          </cell>
          <cell r="D3070" t="str">
            <v>HERRAMIENTA</v>
          </cell>
          <cell r="E3070" t="str">
            <v>MA03</v>
          </cell>
        </row>
        <row r="3071">
          <cell r="B3071" t="str">
            <v>0009211</v>
          </cell>
          <cell r="C3071" t="str">
            <v>RODAMIENTO NU211 TVP2 C3</v>
          </cell>
          <cell r="D3071" t="str">
            <v>RODAMIENTOS</v>
          </cell>
          <cell r="E3071" t="str">
            <v>EST.1.12.1</v>
          </cell>
        </row>
        <row r="3072">
          <cell r="B3072" t="str">
            <v>0009212</v>
          </cell>
          <cell r="C3072" t="str">
            <v>BREAKER DE INCRUSTAR 3P 15A</v>
          </cell>
          <cell r="D3072" t="str">
            <v>ELECTRICO</v>
          </cell>
          <cell r="E3072" t="str">
            <v>EST.3.2.1</v>
          </cell>
        </row>
        <row r="3073">
          <cell r="B3073" t="str">
            <v>0009213</v>
          </cell>
          <cell r="C3073" t="str">
            <v>BREAKER DE INCRUSTAR 3P 20A</v>
          </cell>
          <cell r="D3073" t="str">
            <v>ELECTRICO</v>
          </cell>
          <cell r="E3073" t="str">
            <v>EST.3.2.1</v>
          </cell>
        </row>
        <row r="3074">
          <cell r="B3074" t="str">
            <v>0009218</v>
          </cell>
          <cell r="C3074" t="str">
            <v>HEDW DISCO FINO 9X0.078 DW8067</v>
          </cell>
          <cell r="D3074" t="str">
            <v>SUMINISTRO</v>
          </cell>
          <cell r="E3074" t="str">
            <v>EST.26.5.4</v>
          </cell>
        </row>
        <row r="3075">
          <cell r="B3075" t="str">
            <v>0009222</v>
          </cell>
          <cell r="C3075" t="str">
            <v>TERMINAL OJO AMARILLO 6.4MM 10-12AWG</v>
          </cell>
          <cell r="D3075" t="str">
            <v>ELECTRICO</v>
          </cell>
          <cell r="E3075" t="str">
            <v>EST.3.3.1</v>
          </cell>
        </row>
        <row r="3076">
          <cell r="B3076" t="str">
            <v>0009223</v>
          </cell>
          <cell r="C3076" t="str">
            <v>TERMINAL OJO AZUL 1/4 14-16AWG RV2.6</v>
          </cell>
          <cell r="D3076" t="str">
            <v>ELECTRICO</v>
          </cell>
          <cell r="E3076" t="str">
            <v>EST.3.3.1</v>
          </cell>
        </row>
        <row r="3077">
          <cell r="B3077" t="str">
            <v>0009224</v>
          </cell>
          <cell r="C3077" t="str">
            <v>2104A0285 FIN DE CARRERA CR12-337</v>
          </cell>
          <cell r="D3077" t="str">
            <v>ELECTRICO</v>
          </cell>
          <cell r="E3077" t="str">
            <v>EST.3.4.5</v>
          </cell>
        </row>
        <row r="3078">
          <cell r="B3078" t="str">
            <v>0009226</v>
          </cell>
          <cell r="C3078" t="str">
            <v>4-035-01-0371 CILINDRO 25X23MM ISO 6432</v>
          </cell>
          <cell r="D3078" t="str">
            <v>HOMAG</v>
          </cell>
          <cell r="E3078" t="str">
            <v>EST.17.3.4</v>
          </cell>
        </row>
        <row r="3079">
          <cell r="B3079" t="str">
            <v>0009234</v>
          </cell>
          <cell r="C3079" t="str">
            <v>1208A2717 CARTER.FTT R8</v>
          </cell>
          <cell r="D3079" t="str">
            <v>FTT-R8</v>
          </cell>
          <cell r="E3079" t="str">
            <v>EST.6.3.1</v>
          </cell>
        </row>
        <row r="3080">
          <cell r="B3080" t="str">
            <v>0009235</v>
          </cell>
          <cell r="C3080" t="str">
            <v>2004A0266 CADENA PORTACABLES.FTT R8</v>
          </cell>
          <cell r="D3080" t="str">
            <v>FTT-R8</v>
          </cell>
          <cell r="E3080" t="str">
            <v>ARRIBA CELDA</v>
          </cell>
        </row>
        <row r="3081">
          <cell r="B3081" t="str">
            <v>0009238</v>
          </cell>
          <cell r="C3081" t="str">
            <v>1412A0101 COLECTOR DE ASPIRACION.FTT</v>
          </cell>
          <cell r="D3081" t="str">
            <v>FTT-R8</v>
          </cell>
          <cell r="E3081" t="str">
            <v>ARRIBA  CELDA</v>
          </cell>
        </row>
        <row r="3082">
          <cell r="B3082" t="str">
            <v>0009239</v>
          </cell>
          <cell r="C3082" t="str">
            <v>2178A0370 TAPETE SKIPPER 1105x780</v>
          </cell>
          <cell r="D3082" t="str">
            <v>SKYPPER</v>
          </cell>
          <cell r="E3082" t="str">
            <v>ALMACEN</v>
          </cell>
        </row>
        <row r="3083">
          <cell r="B3083" t="str">
            <v>0009240</v>
          </cell>
          <cell r="C3083" t="str">
            <v>2178A0373 TAPETE SKIPPER 1105x860</v>
          </cell>
          <cell r="D3083" t="str">
            <v>SKYPPER</v>
          </cell>
          <cell r="E3083" t="str">
            <v>ALMACEN</v>
          </cell>
        </row>
        <row r="3084">
          <cell r="B3084" t="str">
            <v>0009250</v>
          </cell>
          <cell r="C3084" t="str">
            <v>CONECTOR M12 RECTO HEM 4H CM12HR</v>
          </cell>
          <cell r="D3084" t="str">
            <v>ELECTRICO</v>
          </cell>
          <cell r="E3084" t="str">
            <v>EST.3.3.5</v>
          </cell>
        </row>
        <row r="3085">
          <cell r="B3085" t="str">
            <v>0009251</v>
          </cell>
          <cell r="C3085" t="str">
            <v>CONECTOR M12 RECTO MACHO 4H CM12HR</v>
          </cell>
          <cell r="D3085" t="str">
            <v>ELECTRICO</v>
          </cell>
          <cell r="E3085" t="str">
            <v>EST.3.3.5</v>
          </cell>
        </row>
        <row r="3086">
          <cell r="B3086" t="str">
            <v>0009253</v>
          </cell>
          <cell r="C3086" t="str">
            <v>CONTROL FLUJO 1/8-6 NPT OD AJUST TORNILL</v>
          </cell>
          <cell r="D3086" t="str">
            <v>NEUMATICO</v>
          </cell>
          <cell r="E3086" t="str">
            <v>EST.4.3.3</v>
          </cell>
        </row>
        <row r="3087">
          <cell r="B3087" t="str">
            <v>0009256</v>
          </cell>
          <cell r="C3087" t="str">
            <v>TORNILLO HEX 6X60MM</v>
          </cell>
          <cell r="D3087" t="str">
            <v>TORNILLERIA</v>
          </cell>
          <cell r="E3087" t="str">
            <v>EST.25.3</v>
          </cell>
        </row>
        <row r="3088">
          <cell r="B3088" t="str">
            <v>0009266</v>
          </cell>
          <cell r="C3088" t="str">
            <v>ANILLO SEEGER EXTERIOR A-4</v>
          </cell>
          <cell r="D3088" t="str">
            <v>TORNILLERIA</v>
          </cell>
          <cell r="E3088" t="str">
            <v>EST.4.7.2</v>
          </cell>
        </row>
        <row r="3089">
          <cell r="B3089" t="str">
            <v>0009267</v>
          </cell>
          <cell r="C3089" t="str">
            <v>ANILLO SEEGER EXTERIOR A-5</v>
          </cell>
          <cell r="D3089" t="str">
            <v>FERRETERIA</v>
          </cell>
          <cell r="E3089" t="str">
            <v>EST4.7.1</v>
          </cell>
        </row>
        <row r="3090">
          <cell r="B3090" t="str">
            <v>0009268</v>
          </cell>
          <cell r="C3090" t="str">
            <v>ANILLO SEEGER EXTERIOR A-6</v>
          </cell>
          <cell r="D3090" t="str">
            <v>TORNILLERIA</v>
          </cell>
          <cell r="E3090" t="str">
            <v>EST.4.7.5</v>
          </cell>
        </row>
        <row r="3091">
          <cell r="B3091" t="str">
            <v>0009269</v>
          </cell>
          <cell r="C3091" t="str">
            <v>ANILLO SEEGER EXTERIOR A-7</v>
          </cell>
          <cell r="D3091" t="str">
            <v>FERRETERIA</v>
          </cell>
          <cell r="E3091" t="str">
            <v>EST.4.7.2</v>
          </cell>
        </row>
        <row r="3092">
          <cell r="B3092" t="str">
            <v>0009270</v>
          </cell>
          <cell r="C3092" t="str">
            <v>ANILLO SEEGER EXTERIOR A-8</v>
          </cell>
          <cell r="D3092" t="str">
            <v>FERRETERIA</v>
          </cell>
          <cell r="E3092" t="str">
            <v>EST.4.7.1</v>
          </cell>
        </row>
        <row r="3093">
          <cell r="B3093" t="str">
            <v>0009271</v>
          </cell>
          <cell r="C3093" t="str">
            <v>ANILLO SEEGER EXTERIOR A-9</v>
          </cell>
          <cell r="D3093" t="str">
            <v>FERRETERIA</v>
          </cell>
          <cell r="E3093" t="str">
            <v>EST.4.7.2</v>
          </cell>
        </row>
        <row r="3094">
          <cell r="B3094" t="str">
            <v>0009273</v>
          </cell>
          <cell r="C3094" t="str">
            <v>ANILLO SEEGER EXTERIOR A-10</v>
          </cell>
          <cell r="D3094" t="str">
            <v>FERRETERIA</v>
          </cell>
          <cell r="E3094" t="str">
            <v>EST.4.7.2</v>
          </cell>
        </row>
        <row r="3095">
          <cell r="B3095" t="str">
            <v>0009274</v>
          </cell>
          <cell r="C3095" t="str">
            <v>ANILLO SEEGER EXTERIOR A-11</v>
          </cell>
          <cell r="D3095" t="str">
            <v>FERRETERIA</v>
          </cell>
          <cell r="E3095" t="str">
            <v>EST.4.7.1</v>
          </cell>
        </row>
        <row r="3096">
          <cell r="B3096" t="str">
            <v>0009275</v>
          </cell>
          <cell r="C3096" t="str">
            <v>ANILLO SEEGER EXTERIOR A-12</v>
          </cell>
          <cell r="D3096" t="str">
            <v>FERRETERIA</v>
          </cell>
          <cell r="E3096" t="str">
            <v>EST.4.7.1</v>
          </cell>
        </row>
        <row r="3097">
          <cell r="B3097" t="str">
            <v>0009276</v>
          </cell>
          <cell r="C3097" t="str">
            <v>ANILLO SEEGER EXTERIOR A-13</v>
          </cell>
          <cell r="D3097" t="str">
            <v>FERRETERIA</v>
          </cell>
          <cell r="E3097" t="str">
            <v>EST.4.7.1</v>
          </cell>
        </row>
        <row r="3098">
          <cell r="B3098" t="str">
            <v>0009282</v>
          </cell>
          <cell r="C3098" t="str">
            <v>2304A0516 ELECTROVALVULA  SY3A00</v>
          </cell>
          <cell r="D3098" t="str">
            <v>VALVULAS</v>
          </cell>
          <cell r="E3098" t="str">
            <v>EST.5.6.2</v>
          </cell>
        </row>
        <row r="3099">
          <cell r="B3099" t="str">
            <v>0009283</v>
          </cell>
          <cell r="C3099" t="str">
            <v>2304A0518 ELECTROVAL SY5200-5U1-X55</v>
          </cell>
          <cell r="D3099" t="str">
            <v>SKYPPER</v>
          </cell>
          <cell r="E3099" t="str">
            <v>EST.5.7.1</v>
          </cell>
        </row>
        <row r="3100">
          <cell r="B3100" t="str">
            <v>0009284</v>
          </cell>
          <cell r="C3100" t="str">
            <v>2304A0517 ELECTROVALVULA SY5100</v>
          </cell>
          <cell r="D3100" t="str">
            <v>SKYPPER</v>
          </cell>
          <cell r="E3100" t="str">
            <v>EST.5.6.2</v>
          </cell>
        </row>
        <row r="3101">
          <cell r="B3101" t="str">
            <v>0009285</v>
          </cell>
          <cell r="C3101" t="str">
            <v>2304A0519 ELECTROVAL SY5A00-5U1-X55</v>
          </cell>
          <cell r="D3101" t="str">
            <v>SKYPPER</v>
          </cell>
          <cell r="E3101" t="str">
            <v>EST.5.7.1</v>
          </cell>
        </row>
        <row r="3102">
          <cell r="B3102" t="str">
            <v>0009286</v>
          </cell>
          <cell r="C3102" t="str">
            <v>2138A0954 PLACA</v>
          </cell>
          <cell r="D3102" t="str">
            <v>SKYPPER</v>
          </cell>
          <cell r="E3102" t="str">
            <v>EST.5.6.2</v>
          </cell>
        </row>
        <row r="3103">
          <cell r="B3103" t="str">
            <v>0009288</v>
          </cell>
          <cell r="C3103" t="str">
            <v>UNION DE CADENA 0016-1R/26</v>
          </cell>
          <cell r="D3103" t="str">
            <v>CADENA</v>
          </cell>
          <cell r="E3103" t="str">
            <v>EST.26.2.</v>
          </cell>
        </row>
        <row r="3104">
          <cell r="B3104" t="str">
            <v>0009289</v>
          </cell>
          <cell r="C3104" t="str">
            <v>UNION CADENA HERMAFRODITA 0016-1R/12</v>
          </cell>
          <cell r="D3104" t="str">
            <v>FERRETERIA</v>
          </cell>
          <cell r="E3104" t="str">
            <v>EST.26.2.</v>
          </cell>
        </row>
        <row r="3105">
          <cell r="B3105" t="str">
            <v>0009308</v>
          </cell>
          <cell r="C3105" t="str">
            <v>N0820N0500 PERNO EXCENTRICO</v>
          </cell>
          <cell r="D3105" t="str">
            <v>STREAM 1</v>
          </cell>
          <cell r="E3105" t="str">
            <v>EST.16.6..3</v>
          </cell>
        </row>
        <row r="3106">
          <cell r="B3106" t="str">
            <v>0009324</v>
          </cell>
          <cell r="C3106" t="str">
            <v>RACOR RECTO 1/4-8 NPT OD HEMBRA</v>
          </cell>
          <cell r="D3106" t="str">
            <v>NEUMATICO</v>
          </cell>
          <cell r="E3106" t="str">
            <v>EST.4.5.2</v>
          </cell>
        </row>
        <row r="3107">
          <cell r="B3107" t="str">
            <v>0009325</v>
          </cell>
          <cell r="C3107" t="str">
            <v>VALVULA SEG SERIE SF50 DE 1/2-160 PSI</v>
          </cell>
          <cell r="D3107" t="str">
            <v>NEUMATICO</v>
          </cell>
          <cell r="E3107" t="str">
            <v>EST.1.1.1</v>
          </cell>
        </row>
        <row r="3108">
          <cell r="B3108" t="str">
            <v>0009328</v>
          </cell>
          <cell r="C3108" t="str">
            <v>AEROSOL AMARILLO</v>
          </cell>
          <cell r="D3108" t="str">
            <v>SUMINISTRO</v>
          </cell>
          <cell r="E3108" t="str">
            <v>EST.24.1.1</v>
          </cell>
        </row>
        <row r="3109">
          <cell r="B3109" t="str">
            <v>0009326</v>
          </cell>
          <cell r="C3109" t="str">
            <v xml:space="preserve">VALVULA PEDAL RESORTE 1/4 NPT 5/2 </v>
          </cell>
          <cell r="D3109" t="str">
            <v>VITAP</v>
          </cell>
          <cell r="E3109" t="str">
            <v>EST.3.1.1</v>
          </cell>
        </row>
        <row r="3110">
          <cell r="B3110" t="str">
            <v>0009327</v>
          </cell>
          <cell r="C3110" t="str">
            <v>PANEL LED REDONDO 18W 6500K DL INCRUSTAR</v>
          </cell>
          <cell r="D3110" t="str">
            <v>ELECTRICO</v>
          </cell>
          <cell r="E3110" t="str">
            <v>ARRIBA ESTANTERIA 2</v>
          </cell>
        </row>
        <row r="3111">
          <cell r="B3111" t="str">
            <v>0009329</v>
          </cell>
          <cell r="C3111" t="str">
            <v>AEROSOL AZUL</v>
          </cell>
          <cell r="D3111" t="str">
            <v>SUMINISTRO</v>
          </cell>
          <cell r="E3111" t="str">
            <v>EST.24.1.1</v>
          </cell>
        </row>
        <row r="3112">
          <cell r="B3112" t="str">
            <v>0009330</v>
          </cell>
          <cell r="C3112" t="str">
            <v>AEROSOL ROJO</v>
          </cell>
          <cell r="D3112" t="str">
            <v>SUMINISTRO</v>
          </cell>
          <cell r="E3112" t="str">
            <v>EST.24.1.1</v>
          </cell>
        </row>
        <row r="3113">
          <cell r="B3113" t="str">
            <v>0009331</v>
          </cell>
          <cell r="C3113" t="str">
            <v>AEROSOL GRIS</v>
          </cell>
          <cell r="D3113" t="str">
            <v>SUMINISTRO</v>
          </cell>
          <cell r="E3113" t="str">
            <v>EST.24.1.1</v>
          </cell>
        </row>
        <row r="3114">
          <cell r="B3114" t="str">
            <v>0009342</v>
          </cell>
          <cell r="C3114" t="str">
            <v>VALVULA SOLENOIDE 2/2-1/4 24VDC.</v>
          </cell>
          <cell r="D3114" t="str">
            <v>NEUMATICO</v>
          </cell>
          <cell r="E3114" t="str">
            <v>EST.4.1.1</v>
          </cell>
        </row>
        <row r="3115">
          <cell r="B3115" t="str">
            <v>0009346</v>
          </cell>
          <cell r="C3115" t="str">
            <v>AS42150015 TOPE SKIPPER 100</v>
          </cell>
          <cell r="D3115" t="str">
            <v>SKYPPER</v>
          </cell>
          <cell r="E3115" t="str">
            <v>EST.5.8.2</v>
          </cell>
        </row>
        <row r="3116">
          <cell r="B3116" t="str">
            <v>0009347</v>
          </cell>
          <cell r="C3116" t="str">
            <v xml:space="preserve">K1011K0144 POLEA  HTD5M Z=54 B=30 </v>
          </cell>
          <cell r="D3116" t="str">
            <v>SKYPPER</v>
          </cell>
          <cell r="E3116" t="str">
            <v>EST.5.8.2</v>
          </cell>
        </row>
        <row r="3117">
          <cell r="B3117" t="str">
            <v>0009348</v>
          </cell>
          <cell r="C3117" t="str">
            <v>2164A0372 SENSOR MAGNETICO TOPE SKIPPER</v>
          </cell>
          <cell r="D3117" t="str">
            <v>SKYPPER</v>
          </cell>
          <cell r="E3117" t="str">
            <v>EST.5.8.2</v>
          </cell>
        </row>
        <row r="3118">
          <cell r="B3118" t="str">
            <v>0009354</v>
          </cell>
          <cell r="C3118" t="str">
            <v>RODAMIENTO 22209-E1-XL-K-C3</v>
          </cell>
          <cell r="D3118" t="str">
            <v>RODAMIENTOS</v>
          </cell>
          <cell r="E3118" t="str">
            <v>EST.1.4.6</v>
          </cell>
        </row>
        <row r="3119">
          <cell r="B3119" t="str">
            <v>0009359</v>
          </cell>
          <cell r="C3119" t="str">
            <v>RACOR RECTO 1/2 NPT-16MM OD</v>
          </cell>
          <cell r="D3119" t="str">
            <v>NEUMATICO</v>
          </cell>
          <cell r="E3119" t="str">
            <v>EST.4.3.6</v>
          </cell>
        </row>
        <row r="3120">
          <cell r="B3120" t="str">
            <v>0009361</v>
          </cell>
          <cell r="C3120" t="str">
            <v>POLEA QD2/5V12.50E INTERMEC.EXTRA PRINCIPAL</v>
          </cell>
          <cell r="D3120" t="str">
            <v>EXTRACTOR 7-8</v>
          </cell>
          <cell r="E3120" t="str">
            <v>EST.30.1.2</v>
          </cell>
        </row>
        <row r="3121">
          <cell r="B3121" t="str">
            <v>0009372</v>
          </cell>
          <cell r="C3121" t="str">
            <v>KR35101306 CPU SELCO WNT</v>
          </cell>
          <cell r="D3121" t="str">
            <v>SELCO WNT</v>
          </cell>
          <cell r="E3121" t="str">
            <v>EST.23.2.1</v>
          </cell>
        </row>
        <row r="3122">
          <cell r="B3122" t="str">
            <v>0009376</v>
          </cell>
          <cell r="C3122" t="str">
            <v>RODAMIENTO 6309 ZZ C3</v>
          </cell>
          <cell r="D3122" t="str">
            <v>RODAMIENTOS</v>
          </cell>
          <cell r="E3122" t="str">
            <v>EST.1.10.4</v>
          </cell>
        </row>
        <row r="3123">
          <cell r="B3123" t="str">
            <v>0009377</v>
          </cell>
          <cell r="C3123" t="str">
            <v>RODAMIENTO 6209 ZZ C3</v>
          </cell>
          <cell r="D3123" t="str">
            <v>RODAMIENTOS</v>
          </cell>
          <cell r="E3123" t="str">
            <v>EST.1.4.6</v>
          </cell>
        </row>
        <row r="3124">
          <cell r="B3124" t="str">
            <v>0009378</v>
          </cell>
          <cell r="C3124" t="str">
            <v>MICROELECTROVALVULA 3/2 NC 24VDC-N338.0A</v>
          </cell>
          <cell r="D3124" t="str">
            <v>NEUMATICO</v>
          </cell>
          <cell r="E3124" t="str">
            <v>EST.12.2.1</v>
          </cell>
        </row>
        <row r="3125">
          <cell r="B3125" t="str">
            <v>0009379</v>
          </cell>
          <cell r="C3125" t="str">
            <v>BLOQ CONT AUXIL PARA AF09Z-30-10-21 ABB</v>
          </cell>
          <cell r="D3125" t="str">
            <v>ELECTRICO</v>
          </cell>
          <cell r="E3125" t="str">
            <v>EST.2.1.1</v>
          </cell>
        </row>
        <row r="3126">
          <cell r="B3126" t="str">
            <v>0009383</v>
          </cell>
          <cell r="C3126" t="str">
            <v>TEMPORIZADOR ANALOGO MULTIFUNCIONAL.100H</v>
          </cell>
          <cell r="D3126" t="str">
            <v>ELECTRICO</v>
          </cell>
          <cell r="E3126" t="str">
            <v>EST.2.6.5</v>
          </cell>
        </row>
        <row r="3127">
          <cell r="B3127" t="str">
            <v>0009384</v>
          </cell>
          <cell r="C3127" t="str">
            <v>BASE TEMPO ANLG AT8N-8 PINES REV0016</v>
          </cell>
          <cell r="D3127" t="str">
            <v>ELECTRICO</v>
          </cell>
          <cell r="E3127" t="str">
            <v>EST.2.6.5</v>
          </cell>
        </row>
        <row r="3128">
          <cell r="B3128" t="str">
            <v>0009396</v>
          </cell>
          <cell r="C3128" t="str">
            <v>JGO ALICATES ANILLOS 12Pz J360B</v>
          </cell>
          <cell r="D3128" t="str">
            <v>HERRAMIENTA</v>
          </cell>
          <cell r="E3128" t="str">
            <v>EST.27.3</v>
          </cell>
        </row>
        <row r="3129">
          <cell r="B3129" t="str">
            <v>0009399</v>
          </cell>
          <cell r="C3129" t="str">
            <v>FILTRO REMOV ACEITE 3/4 AUT F84C-6AD-ADO</v>
          </cell>
          <cell r="D3129" t="str">
            <v>NEUMATICO</v>
          </cell>
          <cell r="E3129" t="str">
            <v>EST.4.1.1</v>
          </cell>
        </row>
        <row r="3130">
          <cell r="B3130" t="str">
            <v>0009413</v>
          </cell>
          <cell r="C3130" t="str">
            <v>2104A0308 FIN  CARRERA PIZZATO FR530-K70</v>
          </cell>
          <cell r="D3130" t="str">
            <v>SELCO WNT</v>
          </cell>
          <cell r="E3130" t="str">
            <v>EST.9.4.3</v>
          </cell>
        </row>
        <row r="3131">
          <cell r="B3131" t="str">
            <v>0009420</v>
          </cell>
          <cell r="C3131" t="str">
            <v>2001A0890 REDUCTOR CARRO SIERRA WNT</v>
          </cell>
          <cell r="D3131" t="str">
            <v>SELCO WNT</v>
          </cell>
          <cell r="E3131" t="str">
            <v>EST.9.9.1</v>
          </cell>
        </row>
        <row r="3132">
          <cell r="B3132" t="str">
            <v>0009422</v>
          </cell>
          <cell r="C3132" t="str">
            <v>ANILLO SEEGER I-19</v>
          </cell>
          <cell r="D3132" t="str">
            <v>FERRETERIA</v>
          </cell>
          <cell r="E3132" t="str">
            <v>EST.4.7.2</v>
          </cell>
        </row>
        <row r="3133">
          <cell r="B3133" t="str">
            <v>0009423</v>
          </cell>
          <cell r="C3133" t="str">
            <v>ANILLO SEEGER I-21</v>
          </cell>
          <cell r="D3133" t="str">
            <v>FERRETERIA</v>
          </cell>
          <cell r="E3133" t="str">
            <v>EST.4.7.2</v>
          </cell>
        </row>
        <row r="3134">
          <cell r="B3134" t="str">
            <v>0009426</v>
          </cell>
          <cell r="C3134" t="str">
            <v>2-069-95-2731 RODILLO DE PRESION BHX</v>
          </cell>
          <cell r="D3134" t="str">
            <v>BHX</v>
          </cell>
          <cell r="E3134" t="str">
            <v>EST.10.8.1</v>
          </cell>
        </row>
        <row r="3135">
          <cell r="B3135" t="str">
            <v>0009427</v>
          </cell>
          <cell r="C3135" t="str">
            <v>4-001-31-0021 TORNILLO AJUSTE 6M 5X12 BH</v>
          </cell>
          <cell r="D3135" t="str">
            <v>BHX</v>
          </cell>
          <cell r="E3135" t="str">
            <v>EST.10.8.1</v>
          </cell>
        </row>
        <row r="3136">
          <cell r="B3136" t="str">
            <v>0009428</v>
          </cell>
          <cell r="C3136" t="str">
            <v>3-804-19-3870 ARANDELA BHX</v>
          </cell>
          <cell r="D3136" t="str">
            <v>BHX</v>
          </cell>
          <cell r="E3136" t="str">
            <v>EST.10.8.1</v>
          </cell>
        </row>
        <row r="3137">
          <cell r="B3137" t="str">
            <v>0009434</v>
          </cell>
          <cell r="C3137" t="str">
            <v>SENSOR CAP 18MM ALC 8MM 12-24VDC 3HL PNP</v>
          </cell>
          <cell r="D3137" t="str">
            <v>ELECTRICO</v>
          </cell>
          <cell r="E3137" t="str">
            <v>EST.2.3.3</v>
          </cell>
        </row>
        <row r="3138">
          <cell r="B3138" t="str">
            <v>0009435</v>
          </cell>
          <cell r="C3138" t="str">
            <v>JUEGO FRESAS METALICAS X 5 PCS</v>
          </cell>
          <cell r="D3138" t="str">
            <v>HERRAMIENTA</v>
          </cell>
          <cell r="E3138" t="str">
            <v>CLOSET HTAS</v>
          </cell>
        </row>
        <row r="3139">
          <cell r="B3139" t="str">
            <v>0009445</v>
          </cell>
          <cell r="C3139" t="str">
            <v>2914A0675 PATIN SLC20</v>
          </cell>
          <cell r="D3139" t="str">
            <v>AKRON</v>
          </cell>
          <cell r="E3139" t="str">
            <v>EST.12.2.1</v>
          </cell>
        </row>
        <row r="3140">
          <cell r="B3140" t="str">
            <v>0009446</v>
          </cell>
          <cell r="C3140" t="str">
            <v>2914A0674 GUIA R20 L 4000</v>
          </cell>
          <cell r="D3140" t="str">
            <v>AKRON</v>
          </cell>
          <cell r="E3140" t="str">
            <v>EST.12.2.1</v>
          </cell>
        </row>
        <row r="3141">
          <cell r="B3141" t="str">
            <v>0009447</v>
          </cell>
          <cell r="C3141" t="str">
            <v>BREAKER INCRUSTAR 2P-60A</v>
          </cell>
          <cell r="D3141" t="str">
            <v>ELECTRICO</v>
          </cell>
          <cell r="E3141" t="str">
            <v>EST.2.6.2</v>
          </cell>
        </row>
        <row r="3142">
          <cell r="B3142" t="str">
            <v>0009448</v>
          </cell>
          <cell r="C3142" t="str">
            <v>CONTACTOR 95A 220VAC 1NA+1NC S3 3RT2046-</v>
          </cell>
          <cell r="D3142" t="str">
            <v>ELECTRICO</v>
          </cell>
          <cell r="E3142" t="str">
            <v>EST.3.1.1</v>
          </cell>
        </row>
        <row r="3143">
          <cell r="B3143" t="str">
            <v>0009449</v>
          </cell>
          <cell r="C3143" t="str">
            <v>RELE TRIPO ELECT 32-115 A3RB3046-1XB0</v>
          </cell>
          <cell r="D3143" t="str">
            <v>ELECTRICO</v>
          </cell>
          <cell r="E3143" t="str">
            <v>EST.3.1.1</v>
          </cell>
        </row>
        <row r="3144">
          <cell r="B3144" t="str">
            <v>0009450</v>
          </cell>
          <cell r="C3144" t="str">
            <v>310205700 JUNTA ESTANQUEIDAD DE 137</v>
          </cell>
          <cell r="D3144" t="str">
            <v>TECHNO-2-3</v>
          </cell>
          <cell r="E3144" t="str">
            <v>EST.4.6.3</v>
          </cell>
        </row>
        <row r="3145">
          <cell r="B3145" t="str">
            <v>0009451</v>
          </cell>
          <cell r="C3145" t="str">
            <v>302901100 ANILLO ELAST.SEEG E 14 UNI-743</v>
          </cell>
          <cell r="D3145" t="str">
            <v>TECHNO-2-3</v>
          </cell>
          <cell r="E3145" t="str">
            <v>EST.4.7.1</v>
          </cell>
        </row>
        <row r="3146">
          <cell r="B3146" t="str">
            <v>0009452</v>
          </cell>
          <cell r="C3146" t="str">
            <v>310305700 JUNTA ESTANQUEIDAD DI 056</v>
          </cell>
          <cell r="D3146" t="str">
            <v>TECHNO-2-3</v>
          </cell>
          <cell r="E3146" t="str">
            <v>EST.4.6.3</v>
          </cell>
        </row>
        <row r="3147">
          <cell r="B3147" t="str">
            <v>0009453</v>
          </cell>
          <cell r="C3147" t="str">
            <v>302915700 ANILLO ELAST.SEEGER I 38 UNI-7</v>
          </cell>
          <cell r="D3147" t="str">
            <v>TECHNO-2-3</v>
          </cell>
          <cell r="E3147" t="str">
            <v>EST.4.7.1</v>
          </cell>
        </row>
        <row r="3148">
          <cell r="B3148" t="str">
            <v>0009454</v>
          </cell>
          <cell r="C3148" t="str">
            <v>311000400 JUNTA ESTANQUEIDAD OR 2015</v>
          </cell>
          <cell r="D3148" t="str">
            <v>TECHNO-2-3</v>
          </cell>
          <cell r="E3148" t="str">
            <v>EST.4.6.3</v>
          </cell>
        </row>
        <row r="3149">
          <cell r="B3149" t="str">
            <v>0009455</v>
          </cell>
          <cell r="C3149" t="str">
            <v>2201A0787 SERVOMOTOR CARRO SIERRA.WNT</v>
          </cell>
          <cell r="D3149" t="str">
            <v>SELCO WNT</v>
          </cell>
          <cell r="E3149" t="str">
            <v>SIN DEFINIR</v>
          </cell>
        </row>
        <row r="3150">
          <cell r="B3150" t="str">
            <v>0009456</v>
          </cell>
          <cell r="C3150" t="str">
            <v>RELEVO 11PINES REDONDO 24VAC 10A 3 CONTACTOS</v>
          </cell>
          <cell r="D3150" t="str">
            <v>ELECTRICO</v>
          </cell>
          <cell r="E3150" t="str">
            <v>EST.3.1.1</v>
          </cell>
        </row>
        <row r="3151">
          <cell r="B3151" t="str">
            <v>0009457</v>
          </cell>
          <cell r="C3151" t="str">
            <v>BASE 11 PINES REDONDO</v>
          </cell>
          <cell r="D3151" t="str">
            <v>ELECTRICO</v>
          </cell>
          <cell r="E3151" t="str">
            <v>EST.3.1.1</v>
          </cell>
        </row>
        <row r="3152">
          <cell r="B3152" t="str">
            <v>0009458</v>
          </cell>
          <cell r="C3152" t="str">
            <v>MINIBREAKER RIEL 1PX20A</v>
          </cell>
          <cell r="D3152" t="str">
            <v>ELECTRICO</v>
          </cell>
          <cell r="E3152" t="str">
            <v>EST.2.7.1</v>
          </cell>
        </row>
        <row r="3153">
          <cell r="B3153" t="str">
            <v>0009467</v>
          </cell>
          <cell r="C3153" t="str">
            <v>2-083-03-0550 BACKUP HOMAG KAL 310</v>
          </cell>
          <cell r="D3153" t="str">
            <v>HOMAG</v>
          </cell>
          <cell r="E3153" t="str">
            <v>EST.17.8.2</v>
          </cell>
        </row>
        <row r="3154">
          <cell r="B3154" t="str">
            <v>0009471</v>
          </cell>
          <cell r="C3154" t="str">
            <v>2101A0321 TERMOST.PROTECION 250 STREAM</v>
          </cell>
          <cell r="D3154" t="str">
            <v>STREAM 2-3</v>
          </cell>
          <cell r="E3154" t="str">
            <v>EST.13.2.4</v>
          </cell>
        </row>
        <row r="3155">
          <cell r="B3155" t="str">
            <v>0009472</v>
          </cell>
          <cell r="C3155" t="str">
            <v>6480A0257 CONECTOR</v>
          </cell>
          <cell r="D3155" t="str">
            <v>STREAM 1</v>
          </cell>
          <cell r="E3155" t="str">
            <v>EST.16.2.3</v>
          </cell>
        </row>
        <row r="3156">
          <cell r="B3156" t="str">
            <v>0009473</v>
          </cell>
          <cell r="C3156" t="str">
            <v>0120D0710A0 PANTALLA 710A0 Lcd 10" FULL</v>
          </cell>
          <cell r="D3156" t="str">
            <v>AKRON</v>
          </cell>
          <cell r="E3156" t="str">
            <v>EST.12.9.1</v>
          </cell>
        </row>
        <row r="3157">
          <cell r="B3157" t="str">
            <v>0009476</v>
          </cell>
          <cell r="C3157" t="str">
            <v>JGO BROCAS HSS M2 19PZS 1.0-10MM</v>
          </cell>
          <cell r="D3157" t="str">
            <v>FERRETERIA</v>
          </cell>
          <cell r="E3157" t="str">
            <v>CLOSET HTAS</v>
          </cell>
        </row>
        <row r="3158">
          <cell r="B3158" t="str">
            <v>0009481</v>
          </cell>
          <cell r="C3158" t="str">
            <v>JUEGO ESCOBILLAS PULIDORA DWE4120</v>
          </cell>
          <cell r="D3158" t="str">
            <v>ELECTRICO</v>
          </cell>
          <cell r="E3158" t="str">
            <v>EST.2.10.5</v>
          </cell>
        </row>
        <row r="3159">
          <cell r="B3159" t="str">
            <v>0009482</v>
          </cell>
          <cell r="C3159" t="str">
            <v>2304A0065 ELECTROVALVULA 858/3.52.3.5</v>
          </cell>
          <cell r="D3159" t="str">
            <v>SELCO 2-3-4</v>
          </cell>
          <cell r="E3159" t="str">
            <v>EST.8.2.3</v>
          </cell>
        </row>
        <row r="3160">
          <cell r="B3160" t="str">
            <v>0009483</v>
          </cell>
          <cell r="C3160" t="str">
            <v>LENTE PROT EXTER A-20 REF 0700000724</v>
          </cell>
          <cell r="D3160" t="str">
            <v>SUMINISTRO</v>
          </cell>
          <cell r="E3160" t="str">
            <v>CLOSET HTAS</v>
          </cell>
        </row>
        <row r="3161">
          <cell r="B3161" t="str">
            <v>0009486</v>
          </cell>
          <cell r="C3161" t="str">
            <v>MANIFOLD 2 ELECTROVAL 5/2 X 1/4.NORGREN</v>
          </cell>
          <cell r="D3161" t="str">
            <v>SELCO 2-3-4</v>
          </cell>
          <cell r="E3161" t="str">
            <v>EST.8.2.3</v>
          </cell>
        </row>
        <row r="3162">
          <cell r="B3162" t="str">
            <v>0009487</v>
          </cell>
          <cell r="C3162" t="str">
            <v>UNION CADENA BS 0006 -1R /12 RENOLD</v>
          </cell>
          <cell r="D3162" t="str">
            <v>SELCO 2-3-4</v>
          </cell>
          <cell r="E3162" t="str">
            <v>EST.12.2.2</v>
          </cell>
        </row>
        <row r="3163">
          <cell r="B3163" t="str">
            <v>0009488</v>
          </cell>
          <cell r="C3163" t="str">
            <v>UNION BS 0006 -1R /26 RENOLD D</v>
          </cell>
          <cell r="D3163" t="str">
            <v>FERRETERIA</v>
          </cell>
          <cell r="E3163" t="str">
            <v>EST.2.6.5</v>
          </cell>
        </row>
        <row r="3164">
          <cell r="B3164" t="str">
            <v>0009489</v>
          </cell>
          <cell r="C3164" t="str">
            <v>K1008K0065 CAMISA TECHNO</v>
          </cell>
          <cell r="D3164" t="str">
            <v>TECHNO-2-3</v>
          </cell>
          <cell r="E3164" t="str">
            <v>EST.18.3.4</v>
          </cell>
        </row>
        <row r="3165">
          <cell r="B3165" t="str">
            <v>0009490</v>
          </cell>
          <cell r="C3165" t="str">
            <v>2801A0294 MUELLE TECHNO</v>
          </cell>
          <cell r="D3165" t="str">
            <v>TECHNO-1</v>
          </cell>
          <cell r="E3165" t="str">
            <v>EST.18.3.4</v>
          </cell>
        </row>
        <row r="3166">
          <cell r="B3166" t="str">
            <v>0009491</v>
          </cell>
          <cell r="C3166" t="str">
            <v>K1008K0064 PISTON</v>
          </cell>
          <cell r="D3166" t="str">
            <v>TECHNO-1</v>
          </cell>
          <cell r="E3166" t="str">
            <v>EST.18.3.4</v>
          </cell>
        </row>
        <row r="3167">
          <cell r="B3167" t="str">
            <v>0009492</v>
          </cell>
          <cell r="C3167" t="str">
            <v>311026600 JUNTA DE ESTANQUEIDAD OR 2225</v>
          </cell>
          <cell r="D3167" t="str">
            <v>STREAM 2-3</v>
          </cell>
          <cell r="E3167" t="str">
            <v>EST.18.3.4</v>
          </cell>
        </row>
        <row r="3168">
          <cell r="B3168" t="str">
            <v>0009493</v>
          </cell>
          <cell r="C3168" t="str">
            <v>3110A0001 ANILLO ESTANCO</v>
          </cell>
          <cell r="D3168" t="str">
            <v>STREAM 2-3</v>
          </cell>
          <cell r="E3168" t="str">
            <v>EST.18.3.4</v>
          </cell>
        </row>
        <row r="3169">
          <cell r="B3169" t="str">
            <v>0009494</v>
          </cell>
          <cell r="C3169" t="str">
            <v>K1001K0191 ARBOL</v>
          </cell>
          <cell r="D3169" t="str">
            <v>STREAM 2-3</v>
          </cell>
          <cell r="E3169" t="str">
            <v>EST.18.3.4</v>
          </cell>
        </row>
        <row r="3170">
          <cell r="B3170" t="str">
            <v>0009495</v>
          </cell>
          <cell r="C3170" t="str">
            <v>302901300 ANILLO ELAST.SEEGER E 16 UNI-7</v>
          </cell>
          <cell r="D3170" t="str">
            <v>STREAM 2-3</v>
          </cell>
          <cell r="E3170" t="str">
            <v>EST.18.3.4</v>
          </cell>
        </row>
        <row r="3171">
          <cell r="B3171" t="str">
            <v>0009496</v>
          </cell>
          <cell r="C3171" t="str">
            <v>K1011K0045 RUEDA DENTADA</v>
          </cell>
          <cell r="D3171" t="str">
            <v>TECHNO-1</v>
          </cell>
          <cell r="E3171" t="str">
            <v>EST.18.3.4</v>
          </cell>
        </row>
        <row r="3172">
          <cell r="B3172" t="str">
            <v>0009497</v>
          </cell>
          <cell r="C3172" t="str">
            <v>311000500 JUNTA DE ESTANQUEIDAD OR 2018</v>
          </cell>
          <cell r="D3172" t="str">
            <v>TECHNO-1</v>
          </cell>
          <cell r="E3172" t="str">
            <v>EST.18.3.4</v>
          </cell>
        </row>
        <row r="3173">
          <cell r="B3173" t="str">
            <v>0009498</v>
          </cell>
          <cell r="C3173" t="str">
            <v>K1006K0372 SOPORTE</v>
          </cell>
          <cell r="D3173" t="str">
            <v>TECHNO-2-3</v>
          </cell>
          <cell r="E3173" t="str">
            <v>EST.18.3.4</v>
          </cell>
        </row>
        <row r="3174">
          <cell r="B3174" t="str">
            <v>0009499</v>
          </cell>
          <cell r="C3174" t="str">
            <v>K1001K0100 ARBOL</v>
          </cell>
          <cell r="D3174" t="str">
            <v>TECHNO-1</v>
          </cell>
          <cell r="E3174" t="str">
            <v>EST.18.3.4</v>
          </cell>
        </row>
        <row r="3175">
          <cell r="B3175" t="str">
            <v>0009500</v>
          </cell>
          <cell r="C3175" t="str">
            <v>302514200 LENGUETA DE 5X 5X 14 UNI-6604</v>
          </cell>
          <cell r="D3175" t="str">
            <v>TECHNO-1</v>
          </cell>
          <cell r="E3175" t="str">
            <v>EST.18.3.4</v>
          </cell>
        </row>
        <row r="3176">
          <cell r="B3176" t="str">
            <v>0009502</v>
          </cell>
          <cell r="C3176" t="str">
            <v>CORREA XPZ1212 GATES.COMP SULLAIR</v>
          </cell>
          <cell r="D3176" t="str">
            <v>COMPRESOR</v>
          </cell>
          <cell r="E3176" t="str">
            <v>EST.10.9.1</v>
          </cell>
        </row>
        <row r="3177">
          <cell r="B3177" t="str">
            <v>0009503</v>
          </cell>
          <cell r="C3177" t="str">
            <v>L0824L0016 HORQUILLA EN H</v>
          </cell>
          <cell r="D3177" t="str">
            <v>SELCO 2-3-4</v>
          </cell>
          <cell r="E3177" t="str">
            <v>EST.8.4.1</v>
          </cell>
        </row>
        <row r="3178">
          <cell r="B3178" t="str">
            <v>0009504</v>
          </cell>
          <cell r="C3178" t="str">
            <v>L9082004100 PERNO PARA H</v>
          </cell>
          <cell r="D3178" t="str">
            <v>SELCO 2-3-4</v>
          </cell>
          <cell r="E3178" t="str">
            <v>EST.8.4.1</v>
          </cell>
        </row>
        <row r="3179">
          <cell r="B3179" t="str">
            <v>0009524</v>
          </cell>
          <cell r="C3179" t="str">
            <v>E1214E0090 PLACA ENCODER</v>
          </cell>
          <cell r="D3179" t="str">
            <v>JADE</v>
          </cell>
          <cell r="E3179" t="str">
            <v>EST.14.2.3</v>
          </cell>
        </row>
        <row r="3180">
          <cell r="B3180" t="str">
            <v>0009525</v>
          </cell>
          <cell r="C3180" t="str">
            <v>N1711N0037 PATIN</v>
          </cell>
          <cell r="D3180" t="str">
            <v>JADE</v>
          </cell>
          <cell r="E3180" t="str">
            <v>EST.14.9.1</v>
          </cell>
        </row>
        <row r="3181">
          <cell r="B3181" t="str">
            <v>0009526</v>
          </cell>
          <cell r="C3181" t="str">
            <v>FNAC100029 BANDA</v>
          </cell>
          <cell r="D3181" t="str">
            <v>JADE</v>
          </cell>
          <cell r="E3181" t="str">
            <v>EST.14.5.2</v>
          </cell>
        </row>
        <row r="3182">
          <cell r="B3182" t="str">
            <v>0009527</v>
          </cell>
          <cell r="C3182" t="str">
            <v>FNX0204311 PLACA</v>
          </cell>
          <cell r="D3182" t="str">
            <v>JADE</v>
          </cell>
          <cell r="E3182" t="str">
            <v>EST.14.6.1</v>
          </cell>
        </row>
        <row r="3183">
          <cell r="B3183" t="str">
            <v>0009528</v>
          </cell>
          <cell r="C3183" t="str">
            <v>FNAG051543 PERNO</v>
          </cell>
          <cell r="D3183" t="str">
            <v>JADE</v>
          </cell>
          <cell r="E3183" t="str">
            <v>EST.14.5.2</v>
          </cell>
        </row>
        <row r="3184">
          <cell r="B3184" t="str">
            <v>0009529</v>
          </cell>
          <cell r="C3184" t="str">
            <v>FNAG051544 PERNO</v>
          </cell>
          <cell r="D3184" t="str">
            <v>JADE</v>
          </cell>
          <cell r="E3184" t="str">
            <v>EST.14.5.2</v>
          </cell>
        </row>
        <row r="3185">
          <cell r="B3185" t="str">
            <v>0009530</v>
          </cell>
          <cell r="C3185" t="str">
            <v>2802A0043 MUELLE</v>
          </cell>
          <cell r="D3185" t="str">
            <v>JADE</v>
          </cell>
          <cell r="E3185" t="str">
            <v>EST.14.5.2</v>
          </cell>
        </row>
        <row r="3186">
          <cell r="B3186" t="str">
            <v>0009535</v>
          </cell>
          <cell r="C3186" t="str">
            <v>FNAG100798 TOPE WNT</v>
          </cell>
          <cell r="D3186" t="str">
            <v>SELCO WNT</v>
          </cell>
          <cell r="E3186" t="str">
            <v>EST.9.4.2</v>
          </cell>
        </row>
        <row r="3187">
          <cell r="B3187" t="str">
            <v>0009536</v>
          </cell>
          <cell r="C3187" t="str">
            <v>L0820L0370 PERNO WNT</v>
          </cell>
          <cell r="D3187" t="str">
            <v>SELCO WNT</v>
          </cell>
          <cell r="E3187" t="str">
            <v>EST.9.4.2</v>
          </cell>
        </row>
        <row r="3188">
          <cell r="B3188" t="str">
            <v>0009537</v>
          </cell>
          <cell r="C3188" t="str">
            <v>GUARDAMOTOR 14-20 AMP 3RV2021-4BA10</v>
          </cell>
          <cell r="D3188" t="str">
            <v>ELECTRICO</v>
          </cell>
          <cell r="E3188" t="str">
            <v>EST.2.3.1</v>
          </cell>
        </row>
        <row r="3189">
          <cell r="B3189" t="str">
            <v>0009538</v>
          </cell>
          <cell r="C3189" t="str">
            <v>CONTACTOR 12A 220VAC 1NA+1NC S0 3RT2024-1AN20</v>
          </cell>
          <cell r="D3189" t="str">
            <v>ELECTRICO</v>
          </cell>
          <cell r="E3189" t="str">
            <v>EST.2.3.1</v>
          </cell>
        </row>
        <row r="3190">
          <cell r="B3190" t="str">
            <v>0009539</v>
          </cell>
          <cell r="C3190" t="str">
            <v>E0814E0012 HOJA</v>
          </cell>
          <cell r="D3190" t="str">
            <v>CURVA</v>
          </cell>
          <cell r="E3190" t="str">
            <v>EST.10.6.1</v>
          </cell>
        </row>
        <row r="3191">
          <cell r="B3191" t="str">
            <v>0009540</v>
          </cell>
          <cell r="C3191" t="str">
            <v>241300200 VALVULA DESCARGA RAPIDA</v>
          </cell>
          <cell r="D3191" t="str">
            <v>CURVA</v>
          </cell>
          <cell r="E3191" t="str">
            <v>EST.10.6.1</v>
          </cell>
        </row>
        <row r="3192">
          <cell r="B3192" t="str">
            <v>0009542</v>
          </cell>
          <cell r="C3192" t="str">
            <v>JUNTA RECTANGULAR 25X29-37 MK01041</v>
          </cell>
          <cell r="D3192" t="str">
            <v>EXTRACTOR 2-5-6-9</v>
          </cell>
          <cell r="E3192" t="str">
            <v>EST.10.10.5</v>
          </cell>
        </row>
        <row r="3193">
          <cell r="B3193" t="str">
            <v>0009543</v>
          </cell>
          <cell r="C3193" t="str">
            <v>2914A0549 RAIL 20x140-THK</v>
          </cell>
          <cell r="D3193" t="str">
            <v>STREAM 1</v>
          </cell>
          <cell r="E3193" t="str">
            <v>EST.16.5.3</v>
          </cell>
        </row>
        <row r="3194">
          <cell r="B3194" t="str">
            <v>0009544</v>
          </cell>
          <cell r="C3194" t="str">
            <v>2914A0507 PATIN</v>
          </cell>
          <cell r="D3194" t="str">
            <v>STREAM 1</v>
          </cell>
          <cell r="E3194" t="str">
            <v>EST.16.6.2</v>
          </cell>
        </row>
        <row r="3195">
          <cell r="B3195" t="str">
            <v>0009545</v>
          </cell>
          <cell r="C3195" t="str">
            <v>N2707N0033 JUNTA CARDANICA 04HD</v>
          </cell>
          <cell r="D3195" t="str">
            <v>STREAM 1</v>
          </cell>
          <cell r="E3195" t="str">
            <v>EST.16.2.3</v>
          </cell>
        </row>
        <row r="3196">
          <cell r="B3196" t="str">
            <v>0009546</v>
          </cell>
          <cell r="C3196" t="str">
            <v>2131A0312 MULTISECTION ENERGY CABLE (4G1</v>
          </cell>
          <cell r="D3196" t="str">
            <v>ROVER 20</v>
          </cell>
          <cell r="E3196" t="str">
            <v>EST.19.8.1</v>
          </cell>
        </row>
        <row r="3197">
          <cell r="B3197" t="str">
            <v>0009547</v>
          </cell>
          <cell r="C3197" t="str">
            <v>DESTORNILLADOR PRO PHILLIPS 1/4*6"</v>
          </cell>
          <cell r="D3197" t="str">
            <v>HERRAMIENTA</v>
          </cell>
          <cell r="E3197" t="str">
            <v>CAJA HTAS</v>
          </cell>
        </row>
        <row r="3198">
          <cell r="B3198" t="str">
            <v>0009548</v>
          </cell>
          <cell r="C3198" t="str">
            <v>DESTORNILLADOR PRO PHILLIPS 3/16*4"</v>
          </cell>
          <cell r="D3198" t="str">
            <v>HERRAMIENTA</v>
          </cell>
          <cell r="E3198" t="str">
            <v>CAJA HTAS</v>
          </cell>
        </row>
        <row r="3199">
          <cell r="B3199" t="str">
            <v>0009549</v>
          </cell>
          <cell r="C3199" t="str">
            <v>ACEITE SULLUBE 32 X GAL.SULLAIR</v>
          </cell>
          <cell r="D3199" t="str">
            <v>LUBRICANTES</v>
          </cell>
          <cell r="E3199" t="str">
            <v>SIN DEFINIR</v>
          </cell>
        </row>
        <row r="3200">
          <cell r="B3200" t="str">
            <v>0009563</v>
          </cell>
          <cell r="C3200" t="str">
            <v>2201A0466 MOTOR FELP 0.55KW 1700RPM.ST1</v>
          </cell>
          <cell r="D3200" t="str">
            <v>STREAM 1</v>
          </cell>
          <cell r="E3200" t="str">
            <v>EST.16.8.1</v>
          </cell>
        </row>
        <row r="3201">
          <cell r="B3201" t="str">
            <v>0009564</v>
          </cell>
          <cell r="C3201" t="str">
            <v>H0102DE105B0 MÓDULO</v>
          </cell>
          <cell r="D3201" t="str">
            <v>SELCO 2-3-4</v>
          </cell>
          <cell r="E3201" t="str">
            <v>EST.9.6.1</v>
          </cell>
        </row>
        <row r="3202">
          <cell r="B3202" t="str">
            <v>0009565</v>
          </cell>
          <cell r="C3202" t="str">
            <v>H0102DE502A0 MOD.PE502A 4A0 +/-10V SE E</v>
          </cell>
          <cell r="D3202" t="str">
            <v>SELCO 2-3-4</v>
          </cell>
          <cell r="E3202" t="str">
            <v>EST.9.6.1</v>
          </cell>
        </row>
        <row r="3203">
          <cell r="B3203" t="str">
            <v>0009566</v>
          </cell>
          <cell r="C3203" t="str">
            <v>2206A0014 MOTOVARIADOR TXC/002-MRC/041</v>
          </cell>
          <cell r="D3203" t="str">
            <v>CURVA</v>
          </cell>
          <cell r="E3203" t="str">
            <v>SIN DEFINIR</v>
          </cell>
        </row>
        <row r="3204">
          <cell r="B3204" t="str">
            <v>0009567</v>
          </cell>
          <cell r="C3204" t="str">
            <v>RODAMIENTO 6204 2RS C3</v>
          </cell>
          <cell r="D3204" t="str">
            <v>RODAMIENTOS</v>
          </cell>
          <cell r="E3204" t="str">
            <v>EST.1.4.1</v>
          </cell>
        </row>
        <row r="3205">
          <cell r="B3205" t="str">
            <v>0009569</v>
          </cell>
          <cell r="C3205" t="str">
            <v>092218700 POLEA HTD 48/5M</v>
          </cell>
          <cell r="D3205" t="str">
            <v>ROVER 1-2-3</v>
          </cell>
          <cell r="E3205" t="str">
            <v>EST.7.4.2</v>
          </cell>
        </row>
        <row r="3206">
          <cell r="B3206" t="str">
            <v>0009570</v>
          </cell>
          <cell r="C3206" t="str">
            <v>2918A0023 SOPORTE RODAMIENTO UC206</v>
          </cell>
          <cell r="D3206" t="str">
            <v>RODAMIENTOS</v>
          </cell>
          <cell r="E3206" t="str">
            <v>EST.1.11.5</v>
          </cell>
        </row>
        <row r="3207">
          <cell r="B3207" t="str">
            <v>0009571</v>
          </cell>
          <cell r="C3207" t="str">
            <v>GUARDAMOTOR 4.5 - 6.3 AMP 3RV2021-1GA10</v>
          </cell>
          <cell r="D3207" t="str">
            <v>ELECTRICO</v>
          </cell>
          <cell r="E3207" t="str">
            <v>EST.2.1.5</v>
          </cell>
        </row>
        <row r="3208">
          <cell r="B3208" t="str">
            <v>0009572</v>
          </cell>
          <cell r="C3208" t="str">
            <v>RELE TERMICO 11- 16 AMP 3RU2126-4AB0</v>
          </cell>
          <cell r="D3208" t="str">
            <v>ELECTRICO</v>
          </cell>
          <cell r="E3208" t="str">
            <v>EST.2.1.5</v>
          </cell>
        </row>
        <row r="3209">
          <cell r="B3209" t="str">
            <v>0009574</v>
          </cell>
          <cell r="C3209" t="str">
            <v>CHAVETA 5/32 X 1-1/2 4 X 40</v>
          </cell>
          <cell r="D3209" t="str">
            <v>TORNILLERIA</v>
          </cell>
          <cell r="E3209" t="str">
            <v>EST.21.3.7</v>
          </cell>
        </row>
        <row r="3210">
          <cell r="B3210" t="str">
            <v>0009575</v>
          </cell>
          <cell r="C3210" t="str">
            <v>TORNILLO BCC 6X30MM</v>
          </cell>
          <cell r="D3210" t="str">
            <v>TORNILLERIA</v>
          </cell>
          <cell r="E3210" t="str">
            <v>EST.25.6</v>
          </cell>
        </row>
        <row r="3211">
          <cell r="B3211" t="str">
            <v>0009579</v>
          </cell>
          <cell r="C3211" t="str">
            <v>PANEL LED 9W CUAD INCRU LUZ DIA 6500K</v>
          </cell>
          <cell r="D3211" t="str">
            <v>ELECTRICO</v>
          </cell>
          <cell r="E3211" t="str">
            <v>EST.3.4.3</v>
          </cell>
        </row>
        <row r="3212">
          <cell r="B3212" t="str">
            <v>0009621</v>
          </cell>
          <cell r="C3212" t="str">
            <v>CORREA TRANSP L=2140X15 T10.FTT-R8</v>
          </cell>
          <cell r="D3212" t="str">
            <v>FTT-R8</v>
          </cell>
          <cell r="E3212" t="str">
            <v>EST.6.8.1</v>
          </cell>
        </row>
        <row r="3213">
          <cell r="B3213" t="str">
            <v>0009628</v>
          </cell>
          <cell r="C3213" t="str">
            <v>DISCO ABRACOL CD 7x1/4 A 906</v>
          </cell>
          <cell r="D3213" t="str">
            <v>FERRETERIA</v>
          </cell>
          <cell r="E3213" t="str">
            <v>EST.26.5.2</v>
          </cell>
        </row>
        <row r="3214">
          <cell r="B3214" t="str">
            <v>0009646</v>
          </cell>
          <cell r="C3214" t="str">
            <v>RETEN 20X34X7</v>
          </cell>
          <cell r="D3214" t="str">
            <v>FERRETERIA</v>
          </cell>
          <cell r="E3214" t="str">
            <v>EST.4.7.3</v>
          </cell>
        </row>
        <row r="3215">
          <cell r="B3215" t="str">
            <v>0009647</v>
          </cell>
          <cell r="C3215" t="str">
            <v>RETEN 40X56X7</v>
          </cell>
          <cell r="D3215" t="str">
            <v>FERRETERIA</v>
          </cell>
          <cell r="E3215" t="str">
            <v>EST.4.7.3</v>
          </cell>
        </row>
        <row r="3216">
          <cell r="B3216" t="str">
            <v>0009648</v>
          </cell>
          <cell r="C3216" t="str">
            <v>RETEN 35X55X8</v>
          </cell>
          <cell r="D3216" t="str">
            <v>FERRETERIA</v>
          </cell>
          <cell r="E3216" t="str">
            <v>EST.4.7.3</v>
          </cell>
        </row>
        <row r="3217">
          <cell r="B3217" t="str">
            <v>0009649</v>
          </cell>
          <cell r="C3217" t="str">
            <v>RETEN 35X55X8.VITON</v>
          </cell>
          <cell r="D3217" t="str">
            <v>FERRETERIA</v>
          </cell>
          <cell r="E3217" t="str">
            <v>EST.4.7.3</v>
          </cell>
        </row>
        <row r="3218">
          <cell r="B3218" t="str">
            <v>0009650</v>
          </cell>
          <cell r="C3218" t="str">
            <v>DISCO FINO ABRACOL CR 7*1/16 A 423</v>
          </cell>
          <cell r="D3218" t="str">
            <v>FERRETERIA</v>
          </cell>
          <cell r="E3218" t="str">
            <v>EST.26.5.4</v>
          </cell>
        </row>
        <row r="3219">
          <cell r="B3219" t="str">
            <v>0009693</v>
          </cell>
          <cell r="C3219" t="str">
            <v>RODAMIENTO 3002 2RS.INA</v>
          </cell>
          <cell r="D3219" t="str">
            <v>RODAMIENTOS</v>
          </cell>
          <cell r="E3219" t="str">
            <v>EST.1.7.7.</v>
          </cell>
        </row>
        <row r="3220">
          <cell r="B3220" t="str">
            <v>0009694</v>
          </cell>
          <cell r="C3220" t="str">
            <v>CILINDRO NEUM DOBLE EFECT 20MMX240MM REP</v>
          </cell>
          <cell r="D3220" t="str">
            <v>AKRON</v>
          </cell>
          <cell r="E3220" t="str">
            <v>EST.12.8.1</v>
          </cell>
        </row>
        <row r="3221">
          <cell r="B3221" t="str">
            <v>0009695</v>
          </cell>
          <cell r="C3221" t="str">
            <v>2414A0099 SLIDER VALVE 1/8" VCS</v>
          </cell>
          <cell r="D3221" t="str">
            <v>AKRON</v>
          </cell>
          <cell r="E3221" t="str">
            <v>EST.12.8.1</v>
          </cell>
        </row>
        <row r="3222">
          <cell r="B3222" t="str">
            <v>0009696</v>
          </cell>
          <cell r="C3222" t="str">
            <v>CODO BRONCE 1/8 NPT MACHO X 1/8 NPT HEMB</v>
          </cell>
          <cell r="D3222" t="str">
            <v>AKRON</v>
          </cell>
          <cell r="E3222" t="str">
            <v>EST.12.8.1</v>
          </cell>
        </row>
        <row r="3223">
          <cell r="B3223" t="str">
            <v>0009697</v>
          </cell>
          <cell r="C3223" t="str">
            <v>RACOR RECTO 1/8 NPT X 6 MM OD</v>
          </cell>
          <cell r="D3223" t="str">
            <v>AKRON</v>
          </cell>
          <cell r="E3223" t="str">
            <v>EST.4.4.5</v>
          </cell>
        </row>
        <row r="3224">
          <cell r="B3224" t="str">
            <v>0009698</v>
          </cell>
          <cell r="C3224" t="str">
            <v>SILENCIADOR BRONCE PLANO 1/8 NPT</v>
          </cell>
          <cell r="D3224" t="str">
            <v>AKRON</v>
          </cell>
          <cell r="E3224" t="str">
            <v>EST.12.8.1</v>
          </cell>
        </row>
        <row r="3225">
          <cell r="B3225" t="str">
            <v>0009699</v>
          </cell>
          <cell r="C3225" t="str">
            <v>BREAKER DE INCRUSTAR 2P 30A</v>
          </cell>
          <cell r="D3225" t="str">
            <v>ELECTRICO</v>
          </cell>
          <cell r="E3225" t="str">
            <v>EST.2.6.2</v>
          </cell>
        </row>
        <row r="3226">
          <cell r="B3226" t="str">
            <v>0009743</v>
          </cell>
          <cell r="C3226" t="str">
            <v>MARCO SIERRA PROFESIONAL 15-098</v>
          </cell>
          <cell r="D3226" t="str">
            <v>HERRAMIENTA</v>
          </cell>
          <cell r="E3226" t="str">
            <v>CLOSET HTAS</v>
          </cell>
        </row>
        <row r="3227">
          <cell r="B3227" t="str">
            <v>0009744</v>
          </cell>
          <cell r="C3227" t="str">
            <v xml:space="preserve">LLAVE MIXTA 10MM 4-86-855 </v>
          </cell>
          <cell r="D3227" t="str">
            <v>HERRAMIENTA</v>
          </cell>
          <cell r="E3227" t="str">
            <v>CLOSET HTAS</v>
          </cell>
        </row>
        <row r="3228">
          <cell r="B3228" t="str">
            <v>0009745</v>
          </cell>
          <cell r="C3228" t="str">
            <v xml:space="preserve">LLAVE MIXTA 17MM 4-86-862 </v>
          </cell>
          <cell r="D3228" t="str">
            <v>HERRAMIENTA</v>
          </cell>
          <cell r="E3228" t="str">
            <v>CLOSET HTAS</v>
          </cell>
        </row>
        <row r="3229">
          <cell r="B3229" t="str">
            <v>0009746</v>
          </cell>
          <cell r="C3229" t="str">
            <v>HOJA DE SEGUETA NICHOLSON 18D</v>
          </cell>
          <cell r="D3229" t="str">
            <v>HERRAMIENTA</v>
          </cell>
          <cell r="E3229" t="str">
            <v>EST.26.5.5</v>
          </cell>
        </row>
        <row r="3230">
          <cell r="B3230" t="str">
            <v>0009772</v>
          </cell>
          <cell r="C3230" t="str">
            <v>MANOMETRO 1,5 L CT 1/8-8 0-150PSI</v>
          </cell>
          <cell r="D3230" t="str">
            <v>NEUMATICO</v>
          </cell>
          <cell r="E3230" t="str">
            <v>EST.3.4.2</v>
          </cell>
        </row>
        <row r="3231">
          <cell r="B3231" t="str">
            <v>0009773</v>
          </cell>
          <cell r="C3231" t="str">
            <v>SOPORTE Y TUERCA PARA REGULADOR 1/4 R72</v>
          </cell>
          <cell r="D3231" t="str">
            <v>NEUMATICO</v>
          </cell>
          <cell r="E3231" t="str">
            <v>SIN DEFINIR</v>
          </cell>
        </row>
        <row r="3232">
          <cell r="B3232" t="str">
            <v>0009774</v>
          </cell>
          <cell r="C3232" t="str">
            <v>RACOR CODO 1/4-5/16 OD</v>
          </cell>
          <cell r="D3232" t="str">
            <v>NEUMATICO</v>
          </cell>
          <cell r="E3232" t="str">
            <v>EST.4.5.1</v>
          </cell>
        </row>
        <row r="3233">
          <cell r="B3233" t="str">
            <v>0009776</v>
          </cell>
          <cell r="C3233" t="str">
            <v>2104A0167 FIN DE CARRERA FR530</v>
          </cell>
          <cell r="D3233" t="str">
            <v>ELECTRICO</v>
          </cell>
          <cell r="E3233" t="str">
            <v>EST.3.4.5</v>
          </cell>
        </row>
        <row r="3234">
          <cell r="B3234" t="str">
            <v>0009777</v>
          </cell>
          <cell r="C3234" t="str">
            <v>E0820E0193T-FNAG050703 PERNO</v>
          </cell>
          <cell r="D3234" t="str">
            <v>JADE</v>
          </cell>
          <cell r="E3234" t="str">
            <v>EST.14.4.3</v>
          </cell>
        </row>
        <row r="3235">
          <cell r="B3235" t="str">
            <v>0009791</v>
          </cell>
          <cell r="C3235" t="str">
            <v>INTERRUPTOR TMD100 70-10A 40KVA 220 LV51</v>
          </cell>
          <cell r="D3235" t="str">
            <v>ELECTRICO</v>
          </cell>
          <cell r="E3235" t="str">
            <v>EST.3.2.1</v>
          </cell>
        </row>
        <row r="3236">
          <cell r="B3236" t="str">
            <v>0009809</v>
          </cell>
          <cell r="C3236" t="str">
            <v>REDUCCION BUCHING 1/2 NPTX3/8 NPT BRONCE</v>
          </cell>
          <cell r="D3236" t="str">
            <v>NEUMATICO</v>
          </cell>
          <cell r="E3236" t="str">
            <v>EST.4.5.3</v>
          </cell>
        </row>
        <row r="3237">
          <cell r="B3237" t="str">
            <v>0009815</v>
          </cell>
          <cell r="C3237" t="str">
            <v>14404169 ARANDELA.BEA</v>
          </cell>
          <cell r="D3237" t="str">
            <v>GRAPADORA BEA</v>
          </cell>
          <cell r="E3237" t="str">
            <v>EST.20.6.3</v>
          </cell>
        </row>
        <row r="3238">
          <cell r="B3238" t="str">
            <v>0009816</v>
          </cell>
          <cell r="C3238" t="str">
            <v>14404168 BUSCHING.BEA</v>
          </cell>
          <cell r="D3238" t="str">
            <v>GRAPADORA BEA</v>
          </cell>
          <cell r="E3238" t="str">
            <v>EST.20.6.3</v>
          </cell>
        </row>
        <row r="3239">
          <cell r="B3239" t="str">
            <v>0009817</v>
          </cell>
          <cell r="C3239" t="str">
            <v>13300025 O-RING.BEA</v>
          </cell>
          <cell r="D3239" t="str">
            <v>GRAPADORA BEA</v>
          </cell>
          <cell r="E3239" t="str">
            <v>EST.20.6.3</v>
          </cell>
        </row>
        <row r="3240">
          <cell r="B3240" t="str">
            <v>0009818</v>
          </cell>
          <cell r="C3240" t="str">
            <v>PINTURA VINILO TIPO 1 X 5 GL</v>
          </cell>
          <cell r="D3240" t="str">
            <v>FERRETERIA</v>
          </cell>
          <cell r="E3240" t="str">
            <v>EST.23.5.3</v>
          </cell>
        </row>
        <row r="3241">
          <cell r="B3241" t="str">
            <v>0009819</v>
          </cell>
          <cell r="C3241" t="str">
            <v>PINTURA ESMALTE X GL</v>
          </cell>
          <cell r="D3241" t="str">
            <v>FERRETERIA</v>
          </cell>
          <cell r="E3241" t="str">
            <v>EST.23.3.2</v>
          </cell>
        </row>
        <row r="3242">
          <cell r="B3242" t="str">
            <v>0009820</v>
          </cell>
          <cell r="C3242" t="str">
            <v>AJUSTADOR PINTURA X GL</v>
          </cell>
          <cell r="D3242" t="str">
            <v>FERRETERIA</v>
          </cell>
          <cell r="E3242" t="str">
            <v>EST.23.3.2</v>
          </cell>
        </row>
        <row r="3243">
          <cell r="B3243" t="str">
            <v>0009821</v>
          </cell>
          <cell r="C3243" t="str">
            <v>2201A0788 SERVO MOTOR</v>
          </cell>
          <cell r="D3243" t="str">
            <v>SELCO WNT</v>
          </cell>
          <cell r="E3243" t="str">
            <v>EST.9.6.2</v>
          </cell>
        </row>
        <row r="3244">
          <cell r="B3244" t="str">
            <v>0009822</v>
          </cell>
          <cell r="C3244" t="str">
            <v>2413A0031 VALVULA A LEVA PNEUMAX 22</v>
          </cell>
          <cell r="D3244" t="str">
            <v>SELCO WNT</v>
          </cell>
          <cell r="E3244" t="str">
            <v>EST.9.5.1</v>
          </cell>
        </row>
        <row r="3245">
          <cell r="B3245" t="str">
            <v>0009823</v>
          </cell>
          <cell r="C3245" t="str">
            <v>2164A0705 FOTOCELULA</v>
          </cell>
          <cell r="D3245" t="str">
            <v>SELCO WNT</v>
          </cell>
          <cell r="E3245" t="str">
            <v>EST.9.5.1</v>
          </cell>
        </row>
        <row r="3246">
          <cell r="B3246" t="str">
            <v>0009824</v>
          </cell>
          <cell r="C3246" t="str">
            <v>N0807N0238 ARBOL COLA</v>
          </cell>
          <cell r="D3246" t="str">
            <v>STREAM 2-3</v>
          </cell>
          <cell r="E3246" t="str">
            <v>EST.13.4.2</v>
          </cell>
        </row>
        <row r="3247">
          <cell r="B3247" t="str">
            <v>0009825</v>
          </cell>
          <cell r="C3247" t="str">
            <v>2122A0216 RESISTENCIA</v>
          </cell>
          <cell r="D3247" t="str">
            <v>STREAM 2-3</v>
          </cell>
          <cell r="E3247" t="str">
            <v>EST.13.4.2</v>
          </cell>
        </row>
        <row r="3248">
          <cell r="B3248" t="str">
            <v>0009829</v>
          </cell>
          <cell r="C3248" t="str">
            <v>E2012E0004 BISAGRA 50X80.AKRON</v>
          </cell>
          <cell r="D3248" t="str">
            <v>AKRON</v>
          </cell>
          <cell r="E3248" t="str">
            <v>EST.12.5.1</v>
          </cell>
        </row>
        <row r="3249">
          <cell r="B3249" t="str">
            <v>0009830</v>
          </cell>
          <cell r="C3249" t="str">
            <v>N0901N0109 BRIDA MOTOR RESTES.AKRON</v>
          </cell>
          <cell r="D3249" t="str">
            <v>AKRON</v>
          </cell>
          <cell r="E3249" t="str">
            <v>EST.12.2.1</v>
          </cell>
        </row>
        <row r="3250">
          <cell r="B3250" t="str">
            <v>0009831</v>
          </cell>
          <cell r="C3250" t="str">
            <v>0806A0528 SEPARADOR EJE.SKYPPER</v>
          </cell>
          <cell r="D3250" t="str">
            <v>SKYPPER</v>
          </cell>
          <cell r="E3250" t="str">
            <v>EST.5.3.1</v>
          </cell>
        </row>
        <row r="3251">
          <cell r="B3251" t="str">
            <v>0009832</v>
          </cell>
          <cell r="C3251" t="str">
            <v>AS40850159 BIN-GR.PN.VC511 MAN (OUT)</v>
          </cell>
          <cell r="D3251" t="str">
            <v>JADE</v>
          </cell>
          <cell r="E3251" t="str">
            <v>ARRIBA ESTANTERIA 14</v>
          </cell>
        </row>
        <row r="3252">
          <cell r="B3252" t="str">
            <v>0009833</v>
          </cell>
          <cell r="C3252" t="str">
            <v>FNX0206413 PLACA.JADE</v>
          </cell>
          <cell r="D3252" t="str">
            <v>JADE</v>
          </cell>
          <cell r="E3252" t="str">
            <v>EST.14.6.2</v>
          </cell>
        </row>
        <row r="3253">
          <cell r="B3253" t="str">
            <v>0009834</v>
          </cell>
          <cell r="C3253" t="str">
            <v>LLAVE HEXAGONAL TIPO "T" 2,5MM SATA</v>
          </cell>
          <cell r="D3253" t="str">
            <v>HERRAMIENTA</v>
          </cell>
          <cell r="E3253" t="str">
            <v>CLOSET HTAS</v>
          </cell>
        </row>
        <row r="3254">
          <cell r="B3254" t="str">
            <v>0009835</v>
          </cell>
          <cell r="C3254" t="str">
            <v>LLAVE HEXAGONAL TIPO "T" 4MM SATA</v>
          </cell>
          <cell r="D3254" t="str">
            <v>HERRAMIENTA</v>
          </cell>
          <cell r="E3254" t="str">
            <v>CLOSET HTAS</v>
          </cell>
        </row>
        <row r="3255">
          <cell r="B3255" t="str">
            <v>0009838</v>
          </cell>
          <cell r="C3255" t="str">
            <v>N0820N0200 PERNO RUOTA DENTATA ORARI SX</v>
          </cell>
          <cell r="D3255" t="str">
            <v>STREAM 2-3</v>
          </cell>
          <cell r="E3255" t="str">
            <v>EST.16.5.1</v>
          </cell>
        </row>
        <row r="3256">
          <cell r="B3256" t="str">
            <v>0009839</v>
          </cell>
          <cell r="C3256" t="str">
            <v>N1017N0019 BOCCOLA CENTRALE</v>
          </cell>
          <cell r="D3256" t="str">
            <v>STREAM 2-3</v>
          </cell>
          <cell r="E3256" t="str">
            <v>EST 16.5.1</v>
          </cell>
        </row>
        <row r="3257">
          <cell r="B3257" t="str">
            <v>0009840</v>
          </cell>
          <cell r="C3257" t="str">
            <v>K1005K0807 PLACA.TECHNO</v>
          </cell>
          <cell r="D3257" t="str">
            <v>TECHNO-2-3</v>
          </cell>
          <cell r="E3257" t="str">
            <v>EST.18.3.2</v>
          </cell>
        </row>
        <row r="3258">
          <cell r="B3258" t="str">
            <v>0009841</v>
          </cell>
          <cell r="C3258" t="str">
            <v>CORREA PASO J CON 3 COSTILLAS L=914,4MM</v>
          </cell>
          <cell r="D3258" t="str">
            <v>ALTENDORFT</v>
          </cell>
          <cell r="E3258" t="str">
            <v>EST.10.4.1</v>
          </cell>
        </row>
        <row r="3259">
          <cell r="B3259" t="str">
            <v>0009852</v>
          </cell>
          <cell r="C3259" t="str">
            <v>LLAVE BRISTOL MANGO EN T 3/16" 10902</v>
          </cell>
          <cell r="D3259" t="str">
            <v>HERRAMIENTA</v>
          </cell>
          <cell r="E3259" t="str">
            <v>CLOSET HTAS</v>
          </cell>
        </row>
        <row r="3260">
          <cell r="B3260" t="str">
            <v>0009879</v>
          </cell>
          <cell r="C3260" t="str">
            <v>2420A1854 CILINDRO FTT GRUPOS C Y D</v>
          </cell>
          <cell r="D3260" t="str">
            <v>FTT-R8</v>
          </cell>
          <cell r="E3260" t="str">
            <v>EST.6.6.1</v>
          </cell>
        </row>
        <row r="3261">
          <cell r="B3261" t="str">
            <v>0009880</v>
          </cell>
          <cell r="C3261" t="str">
            <v>6415A0425 CADENA PORTACBLES</v>
          </cell>
          <cell r="D3261" t="str">
            <v>SKIPPER100</v>
          </cell>
          <cell r="E3261" t="str">
            <v>ARRIBA CELDA</v>
          </cell>
        </row>
        <row r="3262">
          <cell r="B3262" t="str">
            <v>0009881</v>
          </cell>
          <cell r="C3262" t="str">
            <v>6415A0272 CADENA PORTACABLES</v>
          </cell>
          <cell r="D3262" t="str">
            <v>SKYPPER</v>
          </cell>
          <cell r="E3262" t="str">
            <v>ARRIBA CELDA</v>
          </cell>
        </row>
        <row r="3263">
          <cell r="B3263" t="str">
            <v>0009883</v>
          </cell>
          <cell r="C3263" t="str">
            <v>2915A0099 PATIN RODILLOS MRD25 W1G3V3</v>
          </cell>
          <cell r="D3263" t="str">
            <v>TECHNO-1</v>
          </cell>
          <cell r="E3263" t="str">
            <v>EST.11.3.3</v>
          </cell>
        </row>
        <row r="3264">
          <cell r="B3264" t="str">
            <v>0009884</v>
          </cell>
          <cell r="C3264" t="str">
            <v>2915A0100 PATIN RODILLOS MRC25 W1G3V3</v>
          </cell>
          <cell r="D3264" t="str">
            <v>TECHNO-1</v>
          </cell>
          <cell r="E3264" t="str">
            <v>EST.11.3.3</v>
          </cell>
        </row>
        <row r="3265">
          <cell r="B3265" t="str">
            <v>0009888</v>
          </cell>
          <cell r="C3265" t="str">
            <v>KR35100360 Kit Ricambi-materiale a corre</v>
          </cell>
          <cell r="D3265" t="str">
            <v>ROVER 1-2-3</v>
          </cell>
          <cell r="E3265" t="str">
            <v>EST.23.4.2</v>
          </cell>
        </row>
        <row r="3266">
          <cell r="B3266" t="str">
            <v>0009892</v>
          </cell>
          <cell r="C3266" t="str">
            <v>E08004E0156 VARILLA EJE ALACANTO.AKRON</v>
          </cell>
          <cell r="D3266" t="str">
            <v>AKRON</v>
          </cell>
          <cell r="E3266" t="str">
            <v>ETS.12.7.4</v>
          </cell>
        </row>
        <row r="3267">
          <cell r="B3267" t="str">
            <v>0009885</v>
          </cell>
          <cell r="C3267" t="str">
            <v>GRASA BLANCA HHS SPRAY</v>
          </cell>
          <cell r="D3267" t="str">
            <v>LUBRICANTES</v>
          </cell>
          <cell r="E3267" t="str">
            <v>EST.23.2.3</v>
          </cell>
        </row>
        <row r="3268">
          <cell r="B3268" t="str">
            <v>0009886</v>
          </cell>
          <cell r="C3268" t="str">
            <v>2153A0460 FICHA ELECTRONICA</v>
          </cell>
          <cell r="D3268" t="str">
            <v>ROVER 20</v>
          </cell>
          <cell r="E3268" t="str">
            <v>EST.19.3.3</v>
          </cell>
        </row>
        <row r="3269">
          <cell r="B3269" t="str">
            <v>0009887</v>
          </cell>
          <cell r="C3269" t="str">
            <v>LIMPIADOR DE FRENOS SPRAY</v>
          </cell>
          <cell r="D3269" t="str">
            <v>LUBRICANTES</v>
          </cell>
          <cell r="E3269" t="str">
            <v>EST.6.1.1</v>
          </cell>
        </row>
        <row r="3270">
          <cell r="B3270" t="str">
            <v>0009890</v>
          </cell>
          <cell r="C3270" t="str">
            <v>3-057-16-8640 PLACA LI.F. HOMAG</v>
          </cell>
          <cell r="D3270" t="str">
            <v>HOMAG</v>
          </cell>
          <cell r="E3270" t="str">
            <v>EST.17.5.3</v>
          </cell>
        </row>
        <row r="3271">
          <cell r="B3271" t="str">
            <v>0009891</v>
          </cell>
          <cell r="C3271" t="str">
            <v>000108092 GUIA PRENSOR EN L.TECHNO</v>
          </cell>
          <cell r="D3271" t="str">
            <v>TECHNO-2-3</v>
          </cell>
          <cell r="E3271" t="str">
            <v>EST.11.9.1</v>
          </cell>
        </row>
        <row r="3272">
          <cell r="B3272" t="str">
            <v>0009893</v>
          </cell>
          <cell r="C3272" t="str">
            <v>E0804E0155 POMO VARILLA.JADE</v>
          </cell>
          <cell r="D3272" t="str">
            <v>JADE</v>
          </cell>
          <cell r="E3272" t="str">
            <v>EST.14.5.3</v>
          </cell>
        </row>
        <row r="3273">
          <cell r="B3273" t="str">
            <v>0009894</v>
          </cell>
          <cell r="C3273" t="str">
            <v>6415A0037 UN. CAT. MK 0475.128.75</v>
          </cell>
          <cell r="D3273" t="str">
            <v>ROVER 20</v>
          </cell>
          <cell r="E3273" t="str">
            <v>EST.19.2.1</v>
          </cell>
        </row>
        <row r="3274">
          <cell r="B3274" t="str">
            <v>0009895</v>
          </cell>
          <cell r="C3274" t="str">
            <v>CSH2150002 SENTINEL HL SUPERPRO VERDE</v>
          </cell>
          <cell r="D3274" t="str">
            <v>ROVER 1-2-3</v>
          </cell>
          <cell r="E3274" t="str">
            <v>EST.23.4.2</v>
          </cell>
        </row>
        <row r="3275">
          <cell r="B3275" t="str">
            <v>0009896</v>
          </cell>
          <cell r="C3275" t="str">
            <v>E0824E0039 HORQUILLA L=23</v>
          </cell>
          <cell r="D3275" t="str">
            <v>AKRON</v>
          </cell>
          <cell r="E3275" t="str">
            <v>EST.12.7.4</v>
          </cell>
        </row>
        <row r="3276">
          <cell r="B3276" t="str">
            <v>0009897</v>
          </cell>
          <cell r="C3276" t="str">
            <v>L9080163702 CUBO.SELCO</v>
          </cell>
          <cell r="D3276" t="str">
            <v>SELCO 2-3-4</v>
          </cell>
          <cell r="E3276" t="str">
            <v>EST.8.3.3</v>
          </cell>
        </row>
        <row r="3277">
          <cell r="B3277" t="str">
            <v>0009906</v>
          </cell>
          <cell r="C3277" t="str">
            <v>CCV4600010 PATIN</v>
          </cell>
          <cell r="D3277" t="str">
            <v>SKYPPER</v>
          </cell>
          <cell r="E3277" t="str">
            <v>EST.5.2.3</v>
          </cell>
        </row>
        <row r="3278">
          <cell r="B3278" t="str">
            <v>0009907</v>
          </cell>
          <cell r="C3278" t="str">
            <v>2211A0062 Encoder Akron</v>
          </cell>
          <cell r="D3278" t="str">
            <v>AKRON</v>
          </cell>
          <cell r="E3278" t="str">
            <v>EST.12.3.3</v>
          </cell>
        </row>
        <row r="3279">
          <cell r="B3279" t="str">
            <v>0009908</v>
          </cell>
          <cell r="C3279" t="str">
            <v>2914A0142 PATIN 1623-223-20 BOSCH</v>
          </cell>
          <cell r="D3279" t="str">
            <v>AKRON</v>
          </cell>
          <cell r="E3279" t="str">
            <v>EST.12.3.3</v>
          </cell>
        </row>
        <row r="3280">
          <cell r="B3280" t="str">
            <v>0009909</v>
          </cell>
          <cell r="C3280" t="str">
            <v>2914A0375 GUIA</v>
          </cell>
          <cell r="D3280" t="str">
            <v>AKRON</v>
          </cell>
          <cell r="E3280" t="str">
            <v>EST.12.3.3</v>
          </cell>
        </row>
        <row r="3281">
          <cell r="B3281" t="str">
            <v>0009910</v>
          </cell>
          <cell r="C3281" t="str">
            <v>FNAA150718 MANDRIL</v>
          </cell>
          <cell r="D3281" t="str">
            <v>SKYPPER</v>
          </cell>
          <cell r="E3281" t="str">
            <v>EST.5.3.1</v>
          </cell>
        </row>
        <row r="3282">
          <cell r="B3282" t="str">
            <v>0009911</v>
          </cell>
          <cell r="C3282" t="str">
            <v>2914A0542 GUIA</v>
          </cell>
          <cell r="D3282" t="str">
            <v>STREAM 2-3</v>
          </cell>
          <cell r="E3282" t="str">
            <v>EST.14.2.3</v>
          </cell>
        </row>
        <row r="3283">
          <cell r="B3283" t="str">
            <v>0009912</v>
          </cell>
          <cell r="C3283" t="str">
            <v>2420A1296 CILINDRO</v>
          </cell>
          <cell r="D3283" t="str">
            <v>STREAM 2-3</v>
          </cell>
          <cell r="E3283" t="str">
            <v>EST.13.3.3</v>
          </cell>
        </row>
        <row r="3284">
          <cell r="B3284" t="str">
            <v>0009913</v>
          </cell>
          <cell r="C3284" t="str">
            <v>CCV4600032 GUIA + PATIN</v>
          </cell>
          <cell r="D3284" t="str">
            <v>STREAM 2-3</v>
          </cell>
          <cell r="E3284" t="str">
            <v>EST.13.3.3</v>
          </cell>
        </row>
        <row r="3285">
          <cell r="B3285" t="str">
            <v>0009914</v>
          </cell>
          <cell r="C3285" t="str">
            <v>CCV2350070 VITE STEI M6x0,75x8 - E.PIANA</v>
          </cell>
          <cell r="D3285" t="str">
            <v>STREAM 2-3</v>
          </cell>
          <cell r="E3285" t="str">
            <v>EST.13.3.3</v>
          </cell>
        </row>
        <row r="3286">
          <cell r="B3286" t="str">
            <v>0009920</v>
          </cell>
          <cell r="C3286" t="str">
            <v>FNY8350909 CARRO DEL EJE Z.SKYPPER</v>
          </cell>
          <cell r="D3286" t="str">
            <v>SKYPPER</v>
          </cell>
          <cell r="E3286" t="str">
            <v>ARRIBA CELDA</v>
          </cell>
        </row>
        <row r="3287">
          <cell r="B3287" t="str">
            <v>0009930</v>
          </cell>
          <cell r="C3287" t="str">
            <v>L2721L0026 PIÑON.SELCO</v>
          </cell>
          <cell r="D3287" t="str">
            <v>SELCO 2-3-4</v>
          </cell>
          <cell r="E3287" t="str">
            <v>EST.8.6.3</v>
          </cell>
        </row>
        <row r="3288">
          <cell r="B3288" t="str">
            <v>0009931</v>
          </cell>
          <cell r="C3288" t="str">
            <v>K1010K0013 CASQUILLO.FTT R8</v>
          </cell>
          <cell r="D3288" t="str">
            <v>FTT-R8</v>
          </cell>
          <cell r="E3288" t="str">
            <v>SIN DEFINIR</v>
          </cell>
        </row>
        <row r="3289">
          <cell r="B3289" t="str">
            <v>0009932</v>
          </cell>
          <cell r="C3289" t="str">
            <v>MANGUERA R2 1/2 X 0.50 HR H90 22 MM</v>
          </cell>
          <cell r="D3289" t="str">
            <v>COMPRESOR</v>
          </cell>
          <cell r="E3289" t="str">
            <v>EST.10.9.1</v>
          </cell>
        </row>
        <row r="3290">
          <cell r="B3290" t="str">
            <v>0009943</v>
          </cell>
          <cell r="C3290" t="str">
            <v>LLAVE JARDIN ROSCA 1/2</v>
          </cell>
          <cell r="D3290" t="str">
            <v>FERRETERIA</v>
          </cell>
          <cell r="E3290" t="str">
            <v>EST.21.6.2</v>
          </cell>
        </row>
        <row r="3291">
          <cell r="B3291" t="str">
            <v>0009947</v>
          </cell>
          <cell r="C3291" t="str">
            <v>TORNILLO BCP 8X35MM</v>
          </cell>
          <cell r="D3291" t="str">
            <v>TORNILLERIA</v>
          </cell>
          <cell r="E3291" t="str">
            <v>SIN DEFINIR</v>
          </cell>
        </row>
        <row r="3292">
          <cell r="B3292" t="str">
            <v>0009953</v>
          </cell>
          <cell r="C3292" t="str">
            <v>BROCHA DE 2 PULG</v>
          </cell>
          <cell r="D3292" t="str">
            <v>FERRETERIA</v>
          </cell>
          <cell r="E3292" t="str">
            <v>CLOSET HTAS</v>
          </cell>
        </row>
        <row r="3293">
          <cell r="B3293" t="str">
            <v>0009954</v>
          </cell>
          <cell r="C3293" t="str">
            <v>090582900 SOPORTE CONTRAPLANTILLA ROVER</v>
          </cell>
          <cell r="D3293" t="str">
            <v>ROVER - 20-1-2-3</v>
          </cell>
          <cell r="E3293" t="str">
            <v>EST.19.6.1</v>
          </cell>
        </row>
        <row r="3294">
          <cell r="B3294" t="str">
            <v>0009955</v>
          </cell>
          <cell r="C3294" t="str">
            <v>0814A1194 BLOQUEO</v>
          </cell>
          <cell r="D3294" t="str">
            <v>ROVER 1-2-3</v>
          </cell>
          <cell r="E3294" t="str">
            <v>EST.7.7.2</v>
          </cell>
        </row>
        <row r="3295">
          <cell r="B3295" t="str">
            <v>0009977</v>
          </cell>
          <cell r="C3295" t="str">
            <v>TERMINAL OJO AZUL 3/16 (14-16) AWG</v>
          </cell>
          <cell r="D3295" t="str">
            <v>ELECTRICO</v>
          </cell>
          <cell r="E3295" t="str">
            <v>EST.3.3.1</v>
          </cell>
        </row>
        <row r="3296">
          <cell r="B3296" t="str">
            <v>0009984</v>
          </cell>
          <cell r="C3296" t="str">
            <v>N0817N0093 BOCCOLA PER SONDA</v>
          </cell>
          <cell r="D3296" t="str">
            <v>STREAM 1</v>
          </cell>
          <cell r="E3296" t="str">
            <v>EST.16.5.4</v>
          </cell>
        </row>
        <row r="3297">
          <cell r="B3297" t="str">
            <v>0009999</v>
          </cell>
          <cell r="C3297" t="str">
            <v>L9091401700 PLACA.SELCO</v>
          </cell>
          <cell r="D3297" t="str">
            <v>SELCO 2-3-4</v>
          </cell>
          <cell r="E3297" t="str">
            <v>EST.8.2.4</v>
          </cell>
        </row>
        <row r="3298">
          <cell r="B3298" t="str">
            <v>0010000</v>
          </cell>
          <cell r="C3298" t="str">
            <v>L1514L0014 LISTON P.T. 39X10 L=75.SELCO</v>
          </cell>
          <cell r="D3298" t="str">
            <v>SELCO 2-3-4</v>
          </cell>
          <cell r="E3298" t="str">
            <v>SIN DEFINIR</v>
          </cell>
        </row>
        <row r="3299">
          <cell r="B3299" t="str">
            <v>0010001</v>
          </cell>
          <cell r="C3299" t="str">
            <v>RESORTE FRENO CARRO TRANFERENCIA</v>
          </cell>
          <cell r="D3299" t="str">
            <v>TORNILLERIA</v>
          </cell>
          <cell r="E3299" t="str">
            <v>EST.10.10.5</v>
          </cell>
        </row>
        <row r="3300">
          <cell r="B3300" t="str">
            <v>0010002</v>
          </cell>
          <cell r="C3300" t="str">
            <v>TORNILLO TENSOR CARRO TRANFERENCIA</v>
          </cell>
          <cell r="D3300" t="str">
            <v>TORNILLERIA</v>
          </cell>
          <cell r="E3300" t="str">
            <v>EST.10.10.5</v>
          </cell>
        </row>
        <row r="3301">
          <cell r="B3301" t="str">
            <v>0010003</v>
          </cell>
          <cell r="C3301" t="str">
            <v>CORREA A35 GATES.  ALTENDORFT</v>
          </cell>
          <cell r="D3301" t="str">
            <v>ALTENDORFT</v>
          </cell>
          <cell r="E3301" t="str">
            <v>EST.10.4.1</v>
          </cell>
        </row>
        <row r="3302">
          <cell r="B3302" t="str">
            <v>0010013</v>
          </cell>
          <cell r="C3302" t="str">
            <v>L6457L0133 CILINDRO PUSHER WNT</v>
          </cell>
          <cell r="D3302" t="str">
            <v>SELCO WNT</v>
          </cell>
          <cell r="E3302" t="str">
            <v>EST.9.4.3</v>
          </cell>
        </row>
        <row r="3303">
          <cell r="B3303" t="str">
            <v>0010017</v>
          </cell>
          <cell r="C3303" t="str">
            <v>BASE CILINDRO PUSHER L6457L0133</v>
          </cell>
          <cell r="D3303" t="str">
            <v>SELCO WNT</v>
          </cell>
          <cell r="E3303" t="str">
            <v>EST.9.4.2</v>
          </cell>
        </row>
        <row r="3304">
          <cell r="B3304" t="str">
            <v>0010018</v>
          </cell>
          <cell r="C3304" t="str">
            <v>FNV8900001 CERRADURA DERECHA</v>
          </cell>
          <cell r="D3304" t="str">
            <v>JADE</v>
          </cell>
          <cell r="E3304" t="str">
            <v>EST.14.3.1</v>
          </cell>
        </row>
        <row r="3305">
          <cell r="B3305" t="str">
            <v>0010019</v>
          </cell>
          <cell r="C3305" t="str">
            <v>FNV8900002 CERRADURA IZQUIERDA</v>
          </cell>
          <cell r="D3305" t="str">
            <v>JADE</v>
          </cell>
          <cell r="E3305" t="str">
            <v>EST.14.3.1</v>
          </cell>
        </row>
        <row r="3306">
          <cell r="B3306" t="str">
            <v>0010020</v>
          </cell>
          <cell r="C3306" t="str">
            <v>2605A0003 GRASERA [EB1].WNT</v>
          </cell>
          <cell r="D3306" t="str">
            <v>SELCO WNT</v>
          </cell>
          <cell r="E3306" t="str">
            <v>EST.9.2.1</v>
          </cell>
        </row>
        <row r="3307">
          <cell r="B3307" t="str">
            <v>0010021</v>
          </cell>
          <cell r="C3307" t="str">
            <v>L9080619600 ARANDELA.WNT</v>
          </cell>
          <cell r="D3307" t="str">
            <v>SELCO WNT</v>
          </cell>
          <cell r="E3307" t="str">
            <v>EST.9.2.1</v>
          </cell>
        </row>
        <row r="3308">
          <cell r="B3308" t="str">
            <v>0010022</v>
          </cell>
          <cell r="C3308" t="str">
            <v>NIPLE MACHO 1/8X1/8</v>
          </cell>
          <cell r="D3308" t="str">
            <v>NEUMATICO</v>
          </cell>
          <cell r="E3308" t="str">
            <v>EST.4.5.2</v>
          </cell>
        </row>
        <row r="3309">
          <cell r="B3309" t="str">
            <v>0010025</v>
          </cell>
          <cell r="C3309" t="str">
            <v>RACOR CODO 1/4-6 NPT</v>
          </cell>
          <cell r="D3309" t="str">
            <v>NEUMATICO</v>
          </cell>
          <cell r="E3309" t="str">
            <v>EST.4.5.1</v>
          </cell>
        </row>
        <row r="3310">
          <cell r="B3310" t="str">
            <v>0010026</v>
          </cell>
          <cell r="C3310" t="str">
            <v>NIPLE MACHO 1/4 X 1/4</v>
          </cell>
          <cell r="D3310" t="str">
            <v>NEUMATICO</v>
          </cell>
          <cell r="E3310" t="str">
            <v>EST.4.5.2</v>
          </cell>
        </row>
        <row r="3311">
          <cell r="B3311" t="str">
            <v>0010027</v>
          </cell>
          <cell r="C3311" t="str">
            <v>RACOR CODO 1/4 X 12MM</v>
          </cell>
          <cell r="D3311" t="str">
            <v>NEUMATICO</v>
          </cell>
          <cell r="E3311" t="str">
            <v>EST.4.5.1</v>
          </cell>
        </row>
        <row r="3312">
          <cell r="B3312" t="str">
            <v>0010028</v>
          </cell>
          <cell r="C3312" t="str">
            <v>L0820L0263 PERNO D=8 L=116</v>
          </cell>
          <cell r="D3312" t="str">
            <v>SELCO 2-3-4</v>
          </cell>
          <cell r="E3312" t="str">
            <v>EST.8.3.4</v>
          </cell>
        </row>
        <row r="3313">
          <cell r="B3313" t="str">
            <v>0010029</v>
          </cell>
          <cell r="C3313" t="str">
            <v>CONTROL FLUJO LINEA 6MM</v>
          </cell>
          <cell r="D3313" t="str">
            <v>NEUMATICO</v>
          </cell>
          <cell r="E3313" t="str">
            <v>EST.4.4.6</v>
          </cell>
        </row>
        <row r="3314">
          <cell r="B3314" t="str">
            <v>0010037</v>
          </cell>
          <cell r="C3314" t="str">
            <v>RACOR RECTO 1/4 NPT-6MM OD</v>
          </cell>
          <cell r="D3314" t="str">
            <v>NEUMATICO</v>
          </cell>
          <cell r="E3314" t="str">
            <v>EST.4.2.5</v>
          </cell>
        </row>
        <row r="3315">
          <cell r="B3315" t="str">
            <v>0010042</v>
          </cell>
          <cell r="C3315" t="str">
            <v>LLAVE ALLEN 2.0 MM LARGA</v>
          </cell>
          <cell r="D3315" t="str">
            <v>FERRETERIA</v>
          </cell>
          <cell r="E3315" t="str">
            <v>CLOSET HTAS</v>
          </cell>
        </row>
        <row r="3316">
          <cell r="B3316" t="str">
            <v>0010043</v>
          </cell>
          <cell r="C3316" t="str">
            <v>LIMA PLANA BASTARDA 4 PULG CON CABO</v>
          </cell>
          <cell r="D3316" t="str">
            <v>FERRETERIA</v>
          </cell>
          <cell r="E3316" t="str">
            <v>CLOSET HTAS</v>
          </cell>
        </row>
        <row r="3317">
          <cell r="B3317" t="str">
            <v>0010044</v>
          </cell>
          <cell r="C3317" t="str">
            <v>LIMA PLANA BASTARDA 6 PULG CON CABO</v>
          </cell>
          <cell r="D3317" t="str">
            <v>FERRETERIA</v>
          </cell>
          <cell r="E3317" t="str">
            <v>CLOSET HTAS</v>
          </cell>
        </row>
        <row r="3318">
          <cell r="B3318" t="str">
            <v>0010045</v>
          </cell>
          <cell r="C3318" t="str">
            <v>BUEJE BRONCE SOPORTE EJE.SELCO</v>
          </cell>
          <cell r="D3318" t="str">
            <v>SELCO 2-3-4</v>
          </cell>
          <cell r="E3318" t="str">
            <v>EST.9.3.1</v>
          </cell>
        </row>
        <row r="3319">
          <cell r="B3319" t="str">
            <v>0010051</v>
          </cell>
          <cell r="C3319" t="str">
            <v>N0913N0024 SEPARADOR INFERIOR N0905N0164</v>
          </cell>
          <cell r="D3319" t="str">
            <v>STREAM 1</v>
          </cell>
          <cell r="E3319" t="str">
            <v>EST.16.7.4</v>
          </cell>
        </row>
        <row r="3320">
          <cell r="B3320" t="str">
            <v>0010053</v>
          </cell>
          <cell r="C3320" t="str">
            <v>TORNILLO BCP M5X35 MM</v>
          </cell>
          <cell r="D3320" t="str">
            <v>TORNILLERIA</v>
          </cell>
          <cell r="E3320" t="str">
            <v>EST.20.1.5</v>
          </cell>
        </row>
        <row r="3321">
          <cell r="B3321" t="str">
            <v>0010054</v>
          </cell>
          <cell r="C3321" t="str">
            <v>TORNILLO BCP M8X16MM</v>
          </cell>
          <cell r="D3321" t="str">
            <v>TORNILLERIA</v>
          </cell>
          <cell r="E3321" t="str">
            <v>EST.25.2</v>
          </cell>
        </row>
        <row r="3322">
          <cell r="B3322" t="str">
            <v>0010066</v>
          </cell>
          <cell r="C3322" t="str">
            <v>MOTORREDUCTO SIN FIN CORONA MU 90 RATIO</v>
          </cell>
          <cell r="D3322" t="str">
            <v>BANDA EMPAQUE</v>
          </cell>
          <cell r="E3322" t="str">
            <v>SIN DEFINIR</v>
          </cell>
        </row>
        <row r="3323">
          <cell r="B3323" t="str">
            <v>0010067</v>
          </cell>
          <cell r="C3323" t="str">
            <v>ACOPLE CADENA 05016 CAD CON CARC INTERME</v>
          </cell>
          <cell r="D3323" t="str">
            <v>BANDA EMPAQUE</v>
          </cell>
          <cell r="E3323" t="str">
            <v>SIN DEFINIR</v>
          </cell>
        </row>
        <row r="3324">
          <cell r="B3324" t="str">
            <v>0010113</v>
          </cell>
          <cell r="C3324" t="str">
            <v>FNZ0051571 SOPORTE SKIPPER PLANO</v>
          </cell>
          <cell r="D3324" t="str">
            <v>SKYPPER</v>
          </cell>
          <cell r="E3324" t="str">
            <v>CAJA BIESSE</v>
          </cell>
        </row>
        <row r="3325">
          <cell r="B3325" t="str">
            <v>0010114</v>
          </cell>
          <cell r="C3325" t="str">
            <v>3-040-06-0250 GUIA LINKS.HOMAG</v>
          </cell>
          <cell r="D3325" t="str">
            <v>HOMAG</v>
          </cell>
          <cell r="E3325" t="str">
            <v>EST.17.5.3</v>
          </cell>
        </row>
        <row r="3326">
          <cell r="B3326" t="str">
            <v>0010115</v>
          </cell>
          <cell r="C3326" t="str">
            <v>3-017-18-5850 RODILLO STAHL DOPPELDR.HOM</v>
          </cell>
          <cell r="D3326" t="str">
            <v>HOMAG</v>
          </cell>
          <cell r="E3326" t="str">
            <v>EST.17.7.3</v>
          </cell>
        </row>
        <row r="3327">
          <cell r="B3327" t="str">
            <v>0010116</v>
          </cell>
          <cell r="C3327" t="str">
            <v>L0820L0393 PERNO 25X12X5MM.SELCO</v>
          </cell>
          <cell r="D3327" t="str">
            <v>SELCO WNT</v>
          </cell>
          <cell r="E3327" t="str">
            <v>EST.9.3.1</v>
          </cell>
        </row>
        <row r="3328">
          <cell r="B3328" t="str">
            <v>0010126</v>
          </cell>
          <cell r="C3328" t="str">
            <v>REGULADOR CILINDRO 0-50 SCFH C02 G307</v>
          </cell>
          <cell r="D3328" t="str">
            <v>CELDA SOLDADURA</v>
          </cell>
          <cell r="E3328" t="str">
            <v>EST.23.4.1</v>
          </cell>
        </row>
        <row r="3329">
          <cell r="B3329" t="str">
            <v>0010127</v>
          </cell>
          <cell r="C3329" t="str">
            <v>ANTORCHA MIG 200 AMP 3.05 MTS TITAN</v>
          </cell>
          <cell r="D3329" t="str">
            <v>CELDA SOLDADURA</v>
          </cell>
          <cell r="E3329" t="str">
            <v>EST.23.4.1</v>
          </cell>
        </row>
        <row r="3330">
          <cell r="B3330" t="str">
            <v>0010128</v>
          </cell>
          <cell r="C3330" t="str">
            <v>PINZA MAZA SOLDADOR 300 AMP TIPO JACKSON</v>
          </cell>
          <cell r="D3330" t="str">
            <v>CELDA SOLDADURA</v>
          </cell>
          <cell r="E3330" t="str">
            <v>EST.23.4.1</v>
          </cell>
        </row>
        <row r="3331">
          <cell r="B3331" t="str">
            <v>0010129</v>
          </cell>
          <cell r="C3331" t="str">
            <v>TERMINAL CABLE 1/0 2/0</v>
          </cell>
          <cell r="D3331" t="str">
            <v>CELDA SOLDADURA</v>
          </cell>
          <cell r="E3331" t="str">
            <v>EST.23.4.1</v>
          </cell>
        </row>
        <row r="3332">
          <cell r="B3332" t="str">
            <v>0010130</v>
          </cell>
          <cell r="C3332" t="str">
            <v>TOBERA MIG 200 AMP 13MM ROSCADA</v>
          </cell>
          <cell r="D3332" t="str">
            <v>CELDA SOLDADURA</v>
          </cell>
          <cell r="E3332" t="str">
            <v>EST.23.4.1</v>
          </cell>
        </row>
        <row r="3333">
          <cell r="B3333" t="str">
            <v>0010131</v>
          </cell>
          <cell r="C3333" t="str">
            <v>DIFUSER GAS ANTORCHA MIG 200 AMP ROSCAD</v>
          </cell>
          <cell r="D3333" t="str">
            <v>CELDA SOLDADURA</v>
          </cell>
          <cell r="E3333" t="str">
            <v>EST.23.4.1</v>
          </cell>
        </row>
        <row r="3334">
          <cell r="B3334" t="str">
            <v>0010132</v>
          </cell>
          <cell r="C3334" t="str">
            <v>BOQUILLA SOLDAR MIG 0.30 200 AMP</v>
          </cell>
          <cell r="D3334" t="str">
            <v>CELDA SOLDADURA</v>
          </cell>
          <cell r="E3334" t="str">
            <v>EST.26.2.</v>
          </cell>
        </row>
        <row r="3335">
          <cell r="B3335" t="str">
            <v>0010133</v>
          </cell>
          <cell r="C3335" t="str">
            <v>CILINDRO 2420A1073</v>
          </cell>
          <cell r="D3335" t="str">
            <v>STREAM 2-3</v>
          </cell>
          <cell r="E3335" t="str">
            <v>EST.13.2.2</v>
          </cell>
        </row>
        <row r="3336">
          <cell r="B3336" t="str">
            <v>0010136</v>
          </cell>
          <cell r="C3336" t="str">
            <v>N7505N0100 KIT ALB. COLLA NT1400-1300</v>
          </cell>
          <cell r="D3336" t="str">
            <v>JADE</v>
          </cell>
          <cell r="E3336" t="str">
            <v>EST.14.6.1</v>
          </cell>
        </row>
        <row r="3337">
          <cell r="B3337" t="str">
            <v>0010137</v>
          </cell>
          <cell r="C3337" t="str">
            <v>FNZ0201065 MENSOLA SUPP.SKYPPER</v>
          </cell>
          <cell r="D3337" t="str">
            <v>SKYPPER</v>
          </cell>
          <cell r="E3337" t="str">
            <v>EST.5.2.3</v>
          </cell>
        </row>
        <row r="3338">
          <cell r="B3338" t="str">
            <v>0010141</v>
          </cell>
          <cell r="C3338" t="str">
            <v>RODILLO MIG ALAMB SOLIDTIPO V 30MM-0.6MM</v>
          </cell>
          <cell r="D3338" t="str">
            <v>CELDA SOLDADURA</v>
          </cell>
          <cell r="E3338" t="str">
            <v>EST.23.4.1</v>
          </cell>
        </row>
        <row r="3339">
          <cell r="B3339" t="str">
            <v>0010146</v>
          </cell>
          <cell r="C3339" t="str">
            <v>2806A0045 MUELLE CONICO DE COMPR.DE COPO</v>
          </cell>
          <cell r="D3339" t="str">
            <v>STREAM 2-3</v>
          </cell>
          <cell r="E3339" t="str">
            <v>SIN DEFINIR</v>
          </cell>
        </row>
        <row r="3340">
          <cell r="B3340" t="str">
            <v>0010172</v>
          </cell>
          <cell r="C3340" t="str">
            <v xml:space="preserve">CADENA ANSI 0100 -1R RENOLD SD </v>
          </cell>
          <cell r="D3340" t="str">
            <v>BANDA EMPAQUE</v>
          </cell>
          <cell r="E3340" t="str">
            <v>EST.13.9.1</v>
          </cell>
        </row>
        <row r="3341">
          <cell r="B3341" t="str">
            <v>0010177</v>
          </cell>
          <cell r="C3341" t="str">
            <v>PIÑON 100SDS11 MAQUINADOS.BANDA EMP</v>
          </cell>
          <cell r="D3341" t="str">
            <v>BANDA EMPAQUE</v>
          </cell>
          <cell r="E3341" t="str">
            <v>ENCIMA CAJA BIESSE</v>
          </cell>
        </row>
        <row r="3342">
          <cell r="B3342" t="str">
            <v>0010180</v>
          </cell>
          <cell r="C3342" t="str">
            <v>PRENSA EN C 3" 83-503 STAN</v>
          </cell>
          <cell r="D3342" t="str">
            <v>HERRAMIENTA</v>
          </cell>
          <cell r="E3342" t="str">
            <v>CLOSET HTAS</v>
          </cell>
        </row>
        <row r="3343">
          <cell r="B3343" t="str">
            <v>0010181</v>
          </cell>
          <cell r="C3343" t="str">
            <v>PRENSA EN C 6" 83-506.STAN</v>
          </cell>
          <cell r="D3343" t="str">
            <v>HERRAMIENTA</v>
          </cell>
          <cell r="E3343" t="str">
            <v>CLOSET HTAS</v>
          </cell>
        </row>
        <row r="3344">
          <cell r="B3344" t="str">
            <v>0010194</v>
          </cell>
          <cell r="C3344" t="str">
            <v>2206A0245 MOTOR.WNT</v>
          </cell>
          <cell r="D3344" t="str">
            <v>SELCO WNT</v>
          </cell>
          <cell r="E3344" t="str">
            <v>EST.9.9.1</v>
          </cell>
        </row>
        <row r="3345">
          <cell r="B3345" t="str">
            <v>0010195</v>
          </cell>
          <cell r="C3345" t="str">
            <v>L2721L0032 PIÑON MESA ALIMENT.WNT</v>
          </cell>
          <cell r="D3345" t="str">
            <v>SELCO WNT</v>
          </cell>
          <cell r="E3345" t="str">
            <v>EST.9.7.4</v>
          </cell>
        </row>
        <row r="3346">
          <cell r="B3346" t="str">
            <v>0010257</v>
          </cell>
          <cell r="C3346" t="str">
            <v>CONTACTOR 50A 24VDC 1NA+1NC 3RT2036-1NB30</v>
          </cell>
          <cell r="D3346" t="str">
            <v>ELECTRICO</v>
          </cell>
          <cell r="E3346" t="str">
            <v>EST.2.1.4</v>
          </cell>
        </row>
        <row r="3347">
          <cell r="B3347" t="str">
            <v>0010304</v>
          </cell>
          <cell r="C3347" t="str">
            <v>E1417E0013 CASQUILLO EN EMPACK.AKRON</v>
          </cell>
          <cell r="D3347" t="str">
            <v>AKRON</v>
          </cell>
          <cell r="E3347" t="str">
            <v>EST.12.4.3</v>
          </cell>
        </row>
        <row r="3348">
          <cell r="B3348" t="str">
            <v>0010306</v>
          </cell>
          <cell r="C3348" t="str">
            <v>RODAMIENTO AGUJAS AXK2035.INA</v>
          </cell>
          <cell r="D3348" t="str">
            <v>RODAMIENTOS</v>
          </cell>
          <cell r="E3348" t="str">
            <v>EST.1.5.4</v>
          </cell>
        </row>
        <row r="3349">
          <cell r="B3349" t="str">
            <v>0010307</v>
          </cell>
          <cell r="C3349" t="str">
            <v>DISCO AXIAL RODAMIENTO AS2035.INA</v>
          </cell>
          <cell r="D3349" t="str">
            <v>RODAMIENTOS</v>
          </cell>
          <cell r="E3349" t="str">
            <v>EST.1.5.4</v>
          </cell>
        </row>
        <row r="3350">
          <cell r="B3350" t="str">
            <v>0010323</v>
          </cell>
          <cell r="C3350" t="str">
            <v>N7506N0038 COLERO  AKRON - JADE</v>
          </cell>
          <cell r="D3350" t="str">
            <v>AKRON - JADE</v>
          </cell>
          <cell r="E3350" t="str">
            <v>CAJA 1C.</v>
          </cell>
        </row>
        <row r="3351">
          <cell r="B3351" t="str">
            <v>0010324</v>
          </cell>
          <cell r="C3351" t="str">
            <v>2138A0337 ENCHUFE</v>
          </cell>
          <cell r="D3351" t="str">
            <v>ROXYL</v>
          </cell>
          <cell r="E3351" t="str">
            <v>ARRIBA CELDA</v>
          </cell>
        </row>
        <row r="3352">
          <cell r="B3352" t="str">
            <v>0010325</v>
          </cell>
          <cell r="C3352" t="str">
            <v>CCB2L00067 RECTANGULAR PROXIMITY OPTICAL</v>
          </cell>
          <cell r="D3352" t="str">
            <v>ELECTRICO</v>
          </cell>
          <cell r="E3352" t="e">
            <v>#N/A</v>
          </cell>
        </row>
        <row r="3353">
          <cell r="B3353" t="str">
            <v>0010326</v>
          </cell>
          <cell r="C3353" t="str">
            <v xml:space="preserve"> L1227L0004 TUBO WNT</v>
          </cell>
          <cell r="D3353" t="str">
            <v>SELCO WNT</v>
          </cell>
          <cell r="E3353" t="e">
            <v>#N/A</v>
          </cell>
        </row>
        <row r="3354">
          <cell r="B3354" t="str">
            <v>0010327</v>
          </cell>
          <cell r="C3354" t="str">
            <v>2420A1937 CILINDRO WNT</v>
          </cell>
          <cell r="D3354" t="str">
            <v>SELCO WNT</v>
          </cell>
          <cell r="E3354" t="str">
            <v>EST.9.4.3</v>
          </cell>
        </row>
        <row r="3355">
          <cell r="B3355" t="str">
            <v>0010331</v>
          </cell>
          <cell r="C3355" t="str">
            <v>GUARDAMOTOR 5.5 - 8 AMP 3RV2021-1HA10</v>
          </cell>
          <cell r="D3355" t="str">
            <v>ELECTRICO</v>
          </cell>
          <cell r="E3355" t="str">
            <v>EST.2.2.5</v>
          </cell>
        </row>
        <row r="3356">
          <cell r="B3356" t="str">
            <v>0010332</v>
          </cell>
          <cell r="C3356" t="str">
            <v>MOTOR WEG 3.0HP 3600RPM 220/440V 3PH 60H</v>
          </cell>
          <cell r="D3356" t="str">
            <v>ELECTRICO</v>
          </cell>
          <cell r="E3356" t="str">
            <v>EST.8.9.1</v>
          </cell>
        </row>
        <row r="3357">
          <cell r="B3357" t="str">
            <v>0010401</v>
          </cell>
          <cell r="C3357" t="str">
            <v>SELECTOR MULETILLA 2P 1NA PLAS IP69K</v>
          </cell>
          <cell r="D3357" t="str">
            <v>ELECTRICO</v>
          </cell>
          <cell r="E3357" t="str">
            <v>EST.2.2.1</v>
          </cell>
        </row>
        <row r="3358">
          <cell r="B3358" t="str">
            <v>0010405</v>
          </cell>
          <cell r="C3358" t="str">
            <v>2-212-01-1380 PALANCA ROD DOPP.MA.NICHT</v>
          </cell>
          <cell r="D3358" t="str">
            <v>HOMAG</v>
          </cell>
          <cell r="E3358" t="str">
            <v>EST.17.6.2</v>
          </cell>
        </row>
        <row r="3359">
          <cell r="B3359" t="str">
            <v>0010407</v>
          </cell>
          <cell r="C3359" t="str">
            <v>2-011-05-4560 RODILLO KPL D=31 B=8</v>
          </cell>
          <cell r="D3359" t="str">
            <v>HOMAG</v>
          </cell>
          <cell r="E3359" t="str">
            <v>EST.17.6.2</v>
          </cell>
        </row>
        <row r="3360">
          <cell r="B3360" t="str">
            <v>0010408</v>
          </cell>
          <cell r="C3360" t="str">
            <v>4-005-15-0014 ANILLO PULIR 150/50X19 T-S</v>
          </cell>
          <cell r="D3360" t="str">
            <v>HOMAG</v>
          </cell>
          <cell r="E3360" t="str">
            <v>EST.17.6.2</v>
          </cell>
        </row>
        <row r="3361">
          <cell r="B3361" t="str">
            <v>0010409</v>
          </cell>
          <cell r="C3361" t="str">
            <v>4-010-04-0010 AMORTIGUADOR HUB 65/110 L=</v>
          </cell>
          <cell r="D3361" t="str">
            <v>HOMAG</v>
          </cell>
          <cell r="E3361" t="str">
            <v>EST.17.6.2</v>
          </cell>
        </row>
        <row r="3362">
          <cell r="B3362" t="str">
            <v>0010410</v>
          </cell>
          <cell r="C3362" t="str">
            <v>4-006-10-3561 GUIA LINEAL HSR20 A2 SS C1</v>
          </cell>
          <cell r="D3362" t="str">
            <v>HOMAG</v>
          </cell>
          <cell r="E3362" t="str">
            <v>EST.17.8.2</v>
          </cell>
        </row>
        <row r="3363">
          <cell r="B3363" t="str">
            <v>0010415</v>
          </cell>
          <cell r="C3363" t="str">
            <v>REMOVEDOR INDUSTRIAL PINTURA X GALON</v>
          </cell>
          <cell r="D3363" t="str">
            <v>SUMINISTRO</v>
          </cell>
          <cell r="E3363" t="str">
            <v>EST.29.3.2</v>
          </cell>
        </row>
        <row r="3364">
          <cell r="B3364" t="str">
            <v>0010420</v>
          </cell>
          <cell r="C3364" t="str">
            <v>0815A000 PISTON.ROVER</v>
          </cell>
          <cell r="D3364" t="str">
            <v>ROVER 1-2-3</v>
          </cell>
          <cell r="E3364" t="str">
            <v>EST.7.7.3</v>
          </cell>
        </row>
        <row r="3365">
          <cell r="B3365" t="str">
            <v>0010421</v>
          </cell>
          <cell r="C3365" t="str">
            <v>310700300 GUARNICIÓN PK 35</v>
          </cell>
          <cell r="D3365" t="str">
            <v>ROVER 1-2-3</v>
          </cell>
          <cell r="E3365" t="str">
            <v>EST.7.7.3</v>
          </cell>
        </row>
        <row r="3366">
          <cell r="B3366" t="str">
            <v>0010422</v>
          </cell>
          <cell r="C3366" t="str">
            <v>0701A0002 TAPON</v>
          </cell>
          <cell r="D3366" t="str">
            <v>ROVER 1-2-3</v>
          </cell>
          <cell r="E3366" t="str">
            <v>EST.7.7.3</v>
          </cell>
        </row>
        <row r="3367">
          <cell r="B3367" t="str">
            <v>0010423</v>
          </cell>
          <cell r="C3367" t="str">
            <v>311402200 JUNTA DE ESTANQUEIDAD GR 16-22</v>
          </cell>
          <cell r="D3367" t="str">
            <v>ROVER 1-2-3</v>
          </cell>
          <cell r="E3367" t="str">
            <v>EST.7.7.3</v>
          </cell>
        </row>
        <row r="3368">
          <cell r="B3368" t="str">
            <v>0010424</v>
          </cell>
          <cell r="C3368" t="str">
            <v>091605200 VALVULA DE VACIO KVT 100 M3/H</v>
          </cell>
          <cell r="D3368" t="str">
            <v>ROVER 1-2-3</v>
          </cell>
          <cell r="E3368" t="str">
            <v>EST.7.2.4</v>
          </cell>
        </row>
        <row r="3369">
          <cell r="B3369" t="str">
            <v>0010425</v>
          </cell>
          <cell r="C3369" t="str">
            <v>CCD6300007 2206A0165 Reductor cadena Str</v>
          </cell>
          <cell r="D3369" t="str">
            <v>STREAM 2-3</v>
          </cell>
          <cell r="E3369" t="str">
            <v>CAJA BIESSE 1A</v>
          </cell>
        </row>
        <row r="3370">
          <cell r="B3370" t="str">
            <v>0010433</v>
          </cell>
          <cell r="C3370" t="str">
            <v>L9081103001 GUIA WNT</v>
          </cell>
          <cell r="D3370" t="str">
            <v>SELCO 2-3-4</v>
          </cell>
          <cell r="E3370" t="str">
            <v>EST.8.7.2</v>
          </cell>
        </row>
        <row r="3371">
          <cell r="B3371" t="str">
            <v>0010434</v>
          </cell>
          <cell r="C3371" t="str">
            <v>L1414L0260 BAQUELA L=130. TRASERA</v>
          </cell>
          <cell r="D3371" t="str">
            <v>SELCO WNT</v>
          </cell>
          <cell r="E3371" t="str">
            <v>EST.9.6.3</v>
          </cell>
        </row>
        <row r="3372">
          <cell r="B3372" t="str">
            <v>0010435</v>
          </cell>
          <cell r="C3372" t="str">
            <v>L1414L0261 LISTON WNT BAQUELA</v>
          </cell>
          <cell r="D3372" t="str">
            <v>SELCO WNT</v>
          </cell>
          <cell r="E3372" t="str">
            <v>CELDA BROCAS</v>
          </cell>
        </row>
        <row r="3373">
          <cell r="B3373" t="str">
            <v>0010436</v>
          </cell>
          <cell r="C3373" t="str">
            <v>FNAG101694 LISTON WNT BAQUELA</v>
          </cell>
          <cell r="D3373" t="str">
            <v>SELCO WNT</v>
          </cell>
          <cell r="E3373" t="str">
            <v>CELDA BROCAS</v>
          </cell>
        </row>
        <row r="3374">
          <cell r="B3374" t="str">
            <v>0010437</v>
          </cell>
          <cell r="C3374" t="str">
            <v>L1414L0262 STRIP L=1200 WNT BAQUELA</v>
          </cell>
          <cell r="D3374" t="str">
            <v>SELCO WNT</v>
          </cell>
          <cell r="E3374" t="str">
            <v>CELDA BROCAS</v>
          </cell>
        </row>
        <row r="3375">
          <cell r="B3375" t="str">
            <v>0010438</v>
          </cell>
          <cell r="C3375" t="str">
            <v>L1414L0263 LISTON WNT BAQUELA</v>
          </cell>
          <cell r="D3375" t="str">
            <v>SELCO WNT</v>
          </cell>
          <cell r="E3375" t="str">
            <v>CELDA BROCAS</v>
          </cell>
        </row>
        <row r="3376">
          <cell r="B3376" t="str">
            <v>0010439</v>
          </cell>
          <cell r="C3376" t="str">
            <v>FNAG101695 LISTON WNT BAQUELA</v>
          </cell>
          <cell r="D3376" t="str">
            <v>SELCO WNT</v>
          </cell>
          <cell r="E3376" t="str">
            <v>CELDA BROCAS</v>
          </cell>
        </row>
        <row r="3377">
          <cell r="B3377" t="str">
            <v>0010440</v>
          </cell>
          <cell r="C3377" t="str">
            <v>L1414L0264 LISTON WNT BAQUELA</v>
          </cell>
          <cell r="D3377" t="str">
            <v>SELCO WNT</v>
          </cell>
          <cell r="E3377" t="str">
            <v>EST.9.6.3</v>
          </cell>
        </row>
        <row r="3378">
          <cell r="B3378" t="str">
            <v>0010441</v>
          </cell>
          <cell r="C3378" t="str">
            <v>L1414L0259 STRIP L=30 WNT BAQUELA</v>
          </cell>
          <cell r="D3378" t="str">
            <v>SELCO WNT</v>
          </cell>
          <cell r="E3378" t="str">
            <v>EST.9.6.3</v>
          </cell>
        </row>
        <row r="3379">
          <cell r="B3379" t="str">
            <v>0010443</v>
          </cell>
          <cell r="C3379" t="str">
            <v>39269090 Tuerca R16x4 Centrador Maq Kits</v>
          </cell>
          <cell r="D3379" t="str">
            <v>LUFATI K</v>
          </cell>
          <cell r="E3379" t="str">
            <v>EST.20.2.1</v>
          </cell>
        </row>
        <row r="3380">
          <cell r="B3380" t="str">
            <v>0010444</v>
          </cell>
          <cell r="C3380" t="str">
            <v>84229090 CUCHILLO MOVIL 300mm MQ KITS</v>
          </cell>
          <cell r="D3380" t="str">
            <v>LUFATI K</v>
          </cell>
          <cell r="E3380" t="str">
            <v>EST20.2.1</v>
          </cell>
        </row>
        <row r="3381">
          <cell r="B3381" t="str">
            <v>0010446</v>
          </cell>
          <cell r="C3381" t="str">
            <v>GUARDAMOTOR 9-12.5 AMP 3RV2021-1KA10</v>
          </cell>
          <cell r="D3381" t="str">
            <v>ELECTRICO</v>
          </cell>
          <cell r="E3381" t="str">
            <v>EST.2.2.1</v>
          </cell>
        </row>
        <row r="3382">
          <cell r="B3382" t="str">
            <v>0010469</v>
          </cell>
          <cell r="C3382" t="str">
            <v>PASADOR CADENA PORTACABLE L901600400.</v>
          </cell>
          <cell r="D3382" t="str">
            <v>SELCO 2-3-4</v>
          </cell>
          <cell r="E3382" t="str">
            <v>EST.8.4.1</v>
          </cell>
        </row>
        <row r="3383">
          <cell r="B3383" t="str">
            <v>0010482</v>
          </cell>
          <cell r="C3383" t="str">
            <v>TORNILLO HEX 10X30MM</v>
          </cell>
          <cell r="D3383" t="str">
            <v>TORNILLERIA</v>
          </cell>
          <cell r="E3383" t="str">
            <v>EST.25.9</v>
          </cell>
        </row>
        <row r="3384">
          <cell r="B3384" t="str">
            <v>0010470</v>
          </cell>
          <cell r="C3384" t="str">
            <v>291402800 PATIN 1651-323-10 Rover 322</v>
          </cell>
          <cell r="D3384" t="str">
            <v>ROVER 1-2-3</v>
          </cell>
          <cell r="E3384" t="str">
            <v>EST.7.6.3</v>
          </cell>
        </row>
        <row r="3385">
          <cell r="B3385" t="str">
            <v>0010471</v>
          </cell>
          <cell r="C3385" t="str">
            <v>TORNILLO BSC 6X25 MM</v>
          </cell>
          <cell r="D3385" t="str">
            <v>TORNILLERIA</v>
          </cell>
          <cell r="E3385" t="str">
            <v>EST.25.1</v>
          </cell>
        </row>
        <row r="3386">
          <cell r="B3386" t="str">
            <v>0010472</v>
          </cell>
          <cell r="C3386" t="str">
            <v>TORNILLO BCP M8X20MM</v>
          </cell>
          <cell r="D3386" t="str">
            <v>TORNILLERIA</v>
          </cell>
          <cell r="E3386" t="str">
            <v xml:space="preserve">EST.25.2 </v>
          </cell>
        </row>
        <row r="3387">
          <cell r="B3387" t="str">
            <v>0010473</v>
          </cell>
          <cell r="C3387" t="str">
            <v>TORNILLO BCC 3X6 MM</v>
          </cell>
          <cell r="D3387" t="str">
            <v>TORNILLERIA</v>
          </cell>
          <cell r="E3387" t="str">
            <v>EST.20.1.8</v>
          </cell>
        </row>
        <row r="3388">
          <cell r="B3388" t="str">
            <v>0010474</v>
          </cell>
          <cell r="C3388" t="str">
            <v>TORNILLO BCC 4X6 MM</v>
          </cell>
          <cell r="D3388" t="str">
            <v>TORNILLERIA</v>
          </cell>
          <cell r="E3388" t="str">
            <v>EST.25.3</v>
          </cell>
        </row>
        <row r="3389">
          <cell r="B3389" t="str">
            <v>0010475</v>
          </cell>
          <cell r="C3389" t="str">
            <v>TORNILLO BCC 5X6MM</v>
          </cell>
          <cell r="D3389" t="str">
            <v>TORNILLERIA</v>
          </cell>
          <cell r="E3389" t="str">
            <v>EST.25.5</v>
          </cell>
        </row>
        <row r="3390">
          <cell r="B3390" t="str">
            <v>0010476</v>
          </cell>
          <cell r="C3390" t="str">
            <v>TORNILLO BCC 5X12MM</v>
          </cell>
          <cell r="D3390" t="str">
            <v>TORNILLERIA</v>
          </cell>
          <cell r="E3390" t="str">
            <v>EST.25.5</v>
          </cell>
        </row>
        <row r="3391">
          <cell r="B3391" t="str">
            <v>0010477</v>
          </cell>
          <cell r="C3391" t="str">
            <v>TORNILLO BCC 5X80MM</v>
          </cell>
          <cell r="D3391" t="str">
            <v>TORNILLERIA</v>
          </cell>
          <cell r="E3391" t="str">
            <v>EST.25.6</v>
          </cell>
        </row>
        <row r="3392">
          <cell r="B3392" t="str">
            <v>0010478</v>
          </cell>
          <cell r="C3392" t="str">
            <v>TORNILLO HEX 5X20MM</v>
          </cell>
          <cell r="D3392" t="str">
            <v>TORNILLERIA</v>
          </cell>
          <cell r="E3392" t="str">
            <v>EST.25.3</v>
          </cell>
        </row>
        <row r="3393">
          <cell r="B3393" t="str">
            <v>0010479</v>
          </cell>
          <cell r="C3393" t="str">
            <v>TORNILLO HEX 8X15MM</v>
          </cell>
          <cell r="D3393" t="str">
            <v>TORNILLERIA</v>
          </cell>
          <cell r="E3393" t="str">
            <v>EST.21.1.1</v>
          </cell>
        </row>
        <row r="3394">
          <cell r="B3394" t="str">
            <v>0010480</v>
          </cell>
          <cell r="C3394" t="str">
            <v>TORNILLO HEX 10X20MM</v>
          </cell>
          <cell r="D3394" t="str">
            <v>TORNILLERIA</v>
          </cell>
          <cell r="E3394" t="str">
            <v>EST.21.1.10</v>
          </cell>
        </row>
        <row r="3395">
          <cell r="B3395" t="str">
            <v>0010481</v>
          </cell>
          <cell r="C3395" t="str">
            <v>TORNILLO HEX 10X25MM</v>
          </cell>
          <cell r="D3395" t="str">
            <v>TORNILLERIA</v>
          </cell>
          <cell r="E3395" t="str">
            <v>EST.21.1.10</v>
          </cell>
        </row>
        <row r="3396">
          <cell r="B3396" t="str">
            <v>0010483</v>
          </cell>
          <cell r="C3396" t="str">
            <v>TORNILLO BCP 10X30 MM</v>
          </cell>
          <cell r="D3396" t="str">
            <v>TORNILLERIA</v>
          </cell>
          <cell r="E3396" t="str">
            <v>SIN DEFINIR</v>
          </cell>
        </row>
        <row r="3397">
          <cell r="B3397" t="str">
            <v>0010491</v>
          </cell>
          <cell r="C3397" t="str">
            <v>FNAE050055 PROTECCION [SX]</v>
          </cell>
          <cell r="D3397" t="str">
            <v>STREAM 2-3</v>
          </cell>
          <cell r="E3397" t="str">
            <v>EST.13.4.4</v>
          </cell>
        </row>
        <row r="3398">
          <cell r="B3398" t="str">
            <v>0010492</v>
          </cell>
          <cell r="C3398" t="str">
            <v>3025A0185 LENGUETA 4X4X80</v>
          </cell>
          <cell r="D3398" t="str">
            <v>STREAM 2-3</v>
          </cell>
          <cell r="E3398" t="str">
            <v>EST.4.4.1</v>
          </cell>
        </row>
        <row r="3399">
          <cell r="B3399" t="str">
            <v>0010493</v>
          </cell>
          <cell r="C3399" t="str">
            <v>FNU2150005 LENGUETA 5x5x18</v>
          </cell>
          <cell r="D3399" t="str">
            <v>STREAM 2-3</v>
          </cell>
          <cell r="E3399" t="str">
            <v>EST.4.4.1</v>
          </cell>
        </row>
        <row r="3400">
          <cell r="B3400" t="str">
            <v>0010494</v>
          </cell>
          <cell r="C3400" t="str">
            <v>88290014-484 FILTRO ACEITE.SULLAIR</v>
          </cell>
          <cell r="D3400" t="str">
            <v>COMPRESOR</v>
          </cell>
          <cell r="E3400" t="str">
            <v>EST.23.5.5</v>
          </cell>
        </row>
        <row r="3401">
          <cell r="B3401" t="str">
            <v>0010495</v>
          </cell>
          <cell r="C3401" t="str">
            <v>88290014-485 FILTRO AIRE.SULLAIR</v>
          </cell>
          <cell r="D3401" t="str">
            <v>COMPRESOR</v>
          </cell>
          <cell r="E3401" t="str">
            <v>EST.23.5.5</v>
          </cell>
        </row>
        <row r="3402">
          <cell r="B3402" t="str">
            <v>0010496</v>
          </cell>
          <cell r="C3402" t="str">
            <v>88290015-567 SEPARADOR ACEITE.SULLAIR</v>
          </cell>
          <cell r="D3402" t="str">
            <v>COMPRESOR</v>
          </cell>
          <cell r="E3402" t="str">
            <v>EST.23.5.5</v>
          </cell>
        </row>
        <row r="3403">
          <cell r="B3403" t="str">
            <v>0010497</v>
          </cell>
          <cell r="C3403" t="str">
            <v>02250176-856 KIT VALVULA ADMISION.SULLAI</v>
          </cell>
          <cell r="D3403" t="str">
            <v>COMPRESOR</v>
          </cell>
          <cell r="E3403" t="str">
            <v>EST.23.5.5</v>
          </cell>
        </row>
        <row r="3404">
          <cell r="B3404" t="str">
            <v>0010499</v>
          </cell>
          <cell r="C3404" t="str">
            <v>N0805N0805 SOPORTE PUNTA</v>
          </cell>
          <cell r="D3404" t="str">
            <v>STREAM 2-3</v>
          </cell>
          <cell r="E3404" t="str">
            <v>EST.16.3.1</v>
          </cell>
        </row>
        <row r="3405">
          <cell r="B3405" t="str">
            <v>0010502</v>
          </cell>
          <cell r="C3405" t="str">
            <v>REDUCCION BUCHING 1/4 X 3/8</v>
          </cell>
          <cell r="D3405" t="str">
            <v>NEUMATICO</v>
          </cell>
          <cell r="E3405" t="str">
            <v>EST.4.5.3</v>
          </cell>
        </row>
        <row r="3406">
          <cell r="B3406" t="str">
            <v>0010503</v>
          </cell>
          <cell r="C3406" t="str">
            <v>REDUCCION BUCHING 1/8 X 3/8</v>
          </cell>
          <cell r="D3406" t="str">
            <v>NEUMATICO</v>
          </cell>
          <cell r="E3406" t="str">
            <v>EST.4.5.3</v>
          </cell>
        </row>
        <row r="3407">
          <cell r="B3407" t="str">
            <v>0010514</v>
          </cell>
          <cell r="C3407" t="str">
            <v>FUSIBLE 25A 380V.VITAP</v>
          </cell>
          <cell r="D3407" t="str">
            <v>ELECTRICO</v>
          </cell>
          <cell r="E3407" t="str">
            <v>EST.2.7.2</v>
          </cell>
        </row>
        <row r="3408">
          <cell r="B3408" t="str">
            <v>0010515</v>
          </cell>
          <cell r="C3408" t="str">
            <v>PILOTO AMARILLO 22MM 110VAC 3SU1103-6AA3</v>
          </cell>
          <cell r="D3408" t="str">
            <v>ELECTRICO</v>
          </cell>
          <cell r="E3408" t="str">
            <v>EST.2.4.4</v>
          </cell>
        </row>
        <row r="3409">
          <cell r="B3409" t="str">
            <v>0010540</v>
          </cell>
          <cell r="C3409" t="str">
            <v>L0811L0091 PATIN</v>
          </cell>
          <cell r="D3409" t="str">
            <v>SELCO 2-3-4</v>
          </cell>
          <cell r="E3409" t="str">
            <v>EST.8.5.1</v>
          </cell>
        </row>
        <row r="3410">
          <cell r="B3410" t="str">
            <v>0010560</v>
          </cell>
          <cell r="C3410" t="str">
            <v>ACOPLE BARRENO SKYPPER</v>
          </cell>
          <cell r="D3410" t="str">
            <v>SKYPPER</v>
          </cell>
          <cell r="E3410" t="str">
            <v>EST.5.3.1</v>
          </cell>
        </row>
        <row r="3411">
          <cell r="B3411" t="str">
            <v>0010561</v>
          </cell>
          <cell r="C3411" t="str">
            <v>INTERRUPTOR TRIPLE</v>
          </cell>
          <cell r="D3411" t="str">
            <v>ELECTRICO</v>
          </cell>
          <cell r="E3411" t="str">
            <v>EST.2.9.1</v>
          </cell>
        </row>
        <row r="3412">
          <cell r="B3412" t="str">
            <v>0010562</v>
          </cell>
          <cell r="C3412" t="str">
            <v>PRENSACABLE 13.5mm POLIAMIDA</v>
          </cell>
          <cell r="D3412" t="str">
            <v>ELECTRICO</v>
          </cell>
          <cell r="E3412" t="str">
            <v>EST.2.5.5</v>
          </cell>
        </row>
        <row r="3413">
          <cell r="B3413" t="str">
            <v>0010563</v>
          </cell>
          <cell r="C3413" t="str">
            <v>TOMA 5320-W DOBLE P/T 15A BLANCO</v>
          </cell>
          <cell r="D3413" t="str">
            <v>ELECTRICO</v>
          </cell>
          <cell r="E3413" t="str">
            <v>EST.2.5.2</v>
          </cell>
        </row>
        <row r="3414">
          <cell r="B3414" t="str">
            <v>0010565</v>
          </cell>
          <cell r="C3414" t="str">
            <v>3-013-19-2220 TORNILLO L=81 V20</v>
          </cell>
          <cell r="D3414" t="str">
            <v>HOMAG</v>
          </cell>
          <cell r="E3414" t="str">
            <v>EST.17.5.4</v>
          </cell>
        </row>
        <row r="3415">
          <cell r="B3415" t="str">
            <v>0010579</v>
          </cell>
          <cell r="C3415" t="str">
            <v>K1002K0035 BRIDA</v>
          </cell>
          <cell r="D3415" t="str">
            <v>SKYPPER</v>
          </cell>
          <cell r="E3415" t="str">
            <v>EST.5.5.2</v>
          </cell>
        </row>
        <row r="3416">
          <cell r="B3416" t="str">
            <v>0010580</v>
          </cell>
          <cell r="C3416" t="str">
            <v>K1003K0055 SEPARADOR</v>
          </cell>
          <cell r="D3416" t="str">
            <v>SKYPPER</v>
          </cell>
          <cell r="E3416" t="str">
            <v>EST.5.5.2</v>
          </cell>
        </row>
        <row r="3417">
          <cell r="B3417" t="str">
            <v>0010582</v>
          </cell>
          <cell r="C3417" t="str">
            <v>241302500 VALVULA DE 3 VIAS PNEUMAX</v>
          </cell>
          <cell r="D3417" t="str">
            <v>NEUMATICO</v>
          </cell>
          <cell r="E3417" t="str">
            <v>EST.7.2.4</v>
          </cell>
        </row>
        <row r="3418">
          <cell r="B3418" t="str">
            <v>0010584</v>
          </cell>
          <cell r="C3418" t="str">
            <v>090561000 SOPORTE MANGUITOS X BANCOS DE</v>
          </cell>
          <cell r="D3418" t="str">
            <v>ROVER 1-2-3</v>
          </cell>
          <cell r="E3418" t="str">
            <v>EST.7.2.4</v>
          </cell>
        </row>
        <row r="3419">
          <cell r="B3419" t="str">
            <v>0010585</v>
          </cell>
          <cell r="C3419" t="str">
            <v>2157A0272 INVERTER TRIFASICO STREAM</v>
          </cell>
          <cell r="D3419" t="str">
            <v>STREAM 2-3</v>
          </cell>
          <cell r="E3419" t="str">
            <v>EST.13.4.3</v>
          </cell>
        </row>
        <row r="3420">
          <cell r="B3420" t="str">
            <v>0010603</v>
          </cell>
          <cell r="C3420" t="str">
            <v>N6430N0027 CILINDRO STREAM</v>
          </cell>
          <cell r="D3420" t="str">
            <v>STREAM 2-3</v>
          </cell>
          <cell r="E3420" t="str">
            <v>EST.13.7.2</v>
          </cell>
        </row>
        <row r="3421">
          <cell r="B3421" t="str">
            <v>0010604</v>
          </cell>
          <cell r="C3421" t="str">
            <v>FNAB480080 CONNECTING PIN STREAM</v>
          </cell>
          <cell r="D3421" t="str">
            <v>STREAM 2-3</v>
          </cell>
          <cell r="E3421" t="str">
            <v>EST.13.7.1</v>
          </cell>
        </row>
        <row r="3422">
          <cell r="B3422" t="str">
            <v>0010605</v>
          </cell>
          <cell r="C3422" t="str">
            <v>FNAB540035 CONNECTION LONG PLATE STREAM</v>
          </cell>
          <cell r="D3422" t="str">
            <v>STREAM 2-3</v>
          </cell>
          <cell r="E3422" t="str">
            <v>EST.13.7.2</v>
          </cell>
        </row>
        <row r="3423">
          <cell r="B3423" t="str">
            <v>0010606</v>
          </cell>
          <cell r="C3423" t="str">
            <v>3023A0069 ESPIGA STREAM</v>
          </cell>
          <cell r="D3423" t="str">
            <v>STREAM 2-3</v>
          </cell>
          <cell r="E3423" t="str">
            <v>EST.13.7.1</v>
          </cell>
        </row>
        <row r="3424">
          <cell r="B3424" t="str">
            <v>0010607</v>
          </cell>
          <cell r="C3424" t="str">
            <v>3036A0084 TORNILLO STREAM</v>
          </cell>
          <cell r="D3424" t="str">
            <v>STREAM 2-3</v>
          </cell>
          <cell r="E3424" t="str">
            <v>EST.13.7.1</v>
          </cell>
        </row>
        <row r="3425">
          <cell r="B3425" t="str">
            <v>0010608</v>
          </cell>
          <cell r="C3425" t="str">
            <v>N3402N0070 LAMA CIZALLA STREAM</v>
          </cell>
          <cell r="D3425" t="str">
            <v>STREAM 2-3</v>
          </cell>
          <cell r="E3425" t="str">
            <v>EST.13.7.2</v>
          </cell>
        </row>
        <row r="3426">
          <cell r="B3426" t="str">
            <v>0010609</v>
          </cell>
          <cell r="C3426" t="str">
            <v>302309600 ESPIGA STREAM</v>
          </cell>
          <cell r="D3426" t="str">
            <v>STREAM 2-3</v>
          </cell>
          <cell r="E3426" t="str">
            <v>EST.13.7.1</v>
          </cell>
        </row>
        <row r="3427">
          <cell r="B3427" t="str">
            <v>0010610</v>
          </cell>
          <cell r="C3427" t="str">
            <v>N0811N0307 GUIA STREAM</v>
          </cell>
          <cell r="D3427" t="str">
            <v>STREAM 2-3</v>
          </cell>
          <cell r="E3427" t="str">
            <v>EST.13.7.2</v>
          </cell>
        </row>
        <row r="3428">
          <cell r="B3428" t="str">
            <v>0010611</v>
          </cell>
          <cell r="C3428" t="str">
            <v>N0811N0308 GUIA STREAM</v>
          </cell>
          <cell r="D3428" t="str">
            <v>STREAM 2-3</v>
          </cell>
          <cell r="E3428" t="str">
            <v>EST.13.7.2</v>
          </cell>
        </row>
        <row r="3429">
          <cell r="B3429" t="str">
            <v>0010613</v>
          </cell>
          <cell r="C3429" t="str">
            <v>300204800 TORNILLO TCEI M6X 20 UNI-5931</v>
          </cell>
          <cell r="D3429" t="str">
            <v>STREAM 2-3</v>
          </cell>
          <cell r="E3429" t="str">
            <v>EST.24.5.4</v>
          </cell>
        </row>
        <row r="3430">
          <cell r="B3430" t="str">
            <v>0010614</v>
          </cell>
          <cell r="C3430" t="str">
            <v>N1205N0436 SOPORTE STREAM</v>
          </cell>
          <cell r="D3430" t="str">
            <v>STREAM 2-3</v>
          </cell>
          <cell r="E3430" t="str">
            <v>EST.13.7.1</v>
          </cell>
        </row>
        <row r="3431">
          <cell r="B3431" t="str">
            <v>0010627</v>
          </cell>
          <cell r="C3431" t="str">
            <v>CORREA HTD 2080-8M-50 OPTIBELT.INNOV</v>
          </cell>
          <cell r="D3431" t="str">
            <v>INNOVACTOR</v>
          </cell>
          <cell r="E3431" t="str">
            <v>EST.20.3.1</v>
          </cell>
        </row>
        <row r="3432">
          <cell r="B3432" t="str">
            <v>0010651</v>
          </cell>
          <cell r="C3432" t="str">
            <v>CORREA PU REF ACERO 8MX30MMX6.70MT</v>
          </cell>
          <cell r="D3432" t="str">
            <v>INNOVACTOR</v>
          </cell>
          <cell r="E3432" t="str">
            <v>EST.20.3.1</v>
          </cell>
        </row>
        <row r="3433">
          <cell r="B3433" t="str">
            <v>0010657</v>
          </cell>
          <cell r="C3433" t="str">
            <v>1528A0043 TOPE [DX]</v>
          </cell>
          <cell r="D3433" t="str">
            <v>FTT-R8</v>
          </cell>
          <cell r="E3433" t="str">
            <v>EST.6.4.3</v>
          </cell>
        </row>
        <row r="3434">
          <cell r="B3434" t="str">
            <v>0010662</v>
          </cell>
          <cell r="C3434" t="str">
            <v>RACOR RECTO M6X6MM OD</v>
          </cell>
          <cell r="D3434" t="str">
            <v>NEUMATICO</v>
          </cell>
          <cell r="E3434" t="str">
            <v>EST.4.4.2</v>
          </cell>
        </row>
        <row r="3435">
          <cell r="B3435" t="str">
            <v>0010663</v>
          </cell>
          <cell r="C3435" t="str">
            <v>CONTROL FLUJO 1/4 OD X 1/4 OD</v>
          </cell>
          <cell r="D3435" t="str">
            <v>NEUMATICO</v>
          </cell>
          <cell r="E3435" t="str">
            <v>EST.4.4.2</v>
          </cell>
        </row>
        <row r="3436">
          <cell r="B3436" t="str">
            <v>0010665</v>
          </cell>
          <cell r="C3436" t="str">
            <v>ELECTROVALVULA E/V 5/2-SMC SY5220-5YO-01</v>
          </cell>
          <cell r="D3436" t="str">
            <v>SELCO WNT</v>
          </cell>
          <cell r="E3436" t="str">
            <v>EST.9.2.1</v>
          </cell>
        </row>
        <row r="3437">
          <cell r="B3437" t="str">
            <v>0010668</v>
          </cell>
          <cell r="C3437" t="str">
            <v>PRESOSTATO KPI35.DANFOSS</v>
          </cell>
          <cell r="D3437" t="str">
            <v>NEUMATICO</v>
          </cell>
          <cell r="E3437" t="str">
            <v>EST.4.1.1</v>
          </cell>
        </row>
        <row r="3438">
          <cell r="B3438" t="str">
            <v>0010673</v>
          </cell>
          <cell r="C3438" t="str">
            <v>DADO AJUSTE CORREA TRANPORTADORA SALIDA</v>
          </cell>
          <cell r="D3438" t="str">
            <v>FTT-R8</v>
          </cell>
          <cell r="E3438" t="str">
            <v>EST.6.3.1</v>
          </cell>
        </row>
        <row r="3439">
          <cell r="B3439" t="str">
            <v>0010674</v>
          </cell>
          <cell r="C3439" t="str">
            <v>2423A0006 MICROREGULADOR DE PRESION</v>
          </cell>
          <cell r="D3439" t="str">
            <v>STREAM 2-3</v>
          </cell>
          <cell r="E3439" t="str">
            <v>BIESSE MEXICO</v>
          </cell>
        </row>
        <row r="3440">
          <cell r="B3440" t="str">
            <v>0010675</v>
          </cell>
          <cell r="C3440" t="str">
            <v>FNX0254863 SOPORTE STREAM</v>
          </cell>
          <cell r="D3440" t="str">
            <v>STREAM 2-3</v>
          </cell>
          <cell r="E3440" t="str">
            <v>BIESSE MEXICO</v>
          </cell>
        </row>
        <row r="3441">
          <cell r="B3441" t="str">
            <v>0010676</v>
          </cell>
          <cell r="C3441" t="str">
            <v>N0905N0741 SOPORTE STREAM</v>
          </cell>
          <cell r="D3441" t="str">
            <v>STREAM 2-3</v>
          </cell>
          <cell r="E3441" t="str">
            <v>BIESSE MEXICO</v>
          </cell>
        </row>
        <row r="3442">
          <cell r="B3442" t="str">
            <v>0010677</v>
          </cell>
          <cell r="C3442" t="str">
            <v>2711A0091 MANILLA STREAM</v>
          </cell>
          <cell r="D3442" t="str">
            <v>STREAM 2-3</v>
          </cell>
          <cell r="E3442" t="str">
            <v>BIESSE MEXICO</v>
          </cell>
        </row>
        <row r="3443">
          <cell r="B3443" t="str">
            <v>0010678</v>
          </cell>
          <cell r="C3443" t="str">
            <v>FNAG051923 BARRA STREAM</v>
          </cell>
          <cell r="D3443" t="str">
            <v>STREAM 2-3</v>
          </cell>
          <cell r="E3443" t="str">
            <v>BIESSE MEXICO</v>
          </cell>
        </row>
        <row r="3444">
          <cell r="B3444" t="str">
            <v>0010679</v>
          </cell>
          <cell r="C3444" t="str">
            <v>FNAG051924 BARRA STREAM</v>
          </cell>
          <cell r="D3444" t="str">
            <v>STREAM 2-3</v>
          </cell>
          <cell r="E3444" t="str">
            <v>BIESSE MEXICO</v>
          </cell>
        </row>
        <row r="3445">
          <cell r="B3445" t="str">
            <v>0010680</v>
          </cell>
          <cell r="C3445" t="str">
            <v>N0905N0716 SOPORTE STREAM</v>
          </cell>
          <cell r="D3445" t="str">
            <v>STREAM 2-3</v>
          </cell>
          <cell r="E3445" t="str">
            <v>BIESSE MEXICO</v>
          </cell>
        </row>
        <row r="3446">
          <cell r="B3446" t="str">
            <v>0010681</v>
          </cell>
          <cell r="C3446" t="str">
            <v>FNX0204938 PLACA STREAM</v>
          </cell>
          <cell r="D3446" t="str">
            <v>STREAM 2-3</v>
          </cell>
          <cell r="E3446" t="str">
            <v>BIESSE MEXICO</v>
          </cell>
        </row>
        <row r="3447">
          <cell r="B3447" t="str">
            <v>0010682</v>
          </cell>
          <cell r="C3447" t="str">
            <v>FNAE100692 BLOQUE STREAM</v>
          </cell>
          <cell r="D3447" t="str">
            <v>STREAM 2-3</v>
          </cell>
          <cell r="E3447" t="str">
            <v>BIESSE MEXICO</v>
          </cell>
        </row>
        <row r="3448">
          <cell r="B3448" t="str">
            <v>0010705</v>
          </cell>
          <cell r="C3448" t="str">
            <v>FNX0150243 SEPARADOR SKIPPER 100</v>
          </cell>
          <cell r="D3448" t="str">
            <v>SKYPPER</v>
          </cell>
          <cell r="E3448" t="str">
            <v>EST.5.5.2</v>
          </cell>
        </row>
        <row r="3449">
          <cell r="B3449" t="str">
            <v>0010706</v>
          </cell>
          <cell r="C3449" t="str">
            <v>FNX0150737 SEPARADOR SKIPPER 100</v>
          </cell>
          <cell r="D3449" t="str">
            <v>SKYPPER</v>
          </cell>
          <cell r="E3449" t="str">
            <v>EST.5.6.1</v>
          </cell>
        </row>
        <row r="3450">
          <cell r="B3450" t="str">
            <v>0010726</v>
          </cell>
          <cell r="C3450" t="str">
            <v>DISCO DE LIMPIEZA 180X50X20MM</v>
          </cell>
          <cell r="D3450" t="str">
            <v>SUMINISTRO</v>
          </cell>
          <cell r="E3450" t="str">
            <v>EST.20.5.1</v>
          </cell>
        </row>
        <row r="3451">
          <cell r="B3451" t="str">
            <v>0010727</v>
          </cell>
          <cell r="C3451" t="str">
            <v>MS-2500-03-D065 PLEGADOR</v>
          </cell>
          <cell r="D3451" t="str">
            <v>INNOVACTOR</v>
          </cell>
          <cell r="E3451" t="str">
            <v>EST.20.3.1</v>
          </cell>
        </row>
        <row r="3452">
          <cell r="B3452" t="str">
            <v>0010728</v>
          </cell>
          <cell r="C3452" t="str">
            <v>MS-2500-02-D001 RODILLO CONTRA PRESION</v>
          </cell>
          <cell r="D3452" t="str">
            <v>INNOVACTOR</v>
          </cell>
          <cell r="E3452" t="str">
            <v>CONTENEDOR 1</v>
          </cell>
        </row>
        <row r="3453">
          <cell r="B3453" t="str">
            <v>0010729</v>
          </cell>
          <cell r="C3453" t="str">
            <v>HA003 CILINDRO TAPON TACQ20X30 10-C-X</v>
          </cell>
          <cell r="D3453" t="str">
            <v>INNOVACTOR</v>
          </cell>
          <cell r="E3453" t="str">
            <v>EST.20.3.1</v>
          </cell>
        </row>
        <row r="3454">
          <cell r="B3454" t="str">
            <v>0010730</v>
          </cell>
          <cell r="C3454" t="str">
            <v>MS-2500-03-D064-1 CUBIERTA DE CUCHILLA</v>
          </cell>
          <cell r="D3454" t="str">
            <v>INNOVACTOR</v>
          </cell>
          <cell r="E3454" t="str">
            <v>EST.20.3.1</v>
          </cell>
        </row>
        <row r="3455">
          <cell r="B3455" t="str">
            <v>0010731</v>
          </cell>
          <cell r="C3455" t="str">
            <v>MS-2500-03-D063 SOPORTE DE CUCHILLA</v>
          </cell>
          <cell r="D3455" t="str">
            <v>INNOVACTOR</v>
          </cell>
          <cell r="E3455" t="str">
            <v>EST.20.3.1</v>
          </cell>
        </row>
        <row r="3456">
          <cell r="B3456" t="str">
            <v>0010732</v>
          </cell>
          <cell r="C3456" t="str">
            <v>MS-2500-03-D015-3 GUARDA CUCHILLA</v>
          </cell>
          <cell r="D3456" t="str">
            <v>INNOVACTOR</v>
          </cell>
          <cell r="E3456" t="str">
            <v>EST.20.3.1</v>
          </cell>
        </row>
        <row r="3457">
          <cell r="B3457" t="str">
            <v>0010733</v>
          </cell>
          <cell r="C3457" t="str">
            <v>N08221N0030 RUOTA DENTATA FOLLE (N)</v>
          </cell>
          <cell r="D3457" t="str">
            <v>STREAM 2-3</v>
          </cell>
          <cell r="E3457" t="str">
            <v>EST.13.2.1</v>
          </cell>
        </row>
        <row r="3458">
          <cell r="B3458" t="str">
            <v>0010734</v>
          </cell>
          <cell r="C3458" t="str">
            <v>ESTERILLA FILTRAN.CAB170X170MM PN7451.K5</v>
          </cell>
          <cell r="D3458" t="str">
            <v>COMPRESOR</v>
          </cell>
          <cell r="E3458" t="str">
            <v>EST.24.3.1</v>
          </cell>
        </row>
        <row r="3459">
          <cell r="B3459" t="str">
            <v>0010735</v>
          </cell>
          <cell r="C3459" t="str">
            <v>CARTUCHO FILT AIRE D328X95 PN6.4139.1.K5</v>
          </cell>
          <cell r="D3459" t="str">
            <v>COMPRESOR</v>
          </cell>
          <cell r="E3459" t="str">
            <v>EST.24.3.1</v>
          </cell>
        </row>
        <row r="3460">
          <cell r="B3460" t="str">
            <v>0010736</v>
          </cell>
          <cell r="C3460" t="str">
            <v>ELEMENTO FILTRANTE ACEITE PN6.4493.0.K5</v>
          </cell>
          <cell r="D3460" t="str">
            <v>COMPRESOR</v>
          </cell>
          <cell r="E3460" t="str">
            <v>EST.24.3.1</v>
          </cell>
        </row>
        <row r="3461">
          <cell r="B3461" t="str">
            <v>0010650</v>
          </cell>
          <cell r="C3461" t="str">
            <v>MS-2500-03-D012-1 SIERRA 102X40X1MM Z178</v>
          </cell>
          <cell r="D3461" t="str">
            <v>INNOVACTOR</v>
          </cell>
          <cell r="E3461" t="str">
            <v>EST.20.3.1</v>
          </cell>
        </row>
        <row r="3462">
          <cell r="B3462" t="str">
            <v>0010739</v>
          </cell>
          <cell r="C3462" t="str">
            <v>ESTERILLA ESP FILTRANTE 536X536X20MM.K3</v>
          </cell>
          <cell r="D3462" t="str">
            <v>COMPRESOR</v>
          </cell>
          <cell r="E3462" t="str">
            <v>EST.24.3.1</v>
          </cell>
        </row>
        <row r="3463">
          <cell r="B3463" t="str">
            <v>0010740</v>
          </cell>
          <cell r="C3463" t="str">
            <v>ESTERILLA FILTRA 112X112MM PN.6.3572.K3</v>
          </cell>
          <cell r="D3463" t="str">
            <v>COMPRESOR</v>
          </cell>
          <cell r="E3463" t="str">
            <v>EST.24.3.1</v>
          </cell>
        </row>
        <row r="3464">
          <cell r="B3464" t="str">
            <v>0010741</v>
          </cell>
          <cell r="C3464" t="str">
            <v>FILTRO ACEITE 16BAR PN.6.3463.0. K3-K4</v>
          </cell>
          <cell r="D3464" t="str">
            <v>COMPRESOR</v>
          </cell>
          <cell r="E3464" t="str">
            <v>EST.24.3.1</v>
          </cell>
        </row>
        <row r="3465">
          <cell r="B3465" t="str">
            <v>0010743</v>
          </cell>
          <cell r="C3465" t="str">
            <v>CART.FILT. AIRE..120X135. PN.6.4163.0.</v>
          </cell>
          <cell r="D3465" t="str">
            <v>COMPRESOR KAESER</v>
          </cell>
          <cell r="E3465" t="str">
            <v>EST.24.3</v>
          </cell>
        </row>
        <row r="3466">
          <cell r="B3466" t="str">
            <v>0010744</v>
          </cell>
          <cell r="C3466" t="str">
            <v>CARTUCHO SEPA ACEITE ASK PN.6.3789.1.K3</v>
          </cell>
          <cell r="D3466" t="str">
            <v>COMPRESOR</v>
          </cell>
          <cell r="E3466" t="str">
            <v>EST.24.3.1</v>
          </cell>
        </row>
        <row r="3467">
          <cell r="B3467" t="str">
            <v>0010746</v>
          </cell>
          <cell r="C3467" t="str">
            <v>ACEITE SINTETICO S680X1GAL PN.ANS680-1 KAESER</v>
          </cell>
          <cell r="D3467" t="str">
            <v>COMPRESOR</v>
          </cell>
          <cell r="E3467" t="str">
            <v>EST.24.3.1</v>
          </cell>
        </row>
        <row r="3468">
          <cell r="B3468" t="str">
            <v>0010760</v>
          </cell>
          <cell r="C3468" t="str">
            <v>LUMINARIA LED HIGHBAY 200W CW GC109</v>
          </cell>
          <cell r="D3468" t="str">
            <v>ELECTRICO</v>
          </cell>
          <cell r="E3468" t="str">
            <v>EST.29.3.2</v>
          </cell>
        </row>
        <row r="3469">
          <cell r="B3469" t="str">
            <v>0010761</v>
          </cell>
          <cell r="C3469" t="str">
            <v>LLAVE HEXAGONAL TIPO "T" 5MM SATA</v>
          </cell>
          <cell r="D3469" t="str">
            <v>HERRAMIENTA</v>
          </cell>
          <cell r="E3469" t="str">
            <v>CLOSET HTAS</v>
          </cell>
        </row>
        <row r="3470">
          <cell r="B3470" t="str">
            <v>0010915</v>
          </cell>
          <cell r="C3470" t="str">
            <v>TORNILLO BCP M10X25 ROSCA IZQ</v>
          </cell>
          <cell r="D3470" t="str">
            <v>TORNILLERIA</v>
          </cell>
          <cell r="E3470" t="str">
            <v>EST.25.2</v>
          </cell>
        </row>
        <row r="3471">
          <cell r="B3471" t="str">
            <v>0010780</v>
          </cell>
          <cell r="C3471" t="str">
            <v>MANGA 295X28 F300SG TAPA-SNAP-BAND E17.5CM</v>
          </cell>
          <cell r="D3471" t="str">
            <v>EXTRACTOR 2-5-6-9</v>
          </cell>
          <cell r="E3471" t="str">
            <v>CONTENEDOR 1</v>
          </cell>
        </row>
        <row r="3472">
          <cell r="B3472" t="str">
            <v>0010781</v>
          </cell>
          <cell r="C3472" t="str">
            <v xml:space="preserve">MANGA 255X35 NTCR400 TAPA-SNAP-BAND </v>
          </cell>
          <cell r="D3472" t="str">
            <v>ESTRACTOR 1-3-4</v>
          </cell>
          <cell r="E3472" t="str">
            <v>CONTENEDOR 1</v>
          </cell>
        </row>
        <row r="3473">
          <cell r="B3473" t="str">
            <v>0010782</v>
          </cell>
          <cell r="C3473" t="str">
            <v xml:space="preserve">MANGA 255X35 NTCR450 TAPA-SNAP-BAND </v>
          </cell>
          <cell r="D3473" t="str">
            <v>ESTRACTOR 1-3-4</v>
          </cell>
          <cell r="E3473" t="str">
            <v>CONTENEDOR 1</v>
          </cell>
        </row>
        <row r="3474">
          <cell r="B3474" t="str">
            <v>0010783</v>
          </cell>
          <cell r="C3474" t="str">
            <v xml:space="preserve">MANGA 253X35 NTCR500 TAPA-SNAP-BAND </v>
          </cell>
          <cell r="D3474" t="str">
            <v>EXTRACTOR 2-5-6-9</v>
          </cell>
          <cell r="E3474" t="str">
            <v>CONTENEDOR 1</v>
          </cell>
        </row>
        <row r="3475">
          <cell r="B3475" t="str">
            <v>0010784</v>
          </cell>
          <cell r="C3475" t="str">
            <v>MANGA 80x78 F300SG TAPA-COLGADERA-CORREA</v>
          </cell>
          <cell r="D3475" t="str">
            <v>EXTRACCION</v>
          </cell>
          <cell r="E3475" t="str">
            <v>CONTENEDOR 1</v>
          </cell>
        </row>
        <row r="3476">
          <cell r="B3476" t="str">
            <v>0010806</v>
          </cell>
          <cell r="C3476" t="str">
            <v>CC76100063 SELCO4-PC HP RP5810-i5-4GBS</v>
          </cell>
          <cell r="D3476" t="str">
            <v>SELCO 2-3-4</v>
          </cell>
          <cell r="E3476" t="str">
            <v>EST.30.2.1</v>
          </cell>
        </row>
        <row r="3477">
          <cell r="B3477" t="str">
            <v>0010811</v>
          </cell>
          <cell r="C3477" t="str">
            <v>2726A0012 BLOQUE</v>
          </cell>
          <cell r="D3477" t="str">
            <v>SELCO 2-3-4</v>
          </cell>
          <cell r="E3477" t="str">
            <v>EST.8.2.3</v>
          </cell>
        </row>
        <row r="3478">
          <cell r="B3478" t="str">
            <v>0010817</v>
          </cell>
          <cell r="C3478" t="str">
            <v>L2721L0035 ENGRENAJE Z14-P5/8"X3/8"</v>
          </cell>
          <cell r="D3478" t="str">
            <v>SELCO 2-3-4</v>
          </cell>
          <cell r="E3478" t="str">
            <v>EST.8.2.3</v>
          </cell>
        </row>
        <row r="3479">
          <cell r="B3479" t="str">
            <v>0010818</v>
          </cell>
          <cell r="C3479" t="str">
            <v>L9080486905 VIROLA M58X2</v>
          </cell>
          <cell r="D3479" t="str">
            <v>SELCO 2-3-4</v>
          </cell>
          <cell r="E3479" t="str">
            <v>EST.8.2.3</v>
          </cell>
        </row>
        <row r="3480">
          <cell r="B3480" t="str">
            <v>0010819</v>
          </cell>
          <cell r="C3480" t="str">
            <v>L9080487002 VIROLA M30X1,5</v>
          </cell>
          <cell r="D3480" t="str">
            <v>SELCO 2-3-4</v>
          </cell>
          <cell r="E3480" t="str">
            <v>EST.8.2.3</v>
          </cell>
        </row>
        <row r="3481">
          <cell r="B3481" t="str">
            <v>0010852</v>
          </cell>
          <cell r="C3481" t="str">
            <v>1614A0131 BARRA</v>
          </cell>
          <cell r="D3481" t="str">
            <v>FTT-R8</v>
          </cell>
          <cell r="E3481" t="str">
            <v>EST.6.6.1</v>
          </cell>
        </row>
        <row r="3482">
          <cell r="B3482" t="str">
            <v>0010863</v>
          </cell>
          <cell r="C3482" t="str">
            <v>CONTACTOR 110V 1NA+1NC 3RT2024-1AN20</v>
          </cell>
          <cell r="D3482" t="str">
            <v>ELECTRICO</v>
          </cell>
          <cell r="E3482" t="str">
            <v>EST.3.1.1</v>
          </cell>
        </row>
        <row r="3483">
          <cell r="B3483" t="str">
            <v>0010864</v>
          </cell>
          <cell r="C3483" t="str">
            <v>N0811N0312 GUIA BORDE VERTICAL</v>
          </cell>
          <cell r="D3483" t="str">
            <v>STREAM 2-3</v>
          </cell>
          <cell r="E3483" t="str">
            <v>EST.13.4.4</v>
          </cell>
        </row>
        <row r="3484">
          <cell r="B3484" t="str">
            <v>0010865</v>
          </cell>
          <cell r="C3484" t="str">
            <v>2420A0961 CILINDRO</v>
          </cell>
          <cell r="D3484" t="str">
            <v>STREAM 2-3</v>
          </cell>
          <cell r="E3484" t="str">
            <v>EST.13.4.4</v>
          </cell>
        </row>
        <row r="3485">
          <cell r="B3485" t="str">
            <v>0010873</v>
          </cell>
          <cell r="C3485" t="str">
            <v>2917A0032 RUEDA LIBRE CSK 17P</v>
          </cell>
          <cell r="D3485" t="str">
            <v>RODAMIENTOS</v>
          </cell>
          <cell r="E3485" t="str">
            <v>EST.1.2.7</v>
          </cell>
        </row>
        <row r="3486">
          <cell r="B3486" t="str">
            <v>0010878</v>
          </cell>
          <cell r="C3486" t="str">
            <v>ESTERA FILTRANTE 112X112PN6.3572.0.K4</v>
          </cell>
          <cell r="D3486" t="str">
            <v>COMPRESOR KAESER</v>
          </cell>
          <cell r="E3486" t="str">
            <v>EST.24.2</v>
          </cell>
        </row>
        <row r="3487">
          <cell r="B3487" t="str">
            <v>0010879</v>
          </cell>
          <cell r="C3487" t="str">
            <v>CARTUCHO FLTRO AIRE PN6.4143.1.K4</v>
          </cell>
          <cell r="D3487" t="str">
            <v>COMPRESOR KAESER</v>
          </cell>
          <cell r="E3487" t="str">
            <v>EST.24.3.1</v>
          </cell>
        </row>
        <row r="3488">
          <cell r="B3488" t="str">
            <v>0010880</v>
          </cell>
          <cell r="C3488" t="str">
            <v>GRASA UNIREX N3x400G.KAESER</v>
          </cell>
          <cell r="D3488" t="str">
            <v>LUBRICANTES</v>
          </cell>
          <cell r="E3488" t="str">
            <v>EST.23.2.2</v>
          </cell>
        </row>
        <row r="3489">
          <cell r="B3489" t="str">
            <v>0010881</v>
          </cell>
          <cell r="C3489" t="str">
            <v>ACOPLAMIENTO ACCIONA.PN.5.3129E3.K5</v>
          </cell>
          <cell r="D3489" t="str">
            <v>COMPRESOR</v>
          </cell>
          <cell r="E3489" t="str">
            <v>EST.24.2.1</v>
          </cell>
        </row>
        <row r="3490">
          <cell r="B3490" t="str">
            <v>0010882</v>
          </cell>
          <cell r="C3490" t="str">
            <v>CORREA ACCION POLI V8PK1207PN6.4835.0.K3</v>
          </cell>
          <cell r="D3490" t="str">
            <v>COMPRESOR</v>
          </cell>
          <cell r="E3490" t="str">
            <v>EST.24.2</v>
          </cell>
        </row>
        <row r="3491">
          <cell r="B3491" t="str">
            <v>0010893</v>
          </cell>
          <cell r="C3491" t="str">
            <v>FINAL CRA PLAST PIN ZS236-11ZP</v>
          </cell>
          <cell r="D3491" t="str">
            <v>ELECTRICO</v>
          </cell>
          <cell r="E3491" t="str">
            <v>EST.3.4.5</v>
          </cell>
        </row>
        <row r="3492">
          <cell r="B3492" t="str">
            <v>0010894</v>
          </cell>
          <cell r="C3492" t="str">
            <v>FINAL CRA PALANCA ZV7H 236-11ZP</v>
          </cell>
          <cell r="D3492" t="str">
            <v>ELECTRICO</v>
          </cell>
          <cell r="E3492" t="str">
            <v>EST.3.4.5</v>
          </cell>
        </row>
        <row r="3493">
          <cell r="B3493" t="str">
            <v>0010895</v>
          </cell>
          <cell r="C3493" t="str">
            <v>CONECTOR REST ROJO-AMARILLO 18AWG-8AWG</v>
          </cell>
          <cell r="D3493" t="str">
            <v>ELECTRICO</v>
          </cell>
          <cell r="E3493" t="str">
            <v>EST.3.3.1</v>
          </cell>
        </row>
        <row r="3494">
          <cell r="B3494" t="str">
            <v>0010896</v>
          </cell>
          <cell r="C3494" t="str">
            <v>CONECTOR REST AZUL-NARANJA 22AWG-12AWG</v>
          </cell>
          <cell r="D3494" t="str">
            <v>ELECTRICO</v>
          </cell>
          <cell r="E3494" t="str">
            <v>EST.3.3.1</v>
          </cell>
        </row>
        <row r="3495">
          <cell r="B3495" t="str">
            <v>0010897</v>
          </cell>
          <cell r="C3495" t="str">
            <v>TERMINAL UNION AISLADO ROJO  22AWG-16AWG</v>
          </cell>
          <cell r="D3495" t="str">
            <v>ELECTRICO</v>
          </cell>
          <cell r="E3495" t="str">
            <v>EST.3.3.1</v>
          </cell>
        </row>
        <row r="3496">
          <cell r="B3496" t="str">
            <v>0010898</v>
          </cell>
          <cell r="C3496" t="str">
            <v>TERMINAL UNION AISLADO AZUL 14AWG-16AWG</v>
          </cell>
          <cell r="D3496" t="str">
            <v>ELECTRICO</v>
          </cell>
          <cell r="E3496" t="str">
            <v>EST.3.3.1</v>
          </cell>
        </row>
        <row r="3497">
          <cell r="B3497" t="str">
            <v>0010899</v>
          </cell>
          <cell r="C3497" t="str">
            <v>TERMINAL UNION AISLADO AMARILLO 10AWG-12AWG</v>
          </cell>
          <cell r="D3497" t="str">
            <v>ELECTRICO</v>
          </cell>
          <cell r="E3497" t="str">
            <v>EST.3.3.1</v>
          </cell>
        </row>
        <row r="3498">
          <cell r="B3498" t="str">
            <v>0010900</v>
          </cell>
          <cell r="C3498" t="str">
            <v>TERMINAL AISLADO HEMBRA ROJO 16-22AWG</v>
          </cell>
          <cell r="D3498" t="str">
            <v>ELECTRICO</v>
          </cell>
          <cell r="E3498" t="str">
            <v>EST.3.3.1</v>
          </cell>
        </row>
        <row r="3499">
          <cell r="B3499" t="str">
            <v>0010901</v>
          </cell>
          <cell r="C3499" t="str">
            <v>TERMINAL AISLADO HEMBRA AZUL 14-16AWG</v>
          </cell>
          <cell r="D3499" t="str">
            <v>ELECTRICO</v>
          </cell>
          <cell r="E3499" t="str">
            <v>EST.3.3.1</v>
          </cell>
        </row>
        <row r="3500">
          <cell r="B3500" t="str">
            <v>0010902</v>
          </cell>
          <cell r="C3500" t="str">
            <v>TERMINAL AISLADO HEMBRA AMARILLO 10-12AWG</v>
          </cell>
          <cell r="D3500" t="str">
            <v>ELECTRICO</v>
          </cell>
          <cell r="E3500" t="str">
            <v>EST.3.3.1</v>
          </cell>
        </row>
        <row r="3501">
          <cell r="B3501" t="str">
            <v>0010903</v>
          </cell>
          <cell r="C3501" t="str">
            <v>CONTROL NIVEL TIPO FLOTADOR 53000</v>
          </cell>
          <cell r="D3501" t="str">
            <v>ELECTRICO</v>
          </cell>
          <cell r="E3501" t="str">
            <v>EST.3.4.4</v>
          </cell>
        </row>
        <row r="3502">
          <cell r="B3502" t="str">
            <v>0010904</v>
          </cell>
          <cell r="C3502" t="str">
            <v>ARRANCADOR DIR 2.8-4AMP 3RE6100-1EA15-1A</v>
          </cell>
          <cell r="D3502" t="str">
            <v>ELECTRICO</v>
          </cell>
          <cell r="E3502" t="str">
            <v>EST.3.1.1</v>
          </cell>
        </row>
        <row r="3503">
          <cell r="B3503" t="str">
            <v>0010905</v>
          </cell>
          <cell r="C3503" t="str">
            <v>PRENSACABLE 7MM</v>
          </cell>
          <cell r="D3503" t="str">
            <v>ELECTRICO</v>
          </cell>
          <cell r="E3503" t="str">
            <v>EST.2.5.5</v>
          </cell>
        </row>
        <row r="3504">
          <cell r="B3504" t="str">
            <v>0010906</v>
          </cell>
          <cell r="C3504" t="str">
            <v>PRENSACABLE 9MM</v>
          </cell>
          <cell r="D3504" t="str">
            <v>ELECTRICO</v>
          </cell>
          <cell r="E3504" t="str">
            <v>EST.2.5.5</v>
          </cell>
        </row>
        <row r="3505">
          <cell r="B3505" t="str">
            <v>0010907</v>
          </cell>
          <cell r="C3505" t="str">
            <v>PRENSACABLE 16MM</v>
          </cell>
          <cell r="D3505" t="str">
            <v>ELECTRICO</v>
          </cell>
          <cell r="E3505" t="str">
            <v>EST.2.5.5</v>
          </cell>
        </row>
        <row r="3506">
          <cell r="B3506" t="str">
            <v>0010908</v>
          </cell>
          <cell r="C3506" t="str">
            <v>PRENSACABLE 21 MM</v>
          </cell>
          <cell r="D3506" t="str">
            <v>ELECTRICO</v>
          </cell>
          <cell r="E3506" t="str">
            <v>EST.2.5.5</v>
          </cell>
        </row>
        <row r="3507">
          <cell r="B3507" t="str">
            <v>0010909</v>
          </cell>
          <cell r="C3507" t="str">
            <v>PRENSACABLE 29MM</v>
          </cell>
          <cell r="D3507" t="str">
            <v>ELECTRICO</v>
          </cell>
          <cell r="E3507" t="str">
            <v>EST.2.5.5</v>
          </cell>
        </row>
        <row r="3508">
          <cell r="B3508" t="str">
            <v>0010910</v>
          </cell>
          <cell r="C3508" t="str">
            <v>FINAL CRA PLAST VARI ZV10H-236-11ZP</v>
          </cell>
          <cell r="D3508" t="str">
            <v>ELECTRICO</v>
          </cell>
          <cell r="E3508" t="str">
            <v>EST.3.2.1</v>
          </cell>
        </row>
        <row r="3509">
          <cell r="B3509" t="str">
            <v>0010911</v>
          </cell>
          <cell r="C3509" t="str">
            <v>MANOMENTRO GLICE 0-25/16D.63G1/4BIR.K4</v>
          </cell>
          <cell r="D3509" t="str">
            <v>COMPRESOR</v>
          </cell>
          <cell r="E3509" t="str">
            <v>EST.24.2</v>
          </cell>
        </row>
        <row r="3510">
          <cell r="B3510" t="str">
            <v>0010912</v>
          </cell>
          <cell r="C3510" t="str">
            <v>FNAG100786 TOPE</v>
          </cell>
          <cell r="D3510" t="str">
            <v>SELCO WNT</v>
          </cell>
          <cell r="E3510" t="str">
            <v>EST.9.3.1</v>
          </cell>
        </row>
        <row r="3511">
          <cell r="B3511" t="str">
            <v>0010929</v>
          </cell>
          <cell r="C3511" t="str">
            <v>LIMPIADOR PARA MANOS SIN ENJUAGUE</v>
          </cell>
          <cell r="D3511" t="str">
            <v>SUMINISTRO</v>
          </cell>
          <cell r="E3511" t="str">
            <v>EST.24.3.1</v>
          </cell>
        </row>
        <row r="3512">
          <cell r="B3512" t="str">
            <v>0010930</v>
          </cell>
          <cell r="C3512" t="str">
            <v>DESENGRASANTE INDUSTRIAL X 5LTS</v>
          </cell>
          <cell r="D3512" t="str">
            <v>SUMINISTRO</v>
          </cell>
          <cell r="E3512" t="str">
            <v>EST.24.3.1</v>
          </cell>
        </row>
        <row r="3513">
          <cell r="B3513" t="str">
            <v>0005281</v>
          </cell>
          <cell r="C3513" t="str">
            <v>DISCO 350X3.0X30 Z=108</v>
          </cell>
          <cell r="D3513" t="str">
            <v xml:space="preserve">MAGUI. </v>
          </cell>
          <cell r="E3513" t="str">
            <v>MA03</v>
          </cell>
        </row>
        <row r="3514">
          <cell r="B3514" t="str">
            <v>0007770</v>
          </cell>
          <cell r="C3514" t="str">
            <v>DISCO DIAMANTE 430X4,4X80 Z=72</v>
          </cell>
          <cell r="D3514" t="str">
            <v>DISCO DIAMANTE</v>
          </cell>
          <cell r="E3514" t="str">
            <v>MA03</v>
          </cell>
        </row>
        <row r="3515">
          <cell r="B3515" t="str">
            <v>0010988</v>
          </cell>
          <cell r="C3515" t="str">
            <v xml:space="preserve">SOLVO RUST 300ML  </v>
          </cell>
          <cell r="D3515" t="str">
            <v>LUBRICANTES</v>
          </cell>
          <cell r="E3515" t="str">
            <v>EST.23.1.4</v>
          </cell>
        </row>
        <row r="3516">
          <cell r="B3516" t="str">
            <v>0011057</v>
          </cell>
          <cell r="C3516" t="str">
            <v>L9242010300 CIL.""PNEUMAX""1319-50-95-0</v>
          </cell>
          <cell r="D3516" t="str">
            <v>ELECTRONEUMÁTICO</v>
          </cell>
          <cell r="E3516" t="str">
            <v>EST.8.7.2</v>
          </cell>
        </row>
        <row r="3517">
          <cell r="B3517" t="str">
            <v>0011114</v>
          </cell>
          <cell r="C3517" t="str">
            <v>CC62250001 AZIONAMENTO MOTORE STEPPER</v>
          </cell>
          <cell r="D3517" t="str">
            <v>ELECTRICO</v>
          </cell>
          <cell r="E3517" t="str">
            <v>EST.16.2.2</v>
          </cell>
        </row>
        <row r="3518">
          <cell r="B3518" t="str">
            <v>0011171</v>
          </cell>
          <cell r="C3518" t="str">
            <v>RODAMIENTO 6301ZZC3/5K NTN162103</v>
          </cell>
          <cell r="D3518" t="str">
            <v>RODAMIENTO</v>
          </cell>
          <cell r="E3518" t="str">
            <v>EST.1.2.1</v>
          </cell>
        </row>
        <row r="3519">
          <cell r="B3519" t="str">
            <v>0011170</v>
          </cell>
          <cell r="C3519" t="str">
            <v>RODAMIENTO 6301 2RS-C3</v>
          </cell>
          <cell r="D3519" t="str">
            <v>RODAMIENTO</v>
          </cell>
          <cell r="E3519" t="str">
            <v>EST.1.2.1</v>
          </cell>
        </row>
        <row r="3520">
          <cell r="B3520" t="str">
            <v>0011207</v>
          </cell>
          <cell r="C3520" t="str">
            <v>VENTILADOR DE GABINETE 6"</v>
          </cell>
          <cell r="D3520" t="str">
            <v>MECÁNICO</v>
          </cell>
          <cell r="E3520" t="str">
            <v>ARRIBA ESTANTERIA 2</v>
          </cell>
        </row>
        <row r="3521">
          <cell r="B3521" t="str">
            <v>0011213</v>
          </cell>
          <cell r="C3521" t="str">
            <v>RODAMIENTO B7007-C-T-P4S-UL. FAG</v>
          </cell>
          <cell r="D3521" t="str">
            <v>RODAMIENTOS</v>
          </cell>
          <cell r="E3521" t="str">
            <v>EST.1.5.7</v>
          </cell>
        </row>
        <row r="3522">
          <cell r="B3522" t="str">
            <v>0011055</v>
          </cell>
          <cell r="C3522" t="str">
            <v>N0806N0342 SEPARADOR STREAM 5.5</v>
          </cell>
          <cell r="D3522"/>
          <cell r="E3522" t="str">
            <v>EST.13.4.4</v>
          </cell>
        </row>
        <row r="3523">
          <cell r="B3523" t="str">
            <v>0011056</v>
          </cell>
          <cell r="C3523" t="str">
            <v>FNAE100204 TOPE STREAM 5.5</v>
          </cell>
          <cell r="D3523"/>
          <cell r="E3523" t="str">
            <v>EST.13.4.4</v>
          </cell>
        </row>
        <row r="3524">
          <cell r="B3524" t="str">
            <v>0011010</v>
          </cell>
          <cell r="C3524" t="str">
            <v>BUSSOLA ROVER 20  081720800</v>
          </cell>
          <cell r="D3524"/>
          <cell r="E3524" t="str">
            <v>EST.19.5.2</v>
          </cell>
        </row>
        <row r="3525">
          <cell r="B3525" t="str">
            <v>0011011</v>
          </cell>
          <cell r="C3525" t="str">
            <v>CORREA AT5-545 ANCH 2701A0030</v>
          </cell>
          <cell r="D3525"/>
          <cell r="E3525" t="str">
            <v>EST.19.5.2</v>
          </cell>
        </row>
        <row r="3526">
          <cell r="B3526" t="str">
            <v>017481</v>
          </cell>
          <cell r="C3526" t="str">
            <v>CILINDRO 1261.25.200 A.M 2420A0081</v>
          </cell>
          <cell r="D3526"/>
          <cell r="E3526" t="str">
            <v>EST.9.5.2</v>
          </cell>
        </row>
        <row r="3527">
          <cell r="B3527" t="str">
            <v>0011060</v>
          </cell>
          <cell r="C3527" t="str">
            <v>L0814L0677 HOJA WNT</v>
          </cell>
          <cell r="D3527"/>
          <cell r="E3527" t="str">
            <v>EST.9.5.2</v>
          </cell>
        </row>
        <row r="3528">
          <cell r="B3528" t="str">
            <v>0011059</v>
          </cell>
          <cell r="C3528" t="str">
            <v xml:space="preserve">FNY8350375 PATIN WNT </v>
          </cell>
          <cell r="D3528"/>
          <cell r="E3528" t="str">
            <v>EST.9.5.2</v>
          </cell>
        </row>
        <row r="3529">
          <cell r="B3529" t="str">
            <v>006842</v>
          </cell>
          <cell r="C3529" t="str">
            <v>JUNTA DE ESTANQUEIDAD (311006200)</v>
          </cell>
          <cell r="D3529"/>
          <cell r="E3529" t="str">
            <v>EST.9.5.2</v>
          </cell>
        </row>
        <row r="3530">
          <cell r="B3530" t="str">
            <v>0006991</v>
          </cell>
          <cell r="C3530" t="str">
            <v xml:space="preserve">216405300 ABRAZADERA PARA SENSOR </v>
          </cell>
          <cell r="D3530"/>
          <cell r="E3530" t="str">
            <v>EST.9.5.2</v>
          </cell>
        </row>
        <row r="3531">
          <cell r="B3531" t="str">
            <v>0011058</v>
          </cell>
          <cell r="C3531" t="str">
            <v>2420A1926 CILINDRO WNT</v>
          </cell>
          <cell r="D3531"/>
          <cell r="E3531" t="str">
            <v>EST.9.5.2</v>
          </cell>
        </row>
        <row r="3532">
          <cell r="B3532" t="str">
            <v>0011214</v>
          </cell>
          <cell r="C3532" t="str">
            <v>2004A0090-L9200402100-CADENA-K0650.06</v>
          </cell>
          <cell r="D3532" t="str">
            <v>CADENA</v>
          </cell>
          <cell r="E3532" t="str">
            <v>ARRIBA CELDA</v>
          </cell>
        </row>
        <row r="3533">
          <cell r="B3533" t="str">
            <v>0010931</v>
          </cell>
          <cell r="C3533" t="str">
            <v>2135A0047 BASE Stream 5.5</v>
          </cell>
          <cell r="D3533" t="str">
            <v>STREAM</v>
          </cell>
          <cell r="E3533" t="str">
            <v>EST.13.3.4</v>
          </cell>
        </row>
        <row r="3534">
          <cell r="B3534" t="str">
            <v>0010932</v>
          </cell>
          <cell r="C3534" t="str">
            <v>FNZ0150140 SOPORTE Stream 5.5</v>
          </cell>
          <cell r="D3534" t="str">
            <v>STREAM</v>
          </cell>
          <cell r="E3534" t="str">
            <v>EST.13.3.4</v>
          </cell>
        </row>
        <row r="3535">
          <cell r="B3535" t="str">
            <v>0010933</v>
          </cell>
          <cell r="C3535" t="str">
            <v>230800100 "GRAPA FIJ.1/4"" X REGULADORES</v>
          </cell>
          <cell r="D3535" t="str">
            <v>STREAM</v>
          </cell>
          <cell r="E3535" t="str">
            <v>EST.13.3.4</v>
          </cell>
        </row>
        <row r="3536">
          <cell r="B3536" t="str">
            <v>0011183</v>
          </cell>
          <cell r="C3536" t="str">
            <v>18330001 - CONE HSK-F63/75 ER32 DX</v>
          </cell>
          <cell r="D3536" t="str">
            <v>NESTING</v>
          </cell>
          <cell r="E3536" t="str">
            <v>EST.20.5</v>
          </cell>
        </row>
        <row r="3537">
          <cell r="B3537" t="str">
            <v>0011184</v>
          </cell>
          <cell r="C3537" t="str">
            <v>TWER32 - TURBINA TWISTER PORCA ER32</v>
          </cell>
          <cell r="D3537" t="str">
            <v>NESTING</v>
          </cell>
          <cell r="E3537" t="str">
            <v>EST.20.5</v>
          </cell>
        </row>
        <row r="3538">
          <cell r="B3538" t="str">
            <v>0011185</v>
          </cell>
          <cell r="C3538" t="str">
            <v>18413000 - PINCA ELASTICA D.13 ER32</v>
          </cell>
          <cell r="D3538" t="str">
            <v>NESTING</v>
          </cell>
          <cell r="E3538" t="str">
            <v>EST.20.5</v>
          </cell>
        </row>
        <row r="3539">
          <cell r="B3539" t="str">
            <v>0011190</v>
          </cell>
          <cell r="C3539" t="str">
            <v>YID06028127Z3 - FRESA LISA ROUTER D.6X28</v>
          </cell>
          <cell r="D3539" t="str">
            <v>NESTING</v>
          </cell>
          <cell r="E3539" t="str">
            <v>EST.20.5</v>
          </cell>
        </row>
        <row r="3540">
          <cell r="B3540" t="str">
            <v>0011193</v>
          </cell>
          <cell r="C3540" t="str">
            <v>18412000 - PINZA ELASTICA D.12 ER32</v>
          </cell>
          <cell r="D3540" t="str">
            <v>NESTING</v>
          </cell>
          <cell r="E3540" t="str">
            <v>EST.20.5</v>
          </cell>
        </row>
        <row r="3541">
          <cell r="B3541" t="str">
            <v>0011194</v>
          </cell>
          <cell r="C3541" t="str">
            <v>14221 - FRESA D.12X28 H12X38CT70 Z4PL14D</v>
          </cell>
          <cell r="D3541" t="str">
            <v>NESTING</v>
          </cell>
          <cell r="E3541" t="str">
            <v>EST.20.5</v>
          </cell>
        </row>
        <row r="3542">
          <cell r="B3542" t="str">
            <v>0011198</v>
          </cell>
          <cell r="C3542" t="str">
            <v>14220 - FRESA D.12X21 H12X39CT65 Z4PL10D</v>
          </cell>
          <cell r="D3542" t="str">
            <v>NESTING</v>
          </cell>
          <cell r="E3542" t="str">
            <v>EST.20.5</v>
          </cell>
        </row>
        <row r="3543">
          <cell r="B3543" t="str">
            <v>0011200</v>
          </cell>
          <cell r="C3543" t="str">
            <v>18420000 - PINZA ELASTICA D.20 ER32</v>
          </cell>
          <cell r="D3543" t="str">
            <v>NESTING</v>
          </cell>
          <cell r="E3543" t="str">
            <v>EST.20.5</v>
          </cell>
        </row>
        <row r="3544">
          <cell r="B3544" t="str">
            <v>0011201</v>
          </cell>
          <cell r="C3544" t="str">
            <v>12332 - FRESA D.100X6 H20X50 CT80 Z3 FAC</v>
          </cell>
          <cell r="D3544" t="str">
            <v>NESTING</v>
          </cell>
          <cell r="E3544" t="str">
            <v>EST.20.5</v>
          </cell>
        </row>
        <row r="3545">
          <cell r="B3545" t="str">
            <v>0011251</v>
          </cell>
          <cell r="C3545" t="str">
            <v>99118300 - CHAVETA PARA PORTA PINZA ER32</v>
          </cell>
          <cell r="D3545" t="str">
            <v>NESTING</v>
          </cell>
          <cell r="E3545" t="str">
            <v>EST.20.5</v>
          </cell>
        </row>
        <row r="3546">
          <cell r="B3546" t="str">
            <v>0011065</v>
          </cell>
          <cell r="C3546" t="str">
            <v>4-070-01-4190 MOTORREDUCTOR AC 2,2KW Homag</v>
          </cell>
          <cell r="D3546" t="str">
            <v>HOMAG</v>
          </cell>
          <cell r="E3546" t="str">
            <v>CONTENEDOR 1</v>
          </cell>
        </row>
        <row r="3547">
          <cell r="B3547" t="str">
            <v>0011270</v>
          </cell>
          <cell r="C3547" t="str">
            <v>tuppi F125xF30xH65x(3+3)Z Milling Tools. NANXING</v>
          </cell>
          <cell r="D3547" t="str">
            <v>NANXING</v>
          </cell>
          <cell r="E3547" t="str">
            <v>EST.20.7</v>
          </cell>
        </row>
        <row r="3548">
          <cell r="B3548" t="str">
            <v>0011271</v>
          </cell>
          <cell r="C3548" t="str">
            <v>sierra PCD F104x3.0x30 (Juego)</v>
          </cell>
          <cell r="D3548" t="str">
            <v>NANXING</v>
          </cell>
          <cell r="E3548" t="str">
            <v>EST.20.7</v>
          </cell>
        </row>
        <row r="3549">
          <cell r="B3549" t="str">
            <v>0011272</v>
          </cell>
          <cell r="C3549" t="str">
            <v>Rough-Trim tool PCD F56x20xH14x4Z (Juego</v>
          </cell>
          <cell r="D3549" t="str">
            <v>NANXING</v>
          </cell>
          <cell r="E3549" t="str">
            <v>EST.20.7</v>
          </cell>
        </row>
        <row r="3550">
          <cell r="B3550" t="str">
            <v>0011273</v>
          </cell>
          <cell r="C3550" t="str">
            <v>Fine-trim Tool PCD F69x16xR2xZ6 (Juego</v>
          </cell>
          <cell r="D3550" t="str">
            <v>NANXING</v>
          </cell>
          <cell r="E3550" t="str">
            <v>EST.20.7</v>
          </cell>
        </row>
        <row r="3551">
          <cell r="B3551" t="str">
            <v>0011274</v>
          </cell>
          <cell r="C3551" t="str">
            <v>Rounding Tool PCD F70x16xR2xZ6 (Juego</v>
          </cell>
          <cell r="D3551" t="str">
            <v>NANXING</v>
          </cell>
          <cell r="E3551" t="str">
            <v>EST.20.7</v>
          </cell>
        </row>
        <row r="3552">
          <cell r="B3552" t="str">
            <v>0011275</v>
          </cell>
          <cell r="C3552" t="str">
            <v>Scrapper Tool PCD 20*12*2*R1.5</v>
          </cell>
          <cell r="D3552" t="str">
            <v>NANXING</v>
          </cell>
          <cell r="E3552" t="str">
            <v>EST.20.7</v>
          </cell>
        </row>
        <row r="3553">
          <cell r="B3553" t="str">
            <v>0011313</v>
          </cell>
          <cell r="C3553" t="str">
            <v>TUPPI F210xF25xH32x12Z 45°</v>
          </cell>
          <cell r="D3553" t="str">
            <v>NANXING</v>
          </cell>
          <cell r="E3553" t="str">
            <v>EST.20.7</v>
          </cell>
        </row>
        <row r="3554">
          <cell r="B3554" t="str">
            <v>0011317</v>
          </cell>
          <cell r="C3554" t="str">
            <v>MEDIDOR DE VIBRACIONES ACEL/VELOC/DESPL</v>
          </cell>
          <cell r="D3554" t="str">
            <v>ELECTRICO</v>
          </cell>
          <cell r="E3554" t="str">
            <v>EST.24.5</v>
          </cell>
        </row>
        <row r="3555">
          <cell r="B3555" t="str">
            <v>0011318</v>
          </cell>
          <cell r="C3555" t="str">
            <v>CAMARA TERMOGRAFIA INFRAROJO. RESO.160X120</v>
          </cell>
          <cell r="D3555" t="str">
            <v>ELECTRICO</v>
          </cell>
          <cell r="E3555" t="str">
            <v>EST.24.5</v>
          </cell>
        </row>
        <row r="3556">
          <cell r="B3556" t="str">
            <v>0011316</v>
          </cell>
          <cell r="C3556" t="str">
            <v>VENTILADOR 220X220X60 MM 200-240VAC ROD</v>
          </cell>
          <cell r="D3556" t="str">
            <v>ELECTRICO</v>
          </cell>
          <cell r="E3556" t="str">
            <v>EST.2.1.1</v>
          </cell>
        </row>
        <row r="3557">
          <cell r="B3557" t="str">
            <v>005841</v>
          </cell>
          <cell r="C3557" t="str">
            <v>DISCO 200*4.3/5.5 Z=36</v>
          </cell>
          <cell r="D3557" t="str">
            <v>INCISOR</v>
          </cell>
          <cell r="E3557" t="str">
            <v>MA03</v>
          </cell>
        </row>
        <row r="3558">
          <cell r="B3558" t="str">
            <v>0011278</v>
          </cell>
          <cell r="C3558" t="str">
            <v>N0908N0064 TAPA STREAM 2 Y 3</v>
          </cell>
          <cell r="D3558" t="str">
            <v>STREAM</v>
          </cell>
          <cell r="E3558" t="str">
            <v>EST.13.5.2</v>
          </cell>
        </row>
        <row r="3559">
          <cell r="B3559" t="str">
            <v>0011279</v>
          </cell>
          <cell r="C3559" t="str">
            <v>N0808N0052 TAPA STREAM 2 Y 3</v>
          </cell>
          <cell r="D3559" t="str">
            <v>STREAM</v>
          </cell>
          <cell r="E3559" t="str">
            <v>EST.13.5.2</v>
          </cell>
        </row>
        <row r="3560">
          <cell r="B3560" t="str">
            <v>0011280</v>
          </cell>
          <cell r="C3560" t="str">
            <v>2806A0068 MUELLE CON.DE COMPR.4,3-8-0,5</v>
          </cell>
          <cell r="D3560" t="str">
            <v>STREAM 1</v>
          </cell>
          <cell r="E3560" t="str">
            <v>EST.16.2.2</v>
          </cell>
        </row>
        <row r="3561">
          <cell r="B3561" t="str">
            <v>0011332</v>
          </cell>
          <cell r="C3561" t="str">
            <v>CONECTOR M12 5MTS 4H 164264 SCHMERSAL</v>
          </cell>
          <cell r="D3561" t="str">
            <v>STREAM</v>
          </cell>
          <cell r="E3561" t="str">
            <v>EST.3.3.5</v>
          </cell>
        </row>
        <row r="3562">
          <cell r="B3562" t="str">
            <v>0011277</v>
          </cell>
          <cell r="C3562" t="str">
            <v>N0905N1192 SOPORTE STREAM 2 Y 3</v>
          </cell>
          <cell r="D3562" t="str">
            <v>STREAM 2 Y 3</v>
          </cell>
          <cell r="E3562" t="str">
            <v>EST.13.5.2</v>
          </cell>
        </row>
        <row r="3563">
          <cell r="B3563" t="str">
            <v>0011295</v>
          </cell>
          <cell r="C3563" t="str">
            <v>FNZ8100943 COLLETTORE FISSO ASP. SPALLA</v>
          </cell>
          <cell r="D3563" t="str">
            <v>FTT</v>
          </cell>
          <cell r="E3563" t="str">
            <v>ARRIBA CELDA</v>
          </cell>
        </row>
        <row r="3564">
          <cell r="B3564" t="str">
            <v>0011360</v>
          </cell>
          <cell r="C3564" t="str">
            <v>GRAFLOSCON CA ULTRA SPRAY 400 ML</v>
          </cell>
          <cell r="D3564" t="str">
            <v>LUBRICANTES</v>
          </cell>
          <cell r="E3564" t="str">
            <v>EST.23.3</v>
          </cell>
        </row>
        <row r="3565">
          <cell r="B3565" t="str">
            <v>0005633</v>
          </cell>
          <cell r="C3565" t="str">
            <v>DISCO RETESTE .DER./ IZQ. TUNG. 130x3.6/30mm.Z:16+4</v>
          </cell>
          <cell r="D3565" t="str">
            <v>RETESTEADOR</v>
          </cell>
          <cell r="E3565" t="str">
            <v>MA03</v>
          </cell>
        </row>
        <row r="3566">
          <cell r="B3566" t="str">
            <v>0011291</v>
          </cell>
          <cell r="C3566" t="str">
            <v>KR35102307 L6412L0038 UNIT SCORING SPIND</v>
          </cell>
          <cell r="D3566" t="str">
            <v>WNT</v>
          </cell>
          <cell r="E3566" t="str">
            <v>EST.9.7.4</v>
          </cell>
        </row>
        <row r="3567">
          <cell r="B3567" t="str">
            <v>0011053</v>
          </cell>
          <cell r="C3567" t="str">
            <v>L1621L0011 PERNO SELCO 2</v>
          </cell>
          <cell r="D3567" t="str">
            <v>SELCO</v>
          </cell>
          <cell r="E3567" t="str">
            <v>EST.8.2.2</v>
          </cell>
        </row>
        <row r="3568">
          <cell r="B3568" t="str">
            <v>0011054</v>
          </cell>
          <cell r="C3568" t="str">
            <v>L1621L0009 PERNO SELCO 2</v>
          </cell>
          <cell r="D3568" t="str">
            <v>SELCO</v>
          </cell>
          <cell r="E3568" t="str">
            <v>EST.8.2.2</v>
          </cell>
        </row>
        <row r="3569">
          <cell r="B3569" t="str">
            <v>0011088</v>
          </cell>
          <cell r="C3569" t="str">
            <v>2159A0033 AZ.SGDB-15VD-Y1 SERVODRIVE X</v>
          </cell>
          <cell r="D3569" t="str">
            <v>ROVER 1-2-3</v>
          </cell>
          <cell r="E3569" t="str">
            <v>EST.7.8.3</v>
          </cell>
        </row>
        <row r="3570">
          <cell r="B3570" t="str">
            <v>0005087</v>
          </cell>
          <cell r="C3570" t="str">
            <v>MANGUERA POLIURETANO COBRIZADA DE 5"</v>
          </cell>
          <cell r="D3570" t="str">
            <v>EXTRACTORES</v>
          </cell>
          <cell r="E3570" t="str">
            <v>CONTENEDOR</v>
          </cell>
        </row>
        <row r="3571">
          <cell r="B3571" t="str">
            <v>0009163</v>
          </cell>
          <cell r="C3571" t="str">
            <v>N7502N0052 KIT PREMI CINGHIA H60</v>
          </cell>
          <cell r="D3571" t="str">
            <v>STREAM</v>
          </cell>
          <cell r="E3571" t="str">
            <v>EST.16.7.4</v>
          </cell>
        </row>
        <row r="3572">
          <cell r="B3572" t="str">
            <v>0006947</v>
          </cell>
          <cell r="C3572" t="str">
            <v>D 7/6 ER32 PINZA ELASTICA CANASTILLA</v>
          </cell>
          <cell r="D3572" t="str">
            <v>ROVER 1-2-3</v>
          </cell>
          <cell r="E3572" t="str">
            <v>EST.7.3.1</v>
          </cell>
        </row>
        <row r="3573">
          <cell r="B3573" t="str">
            <v>0011319</v>
          </cell>
          <cell r="C3573" t="str">
            <v>CSCY300001 FILTRO SKIPPER</v>
          </cell>
          <cell r="D3573" t="str">
            <v>SKYPPER</v>
          </cell>
          <cell r="E3573" t="str">
            <v>EST.5.8.1</v>
          </cell>
        </row>
        <row r="3574">
          <cell r="B3574" t="str">
            <v>0011320</v>
          </cell>
          <cell r="C3574" t="str">
            <v>CCDE250005 FILTRO SKIPPER</v>
          </cell>
          <cell r="D3574" t="str">
            <v>SKYPPER</v>
          </cell>
          <cell r="E3574" t="str">
            <v>EST.5.8.1</v>
          </cell>
        </row>
        <row r="3575">
          <cell r="B3575" t="str">
            <v>0011294</v>
          </cell>
          <cell r="C3575" t="str">
            <v>FNZ8100229 CAJA DE ASPIRACIÓN FTT R8</v>
          </cell>
          <cell r="D3575" t="str">
            <v>FTT-R8</v>
          </cell>
          <cell r="E3575" t="str">
            <v>ARRIBA CELDA</v>
          </cell>
        </row>
        <row r="3576">
          <cell r="B3576" t="str">
            <v>0011443</v>
          </cell>
          <cell r="C3576" t="str">
            <v>CONTACTOR AUX 2NA-2NC 24 VDC S00</v>
          </cell>
          <cell r="D3576" t="str">
            <v>ELECTRICO</v>
          </cell>
          <cell r="E3576" t="str">
            <v>EST.2.1.3</v>
          </cell>
        </row>
        <row r="3577">
          <cell r="B3577" t="str">
            <v>0011444</v>
          </cell>
          <cell r="C3577" t="str">
            <v>BLOQUE CONTACTO AUX. 2NA-2NC.3RH2911-1HA22</v>
          </cell>
          <cell r="D3577" t="str">
            <v>ELECTRICO</v>
          </cell>
          <cell r="E3577" t="str">
            <v>EST.2.1.3</v>
          </cell>
        </row>
        <row r="3578">
          <cell r="B3578" t="str">
            <v>0011412</v>
          </cell>
          <cell r="C3578" t="str">
            <v>L6490L0005 2159A0033 CABLE CONECT ROVER</v>
          </cell>
          <cell r="D3578" t="str">
            <v>ROVER 1-2-3</v>
          </cell>
          <cell r="E3578" t="str">
            <v>EST.7.7.4</v>
          </cell>
        </row>
        <row r="3579">
          <cell r="B3579" t="str">
            <v>0011413</v>
          </cell>
          <cell r="C3579" t="str">
            <v>L6490L0006 2159A0033 CABLE 2CN ROVER</v>
          </cell>
          <cell r="D3579" t="str">
            <v>ROVER 1-2-3</v>
          </cell>
          <cell r="E3579" t="str">
            <v>EST.7.7.4</v>
          </cell>
        </row>
        <row r="3580">
          <cell r="B3580" t="str">
            <v>0011437</v>
          </cell>
          <cell r="C3580" t="str">
            <v>FACA DE RANHURA SUPERIOR V022199K</v>
          </cell>
          <cell r="D3580" t="str">
            <v>NANXING</v>
          </cell>
          <cell r="E3580" t="str">
            <v>EST.20.7</v>
          </cell>
        </row>
        <row r="3581">
          <cell r="B3581" t="str">
            <v>0011186</v>
          </cell>
          <cell r="C3581" t="str">
            <v>YID06022127Z3R - FRESA LISA ROUTER D.6X22</v>
          </cell>
          <cell r="D3581" t="str">
            <v>NESTING. ( WIRUTEX )</v>
          </cell>
          <cell r="E3581" t="str">
            <v>EST.3.1.2</v>
          </cell>
        </row>
        <row r="3582">
          <cell r="B3582" t="str">
            <v>0011190</v>
          </cell>
          <cell r="C3582" t="str">
            <v>YID06028127Z3 - FRESA LISA ROUTER D.6X28</v>
          </cell>
          <cell r="D3582" t="str">
            <v>NESTING. ( WIRUTEX )</v>
          </cell>
          <cell r="E3582" t="str">
            <v>EST.3.1.2</v>
          </cell>
        </row>
        <row r="3583">
          <cell r="B3583" t="str">
            <v>0011468</v>
          </cell>
          <cell r="C3583" t="str">
            <v>RETEN 40*62*10 SOG</v>
          </cell>
          <cell r="D3583" t="str">
            <v>SELCO</v>
          </cell>
          <cell r="E3583" t="str">
            <v>EST.4.7.3</v>
          </cell>
        </row>
        <row r="3584">
          <cell r="B3584" t="str">
            <v>0011129</v>
          </cell>
          <cell r="C3584" t="str">
            <v>FNZ8130001 CAJA DE ASPIRACION FTT</v>
          </cell>
          <cell r="D3584" t="str">
            <v>FTT-R8</v>
          </cell>
          <cell r="E3584" t="str">
            <v>ARRIBA CELDA</v>
          </cell>
        </row>
        <row r="3585">
          <cell r="B3585" t="str">
            <v>0011361</v>
          </cell>
          <cell r="C3585" t="str">
            <v>4-006-07-1026 TORNILLO EJE Z BHX055</v>
          </cell>
          <cell r="D3585" t="str">
            <v>BHX</v>
          </cell>
          <cell r="E3585" t="str">
            <v>EST.10.8.1</v>
          </cell>
        </row>
        <row r="3586">
          <cell r="B3586" t="str">
            <v>0011362</v>
          </cell>
          <cell r="C3586" t="str">
            <v>3-807-06-5930 RODAMIENTOS LINEALES EJE Z</v>
          </cell>
          <cell r="D3586" t="str">
            <v>HOMAG</v>
          </cell>
          <cell r="E3586" t="str">
            <v>EST.17.3.1</v>
          </cell>
        </row>
        <row r="3587">
          <cell r="B3587" t="str">
            <v>0011465</v>
          </cell>
          <cell r="C3587" t="str">
            <v>BOQUILLA EXTRA LARGA PISTOLA HOTMELT</v>
          </cell>
          <cell r="D3587" t="str">
            <v>HOTMELT</v>
          </cell>
          <cell r="E3587" t="str">
            <v>EST.30.2.3</v>
          </cell>
        </row>
        <row r="3588">
          <cell r="B3588" t="str">
            <v>0011464</v>
          </cell>
          <cell r="C3588" t="str">
            <v>MANDRINO PORTA UTENSILIO HSK63F DX ER32</v>
          </cell>
          <cell r="D3588" t="str">
            <v>NESTING X200</v>
          </cell>
          <cell r="E3588" t="str">
            <v>EST.3.4.3</v>
          </cell>
        </row>
        <row r="3589">
          <cell r="B3589" t="str">
            <v>0011338</v>
          </cell>
          <cell r="C3589" t="str">
            <v>L6490L0053 CABLE ENCODER SERVOMOTOR WNT</v>
          </cell>
          <cell r="D3589" t="str">
            <v>WNT</v>
          </cell>
          <cell r="E3589" t="str">
            <v>EST.9.7.2</v>
          </cell>
        </row>
        <row r="3590">
          <cell r="B3590" t="str">
            <v>0011339</v>
          </cell>
          <cell r="C3590" t="str">
            <v>6390Z0009 CABLE MOTOR SERVOMOTOR WNT</v>
          </cell>
          <cell r="D3590" t="str">
            <v>WNT</v>
          </cell>
          <cell r="E3590" t="str">
            <v>EST.9.7.2</v>
          </cell>
        </row>
        <row r="3591">
          <cell r="B3591" t="str">
            <v>0011528</v>
          </cell>
          <cell r="C3591" t="str">
            <v>RODAMIENTO UC 206 D1 EJE 30MM</v>
          </cell>
          <cell r="D3591" t="str">
            <v>SELCOS</v>
          </cell>
          <cell r="E3591" t="str">
            <v>EST.1.3.7</v>
          </cell>
        </row>
        <row r="3592">
          <cell r="B3592" t="str">
            <v>0011357</v>
          </cell>
          <cell r="C3592" t="str">
            <v>FNW0250249 RUEDA DENTADA M=2 Z=28</v>
          </cell>
          <cell r="D3592" t="str">
            <v>JADE 340</v>
          </cell>
          <cell r="E3592" t="str">
            <v>EST.14.5.1</v>
          </cell>
        </row>
        <row r="3593">
          <cell r="B3593" t="str">
            <v>0011358</v>
          </cell>
          <cell r="C3593" t="str">
            <v>300306700 TORNILLO TSPEI. M.8x20 UNI-593</v>
          </cell>
          <cell r="D3593" t="str">
            <v>JADE 340</v>
          </cell>
          <cell r="E3593" t="str">
            <v>EST.14.5.1</v>
          </cell>
        </row>
        <row r="3594">
          <cell r="B3594" t="str">
            <v>0011359</v>
          </cell>
          <cell r="C3594" t="str">
            <v>3019A0306 ARANDELA JADE</v>
          </cell>
          <cell r="D3594" t="str">
            <v>JADE 340</v>
          </cell>
          <cell r="E3594" t="str">
            <v>EST.14.5.1</v>
          </cell>
        </row>
        <row r="3595">
          <cell r="B3595" t="str">
            <v>0011391</v>
          </cell>
          <cell r="C3595" t="str">
            <v xml:space="preserve">6950 Fresa 1/2*6*22 Nesting X200 Carburo </v>
          </cell>
          <cell r="D3595" t="str">
            <v>NESTING. ( HUHAO )</v>
          </cell>
          <cell r="E3595" t="str">
            <v>EST.3.1.3</v>
          </cell>
        </row>
        <row r="3596">
          <cell r="B3596" t="str">
            <v>0011392</v>
          </cell>
          <cell r="C3596" t="str">
            <v>0201400628 Fresa 1/2*6*28 Nesting X200 C</v>
          </cell>
          <cell r="D3596" t="str">
            <v>NESTING. ( HUHAO )</v>
          </cell>
          <cell r="E3596" t="str">
            <v>EST.3.1.3</v>
          </cell>
        </row>
        <row r="3597">
          <cell r="B3597" t="str">
            <v>0011419</v>
          </cell>
          <cell r="C3597" t="str">
            <v>BROCA 8*67 S=8*20 NO PAS. DERECHA</v>
          </cell>
          <cell r="D3597" t="str">
            <v>NESTING</v>
          </cell>
          <cell r="E3597" t="str">
            <v>EST.3.1.1</v>
          </cell>
        </row>
        <row r="3598">
          <cell r="B3598" t="str">
            <v>0011420</v>
          </cell>
          <cell r="C3598" t="str">
            <v>BROCA 8*67 S=8*20 NO PAS. IZQ</v>
          </cell>
          <cell r="D3598" t="str">
            <v>NESTING</v>
          </cell>
          <cell r="E3598" t="str">
            <v>EST.3.1.1</v>
          </cell>
        </row>
        <row r="3599">
          <cell r="B3599" t="str">
            <v>0011570</v>
          </cell>
          <cell r="C3599" t="str">
            <v>6430A0089 CILINDRO FTT CAMPANA EXTRACCION</v>
          </cell>
          <cell r="D3599" t="str">
            <v>FTT-R8</v>
          </cell>
          <cell r="E3599" t="str">
            <v>EST.6.4.1</v>
          </cell>
        </row>
        <row r="3600">
          <cell r="B3600" t="str">
            <v>0011606</v>
          </cell>
          <cell r="C3600" t="str">
            <v>RETENEDOR 35X62X7</v>
          </cell>
          <cell r="D3600"/>
          <cell r="E3600" t="str">
            <v>EST.4.7.3</v>
          </cell>
        </row>
        <row r="3601">
          <cell r="B3601" t="str">
            <v>0011607</v>
          </cell>
          <cell r="C3601" t="str">
            <v>RODAMIENTO 6207-ZZ</v>
          </cell>
          <cell r="D3601" t="str">
            <v>RODAMIENTOS</v>
          </cell>
          <cell r="E3601" t="str">
            <v>EST.1.2.6</v>
          </cell>
        </row>
        <row r="3602">
          <cell r="B3602" t="str">
            <v>0011609</v>
          </cell>
          <cell r="C3602" t="str">
            <v>RODAMIENTO 6206-ZZ</v>
          </cell>
          <cell r="D3602" t="str">
            <v>RODAMIENTOS</v>
          </cell>
          <cell r="E3602" t="str">
            <v>EST.1.9.1</v>
          </cell>
        </row>
        <row r="3603">
          <cell r="B3603" t="str">
            <v>0011569</v>
          </cell>
          <cell r="C3603" t="str">
            <v>CILINDRO TIPO TWIN 20X25MM</v>
          </cell>
          <cell r="D3603" t="str">
            <v>INNOVACTOR</v>
          </cell>
          <cell r="E3603" t="str">
            <v>EST.20.3.1</v>
          </cell>
        </row>
        <row r="3604">
          <cell r="B3604" t="str">
            <v>0010891</v>
          </cell>
          <cell r="C3604" t="str">
            <v>CARTUCHO NEGRO DE 32ML PARA CODIFICADORA</v>
          </cell>
          <cell r="D3604" t="str">
            <v>IMPRESORA ENCHAPE</v>
          </cell>
          <cell r="E3604" t="str">
            <v>ARCHIVADOR</v>
          </cell>
        </row>
        <row r="3605">
          <cell r="B3605" t="str">
            <v>0011605</v>
          </cell>
          <cell r="C3605" t="str">
            <v>CILINDRO SIS. ANTIGIRO DIAMETRO 20X30MM</v>
          </cell>
          <cell r="D3605" t="str">
            <v>INNOVACTOR</v>
          </cell>
          <cell r="E3605" t="str">
            <v>EST.20.3.1</v>
          </cell>
        </row>
        <row r="3606">
          <cell r="B3606" t="str">
            <v>0011642</v>
          </cell>
          <cell r="C3606" t="str">
            <v>CONTACTOR 25A  24VDC 1NA+1NC S0 SIEMENS</v>
          </cell>
          <cell r="D3606" t="str">
            <v>ELECTRICO</v>
          </cell>
          <cell r="E3606" t="str">
            <v>EST.2.2.3</v>
          </cell>
        </row>
        <row r="3607">
          <cell r="B3607" t="str">
            <v>0011621</v>
          </cell>
          <cell r="C3607" t="str">
            <v>CCDJ100007 ELECTROVALVULA RET STREAM</v>
          </cell>
          <cell r="D3607" t="str">
            <v>ESTREAM</v>
          </cell>
          <cell r="E3607" t="str">
            <v>EST.13.2.1</v>
          </cell>
        </row>
        <row r="3608">
          <cell r="B3608" t="str">
            <v>0011676</v>
          </cell>
          <cell r="C3608" t="str">
            <v>GUARDA MOTOR 10-16 AMP 3RV20214AA10</v>
          </cell>
          <cell r="D3608" t="str">
            <v>ELECTRICO</v>
          </cell>
          <cell r="E3608" t="str">
            <v>EST.2.3.1</v>
          </cell>
        </row>
        <row r="3609">
          <cell r="B3609" t="str">
            <v>0011674</v>
          </cell>
          <cell r="C3609" t="str">
            <v>RODAMIENTO 6001 2RS C3</v>
          </cell>
          <cell r="D3609" t="str">
            <v>RODAMIENTOS</v>
          </cell>
          <cell r="E3609" t="str">
            <v>EST.1.7.6</v>
          </cell>
        </row>
        <row r="3610">
          <cell r="B3610" t="str">
            <v>0011640</v>
          </cell>
          <cell r="C3610" t="str">
            <v>FILTRO DE ESCAPE GV200 PN.7.2752.00060</v>
          </cell>
          <cell r="D3610" t="str">
            <v>COMPRESOR KAESER</v>
          </cell>
          <cell r="E3610" t="str">
            <v>EST.24.3.2</v>
          </cell>
        </row>
        <row r="3611">
          <cell r="B3611" t="str">
            <v>0011641</v>
          </cell>
          <cell r="C3611" t="str">
            <v>CONTROL PANEL WINDOW PN.5.7676.1</v>
          </cell>
          <cell r="D3611" t="str">
            <v>COMPRESOR KAESER</v>
          </cell>
          <cell r="E3611" t="str">
            <v>EST.24.3.2</v>
          </cell>
        </row>
        <row r="3612">
          <cell r="B3612" t="str">
            <v>0011643</v>
          </cell>
          <cell r="C3612" t="str">
            <v>MANGUERA 8 PIES CONEXION A 220 VOLTIOS</v>
          </cell>
          <cell r="D3612" t="str">
            <v>HOTMELT</v>
          </cell>
          <cell r="E3612" t="str">
            <v>EST.30.2.4</v>
          </cell>
        </row>
        <row r="3613">
          <cell r="B3613" t="str">
            <v>0011644</v>
          </cell>
          <cell r="C3613" t="str">
            <v>2914A1516 GUIA WNT</v>
          </cell>
          <cell r="D3613" t="str">
            <v>WNT</v>
          </cell>
          <cell r="E3613" t="str">
            <v>EST.9.4.3</v>
          </cell>
        </row>
        <row r="3614">
          <cell r="B3614" t="str">
            <v>0011645</v>
          </cell>
          <cell r="C3614" t="str">
            <v>2914A1584 GUIA WNT</v>
          </cell>
          <cell r="D3614" t="str">
            <v>WNT</v>
          </cell>
          <cell r="E3614" t="str">
            <v>EST.9.4.3</v>
          </cell>
        </row>
        <row r="3615">
          <cell r="B3615" t="str">
            <v>0011731</v>
          </cell>
          <cell r="C3615" t="str">
            <v>SERV. AFILADO INCISOR 120X22 Z-24</v>
          </cell>
          <cell r="D3615" t="str">
            <v>ALTENDORFT</v>
          </cell>
          <cell r="E3615" t="str">
            <v>AFILADO</v>
          </cell>
        </row>
        <row r="3616">
          <cell r="B3616" t="str">
            <v>0011684</v>
          </cell>
          <cell r="C3616" t="str">
            <v>L9201604500 CADENA K. SCHLEPP. SELCO EBT120</v>
          </cell>
          <cell r="D3616" t="str">
            <v>SELCO EBT120</v>
          </cell>
          <cell r="E3616" t="str">
            <v>ARRIBA CELDA</v>
          </cell>
        </row>
        <row r="3617">
          <cell r="B3617" t="str">
            <v>0011738</v>
          </cell>
          <cell r="C3617" t="str">
            <v>SENSOR IND.12MM.NA/NC. 2MM. 4HILOS</v>
          </cell>
          <cell r="D3617" t="str">
            <v>SENSORES</v>
          </cell>
          <cell r="E3617" t="str">
            <v>EST.2.3.4</v>
          </cell>
        </row>
        <row r="3618">
          <cell r="B3618" t="str">
            <v>0011679</v>
          </cell>
          <cell r="C3618" t="str">
            <v>CCD6100083 HELICAL IN-LINE GEARMOTORI=59</v>
          </cell>
          <cell r="D3618" t="str">
            <v>ROXYL</v>
          </cell>
          <cell r="E3618" t="str">
            <v>CAJA BIESSE 1</v>
          </cell>
        </row>
        <row r="3619">
          <cell r="B3619" t="str">
            <v>0011680</v>
          </cell>
          <cell r="C3619" t="str">
            <v>2414A0175 TAPPO SFIATO TCDF G3/8" ELESA</v>
          </cell>
          <cell r="D3619" t="str">
            <v>ROXYL</v>
          </cell>
          <cell r="E3619" t="str">
            <v>CAJA BIESSE 1</v>
          </cell>
        </row>
        <row r="3620">
          <cell r="B3620" t="str">
            <v>0011695</v>
          </cell>
          <cell r="C3620" t="str">
            <v>PISTOLA MANUAL 220V DG400</v>
          </cell>
          <cell r="D3620" t="str">
            <v>HOTMELT</v>
          </cell>
          <cell r="E3620" t="str">
            <v>EST.30.2.4</v>
          </cell>
        </row>
        <row r="3621">
          <cell r="B3621" t="str">
            <v>011018</v>
          </cell>
          <cell r="C3621" t="str">
            <v>DISCO DIAMNTE 400*4.4*65 Z=72</v>
          </cell>
          <cell r="D3621" t="str">
            <v>SELCO 1</v>
          </cell>
          <cell r="E3621" t="str">
            <v>MA03</v>
          </cell>
        </row>
        <row r="3622">
          <cell r="B3622" t="str">
            <v>000710</v>
          </cell>
          <cell r="C3622" t="str">
            <v>DISCO 400*4.4*80 Z=72</v>
          </cell>
          <cell r="D3622" t="str">
            <v>SELCO 2</v>
          </cell>
          <cell r="E3622" t="str">
            <v>ARRIBA EST.</v>
          </cell>
        </row>
        <row r="3623">
          <cell r="B3623" t="str">
            <v>0011692</v>
          </cell>
          <cell r="C3623" t="str">
            <v>2720A0021 RODILLO ENCHAPADORAS GENERAL</v>
          </cell>
          <cell r="D3623" t="str">
            <v>ENCHAPADORA</v>
          </cell>
          <cell r="E3623" t="str">
            <v>ARRIBA CELDA</v>
          </cell>
        </row>
        <row r="3624">
          <cell r="B3624" t="str">
            <v>0011686</v>
          </cell>
          <cell r="C3624" t="str">
            <v>0815A0102 TORNILLO FTT</v>
          </cell>
          <cell r="D3624" t="str">
            <v>FTT-R8</v>
          </cell>
          <cell r="E3624" t="str">
            <v>EST.6.5.1</v>
          </cell>
        </row>
        <row r="3625">
          <cell r="B3625" t="str">
            <v>0011624</v>
          </cell>
          <cell r="C3625" t="str">
            <v>080659500 DISTANCIADOR  D=10 DI=6.5 H=12.5</v>
          </cell>
          <cell r="D3625" t="str">
            <v xml:space="preserve">ROVER </v>
          </cell>
          <cell r="E3625" t="str">
            <v>EST.7.7.1</v>
          </cell>
        </row>
        <row r="3626">
          <cell r="B3626" t="str">
            <v>0010583</v>
          </cell>
          <cell r="C3626" t="str">
            <v>242800700 TECLA VERDE PNEUMAX</v>
          </cell>
          <cell r="D3626" t="str">
            <v>ROVER</v>
          </cell>
          <cell r="E3626" t="str">
            <v>EST.7.2.1</v>
          </cell>
        </row>
        <row r="3627">
          <cell r="B3627" t="str">
            <v>0011623</v>
          </cell>
          <cell r="C3627" t="str">
            <v xml:space="preserve">081580901 PISTON DE BLOQUEO </v>
          </cell>
          <cell r="D3627" t="str">
            <v>ROVER</v>
          </cell>
          <cell r="E3627" t="str">
            <v>EST.7.7.1</v>
          </cell>
        </row>
        <row r="3628">
          <cell r="B3628" t="str">
            <v>0011622</v>
          </cell>
          <cell r="C3628" t="str">
            <v>245128600 UNION COMB. SIMPLE *R20* 8 1/</v>
          </cell>
          <cell r="D3628" t="str">
            <v>ROVER</v>
          </cell>
          <cell r="E3628" t="str">
            <v>EST.7.4.1</v>
          </cell>
        </row>
        <row r="3629">
          <cell r="B3629" t="str">
            <v>0011625</v>
          </cell>
          <cell r="C3629" t="str">
            <v>090125001 TAPON PARA CILINDRO DE BLOQUEO</v>
          </cell>
          <cell r="D3629" t="str">
            <v>ROVER</v>
          </cell>
          <cell r="E3629" t="str">
            <v>EST.7.4.1</v>
          </cell>
        </row>
        <row r="3630">
          <cell r="B3630" t="str">
            <v>0011787</v>
          </cell>
          <cell r="C3630" t="str">
            <v>RODAMIENTO  6002 2RS C3</v>
          </cell>
          <cell r="D3630" t="str">
            <v>RODAMIENTOS</v>
          </cell>
          <cell r="E3630" t="str">
            <v>EST.1.2.2</v>
          </cell>
        </row>
        <row r="3631">
          <cell r="B3631" t="str">
            <v>0010559</v>
          </cell>
          <cell r="C3631" t="str">
            <v>DISCO TUNGSTENO 400X 4.4X80 Z=72 TP</v>
          </cell>
          <cell r="D3631" t="str">
            <v>SELCO</v>
          </cell>
          <cell r="E3631" t="str">
            <v>ARRIBA EST.</v>
          </cell>
        </row>
        <row r="3632">
          <cell r="B3632" t="str">
            <v>001868</v>
          </cell>
          <cell r="C3632" t="str">
            <v>FRESA TUPI 125X43X30 Z3+3  DIAMANTE</v>
          </cell>
          <cell r="D3632" t="str">
            <v>STREAM</v>
          </cell>
          <cell r="E3632" t="str">
            <v>EST.3.6.1</v>
          </cell>
        </row>
        <row r="3633">
          <cell r="B3633" t="str">
            <v>0011733</v>
          </cell>
          <cell r="C3633" t="str">
            <v>POLEA STREAM FNX4050212</v>
          </cell>
          <cell r="D3633" t="str">
            <v>STREAM 2-3</v>
          </cell>
          <cell r="E3633" t="str">
            <v>EST.13.2.2</v>
          </cell>
        </row>
        <row r="3634">
          <cell r="B3634" t="str">
            <v>018659</v>
          </cell>
          <cell r="C3634" t="str">
            <v>SIERRA HM D140X3.6X30 Z36 JADE</v>
          </cell>
          <cell r="D3634" t="str">
            <v>JADE 340</v>
          </cell>
          <cell r="E3634" t="str">
            <v>MA03</v>
          </cell>
        </row>
        <row r="3635">
          <cell r="B3635" t="str">
            <v>0011682</v>
          </cell>
          <cell r="C3635" t="str">
            <v>L7540L0042 CONJUNTO RUEDECILLA</v>
          </cell>
          <cell r="D3635" t="str">
            <v>SELCO 2-3-4</v>
          </cell>
          <cell r="E3635" t="str">
            <v>EST.8.4.3</v>
          </cell>
        </row>
        <row r="3636">
          <cell r="B3636" t="str">
            <v>0011683</v>
          </cell>
          <cell r="C3636" t="str">
            <v>KR35100837 KIT-GRUPO RASCADOR</v>
          </cell>
          <cell r="D3636" t="str">
            <v>SELCO 23-4</v>
          </cell>
          <cell r="E3636" t="str">
            <v>EST.8.2.2</v>
          </cell>
        </row>
        <row r="3637">
          <cell r="B3637" t="str">
            <v>0011824</v>
          </cell>
          <cell r="C3637" t="str">
            <v>CORREA FTT-T10-16-1740</v>
          </cell>
          <cell r="D3637" t="str">
            <v>FTT-R8</v>
          </cell>
          <cell r="E3637" t="str">
            <v>EST.6.5.2</v>
          </cell>
        </row>
        <row r="3638">
          <cell r="B3638" t="str">
            <v>0011659</v>
          </cell>
          <cell r="C3638" t="str">
            <v>EC014 Photoelectric sensors INNOVATOR</v>
          </cell>
          <cell r="D3638" t="str">
            <v>INNOVACTOR</v>
          </cell>
          <cell r="E3638" t="str">
            <v>EST.20.3.1</v>
          </cell>
        </row>
        <row r="3639">
          <cell r="B3639" t="str">
            <v>0011660</v>
          </cell>
          <cell r="C3639" t="str">
            <v>A017 Timing Belt INNOVATOR</v>
          </cell>
          <cell r="D3639" t="str">
            <v>INNOVACTOR</v>
          </cell>
          <cell r="E3639" t="str">
            <v>EST.20.3.2</v>
          </cell>
        </row>
        <row r="3640">
          <cell r="B3640" t="str">
            <v>0011661</v>
          </cell>
          <cell r="C3640" t="str">
            <v>A008 Carriage INNOVATOR</v>
          </cell>
          <cell r="D3640" t="str">
            <v>INNOVACTOR</v>
          </cell>
          <cell r="E3640" t="str">
            <v>EST.20.3.1</v>
          </cell>
        </row>
        <row r="3641">
          <cell r="B3641" t="str">
            <v>0011662</v>
          </cell>
          <cell r="C3641" t="str">
            <v>HC024 Solenoid valve INNOVATOR</v>
          </cell>
          <cell r="D3641" t="str">
            <v>INNOVACTOR</v>
          </cell>
          <cell r="E3641" t="str">
            <v>EST.20.3.1</v>
          </cell>
        </row>
        <row r="3642">
          <cell r="B3642" t="str">
            <v>0011663</v>
          </cell>
          <cell r="C3642" t="str">
            <v>MS-2500-02-D016-1 Timing pulley INNOVATO</v>
          </cell>
          <cell r="D3642" t="str">
            <v>INNOVACTOR</v>
          </cell>
          <cell r="E3642" t="str">
            <v>EST.20.7.1</v>
          </cell>
        </row>
        <row r="3643">
          <cell r="B3643" t="str">
            <v>0011664</v>
          </cell>
          <cell r="C3643" t="str">
            <v>MS-2500-02-D017 Idler pulley INNOVATOR</v>
          </cell>
          <cell r="D3643" t="str">
            <v>INNOVACTOR</v>
          </cell>
          <cell r="E3643" t="str">
            <v>EST.20.3.2</v>
          </cell>
        </row>
        <row r="3644">
          <cell r="B3644" t="str">
            <v>0011665</v>
          </cell>
          <cell r="C3644" t="str">
            <v>MS-2500-02-D025 Timing pulley INNOVATOR</v>
          </cell>
          <cell r="D3644" t="str">
            <v>INNOVACTOR</v>
          </cell>
          <cell r="E3644" t="str">
            <v>EST.20.3.1</v>
          </cell>
        </row>
        <row r="3645">
          <cell r="B3645" t="str">
            <v>0011666</v>
          </cell>
          <cell r="C3645" t="str">
            <v>MS-2500-02-D019 Timing pulley INNOVATOR</v>
          </cell>
          <cell r="D3645" t="str">
            <v>INNOVACTOR</v>
          </cell>
          <cell r="E3645" t="str">
            <v>EST.20.3.1</v>
          </cell>
        </row>
        <row r="3646">
          <cell r="B3646" t="str">
            <v>0011667</v>
          </cell>
          <cell r="C3646" t="str">
            <v>C002 Reducer INNOVATOR</v>
          </cell>
          <cell r="D3646" t="str">
            <v>INNOVACTOR</v>
          </cell>
          <cell r="E3646" t="str">
            <v>EST.20.7.1</v>
          </cell>
        </row>
        <row r="3647">
          <cell r="B3647" t="str">
            <v>0011668</v>
          </cell>
          <cell r="C3647" t="str">
            <v>C006 Servo Motor INNOVATOR</v>
          </cell>
          <cell r="D3647" t="str">
            <v>INNOVACTOR</v>
          </cell>
          <cell r="E3647" t="str">
            <v>EST.20.7.1</v>
          </cell>
        </row>
        <row r="3648">
          <cell r="B3648" t="str">
            <v>0011669</v>
          </cell>
          <cell r="C3648" t="str">
            <v>MS-2500-04-D040-2 rubber wheel INNOVATOR</v>
          </cell>
          <cell r="D3648" t="str">
            <v>INNOVACTOR</v>
          </cell>
          <cell r="E3648" t="str">
            <v>EST.20.3.2</v>
          </cell>
        </row>
        <row r="3649">
          <cell r="B3649" t="str">
            <v>0011670</v>
          </cell>
          <cell r="C3649" t="str">
            <v>MS-2500-04-D045 Stopper INNOVATOR</v>
          </cell>
          <cell r="D3649" t="str">
            <v>INNOVACTOR</v>
          </cell>
          <cell r="E3649" t="str">
            <v>EST.20.3.1</v>
          </cell>
        </row>
        <row r="3650">
          <cell r="B3650" t="str">
            <v>0011671</v>
          </cell>
          <cell r="C3650" t="str">
            <v>EC021 Photomicro Sensors INNOVATOR</v>
          </cell>
          <cell r="D3650" t="str">
            <v>INNOVACTOR</v>
          </cell>
          <cell r="E3650" t="str">
            <v>EST.20.3.1</v>
          </cell>
        </row>
        <row r="3651">
          <cell r="B3651" t="str">
            <v>0011672</v>
          </cell>
          <cell r="C3651" t="str">
            <v>EC004 Inductive proximity sensors INNOVA</v>
          </cell>
          <cell r="D3651" t="str">
            <v>INNOVACTOR</v>
          </cell>
          <cell r="E3651" t="str">
            <v>EST.20.3.1</v>
          </cell>
        </row>
        <row r="3652">
          <cell r="B3652" t="str">
            <v>0011822</v>
          </cell>
          <cell r="C3652" t="str">
            <v>DISCO.400X4.4X65 Z72. TUNGSTENO</v>
          </cell>
          <cell r="D3652" t="str">
            <v>WNT</v>
          </cell>
          <cell r="E3652" t="str">
            <v>ARRIBA EST.</v>
          </cell>
        </row>
        <row r="3653">
          <cell r="B3653" t="str">
            <v>0011918</v>
          </cell>
          <cell r="C3653" t="str">
            <v>CILINDRO INOX ISO 6432 25X50</v>
          </cell>
          <cell r="D3653" t="str">
            <v>STREAM 2-3</v>
          </cell>
          <cell r="E3653" t="str">
            <v>EST.13.2.3</v>
          </cell>
        </row>
        <row r="3654">
          <cell r="B3654" t="str">
            <v>0011920</v>
          </cell>
          <cell r="C3654" t="str">
            <v>CILINDRO TWIN 20X30</v>
          </cell>
          <cell r="D3654" t="str">
            <v>INNOVACTOR</v>
          </cell>
          <cell r="E3654" t="str">
            <v>EST.20.3.1</v>
          </cell>
        </row>
        <row r="3655">
          <cell r="B3655" t="str">
            <v>0011855</v>
          </cell>
          <cell r="C3655" t="str">
            <v>6410A0311 MOTOR TECHNO KF</v>
          </cell>
          <cell r="D3655" t="str">
            <v>TECHNO 1 KF</v>
          </cell>
          <cell r="E3655" t="str">
            <v>EST.11.7.1</v>
          </cell>
        </row>
        <row r="3656">
          <cell r="B3656" t="str">
            <v>0011880</v>
          </cell>
          <cell r="C3656" t="str">
            <v>H0102DE272A0 MOD PE272A 16 IN/16 OUT OP</v>
          </cell>
          <cell r="D3656" t="str">
            <v>ROVER 20</v>
          </cell>
          <cell r="E3656" t="str">
            <v>EST.9.6.1</v>
          </cell>
        </row>
        <row r="3657">
          <cell r="B3657" t="str">
            <v>0011882</v>
          </cell>
          <cell r="C3657" t="str">
            <v>2131A0319 CAVO ((2X22)+(2X24)) AWG POSA</v>
          </cell>
          <cell r="D3657" t="str">
            <v>ROVER 20</v>
          </cell>
          <cell r="E3657" t="str">
            <v>EST.19.6.3</v>
          </cell>
        </row>
        <row r="3658">
          <cell r="B3658" t="str">
            <v>0011884</v>
          </cell>
          <cell r="C3658" t="str">
            <v>213103300 CABLE 1X1mmq FIXED INSTALLATIO</v>
          </cell>
          <cell r="D3658" t="str">
            <v>ROVER 20</v>
          </cell>
          <cell r="E3658" t="str">
            <v>EST.19.6.3</v>
          </cell>
        </row>
        <row r="3659">
          <cell r="B3659" t="str">
            <v>0011856</v>
          </cell>
          <cell r="C3659" t="str">
            <v>6430A0068 CILINDRO TECHNO 1</v>
          </cell>
          <cell r="D3659" t="str">
            <v>TRCHNO 1 KF</v>
          </cell>
          <cell r="E3659" t="str">
            <v>EST.11.4.2</v>
          </cell>
        </row>
        <row r="3660">
          <cell r="B3660" t="str">
            <v>0011857</v>
          </cell>
          <cell r="C3660" t="str">
            <v>K1005K0475 BLOQUE TECHNO 1</v>
          </cell>
          <cell r="D3660" t="str">
            <v>TRCHNO 1 KF</v>
          </cell>
          <cell r="E3660" t="str">
            <v>EST.11.4.2</v>
          </cell>
        </row>
        <row r="3661">
          <cell r="B3661" t="str">
            <v>0011858</v>
          </cell>
          <cell r="C3661" t="str">
            <v>140101300 BRIDA PARA PRENSA TECHNO 1</v>
          </cell>
          <cell r="D3661" t="str">
            <v>TRCHNO 1 KF</v>
          </cell>
          <cell r="E3661" t="str">
            <v>EST.11.4.2</v>
          </cell>
        </row>
        <row r="3662">
          <cell r="B3662" t="str">
            <v>0011859</v>
          </cell>
          <cell r="C3662" t="str">
            <v>082033600 PERNO PARA BLOQUEO SOP COMPRES</v>
          </cell>
          <cell r="D3662" t="str">
            <v>TRCHNO 1 KF</v>
          </cell>
          <cell r="E3662" t="str">
            <v>EST.11.4.2</v>
          </cell>
        </row>
        <row r="3663">
          <cell r="B3663" t="str">
            <v>0011732</v>
          </cell>
          <cell r="C3663" t="str">
            <v>RODILLO PRESOR STREAM N0722N0011</v>
          </cell>
          <cell r="D3663" t="str">
            <v>STREAM</v>
          </cell>
          <cell r="E3663" t="str">
            <v>EST.13.9.1</v>
          </cell>
        </row>
        <row r="3664">
          <cell r="B3664" t="str">
            <v>0011852</v>
          </cell>
          <cell r="C3664" t="str">
            <v>2914A0365 GUIA STREAM 5.5</v>
          </cell>
          <cell r="D3664" t="str">
            <v>STREAM</v>
          </cell>
          <cell r="E3664" t="str">
            <v>EST.13.3.3</v>
          </cell>
        </row>
        <row r="3665">
          <cell r="B3665" t="str">
            <v>0011853</v>
          </cell>
          <cell r="C3665" t="str">
            <v>H0102D0137D1 MOTOR ELECTRICO STREAM</v>
          </cell>
          <cell r="D3665" t="str">
            <v>STREAM</v>
          </cell>
          <cell r="E3665" t="str">
            <v>EST.13.3.1</v>
          </cell>
        </row>
        <row r="3666">
          <cell r="B3666" t="str">
            <v>0011805</v>
          </cell>
          <cell r="C3666" t="str">
            <v>SIERRA DIAM. 450X4.4X60 Z72 TP</v>
          </cell>
          <cell r="D3666" t="str">
            <v xml:space="preserve">MAQUINA NUEVA </v>
          </cell>
          <cell r="E3666" t="str">
            <v>MA03</v>
          </cell>
        </row>
        <row r="3667">
          <cell r="B3667" t="str">
            <v>0011807</v>
          </cell>
          <cell r="C3667" t="str">
            <v>INCISOR DIAM. 180X4.4X45 Z36</v>
          </cell>
          <cell r="D3667" t="str">
            <v xml:space="preserve">MAQUINA NUEVA </v>
          </cell>
          <cell r="E3667" t="str">
            <v>MA03</v>
          </cell>
        </row>
        <row r="3668">
          <cell r="B3668" t="str">
            <v>0011128</v>
          </cell>
          <cell r="C3668" t="str">
            <v>H0101D401D9 NC400d P.FB40 Techno. ( PANTALLA )</v>
          </cell>
          <cell r="D3668" t="str">
            <v>TECHNO 1 KF</v>
          </cell>
          <cell r="E3668" t="str">
            <v>EST.11.8.3</v>
          </cell>
        </row>
        <row r="3669">
          <cell r="B3669" t="str">
            <v>0011860</v>
          </cell>
          <cell r="C3669" t="str">
            <v>070105703 TAPON COMPRESOR LATERAL TECHNO</v>
          </cell>
          <cell r="D3669" t="str">
            <v>TECHNO 1 KF</v>
          </cell>
          <cell r="E3669" t="str">
            <v>EST.11.5.2</v>
          </cell>
        </row>
        <row r="3670">
          <cell r="B3670" t="str">
            <v>0011862</v>
          </cell>
          <cell r="C3670" t="str">
            <v>271102800 MANILLAR 522-83 M8 TECHNO</v>
          </cell>
          <cell r="D3670" t="str">
            <v>TECHNO 1 KF</v>
          </cell>
          <cell r="E3670" t="str">
            <v>EST.11.5.2</v>
          </cell>
        </row>
        <row r="3671">
          <cell r="B3671" t="str">
            <v>0011851</v>
          </cell>
          <cell r="C3671" t="str">
            <v>6410A0322 ELECTRIC MOTOR 1.7 KW 2P E48L</v>
          </cell>
          <cell r="D3671" t="str">
            <v>SKIPPER</v>
          </cell>
          <cell r="E3671" t="str">
            <v>EST.5.7.2</v>
          </cell>
        </row>
        <row r="3672">
          <cell r="B3672" t="str">
            <v>0011861</v>
          </cell>
          <cell r="C3672" t="str">
            <v>081509700 PISTON COMPRESOR LATERAL</v>
          </cell>
          <cell r="D3672" t="str">
            <v>TECHNO 1 KF</v>
          </cell>
          <cell r="E3672" t="str">
            <v>EST.11.2.3</v>
          </cell>
        </row>
        <row r="3673">
          <cell r="B3673" t="str">
            <v>0011901</v>
          </cell>
          <cell r="C3673" t="str">
            <v>N1414N0053 PLACA STREAM</v>
          </cell>
          <cell r="D3673" t="str">
            <v>STREAM B/5.5</v>
          </cell>
          <cell r="E3673" t="str">
            <v>EST.16.4.2</v>
          </cell>
        </row>
        <row r="3674">
          <cell r="B3674" t="str">
            <v>0011899</v>
          </cell>
          <cell r="C3674" t="str">
            <v>N0901N0110 TAPON STREAM 5.5</v>
          </cell>
          <cell r="D3674" t="str">
            <v>STREAM B/5.5</v>
          </cell>
          <cell r="E3674" t="str">
            <v>EST.16.4.2</v>
          </cell>
        </row>
        <row r="3675">
          <cell r="B3675" t="str">
            <v>0011900</v>
          </cell>
          <cell r="C3675" t="str">
            <v>N0934N0020 DISPOSITIVO DE FUSION STREAM</v>
          </cell>
          <cell r="D3675" t="str">
            <v>STREAM B/5.5</v>
          </cell>
          <cell r="E3675" t="str">
            <v>EST.16.4.2</v>
          </cell>
        </row>
        <row r="3676">
          <cell r="B3676" t="str">
            <v>0011713</v>
          </cell>
          <cell r="C3676" t="str">
            <v>L9081540702 TORNILLO TRAPEZOIDAL</v>
          </cell>
          <cell r="D3676" t="str">
            <v>SELCO</v>
          </cell>
          <cell r="E3676" t="str">
            <v>ARRIBA CELDA</v>
          </cell>
        </row>
        <row r="3677">
          <cell r="B3677" t="str">
            <v>0011990</v>
          </cell>
          <cell r="C3677" t="str">
            <v>CONTROL DE FLUJO SILENCIADOR 1/4</v>
          </cell>
          <cell r="D3677" t="str">
            <v>NEUMATICO</v>
          </cell>
          <cell r="E3677" t="str">
            <v>EST.4.3.4</v>
          </cell>
        </row>
        <row r="3678">
          <cell r="B3678" t="str">
            <v>0011971</v>
          </cell>
          <cell r="C3678" t="str">
            <v>L0925L0002 JUNTA SELCO WNT</v>
          </cell>
          <cell r="D3678" t="str">
            <v>WNT</v>
          </cell>
          <cell r="E3678" t="str">
            <v>EST.9.3.2</v>
          </cell>
        </row>
        <row r="3679">
          <cell r="B3679" t="str">
            <v>0011970</v>
          </cell>
          <cell r="C3679" t="str">
            <v>L1408L0054 BANDA SELCO WNT</v>
          </cell>
          <cell r="D3679" t="str">
            <v>WNT</v>
          </cell>
          <cell r="E3679" t="str">
            <v>EST.9.5.3</v>
          </cell>
        </row>
        <row r="3680">
          <cell r="B3680" t="str">
            <v>0012007</v>
          </cell>
          <cell r="C3680" t="str">
            <v>6410A0070 MOTOREDUCTOR VSF TIPO NMRV040F</v>
          </cell>
          <cell r="D3680" t="str">
            <v>TECHNO 1 KF</v>
          </cell>
          <cell r="E3680" t="str">
            <v>EST.11.8.3</v>
          </cell>
        </row>
        <row r="3681">
          <cell r="B3681" t="str">
            <v>0012008</v>
          </cell>
          <cell r="C3681" t="str">
            <v>2001A0018 REDUCTOR TIPO NMRV040F PAM 90/</v>
          </cell>
          <cell r="D3681" t="str">
            <v>TECHNO 1 KF</v>
          </cell>
          <cell r="E3681" t="str">
            <v>EST.11.8.3</v>
          </cell>
        </row>
        <row r="3682">
          <cell r="B3682" t="str">
            <v>0012002</v>
          </cell>
          <cell r="C3682" t="str">
            <v>RODAMIENTO 7008 C-T-P4S</v>
          </cell>
          <cell r="D3682" t="str">
            <v>RODAMIENTOS</v>
          </cell>
          <cell r="E3682" t="str">
            <v>EST.1.9.2</v>
          </cell>
        </row>
        <row r="3683">
          <cell r="B3683" t="str">
            <v>014301</v>
          </cell>
          <cell r="C3683" t="str">
            <v>DISCO  ACANALAR 125x3.5x45 -Z24</v>
          </cell>
          <cell r="D3683" t="str">
            <v>TROMPO SIERA</v>
          </cell>
          <cell r="E3683" t="str">
            <v>MA03</v>
          </cell>
        </row>
        <row r="3684">
          <cell r="B3684" t="str">
            <v>0010364</v>
          </cell>
          <cell r="C3684" t="str">
            <v>INCISOR 200X4,4/5,6X65 Z36 TUNGSTENO</v>
          </cell>
          <cell r="D3684" t="str">
            <v>SELCOS</v>
          </cell>
          <cell r="E3684" t="str">
            <v>MA03</v>
          </cell>
        </row>
        <row r="3685">
          <cell r="B3685" t="str">
            <v>0012077</v>
          </cell>
          <cell r="C3685" t="str">
            <v>HIDROLAVADORA GHP180. BOSCH</v>
          </cell>
          <cell r="D3685" t="str">
            <v>MTTO LOCATIVO</v>
          </cell>
          <cell r="E3685" t="str">
            <v>EST.29.1.1</v>
          </cell>
        </row>
        <row r="3686">
          <cell r="B3686" t="str">
            <v>0012078</v>
          </cell>
          <cell r="C3686" t="str">
            <v>CILINDRO INOX ISO 6432 25X10</v>
          </cell>
          <cell r="D3686" t="str">
            <v>JADE 340</v>
          </cell>
          <cell r="E3686" t="str">
            <v>EST.14.4.1</v>
          </cell>
        </row>
        <row r="3687">
          <cell r="B3687" t="str">
            <v>0012047</v>
          </cell>
          <cell r="C3687" t="str">
            <v>H0102D0137D0 MOTOR ELECTRICO TECHNO</v>
          </cell>
          <cell r="D3687" t="str">
            <v>TECHNO 1 KF</v>
          </cell>
          <cell r="E3687" t="str">
            <v>EST.11.4.4</v>
          </cell>
        </row>
        <row r="3688">
          <cell r="B3688" t="str">
            <v>0011931</v>
          </cell>
          <cell r="C3688" t="str">
            <v>HA011 Cylinder (tranversal unit) Innovat</v>
          </cell>
          <cell r="D3688" t="str">
            <v>INNOVACTOR</v>
          </cell>
          <cell r="E3688" t="str">
            <v>EST.20.3.1</v>
          </cell>
        </row>
        <row r="3689">
          <cell r="B3689" t="str">
            <v>0011932</v>
          </cell>
          <cell r="C3689" t="str">
            <v>MS-2500-03-D066 Blade holder Innovator</v>
          </cell>
          <cell r="D3689" t="str">
            <v>INNOVACTOR</v>
          </cell>
          <cell r="E3689" t="str">
            <v>EST.20.3.1</v>
          </cell>
        </row>
        <row r="3690">
          <cell r="B3690" t="str">
            <v>0011933</v>
          </cell>
          <cell r="C3690" t="str">
            <v>MS-2500-03-D050 Stopper Innovator</v>
          </cell>
          <cell r="D3690" t="str">
            <v>INNOVACTOR</v>
          </cell>
          <cell r="E3690" t="str">
            <v>EST.20.3.1</v>
          </cell>
        </row>
        <row r="3691">
          <cell r="B3691" t="str">
            <v>0011934</v>
          </cell>
          <cell r="C3691" t="str">
            <v>B007 bearing transversal unit Innovator</v>
          </cell>
          <cell r="D3691" t="str">
            <v>INNOVACTOR</v>
          </cell>
          <cell r="E3691" t="str">
            <v>EST.20.3.1</v>
          </cell>
        </row>
        <row r="3692">
          <cell r="B3692" t="str">
            <v>0011646</v>
          </cell>
          <cell r="C3692" t="str">
            <v>0001307112A BLOQUEIO MECANICO LUB-32 SCN</v>
          </cell>
          <cell r="D3692" t="str">
            <v>X200 SCM. NESTING</v>
          </cell>
          <cell r="E3692" t="str">
            <v>EST.20.2.2</v>
          </cell>
        </row>
        <row r="3693">
          <cell r="B3693" t="str">
            <v>0011647</v>
          </cell>
          <cell r="C3693" t="str">
            <v>0001307115G CONTATO AUXILIAR NESTING</v>
          </cell>
          <cell r="D3693" t="str">
            <v>X200 SCM. NESTING</v>
          </cell>
          <cell r="E3693" t="str">
            <v>EST.20.2.2</v>
          </cell>
        </row>
        <row r="3694">
          <cell r="B3694" t="str">
            <v>0011648</v>
          </cell>
          <cell r="C3694" t="str">
            <v>00B2004194B FILTRO T.FASE 23102 20KW-575</v>
          </cell>
          <cell r="D3694" t="str">
            <v>X200 SCM. NESTING</v>
          </cell>
          <cell r="E3694" t="str">
            <v>EST.20.2.2</v>
          </cell>
        </row>
        <row r="3695">
          <cell r="B3695" t="str">
            <v>0011649</v>
          </cell>
          <cell r="C3695" t="str">
            <v>00B3002276F CABO FLEXIVEL 750V - 1,00 -</v>
          </cell>
          <cell r="D3695" t="str">
            <v>X200 SCM. NESTING</v>
          </cell>
          <cell r="E3695" t="str">
            <v>EST.20.2.2</v>
          </cell>
        </row>
        <row r="3696">
          <cell r="B3696" t="str">
            <v>0011650</v>
          </cell>
          <cell r="C3696" t="str">
            <v>00B3002291G CABO SERVO 4X4mm² CL.6 C/ MA</v>
          </cell>
          <cell r="D3696" t="str">
            <v>X200 SCM. NESTING</v>
          </cell>
          <cell r="E3696" t="str">
            <v>CAJA BECKER SCM</v>
          </cell>
        </row>
        <row r="3697">
          <cell r="B3697" t="str">
            <v>0011651</v>
          </cell>
          <cell r="C3697" t="str">
            <v>00B3002355D ELETRODUTO FLEXIVEL PRETO 1/</v>
          </cell>
          <cell r="D3697" t="str">
            <v>X200 SCM. NESTING</v>
          </cell>
          <cell r="E3697" t="str">
            <v>CAJA BECKER SCM</v>
          </cell>
        </row>
        <row r="3698">
          <cell r="B3698" t="str">
            <v>0011652</v>
          </cell>
          <cell r="C3698" t="str">
            <v>00L0098883B UNIDADE CONTR. 4,5 -18A</v>
          </cell>
          <cell r="D3698" t="str">
            <v>X200 SCM. NESTING</v>
          </cell>
          <cell r="E3698" t="str">
            <v>EST.20.2.2</v>
          </cell>
        </row>
        <row r="3699">
          <cell r="B3699" t="str">
            <v>0011653</v>
          </cell>
          <cell r="C3699" t="str">
            <v xml:space="preserve">00L0107685B CABO FLEXIVEL 750V - 6,00 </v>
          </cell>
          <cell r="D3699" t="str">
            <v>X200 SCM. NESTING</v>
          </cell>
          <cell r="E3699" t="str">
            <v>EST.20.2.2</v>
          </cell>
        </row>
        <row r="3700">
          <cell r="B3700" t="str">
            <v>0011654</v>
          </cell>
          <cell r="C3700" t="str">
            <v>00L0646990B RUPO BOMBA VACUO ( VTLF2.250</v>
          </cell>
          <cell r="D3700" t="str">
            <v>X200 SCM. NESTING</v>
          </cell>
          <cell r="E3700" t="str">
            <v>CAJA BECKER SCM</v>
          </cell>
        </row>
        <row r="3701">
          <cell r="B3701" t="str">
            <v>0011703</v>
          </cell>
          <cell r="C3701" t="str">
            <v>0000704098L GUARNIÇÃO OR 3206 52,07 X 2,</v>
          </cell>
          <cell r="D3701" t="str">
            <v>X200 SCM. NESTING</v>
          </cell>
          <cell r="E3701" t="str">
            <v>EST.20.2.2</v>
          </cell>
        </row>
        <row r="3702">
          <cell r="B3702" t="str">
            <v>0011704</v>
          </cell>
          <cell r="C3702" t="str">
            <v>0001309940L CARCAÇA SAIDA LATERAL HAN 24</v>
          </cell>
          <cell r="D3702" t="str">
            <v>X200 SCM. NESTING</v>
          </cell>
          <cell r="E3702" t="str">
            <v>EST.20.2.2</v>
          </cell>
        </row>
        <row r="3703">
          <cell r="B3703" t="str">
            <v>0011705</v>
          </cell>
          <cell r="C3703" t="str">
            <v>0001353563D CONECTOR RETANGULAR 24P+T</v>
          </cell>
          <cell r="D3703" t="str">
            <v>X200 SCM. NESTING</v>
          </cell>
          <cell r="E3703" t="str">
            <v>EST.20.2.2</v>
          </cell>
        </row>
        <row r="3704">
          <cell r="B3704" t="str">
            <v>0011706</v>
          </cell>
          <cell r="C3704" t="str">
            <v>0001910178b ABRACADEIRA DE APERTO BARRA</v>
          </cell>
          <cell r="D3704" t="str">
            <v>X200 SCM. NESTING</v>
          </cell>
          <cell r="E3704" t="str">
            <v>EST.20.2.2</v>
          </cell>
        </row>
        <row r="3705">
          <cell r="B3705" t="str">
            <v>0011707</v>
          </cell>
          <cell r="C3705" t="str">
            <v>00B3002942L ELETRODUTO FLEXIVEL PRETO 3/</v>
          </cell>
          <cell r="D3705" t="str">
            <v>X200 SCM. NESTING</v>
          </cell>
          <cell r="E3705" t="str">
            <v>ARRIBA ESTANTERIA 20</v>
          </cell>
        </row>
        <row r="3706">
          <cell r="B3706" t="str">
            <v>0011708</v>
          </cell>
          <cell r="C3706" t="str">
            <v>00B3003643F PRENSA CABO M25x1.5 - 3/4" (</v>
          </cell>
          <cell r="D3706" t="str">
            <v>X200 SCM. NESTING</v>
          </cell>
          <cell r="E3706" t="str">
            <v>EST.20.2.2</v>
          </cell>
        </row>
        <row r="3707">
          <cell r="B3707" t="str">
            <v>0011709</v>
          </cell>
          <cell r="C3707" t="str">
            <v>00l0338677e TUBO PARA VÁCUO 60MM POLIURE</v>
          </cell>
          <cell r="D3707" t="str">
            <v>X200 SCM. NESTING</v>
          </cell>
          <cell r="E3707" t="str">
            <v>CAJA BECKER SCM</v>
          </cell>
        </row>
        <row r="3708">
          <cell r="B3708" t="str">
            <v>0012055</v>
          </cell>
          <cell r="C3708" t="str">
            <v>L9082140003 ENGRANAJE Z22 SELCO 2</v>
          </cell>
          <cell r="D3708" t="str">
            <v>SELCO 2</v>
          </cell>
          <cell r="E3708" t="str">
            <v>EST.8.3.1</v>
          </cell>
        </row>
        <row r="3709">
          <cell r="B3709" t="str">
            <v>0012056</v>
          </cell>
          <cell r="C3709" t="str">
            <v>0818A0046 CREMALLERA FTT R8</v>
          </cell>
          <cell r="D3709" t="str">
            <v>FTT</v>
          </cell>
          <cell r="E3709" t="str">
            <v>ARRIBA CELDA</v>
          </cell>
        </row>
        <row r="3710">
          <cell r="B3710" t="str">
            <v>0011710</v>
          </cell>
          <cell r="C3710" t="str">
            <v>03L0414707H ROSCA TUBO D=60 A90 PARA TUB</v>
          </cell>
          <cell r="D3710" t="str">
            <v>X200 SCM. NESTING</v>
          </cell>
          <cell r="E3710" t="str">
            <v>EST.20.2.2</v>
          </cell>
        </row>
        <row r="3711">
          <cell r="B3711" t="str">
            <v>0011711</v>
          </cell>
          <cell r="C3711" t="str">
            <v>03l0434586e ROSCA TUBO E=60 M COM CONECT</v>
          </cell>
          <cell r="D3711" t="str">
            <v>X200 SCM. NESTING</v>
          </cell>
          <cell r="E3711" t="str">
            <v>EST.20.2.2</v>
          </cell>
        </row>
        <row r="3712">
          <cell r="B3712" t="str">
            <v>0011972</v>
          </cell>
          <cell r="C3712" t="str">
            <v>0815A0174 TORNILLO EJE Z   FTT R8</v>
          </cell>
          <cell r="D3712" t="str">
            <v>FTT</v>
          </cell>
          <cell r="E3712" t="str">
            <v>EST.6.3.1</v>
          </cell>
        </row>
        <row r="3713">
          <cell r="B3713" t="str">
            <v>0011968</v>
          </cell>
          <cell r="C3713" t="str">
            <v>L9082100400 PINON M=3 Z=18 EBT108</v>
          </cell>
          <cell r="D3713" t="str">
            <v>EBT 108</v>
          </cell>
          <cell r="E3713" t="str">
            <v xml:space="preserve">EST.8.3.1 </v>
          </cell>
        </row>
        <row r="3714">
          <cell r="B3714" t="str">
            <v>0011960</v>
          </cell>
          <cell r="C3714" t="str">
            <v>CILINDRO (2420A0313)</v>
          </cell>
          <cell r="D3714" t="str">
            <v>EBT 108</v>
          </cell>
          <cell r="E3714" t="str">
            <v>EST.8.8.1</v>
          </cell>
        </row>
        <row r="3715">
          <cell r="B3715" t="str">
            <v>0011969</v>
          </cell>
          <cell r="C3715" t="str">
            <v>L9081800900 CREMALIERA EBT108</v>
          </cell>
          <cell r="D3715" t="str">
            <v>EBT 108</v>
          </cell>
          <cell r="E3715" t="str">
            <v>EST.8.5.2</v>
          </cell>
        </row>
        <row r="3716">
          <cell r="B3716" t="str">
            <v>0011958</v>
          </cell>
          <cell r="C3716" t="str">
            <v>CASQUILLO (2910A0080)</v>
          </cell>
          <cell r="D3716" t="str">
            <v>EBT 108</v>
          </cell>
          <cell r="E3716" t="str">
            <v>EST.8.4.4</v>
          </cell>
        </row>
        <row r="3717">
          <cell r="B3717" t="str">
            <v>0012085</v>
          </cell>
          <cell r="C3717" t="str">
            <v>KR35102246 L6412L0031 MANDRIL</v>
          </cell>
          <cell r="D3717" t="str">
            <v>SELCO WNT</v>
          </cell>
          <cell r="E3717" t="str">
            <v>EST.9.7.4</v>
          </cell>
        </row>
        <row r="3718">
          <cell r="B3718" t="str">
            <v>0012086</v>
          </cell>
          <cell r="C3718" t="str">
            <v>KR35102296 L6412L0041 CAMISA</v>
          </cell>
          <cell r="D3718" t="str">
            <v>SELCO WNT</v>
          </cell>
          <cell r="E3718" t="str">
            <v>EST.9.7.4</v>
          </cell>
        </row>
        <row r="3719">
          <cell r="B3719" t="str">
            <v>0012148</v>
          </cell>
          <cell r="C3719" t="str">
            <v>PATIN ALTENDOR HGH20CA</v>
          </cell>
          <cell r="D3719" t="str">
            <v>ALTENDORFT</v>
          </cell>
          <cell r="E3719" t="str">
            <v>EST.10.4.1</v>
          </cell>
        </row>
        <row r="3720">
          <cell r="B3720" t="str">
            <v>0012149</v>
          </cell>
          <cell r="C3720" t="str">
            <v>GUIA ALTENDOR HGR20RC</v>
          </cell>
          <cell r="D3720" t="str">
            <v>ALTENDORFT</v>
          </cell>
          <cell r="E3720" t="str">
            <v>EST.10.4.1</v>
          </cell>
        </row>
        <row r="3721">
          <cell r="B3721" t="str">
            <v>0012180</v>
          </cell>
          <cell r="C3721" t="str">
            <v>LAMPARA DE EMERGENCIA R1 MINI 2X1 6W</v>
          </cell>
          <cell r="D3721" t="str">
            <v>ELECTRICO</v>
          </cell>
          <cell r="E3721" t="str">
            <v>EST.2.1</v>
          </cell>
        </row>
        <row r="3722">
          <cell r="B3722" t="str">
            <v>0012182</v>
          </cell>
          <cell r="C3722" t="str">
            <v>BREAKER IND REGULABLE 88/125A 36KA/240V</v>
          </cell>
          <cell r="D3722" t="str">
            <v>ELECTRICO</v>
          </cell>
          <cell r="E3722" t="str">
            <v>EST.3.1.1</v>
          </cell>
        </row>
        <row r="3723">
          <cell r="B3723" t="str">
            <v>0011009</v>
          </cell>
          <cell r="C3723" t="str">
            <v>2159A0116 SERVODRIVE EJE Y. SKIPPER 100</v>
          </cell>
          <cell r="D3723" t="str">
            <v>SKIPPER</v>
          </cell>
          <cell r="E3723" t="str">
            <v>EST.5.6.2</v>
          </cell>
        </row>
        <row r="3724">
          <cell r="B3724" t="str">
            <v>0011685</v>
          </cell>
          <cell r="C3724" t="str">
            <v>0815A0390 TORNILLO FTT</v>
          </cell>
          <cell r="D3724" t="str">
            <v>FTT</v>
          </cell>
          <cell r="E3724" t="str">
            <v>ARRIBA CELDA</v>
          </cell>
        </row>
        <row r="3725">
          <cell r="B3725" t="str">
            <v>0011687</v>
          </cell>
          <cell r="C3725" t="str">
            <v>0815A0302 TORNILLO DE RECICLADO DE BOLAS</v>
          </cell>
          <cell r="D3725" t="str">
            <v>FTT</v>
          </cell>
          <cell r="E3725" t="str">
            <v>ARRIBA CELDA</v>
          </cell>
        </row>
        <row r="3726">
          <cell r="B3726" t="str">
            <v>0012117</v>
          </cell>
          <cell r="C3726" t="str">
            <v>FNX0251110 SOPORTE WNT</v>
          </cell>
          <cell r="D3726" t="str">
            <v>WNT</v>
          </cell>
          <cell r="E3726" t="str">
            <v>EST.9.4.2</v>
          </cell>
        </row>
        <row r="3727">
          <cell r="B3727" t="str">
            <v>0012118</v>
          </cell>
          <cell r="C3727" t="str">
            <v>2420A1670 CILINDRO WNT</v>
          </cell>
          <cell r="D3727" t="str">
            <v>WNT</v>
          </cell>
          <cell r="E3727" t="str">
            <v>EST.9.4.2</v>
          </cell>
        </row>
        <row r="3728">
          <cell r="B3728" t="str">
            <v>0012119</v>
          </cell>
          <cell r="C3728" t="str">
            <v>L1621L0016 PINON WNT</v>
          </cell>
          <cell r="D3728" t="str">
            <v>WNT</v>
          </cell>
          <cell r="E3728" t="str">
            <v>EST.9.4.2</v>
          </cell>
        </row>
        <row r="3729">
          <cell r="B3729" t="str">
            <v>0012058</v>
          </cell>
          <cell r="C3729" t="str">
            <v>L0901L0021 BRIDA SELCO 2</v>
          </cell>
          <cell r="D3729" t="str">
            <v>SELCO 2</v>
          </cell>
          <cell r="E3729" t="str">
            <v>EST.8.4.1</v>
          </cell>
        </row>
        <row r="3730">
          <cell r="B3730" t="str">
            <v>0012179</v>
          </cell>
          <cell r="C3730" t="str">
            <v>PANEL LED 40W 6500K 60*60CM</v>
          </cell>
          <cell r="D3730" t="str">
            <v>ELECTRICO</v>
          </cell>
          <cell r="E3730" t="str">
            <v>EST.2.1</v>
          </cell>
        </row>
        <row r="3731">
          <cell r="B3731" t="str">
            <v>0012256</v>
          </cell>
          <cell r="C3731" t="str">
            <v>VALVULA TEMPORIZADA DANFOSS A 110 VAC</v>
          </cell>
          <cell r="D3731" t="str">
            <v xml:space="preserve">COMPRESOR </v>
          </cell>
          <cell r="E3731" t="str">
            <v>EST.4.1.1</v>
          </cell>
        </row>
        <row r="3732">
          <cell r="B3732" t="str">
            <v>0012237</v>
          </cell>
          <cell r="C3732" t="str">
            <v>H0109DE157D1 MODULO CE157D - SMC - IP67</v>
          </cell>
          <cell r="D3732" t="str">
            <v>STREAM</v>
          </cell>
          <cell r="E3732" t="str">
            <v>EST.13.2.4</v>
          </cell>
        </row>
        <row r="3733">
          <cell r="B3733" t="str">
            <v>0012238</v>
          </cell>
          <cell r="C3733" t="str">
            <v>2904A0031 PAREJAS RODAMIENTOS ."RHP"B7006</v>
          </cell>
          <cell r="D3733" t="str">
            <v>SELCOS</v>
          </cell>
          <cell r="E3733" t="str">
            <v>EST.1.9.4</v>
          </cell>
        </row>
        <row r="3734">
          <cell r="B3734" t="str">
            <v>0012127</v>
          </cell>
          <cell r="C3734" t="str">
            <v>L0914L0322 PLACA WNT</v>
          </cell>
          <cell r="D3734" t="str">
            <v>WNT</v>
          </cell>
          <cell r="E3734" t="str">
            <v>EST.9.2.4</v>
          </cell>
        </row>
        <row r="3735">
          <cell r="B3735" t="str">
            <v>0012057</v>
          </cell>
          <cell r="C3735" t="str">
            <v>L7540L0043 GRUPO ENCODER EBT108</v>
          </cell>
          <cell r="D3735" t="str">
            <v>SELCO 3 - 4</v>
          </cell>
          <cell r="E3735" t="str">
            <v>EST.9.3.2</v>
          </cell>
        </row>
        <row r="3736">
          <cell r="B3736" t="str">
            <v>0012236</v>
          </cell>
          <cell r="C3736" t="str">
            <v>H0102DE323A0 MOD PE323A WNT</v>
          </cell>
          <cell r="D3736" t="str">
            <v>WNT</v>
          </cell>
          <cell r="E3736" t="str">
            <v>EST.9.6.1</v>
          </cell>
        </row>
        <row r="3737">
          <cell r="B3737" t="str">
            <v>0012235</v>
          </cell>
          <cell r="C3737" t="str">
            <v>H0102DE222A0 MOD PE222A WNT</v>
          </cell>
          <cell r="D3737" t="str">
            <v>WNT</v>
          </cell>
          <cell r="E3737" t="str">
            <v>EST.9.6.1</v>
          </cell>
        </row>
        <row r="3738">
          <cell r="B3738" t="str">
            <v>0012314</v>
          </cell>
          <cell r="C3738" t="str">
            <v>VENTILADOR 172X150X51MM 110/220 VA</v>
          </cell>
          <cell r="D3738" t="str">
            <v>ELECTRICO</v>
          </cell>
          <cell r="E3738" t="str">
            <v>EST.3.1.1</v>
          </cell>
        </row>
        <row r="3739">
          <cell r="B3739" t="str">
            <v>0012257</v>
          </cell>
          <cell r="C3739" t="str">
            <v>291003700 CASQUILLO GLYCODUR GLY-PG 1214</v>
          </cell>
          <cell r="D3739" t="str">
            <v>WNT</v>
          </cell>
          <cell r="E3739" t="str">
            <v>EST.9.3.2</v>
          </cell>
        </row>
        <row r="3740">
          <cell r="B3740" t="str">
            <v>0012112</v>
          </cell>
          <cell r="C3740" t="str">
            <v>1214A1649 PLACA FTT R8</v>
          </cell>
          <cell r="D3740" t="str">
            <v>FTT</v>
          </cell>
          <cell r="E3740" t="str">
            <v>EST.6.4.4</v>
          </cell>
        </row>
        <row r="3741">
          <cell r="B3741" t="str">
            <v>0012113</v>
          </cell>
          <cell r="C3741" t="str">
            <v>1212A0849V CANALES PARA LOS CABLES FTT</v>
          </cell>
          <cell r="D3741" t="str">
            <v>FTT</v>
          </cell>
          <cell r="E3741" t="str">
            <v>ARRIBA CELDA</v>
          </cell>
        </row>
        <row r="3742">
          <cell r="B3742" t="str">
            <v>0012114</v>
          </cell>
          <cell r="C3742" t="str">
            <v>FNAG100956 BARRA FTT R8</v>
          </cell>
          <cell r="D3742" t="str">
            <v>FTT</v>
          </cell>
          <cell r="E3742" t="str">
            <v>EST.6.6.1</v>
          </cell>
        </row>
        <row r="3743">
          <cell r="B3743" t="str">
            <v>0012300</v>
          </cell>
          <cell r="C3743" t="str">
            <v>2153A0486 CAN-OPEN SERIAL NODE Skipper</v>
          </cell>
          <cell r="D3743" t="str">
            <v>SKIPPER</v>
          </cell>
          <cell r="E3743" t="str">
            <v>EST.5.3.1</v>
          </cell>
        </row>
        <row r="3744">
          <cell r="B3744" t="str">
            <v>0012168</v>
          </cell>
          <cell r="C3744" t="str">
            <v>2104A0010 MICRO TELEMECANIQUE ROVER 322</v>
          </cell>
          <cell r="D3744" t="str">
            <v>ROVER</v>
          </cell>
          <cell r="E3744" t="str">
            <v>EST.7.3.3</v>
          </cell>
        </row>
        <row r="3745">
          <cell r="B3745" t="str">
            <v>0012130</v>
          </cell>
          <cell r="C3745" t="str">
            <v>L0805L0038 SOPORTE SELCO 2 3 4. ALINEADOR</v>
          </cell>
          <cell r="D3745" t="str">
            <v>SELCO. alineador</v>
          </cell>
          <cell r="E3745" t="str">
            <v>EST.8.6.1</v>
          </cell>
        </row>
        <row r="3746">
          <cell r="B3746" t="str">
            <v>0012131</v>
          </cell>
          <cell r="C3746" t="str">
            <v>L0805L0027 UNION SELCO 2 3 4. ALINEADOR</v>
          </cell>
          <cell r="D3746" t="str">
            <v>SELCO. alineador</v>
          </cell>
          <cell r="E3746" t="str">
            <v>EST.8.6.1</v>
          </cell>
        </row>
        <row r="3747">
          <cell r="B3747" t="str">
            <v>0012132</v>
          </cell>
          <cell r="C3747" t="str">
            <v>L0814L0138 BLOQUE SELCO 2 3 4</v>
          </cell>
          <cell r="D3747" t="str">
            <v>SELCO. alineador</v>
          </cell>
          <cell r="E3747" t="str">
            <v>EST.8.5.1</v>
          </cell>
        </row>
        <row r="3748">
          <cell r="B3748" t="str">
            <v>0012135</v>
          </cell>
          <cell r="C3748" t="str">
            <v>L0820L0036 PERNO</v>
          </cell>
          <cell r="D3748" t="str">
            <v>SELCO. alineador</v>
          </cell>
          <cell r="E3748" t="str">
            <v>EST.8.5.1</v>
          </cell>
        </row>
        <row r="3749">
          <cell r="B3749" t="str">
            <v>0012136</v>
          </cell>
          <cell r="C3749" t="str">
            <v>L9082007000 PERNO SELCO   2 -3- 4</v>
          </cell>
          <cell r="D3749" t="str">
            <v>SELCO. alineador</v>
          </cell>
          <cell r="E3749" t="str">
            <v>EST.8.5.1</v>
          </cell>
        </row>
        <row r="3750">
          <cell r="B3750" t="str">
            <v>0012137</v>
          </cell>
          <cell r="C3750" t="str">
            <v>L9082276701 RODILLO SELCO-2. ALINEADOR</v>
          </cell>
          <cell r="D3750" t="str">
            <v>SELCO. alineador</v>
          </cell>
          <cell r="E3750" t="str">
            <v>EST.8.6.1</v>
          </cell>
        </row>
        <row r="3751">
          <cell r="B3751" t="str">
            <v>0012138</v>
          </cell>
          <cell r="C3751" t="str">
            <v>L9081419300 PLACA SELCO</v>
          </cell>
          <cell r="D3751" t="str">
            <v>SELCO. alineador</v>
          </cell>
          <cell r="E3751" t="str">
            <v>EST.8.5.2</v>
          </cell>
        </row>
        <row r="3752">
          <cell r="B3752" t="str">
            <v>0012139</v>
          </cell>
          <cell r="C3752" t="str">
            <v>L9082204800 RUEDECILLA SELCO</v>
          </cell>
          <cell r="D3752" t="str">
            <v>SELCO. alineador</v>
          </cell>
          <cell r="E3752" t="str">
            <v>EST.8.5.1</v>
          </cell>
        </row>
        <row r="3753">
          <cell r="B3753" t="str">
            <v>0012141</v>
          </cell>
          <cell r="C3753" t="str">
            <v>2435A0007 Motor neumatico alineador lateral</v>
          </cell>
          <cell r="D3753" t="str">
            <v>SELCO  alineador</v>
          </cell>
          <cell r="E3753" t="str">
            <v>EST.8.5.1</v>
          </cell>
        </row>
        <row r="3754">
          <cell r="B3754" t="str">
            <v>0012142</v>
          </cell>
          <cell r="C3754" t="str">
            <v>2709A0078 CADENA SELCO. ALINEADOR</v>
          </cell>
          <cell r="D3754" t="str">
            <v>SELCO. alineador</v>
          </cell>
          <cell r="E3754" t="str">
            <v>EST.8.6.1</v>
          </cell>
        </row>
        <row r="3755">
          <cell r="B3755" t="str">
            <v>0012144</v>
          </cell>
          <cell r="C3755" t="str">
            <v>L0820L0040 PERNO SELCO</v>
          </cell>
          <cell r="D3755" t="str">
            <v>SELCO. alineador</v>
          </cell>
          <cell r="E3755" t="str">
            <v>EST.8.5.1</v>
          </cell>
        </row>
        <row r="3756">
          <cell r="B3756" t="str">
            <v>0012346</v>
          </cell>
          <cell r="C3756" t="str">
            <v>RODAMIENTO 6210 ZZC3</v>
          </cell>
          <cell r="D3756" t="str">
            <v>RODAMIENTOS</v>
          </cell>
          <cell r="E3756" t="str">
            <v>EST.1.9.7</v>
          </cell>
        </row>
        <row r="3757">
          <cell r="B3757" t="str">
            <v>0012279</v>
          </cell>
          <cell r="C3757" t="str">
            <v>4-070-02-0116 Motorreductor AC 0,37kw</v>
          </cell>
          <cell r="D3757" t="str">
            <v>HOMAG</v>
          </cell>
          <cell r="E3757" t="str">
            <v>EST.17.7.2</v>
          </cell>
        </row>
        <row r="3758">
          <cell r="B3758" t="str">
            <v>0012280</v>
          </cell>
          <cell r="C3758" t="str">
            <v>4-008-32-1206 INTERRUPTOR CABINA</v>
          </cell>
          <cell r="D3758" t="str">
            <v>HOMAG</v>
          </cell>
          <cell r="E3758" t="str">
            <v>EST.17.5.2</v>
          </cell>
        </row>
        <row r="3759">
          <cell r="B3759" t="str">
            <v>0012281</v>
          </cell>
          <cell r="C3759" t="str">
            <v>4-010-04-0092 Resorte gas KAL310</v>
          </cell>
          <cell r="D3759" t="str">
            <v>HOMAG</v>
          </cell>
          <cell r="E3759" t="str">
            <v>EST.17.6.1</v>
          </cell>
        </row>
        <row r="3760">
          <cell r="B3760" t="str">
            <v>0012344</v>
          </cell>
          <cell r="C3760" t="str">
            <v>2204A0112 MOTOR ELECTRICO EJE Y SKIPPER</v>
          </cell>
          <cell r="D3760" t="str">
            <v>SKIPPER</v>
          </cell>
          <cell r="E3760" t="str">
            <v>EST.5.8.3</v>
          </cell>
        </row>
        <row r="3761">
          <cell r="B3761" t="str">
            <v>0012345</v>
          </cell>
          <cell r="C3761" t="str">
            <v>0922A0091 POLEA HTD 5M Z=36 B=30</v>
          </cell>
          <cell r="D3761" t="str">
            <v>SKIPPER</v>
          </cell>
          <cell r="E3761" t="str">
            <v>EST.5.4.1</v>
          </cell>
        </row>
        <row r="3762">
          <cell r="B3762" t="str">
            <v>0012440</v>
          </cell>
          <cell r="C3762" t="str">
            <v>KLUBERSYNTH GH 6-220. ACEITE KLUBERT 220</v>
          </cell>
          <cell r="D3762"/>
          <cell r="E3762" t="str">
            <v>EST. 23.5.1</v>
          </cell>
        </row>
        <row r="3763">
          <cell r="B3763" t="str">
            <v>0012488</v>
          </cell>
          <cell r="C3763" t="str">
            <v>FINAL CRA PALANCA  ZV1H236-11ZP</v>
          </cell>
          <cell r="D3763" t="str">
            <v>SENSOR</v>
          </cell>
          <cell r="E3763" t="str">
            <v>EST.3.4.4</v>
          </cell>
        </row>
        <row r="3764">
          <cell r="B3764" t="str">
            <v>0011681</v>
          </cell>
          <cell r="C3764" t="str">
            <v>H651546500 HUSILLO HORIZONTAL</v>
          </cell>
          <cell r="D3764" t="str">
            <v>SKIPPER100</v>
          </cell>
          <cell r="E3764" t="str">
            <v>EST.5.6.2</v>
          </cell>
        </row>
        <row r="3765">
          <cell r="B3765" t="str">
            <v>0012166</v>
          </cell>
          <cell r="C3765" t="str">
            <v>L7033L0083 BASTIDOR WNT</v>
          </cell>
          <cell r="D3765" t="str">
            <v>WNT</v>
          </cell>
          <cell r="E3765" t="str">
            <v>ALMACEN</v>
          </cell>
        </row>
        <row r="3766">
          <cell r="B3766" t="str">
            <v>0012167</v>
          </cell>
          <cell r="C3766" t="str">
            <v>L7033L0082 BASTIDOR WNT</v>
          </cell>
          <cell r="D3766" t="str">
            <v>WNT</v>
          </cell>
          <cell r="E3766" t="str">
            <v>ALMACEN</v>
          </cell>
        </row>
        <row r="3767">
          <cell r="B3767" t="str">
            <v>0012511</v>
          </cell>
          <cell r="C3767" t="str">
            <v>PALETA GRAFITO 353mmX5mmX64mm</v>
          </cell>
          <cell r="D3767" t="str">
            <v>NEXTING</v>
          </cell>
          <cell r="E3767" t="str">
            <v>EST.20.2.2</v>
          </cell>
        </row>
        <row r="3768">
          <cell r="B3768" t="str">
            <v>0012458</v>
          </cell>
          <cell r="C3768" t="str">
            <v>LC6/51 Premium BOQUILLA SET ANTIADHERENT</v>
          </cell>
          <cell r="D3768" t="str">
            <v>ENCHAPADORAS</v>
          </cell>
          <cell r="E3768" t="str">
            <v>EST.13.2.4</v>
          </cell>
        </row>
        <row r="3769">
          <cell r="B3769" t="str">
            <v>0005440</v>
          </cell>
          <cell r="C3769" t="str">
            <v>DISCO 120*2*1/2*1*30 Z=12</v>
          </cell>
          <cell r="D3769" t="str">
            <v>DISCO</v>
          </cell>
          <cell r="E3769" t="str">
            <v>MA03</v>
          </cell>
        </row>
        <row r="3770">
          <cell r="B3770" t="str">
            <v>0012385</v>
          </cell>
          <cell r="C3770" t="str">
            <v>CCDJ550002 VÁLVULA DE DESCARGA</v>
          </cell>
          <cell r="D3770" t="str">
            <v>JADE 340</v>
          </cell>
          <cell r="E3770" t="str">
            <v>EST.14.2.3</v>
          </cell>
        </row>
        <row r="3771">
          <cell r="B3771" t="str">
            <v>0012538</v>
          </cell>
          <cell r="C3771" t="str">
            <v xml:space="preserve">RETESTEADOR DE 170 X 3.2 X 30 Z 36 </v>
          </cell>
          <cell r="D3771" t="str">
            <v>RETESTEADOR</v>
          </cell>
          <cell r="E3771" t="str">
            <v>MA03</v>
          </cell>
        </row>
        <row r="3772">
          <cell r="B3772" t="str">
            <v>0012539</v>
          </cell>
          <cell r="C3772" t="str">
            <v>SIERRA DE ACANALAR DE 100X4.0X30 Z35</v>
          </cell>
          <cell r="D3772" t="str">
            <v>DISCO</v>
          </cell>
          <cell r="E3772" t="str">
            <v>MA03</v>
          </cell>
        </row>
        <row r="3773">
          <cell r="B3773" t="str">
            <v>0012540</v>
          </cell>
          <cell r="C3773" t="str">
            <v>SIERRA DE ACANALAR DE 125X4.0X30 Z35</v>
          </cell>
          <cell r="D3773" t="str">
            <v>DISCO</v>
          </cell>
          <cell r="E3773" t="str">
            <v>MA03</v>
          </cell>
        </row>
        <row r="3774">
          <cell r="B3774" t="str">
            <v>0012354</v>
          </cell>
          <cell r="C3774" t="str">
            <v>FNZ8100230 CAJA DE ASPIRACIÓN</v>
          </cell>
          <cell r="D3774" t="str">
            <v>FTT R8</v>
          </cell>
          <cell r="E3774" t="str">
            <v>ARRIBA CELDA</v>
          </cell>
        </row>
        <row r="3775">
          <cell r="B3775" t="str">
            <v>0012355</v>
          </cell>
          <cell r="C3775" t="str">
            <v>1208A2329V CARTER</v>
          </cell>
          <cell r="D3775" t="str">
            <v>FTT R8</v>
          </cell>
          <cell r="E3775" t="str">
            <v>ARRIBA CELDA</v>
          </cell>
        </row>
        <row r="3776">
          <cell r="B3776" t="str">
            <v>0012356</v>
          </cell>
          <cell r="C3776" t="str">
            <v>1224A0006 LEVA</v>
          </cell>
          <cell r="D3776" t="str">
            <v>FTT R8</v>
          </cell>
          <cell r="E3776" t="str">
            <v>EST.6.3.3</v>
          </cell>
        </row>
        <row r="3777">
          <cell r="B3777" t="str">
            <v>0012357</v>
          </cell>
          <cell r="C3777" t="str">
            <v>K1001K0160 PERNO</v>
          </cell>
          <cell r="D3777" t="str">
            <v>FTT R8</v>
          </cell>
          <cell r="E3777" t="str">
            <v>EST.6.3.3</v>
          </cell>
        </row>
        <row r="3778">
          <cell r="B3778" t="str">
            <v>0012358</v>
          </cell>
          <cell r="C3778" t="str">
            <v>1415A0009 CILINDRO 16/37 TECNOPOL</v>
          </cell>
          <cell r="D3778" t="str">
            <v>FTT R8</v>
          </cell>
          <cell r="E3778" t="str">
            <v>EST.6.3.3</v>
          </cell>
        </row>
        <row r="3779">
          <cell r="B3779" t="str">
            <v>0012359</v>
          </cell>
          <cell r="C3779" t="str">
            <v>0824A0056 LEVA</v>
          </cell>
          <cell r="D3779" t="str">
            <v>FTT R8</v>
          </cell>
          <cell r="E3779" t="str">
            <v>EST.6.3.3</v>
          </cell>
        </row>
        <row r="3780">
          <cell r="B3780" t="str">
            <v>0012360</v>
          </cell>
          <cell r="C3780" t="str">
            <v>0820A0350 PERNO</v>
          </cell>
          <cell r="D3780" t="str">
            <v>FTT R8</v>
          </cell>
          <cell r="E3780" t="str">
            <v>EST.6.3.2</v>
          </cell>
        </row>
        <row r="3781">
          <cell r="B3781" t="str">
            <v>0012361</v>
          </cell>
          <cell r="C3781" t="str">
            <v>K1001K0205 PERNO</v>
          </cell>
          <cell r="D3781" t="str">
            <v>FTT R8</v>
          </cell>
          <cell r="E3781" t="str">
            <v>EST.6.4.2</v>
          </cell>
        </row>
        <row r="3782">
          <cell r="B3782" t="str">
            <v>0012362</v>
          </cell>
          <cell r="C3782" t="str">
            <v>FNZ8130002 CAJA DE ASPIRACION</v>
          </cell>
          <cell r="D3782" t="str">
            <v>FTT R8</v>
          </cell>
          <cell r="E3782" t="str">
            <v>CAJA BODEGA</v>
          </cell>
        </row>
        <row r="3783">
          <cell r="B3783" t="str">
            <v>0012363</v>
          </cell>
          <cell r="C3783" t="str">
            <v>1208A2330V CARTER</v>
          </cell>
          <cell r="D3783" t="str">
            <v>FTT R8</v>
          </cell>
          <cell r="E3783" t="str">
            <v>ARRIBA CELDA</v>
          </cell>
        </row>
        <row r="3784">
          <cell r="B3784" t="str">
            <v>0012364</v>
          </cell>
          <cell r="C3784" t="str">
            <v>FNAB540003 BRIDA</v>
          </cell>
          <cell r="D3784" t="str">
            <v>FTT R8</v>
          </cell>
          <cell r="E3784" t="str">
            <v>EST.6.3.3</v>
          </cell>
        </row>
        <row r="3785">
          <cell r="B3785" t="str">
            <v>0012365</v>
          </cell>
          <cell r="C3785" t="str">
            <v>FNX0252623 PLACA DE FIJACION</v>
          </cell>
          <cell r="D3785" t="str">
            <v>FTT R8</v>
          </cell>
          <cell r="E3785" t="str">
            <v>EST.6.3.3</v>
          </cell>
        </row>
        <row r="3786">
          <cell r="B3786" t="str">
            <v>0012366</v>
          </cell>
          <cell r="C3786" t="str">
            <v>FNAG101021 HOJA</v>
          </cell>
          <cell r="D3786" t="str">
            <v>FTT R8</v>
          </cell>
          <cell r="E3786" t="str">
            <v>EST.6.6.1</v>
          </cell>
        </row>
        <row r="3787">
          <cell r="B3787" t="str">
            <v>0012367</v>
          </cell>
          <cell r="C3787" t="str">
            <v>FNZ2530001 TAPON</v>
          </cell>
          <cell r="D3787" t="str">
            <v>FTT R8</v>
          </cell>
          <cell r="E3787" t="str">
            <v>EST.6.3.3</v>
          </cell>
        </row>
        <row r="3788">
          <cell r="B3788" t="str">
            <v>0012368</v>
          </cell>
          <cell r="C3788" t="str">
            <v>FNAB540004 BRIDA</v>
          </cell>
          <cell r="D3788" t="str">
            <v>FTT R8</v>
          </cell>
          <cell r="E3788" t="str">
            <v>EST.6.6.1</v>
          </cell>
        </row>
        <row r="3789">
          <cell r="B3789" t="str">
            <v>0012369</v>
          </cell>
          <cell r="C3789" t="str">
            <v>0814A1271 BLOQUE PARA CILINDRO L23</v>
          </cell>
          <cell r="D3789" t="str">
            <v>FTT R8</v>
          </cell>
          <cell r="E3789" t="str">
            <v>EST.6.3.3</v>
          </cell>
        </row>
        <row r="3790">
          <cell r="B3790" t="str">
            <v>0012370</v>
          </cell>
          <cell r="C3790" t="str">
            <v>FNZ8100946 COLLETT TESTA ASP. SPALLA DX</v>
          </cell>
          <cell r="D3790" t="str">
            <v>FTT R8</v>
          </cell>
          <cell r="E3790" t="str">
            <v>ARRIBA CELDA</v>
          </cell>
        </row>
        <row r="3791">
          <cell r="B3791" t="str">
            <v>0012371</v>
          </cell>
          <cell r="C3791" t="str">
            <v>1214A1215 BRIDA</v>
          </cell>
          <cell r="D3791" t="str">
            <v>FTT R8</v>
          </cell>
          <cell r="E3791" t="str">
            <v>ARRIBA CELDA</v>
          </cell>
        </row>
        <row r="3792">
          <cell r="B3792" t="str">
            <v>0012372</v>
          </cell>
          <cell r="C3792" t="str">
            <v>1214A1241 BRIDA</v>
          </cell>
          <cell r="D3792" t="str">
            <v>FTT R8</v>
          </cell>
          <cell r="E3792" t="str">
            <v>ARRIBA CELDA</v>
          </cell>
        </row>
        <row r="3793">
          <cell r="B3793" t="str">
            <v>0012411</v>
          </cell>
          <cell r="C3793" t="str">
            <v>N0836N0028 TUERCA M 40 X 1,5 STREAM</v>
          </cell>
          <cell r="D3793" t="str">
            <v>STREAM-2</v>
          </cell>
          <cell r="E3793" t="str">
            <v>EST.13.4.2</v>
          </cell>
        </row>
        <row r="3794">
          <cell r="B3794" t="str">
            <v>0012412</v>
          </cell>
          <cell r="C3794" t="str">
            <v>N0836N0027 VIROLA M15X1 STREAM</v>
          </cell>
          <cell r="D3794" t="str">
            <v>STREAM-2</v>
          </cell>
          <cell r="E3794" t="str">
            <v>EST.13.4.2</v>
          </cell>
        </row>
        <row r="3795">
          <cell r="B3795" t="str">
            <v>0012413</v>
          </cell>
          <cell r="C3795" t="str">
            <v>N0820N0488 PERNO STREAM</v>
          </cell>
          <cell r="D3795" t="str">
            <v>STREAM-2</v>
          </cell>
          <cell r="E3795" t="str">
            <v>EST.13.3.2</v>
          </cell>
        </row>
        <row r="3796">
          <cell r="B3796" t="str">
            <v>0012414</v>
          </cell>
          <cell r="C3796" t="str">
            <v>N0817N0104 CASQUILLO PORTA-RODAMIENTO</v>
          </cell>
          <cell r="D3796" t="str">
            <v>STREAM-2</v>
          </cell>
          <cell r="E3796" t="str">
            <v>EST.13.4.2</v>
          </cell>
        </row>
        <row r="3797">
          <cell r="B3797" t="str">
            <v>0012415</v>
          </cell>
          <cell r="C3797" t="str">
            <v>N0911N0250 PATIN STREAM</v>
          </cell>
          <cell r="D3797" t="str">
            <v>STREAM-2</v>
          </cell>
          <cell r="E3797" t="str">
            <v>EST.13.3.2</v>
          </cell>
        </row>
        <row r="3798">
          <cell r="B3798" t="str">
            <v>0007461</v>
          </cell>
          <cell r="C3798" t="str">
            <v>DISCO HSS 275X2.0X32 PASO 5BW 180T VAPO</v>
          </cell>
          <cell r="D3798" t="str">
            <v>CORTE TUBOS</v>
          </cell>
          <cell r="E3798" t="str">
            <v>MA03</v>
          </cell>
        </row>
        <row r="3799">
          <cell r="B3799" t="str">
            <v>0008189</v>
          </cell>
          <cell r="C3799" t="str">
            <v>DISCO HSS 275X2.0X32 4BW 220T CO5 M35</v>
          </cell>
          <cell r="D3799" t="str">
            <v>CORTE TUBOS</v>
          </cell>
          <cell r="E3799" t="str">
            <v>MA03</v>
          </cell>
        </row>
        <row r="3800">
          <cell r="B3800" t="str">
            <v>0012562</v>
          </cell>
          <cell r="C3800" t="str">
            <v>RODAMIENTO 7602020-TVP</v>
          </cell>
          <cell r="D3800" t="str">
            <v>RODAMIENTOS</v>
          </cell>
          <cell r="E3800" t="str">
            <v>EST.1.8.7</v>
          </cell>
        </row>
        <row r="3801">
          <cell r="B3801" t="str">
            <v>0012534</v>
          </cell>
          <cell r="C3801" t="str">
            <v>SIERRA TUNGST. 450X4.4X60+2 Z72</v>
          </cell>
          <cell r="D3801" t="str">
            <v>B400. CORTE</v>
          </cell>
          <cell r="E3801" t="str">
            <v>MA03</v>
          </cell>
        </row>
        <row r="3802">
          <cell r="B3802" t="str">
            <v>0012535</v>
          </cell>
          <cell r="C3802" t="str">
            <v>INCISOR TUNGST. 180X4.4X45 Z36</v>
          </cell>
          <cell r="D3802" t="str">
            <v>B400.  CORTE</v>
          </cell>
          <cell r="E3802" t="str">
            <v>MA03</v>
          </cell>
        </row>
        <row r="3803">
          <cell r="B3803" t="str">
            <v>0011352</v>
          </cell>
          <cell r="C3803" t="str">
            <v>2161A0207 AIRE ACONDICIONADOR SKIPPER</v>
          </cell>
          <cell r="D3803" t="str">
            <v>SKIPPERS</v>
          </cell>
          <cell r="E3803" t="str">
            <v>ALMACEN</v>
          </cell>
        </row>
        <row r="3804">
          <cell r="B3804" t="str">
            <v>0012589</v>
          </cell>
          <cell r="C3804" t="str">
            <v>PEINE TRIFAASICO 45MM 3RV1915-1DB</v>
          </cell>
          <cell r="D3804" t="str">
            <v>ELECTRICO</v>
          </cell>
          <cell r="E3804" t="str">
            <v>EST.3.3.3</v>
          </cell>
        </row>
        <row r="3805">
          <cell r="B3805" t="str">
            <v>0012590</v>
          </cell>
          <cell r="C3805" t="str">
            <v>BORNA DE ALIMENTACION TRI 3RV2925-5AB</v>
          </cell>
          <cell r="D3805" t="str">
            <v>ELECTRICO</v>
          </cell>
          <cell r="E3805" t="str">
            <v>EST.3.3.3</v>
          </cell>
        </row>
        <row r="3806">
          <cell r="B3806" t="str">
            <v>0012604</v>
          </cell>
          <cell r="C3806" t="str">
            <v>STAR-STOP EN CAJA PLASTICA</v>
          </cell>
          <cell r="D3806" t="str">
            <v>ELECTRICO</v>
          </cell>
          <cell r="E3806" t="str">
            <v>EST.3.3.3</v>
          </cell>
        </row>
        <row r="3807">
          <cell r="B3807" t="str">
            <v>0012605</v>
          </cell>
          <cell r="C3807" t="str">
            <v>ARRANCADOR DIRECTO 1.8-2.5 AMP</v>
          </cell>
          <cell r="D3807" t="str">
            <v>ELECTRICO</v>
          </cell>
          <cell r="E3807" t="str">
            <v>EST.3.3.3</v>
          </cell>
        </row>
        <row r="3808">
          <cell r="B3808" t="str">
            <v>0012128</v>
          </cell>
          <cell r="C3808" t="str">
            <v>L1314L0072V PLACA ALINEADOR SELCO 2 3 4</v>
          </cell>
          <cell r="D3808" t="str">
            <v>SELCO 2-3-4</v>
          </cell>
          <cell r="E3808" t="str">
            <v>EST.30.3</v>
          </cell>
        </row>
        <row r="3809">
          <cell r="B3809" t="str">
            <v>0012129</v>
          </cell>
          <cell r="C3809" t="str">
            <v>L1214L0678V PLACA SELCO</v>
          </cell>
          <cell r="D3809" t="str">
            <v>SELCO 2-3-4</v>
          </cell>
          <cell r="E3809" t="str">
            <v>EST.30.3</v>
          </cell>
        </row>
        <row r="3810">
          <cell r="B3810" t="str">
            <v>0012133</v>
          </cell>
          <cell r="C3810" t="str">
            <v xml:space="preserve">L0824L0003 BLOQUE </v>
          </cell>
          <cell r="D3810" t="str">
            <v>SELCO 2-3-4</v>
          </cell>
          <cell r="E3810" t="str">
            <v>EST.8.2.2</v>
          </cell>
        </row>
        <row r="3811">
          <cell r="B3811" t="str">
            <v>0012134</v>
          </cell>
          <cell r="C3811" t="str">
            <v xml:space="preserve">L0824L0004 LEVA SELCO </v>
          </cell>
          <cell r="D3811" t="str">
            <v>SELCO 2-3-4</v>
          </cell>
          <cell r="E3811" t="str">
            <v>EST.8.2.2</v>
          </cell>
        </row>
        <row r="3812">
          <cell r="B3812" t="str">
            <v>0012143</v>
          </cell>
          <cell r="C3812" t="str">
            <v xml:space="preserve">L0820L0041 PERNO SELCO </v>
          </cell>
          <cell r="D3812" t="str">
            <v>SELCO 2-3-4</v>
          </cell>
          <cell r="E3812" t="str">
            <v>EST.8.2.2</v>
          </cell>
        </row>
        <row r="3813">
          <cell r="B3813" t="str">
            <v>0012563</v>
          </cell>
          <cell r="C3813" t="str">
            <v>L0807L0189 ARBOL WNT</v>
          </cell>
          <cell r="D3813" t="str">
            <v>WNT</v>
          </cell>
          <cell r="E3813" t="str">
            <v>EST.9.2.3</v>
          </cell>
        </row>
        <row r="3814">
          <cell r="B3814" t="str">
            <v>0012374</v>
          </cell>
          <cell r="C3814" t="str">
            <v>082405300 PALANCA  DE BLOQUEO</v>
          </cell>
          <cell r="D3814" t="str">
            <v>SELCO 2-3-4</v>
          </cell>
          <cell r="E3814" t="str">
            <v>EST.7.7.1</v>
          </cell>
        </row>
        <row r="3815">
          <cell r="B3815" t="str">
            <v>0012410</v>
          </cell>
          <cell r="C3815" t="str">
            <v>2204A0109 MOTOR ELECTRICO EJE Z Y W FTT</v>
          </cell>
          <cell r="D3815" t="str">
            <v>FTTR8</v>
          </cell>
          <cell r="E3815" t="str">
            <v>EST.6.7.2</v>
          </cell>
        </row>
        <row r="3816">
          <cell r="B3816" t="str">
            <v>0012618</v>
          </cell>
          <cell r="C3816" t="str">
            <v>VARIADOR VELOCIDAD 1HP 220V 4.3A V2</v>
          </cell>
          <cell r="D3816" t="str">
            <v>VITAP</v>
          </cell>
          <cell r="E3816" t="str">
            <v>EST.10.21</v>
          </cell>
        </row>
        <row r="3817">
          <cell r="B3817" t="str">
            <v>0012504</v>
          </cell>
          <cell r="C3817" t="str">
            <v>4-008-40-0257 SONDA SENSOR  D1Q-2X3/13L1</v>
          </cell>
          <cell r="D3817" t="str">
            <v>S-500 HOMAG</v>
          </cell>
          <cell r="E3817" t="str">
            <v>EST.17.2.3</v>
          </cell>
        </row>
        <row r="3818">
          <cell r="B3818" t="str">
            <v>0012621</v>
          </cell>
          <cell r="C3818" t="str">
            <v>CILINDRO PLANO DZH-40 D=40 HUB=125 G1/4</v>
          </cell>
          <cell r="D3818" t="str">
            <v>S-500 HOMAG</v>
          </cell>
          <cell r="E3818" t="str">
            <v>EST.17.2.3</v>
          </cell>
        </row>
        <row r="3819">
          <cell r="B3819" t="str">
            <v>0012622</v>
          </cell>
          <cell r="C3819" t="str">
            <v>4-007-01-3001CORREA DENTADA 16 AT10/5250</v>
          </cell>
          <cell r="D3819" t="str">
            <v>S-500 HOMAG</v>
          </cell>
          <cell r="E3819" t="str">
            <v>EST.17.2.3</v>
          </cell>
        </row>
        <row r="3820">
          <cell r="B3820" t="str">
            <v>0012623</v>
          </cell>
          <cell r="C3820" t="str">
            <v>4-008-32-0805INTERRUPTOR DE SEGURIDAD</v>
          </cell>
          <cell r="D3820" t="str">
            <v>S-500 HOMAG</v>
          </cell>
          <cell r="E3820" t="str">
            <v>EST.17.2.3</v>
          </cell>
        </row>
        <row r="3821">
          <cell r="B3821" t="str">
            <v>0012624</v>
          </cell>
          <cell r="C3821" t="str">
            <v>4-012-06-0245 RETEN CUADRATICO</v>
          </cell>
          <cell r="D3821" t="str">
            <v>S-500 HOMAG</v>
          </cell>
          <cell r="E3821" t="str">
            <v>EST.17.2.3</v>
          </cell>
        </row>
        <row r="3822">
          <cell r="B3822" t="str">
            <v>0012625</v>
          </cell>
          <cell r="C3822" t="str">
            <v>4-012-01-0608 ANILLO OBTURADOR</v>
          </cell>
          <cell r="D3822" t="str">
            <v>S-500 HOMAG</v>
          </cell>
          <cell r="E3822" t="str">
            <v>EST.17.2.3</v>
          </cell>
        </row>
        <row r="3823">
          <cell r="B3823" t="str">
            <v>0012626</v>
          </cell>
          <cell r="C3823" t="str">
            <v>4-012-01-06-09 JUNTA PLANA</v>
          </cell>
          <cell r="D3823" t="str">
            <v>S-500 HOMAG</v>
          </cell>
          <cell r="E3823" t="str">
            <v>EST.17.2.3</v>
          </cell>
        </row>
        <row r="3824">
          <cell r="B3824" t="str">
            <v>0012627</v>
          </cell>
          <cell r="C3824" t="str">
            <v>4-012-01-0589 JUNTA PLANA</v>
          </cell>
          <cell r="D3824" t="str">
            <v>S-500 HOMAG</v>
          </cell>
          <cell r="E3824" t="str">
            <v>EST.17.2.3</v>
          </cell>
        </row>
        <row r="3825">
          <cell r="B3825" t="str">
            <v>0012628</v>
          </cell>
          <cell r="C3825" t="str">
            <v>4-012-01-0819 JUNTA  25X31,9X22</v>
          </cell>
          <cell r="D3825" t="str">
            <v>S-500 HOMAG</v>
          </cell>
          <cell r="E3825" t="str">
            <v>EST.17.2.3</v>
          </cell>
        </row>
        <row r="3826">
          <cell r="B3826" t="str">
            <v>0012629</v>
          </cell>
          <cell r="C3826" t="str">
            <v>4-012-04-0021 ANILLO DISTANCIADOR</v>
          </cell>
          <cell r="D3826" t="str">
            <v>S-500 HOMAG</v>
          </cell>
          <cell r="E3826" t="str">
            <v>EST.17.2.3,</v>
          </cell>
        </row>
        <row r="3827">
          <cell r="B3827" t="str">
            <v>0012630</v>
          </cell>
          <cell r="C3827" t="str">
            <v>4-003-06-0005 CHAPA DE SEGURIDAD</v>
          </cell>
          <cell r="D3827" t="str">
            <v>S-500 HOMAG</v>
          </cell>
          <cell r="E3827" t="str">
            <v>EST.167.2.3</v>
          </cell>
        </row>
        <row r="3828">
          <cell r="B3828" t="str">
            <v>0012631</v>
          </cell>
          <cell r="C3828" t="str">
            <v>3-003-04-4840 DISTANCIADOR</v>
          </cell>
          <cell r="D3828" t="str">
            <v>S-500 HOMAG</v>
          </cell>
          <cell r="E3828" t="str">
            <v>EST.17.2.3</v>
          </cell>
        </row>
        <row r="3829">
          <cell r="B3829" t="str">
            <v>0012632</v>
          </cell>
          <cell r="C3829" t="str">
            <v>4-006-10-3941 RODAMIENTO DE BOLAS</v>
          </cell>
          <cell r="D3829" t="str">
            <v>S-500 HOMAG</v>
          </cell>
          <cell r="E3829" t="str">
            <v>EST.1.9.6</v>
          </cell>
        </row>
        <row r="3830">
          <cell r="B3830" t="str">
            <v>0012633</v>
          </cell>
          <cell r="C3830" t="str">
            <v>4-017-02-0043 LUBRICANTE ESPECIAL</v>
          </cell>
          <cell r="D3830" t="str">
            <v>S-500 HOMAG</v>
          </cell>
          <cell r="E3830" t="str">
            <v>EST.17.2.3</v>
          </cell>
        </row>
        <row r="3831">
          <cell r="B3831" t="str">
            <v>0012634</v>
          </cell>
          <cell r="C3831" t="str">
            <v>4-699-95-0039 TUBO FLEXIBLE</v>
          </cell>
          <cell r="D3831" t="str">
            <v>S-500 HOMAG</v>
          </cell>
          <cell r="E3831" t="str">
            <v>EST.17.2.3</v>
          </cell>
        </row>
        <row r="3832">
          <cell r="B3832" t="str">
            <v>0012635</v>
          </cell>
          <cell r="C3832" t="str">
            <v>CUCHILLAS PARA TUPI 17,2X14,2X9</v>
          </cell>
          <cell r="D3832" t="str">
            <v>S-500 HOMAG</v>
          </cell>
          <cell r="E3832" t="str">
            <v>EST.17.2.3</v>
          </cell>
        </row>
        <row r="3833">
          <cell r="B3833" t="str">
            <v>0012636</v>
          </cell>
          <cell r="C3833" t="str">
            <v>CUCHILLAS RASPADORAS MULTIPLES 186681</v>
          </cell>
          <cell r="D3833" t="str">
            <v>S-500 HOMAG</v>
          </cell>
          <cell r="E3833" t="str">
            <v>EST.17.2.3</v>
          </cell>
        </row>
        <row r="3834">
          <cell r="B3834" t="str">
            <v>0012637</v>
          </cell>
          <cell r="C3834" t="str">
            <v>CUCHILLAS RASPADORAS MULTIPLES 186680</v>
          </cell>
          <cell r="D3834" t="str">
            <v>S-500 HOMAG</v>
          </cell>
          <cell r="E3834" t="str">
            <v>EST.17.2.3</v>
          </cell>
        </row>
        <row r="3835">
          <cell r="B3835" t="str">
            <v>0012640</v>
          </cell>
          <cell r="C3835" t="str">
            <v>RELEVO INTERFASE 24 VDC ESTADO SOLIDO</v>
          </cell>
          <cell r="D3835" t="str">
            <v>ELECTRICO</v>
          </cell>
          <cell r="E3835" t="str">
            <v>EST.2.4.1</v>
          </cell>
        </row>
        <row r="3836">
          <cell r="B3836" t="str">
            <v>0011688</v>
          </cell>
          <cell r="C3836" t="str">
            <v>0815A0096 "TORNILLO EJE ""Y"" RV 23 FTT</v>
          </cell>
          <cell r="D3836" t="str">
            <v>FTT R8</v>
          </cell>
          <cell r="E3836" t="str">
            <v>ARRIBA CELDA</v>
          </cell>
        </row>
        <row r="3837">
          <cell r="B3837" t="str">
            <v>0012606</v>
          </cell>
          <cell r="C3837" t="str">
            <v>CSV4780047 TORNILLO</v>
          </cell>
          <cell r="D3837"/>
          <cell r="E3837" t="str">
            <v>ARRIBA CELDA</v>
          </cell>
        </row>
        <row r="3838">
          <cell r="B3838" t="str">
            <v>0011012</v>
          </cell>
          <cell r="C3838" t="str">
            <v>FNW0050055 CREMALLERA ROVER 20</v>
          </cell>
          <cell r="D3838" t="str">
            <v>ROVER 20</v>
          </cell>
          <cell r="E3838" t="str">
            <v>EST.30.3</v>
          </cell>
        </row>
        <row r="3839">
          <cell r="B3839" t="str">
            <v>0012672</v>
          </cell>
          <cell r="C3839" t="str">
            <v>KIT COMPLETO 1/2 NPT VALVULA DE CORTE</v>
          </cell>
          <cell r="D3839" t="str">
            <v>NEUMATICO</v>
          </cell>
          <cell r="E3839" t="str">
            <v>EST.4.1.1</v>
          </cell>
        </row>
        <row r="3840">
          <cell r="B3840" t="str">
            <v>0012554</v>
          </cell>
          <cell r="C3840" t="str">
            <v>4-007-01-3216 CORREA DENTADA STD 1400-S8</v>
          </cell>
          <cell r="D3840" t="str">
            <v>B-400</v>
          </cell>
          <cell r="E3840" t="str">
            <v>EST,21,2,1</v>
          </cell>
        </row>
        <row r="3841">
          <cell r="B3841" t="str">
            <v>0012555</v>
          </cell>
          <cell r="C3841" t="str">
            <v>4-007-01-1047  CORREA DENTADA STD 1256-S</v>
          </cell>
          <cell r="D3841" t="str">
            <v>B-400</v>
          </cell>
          <cell r="E3841" t="str">
            <v>EST,21,2,1</v>
          </cell>
        </row>
        <row r="3842">
          <cell r="B3842" t="str">
            <v>0012556</v>
          </cell>
          <cell r="C3842" t="str">
            <v>4-007-01-3209  CORREA DENTADA STD 960-S8</v>
          </cell>
          <cell r="D3842" t="str">
            <v>B-400</v>
          </cell>
          <cell r="E3842" t="str">
            <v>EST,21,2,1</v>
          </cell>
        </row>
        <row r="3843">
          <cell r="B3843" t="str">
            <v>0012557</v>
          </cell>
          <cell r="C3843" t="str">
            <v>4-699-95-0759  PERFIL PLANO 20MM X 6 X 5</v>
          </cell>
          <cell r="D3843" t="str">
            <v>B-400</v>
          </cell>
          <cell r="E3843" t="str">
            <v>EST,21,2,1</v>
          </cell>
        </row>
        <row r="3844">
          <cell r="B3844" t="str">
            <v>0010184</v>
          </cell>
          <cell r="C3844" t="str">
            <v xml:space="preserve">FRESA DIAM TUPI 100X43X30MM </v>
          </cell>
          <cell r="D3844" t="str">
            <v>JADE 2</v>
          </cell>
          <cell r="E3844" t="str">
            <v>MA03</v>
          </cell>
        </row>
        <row r="3845">
          <cell r="B3845" t="str">
            <v>0012505</v>
          </cell>
          <cell r="C3845" t="str">
            <v>HC003  solenoid valve (transversal unit)</v>
          </cell>
          <cell r="D3845" t="str">
            <v>INNOVEITOR</v>
          </cell>
          <cell r="E3845" t="str">
            <v>EST.20.3.1</v>
          </cell>
        </row>
        <row r="3846">
          <cell r="B3846" t="str">
            <v>0012506</v>
          </cell>
          <cell r="C3846" t="str">
            <v>HB013 Male connector</v>
          </cell>
          <cell r="D3846" t="str">
            <v>INNOVEITOR</v>
          </cell>
          <cell r="E3846" t="str">
            <v>EST.20.3.1</v>
          </cell>
        </row>
        <row r="3847">
          <cell r="B3847" t="str">
            <v>0012507</v>
          </cell>
          <cell r="C3847" t="str">
            <v>HB039  Extended male elbow</v>
          </cell>
          <cell r="D3847" t="str">
            <v>INNOVEITOR</v>
          </cell>
          <cell r="E3847" t="str">
            <v>EST.20.3.1</v>
          </cell>
        </row>
        <row r="3848">
          <cell r="B3848" t="str">
            <v>0012508</v>
          </cell>
          <cell r="C3848" t="str">
            <v>HB075 Sliencer</v>
          </cell>
          <cell r="D3848" t="str">
            <v>INNOVEITOR</v>
          </cell>
          <cell r="E3848" t="str">
            <v>EST.20.3.1</v>
          </cell>
        </row>
        <row r="3849">
          <cell r="B3849" t="str">
            <v>0012684</v>
          </cell>
          <cell r="C3849" t="str">
            <v>A.R.T 1/8 24 VDC 5/2 VAL.MINI SOL/RESORT</v>
          </cell>
          <cell r="D3849" t="str">
            <v>NEUMATICO</v>
          </cell>
          <cell r="E3849" t="str">
            <v>EST.4.1.1</v>
          </cell>
        </row>
        <row r="3850">
          <cell r="B3850" t="str">
            <v>0012547</v>
          </cell>
          <cell r="C3850" t="str">
            <v>290305400 RODAMIENTO SKF 7204 BECB</v>
          </cell>
          <cell r="D3850" t="str">
            <v>ROVER 20</v>
          </cell>
          <cell r="E3850" t="str">
            <v>EST.19.3.3</v>
          </cell>
        </row>
        <row r="3851">
          <cell r="B3851" t="str">
            <v>0012548</v>
          </cell>
          <cell r="C3851" t="str">
            <v>160607400 EQUIPO MONTAJE DISTANCIADORES</v>
          </cell>
          <cell r="D3851" t="str">
            <v>ROVER 20</v>
          </cell>
          <cell r="E3851" t="str">
            <v>EST.19.2.4</v>
          </cell>
        </row>
        <row r="3852">
          <cell r="B3852" t="str">
            <v>0012549</v>
          </cell>
          <cell r="C3852" t="str">
            <v>2806A0001 RESORTE DE CAMPANA 23,7 X 14,3</v>
          </cell>
          <cell r="D3852" t="str">
            <v>ROVER 20</v>
          </cell>
          <cell r="E3852" t="str">
            <v>EST.19.3.3</v>
          </cell>
        </row>
        <row r="3853">
          <cell r="B3853" t="str">
            <v>0012550</v>
          </cell>
          <cell r="C3853" t="str">
            <v>080123700 BRIDA ROVER 20</v>
          </cell>
          <cell r="D3853" t="str">
            <v>ROVER 20</v>
          </cell>
          <cell r="E3853" t="str">
            <v>EST.19.2.4</v>
          </cell>
        </row>
        <row r="3854">
          <cell r="B3854" t="str">
            <v>0012551</v>
          </cell>
          <cell r="C3854" t="str">
            <v>0806A0105 DISTANCIADOR DE=25 DE=20 H=7</v>
          </cell>
          <cell r="D3854" t="str">
            <v>ROVER 20</v>
          </cell>
          <cell r="E3854" t="str">
            <v>EST.19.3.3</v>
          </cell>
        </row>
        <row r="3855">
          <cell r="B3855" t="str">
            <v>0012607</v>
          </cell>
          <cell r="C3855" t="str">
            <v>K1006K0517 SOPORTE</v>
          </cell>
          <cell r="D3855" t="str">
            <v>SKIPPERS</v>
          </cell>
          <cell r="E3855" t="str">
            <v>EST.5.3.1</v>
          </cell>
        </row>
        <row r="3856">
          <cell r="B3856" t="str">
            <v>010625</v>
          </cell>
          <cell r="C3856" t="str">
            <v>2903A0038 RODAMIENTO 760204 TN 1P4 G8</v>
          </cell>
          <cell r="D3856" t="str">
            <v>SKIPPERS</v>
          </cell>
          <cell r="E3856" t="str">
            <v>EST.5.3.1</v>
          </cell>
        </row>
        <row r="3857">
          <cell r="B3857" t="str">
            <v>0012608</v>
          </cell>
          <cell r="C3857" t="str">
            <v>0801A0090 BRIDA</v>
          </cell>
          <cell r="D3857" t="str">
            <v>SKIPPERS</v>
          </cell>
          <cell r="E3857" t="str">
            <v>EST.5.3.1</v>
          </cell>
        </row>
        <row r="3858">
          <cell r="B3858"/>
          <cell r="C3858"/>
          <cell r="D3858"/>
          <cell r="E3858"/>
        </row>
        <row r="3859">
          <cell r="B3859"/>
          <cell r="C3859"/>
          <cell r="D3859"/>
          <cell r="E3859"/>
        </row>
        <row r="3860">
          <cell r="B3860"/>
          <cell r="C3860"/>
          <cell r="D3860"/>
          <cell r="E3860"/>
        </row>
        <row r="3861">
          <cell r="B3861"/>
          <cell r="C3861"/>
          <cell r="D3861"/>
          <cell r="E3861"/>
        </row>
        <row r="3862">
          <cell r="B3862"/>
          <cell r="C3862"/>
          <cell r="D3862"/>
          <cell r="E3862"/>
        </row>
        <row r="3863">
          <cell r="B3863"/>
          <cell r="C3863"/>
          <cell r="D3863"/>
          <cell r="E3863"/>
        </row>
        <row r="3864">
          <cell r="B3864"/>
          <cell r="C3864"/>
          <cell r="D3864"/>
          <cell r="E3864"/>
        </row>
        <row r="3865">
          <cell r="B3865"/>
          <cell r="C3865"/>
          <cell r="D3865"/>
          <cell r="E3865"/>
        </row>
        <row r="3866">
          <cell r="B3866"/>
          <cell r="C3866"/>
          <cell r="D3866"/>
          <cell r="E3866"/>
        </row>
        <row r="3867">
          <cell r="B3867"/>
          <cell r="C3867"/>
          <cell r="D3867"/>
          <cell r="E3867"/>
        </row>
        <row r="3868">
          <cell r="B3868"/>
          <cell r="C3868"/>
          <cell r="D3868"/>
          <cell r="E3868"/>
        </row>
        <row r="3869">
          <cell r="B3869"/>
          <cell r="C3869"/>
          <cell r="D3869"/>
          <cell r="E3869"/>
        </row>
        <row r="3870">
          <cell r="B3870"/>
          <cell r="C3870"/>
          <cell r="D3870"/>
          <cell r="E3870"/>
        </row>
        <row r="3871">
          <cell r="B3871"/>
          <cell r="C3871"/>
          <cell r="D3871"/>
          <cell r="E3871"/>
        </row>
        <row r="3872">
          <cell r="B3872"/>
          <cell r="C3872"/>
          <cell r="D3872"/>
          <cell r="E3872"/>
        </row>
        <row r="3873">
          <cell r="B3873"/>
          <cell r="C3873"/>
          <cell r="D3873"/>
          <cell r="E3873"/>
        </row>
        <row r="3874">
          <cell r="B3874"/>
          <cell r="C3874"/>
          <cell r="D3874"/>
          <cell r="E3874"/>
        </row>
        <row r="3875">
          <cell r="B3875"/>
          <cell r="C3875"/>
          <cell r="D3875"/>
          <cell r="E3875"/>
        </row>
        <row r="3876">
          <cell r="B3876"/>
          <cell r="C3876"/>
          <cell r="D3876"/>
          <cell r="E3876"/>
        </row>
        <row r="3877">
          <cell r="B3877"/>
          <cell r="C3877"/>
          <cell r="D3877"/>
          <cell r="E3877"/>
        </row>
        <row r="3878">
          <cell r="B3878"/>
          <cell r="C3878"/>
          <cell r="D3878"/>
          <cell r="E3878"/>
        </row>
        <row r="3879">
          <cell r="B3879"/>
          <cell r="C3879"/>
          <cell r="D3879"/>
          <cell r="E3879"/>
        </row>
        <row r="3880">
          <cell r="B3880"/>
          <cell r="C3880"/>
          <cell r="D3880"/>
          <cell r="E3880"/>
        </row>
        <row r="3881">
          <cell r="B3881"/>
          <cell r="C3881"/>
          <cell r="D3881"/>
          <cell r="E3881"/>
        </row>
        <row r="3882">
          <cell r="B3882"/>
          <cell r="C3882"/>
          <cell r="D3882"/>
          <cell r="E3882"/>
        </row>
        <row r="3883">
          <cell r="B3883"/>
          <cell r="C3883"/>
          <cell r="D3883"/>
          <cell r="E3883"/>
        </row>
        <row r="3884">
          <cell r="B3884"/>
          <cell r="C3884"/>
          <cell r="D3884"/>
          <cell r="E3884"/>
        </row>
        <row r="3885">
          <cell r="B3885"/>
          <cell r="C3885"/>
          <cell r="D3885"/>
          <cell r="E3885"/>
        </row>
        <row r="3886">
          <cell r="B3886"/>
          <cell r="C3886"/>
          <cell r="D3886"/>
          <cell r="E3886"/>
        </row>
        <row r="3887">
          <cell r="B3887"/>
          <cell r="C3887"/>
          <cell r="D3887"/>
          <cell r="E3887"/>
        </row>
        <row r="3888">
          <cell r="B3888"/>
          <cell r="C3888"/>
          <cell r="D3888"/>
          <cell r="E3888"/>
        </row>
        <row r="3889">
          <cell r="B3889"/>
          <cell r="C3889"/>
          <cell r="D3889"/>
          <cell r="E3889"/>
        </row>
        <row r="3890">
          <cell r="B3890"/>
          <cell r="C3890"/>
          <cell r="D3890"/>
          <cell r="E3890"/>
        </row>
        <row r="3891">
          <cell r="B3891"/>
          <cell r="C3891"/>
          <cell r="D3891"/>
          <cell r="E3891"/>
        </row>
        <row r="3892">
          <cell r="B3892"/>
          <cell r="C3892"/>
          <cell r="D3892"/>
          <cell r="E3892"/>
        </row>
        <row r="3893">
          <cell r="B3893"/>
          <cell r="C3893"/>
          <cell r="D3893"/>
          <cell r="E3893"/>
        </row>
        <row r="3894">
          <cell r="B3894"/>
          <cell r="C3894"/>
          <cell r="D3894"/>
          <cell r="E3894"/>
        </row>
        <row r="3895">
          <cell r="B3895"/>
          <cell r="C3895"/>
          <cell r="D3895"/>
          <cell r="E3895"/>
        </row>
        <row r="3896">
          <cell r="B3896"/>
          <cell r="C3896"/>
          <cell r="D3896"/>
          <cell r="E3896"/>
        </row>
        <row r="3897">
          <cell r="B3897"/>
          <cell r="C3897"/>
          <cell r="D3897"/>
          <cell r="E3897"/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o Inventario Almacen"/>
      <sheetName val="Base de datos Almacen"/>
      <sheetName val="Formato"/>
      <sheetName val="Hoja3"/>
      <sheetName val="Hoja4"/>
      <sheetName val="Hoja5"/>
    </sheetNames>
    <sheetDataSet>
      <sheetData sheetId="0" refreshError="1"/>
      <sheetData sheetId="1" refreshError="1">
        <row r="1">
          <cell r="B1" t="str">
            <v>Artículo</v>
          </cell>
          <cell r="C1" t="str">
            <v>Descripción Artículo</v>
          </cell>
          <cell r="D1" t="str">
            <v>CATEGORIA</v>
          </cell>
          <cell r="E1" t="str">
            <v>LOCALIZADOR</v>
          </cell>
        </row>
        <row r="2">
          <cell r="B2" t="str">
            <v>015899</v>
          </cell>
          <cell r="C2" t="str">
            <v xml:space="preserve">ABRAZADERA CONDUIT 3/4"                 </v>
          </cell>
          <cell r="D2" t="str">
            <v>ELECTRICO</v>
          </cell>
          <cell r="E2" t="str">
            <v>EST.3.8.3</v>
          </cell>
        </row>
        <row r="3">
          <cell r="B3" t="str">
            <v>015409</v>
          </cell>
          <cell r="C3" t="str">
            <v xml:space="preserve">2914A1015 PATTING SR 25-1621            </v>
          </cell>
          <cell r="E3" t="str">
            <v>SIN DEFINIR</v>
          </cell>
        </row>
        <row r="4">
          <cell r="B4" t="str">
            <v>017546</v>
          </cell>
          <cell r="C4" t="str">
            <v xml:space="preserve">2914A1805 PATIN                         </v>
          </cell>
          <cell r="D4" t="str">
            <v>SKYPPER</v>
          </cell>
          <cell r="E4" t="str">
            <v>EST.5.2.2</v>
          </cell>
        </row>
        <row r="5">
          <cell r="B5" t="str">
            <v>014989</v>
          </cell>
          <cell r="C5" t="str">
            <v xml:space="preserve">ABRAZADERA CREMALLERA 1/2"              </v>
          </cell>
          <cell r="D5" t="str">
            <v>EXTRACCION</v>
          </cell>
          <cell r="E5" t="str">
            <v>EST.26.7</v>
          </cell>
        </row>
        <row r="6">
          <cell r="B6" t="str">
            <v>014760</v>
          </cell>
          <cell r="C6" t="str">
            <v xml:space="preserve">ABRAZADERA CREMALLERA 3"                </v>
          </cell>
          <cell r="D6" t="str">
            <v>EXTRACCION</v>
          </cell>
          <cell r="E6" t="str">
            <v>EST.26.7</v>
          </cell>
        </row>
        <row r="7">
          <cell r="B7" t="str">
            <v>014932</v>
          </cell>
          <cell r="C7" t="str">
            <v xml:space="preserve">ABRAZADERA CREMALLERA 7" INOX           </v>
          </cell>
          <cell r="D7" t="str">
            <v>EXTRACCION</v>
          </cell>
          <cell r="E7" t="str">
            <v>SIN DEFINIR</v>
          </cell>
        </row>
        <row r="8">
          <cell r="B8" t="str">
            <v>014950</v>
          </cell>
          <cell r="C8" t="str">
            <v xml:space="preserve">ABRAZADERA EXTERIOR                     </v>
          </cell>
          <cell r="D8" t="str">
            <v>OBSOLETO</v>
          </cell>
          <cell r="E8" t="str">
            <v>CAJA OBSOLETOS</v>
          </cell>
        </row>
        <row r="9">
          <cell r="B9" t="str">
            <v>017483</v>
          </cell>
          <cell r="C9" t="str">
            <v xml:space="preserve">ACCIONADOR 2104A0372                    </v>
          </cell>
          <cell r="D9" t="str">
            <v>SELCO WNT</v>
          </cell>
          <cell r="E9" t="str">
            <v>EST.9.2.4</v>
          </cell>
        </row>
        <row r="10">
          <cell r="B10" t="str">
            <v>014024</v>
          </cell>
          <cell r="C10" t="str">
            <v xml:space="preserve">ACOPLADOR DE BUS BK1250                 </v>
          </cell>
          <cell r="D10" t="str">
            <v>HOMAG</v>
          </cell>
          <cell r="E10" t="str">
            <v>EST.17.2.4</v>
          </cell>
        </row>
        <row r="11">
          <cell r="B11" t="str">
            <v>015467</v>
          </cell>
          <cell r="C11" t="str">
            <v xml:space="preserve">ACOPLE CABEZAL 160705400                </v>
          </cell>
          <cell r="D11" t="str">
            <v>TECHNO-2-3</v>
          </cell>
          <cell r="E11" t="str">
            <v>EST.18.5.1</v>
          </cell>
        </row>
        <row r="12">
          <cell r="B12" t="str">
            <v>015729</v>
          </cell>
          <cell r="C12" t="str">
            <v xml:space="preserve">ACOPLE CABEZAL 160705500                </v>
          </cell>
          <cell r="E12" t="str">
            <v>SIN DEFINIR</v>
          </cell>
        </row>
        <row r="13">
          <cell r="B13" t="str">
            <v>014892</v>
          </cell>
          <cell r="C13" t="str">
            <v xml:space="preserve">ACOPLE RAPIDO 1/4" DELG                 </v>
          </cell>
          <cell r="D13" t="str">
            <v>FERRETERIA</v>
          </cell>
          <cell r="E13" t="str">
            <v>EST.21.5.5</v>
          </cell>
        </row>
        <row r="14">
          <cell r="B14" t="str">
            <v>015844</v>
          </cell>
          <cell r="C14" t="str">
            <v xml:space="preserve">ACOPLE RAPIDO ESPINA PESCADO            </v>
          </cell>
          <cell r="D14" t="str">
            <v>FERRETERIA</v>
          </cell>
          <cell r="E14" t="str">
            <v>EST.21.5.5</v>
          </cell>
        </row>
        <row r="15">
          <cell r="B15" t="str">
            <v>000677</v>
          </cell>
          <cell r="C15" t="str">
            <v xml:space="preserve">ACOPLE VALVULA                          </v>
          </cell>
          <cell r="D15" t="str">
            <v>ROVER 1-2-3</v>
          </cell>
          <cell r="E15" t="str">
            <v>EST.7.6.2</v>
          </cell>
        </row>
        <row r="16">
          <cell r="B16" t="str">
            <v>004937</v>
          </cell>
          <cell r="C16" t="str">
            <v>N0836N0033 TUERCA M10X1,25</v>
          </cell>
          <cell r="D16" t="str">
            <v>STREAM 2-3</v>
          </cell>
          <cell r="E16" t="str">
            <v>SIN DEFINIR</v>
          </cell>
        </row>
        <row r="17">
          <cell r="B17" t="str">
            <v>008710</v>
          </cell>
          <cell r="C17" t="str">
            <v>245108100 ADAPTADOR CIL.MACHO *R6* 4-M5</v>
          </cell>
          <cell r="D17" t="str">
            <v>ROXYL</v>
          </cell>
          <cell r="E17" t="str">
            <v>EST.15.2.3</v>
          </cell>
        </row>
        <row r="18">
          <cell r="B18" t="str">
            <v>015767</v>
          </cell>
          <cell r="C18" t="str">
            <v xml:space="preserve">ADAPTADOR CILINDRO MACHO                </v>
          </cell>
          <cell r="D18" t="str">
            <v>TECHNO-2-3</v>
          </cell>
          <cell r="E18" t="str">
            <v>EST.18.2.3</v>
          </cell>
        </row>
        <row r="19">
          <cell r="B19" t="str">
            <v>015570</v>
          </cell>
          <cell r="C19" t="str">
            <v xml:space="preserve">ALBERO DENTADO 0821A0155                </v>
          </cell>
          <cell r="E19" t="str">
            <v>SIN DEFINIR</v>
          </cell>
        </row>
        <row r="20">
          <cell r="B20" t="str">
            <v>015678</v>
          </cell>
          <cell r="C20" t="str">
            <v xml:space="preserve">ALBERO PULE 0807A0376                   </v>
          </cell>
          <cell r="D20" t="str">
            <v>TECHNO-2-3</v>
          </cell>
          <cell r="E20" t="str">
            <v>EST.18.4.3</v>
          </cell>
        </row>
        <row r="21">
          <cell r="B21" t="str">
            <v>007374</v>
          </cell>
          <cell r="C21" t="str">
            <v xml:space="preserve">ALIM.SWICHT (2127A0101)                 </v>
          </cell>
          <cell r="D21" t="str">
            <v>STREAM 1</v>
          </cell>
          <cell r="E21" t="str">
            <v>EST.16.2.4</v>
          </cell>
        </row>
        <row r="22">
          <cell r="B22" t="str">
            <v>014624</v>
          </cell>
          <cell r="C22" t="str">
            <v xml:space="preserve">AMORTIGUADOR                            </v>
          </cell>
          <cell r="D22" t="str">
            <v>OBSOLETO</v>
          </cell>
          <cell r="E22" t="str">
            <v>CAJA OBSOLETOS</v>
          </cell>
        </row>
        <row r="23">
          <cell r="B23" t="str">
            <v>015008</v>
          </cell>
          <cell r="C23" t="str">
            <v xml:space="preserve">AMORTIGUADOR HBV 0.5 HUB=12             </v>
          </cell>
          <cell r="D23" t="str">
            <v>OBSOLETO</v>
          </cell>
          <cell r="E23" t="str">
            <v>CAJA OBSOLETOS</v>
          </cell>
        </row>
        <row r="24">
          <cell r="B24" t="str">
            <v>009239</v>
          </cell>
          <cell r="C24" t="str">
            <v xml:space="preserve">AMORTIGUADOR PARACHOQU BUFFER(201800300 </v>
          </cell>
          <cell r="D24" t="str">
            <v>ROXYL</v>
          </cell>
          <cell r="E24" t="str">
            <v>EST.15.4.2</v>
          </cell>
        </row>
        <row r="25">
          <cell r="B25" t="str">
            <v>006133</v>
          </cell>
          <cell r="C25" t="str">
            <v xml:space="preserve">AMORTIGUADOR X TORNILLO EJE Z(140607900 </v>
          </cell>
          <cell r="D25" t="str">
            <v>ROVER 1-2-3</v>
          </cell>
          <cell r="E25" t="str">
            <v>EST.7.4.3</v>
          </cell>
        </row>
        <row r="26">
          <cell r="B26" t="str">
            <v>005633</v>
          </cell>
          <cell r="C26" t="str">
            <v xml:space="preserve">AMPLIF.KFA41 V08PAFBY90 (2164A0488)     </v>
          </cell>
          <cell r="D26" t="str">
            <v>ROXYL</v>
          </cell>
          <cell r="E26" t="str">
            <v>EST.15.2.3</v>
          </cell>
        </row>
        <row r="27">
          <cell r="B27" t="str">
            <v>014925</v>
          </cell>
          <cell r="C27" t="str">
            <v xml:space="preserve">ANELLO DI 056  002868                   </v>
          </cell>
          <cell r="D27" t="str">
            <v>FERRETERIA</v>
          </cell>
          <cell r="E27" t="str">
            <v>EST.4.8.1</v>
          </cell>
        </row>
        <row r="28">
          <cell r="B28" t="str">
            <v>015650</v>
          </cell>
          <cell r="C28" t="str">
            <v xml:space="preserve">ANELLO DI TENTUA OR 2025  311000700     </v>
          </cell>
          <cell r="E28" t="str">
            <v>SIN DEFINIR</v>
          </cell>
        </row>
        <row r="29">
          <cell r="B29" t="str">
            <v>014641</v>
          </cell>
          <cell r="C29" t="str">
            <v xml:space="preserve">ANELLO GACO OR 3081                     </v>
          </cell>
          <cell r="D29" t="str">
            <v>FERRETERIA</v>
          </cell>
          <cell r="E29" t="str">
            <v>EST.4.6.3</v>
          </cell>
        </row>
        <row r="30">
          <cell r="B30" t="str">
            <v>014817</v>
          </cell>
          <cell r="C30" t="str">
            <v xml:space="preserve">ANELLO GLYD-RING S 55044-               </v>
          </cell>
          <cell r="D30" t="str">
            <v>FERRETERIA</v>
          </cell>
          <cell r="E30" t="str">
            <v>EST.4.8.1</v>
          </cell>
        </row>
        <row r="31">
          <cell r="B31" t="str">
            <v>015052</v>
          </cell>
          <cell r="C31" t="str">
            <v xml:space="preserve">ANELLO MIROS MAD 2014/1-25A05           </v>
          </cell>
          <cell r="D31" t="str">
            <v>FERRETERIA</v>
          </cell>
          <cell r="E31" t="str">
            <v>EST.4.8.1</v>
          </cell>
        </row>
        <row r="32">
          <cell r="B32" t="str">
            <v>005636</v>
          </cell>
          <cell r="C32" t="str">
            <v xml:space="preserve">ANELLO NILOS 6005 ZAV SNR (2906A0176)   </v>
          </cell>
          <cell r="D32" t="str">
            <v>OBSOLETO</v>
          </cell>
          <cell r="E32" t="str">
            <v>CAJA OBSOLETOS</v>
          </cell>
        </row>
        <row r="33">
          <cell r="B33" t="str">
            <v>014787</v>
          </cell>
          <cell r="C33" t="str">
            <v xml:space="preserve">ANELLO OR 2037  006195                  </v>
          </cell>
          <cell r="D33" t="str">
            <v>FERRETERIA</v>
          </cell>
          <cell r="E33" t="str">
            <v>EST.4.6.1</v>
          </cell>
        </row>
        <row r="34">
          <cell r="B34" t="str">
            <v>015003</v>
          </cell>
          <cell r="C34" t="str">
            <v xml:space="preserve">ANELLO OR 2106  002826                  </v>
          </cell>
          <cell r="D34" t="str">
            <v>FERRETERIA</v>
          </cell>
          <cell r="E34" t="str">
            <v>EST.4.6.3</v>
          </cell>
        </row>
        <row r="35">
          <cell r="B35" t="str">
            <v>014994</v>
          </cell>
          <cell r="C35" t="str">
            <v xml:space="preserve">ANELLO OR 2131 VITON  3110A1851         </v>
          </cell>
          <cell r="E35" t="str">
            <v>SIN DEFINIR</v>
          </cell>
        </row>
        <row r="36">
          <cell r="B36" t="str">
            <v>015159</v>
          </cell>
          <cell r="C36" t="str">
            <v>ANELLO OR 3287 VITON  3110A1896</v>
          </cell>
          <cell r="D36" t="str">
            <v>STREAM 2-3</v>
          </cell>
          <cell r="E36" t="str">
            <v>EST.4.6.1</v>
          </cell>
        </row>
        <row r="37">
          <cell r="B37" t="str">
            <v>015418</v>
          </cell>
          <cell r="C37" t="str">
            <v xml:space="preserve">ANELLO TENTUA G.25.35.4  3114038002     </v>
          </cell>
          <cell r="D37" t="str">
            <v>FERRETERIA</v>
          </cell>
          <cell r="E37" t="str">
            <v>EST.4.8.2</v>
          </cell>
        </row>
        <row r="38">
          <cell r="B38" t="str">
            <v>015666</v>
          </cell>
          <cell r="C38" t="str">
            <v xml:space="preserve">ANELLO TENTUA GR 25-32  311403600       </v>
          </cell>
          <cell r="D38" t="str">
            <v>FERRETERIA</v>
          </cell>
          <cell r="E38" t="str">
            <v>EST.4.8.3</v>
          </cell>
        </row>
        <row r="39">
          <cell r="B39" t="str">
            <v>015519</v>
          </cell>
          <cell r="C39" t="str">
            <v xml:space="preserve">ANELLO TENTUA OR 2112  311002400        </v>
          </cell>
          <cell r="D39" t="str">
            <v>FERRETERIA</v>
          </cell>
          <cell r="E39" t="str">
            <v>EST.4.6.4</v>
          </cell>
        </row>
        <row r="40">
          <cell r="B40" t="str">
            <v>015297</v>
          </cell>
          <cell r="C40" t="str">
            <v xml:space="preserve">ANILLO 3029A0177                        </v>
          </cell>
          <cell r="D40" t="str">
            <v>FERRETERIA</v>
          </cell>
          <cell r="E40" t="str">
            <v>EST.4.7.4</v>
          </cell>
        </row>
        <row r="41">
          <cell r="B41" t="str">
            <v>008411</v>
          </cell>
          <cell r="C41" t="str">
            <v xml:space="preserve">ANILLO BASL 20 35 7 (3106A0005)         </v>
          </cell>
          <cell r="D41" t="str">
            <v>STREAM 1</v>
          </cell>
          <cell r="E41" t="str">
            <v>EST.16.3.3</v>
          </cell>
        </row>
        <row r="42">
          <cell r="B42" t="str">
            <v>004861</v>
          </cell>
          <cell r="C42" t="str">
            <v xml:space="preserve">ANILLO CHAVET SEEGER L40 TEHCNO30291590 </v>
          </cell>
          <cell r="D42" t="str">
            <v>FERRETERIA</v>
          </cell>
          <cell r="E42" t="str">
            <v>EST.4.7.2</v>
          </cell>
        </row>
        <row r="43">
          <cell r="B43" t="str">
            <v>004891</v>
          </cell>
          <cell r="C43" t="str">
            <v xml:space="preserve">ANILLO CIERRE OR 2162 TEHCNO 310301900  </v>
          </cell>
          <cell r="D43" t="str">
            <v>FERRETERIA</v>
          </cell>
          <cell r="E43" t="str">
            <v>EST.4.6.5</v>
          </cell>
        </row>
        <row r="44">
          <cell r="B44" t="str">
            <v>004862</v>
          </cell>
          <cell r="C44" t="str">
            <v xml:space="preserve">ANILLO CIERRE OR 2175 TEHCNO 311026200  </v>
          </cell>
          <cell r="D44" t="str">
            <v>FERRETERIA</v>
          </cell>
          <cell r="E44" t="str">
            <v>EST.4.6.5</v>
          </cell>
        </row>
        <row r="45">
          <cell r="B45" t="str">
            <v>004848</v>
          </cell>
          <cell r="C45" t="str">
            <v xml:space="preserve">ANILLO CIERRE OR 4081 STREAM 311008000  </v>
          </cell>
          <cell r="D45" t="str">
            <v>FERRETERIA</v>
          </cell>
          <cell r="E45" t="str">
            <v>EST.4.6.3</v>
          </cell>
        </row>
        <row r="46">
          <cell r="B46" t="str">
            <v>004866</v>
          </cell>
          <cell r="C46" t="str">
            <v xml:space="preserve">ANILLO CIERRE OR 4112 TEHCNO (311008600 </v>
          </cell>
          <cell r="D46" t="str">
            <v>FERRETERIA</v>
          </cell>
          <cell r="E46" t="str">
            <v>EST.4.6.4</v>
          </cell>
        </row>
        <row r="47">
          <cell r="B47" t="str">
            <v>004888</v>
          </cell>
          <cell r="C47" t="str">
            <v xml:space="preserve">ANILLO CIERRE OR 4487 TEHCNO (311103300 </v>
          </cell>
          <cell r="D47" t="str">
            <v>FERRETERIA</v>
          </cell>
          <cell r="E47" t="str">
            <v>EST.4.6.4</v>
          </cell>
        </row>
        <row r="48">
          <cell r="B48" t="str">
            <v>004851</v>
          </cell>
          <cell r="C48" t="str">
            <v xml:space="preserve">ANILLO CIERRE OR 6450 STREAM (31109400) </v>
          </cell>
          <cell r="D48" t="str">
            <v>FERRETERIA</v>
          </cell>
          <cell r="E48" t="str">
            <v>EST.4.6.7</v>
          </cell>
        </row>
        <row r="49">
          <cell r="B49" t="str">
            <v>004885</v>
          </cell>
          <cell r="C49" t="str">
            <v xml:space="preserve">ANILLO CIERRE SEGUER TEHCNO (302901700) </v>
          </cell>
          <cell r="D49" t="str">
            <v>FERRETERIA</v>
          </cell>
          <cell r="E49" t="str">
            <v>EST.4.7.4</v>
          </cell>
        </row>
        <row r="50">
          <cell r="B50" t="str">
            <v>015824</v>
          </cell>
          <cell r="C50" t="str">
            <v xml:space="preserve">ANILLO CILINDRO TILT                    </v>
          </cell>
          <cell r="D50" t="str">
            <v>OBSOLETO</v>
          </cell>
          <cell r="E50" t="str">
            <v>CAJA OBSOLETOS</v>
          </cell>
        </row>
        <row r="51">
          <cell r="B51" t="str">
            <v>004940</v>
          </cell>
          <cell r="C51" t="str">
            <v xml:space="preserve">ANILLO COLERO STREAM (3106A0029)        </v>
          </cell>
          <cell r="D51" t="str">
            <v>STREAM 1</v>
          </cell>
          <cell r="E51" t="str">
            <v>EST.16.6.3</v>
          </cell>
        </row>
        <row r="52">
          <cell r="B52" t="str">
            <v>004845</v>
          </cell>
          <cell r="C52" t="str">
            <v xml:space="preserve">ANILLO DE CIERRE DE 137 TEHCNO 31020190 </v>
          </cell>
          <cell r="D52" t="str">
            <v>TECHNO-1</v>
          </cell>
          <cell r="E52" t="str">
            <v>EST.11.2.4</v>
          </cell>
        </row>
        <row r="53">
          <cell r="B53" t="str">
            <v>004863</v>
          </cell>
          <cell r="C53" t="str">
            <v xml:space="preserve">ANILLO DE CIERRE DL 056 TEHCNO 31030570 </v>
          </cell>
          <cell r="D53" t="str">
            <v>TECHNO-1</v>
          </cell>
          <cell r="E53" t="str">
            <v>SIN DEFINIR</v>
          </cell>
        </row>
        <row r="54">
          <cell r="B54" t="str">
            <v>004857</v>
          </cell>
          <cell r="C54" t="str">
            <v xml:space="preserve">ANILLO DE CIERRE G25-32 TEHCNO 31130180 </v>
          </cell>
          <cell r="D54" t="str">
            <v>FERRETERIA</v>
          </cell>
          <cell r="E54" t="str">
            <v>EST.4.8.2</v>
          </cell>
        </row>
        <row r="55">
          <cell r="B55" t="str">
            <v>004854</v>
          </cell>
          <cell r="C55" t="str">
            <v xml:space="preserve">ANILLO DE CIERRE JF4-28 TEHCNO 31110460 </v>
          </cell>
          <cell r="D55" t="str">
            <v>FERRETERIA</v>
          </cell>
          <cell r="E55" t="str">
            <v>EST.4.6.4</v>
          </cell>
        </row>
        <row r="56">
          <cell r="B56" t="str">
            <v>004856</v>
          </cell>
          <cell r="C56" t="str">
            <v xml:space="preserve">ANILLO DE CIERRE OR 119 TEHCNO 31100370 </v>
          </cell>
          <cell r="D56" t="str">
            <v>TECHNO-1</v>
          </cell>
          <cell r="E56" t="str">
            <v>SIN DEFINIR</v>
          </cell>
        </row>
        <row r="57">
          <cell r="B57" t="str">
            <v>004865</v>
          </cell>
          <cell r="C57" t="str">
            <v xml:space="preserve">ANILLO DE CIERRE OR 2025 TEHCNO 3110070 </v>
          </cell>
          <cell r="D57" t="str">
            <v>FERRETERIA</v>
          </cell>
          <cell r="E57" t="str">
            <v>EST.4.6.1</v>
          </cell>
        </row>
        <row r="58">
          <cell r="B58" t="str">
            <v>004855</v>
          </cell>
          <cell r="C58" t="str">
            <v xml:space="preserve">ANILLO DE CIERRE OR 2112TEHCNO 31100240 </v>
          </cell>
          <cell r="D58" t="str">
            <v>FERRETERIA</v>
          </cell>
          <cell r="E58" t="str">
            <v>EST.4.6.3</v>
          </cell>
        </row>
        <row r="59">
          <cell r="B59" t="str">
            <v>004846</v>
          </cell>
          <cell r="C59" t="str">
            <v xml:space="preserve">ANILLO DE CIERRE OR 2125STREAM 31100260 </v>
          </cell>
          <cell r="D59" t="str">
            <v>FERRETERIA</v>
          </cell>
          <cell r="E59" t="str">
            <v>EST.4.5.2</v>
          </cell>
        </row>
        <row r="60">
          <cell r="B60" t="str">
            <v>004884</v>
          </cell>
          <cell r="C60" t="str">
            <v xml:space="preserve">ANILLO DE CIERRE OR 4462 TEHCNO 3110040 </v>
          </cell>
          <cell r="D60" t="str">
            <v>TECHNO-1</v>
          </cell>
          <cell r="E60" t="str">
            <v>SIN DEFINIR</v>
          </cell>
        </row>
        <row r="61">
          <cell r="B61" t="str">
            <v>004843</v>
          </cell>
          <cell r="C61" t="str">
            <v xml:space="preserve">ANILLO DE CIERRE ROXYL (3110A1797)      </v>
          </cell>
          <cell r="D61" t="str">
            <v>FERRETERIA</v>
          </cell>
          <cell r="E61" t="str">
            <v>EST.4.6.4</v>
          </cell>
        </row>
        <row r="62">
          <cell r="B62" t="str">
            <v>005255</v>
          </cell>
          <cell r="C62" t="str">
            <v xml:space="preserve">ANILLO DE RENTEN OR 2118 311002500      </v>
          </cell>
          <cell r="D62" t="str">
            <v>FERRETERIA</v>
          </cell>
          <cell r="E62" t="str">
            <v>EST.4.6.4</v>
          </cell>
        </row>
        <row r="63">
          <cell r="B63" t="str">
            <v>015746</v>
          </cell>
          <cell r="C63" t="str">
            <v xml:space="preserve">ANILLO DI TENUTA G 20x26x               </v>
          </cell>
          <cell r="D63" t="str">
            <v>FERRETERIA</v>
          </cell>
          <cell r="E63" t="str">
            <v>EST.4.8.2</v>
          </cell>
        </row>
        <row r="64">
          <cell r="B64" t="str">
            <v>015090</v>
          </cell>
          <cell r="C64" t="str">
            <v xml:space="preserve">ANILLO DISTANCIADOR  3-805-04-2470      </v>
          </cell>
          <cell r="D64" t="str">
            <v>OBSOLETO</v>
          </cell>
          <cell r="E64" t="str">
            <v>CAJA OBSOLETOS</v>
          </cell>
        </row>
        <row r="65">
          <cell r="B65" t="str">
            <v>018623</v>
          </cell>
          <cell r="C65" t="str">
            <v xml:space="preserve">ANILLO DISTANCIADOR WEEKE               </v>
          </cell>
          <cell r="D65" t="str">
            <v>OBSOLETO</v>
          </cell>
          <cell r="E65" t="str">
            <v>CAJA OBSOLETOS</v>
          </cell>
        </row>
        <row r="66">
          <cell r="B66" t="str">
            <v>015750</v>
          </cell>
          <cell r="C66" t="str">
            <v xml:space="preserve">ANILLO DOBLE PNEUMAX 154031 3123A0073   </v>
          </cell>
          <cell r="D66" t="str">
            <v>FERRETERIA</v>
          </cell>
          <cell r="E66" t="str">
            <v>EST.4.8.5</v>
          </cell>
        </row>
        <row r="67">
          <cell r="B67" t="str">
            <v>007341</v>
          </cell>
          <cell r="C67" t="str">
            <v>302900900 ANILLO ELAST.SEEGER I-15</v>
          </cell>
          <cell r="D67" t="str">
            <v>FERRETERIA</v>
          </cell>
          <cell r="E67" t="str">
            <v>EST.4.7.3</v>
          </cell>
        </row>
        <row r="68">
          <cell r="B68" t="str">
            <v>007347</v>
          </cell>
          <cell r="C68" t="str">
            <v xml:space="preserve">ANILLO ELAST.SEEGER (302901700)         </v>
          </cell>
          <cell r="D68" t="str">
            <v>FERRETERIA</v>
          </cell>
          <cell r="E68" t="str">
            <v>EST.4.7.1</v>
          </cell>
        </row>
        <row r="69">
          <cell r="B69" t="str">
            <v>008699</v>
          </cell>
          <cell r="C69" t="str">
            <v xml:space="preserve">ANILLO ELAST.SEEGER (302917400)         </v>
          </cell>
          <cell r="D69" t="str">
            <v>FERRETERIA</v>
          </cell>
          <cell r="E69" t="str">
            <v>EST.4.7.2</v>
          </cell>
        </row>
        <row r="70">
          <cell r="B70" t="str">
            <v>014895</v>
          </cell>
          <cell r="C70" t="str">
            <v xml:space="preserve">ANILLO ELASTICO   4-004-06-0037         </v>
          </cell>
          <cell r="D70" t="str">
            <v>FERRETERIA</v>
          </cell>
          <cell r="E70" t="str">
            <v>EST.4.7.1</v>
          </cell>
        </row>
        <row r="71">
          <cell r="B71" t="str">
            <v>014643</v>
          </cell>
          <cell r="C71" t="str">
            <v xml:space="preserve">ANILLO ELASTICO  4-004-06               </v>
          </cell>
          <cell r="D71" t="str">
            <v>FERRETERIA</v>
          </cell>
          <cell r="E71" t="str">
            <v>EST.4.7.1</v>
          </cell>
        </row>
        <row r="72">
          <cell r="B72" t="str">
            <v>014657</v>
          </cell>
          <cell r="C72" t="str">
            <v xml:space="preserve">ANILLO ELASTICO  4-010-02               </v>
          </cell>
          <cell r="D72" t="str">
            <v>OBSOLETO</v>
          </cell>
          <cell r="E72" t="str">
            <v>CAJA OBSOLETOS</v>
          </cell>
        </row>
        <row r="73">
          <cell r="B73" t="str">
            <v>015404</v>
          </cell>
          <cell r="C73" t="str">
            <v xml:space="preserve">ANILLO ELASTICO 302915900               </v>
          </cell>
          <cell r="D73" t="str">
            <v>FERRETERIA</v>
          </cell>
          <cell r="E73" t="str">
            <v>EST.4.7.1</v>
          </cell>
        </row>
        <row r="74">
          <cell r="B74" t="str">
            <v>015597</v>
          </cell>
          <cell r="C74" t="str">
            <v xml:space="preserve">ANILLO ELASTICO 302916300               </v>
          </cell>
          <cell r="D74" t="str">
            <v>FERRETERIA</v>
          </cell>
          <cell r="E74" t="str">
            <v>EST.4.7.1</v>
          </cell>
        </row>
        <row r="75">
          <cell r="B75" t="str">
            <v>015754</v>
          </cell>
          <cell r="C75" t="str">
            <v xml:space="preserve">ANILLO ELASTICO E20 UNI 7435            </v>
          </cell>
          <cell r="D75" t="str">
            <v>FERRETERIA</v>
          </cell>
          <cell r="E75" t="str">
            <v>EST.4.7.6</v>
          </cell>
        </row>
        <row r="76">
          <cell r="B76" t="str">
            <v>015324</v>
          </cell>
          <cell r="C76" t="str">
            <v xml:space="preserve">ANILLO ESTANCO  3110A1676               </v>
          </cell>
          <cell r="D76" t="str">
            <v>FERRETERIA</v>
          </cell>
          <cell r="E76" t="str">
            <v>EST.4.6.4</v>
          </cell>
        </row>
        <row r="77">
          <cell r="B77" t="str">
            <v>015156</v>
          </cell>
          <cell r="C77" t="str">
            <v xml:space="preserve">ANILLO G 30x40x4  3114A0014             </v>
          </cell>
          <cell r="D77" t="str">
            <v>AKRON</v>
          </cell>
          <cell r="E77" t="str">
            <v>EST.12.3.1</v>
          </cell>
        </row>
        <row r="78">
          <cell r="B78" t="str">
            <v>013837</v>
          </cell>
          <cell r="C78" t="str">
            <v>2906A0024 ANILLO IR 35X40X2.INA-SC</v>
          </cell>
          <cell r="D78" t="str">
            <v>RODAMIENTOS</v>
          </cell>
          <cell r="E78" t="str">
            <v>EST.1.4.4</v>
          </cell>
        </row>
        <row r="79">
          <cell r="B79" t="str">
            <v>014611</v>
          </cell>
          <cell r="C79" t="str">
            <v>ANILLO INTERIOR IR 25X30X30</v>
          </cell>
          <cell r="D79" t="str">
            <v>RODAMIENTOS</v>
          </cell>
          <cell r="E79" t="str">
            <v>EST.1.4.4</v>
          </cell>
        </row>
        <row r="80">
          <cell r="B80" t="str">
            <v>014789</v>
          </cell>
          <cell r="C80" t="str">
            <v xml:space="preserve">ANILLO INTERIOR NILO4-012-04-0019 ENCHA </v>
          </cell>
          <cell r="D80" t="str">
            <v>ROXYL</v>
          </cell>
          <cell r="E80" t="str">
            <v>EST.15.4.1</v>
          </cell>
        </row>
        <row r="81">
          <cell r="B81" t="str">
            <v>004915</v>
          </cell>
          <cell r="C81" t="str">
            <v xml:space="preserve">ANILLO NILOS 16005 AV(ROXIL-2906A0176)  </v>
          </cell>
          <cell r="D81" t="str">
            <v>ROXYL</v>
          </cell>
          <cell r="E81" t="str">
            <v>SIN DEFINIR</v>
          </cell>
        </row>
        <row r="82">
          <cell r="B82" t="str">
            <v>015281</v>
          </cell>
          <cell r="C82" t="str">
            <v xml:space="preserve">ANILLO NILOS 16006AV SNR2906A0177       </v>
          </cell>
          <cell r="E82" t="str">
            <v>SIN DEFINIR</v>
          </cell>
        </row>
        <row r="83">
          <cell r="B83" t="str">
            <v>004788</v>
          </cell>
          <cell r="C83" t="str">
            <v xml:space="preserve">ANILLO O RETEN ROVER1 (31140200)        </v>
          </cell>
          <cell r="D83" t="str">
            <v>FERRETERIA</v>
          </cell>
          <cell r="E83" t="str">
            <v>EST.4.8.1</v>
          </cell>
        </row>
        <row r="84">
          <cell r="B84" t="str">
            <v>014939</v>
          </cell>
          <cell r="C84" t="str">
            <v xml:space="preserve">ANILLO OBTURADOR 4-012-01-0023          </v>
          </cell>
          <cell r="D84" t="str">
            <v>OBSOLETO</v>
          </cell>
          <cell r="E84" t="str">
            <v>CAJA OBSOLETOS</v>
          </cell>
        </row>
        <row r="85">
          <cell r="B85" t="str">
            <v>014963</v>
          </cell>
          <cell r="C85" t="str">
            <v xml:space="preserve">ANILLO OBTURADOR BASE SUP CALDERIN      </v>
          </cell>
          <cell r="E85" t="str">
            <v>SIN DEFINIR</v>
          </cell>
        </row>
        <row r="86">
          <cell r="B86" t="str">
            <v>005596</v>
          </cell>
          <cell r="C86" t="str">
            <v xml:space="preserve">ANILLO OR 108 VITON (3110A1854)         </v>
          </cell>
          <cell r="D86" t="str">
            <v>FERRETERIA</v>
          </cell>
          <cell r="E86" t="str">
            <v>EST.4.6.1</v>
          </cell>
        </row>
        <row r="87">
          <cell r="B87" t="str">
            <v>014810</v>
          </cell>
          <cell r="C87" t="str">
            <v xml:space="preserve">ANILLO OR 119 VITON 3110A1852 SINGLE    </v>
          </cell>
          <cell r="D87" t="str">
            <v>FERRETERIA</v>
          </cell>
          <cell r="E87" t="str">
            <v>EST.4.6.2</v>
          </cell>
        </row>
        <row r="88">
          <cell r="B88" t="str">
            <v>015337</v>
          </cell>
          <cell r="C88" t="str">
            <v xml:space="preserve">ANILLO OR 45x2 VITON 3110A0292          </v>
          </cell>
          <cell r="D88" t="str">
            <v>FERRETERIA</v>
          </cell>
          <cell r="E88" t="str">
            <v>EST.4.6.5</v>
          </cell>
        </row>
        <row r="89">
          <cell r="B89" t="str">
            <v>004780</v>
          </cell>
          <cell r="C89" t="str">
            <v>ANILLO PISTON TOPES ROVER1 (311402200)</v>
          </cell>
          <cell r="D89" t="str">
            <v>FERRETERIA</v>
          </cell>
          <cell r="E89" t="str">
            <v>EST.4.8.1</v>
          </cell>
        </row>
        <row r="90">
          <cell r="B90" t="str">
            <v>014615</v>
          </cell>
          <cell r="C90" t="str">
            <v xml:space="preserve">ANILLO PRESION 3-603-                   </v>
          </cell>
          <cell r="D90" t="str">
            <v>HOMAG</v>
          </cell>
          <cell r="E90" t="str">
            <v>EST.17.2.3</v>
          </cell>
        </row>
        <row r="91">
          <cell r="B91" t="str">
            <v>015298</v>
          </cell>
          <cell r="C91" t="str">
            <v xml:space="preserve">ANILLO SEEGER 302906000                 </v>
          </cell>
          <cell r="D91" t="str">
            <v>FERRETERIA</v>
          </cell>
          <cell r="E91" t="str">
            <v>EST.4.7.1</v>
          </cell>
        </row>
        <row r="92">
          <cell r="B92" t="str">
            <v>004786</v>
          </cell>
          <cell r="C92" t="str">
            <v xml:space="preserve">ANILLO SEGUER ROVER1 (302914100)        </v>
          </cell>
          <cell r="D92" t="str">
            <v>FERRETERIA</v>
          </cell>
          <cell r="E92" t="str">
            <v>EST.4.7.5</v>
          </cell>
        </row>
        <row r="93">
          <cell r="B93" t="str">
            <v>013570</v>
          </cell>
          <cell r="C93" t="str">
            <v xml:space="preserve">ANILLO SELCO WNT 630                    </v>
          </cell>
          <cell r="D93" t="str">
            <v>SELCO WNT</v>
          </cell>
          <cell r="E93" t="str">
            <v>EST.9.2.4</v>
          </cell>
        </row>
        <row r="94">
          <cell r="B94" t="str">
            <v>015258</v>
          </cell>
          <cell r="C94" t="str">
            <v xml:space="preserve">ANILLO SELLO EN BAQUELA FNX0050147      </v>
          </cell>
          <cell r="E94" t="str">
            <v>SIN DEFINIR</v>
          </cell>
        </row>
        <row r="95">
          <cell r="B95" t="str">
            <v>015148</v>
          </cell>
          <cell r="C95" t="str">
            <v xml:space="preserve">APOYO PARA TANQUE DE COLA               </v>
          </cell>
          <cell r="D95" t="str">
            <v>AKRON</v>
          </cell>
          <cell r="E95" t="str">
            <v>EST.12.5.2</v>
          </cell>
        </row>
        <row r="96">
          <cell r="B96" t="str">
            <v>004941</v>
          </cell>
          <cell r="C96" t="str">
            <v xml:space="preserve">ARANDEL SEG STREAM (1204N001)           </v>
          </cell>
          <cell r="D96" t="str">
            <v>STREAM 2-3</v>
          </cell>
          <cell r="E96" t="str">
            <v>SIN DEFINIR</v>
          </cell>
        </row>
        <row r="97">
          <cell r="B97" t="str">
            <v>015360</v>
          </cell>
          <cell r="C97" t="str">
            <v xml:space="preserve">ARANDELA  AXIAL REF: AS3047 IA          </v>
          </cell>
          <cell r="D97" t="str">
            <v>RODAMIENTOS</v>
          </cell>
          <cell r="E97" t="str">
            <v>EST.1.8.2</v>
          </cell>
        </row>
        <row r="98">
          <cell r="B98" t="str">
            <v>007357</v>
          </cell>
          <cell r="C98" t="str">
            <v>3019A0428 ARANDELA 6,4X12X1,6 DIN 125</v>
          </cell>
          <cell r="D98" t="str">
            <v>TORNILLERIA</v>
          </cell>
          <cell r="E98" t="str">
            <v>EST.26.1</v>
          </cell>
        </row>
        <row r="99">
          <cell r="B99" t="str">
            <v>014718</v>
          </cell>
          <cell r="C99" t="str">
            <v xml:space="preserve">ARANDELA 3-004-19-3780                  </v>
          </cell>
          <cell r="D99" t="str">
            <v>FERRETERIA</v>
          </cell>
          <cell r="E99" t="str">
            <v>EST.4.6.7</v>
          </cell>
        </row>
        <row r="100">
          <cell r="B100" t="str">
            <v>017286</v>
          </cell>
          <cell r="C100" t="str">
            <v>3019A0150 ARANDELA 8,4X16X1,6 DIN 125</v>
          </cell>
          <cell r="D100" t="str">
            <v>TORNILLERIA</v>
          </cell>
          <cell r="E100" t="str">
            <v>EST.21.1.1</v>
          </cell>
        </row>
        <row r="101">
          <cell r="B101" t="str">
            <v>015273</v>
          </cell>
          <cell r="C101" t="str">
            <v xml:space="preserve">ARANDELA 5.5 12 1.5 SV8.5 P1            </v>
          </cell>
          <cell r="D101" t="str">
            <v>AKRON</v>
          </cell>
          <cell r="E101" t="str">
            <v>EST.12.6.2</v>
          </cell>
        </row>
        <row r="102">
          <cell r="B102" t="str">
            <v>015041</v>
          </cell>
          <cell r="C102" t="str">
            <v xml:space="preserve">ARANDELA AJUSTE 4-003-05-0122           </v>
          </cell>
          <cell r="D102" t="str">
            <v>FERRETERIA</v>
          </cell>
          <cell r="E102" t="str">
            <v>EST.4.5.4</v>
          </cell>
        </row>
        <row r="103">
          <cell r="B103" t="str">
            <v>014978</v>
          </cell>
          <cell r="C103" t="str">
            <v xml:space="preserve">ARANDELA BRONCE 3-804-19-0320           </v>
          </cell>
          <cell r="D103" t="str">
            <v>OBSOLETO</v>
          </cell>
          <cell r="E103" t="str">
            <v>CAJA OBSOLETOS</v>
          </cell>
        </row>
        <row r="104">
          <cell r="B104" t="str">
            <v>015004</v>
          </cell>
          <cell r="C104" t="str">
            <v xml:space="preserve">ARANDELA DE AJUSTE 4-003                </v>
          </cell>
          <cell r="D104" t="str">
            <v>OBSOLETO</v>
          </cell>
          <cell r="E104" t="str">
            <v>CAJA OBSOLETOS</v>
          </cell>
        </row>
        <row r="105">
          <cell r="B105" t="str">
            <v>012708</v>
          </cell>
          <cell r="C105" t="str">
            <v>3019A0283 ARANDELA LATO-COB 10X16</v>
          </cell>
          <cell r="D105" t="str">
            <v>TORNILLERIA</v>
          </cell>
          <cell r="E105" t="str">
            <v>EST.21.2.11</v>
          </cell>
        </row>
        <row r="106">
          <cell r="B106" t="str">
            <v>004933</v>
          </cell>
          <cell r="C106" t="str">
            <v xml:space="preserve">ARANDELA DE PRESION(ROXIL-2806A0043)    </v>
          </cell>
          <cell r="D106" t="str">
            <v>ROXYL</v>
          </cell>
          <cell r="E106" t="str">
            <v>EST.15.4.2</v>
          </cell>
        </row>
        <row r="107">
          <cell r="B107" t="str">
            <v>017706</v>
          </cell>
          <cell r="C107" t="str">
            <v xml:space="preserve">ARANDELA DE SEGURIDAD 4-004-18-0021     </v>
          </cell>
          <cell r="D107" t="str">
            <v>FERRETERIA</v>
          </cell>
          <cell r="E107" t="str">
            <v>EST.4.5.4</v>
          </cell>
        </row>
        <row r="108">
          <cell r="B108" t="str">
            <v>015830</v>
          </cell>
          <cell r="C108" t="str">
            <v xml:space="preserve">ARANDELA FIJACIÓN LLANTA DELANTERO      </v>
          </cell>
          <cell r="D108" t="str">
            <v>OBSOLETO</v>
          </cell>
          <cell r="E108" t="str">
            <v>CAJA OBSOLETOS</v>
          </cell>
        </row>
        <row r="109">
          <cell r="B109" t="str">
            <v>007337</v>
          </cell>
          <cell r="C109" t="str">
            <v xml:space="preserve">ARANDELA KU (2910A0053)                 </v>
          </cell>
          <cell r="D109" t="str">
            <v>FERRETERIA</v>
          </cell>
          <cell r="E109" t="str">
            <v>EST.4.5.4</v>
          </cell>
        </row>
        <row r="110">
          <cell r="B110" t="str">
            <v>014761</v>
          </cell>
          <cell r="C110" t="str">
            <v xml:space="preserve">ARANDELA SEGURIDAD MB-07                </v>
          </cell>
          <cell r="D110" t="str">
            <v>FERRETERIA</v>
          </cell>
          <cell r="E110" t="str">
            <v>EST.4.5.5</v>
          </cell>
        </row>
        <row r="111">
          <cell r="B111" t="str">
            <v>010274</v>
          </cell>
          <cell r="C111" t="str">
            <v xml:space="preserve">ARBOL (0807A0281)                       </v>
          </cell>
          <cell r="D111" t="str">
            <v>TECHNO-1</v>
          </cell>
          <cell r="E111" t="str">
            <v>EST.11.7.1</v>
          </cell>
        </row>
        <row r="112">
          <cell r="B112" t="str">
            <v>014882</v>
          </cell>
          <cell r="C112" t="str">
            <v xml:space="preserve">ARBOL 3-003-23-7180                     </v>
          </cell>
          <cell r="D112" t="str">
            <v>OBSOLETO</v>
          </cell>
          <cell r="E112" t="str">
            <v>CAJA OBSOLETOS</v>
          </cell>
        </row>
        <row r="113">
          <cell r="B113" t="str">
            <v>014890</v>
          </cell>
          <cell r="C113" t="str">
            <v xml:space="preserve">ARBOL ARTICULA L=185 D32 3-005-07-0650  </v>
          </cell>
          <cell r="D113" t="str">
            <v>STREAM 1</v>
          </cell>
          <cell r="E113" t="str">
            <v>EST.16.3.2</v>
          </cell>
        </row>
        <row r="114">
          <cell r="B114" t="str">
            <v>011968</v>
          </cell>
          <cell r="C114" t="str">
            <v xml:space="preserve">ARBOL ARTICULADO COD 30001071560        </v>
          </cell>
          <cell r="D114" t="str">
            <v>STREAM 1</v>
          </cell>
          <cell r="E114" t="str">
            <v>EST.16.4.4</v>
          </cell>
        </row>
        <row r="115">
          <cell r="B115" t="str">
            <v>015308</v>
          </cell>
          <cell r="C115" t="str">
            <v xml:space="preserve">ARBOL E0807E0139                        </v>
          </cell>
          <cell r="E115" t="str">
            <v>SIN DEFINIR</v>
          </cell>
        </row>
        <row r="116">
          <cell r="B116" t="str">
            <v>018464</v>
          </cell>
          <cell r="C116" t="str">
            <v xml:space="preserve">ARBOL E0807E0172                        </v>
          </cell>
          <cell r="D116" t="str">
            <v>ROXYL</v>
          </cell>
          <cell r="E116" t="str">
            <v>EST.15.4.2</v>
          </cell>
        </row>
        <row r="117">
          <cell r="B117" t="str">
            <v>011207</v>
          </cell>
          <cell r="C117" t="str">
            <v xml:space="preserve">ARBOL(K1032K0038)                       </v>
          </cell>
          <cell r="D117" t="str">
            <v>SKYPPER</v>
          </cell>
          <cell r="E117" t="str">
            <v>EST.5.5.2</v>
          </cell>
        </row>
        <row r="118">
          <cell r="B118" t="str">
            <v>015781</v>
          </cell>
          <cell r="C118" t="str">
            <v xml:space="preserve">ARRANCADOR BALASTA METALARC             </v>
          </cell>
          <cell r="D118" t="str">
            <v>ELECTRICO</v>
          </cell>
          <cell r="E118" t="str">
            <v>EST.2.10.4</v>
          </cell>
        </row>
        <row r="119">
          <cell r="B119" t="str">
            <v>015415</v>
          </cell>
          <cell r="C119" t="str">
            <v xml:space="preserve">ARRANCADOR BALASTA METALARC MH          </v>
          </cell>
          <cell r="D119" t="str">
            <v>ELECTRICO</v>
          </cell>
          <cell r="E119" t="str">
            <v>EST.2.11.1</v>
          </cell>
        </row>
        <row r="120">
          <cell r="B120" t="str">
            <v>015578</v>
          </cell>
          <cell r="C120" t="str">
            <v xml:space="preserve">ARRANCADOR TIPO IMPULSADOR              </v>
          </cell>
          <cell r="D120" t="str">
            <v>ELECTRICO</v>
          </cell>
          <cell r="E120" t="str">
            <v>EST.2.11.1</v>
          </cell>
        </row>
        <row r="121">
          <cell r="B121" t="str">
            <v>014699</v>
          </cell>
          <cell r="C121" t="str">
            <v xml:space="preserve">ASIENTO 3-811-01-4750                   </v>
          </cell>
          <cell r="D121" t="str">
            <v>OBSOLETO</v>
          </cell>
          <cell r="E121" t="str">
            <v>CAJA OBSOLETOS</v>
          </cell>
        </row>
        <row r="122">
          <cell r="B122" t="str">
            <v>015560</v>
          </cell>
          <cell r="C122" t="str">
            <v xml:space="preserve">ASS GIUNTO X TESTINA 1625A00            </v>
          </cell>
          <cell r="E122" t="str">
            <v>SIN DEFINIR</v>
          </cell>
        </row>
        <row r="123">
          <cell r="B123" t="str">
            <v>015724</v>
          </cell>
          <cell r="C123" t="str">
            <v xml:space="preserve">ASS SUPP LAME X ACC FRONTEF  K1106K0035 </v>
          </cell>
          <cell r="D123" t="str">
            <v>TECHNO-2-3</v>
          </cell>
          <cell r="E123" t="str">
            <v>EST.18.5.4</v>
          </cell>
        </row>
        <row r="124">
          <cell r="B124" t="str">
            <v>005281</v>
          </cell>
          <cell r="C124" t="str">
            <v xml:space="preserve">ASS.JUNTA T B1725B002                   </v>
          </cell>
          <cell r="E124" t="str">
            <v>SIN DEFINIR</v>
          </cell>
        </row>
        <row r="125">
          <cell r="B125" t="str">
            <v>015617</v>
          </cell>
          <cell r="C125" t="str">
            <v xml:space="preserve">BALASTA REACTOR MERCURIO                </v>
          </cell>
          <cell r="E125" t="str">
            <v>SIN DEFINIR</v>
          </cell>
        </row>
        <row r="126">
          <cell r="B126" t="str">
            <v>015841</v>
          </cell>
          <cell r="C126" t="str">
            <v xml:space="preserve">BALASTO LAMPARA DE SODIO 150W           </v>
          </cell>
          <cell r="D126" t="str">
            <v>ELECTRICO</v>
          </cell>
          <cell r="E126" t="str">
            <v>EST.3.8.1</v>
          </cell>
        </row>
        <row r="127">
          <cell r="B127" t="str">
            <v>011560</v>
          </cell>
          <cell r="C127" t="str">
            <v xml:space="preserve">BANDA (L1408L0083)                      </v>
          </cell>
          <cell r="D127" t="str">
            <v>SELCO WNT</v>
          </cell>
          <cell r="E127" t="str">
            <v>EST.9.5.1</v>
          </cell>
        </row>
        <row r="128">
          <cell r="B128" t="str">
            <v>006490</v>
          </cell>
          <cell r="C128" t="str">
            <v xml:space="preserve">BANDA DE SEGURIDAD L=243 (L1408L0047)   </v>
          </cell>
          <cell r="D128" t="str">
            <v>SELCO 2-3-4</v>
          </cell>
          <cell r="E128" t="str">
            <v>EST.8.9.1</v>
          </cell>
        </row>
        <row r="129">
          <cell r="B129" t="str">
            <v>013305</v>
          </cell>
          <cell r="C129" t="str">
            <v xml:space="preserve">BANDA PVC VERDE 1050MMX1880MM SIN FIN   </v>
          </cell>
          <cell r="D129" t="str">
            <v>OBSOLETO</v>
          </cell>
          <cell r="E129" t="str">
            <v>EST.23.1.3</v>
          </cell>
        </row>
        <row r="130">
          <cell r="B130" t="str">
            <v>014873</v>
          </cell>
          <cell r="C130" t="str">
            <v xml:space="preserve">BANDA SEGURIDAD 243 L1408L0047          </v>
          </cell>
          <cell r="E130" t="str">
            <v>SIN DEFINIR</v>
          </cell>
        </row>
        <row r="131">
          <cell r="B131" t="str">
            <v>014583</v>
          </cell>
          <cell r="C131" t="str">
            <v xml:space="preserve">BAQUELA SVP 145/133 Ref:7502A0009       </v>
          </cell>
          <cell r="D131" t="str">
            <v>TECHNO-2-3</v>
          </cell>
          <cell r="E131" t="str">
            <v>EST.18.8.1</v>
          </cell>
        </row>
        <row r="132">
          <cell r="B132" t="str">
            <v>014584</v>
          </cell>
          <cell r="C132" t="str">
            <v xml:space="preserve">BAQUELITA 170mm L9151400600             </v>
          </cell>
          <cell r="D132" t="str">
            <v>SELCO 2-3-4</v>
          </cell>
          <cell r="E132" t="str">
            <v>EST.8.9.1</v>
          </cell>
        </row>
        <row r="133">
          <cell r="B133" t="str">
            <v>015012</v>
          </cell>
          <cell r="C133" t="str">
            <v xml:space="preserve">BAQUELITA 580mm L9151400200             </v>
          </cell>
          <cell r="D133" t="str">
            <v>SELCO 2-3-4</v>
          </cell>
          <cell r="E133" t="str">
            <v>EST.8.9.1</v>
          </cell>
        </row>
        <row r="134">
          <cell r="B134" t="str">
            <v>015022</v>
          </cell>
          <cell r="C134" t="str">
            <v xml:space="preserve">BAQUELITA 70mm L9151400500              </v>
          </cell>
          <cell r="D134" t="str">
            <v>SELCO 2-3-4</v>
          </cell>
          <cell r="E134" t="str">
            <v>EST.8.9.1</v>
          </cell>
        </row>
        <row r="135">
          <cell r="B135" t="str">
            <v>014856</v>
          </cell>
          <cell r="C135" t="str">
            <v xml:space="preserve">BAQUELITA 765mm L9151400700             </v>
          </cell>
          <cell r="D135" t="str">
            <v>SELCO 2-3-4</v>
          </cell>
          <cell r="E135" t="str">
            <v>EST.8.9.1</v>
          </cell>
        </row>
        <row r="136">
          <cell r="B136" t="str">
            <v>017159</v>
          </cell>
          <cell r="C136" t="str">
            <v xml:space="preserve">BAR. 50 X 30 L=500 PSO GRO. - FNAG10305 </v>
          </cell>
          <cell r="E136" t="str">
            <v>SIN DEFINIR</v>
          </cell>
        </row>
        <row r="137">
          <cell r="B137" t="str">
            <v>014819</v>
          </cell>
          <cell r="C137" t="str">
            <v xml:space="preserve">BARRA 3-819-19-2980                     </v>
          </cell>
          <cell r="D137" t="str">
            <v>TECHNO-2-3</v>
          </cell>
          <cell r="E137" t="str">
            <v>EST.18.3.2</v>
          </cell>
        </row>
        <row r="138">
          <cell r="B138" t="str">
            <v>005627</v>
          </cell>
          <cell r="C138" t="str">
            <v xml:space="preserve">BARRA ELASTICA (E1414E0015)             </v>
          </cell>
          <cell r="D138" t="str">
            <v>ROXYL</v>
          </cell>
          <cell r="E138" t="str">
            <v>EST.15.2.4</v>
          </cell>
        </row>
        <row r="139">
          <cell r="B139" t="str">
            <v>015265</v>
          </cell>
          <cell r="C139" t="str">
            <v xml:space="preserve">BARRA ELASTICA E1414E001                </v>
          </cell>
          <cell r="D139" t="str">
            <v>AKRON</v>
          </cell>
          <cell r="E139" t="str">
            <v>EST.12.3.1</v>
          </cell>
        </row>
        <row r="140">
          <cell r="B140" t="str">
            <v>015321</v>
          </cell>
          <cell r="C140" t="str">
            <v xml:space="preserve">BARRA TONDA X4 L=1000                   </v>
          </cell>
          <cell r="D140" t="str">
            <v>OBSOLETO</v>
          </cell>
          <cell r="E140" t="str">
            <v>CAJA OBSOLETOS</v>
          </cell>
        </row>
        <row r="141">
          <cell r="B141" t="str">
            <v>004867</v>
          </cell>
          <cell r="C141" t="str">
            <v>K1005K0457 BASE ALINEAMI FRO TEHCNO</v>
          </cell>
          <cell r="D141" t="str">
            <v>TECHNO-1</v>
          </cell>
          <cell r="E141" t="str">
            <v>EST.11.2.3</v>
          </cell>
        </row>
        <row r="142">
          <cell r="B142" t="str">
            <v>014822</v>
          </cell>
          <cell r="C142" t="str">
            <v xml:space="preserve">BASE COMPLETA RUTEA-                    </v>
          </cell>
          <cell r="D142" t="str">
            <v>OBSOLETO</v>
          </cell>
          <cell r="E142" t="str">
            <v>CAJA OBSOLETOS</v>
          </cell>
        </row>
        <row r="143">
          <cell r="B143" t="str">
            <v>008715</v>
          </cell>
          <cell r="C143" t="str">
            <v xml:space="preserve">BASE CONTACTOS (2123A0083)              </v>
          </cell>
          <cell r="D143" t="str">
            <v>ELECTRICO</v>
          </cell>
          <cell r="E143" t="str">
            <v>EST.2.7.5</v>
          </cell>
        </row>
        <row r="144">
          <cell r="B144" t="str">
            <v>004900</v>
          </cell>
          <cell r="C144" t="str">
            <v xml:space="preserve">BASE SOPORTE DE CONTACTO (241531900)    </v>
          </cell>
          <cell r="D144" t="str">
            <v>TECHNO-1</v>
          </cell>
          <cell r="E144" t="str">
            <v>EST.11.2.1</v>
          </cell>
        </row>
        <row r="145">
          <cell r="B145" t="str">
            <v>015939</v>
          </cell>
          <cell r="C145" t="str">
            <v xml:space="preserve">BATERIA 1.5V GRANDE ALKALINA            </v>
          </cell>
          <cell r="D145" t="str">
            <v>ELECTRICO</v>
          </cell>
          <cell r="E145" t="str">
            <v>EST.2.10.1</v>
          </cell>
        </row>
        <row r="146">
          <cell r="B146" t="str">
            <v>015672</v>
          </cell>
          <cell r="C146" t="str">
            <v xml:space="preserve">BATERIA 1.5V. LR14 MEDIANA              </v>
          </cell>
          <cell r="D146" t="str">
            <v>ELECTRICO</v>
          </cell>
          <cell r="E146" t="str">
            <v>EST.2.10.1</v>
          </cell>
        </row>
        <row r="147">
          <cell r="B147" t="str">
            <v>014752</v>
          </cell>
          <cell r="C147" t="str">
            <v xml:space="preserve">BATERIA 3.6V LITIO AXIAL                </v>
          </cell>
          <cell r="D147" t="str">
            <v>OBSOLETO</v>
          </cell>
          <cell r="E147" t="str">
            <v>CAJA OBSOLETOS</v>
          </cell>
        </row>
        <row r="148">
          <cell r="B148" t="str">
            <v>015752</v>
          </cell>
          <cell r="C148" t="str">
            <v xml:space="preserve">BATERIA ALKALINA AAA                    </v>
          </cell>
          <cell r="D148" t="str">
            <v>ELECTRICO</v>
          </cell>
          <cell r="E148" t="str">
            <v>ARCIVADOR</v>
          </cell>
        </row>
        <row r="149">
          <cell r="B149" t="str">
            <v>014649</v>
          </cell>
          <cell r="C149" t="str">
            <v xml:space="preserve">BATTENTE 7502A0026                      </v>
          </cell>
          <cell r="D149" t="str">
            <v>ROVER 1-2-3</v>
          </cell>
          <cell r="E149" t="str">
            <v>EST.7.4.3</v>
          </cell>
        </row>
        <row r="150">
          <cell r="B150" t="str">
            <v>015649</v>
          </cell>
          <cell r="C150" t="str">
            <v xml:space="preserve">BECKER GASKER 02551121100               </v>
          </cell>
          <cell r="D150" t="str">
            <v>ROVER 20</v>
          </cell>
          <cell r="E150" t="str">
            <v>EST.19.2.2</v>
          </cell>
        </row>
        <row r="151">
          <cell r="B151" t="str">
            <v>015545</v>
          </cell>
          <cell r="C151" t="str">
            <v xml:space="preserve">BECKER TEFLON TUBE 91131200000          </v>
          </cell>
          <cell r="E151" t="str">
            <v>SIN DEFINIR</v>
          </cell>
        </row>
        <row r="152">
          <cell r="B152" t="str">
            <v>015207</v>
          </cell>
          <cell r="C152" t="str">
            <v xml:space="preserve">BIELLA TENDICATENA E1324E0008           </v>
          </cell>
          <cell r="D152" t="str">
            <v>ROXYL</v>
          </cell>
          <cell r="E152" t="str">
            <v>EST.15.7.1</v>
          </cell>
        </row>
        <row r="153">
          <cell r="B153" t="str">
            <v>006481</v>
          </cell>
          <cell r="C153" t="str">
            <v xml:space="preserve">BISAGRA (N0924N0013)                    </v>
          </cell>
          <cell r="D153" t="str">
            <v>STREAM 2-3</v>
          </cell>
          <cell r="E153" t="str">
            <v>EST.13.4.1</v>
          </cell>
        </row>
        <row r="154">
          <cell r="B154" t="str">
            <v>009385</v>
          </cell>
          <cell r="C154" t="str">
            <v xml:space="preserve">BISAGRA(2012A0038)                      </v>
          </cell>
          <cell r="E154" t="str">
            <v>SIN DEFINIR</v>
          </cell>
        </row>
        <row r="155">
          <cell r="B155" t="str">
            <v>017155</v>
          </cell>
          <cell r="C155" t="str">
            <v xml:space="preserve">BLOCCHETTO DISTANZ. PINZA S6 - FNAG1026 </v>
          </cell>
          <cell r="D155" t="str">
            <v>SELCO WNT</v>
          </cell>
          <cell r="E155" t="str">
            <v>EST.9.3.3</v>
          </cell>
        </row>
        <row r="156">
          <cell r="B156" t="str">
            <v>014917</v>
          </cell>
          <cell r="C156" t="str">
            <v xml:space="preserve">BLOCCHETTO SUPPORTO L9081411600         </v>
          </cell>
          <cell r="D156" t="str">
            <v>SELCO 2-3-4</v>
          </cell>
          <cell r="E156" t="str">
            <v>EST.8.4.4</v>
          </cell>
        </row>
        <row r="157">
          <cell r="B157" t="str">
            <v>018721</v>
          </cell>
          <cell r="C157" t="str">
            <v xml:space="preserve">BLOQUE  FNX02014047                     </v>
          </cell>
          <cell r="D157" t="str">
            <v>ROXYL</v>
          </cell>
          <cell r="E157" t="str">
            <v>EST.15.7.2</v>
          </cell>
        </row>
        <row r="158">
          <cell r="B158" t="str">
            <v>018361</v>
          </cell>
          <cell r="C158" t="str">
            <v xml:space="preserve">BLOQUE 2914A1837                        </v>
          </cell>
          <cell r="D158" t="str">
            <v>JADE</v>
          </cell>
          <cell r="E158" t="str">
            <v>EST.14.2.4</v>
          </cell>
        </row>
        <row r="159">
          <cell r="B159" t="str">
            <v>015699</v>
          </cell>
          <cell r="C159" t="str">
            <v xml:space="preserve">BLOQUE AUX CONTACTO 0.4 A 0.6           </v>
          </cell>
          <cell r="D159" t="str">
            <v>ELECTRICO</v>
          </cell>
          <cell r="E159" t="str">
            <v>EST.3.3.4</v>
          </cell>
        </row>
        <row r="160">
          <cell r="B160" t="str">
            <v>015839</v>
          </cell>
          <cell r="C160" t="str">
            <v xml:space="preserve">BLOQUE AUX CONTACTOR 3RH1021-1HA22      </v>
          </cell>
          <cell r="D160" t="str">
            <v>ELECTRICO</v>
          </cell>
          <cell r="E160" t="str">
            <v>EST.2.1.3</v>
          </cell>
        </row>
        <row r="161">
          <cell r="B161" t="str">
            <v>015453</v>
          </cell>
          <cell r="C161" t="str">
            <v xml:space="preserve">BLOQUE AUX.GUARDAMOTOR NHI11-PKZ0 1NA+1 </v>
          </cell>
          <cell r="D161" t="str">
            <v>ELECTRICO</v>
          </cell>
          <cell r="E161" t="str">
            <v>EST.3.3.2</v>
          </cell>
        </row>
        <row r="162">
          <cell r="B162" t="str">
            <v>015942</v>
          </cell>
          <cell r="C162" t="str">
            <v>BLOQUE AUXILIAR 3RH1921-2C A01</v>
          </cell>
          <cell r="D162" t="str">
            <v>ELECTRICO</v>
          </cell>
          <cell r="E162" t="str">
            <v>EST.2.3.2</v>
          </cell>
        </row>
        <row r="163">
          <cell r="B163" t="str">
            <v>015709</v>
          </cell>
          <cell r="C163" t="str">
            <v xml:space="preserve">BLOQUE AUXILIAR CONTACTOR LADN11        </v>
          </cell>
          <cell r="D163" t="str">
            <v>ELECTRICO</v>
          </cell>
          <cell r="E163" t="str">
            <v>EST.2.3.2</v>
          </cell>
        </row>
        <row r="164">
          <cell r="B164" t="str">
            <v>015386</v>
          </cell>
          <cell r="C164" t="str">
            <v xml:space="preserve">BLOQUE CONTACTO AUX 3RH1921-1LA1        </v>
          </cell>
          <cell r="D164" t="str">
            <v>ELECTRICO</v>
          </cell>
          <cell r="E164" t="str">
            <v>SIN DEFINIR</v>
          </cell>
        </row>
        <row r="165">
          <cell r="B165" t="str">
            <v>015843</v>
          </cell>
          <cell r="C165" t="str">
            <v xml:space="preserve">BLOQUE CONTACTOR-GUARDAMOTOR MOLLER 0.4 </v>
          </cell>
          <cell r="D165" t="str">
            <v>ELECTRICO</v>
          </cell>
          <cell r="E165" t="str">
            <v>EST.2.8.2</v>
          </cell>
        </row>
        <row r="166">
          <cell r="B166" t="str">
            <v>015935</v>
          </cell>
          <cell r="C166" t="str">
            <v>L9081424300 BLOQUE GUIA</v>
          </cell>
          <cell r="D166" t="str">
            <v>SELCO 2-3-4</v>
          </cell>
          <cell r="E166" t="str">
            <v>EST.8.3.4</v>
          </cell>
        </row>
        <row r="167">
          <cell r="B167" t="str">
            <v>016939</v>
          </cell>
          <cell r="C167" t="str">
            <v xml:space="preserve">BOARD DE POTENCIA DURABLE 4L            </v>
          </cell>
          <cell r="E167" t="str">
            <v>SIN DEFINIR</v>
          </cell>
        </row>
        <row r="168">
          <cell r="B168" t="str">
            <v>015185</v>
          </cell>
          <cell r="C168" t="str">
            <v>BOBINA 24 VDC MF5 PNEUMAX</v>
          </cell>
          <cell r="D168" t="str">
            <v>NEUMATICO</v>
          </cell>
          <cell r="E168" t="str">
            <v>SIN DEFINIR</v>
          </cell>
        </row>
        <row r="169">
          <cell r="B169" t="str">
            <v>015262</v>
          </cell>
          <cell r="C169" t="str">
            <v xml:space="preserve">BOBINA 24V/1W ELEC VALVULA 2120A0071    </v>
          </cell>
          <cell r="D169" t="str">
            <v>AKRON</v>
          </cell>
          <cell r="E169" t="str">
            <v>EST.12.2.1</v>
          </cell>
        </row>
        <row r="170">
          <cell r="B170" t="str">
            <v>014839</v>
          </cell>
          <cell r="C170" t="str">
            <v xml:space="preserve">BOBINA ACCIONADORA MES 24               </v>
          </cell>
          <cell r="D170" t="str">
            <v>ROVER 1-2-3</v>
          </cell>
          <cell r="E170" t="str">
            <v>EST.7.2.4</v>
          </cell>
        </row>
        <row r="171">
          <cell r="B171" t="str">
            <v>015834</v>
          </cell>
          <cell r="C171" t="str">
            <v xml:space="preserve">BOBINA CONTACTOR 220V                   </v>
          </cell>
          <cell r="D171" t="str">
            <v>ELECTRICO</v>
          </cell>
          <cell r="E171" t="str">
            <v>EST.2.4.4</v>
          </cell>
        </row>
        <row r="172">
          <cell r="B172" t="str">
            <v>015864</v>
          </cell>
          <cell r="C172" t="str">
            <v xml:space="preserve">BOBINA ELECTROVALVULA MB5/1 24DC        </v>
          </cell>
          <cell r="D172" t="str">
            <v>ROVER 1-2-3</v>
          </cell>
          <cell r="E172" t="str">
            <v>EST.7.2.4</v>
          </cell>
        </row>
        <row r="173">
          <cell r="B173" t="str">
            <v>015564</v>
          </cell>
          <cell r="C173" t="str">
            <v xml:space="preserve">BOBINA MAGNETICA MSFW-110AC FESTO       </v>
          </cell>
          <cell r="D173" t="str">
            <v>ROVER 1-2-3</v>
          </cell>
          <cell r="E173" t="str">
            <v>EST.7.3.4</v>
          </cell>
        </row>
        <row r="174">
          <cell r="B174" t="str">
            <v>014956</v>
          </cell>
          <cell r="C174" t="str">
            <v xml:space="preserve">BOBINA MAGNETICA PIEZA 4-011            </v>
          </cell>
          <cell r="D174" t="str">
            <v>OBSOLETO</v>
          </cell>
          <cell r="E174" t="str">
            <v>CAJA OBSOLETOS</v>
          </cell>
        </row>
        <row r="175">
          <cell r="B175" t="str">
            <v>000687</v>
          </cell>
          <cell r="C175" t="str">
            <v xml:space="preserve">BOBINA PARA VALVULA 24 VDC              </v>
          </cell>
          <cell r="D175" t="str">
            <v>ROVER 1-2-3</v>
          </cell>
          <cell r="E175" t="str">
            <v>EST.7.3.3</v>
          </cell>
        </row>
        <row r="176">
          <cell r="B176" t="str">
            <v>013624</v>
          </cell>
          <cell r="C176" t="str">
            <v xml:space="preserve">BOCCOLA 291005100                       </v>
          </cell>
          <cell r="D176" t="str">
            <v>SELCO 2-3-4</v>
          </cell>
          <cell r="E176" t="str">
            <v>EST.8.3.4</v>
          </cell>
        </row>
        <row r="177">
          <cell r="B177" t="str">
            <v>015066</v>
          </cell>
          <cell r="C177" t="str">
            <v xml:space="preserve">BOCCOLA FILETTATA M40X1.5               </v>
          </cell>
          <cell r="D177" t="str">
            <v>OBSOLETO</v>
          </cell>
          <cell r="E177" t="str">
            <v>CAJA OBSOLETOS</v>
          </cell>
        </row>
        <row r="178">
          <cell r="B178" t="str">
            <v>014971</v>
          </cell>
          <cell r="C178" t="str">
            <v xml:space="preserve">BOCCOLA INFERIORE VASCA E0817E0045      </v>
          </cell>
          <cell r="D178" t="str">
            <v>OBSOLETO</v>
          </cell>
          <cell r="E178" t="str">
            <v>CAJA OBSOLETOS</v>
          </cell>
        </row>
        <row r="179">
          <cell r="B179" t="str">
            <v>015266</v>
          </cell>
          <cell r="C179" t="str">
            <v xml:space="preserve">BOCCOLA RADIALE 2910A0017 DE12x14x15    </v>
          </cell>
          <cell r="D179" t="str">
            <v>SELCO WNT</v>
          </cell>
          <cell r="E179" t="str">
            <v>EST.9.3.3</v>
          </cell>
        </row>
        <row r="180">
          <cell r="B180" t="str">
            <v>015020</v>
          </cell>
          <cell r="C180" t="str">
            <v>BOCCOLA SUPPORTO TESTINA E0817E0043 INACTIVO</v>
          </cell>
          <cell r="D180" t="str">
            <v>OBSOLETO</v>
          </cell>
          <cell r="E180" t="str">
            <v>CAJA OBSOLETOS</v>
          </cell>
        </row>
        <row r="181">
          <cell r="B181" t="str">
            <v>015209</v>
          </cell>
          <cell r="C181" t="str">
            <v xml:space="preserve">BOMBA FRENO 23150                       </v>
          </cell>
          <cell r="D181" t="str">
            <v>OBSOLETO</v>
          </cell>
          <cell r="E181" t="str">
            <v>CAJA OBSOLETOS</v>
          </cell>
        </row>
        <row r="182">
          <cell r="B182" t="str">
            <v>009192</v>
          </cell>
          <cell r="C182" t="str">
            <v xml:space="preserve">BOMBA PRESION CONSTANTE59G.P.M 50-70 PS </v>
          </cell>
          <cell r="E182" t="str">
            <v>SIN DEFINIR</v>
          </cell>
        </row>
        <row r="183">
          <cell r="B183" t="str">
            <v>015299</v>
          </cell>
          <cell r="C183" t="str">
            <v xml:space="preserve">BOMBILLO 12V 8W 67                      </v>
          </cell>
          <cell r="D183" t="str">
            <v>OBSOLETO</v>
          </cell>
          <cell r="E183" t="str">
            <v>CAJA OBSOLETOS</v>
          </cell>
        </row>
        <row r="184">
          <cell r="B184" t="str">
            <v>015716</v>
          </cell>
          <cell r="C184" t="str">
            <v xml:space="preserve">BOMBILLO AHORRADOR 20W                  </v>
          </cell>
          <cell r="D184" t="str">
            <v>ELECTRICO</v>
          </cell>
          <cell r="E184" t="str">
            <v>EST.2.10.2</v>
          </cell>
        </row>
        <row r="185">
          <cell r="B185" t="str">
            <v>015816</v>
          </cell>
          <cell r="C185" t="str">
            <v xml:space="preserve">BOMBILLO BAYONETA 12V-45W               </v>
          </cell>
          <cell r="D185" t="str">
            <v>ELECTRICO</v>
          </cell>
          <cell r="E185" t="str">
            <v>EST.2.5.4</v>
          </cell>
        </row>
        <row r="186">
          <cell r="B186" t="str">
            <v>015692</v>
          </cell>
          <cell r="C186" t="str">
            <v xml:space="preserve">BOMBILLO DL1BA130 12V/5W                </v>
          </cell>
          <cell r="D186" t="str">
            <v>ELECTRICO</v>
          </cell>
          <cell r="E186" t="str">
            <v>EST.2.5.4</v>
          </cell>
        </row>
        <row r="187">
          <cell r="B187" t="str">
            <v>015400</v>
          </cell>
          <cell r="C187" t="str">
            <v xml:space="preserve">BOMBILLO HALOGENO 12V 50W               </v>
          </cell>
          <cell r="D187" t="str">
            <v>ELECTRICO</v>
          </cell>
          <cell r="E187" t="str">
            <v>EST.2.5.4</v>
          </cell>
        </row>
        <row r="188">
          <cell r="B188" t="str">
            <v>015739</v>
          </cell>
          <cell r="C188" t="str">
            <v xml:space="preserve">BOMBILLO LUZ DIA 26 W.                  </v>
          </cell>
          <cell r="D188" t="str">
            <v>ELECTRICO</v>
          </cell>
          <cell r="E188" t="str">
            <v>EST.2.10.3</v>
          </cell>
        </row>
        <row r="189">
          <cell r="B189" t="str">
            <v>014667</v>
          </cell>
          <cell r="C189" t="str">
            <v xml:space="preserve">BOMBILLO METAL HALIDE 400W              </v>
          </cell>
          <cell r="D189" t="str">
            <v>ELECTRICO</v>
          </cell>
          <cell r="E189" t="str">
            <v>EST.3.4.1</v>
          </cell>
        </row>
        <row r="190">
          <cell r="B190" t="str">
            <v>015627</v>
          </cell>
          <cell r="C190" t="str">
            <v xml:space="preserve">BOMBILLO NARVA 17171 12V/5W             </v>
          </cell>
          <cell r="D190" t="str">
            <v>ELECTRICO</v>
          </cell>
          <cell r="E190" t="str">
            <v>EST.2.5.4</v>
          </cell>
        </row>
        <row r="191">
          <cell r="B191" t="str">
            <v>015540</v>
          </cell>
          <cell r="C191" t="str">
            <v xml:space="preserve">BOMBILLO NARVA 17182 24V/5W             </v>
          </cell>
          <cell r="E191" t="str">
            <v>SIN DEFINIR</v>
          </cell>
        </row>
        <row r="192">
          <cell r="B192" t="str">
            <v>015388</v>
          </cell>
          <cell r="C192" t="str">
            <v xml:space="preserve">BOMBILLO NARVA 17311 12V/10W            </v>
          </cell>
          <cell r="D192" t="str">
            <v>ELECTRICO</v>
          </cell>
          <cell r="E192" t="str">
            <v>EST.2.5.4</v>
          </cell>
        </row>
        <row r="193">
          <cell r="B193" t="str">
            <v>015451</v>
          </cell>
          <cell r="C193" t="str">
            <v xml:space="preserve">BOMBILLO NARVA 17635 12V/21W            </v>
          </cell>
          <cell r="D193" t="str">
            <v>ELECTRICO</v>
          </cell>
          <cell r="E193" t="str">
            <v>EST.2.5.4</v>
          </cell>
        </row>
        <row r="194">
          <cell r="B194" t="str">
            <v>015837</v>
          </cell>
          <cell r="C194" t="str">
            <v xml:space="preserve">BOMBILLO NARVA 17771 R5W/12             </v>
          </cell>
          <cell r="D194" t="str">
            <v>ELECTRICO</v>
          </cell>
          <cell r="E194" t="str">
            <v>EST.2.5.4</v>
          </cell>
        </row>
        <row r="195">
          <cell r="B195" t="str">
            <v>015602</v>
          </cell>
          <cell r="C195" t="str">
            <v xml:space="preserve">BOMBILLO NARVA 17916 12V 21/5W          </v>
          </cell>
          <cell r="D195" t="str">
            <v>ELECTRICO</v>
          </cell>
          <cell r="E195" t="str">
            <v>EST.2.5.4</v>
          </cell>
        </row>
        <row r="196">
          <cell r="B196" t="str">
            <v>015447</v>
          </cell>
          <cell r="C196" t="str">
            <v xml:space="preserve">BOMBILLO VAPOR DE SODIO 220V AC/70W     </v>
          </cell>
          <cell r="D196" t="str">
            <v>ELECTRICO</v>
          </cell>
          <cell r="E196" t="str">
            <v>EST.2.10.2</v>
          </cell>
        </row>
        <row r="197">
          <cell r="B197" t="str">
            <v>015704</v>
          </cell>
          <cell r="C197" t="str">
            <v xml:space="preserve">BOMBILLO VAPOR SODIO 150 W              </v>
          </cell>
          <cell r="D197" t="str">
            <v>ELECTRICO</v>
          </cell>
          <cell r="E197" t="str">
            <v>EST.2.10.3</v>
          </cell>
        </row>
        <row r="198">
          <cell r="B198" t="str">
            <v>008623</v>
          </cell>
          <cell r="C198" t="str">
            <v xml:space="preserve">BOQUILLA AD41-0.040IN NOZZLE,AD-25,040  </v>
          </cell>
          <cell r="E198" t="str">
            <v>SIN DEFINIR</v>
          </cell>
        </row>
        <row r="199">
          <cell r="B199" t="str">
            <v>015089</v>
          </cell>
          <cell r="C199" t="str">
            <v xml:space="preserve">BOQUILLA G3/8 LW14/8 4-011-01-0215      </v>
          </cell>
          <cell r="D199" t="str">
            <v>OBSOLETO</v>
          </cell>
          <cell r="E199" t="str">
            <v>CAJA OBSOLETOS</v>
          </cell>
        </row>
        <row r="200">
          <cell r="B200" t="str">
            <v>014841</v>
          </cell>
          <cell r="C200" t="str">
            <v xml:space="preserve">BOQUILLA MANGUERA ENGRASADORA           </v>
          </cell>
          <cell r="D200" t="str">
            <v>HERRAMIENTA</v>
          </cell>
          <cell r="E200" t="str">
            <v>EST.20.8.1</v>
          </cell>
        </row>
        <row r="201">
          <cell r="B201" t="str">
            <v>015028</v>
          </cell>
          <cell r="C201" t="str">
            <v xml:space="preserve">BOQUILLA PISTOLA NOZZLE 0.061" 274969   </v>
          </cell>
          <cell r="D201" t="str">
            <v>OBSOLETO</v>
          </cell>
          <cell r="E201" t="str">
            <v>CAJA OBSOLETOS</v>
          </cell>
        </row>
        <row r="202">
          <cell r="B202" t="str">
            <v>015336</v>
          </cell>
          <cell r="C202" t="str">
            <v xml:space="preserve">BORNE BATERIA TIPO T3                   </v>
          </cell>
          <cell r="D202" t="str">
            <v>OBSOLETO</v>
          </cell>
          <cell r="E202" t="str">
            <v>CAJA OBSOLETOS</v>
          </cell>
        </row>
        <row r="203">
          <cell r="B203" t="str">
            <v>013073</v>
          </cell>
          <cell r="C203" t="str">
            <v xml:space="preserve">BORNE DEL BUS KL 9110                   </v>
          </cell>
          <cell r="D203" t="str">
            <v>HOMAG</v>
          </cell>
          <cell r="E203" t="str">
            <v>EST.17.2.4</v>
          </cell>
        </row>
        <row r="204">
          <cell r="B204" t="str">
            <v>015389</v>
          </cell>
          <cell r="C204" t="str">
            <v xml:space="preserve">BORNERA RIEL 8-10 AWG                   </v>
          </cell>
          <cell r="D204" t="str">
            <v>ELECTRICO</v>
          </cell>
          <cell r="E204" t="str">
            <v>SIN DEFINIR</v>
          </cell>
        </row>
        <row r="205">
          <cell r="B205" t="str">
            <v>015390</v>
          </cell>
          <cell r="C205" t="str">
            <v xml:space="preserve">BORNERA RIEL CAL 10-12 AWG              </v>
          </cell>
          <cell r="D205" t="str">
            <v>ELECTRICO</v>
          </cell>
          <cell r="E205" t="str">
            <v>SIN DEFINIR</v>
          </cell>
        </row>
        <row r="206">
          <cell r="B206" t="str">
            <v>015391</v>
          </cell>
          <cell r="C206" t="str">
            <v xml:space="preserve">BORNERA RIEL CAL 12-14 AWG              </v>
          </cell>
          <cell r="D206" t="str">
            <v>ELECTRICO</v>
          </cell>
          <cell r="E206" t="str">
            <v>SIN DEFINIR</v>
          </cell>
        </row>
        <row r="207">
          <cell r="B207" t="str">
            <v>015161</v>
          </cell>
          <cell r="C207" t="str">
            <v xml:space="preserve">BORNES BATERIA MONTACARGAS              </v>
          </cell>
          <cell r="D207" t="str">
            <v>OBSOLETO</v>
          </cell>
          <cell r="E207" t="str">
            <v>CAJA OBSOLETOS</v>
          </cell>
        </row>
        <row r="208">
          <cell r="B208" t="str">
            <v>015387</v>
          </cell>
          <cell r="C208" t="str">
            <v xml:space="preserve">BORNETERA COMPL. 6MR MOR00002           </v>
          </cell>
          <cell r="D208" t="str">
            <v>TECHNO-2-3</v>
          </cell>
          <cell r="E208" t="str">
            <v>EST.18.2.2</v>
          </cell>
        </row>
        <row r="209">
          <cell r="B209" t="str">
            <v>015838</v>
          </cell>
          <cell r="C209" t="str">
            <v xml:space="preserve">BREAKER DE NF250-CW 250AMP              </v>
          </cell>
          <cell r="D209" t="str">
            <v>ELECTRICO</v>
          </cell>
          <cell r="E209" t="str">
            <v>EST.3.9.3</v>
          </cell>
        </row>
        <row r="210">
          <cell r="B210" t="str">
            <v>015513</v>
          </cell>
          <cell r="C210" t="str">
            <v xml:space="preserve">BREAKER MONOPOLAR 20A                   </v>
          </cell>
          <cell r="D210" t="str">
            <v>ELECTRICO</v>
          </cell>
          <cell r="E210" t="str">
            <v>EST.2.7.1</v>
          </cell>
        </row>
        <row r="211">
          <cell r="B211" t="str">
            <v>015951</v>
          </cell>
          <cell r="C211" t="str">
            <v xml:space="preserve">BREAKER MONOPOLAR 40A                   </v>
          </cell>
          <cell r="D211" t="str">
            <v>ELECTRICO</v>
          </cell>
          <cell r="E211" t="str">
            <v>EST.2.5.2</v>
          </cell>
        </row>
        <row r="212">
          <cell r="B212" t="str">
            <v>015658</v>
          </cell>
          <cell r="C212" t="str">
            <v xml:space="preserve">BREAKER TRIFASICO 500V 80A              </v>
          </cell>
          <cell r="D212" t="str">
            <v>ELECTRICO</v>
          </cell>
          <cell r="E212" t="str">
            <v>EST.3.1.1</v>
          </cell>
        </row>
        <row r="213">
          <cell r="B213" t="str">
            <v>010838</v>
          </cell>
          <cell r="C213" t="str">
            <v xml:space="preserve">BRIDA (1205A0861)                       </v>
          </cell>
          <cell r="D213" t="str">
            <v>TECHNO-1</v>
          </cell>
          <cell r="E213" t="str">
            <v>EST.11.3.2</v>
          </cell>
        </row>
        <row r="214">
          <cell r="B214" t="str">
            <v>008406</v>
          </cell>
          <cell r="C214" t="str">
            <v xml:space="preserve">BRIDA (E0901E0039)                      </v>
          </cell>
          <cell r="D214" t="str">
            <v>ROXYL</v>
          </cell>
          <cell r="E214" t="str">
            <v>EST.15.4.2</v>
          </cell>
        </row>
        <row r="215">
          <cell r="B215" t="str">
            <v>008405</v>
          </cell>
          <cell r="C215" t="str">
            <v xml:space="preserve">BRIDA (E0901E0040)                      </v>
          </cell>
          <cell r="D215" t="str">
            <v>ROXYL</v>
          </cell>
          <cell r="E215" t="str">
            <v>EST.15.4.2</v>
          </cell>
        </row>
        <row r="216">
          <cell r="B216" t="str">
            <v>007348</v>
          </cell>
          <cell r="C216" t="str">
            <v xml:space="preserve">BRIDA (L0801L0044)                      </v>
          </cell>
          <cell r="D216" t="str">
            <v>SELCO 2-3-4</v>
          </cell>
          <cell r="E216" t="str">
            <v>EST.8.3.1</v>
          </cell>
        </row>
        <row r="217">
          <cell r="B217" t="str">
            <v>006488</v>
          </cell>
          <cell r="C217" t="str">
            <v xml:space="preserve">BRIDA (L9130542801V)                    </v>
          </cell>
          <cell r="D217" t="str">
            <v>SELCO 2-3-4</v>
          </cell>
          <cell r="E217" t="str">
            <v>EST.8.5.4</v>
          </cell>
        </row>
        <row r="218">
          <cell r="B218" t="str">
            <v>006464</v>
          </cell>
          <cell r="C218" t="str">
            <v xml:space="preserve">BRIDA (N1401N0011)                      </v>
          </cell>
          <cell r="D218" t="str">
            <v>STREAM 1</v>
          </cell>
          <cell r="E218" t="str">
            <v>EST.16.4.2</v>
          </cell>
        </row>
        <row r="219">
          <cell r="B219" t="str">
            <v>015310</v>
          </cell>
          <cell r="C219" t="str">
            <v xml:space="preserve">BRIDA 49.5x6 E0801E0039                 </v>
          </cell>
          <cell r="D219" t="str">
            <v>AKRON</v>
          </cell>
          <cell r="E219" t="str">
            <v>EST.12.7.4</v>
          </cell>
        </row>
        <row r="220">
          <cell r="B220" t="str">
            <v>011450</v>
          </cell>
          <cell r="C220" t="str">
            <v xml:space="preserve">BRIDA DE CONTRASTE                      </v>
          </cell>
          <cell r="E220" t="str">
            <v>SIN DEFINIR</v>
          </cell>
        </row>
        <row r="221">
          <cell r="B221" t="str">
            <v>015187</v>
          </cell>
          <cell r="C221" t="str">
            <v xml:space="preserve">BRIDA E0801E0060                        </v>
          </cell>
          <cell r="D221" t="str">
            <v>AKRON</v>
          </cell>
          <cell r="E221" t="str">
            <v>EST.12.4.1</v>
          </cell>
        </row>
        <row r="222">
          <cell r="B222" t="str">
            <v>018724</v>
          </cell>
          <cell r="C222" t="str">
            <v xml:space="preserve">BRIDA FNX0250968                        </v>
          </cell>
          <cell r="D222" t="str">
            <v>ROXYL</v>
          </cell>
          <cell r="E222" t="str">
            <v>EST.15.6.2</v>
          </cell>
        </row>
        <row r="223">
          <cell r="B223" t="str">
            <v>018722</v>
          </cell>
          <cell r="C223" t="str">
            <v xml:space="preserve">BRIDA FNX0250969                        </v>
          </cell>
          <cell r="D223" t="str">
            <v>ROXYL</v>
          </cell>
          <cell r="E223" t="str">
            <v>EST.15.7.1</v>
          </cell>
        </row>
        <row r="224">
          <cell r="B224" t="str">
            <v>018719</v>
          </cell>
          <cell r="C224" t="str">
            <v xml:space="preserve">BRIDA FNX0250970                        </v>
          </cell>
          <cell r="D224" t="str">
            <v>ROXYL</v>
          </cell>
          <cell r="E224" t="str">
            <v>EST.15.3.2</v>
          </cell>
        </row>
        <row r="225">
          <cell r="B225" t="str">
            <v>015314</v>
          </cell>
          <cell r="C225" t="str">
            <v xml:space="preserve">BRIDA HOJA E0814E                       </v>
          </cell>
          <cell r="E225" t="str">
            <v>SIN DEFINIR</v>
          </cell>
        </row>
        <row r="226">
          <cell r="B226" t="str">
            <v>010904</v>
          </cell>
          <cell r="C226" t="str">
            <v xml:space="preserve">BRIDA L1214L0594                        </v>
          </cell>
          <cell r="D226" t="str">
            <v>STREAM 1</v>
          </cell>
          <cell r="E226" t="str">
            <v>EST.16.5.3</v>
          </cell>
        </row>
        <row r="227">
          <cell r="B227" t="str">
            <v>014689</v>
          </cell>
          <cell r="C227" t="str">
            <v>BRIDA SOPORTE ENCODER REF: L1214L0238</v>
          </cell>
          <cell r="D227" t="str">
            <v>SELCO 2-3-4</v>
          </cell>
          <cell r="E227" t="str">
            <v>EST.8.2.2</v>
          </cell>
        </row>
        <row r="228">
          <cell r="B228" t="str">
            <v>014616</v>
          </cell>
          <cell r="C228" t="str">
            <v xml:space="preserve">BROCA HILTI 1/2x6" TE-C3X               </v>
          </cell>
          <cell r="D228" t="str">
            <v>SUMINISTRO</v>
          </cell>
          <cell r="E228" t="str">
            <v>EST.20.8.1</v>
          </cell>
        </row>
        <row r="229">
          <cell r="B229" t="str">
            <v>014721</v>
          </cell>
          <cell r="C229" t="str">
            <v xml:space="preserve">BROCA HILTI 3/8x6" TE-C3X               </v>
          </cell>
          <cell r="D229" t="str">
            <v>HERRAMIENTA</v>
          </cell>
          <cell r="E229" t="str">
            <v>EST.20.8.1</v>
          </cell>
        </row>
        <row r="230">
          <cell r="B230" t="str">
            <v>000693</v>
          </cell>
          <cell r="C230" t="str">
            <v xml:space="preserve">BROCA HSS 3/16                          </v>
          </cell>
          <cell r="D230" t="str">
            <v>HERRAMIENTA</v>
          </cell>
          <cell r="E230" t="str">
            <v>SIN DEFINIR</v>
          </cell>
        </row>
        <row r="231">
          <cell r="B231" t="str">
            <v>014640</v>
          </cell>
          <cell r="C231" t="str">
            <v xml:space="preserve">BROCA HSS 3MM                           </v>
          </cell>
          <cell r="D231" t="str">
            <v>HERRAMIENTA</v>
          </cell>
          <cell r="E231" t="str">
            <v>CLOSET HTAS</v>
          </cell>
        </row>
        <row r="232">
          <cell r="B232" t="str">
            <v>014758</v>
          </cell>
          <cell r="C232" t="str">
            <v xml:space="preserve">BROCA HSS 5MM                           </v>
          </cell>
          <cell r="D232" t="str">
            <v>HERRAMIENTA</v>
          </cell>
          <cell r="E232" t="str">
            <v>CLOSET HTAS</v>
          </cell>
        </row>
        <row r="233">
          <cell r="B233" t="str">
            <v>014813</v>
          </cell>
          <cell r="C233" t="str">
            <v xml:space="preserve">BROCA HSS 6MM                           </v>
          </cell>
          <cell r="D233" t="str">
            <v>HERRAMIENTA</v>
          </cell>
          <cell r="E233" t="str">
            <v>CLOSET HTAS</v>
          </cell>
        </row>
        <row r="234">
          <cell r="B234" t="str">
            <v>014832</v>
          </cell>
          <cell r="C234" t="str">
            <v xml:space="preserve">BROCA TUGSTENO 3/8"                     </v>
          </cell>
          <cell r="D234" t="str">
            <v>HERRAMIENTA</v>
          </cell>
          <cell r="E234" t="str">
            <v>EST.20.8.1</v>
          </cell>
        </row>
        <row r="235">
          <cell r="B235" t="str">
            <v>015211</v>
          </cell>
          <cell r="C235" t="str">
            <v xml:space="preserve">BUJE SUP RODILLO ENCOLADOR AKRON REF: 2 </v>
          </cell>
          <cell r="E235" t="str">
            <v>SIN DEFINIR</v>
          </cell>
        </row>
        <row r="236">
          <cell r="B236" t="str">
            <v>015332</v>
          </cell>
          <cell r="C236" t="str">
            <v xml:space="preserve">BUJE TANDEM 065084-015                  </v>
          </cell>
          <cell r="D236" t="str">
            <v>OBSOLETO</v>
          </cell>
          <cell r="E236" t="str">
            <v>CAJA OBSOLETOS</v>
          </cell>
        </row>
        <row r="237">
          <cell r="B237" t="str">
            <v>015255</v>
          </cell>
          <cell r="C237" t="str">
            <v xml:space="preserve">BUJE TANDEM 111858-                     </v>
          </cell>
          <cell r="D237" t="str">
            <v>OBSOLETO</v>
          </cell>
          <cell r="E237" t="str">
            <v>CAJA OBSOLETOS</v>
          </cell>
        </row>
        <row r="238">
          <cell r="B238" t="str">
            <v>015818</v>
          </cell>
          <cell r="C238" t="str">
            <v xml:space="preserve">BULON 3-810-02-4250                     </v>
          </cell>
          <cell r="D238" t="str">
            <v>OBSOLETO</v>
          </cell>
          <cell r="E238" t="str">
            <v>CAJA OBSOLETOS</v>
          </cell>
        </row>
        <row r="239">
          <cell r="B239" t="str">
            <v>014712</v>
          </cell>
          <cell r="C239" t="str">
            <v xml:space="preserve">BULON 3-810-02-4260                     </v>
          </cell>
          <cell r="D239" t="str">
            <v>OBSOLETO</v>
          </cell>
          <cell r="E239" t="str">
            <v>CAJA OBSOLETOS</v>
          </cell>
        </row>
        <row r="240">
          <cell r="B240" t="str">
            <v>015093</v>
          </cell>
          <cell r="C240" t="str">
            <v xml:space="preserve">CABEZA ARTICULADA 4-006-09-0054         </v>
          </cell>
          <cell r="D240" t="str">
            <v>HOMAG</v>
          </cell>
          <cell r="E240" t="str">
            <v>EST.17.3.1</v>
          </cell>
        </row>
        <row r="241">
          <cell r="B241" t="str">
            <v>014543</v>
          </cell>
          <cell r="C241" t="str">
            <v xml:space="preserve">CABEZAL CORTE TRIMCUT 40-2              </v>
          </cell>
          <cell r="D241" t="str">
            <v>OBSOLETO</v>
          </cell>
          <cell r="E241" t="str">
            <v>CAJA OBSOLETOS</v>
          </cell>
        </row>
        <row r="242">
          <cell r="B242" t="str">
            <v>015860</v>
          </cell>
          <cell r="C242" t="str">
            <v xml:space="preserve">CABEZAL PORTA HERRAMIENTAS R=2          </v>
          </cell>
          <cell r="D242" t="str">
            <v>AKRON</v>
          </cell>
          <cell r="E242" t="str">
            <v>EST.12.4.4</v>
          </cell>
        </row>
        <row r="243">
          <cell r="B243" t="str">
            <v>014893</v>
          </cell>
          <cell r="C243" t="str">
            <v xml:space="preserve">CABLE ACERO 1/4"                        </v>
          </cell>
          <cell r="D243" t="str">
            <v>FERRETERIA</v>
          </cell>
          <cell r="E243" t="str">
            <v>SIN DEFINIR</v>
          </cell>
        </row>
        <row r="244">
          <cell r="B244" t="str">
            <v>017028</v>
          </cell>
          <cell r="C244" t="str">
            <v xml:space="preserve">CABLE FIBRA OPTICA 2164A0353            </v>
          </cell>
          <cell r="D244" t="str">
            <v>STREAM 1</v>
          </cell>
          <cell r="E244" t="str">
            <v>EST.16.2.2</v>
          </cell>
        </row>
        <row r="245">
          <cell r="B245" t="str">
            <v>015170</v>
          </cell>
          <cell r="C245" t="str">
            <v xml:space="preserve">CABLE FUSIBLE ALTERNADOR NISSAN 06900   </v>
          </cell>
          <cell r="D245" t="str">
            <v>OBSOLETO</v>
          </cell>
          <cell r="E245" t="str">
            <v>CAJA OBSOLETOS</v>
          </cell>
        </row>
        <row r="246">
          <cell r="B246" t="str">
            <v>015503</v>
          </cell>
          <cell r="C246" t="str">
            <v xml:space="preserve">CABLE x TAPETE SENSIBLE SKIPPER REF.648 </v>
          </cell>
          <cell r="E246" t="str">
            <v>SIN DEFINIR</v>
          </cell>
        </row>
        <row r="247">
          <cell r="B247" t="str">
            <v>014960</v>
          </cell>
          <cell r="C247" t="str">
            <v xml:space="preserve">CABLE XZCP 114112 M12                   </v>
          </cell>
          <cell r="D247" t="str">
            <v>OBSOLETO</v>
          </cell>
          <cell r="E247" t="str">
            <v>CAJA OBSOLETOS</v>
          </cell>
        </row>
        <row r="248">
          <cell r="B248" t="str">
            <v>014952</v>
          </cell>
          <cell r="C248" t="str">
            <v xml:space="preserve">CADENA 1/2" BS SENCILLA                 </v>
          </cell>
          <cell r="D248" t="str">
            <v>SKYPPER</v>
          </cell>
          <cell r="E248" t="str">
            <v>EST.5.8.3</v>
          </cell>
        </row>
        <row r="249">
          <cell r="B249" t="str">
            <v>004920</v>
          </cell>
          <cell r="C249" t="str">
            <v xml:space="preserve">CADENA 3/8*7/32-33 ROXYL (2709A0359)    </v>
          </cell>
          <cell r="D249" t="str">
            <v>ROXYL</v>
          </cell>
          <cell r="E249" t="str">
            <v>SIN DEFINIR</v>
          </cell>
        </row>
        <row r="250">
          <cell r="B250" t="str">
            <v>010007</v>
          </cell>
          <cell r="C250" t="str">
            <v xml:space="preserve">CADENA K. SCHLEPP(L9201600400)          </v>
          </cell>
          <cell r="D250" t="str">
            <v>SELCO 2-3-4</v>
          </cell>
          <cell r="E250" t="str">
            <v>CAJA AFILADOS</v>
          </cell>
        </row>
        <row r="251">
          <cell r="B251" t="str">
            <v>000705</v>
          </cell>
          <cell r="C251" t="str">
            <v xml:space="preserve">CADENA PORTA CABLE CPCCAT8              </v>
          </cell>
          <cell r="E251" t="str">
            <v>SIN DEFINIR</v>
          </cell>
        </row>
        <row r="252">
          <cell r="B252" t="str">
            <v>018459</v>
          </cell>
          <cell r="C252" t="str">
            <v xml:space="preserve">CADENA PORTA CABLES 6415A0271           </v>
          </cell>
          <cell r="D252" t="str">
            <v>SKYPPER</v>
          </cell>
          <cell r="E252" t="str">
            <v>EST.23.1.3</v>
          </cell>
        </row>
        <row r="253">
          <cell r="B253" t="str">
            <v>015050</v>
          </cell>
          <cell r="C253" t="str">
            <v xml:space="preserve">CADENA SIMPLE PASO 5/8" 119053 RENOLD   </v>
          </cell>
          <cell r="D253" t="str">
            <v>SKYPPER</v>
          </cell>
          <cell r="E253" t="str">
            <v>EST.5.8.3</v>
          </cell>
        </row>
        <row r="254">
          <cell r="B254" t="str">
            <v>015280</v>
          </cell>
          <cell r="C254" t="str">
            <v>CADENA TRANSMISION 2709A0359=2709A0783</v>
          </cell>
          <cell r="D254" t="str">
            <v>AKRON</v>
          </cell>
          <cell r="E254" t="str">
            <v>EST.12.2.2</v>
          </cell>
        </row>
        <row r="255">
          <cell r="B255" t="str">
            <v>015267</v>
          </cell>
          <cell r="C255" t="str">
            <v xml:space="preserve">CADENA TRANSMISION P/N 2709A0782        </v>
          </cell>
          <cell r="D255" t="str">
            <v>ROXYL</v>
          </cell>
          <cell r="E255" t="str">
            <v>EST.15.3.1</v>
          </cell>
        </row>
        <row r="256">
          <cell r="B256" t="str">
            <v>007244</v>
          </cell>
          <cell r="C256" t="str">
            <v>CADENA(2709A0782)</v>
          </cell>
          <cell r="D256" t="str">
            <v>ROXYL</v>
          </cell>
          <cell r="E256" t="str">
            <v>EST.15.3.1</v>
          </cell>
        </row>
        <row r="257">
          <cell r="B257" t="str">
            <v>015858</v>
          </cell>
          <cell r="C257" t="str">
            <v xml:space="preserve">CAIMAN PARA BANDA TRANSPORTE            </v>
          </cell>
          <cell r="D257" t="str">
            <v>OBSOLETO</v>
          </cell>
          <cell r="E257" t="str">
            <v>CAJA OBSOLETOS</v>
          </cell>
        </row>
        <row r="258">
          <cell r="B258" t="str">
            <v>016873</v>
          </cell>
          <cell r="C258" t="str">
            <v xml:space="preserve">CAJA 2165A0029                          </v>
          </cell>
          <cell r="E258" t="str">
            <v>SIN DEFINIR</v>
          </cell>
        </row>
        <row r="259">
          <cell r="B259" t="str">
            <v>011164</v>
          </cell>
          <cell r="C259" t="str">
            <v xml:space="preserve">CAJA DE ASPIRACION N1212N0177V          </v>
          </cell>
          <cell r="D259" t="str">
            <v>STREAM 2-3</v>
          </cell>
          <cell r="E259" t="str">
            <v>EST.13.7.4</v>
          </cell>
        </row>
        <row r="260">
          <cell r="B260" t="str">
            <v>012968</v>
          </cell>
          <cell r="C260" t="str">
            <v xml:space="preserve">CAJA DE ASPIRACION(N1212N0508)          </v>
          </cell>
          <cell r="D260" t="str">
            <v>STREAM 2-3</v>
          </cell>
          <cell r="E260" t="str">
            <v>EST.13.8.1</v>
          </cell>
        </row>
        <row r="261">
          <cell r="B261" t="str">
            <v>012659</v>
          </cell>
          <cell r="C261" t="str">
            <v xml:space="preserve">CAJA DE TRANSMISION (071116510)         </v>
          </cell>
          <cell r="D261" t="str">
            <v>TECHNO-1</v>
          </cell>
          <cell r="E261" t="str">
            <v>EST.11.8.1</v>
          </cell>
        </row>
        <row r="262">
          <cell r="B262" t="str">
            <v>018608</v>
          </cell>
          <cell r="C262" t="str">
            <v xml:space="preserve">CAJA ELECTRICA TAPA TRANSPARENTE                         </v>
          </cell>
          <cell r="D262" t="str">
            <v>ELECTRICO</v>
          </cell>
          <cell r="E262" t="str">
            <v>EST.30.2.1</v>
          </cell>
        </row>
        <row r="263">
          <cell r="B263" t="str">
            <v>015653</v>
          </cell>
          <cell r="C263" t="str">
            <v xml:space="preserve">CAJA PLASTICA 220x170x140mm             </v>
          </cell>
          <cell r="D263" t="str">
            <v>ELECTRICO</v>
          </cell>
          <cell r="E263" t="str">
            <v>EST.3.10.3</v>
          </cell>
        </row>
        <row r="264">
          <cell r="B264" t="str">
            <v>006134</v>
          </cell>
          <cell r="C264" t="str">
            <v xml:space="preserve">CAJA PORT TORNILLO Y MOTOR EJEZ09121910 </v>
          </cell>
          <cell r="E264" t="str">
            <v>SIN DEFINIR</v>
          </cell>
        </row>
        <row r="265">
          <cell r="B265" t="str">
            <v>015836</v>
          </cell>
          <cell r="C265" t="str">
            <v xml:space="preserve">CAJA TERCOL 4X4                         </v>
          </cell>
          <cell r="D265" t="str">
            <v>ELECTRICO</v>
          </cell>
          <cell r="E265" t="str">
            <v>EST.2.10.2</v>
          </cell>
        </row>
        <row r="266">
          <cell r="B266" t="str">
            <v>006231</v>
          </cell>
          <cell r="C266" t="str">
            <v xml:space="preserve">CALEFACTOR A CARTUCHO (N2122N0017)      </v>
          </cell>
          <cell r="D266" t="str">
            <v>STREAM 1</v>
          </cell>
          <cell r="E266" t="str">
            <v>EST.16.7.3</v>
          </cell>
        </row>
        <row r="267">
          <cell r="B267" t="str">
            <v>017861</v>
          </cell>
          <cell r="C267" t="str">
            <v xml:space="preserve">CALENTADOR AIRE MAQUINA 220VLT 3400 VER </v>
          </cell>
          <cell r="E267" t="str">
            <v>SIN DEFINIR</v>
          </cell>
        </row>
        <row r="268">
          <cell r="B268" t="str">
            <v>015219</v>
          </cell>
          <cell r="C268" t="str">
            <v xml:space="preserve">CAMICIA CILINDRO DOPPIO REF. 7500E0542  </v>
          </cell>
          <cell r="E268" t="str">
            <v>SIN DEFINIR</v>
          </cell>
        </row>
        <row r="269">
          <cell r="B269" t="str">
            <v>015539</v>
          </cell>
          <cell r="C269" t="str">
            <v xml:space="preserve">CAMISA BRONCE BLOQUE EMPU 111605502     </v>
          </cell>
          <cell r="D269" t="str">
            <v>TECHNO-2-3</v>
          </cell>
          <cell r="E269" t="str">
            <v>EST.18.5.2</v>
          </cell>
        </row>
        <row r="270">
          <cell r="B270" t="str">
            <v>015342</v>
          </cell>
          <cell r="C270" t="str">
            <v xml:space="preserve">CAMISA CIL. REGLA PRENSA IZQ 090510003  </v>
          </cell>
          <cell r="E270" t="str">
            <v>SIN DEFINIR</v>
          </cell>
        </row>
        <row r="271">
          <cell r="B271" t="str">
            <v>018632</v>
          </cell>
          <cell r="C271" t="str">
            <v xml:space="preserve">CAMISA CILINDRO                         </v>
          </cell>
          <cell r="D271" t="str">
            <v>ROVER 1-2-3</v>
          </cell>
          <cell r="E271" t="str">
            <v>EST.7.6.4</v>
          </cell>
        </row>
        <row r="272">
          <cell r="B272" t="str">
            <v>015407</v>
          </cell>
          <cell r="C272" t="str">
            <v>CAMISA CILINDRO HUSILLO REF: H1716H0095</v>
          </cell>
          <cell r="D272" t="str">
            <v>FTT-R8</v>
          </cell>
          <cell r="E272" t="str">
            <v>EST.6.2.3</v>
          </cell>
        </row>
        <row r="273">
          <cell r="B273" t="str">
            <v>010490</v>
          </cell>
          <cell r="C273" t="str">
            <v>CAMISA PARA PISTON OVALADO (091603411)</v>
          </cell>
          <cell r="D273" t="str">
            <v>ROVER 20</v>
          </cell>
          <cell r="E273" t="str">
            <v>EST.19.5.3</v>
          </cell>
        </row>
        <row r="274">
          <cell r="B274" t="str">
            <v>015013</v>
          </cell>
          <cell r="C274" t="str">
            <v xml:space="preserve">CANALETA PORTACABLE 4040C               </v>
          </cell>
          <cell r="D274" t="str">
            <v>OBSOLETO</v>
          </cell>
          <cell r="E274" t="str">
            <v>CAJA OBSOLETOS</v>
          </cell>
        </row>
        <row r="275">
          <cell r="B275" t="str">
            <v>015668</v>
          </cell>
          <cell r="C275" t="str">
            <v xml:space="preserve">CARCAZA EMPOTRADA HEAVYCON HCD7AML24/GR </v>
          </cell>
          <cell r="D275" t="str">
            <v>ELECTRICO</v>
          </cell>
          <cell r="E275" t="str">
            <v>EST.2.7.5</v>
          </cell>
        </row>
        <row r="276">
          <cell r="B276" t="str">
            <v>004902</v>
          </cell>
          <cell r="C276" t="str">
            <v xml:space="preserve">CARRIAGE TEHCNO (2023A0001)             </v>
          </cell>
          <cell r="D276" t="str">
            <v>TECHNO-1</v>
          </cell>
          <cell r="E276" t="str">
            <v>SIN DEFINIR</v>
          </cell>
        </row>
        <row r="277">
          <cell r="B277" t="str">
            <v>015097</v>
          </cell>
          <cell r="C277" t="str">
            <v xml:space="preserve">CARRO GUIA 1624-224-10                  </v>
          </cell>
          <cell r="D277" t="str">
            <v>JADE</v>
          </cell>
          <cell r="E277" t="str">
            <v>EST.14.3.3</v>
          </cell>
        </row>
        <row r="278">
          <cell r="B278" t="str">
            <v>006390</v>
          </cell>
          <cell r="C278" t="str">
            <v xml:space="preserve">CART.INTERNO (750123184)                </v>
          </cell>
          <cell r="D278" t="str">
            <v>ROVER 1-2-3</v>
          </cell>
          <cell r="E278" t="str">
            <v>EST.7.5.4</v>
          </cell>
        </row>
        <row r="279">
          <cell r="B279" t="str">
            <v>015117</v>
          </cell>
          <cell r="C279" t="str">
            <v xml:space="preserve">CARTUCHO FILTRO LFP-D-MIDI-40M          </v>
          </cell>
          <cell r="D279" t="str">
            <v>NEUMATICO</v>
          </cell>
          <cell r="E279" t="str">
            <v>EST.4.5.6</v>
          </cell>
        </row>
        <row r="280">
          <cell r="B280" t="str">
            <v>014780</v>
          </cell>
          <cell r="C280" t="str">
            <v xml:space="preserve">CASQUILLA SUP PORTA BROCA COLE0817E0044 </v>
          </cell>
          <cell r="D280" t="str">
            <v>OBSOLETO</v>
          </cell>
          <cell r="E280" t="str">
            <v>CAJA OBSOLETOS</v>
          </cell>
        </row>
        <row r="281">
          <cell r="B281" t="str">
            <v>018624</v>
          </cell>
          <cell r="C281" t="str">
            <v xml:space="preserve">CASQUILLLO WEEKE                        </v>
          </cell>
          <cell r="D281" t="str">
            <v>OBSOLETO</v>
          </cell>
          <cell r="E281" t="str">
            <v>CAJA OBSOLETOS</v>
          </cell>
        </row>
        <row r="282">
          <cell r="B282" t="str">
            <v>018642</v>
          </cell>
          <cell r="C282" t="str">
            <v>N0817N0102 CASQUILLO COJINETE NK 18/16</v>
          </cell>
          <cell r="D282" t="str">
            <v>RODAMIENTOS</v>
          </cell>
          <cell r="E282" t="str">
            <v>EST.1.6.3</v>
          </cell>
        </row>
        <row r="283">
          <cell r="B283" t="str">
            <v>007342</v>
          </cell>
          <cell r="C283" t="str">
            <v xml:space="preserve">CASQUILLO (2910A0054)                   </v>
          </cell>
          <cell r="E283" t="str">
            <v>SIN DEFINIR</v>
          </cell>
        </row>
        <row r="284">
          <cell r="B284" t="str">
            <v>007340</v>
          </cell>
          <cell r="C284" t="str">
            <v xml:space="preserve">CASQUILLO (2910A0082)                   </v>
          </cell>
          <cell r="D284" t="str">
            <v>SELCO 2-3-4</v>
          </cell>
          <cell r="E284" t="str">
            <v>EST.8.3.3</v>
          </cell>
        </row>
        <row r="285">
          <cell r="B285" t="str">
            <v>007349</v>
          </cell>
          <cell r="C285" t="str">
            <v xml:space="preserve">CASQUILLO (2910A0096)                   </v>
          </cell>
          <cell r="D285" t="str">
            <v>SELCO 2-3-4</v>
          </cell>
          <cell r="E285" t="str">
            <v>EST.8.3.3</v>
          </cell>
        </row>
        <row r="286">
          <cell r="B286" t="str">
            <v>014683</v>
          </cell>
          <cell r="C286" t="str">
            <v xml:space="preserve">CASQUILLO 1220 DU 4-006-02-0144         </v>
          </cell>
          <cell r="E286" t="str">
            <v>SIN DEFINIR</v>
          </cell>
        </row>
        <row r="287">
          <cell r="B287" t="str">
            <v>014785</v>
          </cell>
          <cell r="C287" t="str">
            <v xml:space="preserve">CASQUILLO 1612 DU 4-006-02-0023         </v>
          </cell>
          <cell r="D287" t="str">
            <v>OBSOLETO</v>
          </cell>
          <cell r="E287" t="str">
            <v>CAJA OBSOLETOS</v>
          </cell>
        </row>
        <row r="288">
          <cell r="B288" t="str">
            <v>013372</v>
          </cell>
          <cell r="C288" t="str">
            <v>CASQUILLO 2910A0182</v>
          </cell>
          <cell r="D288" t="str">
            <v>STREAM 1</v>
          </cell>
          <cell r="E288" t="str">
            <v>EST.16.3.3</v>
          </cell>
        </row>
        <row r="289">
          <cell r="B289" t="str">
            <v>015055</v>
          </cell>
          <cell r="C289" t="str">
            <v xml:space="preserve">CASQUILLO 3-012-02-6670                 </v>
          </cell>
          <cell r="D289" t="str">
            <v>OBSOLETO</v>
          </cell>
          <cell r="E289" t="str">
            <v>CAJA OBSOLETOS</v>
          </cell>
        </row>
        <row r="290">
          <cell r="B290" t="str">
            <v>014929</v>
          </cell>
          <cell r="C290" t="str">
            <v xml:space="preserve">CASQUILLO 4-006-02-0037                 </v>
          </cell>
          <cell r="D290" t="str">
            <v>OBSOLETO</v>
          </cell>
          <cell r="E290" t="str">
            <v>CAJA OBSOLETOS</v>
          </cell>
        </row>
        <row r="291">
          <cell r="B291" t="str">
            <v>014638</v>
          </cell>
          <cell r="C291" t="str">
            <v xml:space="preserve">CASQUILLO 4-006-02-0051                 </v>
          </cell>
          <cell r="D291" t="str">
            <v>OBSOLETO</v>
          </cell>
          <cell r="E291" t="str">
            <v>CAJA OBSOLETOS</v>
          </cell>
        </row>
        <row r="292">
          <cell r="B292" t="str">
            <v>006025</v>
          </cell>
          <cell r="C292" t="str">
            <v xml:space="preserve">CASQUILLO BLOQ CABEZAL CAMBIO(081717603 </v>
          </cell>
          <cell r="D292" t="str">
            <v>TECHNO-1</v>
          </cell>
          <cell r="E292" t="str">
            <v>EST.11.2.3</v>
          </cell>
        </row>
        <row r="293">
          <cell r="B293" t="str">
            <v>018640</v>
          </cell>
          <cell r="C293" t="str">
            <v xml:space="preserve">CASQUILLO BUJE                          </v>
          </cell>
          <cell r="D293" t="str">
            <v>ROVER 1-2-3</v>
          </cell>
          <cell r="E293" t="str">
            <v>EST.7.4.4</v>
          </cell>
        </row>
        <row r="294">
          <cell r="B294" t="str">
            <v>014983</v>
          </cell>
          <cell r="C294" t="str">
            <v xml:space="preserve">CASQUILLO CONEXION HALAC R:4-006-02-0   </v>
          </cell>
          <cell r="D294" t="str">
            <v>ROVER 20</v>
          </cell>
          <cell r="E294" t="str">
            <v>EST.19.2.3</v>
          </cell>
        </row>
        <row r="295">
          <cell r="B295" t="str">
            <v>005260</v>
          </cell>
          <cell r="C295" t="str">
            <v xml:space="preserve">CASQUILLO DE CENTRADO 0817A0013         </v>
          </cell>
          <cell r="D295" t="str">
            <v>ROVER 1-2-3</v>
          </cell>
          <cell r="E295" t="str">
            <v>EST.7.2.2</v>
          </cell>
        </row>
        <row r="296">
          <cell r="B296" t="str">
            <v>012704</v>
          </cell>
          <cell r="C296" t="str">
            <v>CASQUILLO GLYCODUR(2910A0001)</v>
          </cell>
          <cell r="D296" t="str">
            <v>STREAM 1</v>
          </cell>
          <cell r="E296" t="str">
            <v>EST.16.3.4</v>
          </cell>
        </row>
        <row r="297">
          <cell r="B297" t="str">
            <v>012706</v>
          </cell>
          <cell r="C297" t="str">
            <v xml:space="preserve">CASQUILLO GLY-PG(2910A0139)             </v>
          </cell>
          <cell r="D297" t="str">
            <v>ROXYL</v>
          </cell>
          <cell r="E297" t="str">
            <v>EST.15.4.1</v>
          </cell>
        </row>
        <row r="298">
          <cell r="B298" t="str">
            <v>014625</v>
          </cell>
          <cell r="C298" t="str">
            <v xml:space="preserve">CASQUILLO PORTA AGUJAS 4-006-10-0204    </v>
          </cell>
          <cell r="D298" t="str">
            <v>RODAMIENTOS</v>
          </cell>
          <cell r="E298" t="str">
            <v>EST.1.4.4</v>
          </cell>
        </row>
        <row r="299">
          <cell r="B299" t="str">
            <v>013264</v>
          </cell>
          <cell r="C299" t="str">
            <v xml:space="preserve">CASQUILLO PORTA-RODAMIENTO              </v>
          </cell>
          <cell r="D299" t="str">
            <v>RODAMIENTOS</v>
          </cell>
          <cell r="E299" t="str">
            <v>SIN DEFINIR</v>
          </cell>
        </row>
        <row r="300">
          <cell r="B300" t="str">
            <v>011451</v>
          </cell>
          <cell r="C300" t="str">
            <v xml:space="preserve">CASQUILLO RODILLO COLA N1017N0015       </v>
          </cell>
          <cell r="D300" t="str">
            <v>STREAM 1</v>
          </cell>
          <cell r="E300" t="str">
            <v>EST.16.5.1</v>
          </cell>
        </row>
        <row r="301">
          <cell r="B301" t="str">
            <v>011449</v>
          </cell>
          <cell r="C301" t="str">
            <v xml:space="preserve">CASQUILLO RODILLO N1017N0014            </v>
          </cell>
          <cell r="D301" t="str">
            <v>STREAM 1</v>
          </cell>
          <cell r="E301" t="str">
            <v>EST.16.5.1</v>
          </cell>
        </row>
        <row r="302">
          <cell r="B302" t="str">
            <v>005261</v>
          </cell>
          <cell r="C302" t="str">
            <v xml:space="preserve">CASQUILLO X DISTRIBUIDOR 0817A0011      </v>
          </cell>
          <cell r="D302" t="str">
            <v>ROVER 1-2-3</v>
          </cell>
          <cell r="E302" t="str">
            <v>EST.7.3.4</v>
          </cell>
        </row>
        <row r="303">
          <cell r="B303" t="str">
            <v>010273</v>
          </cell>
          <cell r="C303" t="str">
            <v xml:space="preserve">CASQUILLO X EJE ELEV. CABEZA (101702000 </v>
          </cell>
          <cell r="D303" t="str">
            <v>TECHNO-1</v>
          </cell>
          <cell r="E303" t="str">
            <v>EST.11.3.2</v>
          </cell>
        </row>
        <row r="304">
          <cell r="B304" t="str">
            <v>012612</v>
          </cell>
          <cell r="C304" t="str">
            <v xml:space="preserve">CASQUILLO X TORNILLO DESPLAZAMIENTO     </v>
          </cell>
          <cell r="D304" t="str">
            <v>TECHNO-1</v>
          </cell>
          <cell r="E304" t="str">
            <v>EST.11.2.1</v>
          </cell>
        </row>
        <row r="305">
          <cell r="B305" t="str">
            <v>015220</v>
          </cell>
          <cell r="C305" t="str">
            <v xml:space="preserve">CAUCHO SOPORTE ORBITOL 92055-01400      </v>
          </cell>
          <cell r="D305" t="str">
            <v>OBSOLETO</v>
          </cell>
          <cell r="E305" t="str">
            <v>CAJA OBSOLETOS</v>
          </cell>
        </row>
        <row r="306">
          <cell r="B306" t="str">
            <v>006029</v>
          </cell>
          <cell r="C306" t="str">
            <v xml:space="preserve">CAVO PM 137 L3,5M (H0102D13700)         </v>
          </cell>
          <cell r="D306" t="str">
            <v>TECHNO-2-3</v>
          </cell>
          <cell r="E306" t="str">
            <v>EST.18.2.4</v>
          </cell>
        </row>
        <row r="307">
          <cell r="B307" t="str">
            <v>017799</v>
          </cell>
          <cell r="C307" t="str">
            <v xml:space="preserve">CENTRALINA TAPPETO GP02R.T1 2128A0020   </v>
          </cell>
          <cell r="D307" t="str">
            <v>SKYPPER</v>
          </cell>
          <cell r="E307" t="str">
            <v>EST.5.4.3</v>
          </cell>
        </row>
        <row r="308">
          <cell r="B308" t="str">
            <v>015006</v>
          </cell>
          <cell r="C308" t="str">
            <v>4-003-06-005 CHAPA DE SEGURIDAD MB 5</v>
          </cell>
          <cell r="D308" t="str">
            <v>FERRETERIA</v>
          </cell>
          <cell r="E308" t="str">
            <v>EST.4.5.5</v>
          </cell>
        </row>
        <row r="309">
          <cell r="B309" t="str">
            <v>005727</v>
          </cell>
          <cell r="C309" t="str">
            <v xml:space="preserve">CHAVETA PARA TOPE LATERAL (080206800)   </v>
          </cell>
          <cell r="D309" t="str">
            <v>ROVER 1-2-3</v>
          </cell>
          <cell r="E309" t="str">
            <v>EST.7.5.3</v>
          </cell>
        </row>
        <row r="310">
          <cell r="B310" t="str">
            <v>015727</v>
          </cell>
          <cell r="C310" t="str">
            <v xml:space="preserve">CHUMACERA NP - 23                       </v>
          </cell>
          <cell r="D310" t="str">
            <v>RODAMIENTOS</v>
          </cell>
          <cell r="E310" t="str">
            <v>EST.1.11.4</v>
          </cell>
        </row>
        <row r="311">
          <cell r="B311" t="str">
            <v>015583</v>
          </cell>
          <cell r="C311" t="str">
            <v xml:space="preserve">CHUMACERA SY 45 FM COMPLETA             </v>
          </cell>
          <cell r="D311" t="str">
            <v>RODAMIENTOS</v>
          </cell>
          <cell r="E311" t="str">
            <v>EST.1.11.5</v>
          </cell>
        </row>
        <row r="312">
          <cell r="B312" t="str">
            <v>009384</v>
          </cell>
          <cell r="C312" t="str">
            <v xml:space="preserve">2010A0026 CERRADURA EMKA 1000-U709      </v>
          </cell>
          <cell r="E312" t="str">
            <v>SIN DEFINIR</v>
          </cell>
        </row>
        <row r="313">
          <cell r="B313" t="str">
            <v>018704</v>
          </cell>
          <cell r="C313" t="str">
            <v xml:space="preserve">CIERRE 2010A0027                        </v>
          </cell>
          <cell r="D313" t="str">
            <v>STREAM 1</v>
          </cell>
          <cell r="E313" t="str">
            <v>EST.16.3.4</v>
          </cell>
        </row>
        <row r="314">
          <cell r="B314" t="str">
            <v>015017</v>
          </cell>
          <cell r="C314" t="str">
            <v xml:space="preserve">CIL PN 9.257004 DE27/60                 </v>
          </cell>
          <cell r="D314" t="str">
            <v>FERRETERIA</v>
          </cell>
          <cell r="E314" t="str">
            <v>EST.4.5.6</v>
          </cell>
        </row>
        <row r="315">
          <cell r="B315" t="str">
            <v>006486</v>
          </cell>
          <cell r="C315" t="str">
            <v xml:space="preserve">CIL.TANDEM PARA CIZALLA (N6430N0014)    </v>
          </cell>
          <cell r="E315" t="str">
            <v>SIN DEFINIR</v>
          </cell>
        </row>
        <row r="316">
          <cell r="B316" t="str">
            <v>005390</v>
          </cell>
          <cell r="C316" t="str">
            <v>2420A0707 CILINDRO 1511.32.45 ALIMT.STRE</v>
          </cell>
          <cell r="D316" t="str">
            <v>STREAM 1</v>
          </cell>
          <cell r="E316" t="str">
            <v>EST.16.6.2</v>
          </cell>
        </row>
        <row r="317">
          <cell r="B317" t="str">
            <v>004796</v>
          </cell>
          <cell r="C317" t="str">
            <v xml:space="preserve">CILINDR VALVUL PLANTILL ROVER1(91605200 </v>
          </cell>
          <cell r="D317" t="str">
            <v>ROVER 1-2-3</v>
          </cell>
          <cell r="E317" t="str">
            <v>EST.7.5.1</v>
          </cell>
        </row>
        <row r="318">
          <cell r="B318" t="str">
            <v>018633</v>
          </cell>
          <cell r="C318" t="str">
            <v xml:space="preserve">CILINDRO  PISTON VERTICAL               </v>
          </cell>
          <cell r="D318" t="str">
            <v>ROVER 1-2-3</v>
          </cell>
          <cell r="E318" t="str">
            <v>EST.7.3.3</v>
          </cell>
        </row>
        <row r="319">
          <cell r="B319" t="str">
            <v>007330</v>
          </cell>
          <cell r="C319" t="str">
            <v xml:space="preserve">CILINDRO (2420A0200)                    </v>
          </cell>
          <cell r="D319" t="str">
            <v>SELCO 2-3-4</v>
          </cell>
          <cell r="E319" t="str">
            <v>EST.8.7.2</v>
          </cell>
        </row>
        <row r="320">
          <cell r="B320" t="str">
            <v>006460</v>
          </cell>
          <cell r="C320" t="str">
            <v xml:space="preserve">CILINDRO (2420A0261)                    </v>
          </cell>
          <cell r="D320" t="str">
            <v>STREAM 1</v>
          </cell>
          <cell r="E320" t="str">
            <v>SIN DEFINIR</v>
          </cell>
        </row>
        <row r="321">
          <cell r="B321" t="str">
            <v>007109</v>
          </cell>
          <cell r="C321" t="str">
            <v xml:space="preserve">2420A1313 CILINDRO 63X10MM ROS HMB 8MM </v>
          </cell>
          <cell r="D321" t="str">
            <v>STREAM 1</v>
          </cell>
          <cell r="E321" t="str">
            <v>EST.16.3.2</v>
          </cell>
        </row>
        <row r="322">
          <cell r="B322" t="str">
            <v>005213</v>
          </cell>
          <cell r="C322" t="str">
            <v xml:space="preserve">CILINDRO 1260.16.80 2420A0770           </v>
          </cell>
          <cell r="D322" t="str">
            <v>STREAM 1</v>
          </cell>
          <cell r="E322" t="str">
            <v>SIN DEFINIR</v>
          </cell>
        </row>
        <row r="323">
          <cell r="B323" t="str">
            <v>017481</v>
          </cell>
          <cell r="C323" t="str">
            <v xml:space="preserve">CILINDRO 1261.25.200 A.M 2420A0081      </v>
          </cell>
          <cell r="D323" t="str">
            <v>JADE</v>
          </cell>
          <cell r="E323" t="str">
            <v>EST.14.4.1</v>
          </cell>
        </row>
        <row r="324">
          <cell r="B324" t="str">
            <v>005357</v>
          </cell>
          <cell r="C324" t="str">
            <v xml:space="preserve">CILINDRO 1281.32.300 STREAM (2420A1465) </v>
          </cell>
          <cell r="D324" t="str">
            <v>STREAM 1</v>
          </cell>
          <cell r="E324" t="str">
            <v>EST.16.6.1</v>
          </cell>
        </row>
        <row r="325">
          <cell r="B325" t="str">
            <v>018360</v>
          </cell>
          <cell r="C325" t="str">
            <v xml:space="preserve">CILINDRO 2420A1783                      </v>
          </cell>
          <cell r="D325" t="str">
            <v>JADE</v>
          </cell>
          <cell r="E325" t="str">
            <v>SIN DEFINIR</v>
          </cell>
        </row>
        <row r="326">
          <cell r="B326" t="str">
            <v>005205</v>
          </cell>
          <cell r="C326" t="str">
            <v>CILINDRO 32/200 2420A1799</v>
          </cell>
          <cell r="D326" t="str">
            <v>STREAM 2-3</v>
          </cell>
          <cell r="E326" t="str">
            <v>EST.13.9.1</v>
          </cell>
        </row>
        <row r="327">
          <cell r="B327" t="str">
            <v>014870</v>
          </cell>
          <cell r="C327" t="str">
            <v xml:space="preserve">CILINDRO 4-035-01-0016                  </v>
          </cell>
          <cell r="D327" t="str">
            <v>OBSOLETO</v>
          </cell>
          <cell r="E327" t="str">
            <v>CAJA OBSOLETOS</v>
          </cell>
        </row>
        <row r="328">
          <cell r="B328" t="str">
            <v>015019</v>
          </cell>
          <cell r="C328" t="str">
            <v xml:space="preserve">CILINDRO 4-035-01-0604                  </v>
          </cell>
          <cell r="D328" t="str">
            <v>OBSOLETO</v>
          </cell>
          <cell r="E328" t="str">
            <v>CAJA OBSOLETOS</v>
          </cell>
        </row>
        <row r="329">
          <cell r="B329" t="str">
            <v>014709</v>
          </cell>
          <cell r="C329" t="str">
            <v xml:space="preserve">CILINDRO 4-035-02-0003                  </v>
          </cell>
          <cell r="D329" t="str">
            <v>OBSOLETO</v>
          </cell>
          <cell r="E329" t="str">
            <v>CAJA OBSOLETOS</v>
          </cell>
        </row>
        <row r="330">
          <cell r="B330" t="str">
            <v>005207</v>
          </cell>
          <cell r="C330" t="str">
            <v xml:space="preserve">CILINDRO CONPATTO 32/25(2420A0790) ROXY </v>
          </cell>
          <cell r="D330" t="str">
            <v>ROXYL</v>
          </cell>
          <cell r="E330" t="str">
            <v>EST.15.4.3</v>
          </cell>
        </row>
        <row r="331">
          <cell r="B331" t="str">
            <v>009243</v>
          </cell>
          <cell r="C331" t="str">
            <v xml:space="preserve">CILINDRO D.50 CARRERA 160(242010400)    </v>
          </cell>
          <cell r="D331" t="str">
            <v>ROVER 1-2-3</v>
          </cell>
          <cell r="E331" t="str">
            <v>SIN DEFINIR</v>
          </cell>
        </row>
        <row r="332">
          <cell r="B332" t="str">
            <v>014653</v>
          </cell>
          <cell r="C332" t="str">
            <v xml:space="preserve">CILINDRO D=25 HUB=320 G1/8              </v>
          </cell>
          <cell r="D332" t="str">
            <v>JADE</v>
          </cell>
          <cell r="E332" t="str">
            <v>EST.14.4.1</v>
          </cell>
        </row>
        <row r="333">
          <cell r="B333" t="str">
            <v>017713</v>
          </cell>
          <cell r="C333" t="str">
            <v xml:space="preserve">CILINDRO D=32 HUB 10 4-035-02-0021      </v>
          </cell>
          <cell r="D333" t="str">
            <v>HOMAG</v>
          </cell>
          <cell r="E333" t="str">
            <v>EST.17.7.2</v>
          </cell>
        </row>
        <row r="334">
          <cell r="B334" t="str">
            <v>017711</v>
          </cell>
          <cell r="C334" t="str">
            <v xml:space="preserve">CILINDRO D40 HUB 250 4-035-01-0006      </v>
          </cell>
          <cell r="D334" t="str">
            <v>HOMAG</v>
          </cell>
          <cell r="E334" t="str">
            <v>EST.17.8.1</v>
          </cell>
        </row>
        <row r="335">
          <cell r="B335" t="str">
            <v>017710</v>
          </cell>
          <cell r="C335" t="str">
            <v xml:space="preserve">CILINDRO D40 HUB 320 4-035-01-0054      </v>
          </cell>
          <cell r="D335" t="str">
            <v>HOMAG</v>
          </cell>
          <cell r="E335" t="str">
            <v>EST.17.7.1</v>
          </cell>
        </row>
        <row r="336">
          <cell r="B336" t="str">
            <v>015064</v>
          </cell>
          <cell r="C336" t="str">
            <v xml:space="preserve">CILINDRO ELEVADOR CORTO 4-035-01-0689   </v>
          </cell>
          <cell r="E336" t="str">
            <v>SIN DEFINIR</v>
          </cell>
        </row>
        <row r="337">
          <cell r="B337" t="str">
            <v>004932</v>
          </cell>
          <cell r="C337" t="str">
            <v xml:space="preserve">CILINDRO FRENO RETESTEADOR (N0816N0019) </v>
          </cell>
          <cell r="D337" t="str">
            <v>STREAM 1</v>
          </cell>
          <cell r="E337" t="str">
            <v>EST.16.4.2</v>
          </cell>
        </row>
        <row r="338">
          <cell r="B338" t="str">
            <v>014645</v>
          </cell>
          <cell r="C338" t="str">
            <v xml:space="preserve">CILINDRO GAS 1854LE 28080027            </v>
          </cell>
          <cell r="D338" t="str">
            <v>HOMAG</v>
          </cell>
          <cell r="E338" t="str">
            <v>EST.17.6.1</v>
          </cell>
        </row>
        <row r="339">
          <cell r="B339" t="str">
            <v>014713</v>
          </cell>
          <cell r="C339" t="str">
            <v xml:space="preserve">CILINDRO JALACANTO 4-035-01-0065        </v>
          </cell>
          <cell r="E339" t="str">
            <v>SIN DEFINIR</v>
          </cell>
        </row>
        <row r="340">
          <cell r="B340" t="str">
            <v>015506</v>
          </cell>
          <cell r="C340" t="str">
            <v xml:space="preserve">CILINDRO K1008K0094                     </v>
          </cell>
          <cell r="D340" t="str">
            <v>TECHNO-1</v>
          </cell>
          <cell r="E340" t="str">
            <v>SIN DEFINIR</v>
          </cell>
        </row>
        <row r="341">
          <cell r="B341" t="str">
            <v>014590</v>
          </cell>
          <cell r="C341" t="str">
            <v>2420A0215 CILINDRO NEUMATICO 40/60</v>
          </cell>
          <cell r="D341" t="str">
            <v>NEUMATICO</v>
          </cell>
          <cell r="E341" t="str">
            <v>EST.10.6.1</v>
          </cell>
        </row>
        <row r="342">
          <cell r="B342" t="str">
            <v>014965</v>
          </cell>
          <cell r="C342" t="str">
            <v>CILINDRO NEUMATICO DSNU-32 112 PPV-A</v>
          </cell>
          <cell r="D342" t="str">
            <v>NEUMATICO</v>
          </cell>
          <cell r="E342" t="str">
            <v>EST.4.5.6</v>
          </cell>
        </row>
        <row r="343">
          <cell r="B343" t="str">
            <v>015581</v>
          </cell>
          <cell r="C343" t="str">
            <v xml:space="preserve">CILINDRO NEUMAX 1319.80.145             </v>
          </cell>
          <cell r="D343" t="str">
            <v>SELCO 2-3-4</v>
          </cell>
          <cell r="E343" t="str">
            <v>EST.8.7.2</v>
          </cell>
        </row>
        <row r="344">
          <cell r="B344" t="str">
            <v>015424</v>
          </cell>
          <cell r="C344" t="str">
            <v>0916A0017 SOPORTE</v>
          </cell>
          <cell r="D344" t="str">
            <v>ROVER 20</v>
          </cell>
          <cell r="E344" t="str">
            <v>EST.19.4.4</v>
          </cell>
        </row>
        <row r="345">
          <cell r="B345" t="str">
            <v>019104</v>
          </cell>
          <cell r="C345" t="str">
            <v xml:space="preserve">CILINDRO REDONDO DIAMETRO 20X240 DOBLE  </v>
          </cell>
          <cell r="E345" t="str">
            <v>SIN DEFINIR</v>
          </cell>
        </row>
        <row r="346">
          <cell r="B346" t="str">
            <v>015532</v>
          </cell>
          <cell r="C346" t="str">
            <v xml:space="preserve">CILINDRO VALVULA                        </v>
          </cell>
          <cell r="D346" t="str">
            <v>ROVER 20</v>
          </cell>
          <cell r="E346" t="str">
            <v>EST.19.5.1</v>
          </cell>
        </row>
        <row r="347">
          <cell r="B347" t="str">
            <v>017868</v>
          </cell>
          <cell r="C347" t="str">
            <v xml:space="preserve">CINGHIA DENTADA 2701A0129               </v>
          </cell>
          <cell r="D347" t="str">
            <v>STREAM 2-3</v>
          </cell>
          <cell r="E347" t="str">
            <v>EST.13.5.1</v>
          </cell>
        </row>
        <row r="348">
          <cell r="B348" t="str">
            <v>017864</v>
          </cell>
          <cell r="C348" t="str">
            <v xml:space="preserve">CINGHIA PRESSORE CSAL130011             </v>
          </cell>
          <cell r="E348" t="str">
            <v>SIN DEFINIR</v>
          </cell>
        </row>
        <row r="349">
          <cell r="B349" t="str">
            <v>015032</v>
          </cell>
          <cell r="C349" t="str">
            <v xml:space="preserve">CINGHIA TIPO 270 L=100                  </v>
          </cell>
          <cell r="D349" t="str">
            <v>ROVER 20</v>
          </cell>
          <cell r="E349" t="str">
            <v>EST.19.3.4</v>
          </cell>
        </row>
        <row r="350">
          <cell r="B350" t="str">
            <v>012511</v>
          </cell>
          <cell r="C350" t="str">
            <v>CINTA MORESE MATRIX 1/2"X10-14X295</v>
          </cell>
          <cell r="D350" t="str">
            <v>SIN FIN  ROJA</v>
          </cell>
          <cell r="E350" t="str">
            <v>EST.10.1.1</v>
          </cell>
        </row>
        <row r="351">
          <cell r="B351" t="str">
            <v>008709</v>
          </cell>
          <cell r="C351" t="str">
            <v xml:space="preserve">CLAVIJA EN CUDAXAJUSTE (082005001)      </v>
          </cell>
          <cell r="E351" t="str">
            <v>SIN DEFINIR</v>
          </cell>
        </row>
        <row r="352">
          <cell r="B352" t="str">
            <v>015142</v>
          </cell>
          <cell r="C352" t="str">
            <v xml:space="preserve">CODO 19mm NEUMATICO                     </v>
          </cell>
          <cell r="D352" t="str">
            <v>OBSOLETO</v>
          </cell>
          <cell r="E352" t="str">
            <v>CAJA OBSOLETOS</v>
          </cell>
        </row>
        <row r="353">
          <cell r="B353" t="str">
            <v>010625</v>
          </cell>
          <cell r="C353" t="str">
            <v>2903A0038 RODAMIENTO 760204 TN 1P4 G8</v>
          </cell>
          <cell r="D353" t="str">
            <v>SKYPPER</v>
          </cell>
          <cell r="E353" t="str">
            <v>EST.1.6.5</v>
          </cell>
        </row>
        <row r="354">
          <cell r="B354" t="str">
            <v>017704</v>
          </cell>
          <cell r="C354" t="str">
            <v xml:space="preserve">COJINETE 4-006-05-0226                  </v>
          </cell>
          <cell r="D354" t="str">
            <v>HOMAG</v>
          </cell>
          <cell r="E354" t="str">
            <v>EST.17.3.4</v>
          </cell>
        </row>
        <row r="355">
          <cell r="B355" t="str">
            <v>007362</v>
          </cell>
          <cell r="C355" t="str">
            <v>RODAMIENTO 6802 (290107100)</v>
          </cell>
          <cell r="D355" t="str">
            <v>RODAMIENTOS</v>
          </cell>
          <cell r="E355" t="str">
            <v>EST.1.7.5</v>
          </cell>
        </row>
        <row r="356">
          <cell r="B356" t="str">
            <v>013373</v>
          </cell>
          <cell r="C356" t="str">
            <v>COJINETE HK 1010 2906A0072</v>
          </cell>
          <cell r="D356" t="str">
            <v>RODAMIENTOS</v>
          </cell>
          <cell r="E356" t="str">
            <v>EST.1.4.4</v>
          </cell>
        </row>
        <row r="357">
          <cell r="B357" t="str">
            <v>014691</v>
          </cell>
          <cell r="C357" t="str">
            <v xml:space="preserve">COLLAR CONICO 1/2" RUTEADO              </v>
          </cell>
          <cell r="D357" t="str">
            <v>OBSOLETO</v>
          </cell>
          <cell r="E357" t="str">
            <v>CAJA OBSOLETOS</v>
          </cell>
        </row>
        <row r="358">
          <cell r="B358" t="str">
            <v>005212</v>
          </cell>
          <cell r="C358" t="str">
            <v xml:space="preserve">COLT.SRF INF.SX/SUP.DX N3402N0038       </v>
          </cell>
          <cell r="D358" t="str">
            <v>STREAM 1</v>
          </cell>
          <cell r="E358" t="str">
            <v>SIN DEFINIR</v>
          </cell>
        </row>
        <row r="359">
          <cell r="B359" t="str">
            <v>015501</v>
          </cell>
          <cell r="C359" t="str">
            <v xml:space="preserve">CONDENSADOR 216/259MF 115V              </v>
          </cell>
          <cell r="D359" t="str">
            <v>ELECTRICO</v>
          </cell>
          <cell r="E359" t="str">
            <v>EST.2.10.4</v>
          </cell>
        </row>
        <row r="360">
          <cell r="B360" t="str">
            <v>015927</v>
          </cell>
          <cell r="C360" t="str">
            <v xml:space="preserve">CONDENSADOR ELECTR1000UF/50V            </v>
          </cell>
          <cell r="D360" t="str">
            <v>ELECTRICO</v>
          </cell>
          <cell r="E360" t="str">
            <v>EST.2.8.5</v>
          </cell>
        </row>
        <row r="361">
          <cell r="B361" t="str">
            <v>012156</v>
          </cell>
          <cell r="C361" t="str">
            <v>6480A0263 CONECT HEMBRA F=M8 POLE 4-L=8M</v>
          </cell>
          <cell r="D361" t="str">
            <v>FTT-R8</v>
          </cell>
          <cell r="E361" t="str">
            <v>SIN DEFINIR</v>
          </cell>
        </row>
        <row r="362">
          <cell r="B362" t="str">
            <v>006491</v>
          </cell>
          <cell r="C362" t="str">
            <v xml:space="preserve">CONECTOR (2138A0409)                    </v>
          </cell>
          <cell r="D362" t="str">
            <v>SELCO 2-3-4</v>
          </cell>
          <cell r="E362" t="str">
            <v>EST.8.2.4</v>
          </cell>
        </row>
        <row r="363">
          <cell r="B363" t="str">
            <v>006032</v>
          </cell>
          <cell r="C363" t="str">
            <v xml:space="preserve">CONECTOR (6480A0111)                    </v>
          </cell>
          <cell r="D363" t="str">
            <v>SKYPPER</v>
          </cell>
          <cell r="E363" t="str">
            <v>EST.5.6.2</v>
          </cell>
        </row>
        <row r="364">
          <cell r="B364" t="str">
            <v>015248</v>
          </cell>
          <cell r="C364" t="str">
            <v xml:space="preserve">CONECTOR C2N20 2138A0255                </v>
          </cell>
          <cell r="D364" t="str">
            <v>SELCO WNT</v>
          </cell>
          <cell r="E364" t="str">
            <v>SIN DEFINIR</v>
          </cell>
        </row>
        <row r="365">
          <cell r="B365" t="str">
            <v>004758</v>
          </cell>
          <cell r="C365" t="str">
            <v>2138A0010 CABLE CONECT MCH 2-3PINES  M8X5M</v>
          </cell>
          <cell r="D365" t="str">
            <v>NEUMATICO</v>
          </cell>
          <cell r="E365" t="str">
            <v>EST.2.5.1</v>
          </cell>
        </row>
        <row r="366">
          <cell r="B366" t="str">
            <v>004766</v>
          </cell>
          <cell r="C366" t="str">
            <v xml:space="preserve">CONECTOR CABLE R2 ROVER1 (2147A0188     </v>
          </cell>
          <cell r="D366" t="str">
            <v>ROVER 1-2-3</v>
          </cell>
          <cell r="E366" t="str">
            <v>SIN DEFINIR</v>
          </cell>
        </row>
        <row r="367">
          <cell r="B367" t="str">
            <v>013377</v>
          </cell>
          <cell r="C367" t="str">
            <v xml:space="preserve">CONECTOR CD12M/OB-100A1 2138A0399       </v>
          </cell>
          <cell r="D367" t="str">
            <v>SELCO 2-3-4</v>
          </cell>
          <cell r="E367" t="str">
            <v>SIN DEFINIR</v>
          </cell>
        </row>
        <row r="368">
          <cell r="B368" t="str">
            <v>015959</v>
          </cell>
          <cell r="C368" t="str">
            <v xml:space="preserve">CONECTOR CON CABLE L-5 MT               </v>
          </cell>
          <cell r="E368" t="str">
            <v>SIN DEFINIR</v>
          </cell>
        </row>
        <row r="369">
          <cell r="B369" t="str">
            <v>018637</v>
          </cell>
          <cell r="C369" t="str">
            <v xml:space="preserve">CONECTOR DE 4 PINES ROVER               </v>
          </cell>
          <cell r="D369" t="str">
            <v>ROVER 1-2-3</v>
          </cell>
          <cell r="E369" t="str">
            <v>EST.2.2.2</v>
          </cell>
        </row>
        <row r="370">
          <cell r="B370" t="str">
            <v>014686</v>
          </cell>
          <cell r="C370" t="str">
            <v xml:space="preserve">CONECTOR DE PROFIBUS                    </v>
          </cell>
          <cell r="D370" t="str">
            <v>OBSOLETO</v>
          </cell>
          <cell r="E370" t="str">
            <v>CAJA OBSOLETOS</v>
          </cell>
        </row>
        <row r="371">
          <cell r="B371" t="str">
            <v>015157</v>
          </cell>
          <cell r="C371" t="str">
            <v xml:space="preserve">CONECTOR OBS410 L=415 RF:2138A0379      </v>
          </cell>
          <cell r="D371" t="str">
            <v>TECHNO-1</v>
          </cell>
          <cell r="E371" t="str">
            <v>EST.11.4.1</v>
          </cell>
        </row>
        <row r="372">
          <cell r="B372" t="str">
            <v>015056</v>
          </cell>
          <cell r="C372" t="str">
            <v xml:space="preserve">CONECTOR PIN 16-18 AWG GOLD-RE 939218   </v>
          </cell>
          <cell r="E372" t="str">
            <v>SIN DEFINIR</v>
          </cell>
        </row>
        <row r="373">
          <cell r="B373" t="str">
            <v>014880</v>
          </cell>
          <cell r="C373" t="str">
            <v xml:space="preserve">CONECTOR SOCKET 16-18 AWG GOLD 939219   </v>
          </cell>
          <cell r="D373" t="str">
            <v>ELECTRICO</v>
          </cell>
          <cell r="E373" t="str">
            <v>EST.3.3.1</v>
          </cell>
        </row>
        <row r="374">
          <cell r="B374" t="str">
            <v>017714</v>
          </cell>
          <cell r="C374" t="str">
            <v xml:space="preserve">CONEXION 3-011-22-0180                  </v>
          </cell>
          <cell r="E374" t="str">
            <v>SIN DEFINIR</v>
          </cell>
        </row>
        <row r="375">
          <cell r="B375" t="str">
            <v>014609</v>
          </cell>
          <cell r="C375" t="str">
            <v>CONEXION HALACANTO R 3-001-22-0440   INACTIVO</v>
          </cell>
          <cell r="D375" t="str">
            <v>OBSOLETO</v>
          </cell>
          <cell r="E375" t="str">
            <v>CAJA OBSOLETOS</v>
          </cell>
        </row>
        <row r="376">
          <cell r="B376" t="str">
            <v>007370</v>
          </cell>
          <cell r="C376" t="str">
            <v xml:space="preserve">CONEXION POR TUBO (2404A0227)           </v>
          </cell>
          <cell r="D376" t="str">
            <v>ROXYL</v>
          </cell>
          <cell r="E376" t="str">
            <v>EST.15.2.4</v>
          </cell>
        </row>
        <row r="377">
          <cell r="B377" t="str">
            <v>015205</v>
          </cell>
          <cell r="C377" t="str">
            <v xml:space="preserve">CONJUNTO COPIADOR VERTICAL              </v>
          </cell>
          <cell r="E377" t="str">
            <v>SIN DEFINIR</v>
          </cell>
        </row>
        <row r="378">
          <cell r="B378" t="str">
            <v>014923</v>
          </cell>
          <cell r="C378" t="str">
            <v xml:space="preserve">CONJUNTO DE ABRAZADERA                  </v>
          </cell>
          <cell r="D378" t="str">
            <v>OBSOLETO</v>
          </cell>
          <cell r="E378" t="str">
            <v>CAJA OBSOLETOS</v>
          </cell>
        </row>
        <row r="379">
          <cell r="B379" t="str">
            <v>011951</v>
          </cell>
          <cell r="C379" t="str">
            <v xml:space="preserve">CONJUNTO LEVE L.106MM 161402701         </v>
          </cell>
          <cell r="E379" t="str">
            <v>SIN DEFINIR</v>
          </cell>
        </row>
        <row r="380">
          <cell r="B380" t="str">
            <v>011940</v>
          </cell>
          <cell r="C380" t="str">
            <v xml:space="preserve">CONJUNTO LEVE L.40 MM 161402601         </v>
          </cell>
          <cell r="D380" t="str">
            <v>SKYPPER</v>
          </cell>
          <cell r="E380" t="str">
            <v>EST.5.5.1</v>
          </cell>
        </row>
        <row r="381">
          <cell r="B381" t="str">
            <v>010482</v>
          </cell>
          <cell r="C381" t="str">
            <v xml:space="preserve">CONJUNTO PLACA CABEZAL (161432400)      </v>
          </cell>
          <cell r="E381" t="str">
            <v>EST.11.3.4</v>
          </cell>
        </row>
        <row r="382">
          <cell r="B382" t="str">
            <v>018705</v>
          </cell>
          <cell r="C382" t="str">
            <v xml:space="preserve">CONJUNTO RASC.X CORREDERA 163100600     </v>
          </cell>
          <cell r="E382" t="str">
            <v>SIN DEFINIR</v>
          </cell>
        </row>
        <row r="383">
          <cell r="B383" t="str">
            <v>006494</v>
          </cell>
          <cell r="C383" t="str">
            <v xml:space="preserve">CONJUNTO RUEDECILLA (L9750240631)       </v>
          </cell>
          <cell r="D383" t="str">
            <v>SELCO WNT</v>
          </cell>
          <cell r="E383" t="str">
            <v>EST.9.3.2</v>
          </cell>
        </row>
        <row r="384">
          <cell r="B384" t="str">
            <v>015345</v>
          </cell>
          <cell r="C384" t="str">
            <v xml:space="preserve">CONTACTO AUX. GUARDAMOTOR GVAE11  FRONT </v>
          </cell>
          <cell r="D384" t="str">
            <v>ELECTRICO</v>
          </cell>
          <cell r="E384" t="str">
            <v>EST.2.2.1</v>
          </cell>
        </row>
        <row r="385">
          <cell r="B385" t="str">
            <v>015738</v>
          </cell>
          <cell r="C385" t="str">
            <v xml:space="preserve">CONTACTO PHOENIX CK2,5-ED-1,5BU AGMAN   </v>
          </cell>
          <cell r="D385" t="str">
            <v>ELECTRICO</v>
          </cell>
          <cell r="E385" t="str">
            <v>SIN DEFINIR</v>
          </cell>
        </row>
        <row r="386">
          <cell r="B386" t="str">
            <v>015413</v>
          </cell>
          <cell r="C386" t="str">
            <v xml:space="preserve">CONTACTO PHOENIX CK2,5-ED-1,5ST AU      </v>
          </cell>
          <cell r="D386" t="str">
            <v>ELECTRICO</v>
          </cell>
          <cell r="E386" t="str">
            <v>EST.3.3.1</v>
          </cell>
        </row>
        <row r="387">
          <cell r="B387" t="str">
            <v>015913</v>
          </cell>
          <cell r="C387" t="str">
            <v>2123A0065 BLOQUE CONTACTO 1NO ZBE-101 VE</v>
          </cell>
          <cell r="D387" t="str">
            <v>ELECTRICO</v>
          </cell>
          <cell r="E387" t="str">
            <v>EST.2.1.1</v>
          </cell>
        </row>
        <row r="388">
          <cell r="B388" t="str">
            <v>015508</v>
          </cell>
          <cell r="C388" t="str">
            <v xml:space="preserve">CONTACTOR 3RT1025-110 VAC               </v>
          </cell>
          <cell r="D388" t="str">
            <v>ELECTRICO</v>
          </cell>
          <cell r="E388" t="str">
            <v>EST.2.8.2</v>
          </cell>
        </row>
        <row r="389">
          <cell r="B389" t="str">
            <v>015377</v>
          </cell>
          <cell r="C389" t="str">
            <v xml:space="preserve">CONTACTOR ABB 24 Vac A9-30-10           </v>
          </cell>
          <cell r="D389" t="str">
            <v>ELECTRICO</v>
          </cell>
          <cell r="E389" t="str">
            <v>EST.2.3.2</v>
          </cell>
        </row>
        <row r="390">
          <cell r="B390" t="str">
            <v>015798</v>
          </cell>
          <cell r="C390" t="str">
            <v xml:space="preserve">CONTACTOR CMW25.11 / 220V               </v>
          </cell>
          <cell r="D390" t="str">
            <v>ELECTRICO</v>
          </cell>
          <cell r="E390" t="str">
            <v>EST.2.8.2</v>
          </cell>
        </row>
        <row r="391">
          <cell r="B391" t="str">
            <v>015803</v>
          </cell>
          <cell r="C391" t="str">
            <v xml:space="preserve">CONTACTOR LC1 K09 10F7 110V/60HZ        </v>
          </cell>
          <cell r="D391" t="str">
            <v>ELECTRICO</v>
          </cell>
          <cell r="E391" t="str">
            <v>EST.2.8.2</v>
          </cell>
        </row>
        <row r="392">
          <cell r="B392" t="str">
            <v>015636</v>
          </cell>
          <cell r="C392" t="str">
            <v xml:space="preserve">CONTACTOR SIEMENS 24V Ref: 3RH1122-2BB4 </v>
          </cell>
          <cell r="D392" t="str">
            <v>ELECTRICO</v>
          </cell>
          <cell r="E392" t="str">
            <v>EST.2.2.1</v>
          </cell>
        </row>
        <row r="393">
          <cell r="B393" t="str">
            <v>015922</v>
          </cell>
          <cell r="C393" t="str">
            <v>CONTAC 38A 220VAC 1NA+1NCS0 3RT2028-1AN2</v>
          </cell>
          <cell r="D393" t="str">
            <v>ELECTRICO</v>
          </cell>
          <cell r="E393" t="str">
            <v>EST.3.7.2</v>
          </cell>
        </row>
        <row r="394">
          <cell r="B394" t="str">
            <v>015916</v>
          </cell>
          <cell r="C394" t="str">
            <v xml:space="preserve">CONTACTOR SIRIUS3RT1035-1AG24 CON BLOQ2 </v>
          </cell>
          <cell r="D394" t="str">
            <v>ELECTRICO</v>
          </cell>
          <cell r="E394" t="str">
            <v>EST.3.7.2</v>
          </cell>
        </row>
        <row r="395">
          <cell r="B395" t="str">
            <v>017287</v>
          </cell>
          <cell r="C395" t="str">
            <v xml:space="preserve">CONTRARODILLO ALIMENTA BORDES FNAE05018 </v>
          </cell>
          <cell r="E395" t="str">
            <v>SIN DEFINIR</v>
          </cell>
        </row>
        <row r="396">
          <cell r="B396" t="str">
            <v>017027</v>
          </cell>
          <cell r="C396" t="str">
            <v xml:space="preserve">CONTROL DE FIBRAS 2164A0501             </v>
          </cell>
          <cell r="E396" t="str">
            <v>SIN DEFINIR</v>
          </cell>
        </row>
        <row r="397">
          <cell r="B397" t="str">
            <v>014818</v>
          </cell>
          <cell r="C397" t="str">
            <v xml:space="preserve">CONTROL TEMPERATURA TK4SP-14RR AUTO     </v>
          </cell>
          <cell r="E397" t="str">
            <v>SIN DEFINIR</v>
          </cell>
        </row>
        <row r="398">
          <cell r="B398" t="str">
            <v>014980</v>
          </cell>
          <cell r="C398" t="str">
            <v xml:space="preserve">COPA 10mmx1/2"   INACTIVO                       </v>
          </cell>
          <cell r="D398" t="str">
            <v>OBSOLETO</v>
          </cell>
          <cell r="E398" t="str">
            <v>CAJA OBSOLETOS</v>
          </cell>
        </row>
        <row r="399">
          <cell r="B399" t="str">
            <v>015241</v>
          </cell>
          <cell r="C399" t="str">
            <v xml:space="preserve">COPIADOR D60.3 N0838N00                 </v>
          </cell>
          <cell r="D399" t="str">
            <v>AKRON</v>
          </cell>
          <cell r="E399" t="str">
            <v>EST.12.3.4</v>
          </cell>
        </row>
        <row r="400">
          <cell r="B400" t="str">
            <v>014663</v>
          </cell>
          <cell r="C400" t="str">
            <v xml:space="preserve">COPIADOR HORIZONTAL 45 7500             </v>
          </cell>
          <cell r="D400" t="str">
            <v>OBSOLETO</v>
          </cell>
          <cell r="E400" t="str">
            <v>CAJA OBSOLETOS</v>
          </cell>
        </row>
        <row r="401">
          <cell r="B401" t="str">
            <v>014878</v>
          </cell>
          <cell r="C401" t="str">
            <v xml:space="preserve">COPIADOR HORIZONTAL 60.1                </v>
          </cell>
          <cell r="D401" t="str">
            <v>OBSOLETO</v>
          </cell>
          <cell r="E401" t="str">
            <v>CAJA OBSOLETOS</v>
          </cell>
        </row>
        <row r="402">
          <cell r="B402" t="str">
            <v>015189</v>
          </cell>
          <cell r="C402" t="str">
            <v xml:space="preserve">COPIADOR HORIZONTAL AKRON 850           </v>
          </cell>
          <cell r="D402" t="str">
            <v>AKRON</v>
          </cell>
          <cell r="E402" t="str">
            <v>SIN DEFINIR</v>
          </cell>
        </row>
        <row r="403">
          <cell r="B403" t="str">
            <v>011558</v>
          </cell>
          <cell r="C403" t="str">
            <v xml:space="preserve">CORREA (2703A0105)                      </v>
          </cell>
          <cell r="D403" t="str">
            <v>SELCO 2-3-4</v>
          </cell>
          <cell r="E403" t="str">
            <v>EST.9.3.1</v>
          </cell>
        </row>
        <row r="404">
          <cell r="B404" t="str">
            <v>004892</v>
          </cell>
          <cell r="C404" t="str">
            <v>CINTA CERA NEGRA GENIUS ARMOR 110x300 M</v>
          </cell>
          <cell r="D404" t="str">
            <v>SUMINISTRO</v>
          </cell>
          <cell r="E404" t="str">
            <v>CLOSET HTAS</v>
          </cell>
        </row>
        <row r="405">
          <cell r="B405" t="str">
            <v>015625</v>
          </cell>
          <cell r="C405" t="str">
            <v xml:space="preserve">CORREA A - 38                           </v>
          </cell>
          <cell r="D405" t="str">
            <v>COMPRESOR</v>
          </cell>
          <cell r="E405" t="str">
            <v>EST.23.1.2</v>
          </cell>
        </row>
        <row r="406">
          <cell r="B406" t="str">
            <v>015317</v>
          </cell>
          <cell r="C406" t="str">
            <v xml:space="preserve">CORREA ALTERN 13x1285mm LI 9182002700   </v>
          </cell>
          <cell r="D406" t="str">
            <v>SUMINISTRO</v>
          </cell>
          <cell r="E406" t="str">
            <v>EST.10.4.1</v>
          </cell>
        </row>
        <row r="407">
          <cell r="B407" t="str">
            <v>015789</v>
          </cell>
          <cell r="C407" t="str">
            <v>2701A003 CORREA AT5-545-32mm</v>
          </cell>
          <cell r="D407" t="str">
            <v>ROVER 20</v>
          </cell>
          <cell r="E407" t="str">
            <v>EST.19.3.4</v>
          </cell>
        </row>
        <row r="408">
          <cell r="B408" t="str">
            <v>015956</v>
          </cell>
          <cell r="C408" t="str">
            <v xml:space="preserve">CORREA B 42                             </v>
          </cell>
          <cell r="D408" t="str">
            <v>COMPRESOR</v>
          </cell>
          <cell r="E408" t="str">
            <v>EST.23.1.2</v>
          </cell>
        </row>
        <row r="409">
          <cell r="B409" t="str">
            <v>005292</v>
          </cell>
          <cell r="C409" t="str">
            <v xml:space="preserve">CORREA CANALES INCISOR SELCO 2703A0021  </v>
          </cell>
          <cell r="D409" t="str">
            <v>SELCO 2-3-4</v>
          </cell>
          <cell r="E409" t="str">
            <v>EST.8.4.2</v>
          </cell>
        </row>
        <row r="410">
          <cell r="B410" t="str">
            <v>005295</v>
          </cell>
          <cell r="C410" t="str">
            <v>2703A0020 CORREA 500L/1270PL</v>
          </cell>
          <cell r="D410" t="str">
            <v>SELCO 2-3-4</v>
          </cell>
          <cell r="E410" t="str">
            <v>EST.8.8.1</v>
          </cell>
        </row>
        <row r="411">
          <cell r="B411" t="str">
            <v>011048</v>
          </cell>
          <cell r="C411" t="str">
            <v xml:space="preserve">CORREA DE TRANSMISION DE GOMA 3PJ838    </v>
          </cell>
          <cell r="E411" t="str">
            <v>SIN DEFINIR</v>
          </cell>
        </row>
        <row r="412">
          <cell r="B412" t="str">
            <v>012151</v>
          </cell>
          <cell r="C412" t="str">
            <v xml:space="preserve">CORREA DENTADA (2701A0282)              </v>
          </cell>
          <cell r="D412" t="str">
            <v>SKYPPER</v>
          </cell>
          <cell r="E412" t="str">
            <v>EST.5.2.4</v>
          </cell>
        </row>
        <row r="413">
          <cell r="B413" t="str">
            <v>014798</v>
          </cell>
          <cell r="C413" t="str">
            <v xml:space="preserve">CORREA DENTADA 110xL037                 </v>
          </cell>
          <cell r="D413" t="str">
            <v>OBSOLETO</v>
          </cell>
          <cell r="E413" t="str">
            <v>CAJA OBSOLETOS</v>
          </cell>
        </row>
        <row r="414">
          <cell r="B414" t="str">
            <v>015464</v>
          </cell>
          <cell r="C414" t="str">
            <v xml:space="preserve">CORREA DENTADA 2701A0180                </v>
          </cell>
          <cell r="D414" t="str">
            <v>ROVER 20</v>
          </cell>
          <cell r="E414" t="str">
            <v>EST.19.3.4</v>
          </cell>
        </row>
        <row r="415">
          <cell r="B415" t="str">
            <v>015037</v>
          </cell>
          <cell r="C415" t="str">
            <v xml:space="preserve">CORREA DENTADA HTD 180x9 RE             </v>
          </cell>
          <cell r="D415" t="str">
            <v>SELCO 2-3-4</v>
          </cell>
          <cell r="E415" t="str">
            <v>EST.8.3.4</v>
          </cell>
        </row>
        <row r="416">
          <cell r="B416" t="str">
            <v>015584</v>
          </cell>
          <cell r="C416" t="str">
            <v xml:space="preserve">CORREA DENTADA HTD 5-755 2701A0282      </v>
          </cell>
          <cell r="D416" t="str">
            <v>SKYPPER</v>
          </cell>
          <cell r="E416" t="str">
            <v>EST.5.8.2</v>
          </cell>
        </row>
        <row r="417">
          <cell r="B417" t="str">
            <v>015660</v>
          </cell>
          <cell r="C417" t="str">
            <v>2701A0025 CORREA DENTADA HTD 665 5M/25</v>
          </cell>
          <cell r="D417" t="str">
            <v>SKYPPER</v>
          </cell>
          <cell r="E417" t="str">
            <v>EST.5.6.3</v>
          </cell>
        </row>
        <row r="418">
          <cell r="B418" t="str">
            <v>011942</v>
          </cell>
          <cell r="C418" t="str">
            <v>CORREA DENTADA HTD 665 5M/25.GATES</v>
          </cell>
          <cell r="D418" t="str">
            <v>SKYPPER</v>
          </cell>
          <cell r="E418" t="str">
            <v>EST.5.2.4</v>
          </cell>
        </row>
        <row r="419">
          <cell r="B419" t="str">
            <v>013828</v>
          </cell>
          <cell r="C419" t="str">
            <v xml:space="preserve">CORREA DENTADA HTD5-565                 </v>
          </cell>
          <cell r="D419" t="str">
            <v>MINIMAX</v>
          </cell>
          <cell r="E419" t="str">
            <v>EST.10.5.1</v>
          </cell>
        </row>
        <row r="420">
          <cell r="B420" t="str">
            <v>015343</v>
          </cell>
          <cell r="C420" t="str">
            <v xml:space="preserve">CORREA DENTADA HTD5-565 Ref: 2701A0281  </v>
          </cell>
          <cell r="D420" t="str">
            <v>SKYPPER</v>
          </cell>
          <cell r="E420" t="str">
            <v>EST.5.6.3</v>
          </cell>
        </row>
        <row r="421">
          <cell r="B421" t="str">
            <v>004806</v>
          </cell>
          <cell r="C421" t="str">
            <v xml:space="preserve">CORREA DENTADA TEHCNO (2710A0233)       </v>
          </cell>
          <cell r="D421" t="str">
            <v>TECHNO-1</v>
          </cell>
          <cell r="E421" t="str">
            <v>EST.11.2.1</v>
          </cell>
        </row>
        <row r="422">
          <cell r="B422" t="str">
            <v>014915</v>
          </cell>
          <cell r="C422" t="str">
            <v xml:space="preserve">CORREA DENTADA WEEKE 4-007-01-0613      </v>
          </cell>
          <cell r="D422" t="str">
            <v>OBSOLETO</v>
          </cell>
          <cell r="E422" t="str">
            <v>CAJA OBSOLETOS</v>
          </cell>
        </row>
        <row r="423">
          <cell r="B423" t="str">
            <v>011556</v>
          </cell>
          <cell r="C423" t="str">
            <v xml:space="preserve">CORREA GT2/1264 (2701A0344)             </v>
          </cell>
          <cell r="D423" t="str">
            <v>SELCO WNT</v>
          </cell>
          <cell r="E423" t="str">
            <v>EST.9.5.2</v>
          </cell>
        </row>
        <row r="424">
          <cell r="B424" t="str">
            <v>015349</v>
          </cell>
          <cell r="C424" t="str">
            <v xml:space="preserve">CORREA L20 M K1013K0101                 </v>
          </cell>
          <cell r="D424" t="str">
            <v>SKYPPER</v>
          </cell>
          <cell r="E424" t="str">
            <v>EST.5.6.3</v>
          </cell>
        </row>
        <row r="425">
          <cell r="B425" t="str">
            <v>004893</v>
          </cell>
          <cell r="C425" t="str">
            <v>CORREA LARGA TEHCNO (270501200)</v>
          </cell>
          <cell r="D425" t="str">
            <v>TECHNO-2-3</v>
          </cell>
          <cell r="E425" t="str">
            <v>EST.18.6.3</v>
          </cell>
        </row>
        <row r="426">
          <cell r="B426" t="str">
            <v>011051</v>
          </cell>
          <cell r="C426" t="str">
            <v xml:space="preserve">CORREA OPTIBELT XPA 832MM               </v>
          </cell>
          <cell r="D426" t="str">
            <v>OBSOLETO</v>
          </cell>
          <cell r="E426" t="str">
            <v>CAJA OBSOLETOS</v>
          </cell>
        </row>
        <row r="427">
          <cell r="B427" t="str">
            <v>000708</v>
          </cell>
          <cell r="C427" t="str">
            <v xml:space="preserve">CORREA PARA ALIMENTADOR BAJO            </v>
          </cell>
          <cell r="D427" t="str">
            <v>SUMINISTRO</v>
          </cell>
          <cell r="E427" t="str">
            <v>SIN DEFINIR</v>
          </cell>
        </row>
        <row r="428">
          <cell r="B428" t="str">
            <v>015351</v>
          </cell>
          <cell r="C428" t="str">
            <v>270501100 CORREA PLANA CORTA TECHNO</v>
          </cell>
          <cell r="D428" t="str">
            <v>TECHNO-2-3</v>
          </cell>
          <cell r="E428" t="str">
            <v>EST.18.6.2</v>
          </cell>
        </row>
        <row r="429">
          <cell r="B429" t="str">
            <v>014745</v>
          </cell>
          <cell r="C429" t="str">
            <v xml:space="preserve">CORREA POLY-V-J8 1428 COD               </v>
          </cell>
          <cell r="D429" t="str">
            <v>SUMINISTRO</v>
          </cell>
          <cell r="E429" t="str">
            <v>SIN DEFINIR</v>
          </cell>
        </row>
        <row r="430">
          <cell r="B430" t="str">
            <v>014868</v>
          </cell>
          <cell r="C430" t="str">
            <v xml:space="preserve">CORREA POLY-V-L12 1270 COD              </v>
          </cell>
          <cell r="D430" t="str">
            <v>SUMINISTRO</v>
          </cell>
          <cell r="E430" t="str">
            <v>SIN DEFINIR</v>
          </cell>
        </row>
        <row r="431">
          <cell r="B431" t="str">
            <v>011583</v>
          </cell>
          <cell r="C431" t="str">
            <v xml:space="preserve">CORREA REF D-132                        </v>
          </cell>
          <cell r="D431" t="str">
            <v>SUMINISTRO</v>
          </cell>
          <cell r="E431" t="str">
            <v>SIN DEFINIR</v>
          </cell>
        </row>
        <row r="432">
          <cell r="B432" t="str">
            <v>015499</v>
          </cell>
          <cell r="C432" t="str">
            <v xml:space="preserve">CORREA TRANSMISION A - 24               </v>
          </cell>
          <cell r="D432" t="str">
            <v>SUMINISTRO</v>
          </cell>
          <cell r="E432" t="str">
            <v>SIN DEFINIR</v>
          </cell>
        </row>
        <row r="433">
          <cell r="B433" t="str">
            <v>015745</v>
          </cell>
          <cell r="C433" t="str">
            <v xml:space="preserve">CORREA TRANSMISION A-20                 </v>
          </cell>
          <cell r="D433" t="str">
            <v>SUMINISTRO</v>
          </cell>
          <cell r="E433" t="str">
            <v>SIN DEFINIR</v>
          </cell>
        </row>
        <row r="434">
          <cell r="B434" t="str">
            <v>015551</v>
          </cell>
          <cell r="C434" t="str">
            <v xml:space="preserve">CORREA TRANSMISION A-25                 </v>
          </cell>
          <cell r="D434" t="str">
            <v>SUMINISTRO</v>
          </cell>
          <cell r="E434" t="str">
            <v>SIN DEFINIR</v>
          </cell>
        </row>
        <row r="435">
          <cell r="B435" t="str">
            <v>015523</v>
          </cell>
          <cell r="C435" t="str">
            <v xml:space="preserve">CORREA TRANSMISION A-30                 </v>
          </cell>
          <cell r="D435" t="str">
            <v>SUMINISTRO</v>
          </cell>
          <cell r="E435" t="str">
            <v>SIN DEFINIR</v>
          </cell>
        </row>
        <row r="436">
          <cell r="B436" t="str">
            <v>015708</v>
          </cell>
          <cell r="C436" t="str">
            <v xml:space="preserve">CORREA TRANSMISION A-37                 </v>
          </cell>
          <cell r="D436" t="str">
            <v>SUMINISTRO</v>
          </cell>
          <cell r="E436" t="str">
            <v>EST.23.1.2</v>
          </cell>
        </row>
        <row r="437">
          <cell r="B437" t="str">
            <v>015546</v>
          </cell>
          <cell r="C437" t="str">
            <v xml:space="preserve">CORREA TRANSMISION A-70                 </v>
          </cell>
          <cell r="D437" t="str">
            <v>SUMINISTRO</v>
          </cell>
          <cell r="E437" t="str">
            <v>SIN DEFINIR</v>
          </cell>
        </row>
        <row r="438">
          <cell r="B438" t="str">
            <v>015514</v>
          </cell>
          <cell r="C438" t="str">
            <v xml:space="preserve">CORREA TRANSMISION B - 38               </v>
          </cell>
          <cell r="D438" t="str">
            <v>SUMINISTRO</v>
          </cell>
          <cell r="E438" t="str">
            <v>EST.23.1.2</v>
          </cell>
        </row>
        <row r="439">
          <cell r="B439" t="str">
            <v>015637</v>
          </cell>
          <cell r="C439" t="str">
            <v xml:space="preserve">CORREA TRANSMISION B - 64               </v>
          </cell>
          <cell r="D439" t="str">
            <v>SUMINISTRO</v>
          </cell>
          <cell r="E439" t="str">
            <v>SIN DEFINIR</v>
          </cell>
        </row>
        <row r="440">
          <cell r="B440" t="str">
            <v>015757</v>
          </cell>
          <cell r="C440" t="str">
            <v xml:space="preserve">CORREA TRANSMISION B-39                 </v>
          </cell>
          <cell r="D440" t="str">
            <v>SUMINISTRO</v>
          </cell>
          <cell r="E440" t="str">
            <v>EST.23.1.2</v>
          </cell>
        </row>
        <row r="441">
          <cell r="B441" t="str">
            <v>015426</v>
          </cell>
          <cell r="C441" t="str">
            <v xml:space="preserve">CORREA TRANSMISION B-68                 </v>
          </cell>
          <cell r="D441" t="str">
            <v>SUMINISTRO</v>
          </cell>
          <cell r="E441" t="str">
            <v>EST.23.2.2</v>
          </cell>
        </row>
        <row r="442">
          <cell r="B442" t="str">
            <v>015620</v>
          </cell>
          <cell r="C442" t="str">
            <v xml:space="preserve">CORREA TRANSMISION M-19                 </v>
          </cell>
          <cell r="D442" t="str">
            <v>SUMINISTRO</v>
          </cell>
          <cell r="E442" t="str">
            <v>SIN DEFINIR</v>
          </cell>
        </row>
        <row r="443">
          <cell r="B443" t="str">
            <v>015397</v>
          </cell>
          <cell r="C443" t="str">
            <v xml:space="preserve">CORREA TRANSMISION M-32                 </v>
          </cell>
          <cell r="D443" t="str">
            <v>SUMINISTRO</v>
          </cell>
          <cell r="E443" t="str">
            <v>SIN DEFINIR</v>
          </cell>
        </row>
        <row r="444">
          <cell r="B444" t="str">
            <v>015524</v>
          </cell>
          <cell r="C444" t="str">
            <v xml:space="preserve">CORREA TRANSMISION SPZ - 1012LW         </v>
          </cell>
          <cell r="D444" t="str">
            <v>SUMINISTRO</v>
          </cell>
          <cell r="E444" t="str">
            <v>EST.23.1.2</v>
          </cell>
        </row>
        <row r="445">
          <cell r="B445" t="str">
            <v>015804</v>
          </cell>
          <cell r="C445" t="str">
            <v xml:space="preserve">CORREA TRANSMISION SPZ 630              </v>
          </cell>
          <cell r="D445" t="str">
            <v>SUMINISTRO</v>
          </cell>
          <cell r="E445" t="str">
            <v>SIN DEFINIR</v>
          </cell>
        </row>
        <row r="446">
          <cell r="B446" t="str">
            <v>015783</v>
          </cell>
          <cell r="C446" t="str">
            <v xml:space="preserve">CORREA TRANSMISION Z - 47               </v>
          </cell>
          <cell r="D446" t="str">
            <v>SUMINISTRO</v>
          </cell>
          <cell r="E446" t="str">
            <v>SIN DEFINIR</v>
          </cell>
        </row>
        <row r="447">
          <cell r="B447" t="str">
            <v>015282</v>
          </cell>
          <cell r="C447" t="str">
            <v xml:space="preserve">CORREA VENTILADOR 9180203600            </v>
          </cell>
          <cell r="D447" t="str">
            <v>OBSOLETO</v>
          </cell>
          <cell r="E447" t="str">
            <v>CAJA OBSOLETOS</v>
          </cell>
        </row>
        <row r="448">
          <cell r="B448" t="str">
            <v>015765</v>
          </cell>
          <cell r="C448" t="str">
            <v xml:space="preserve">CORREA XPZ 1120 = 3Vx450                </v>
          </cell>
          <cell r="D448" t="str">
            <v>SUMINISTRO</v>
          </cell>
          <cell r="E448" t="str">
            <v>EST.23.1.2</v>
          </cell>
        </row>
        <row r="449">
          <cell r="B449" t="str">
            <v>010247</v>
          </cell>
          <cell r="C449" t="str">
            <v>L0811L0002 CORREDERA</v>
          </cell>
          <cell r="D449" t="str">
            <v>SELCO 2-3-4</v>
          </cell>
          <cell r="E449" t="str">
            <v>SIN DEFINIR</v>
          </cell>
        </row>
        <row r="450">
          <cell r="B450" t="str">
            <v>015359</v>
          </cell>
          <cell r="C450" t="str">
            <v xml:space="preserve">COUPLING DISC 90220900000               </v>
          </cell>
          <cell r="D450" t="str">
            <v>ROVER 20</v>
          </cell>
          <cell r="E450" t="str">
            <v>EST.19.2.3</v>
          </cell>
        </row>
        <row r="451">
          <cell r="B451" t="str">
            <v>015721</v>
          </cell>
          <cell r="C451" t="str">
            <v xml:space="preserve">CRUCETA TOYO XS1540                     </v>
          </cell>
          <cell r="D451" t="str">
            <v>OBSOLETO</v>
          </cell>
          <cell r="E451" t="str">
            <v>CAJA OBSOLETOS</v>
          </cell>
        </row>
        <row r="452">
          <cell r="B452" t="str">
            <v>004895</v>
          </cell>
          <cell r="C452" t="str">
            <v>302517500 LENGUETA DE 6X 6X 20 UNI-6604</v>
          </cell>
          <cell r="D452" t="str">
            <v>TECHNO-2-3</v>
          </cell>
          <cell r="E452" t="str">
            <v>EST.4.4.1</v>
          </cell>
        </row>
        <row r="453">
          <cell r="B453" t="str">
            <v>014652</v>
          </cell>
          <cell r="C453" t="str">
            <v xml:space="preserve">CUBIERTA D 120 HL05                     </v>
          </cell>
          <cell r="D453" t="str">
            <v>HOMAG</v>
          </cell>
          <cell r="E453" t="str">
            <v>EST.17.3.2</v>
          </cell>
        </row>
        <row r="454">
          <cell r="B454" t="str">
            <v>011212</v>
          </cell>
          <cell r="C454" t="str">
            <v xml:space="preserve">CUBRE VENTILADOR ALL.EM48 2161A0082     </v>
          </cell>
          <cell r="D454" t="str">
            <v>TECHNO-1</v>
          </cell>
          <cell r="E454" t="str">
            <v>EST.11.9.1</v>
          </cell>
        </row>
        <row r="455">
          <cell r="B455" t="str">
            <v>015937</v>
          </cell>
          <cell r="C455" t="str">
            <v xml:space="preserve">CUBRE VENTILADOR EM48.2161A0082         </v>
          </cell>
          <cell r="E455" t="str">
            <v>SIN DEFINIR</v>
          </cell>
        </row>
        <row r="456">
          <cell r="B456" t="str">
            <v>014646</v>
          </cell>
          <cell r="C456" t="str">
            <v xml:space="preserve">CUCHILLA 3-002-13-1220                  </v>
          </cell>
          <cell r="D456" t="str">
            <v>HOMAG</v>
          </cell>
          <cell r="E456" t="str">
            <v>EST.17.3.4</v>
          </cell>
        </row>
        <row r="457">
          <cell r="B457" t="str">
            <v>015021</v>
          </cell>
          <cell r="C457" t="str">
            <v xml:space="preserve">CUCHILLA 3-002-13-1230                  </v>
          </cell>
          <cell r="D457" t="str">
            <v>HOMAG</v>
          </cell>
          <cell r="E457" t="str">
            <v>EST.17.3.4</v>
          </cell>
        </row>
        <row r="458">
          <cell r="B458" t="str">
            <v>013592</v>
          </cell>
          <cell r="C458" t="str">
            <v xml:space="preserve">CUCHILLA 4-014-20-0093                  </v>
          </cell>
          <cell r="E458" t="str">
            <v>SIN DEFINIR</v>
          </cell>
        </row>
        <row r="459">
          <cell r="B459" t="str">
            <v>013593</v>
          </cell>
          <cell r="C459" t="str">
            <v xml:space="preserve">CUCHILLA 4-014-20-0094                  </v>
          </cell>
          <cell r="E459" t="str">
            <v>SIN DEFINIR</v>
          </cell>
        </row>
        <row r="460">
          <cell r="B460" t="str">
            <v>004944</v>
          </cell>
          <cell r="C460" t="str">
            <v xml:space="preserve">CUER SILICONA STREAM (2131A0425)        </v>
          </cell>
          <cell r="D460" t="str">
            <v>STREAM 2-3</v>
          </cell>
          <cell r="E460" t="str">
            <v>EST.13.4.2</v>
          </cell>
        </row>
        <row r="461">
          <cell r="B461" t="str">
            <v>006773</v>
          </cell>
          <cell r="C461" t="str">
            <v xml:space="preserve">CUERPO CILINDRO (081604500)             </v>
          </cell>
          <cell r="E461" t="str">
            <v>SIN DEFINIR</v>
          </cell>
        </row>
        <row r="462">
          <cell r="B462" t="str">
            <v>018715</v>
          </cell>
          <cell r="C462" t="str">
            <v>0916A0026 CUERPO CILINDRO TOPE PRENSA</v>
          </cell>
          <cell r="D462" t="str">
            <v>ROVER 1-2-3</v>
          </cell>
          <cell r="E462" t="str">
            <v>EST.7.7.2</v>
          </cell>
        </row>
        <row r="463">
          <cell r="B463" t="str">
            <v>015411</v>
          </cell>
          <cell r="C463" t="str">
            <v xml:space="preserve">CUERPO VALVULA SIML PXB B19             </v>
          </cell>
          <cell r="E463" t="str">
            <v>SIN DEFINIR</v>
          </cell>
        </row>
        <row r="464">
          <cell r="B464" t="str">
            <v>015466</v>
          </cell>
          <cell r="C464" t="str">
            <v xml:space="preserve">CUERPO VALVULA SIMPL                    </v>
          </cell>
          <cell r="D464" t="str">
            <v>TECHNO-2-3</v>
          </cell>
          <cell r="E464" t="str">
            <v>EST.18.2.3</v>
          </cell>
        </row>
        <row r="465">
          <cell r="B465" t="str">
            <v>015234</v>
          </cell>
          <cell r="C465" t="str">
            <v>302514600 LENGUETA 5x5x20 UNI6604</v>
          </cell>
          <cell r="D465" t="str">
            <v>TECHNO-2-3</v>
          </cell>
          <cell r="E465" t="str">
            <v>EST.4.4.1</v>
          </cell>
        </row>
        <row r="466">
          <cell r="B466" t="str">
            <v>015701</v>
          </cell>
          <cell r="C466" t="str">
            <v xml:space="preserve">CURVA EMT 1"x90G                        </v>
          </cell>
          <cell r="D466" t="str">
            <v>ELECTRICO</v>
          </cell>
          <cell r="E466" t="str">
            <v>EST.3.8.3</v>
          </cell>
        </row>
        <row r="467">
          <cell r="B467" t="str">
            <v>015619</v>
          </cell>
          <cell r="C467" t="str">
            <v xml:space="preserve">DADO A T M6-13x6                        </v>
          </cell>
          <cell r="D467" t="str">
            <v>ROVER 20</v>
          </cell>
          <cell r="E467" t="str">
            <v>EST.19.4.4</v>
          </cell>
        </row>
        <row r="468">
          <cell r="B468" t="str">
            <v>015287</v>
          </cell>
          <cell r="C468" t="str">
            <v xml:space="preserve">DADO M6 H20 E0804E0157                  </v>
          </cell>
          <cell r="D468" t="str">
            <v>AKRON</v>
          </cell>
          <cell r="E468" t="str">
            <v>EST.12.6.2</v>
          </cell>
        </row>
        <row r="469">
          <cell r="B469" t="str">
            <v>015237</v>
          </cell>
          <cell r="C469" t="str">
            <v xml:space="preserve">DENSIMETRO BATERIAS                     </v>
          </cell>
          <cell r="D469" t="str">
            <v>OBSOLETO</v>
          </cell>
          <cell r="E469" t="str">
            <v>CAJA OBSOLETOS</v>
          </cell>
        </row>
        <row r="470">
          <cell r="B470" t="str">
            <v>015439</v>
          </cell>
          <cell r="C470" t="str">
            <v xml:space="preserve">DENTE SMONTABILExBATTUTA 092802100      </v>
          </cell>
          <cell r="E470" t="str">
            <v>SIN DEFINIR</v>
          </cell>
        </row>
        <row r="471">
          <cell r="B471" t="str">
            <v>014888</v>
          </cell>
          <cell r="C471" t="str">
            <v xml:space="preserve">DESTORNILLADOR ESTRELLA 3/8"x8"         </v>
          </cell>
          <cell r="D471" t="str">
            <v>HERRAMIENTA</v>
          </cell>
          <cell r="E471" t="str">
            <v>EST.20.8.1</v>
          </cell>
        </row>
        <row r="472">
          <cell r="B472" t="str">
            <v>014968</v>
          </cell>
          <cell r="C472" t="str">
            <v xml:space="preserve">DESTORNILLADOR ESTRELLA 5/16"x6"        </v>
          </cell>
          <cell r="E472" t="str">
            <v>SIN DEFINIR</v>
          </cell>
        </row>
        <row r="473">
          <cell r="B473" t="str">
            <v>014587</v>
          </cell>
          <cell r="C473" t="str">
            <v xml:space="preserve">DISCO COPIA D50 7500E0202               </v>
          </cell>
          <cell r="D473" t="str">
            <v>OBSOLETO</v>
          </cell>
          <cell r="E473" t="str">
            <v>CAJA OBSOLETOS</v>
          </cell>
        </row>
        <row r="474">
          <cell r="B474" t="str">
            <v>0003483</v>
          </cell>
          <cell r="C474" t="str">
            <v>DISCO DE LIMPIEZA D150X50X20</v>
          </cell>
          <cell r="D474" t="str">
            <v>SUMINISTRO</v>
          </cell>
          <cell r="E474" t="str">
            <v>EST.20.5.2</v>
          </cell>
        </row>
        <row r="475">
          <cell r="B475" t="str">
            <v>015303</v>
          </cell>
          <cell r="C475" t="str">
            <v>L9080106600 DISCO PERM M8 TSPEI</v>
          </cell>
          <cell r="D475" t="str">
            <v>SELCO 2-3-4</v>
          </cell>
          <cell r="E475" t="str">
            <v>EST.8.4.3</v>
          </cell>
        </row>
        <row r="476">
          <cell r="B476" t="str">
            <v>006030</v>
          </cell>
          <cell r="C476" t="str">
            <v xml:space="preserve">DISP.SEG.3TK2842-2B42 (2105A0203)       </v>
          </cell>
          <cell r="D476" t="str">
            <v>STREAM 1</v>
          </cell>
          <cell r="E476" t="str">
            <v>EST.16.2.4</v>
          </cell>
        </row>
        <row r="477">
          <cell r="B477" t="str">
            <v>015543</v>
          </cell>
          <cell r="C477" t="str">
            <v xml:space="preserve">DISTANCE DISK 91715200000               </v>
          </cell>
          <cell r="D477" t="str">
            <v>ROVER 20</v>
          </cell>
          <cell r="E477" t="str">
            <v>EST.19.5.1</v>
          </cell>
        </row>
        <row r="478">
          <cell r="B478" t="str">
            <v>014874</v>
          </cell>
          <cell r="C478" t="str">
            <v xml:space="preserve">DISTANCIADOR 3-003-04-                  </v>
          </cell>
          <cell r="D478" t="str">
            <v>FERRETERIA</v>
          </cell>
          <cell r="E478" t="str">
            <v>EST.4.5.2</v>
          </cell>
        </row>
        <row r="479">
          <cell r="B479" t="str">
            <v>015315</v>
          </cell>
          <cell r="C479" t="str">
            <v xml:space="preserve">DISTANCIADOR D12 D16X5 E0806E0022       </v>
          </cell>
          <cell r="E479" t="str">
            <v>SIN DEFINIR</v>
          </cell>
        </row>
        <row r="480">
          <cell r="B480" t="str">
            <v>015269</v>
          </cell>
          <cell r="C480" t="str">
            <v xml:space="preserve">DISTANCIADOR D30- D25 I=3               </v>
          </cell>
          <cell r="D480" t="str">
            <v>FERRETERIA</v>
          </cell>
          <cell r="E480" t="str">
            <v>EST.4.8.3</v>
          </cell>
        </row>
        <row r="481">
          <cell r="B481" t="str">
            <v>015215</v>
          </cell>
          <cell r="C481" t="str">
            <v xml:space="preserve">DISTANCIADOR D30- D25 I=37              </v>
          </cell>
          <cell r="D481" t="str">
            <v>AKRON</v>
          </cell>
          <cell r="E481" t="str">
            <v>EST.12.3.4</v>
          </cell>
        </row>
        <row r="482">
          <cell r="B482" t="str">
            <v>015302</v>
          </cell>
          <cell r="C482" t="str">
            <v xml:space="preserve">DISTANCIADOR D30- D25 I=6               </v>
          </cell>
          <cell r="D482" t="str">
            <v>AKRON</v>
          </cell>
          <cell r="E482" t="str">
            <v>EST.12.6.3</v>
          </cell>
        </row>
        <row r="483">
          <cell r="B483" t="str">
            <v>004871</v>
          </cell>
          <cell r="C483" t="str">
            <v xml:space="preserve">DISTANCIADOR DE =28 DI=20.5 (80615100)  </v>
          </cell>
          <cell r="D483" t="str">
            <v>ROVER 1-2-3</v>
          </cell>
          <cell r="E483" t="str">
            <v>EST.7.4.1</v>
          </cell>
        </row>
        <row r="484">
          <cell r="B484" t="str">
            <v>015166</v>
          </cell>
          <cell r="C484" t="str">
            <v xml:space="preserve">DISTANCIADOR DI=25 H=11.6 N0806N0484    </v>
          </cell>
          <cell r="D484" t="str">
            <v>AKRON</v>
          </cell>
          <cell r="E484" t="str">
            <v>EST.12.5.3</v>
          </cell>
        </row>
        <row r="485">
          <cell r="B485" t="str">
            <v>015497</v>
          </cell>
          <cell r="C485" t="str">
            <v xml:space="preserve">DISTANCIADOR POLEA 080612110            </v>
          </cell>
          <cell r="D485" t="str">
            <v>TECHNO-2-3</v>
          </cell>
          <cell r="E485" t="str">
            <v>EST.18.5.1</v>
          </cell>
        </row>
        <row r="486">
          <cell r="B486" t="str">
            <v>015687</v>
          </cell>
          <cell r="C486" t="str">
            <v xml:space="preserve">DISTANCIADOR RODAM 0806151              </v>
          </cell>
          <cell r="D486" t="str">
            <v>TECHNO-2-3</v>
          </cell>
          <cell r="E486" t="str">
            <v>EST.18.2.3</v>
          </cell>
        </row>
        <row r="487">
          <cell r="B487" t="str">
            <v>009029</v>
          </cell>
          <cell r="C487" t="str">
            <v xml:space="preserve">DISTRIBUIDOR SUP.DE COLA (E0913E0008T)  </v>
          </cell>
          <cell r="D487" t="str">
            <v>AKRON</v>
          </cell>
          <cell r="E487" t="str">
            <v>EST.12.2.2</v>
          </cell>
        </row>
        <row r="488">
          <cell r="B488" t="str">
            <v>011208</v>
          </cell>
          <cell r="C488" t="str">
            <v xml:space="preserve">EJE CARRERA 75MM(K1032K0037)            </v>
          </cell>
          <cell r="D488" t="str">
            <v>SKYPPER</v>
          </cell>
          <cell r="E488" t="str">
            <v>EST.5.5.2</v>
          </cell>
        </row>
        <row r="489">
          <cell r="B489" t="str">
            <v>015326</v>
          </cell>
          <cell r="C489" t="str">
            <v xml:space="preserve">EJE CILINDRO TILT 093736                </v>
          </cell>
          <cell r="D489" t="str">
            <v>OBSOLETO</v>
          </cell>
          <cell r="E489" t="str">
            <v>CAJA OBSOLETOS</v>
          </cell>
        </row>
        <row r="490">
          <cell r="B490" t="str">
            <v>014981</v>
          </cell>
          <cell r="C490" t="str">
            <v xml:space="preserve">EJE CUADRADO CUNA 4mm                   </v>
          </cell>
          <cell r="E490" t="str">
            <v>SIN DEFINIR</v>
          </cell>
        </row>
        <row r="491">
          <cell r="B491" t="str">
            <v>014750</v>
          </cell>
          <cell r="C491" t="str">
            <v xml:space="preserve">EJE CUADRADO CUÑA 10mm                  </v>
          </cell>
          <cell r="D491" t="str">
            <v>FERRETERIA</v>
          </cell>
          <cell r="E491" t="str">
            <v>EST.20.8.2</v>
          </cell>
        </row>
        <row r="492">
          <cell r="B492" t="str">
            <v>015949</v>
          </cell>
          <cell r="C492" t="str">
            <v xml:space="preserve">EJE CUADRADO CUÑA 12mm                  </v>
          </cell>
          <cell r="D492" t="str">
            <v>FERRETERIA</v>
          </cell>
          <cell r="E492" t="str">
            <v>EST.20.8.2</v>
          </cell>
        </row>
        <row r="493">
          <cell r="B493" t="str">
            <v>015950</v>
          </cell>
          <cell r="C493" t="str">
            <v xml:space="preserve">EJE CUADRADO CUÑA 5mm                   </v>
          </cell>
          <cell r="D493" t="str">
            <v>FERRETERIA</v>
          </cell>
          <cell r="E493" t="str">
            <v>SIN DEFINIR</v>
          </cell>
        </row>
        <row r="494">
          <cell r="B494" t="str">
            <v>015948</v>
          </cell>
          <cell r="C494" t="str">
            <v xml:space="preserve">EJE CUADRADO CUÑA 6mm                   </v>
          </cell>
          <cell r="D494" t="str">
            <v>FERRETERIA</v>
          </cell>
          <cell r="E494" t="str">
            <v>EST.26.6</v>
          </cell>
        </row>
        <row r="495">
          <cell r="B495" t="str">
            <v>014914</v>
          </cell>
          <cell r="C495" t="str">
            <v xml:space="preserve">EJE FRICCION E1007E0003                 </v>
          </cell>
          <cell r="D495" t="str">
            <v>AKRON</v>
          </cell>
          <cell r="E495" t="str">
            <v>EST.12.4.2</v>
          </cell>
        </row>
        <row r="496">
          <cell r="B496" t="str">
            <v>014677</v>
          </cell>
          <cell r="C496" t="str">
            <v xml:space="preserve">EJE PARA ENGRAPADORA  PEDAL ref:4186212 </v>
          </cell>
          <cell r="E496" t="str">
            <v>SIN DEFINIR</v>
          </cell>
        </row>
        <row r="497">
          <cell r="B497" t="str">
            <v>015313</v>
          </cell>
          <cell r="C497" t="str">
            <v xml:space="preserve">EJE RUEDA CARGA 073962-003              </v>
          </cell>
          <cell r="E497" t="str">
            <v>SIN DEFINIR</v>
          </cell>
        </row>
        <row r="498">
          <cell r="B498" t="str">
            <v>015857</v>
          </cell>
          <cell r="C498" t="str">
            <v xml:space="preserve">EJE TRANSMISION CAJA DE VELOCIDAD       </v>
          </cell>
          <cell r="D498" t="str">
            <v>OBSOLETO</v>
          </cell>
          <cell r="E498" t="str">
            <v>CAJA OBSOLETOS</v>
          </cell>
        </row>
        <row r="499">
          <cell r="B499" t="str">
            <v>013997</v>
          </cell>
          <cell r="C499" t="str">
            <v xml:space="preserve">ELEC/VALVA 5/2D/S CNX1/8,24DC PNEUMAX   </v>
          </cell>
          <cell r="D499" t="str">
            <v>NEUMATICO</v>
          </cell>
          <cell r="E499" t="str">
            <v>SIN DEFINIR</v>
          </cell>
        </row>
        <row r="500">
          <cell r="B500" t="str">
            <v>000713</v>
          </cell>
          <cell r="C500" t="str">
            <v xml:space="preserve">ELECTROVALVULA                          </v>
          </cell>
          <cell r="D500" t="str">
            <v>ROVER 1-2-3</v>
          </cell>
          <cell r="E500" t="str">
            <v>EST.7.3.4</v>
          </cell>
        </row>
        <row r="501">
          <cell r="B501" t="str">
            <v>015228</v>
          </cell>
          <cell r="C501" t="str">
            <v xml:space="preserve">ELECTROVALVULA 39-88 6425A0094          </v>
          </cell>
          <cell r="D501" t="str">
            <v>FTT-R8</v>
          </cell>
          <cell r="E501" t="str">
            <v>EST.6.3.1</v>
          </cell>
        </row>
        <row r="502">
          <cell r="B502" t="str">
            <v>014678</v>
          </cell>
          <cell r="C502" t="str">
            <v xml:space="preserve">ELECTROVALVULA 5/2 G1/8 488.52.0.12.M56 </v>
          </cell>
          <cell r="D502" t="str">
            <v>OBSOLETO</v>
          </cell>
          <cell r="E502" t="str">
            <v>CAJA OBSOLETOS</v>
          </cell>
        </row>
        <row r="503">
          <cell r="B503" t="str">
            <v>013564</v>
          </cell>
          <cell r="C503" t="str">
            <v xml:space="preserve">ELECTROVALVULA 5/2ISO1 BIESTABLE AE-100 </v>
          </cell>
          <cell r="D503" t="str">
            <v>NEUMATICO</v>
          </cell>
          <cell r="E503" t="str">
            <v>SIN DEFINIR</v>
          </cell>
        </row>
        <row r="504">
          <cell r="B504" t="str">
            <v>014814</v>
          </cell>
          <cell r="C504" t="str">
            <v xml:space="preserve">ELECTROVALVULA 824.52.3.6M2 2304A0051   </v>
          </cell>
          <cell r="D504" t="str">
            <v>NEUMATICO</v>
          </cell>
          <cell r="E504" t="str">
            <v>SIN DEFINIR</v>
          </cell>
        </row>
        <row r="505">
          <cell r="B505" t="str">
            <v>014708</v>
          </cell>
          <cell r="C505" t="str">
            <v xml:space="preserve">ELECTROVALVULA 858/2.52 2304A0151       </v>
          </cell>
          <cell r="D505" t="str">
            <v>NEUMATICO</v>
          </cell>
          <cell r="E505" t="str">
            <v>EST.4.5.6</v>
          </cell>
        </row>
        <row r="506">
          <cell r="B506" t="str">
            <v>014848</v>
          </cell>
          <cell r="C506" t="str">
            <v xml:space="preserve">ELECTROVALVULA 858/2.52.2.9 2304A0056   </v>
          </cell>
          <cell r="D506" t="str">
            <v>ROVER 20</v>
          </cell>
          <cell r="E506" t="str">
            <v>EST.19.3.1</v>
          </cell>
        </row>
        <row r="507">
          <cell r="B507" t="str">
            <v>000711</v>
          </cell>
          <cell r="C507" t="str">
            <v xml:space="preserve">ELECTROVALVULA DOBLE                    </v>
          </cell>
          <cell r="D507" t="str">
            <v>NEUMATICO</v>
          </cell>
          <cell r="E507" t="str">
            <v>SIN DEFINIR</v>
          </cell>
        </row>
        <row r="508">
          <cell r="B508" t="str">
            <v>000712</v>
          </cell>
          <cell r="C508" t="str">
            <v xml:space="preserve">ELECTROVALVULA SENCILLA                 </v>
          </cell>
          <cell r="D508" t="str">
            <v>ROVER 1-2-3</v>
          </cell>
          <cell r="E508" t="str">
            <v>EST.7.3.4</v>
          </cell>
        </row>
        <row r="509">
          <cell r="B509" t="str">
            <v>004820</v>
          </cell>
          <cell r="C509" t="str">
            <v xml:space="preserve">ELECTROVALVULAS SELCO (6362A0059)       </v>
          </cell>
          <cell r="D509" t="str">
            <v>SELCO 2-3-4</v>
          </cell>
          <cell r="E509" t="str">
            <v>EST.8.2.1</v>
          </cell>
        </row>
        <row r="510">
          <cell r="B510" t="str">
            <v>014809</v>
          </cell>
          <cell r="C510" t="str">
            <v xml:space="preserve">ELEMENTO CADENA 1/2"                    </v>
          </cell>
          <cell r="D510" t="str">
            <v>FERRETERIA</v>
          </cell>
          <cell r="E510" t="str">
            <v>EST.20.8.3</v>
          </cell>
        </row>
        <row r="511">
          <cell r="B511" t="str">
            <v>015306</v>
          </cell>
          <cell r="C511" t="str">
            <v xml:space="preserve">ELETTROV.2435.52.00.35.02 2304A0199     </v>
          </cell>
          <cell r="D511" t="str">
            <v>NEUMATICO</v>
          </cell>
          <cell r="E511" t="str">
            <v>SIN DEFINIR</v>
          </cell>
        </row>
        <row r="512">
          <cell r="B512" t="str">
            <v>015226</v>
          </cell>
          <cell r="C512" t="str">
            <v xml:space="preserve">EMPAQUE 0510121210                      </v>
          </cell>
          <cell r="D512" t="str">
            <v>OBSOLETO</v>
          </cell>
          <cell r="E512" t="str">
            <v>CAJA OBSOLETOS</v>
          </cell>
        </row>
        <row r="513">
          <cell r="B513" t="str">
            <v>018625</v>
          </cell>
          <cell r="C513" t="str">
            <v xml:space="preserve">EMPAQUE GUILLOTINA CURVA BIESSE         </v>
          </cell>
          <cell r="D513" t="str">
            <v>CURVA</v>
          </cell>
          <cell r="E513" t="str">
            <v>EST.10.6.1</v>
          </cell>
        </row>
        <row r="514">
          <cell r="B514" t="str">
            <v>015320</v>
          </cell>
          <cell r="C514" t="str">
            <v xml:space="preserve">EMPAQUE TIPO D P/CIL                    </v>
          </cell>
          <cell r="D514" t="str">
            <v>AKRON</v>
          </cell>
          <cell r="E514" t="str">
            <v>EST.12.6.2</v>
          </cell>
        </row>
        <row r="515">
          <cell r="B515" t="str">
            <v>015323</v>
          </cell>
          <cell r="C515" t="str">
            <v xml:space="preserve">EMPAQUE TIPO K P/CIL                    </v>
          </cell>
          <cell r="D515" t="str">
            <v>AKRON</v>
          </cell>
          <cell r="E515" t="str">
            <v>EST.12.3.1</v>
          </cell>
        </row>
        <row r="516">
          <cell r="B516" t="str">
            <v>018609</v>
          </cell>
          <cell r="C516" t="str">
            <v xml:space="preserve">EMPAQUE VALVULA AKRON                   </v>
          </cell>
          <cell r="D516" t="str">
            <v>AKRON</v>
          </cell>
          <cell r="E516" t="str">
            <v>EST.12.4.1</v>
          </cell>
        </row>
        <row r="517">
          <cell r="B517" t="str">
            <v>000714</v>
          </cell>
          <cell r="C517" t="str">
            <v xml:space="preserve">EMPAQUE VALVULA REF-001                 </v>
          </cell>
          <cell r="D517" t="str">
            <v>FERRETERIA</v>
          </cell>
          <cell r="E517" t="str">
            <v>EST.4.8.5</v>
          </cell>
        </row>
        <row r="518">
          <cell r="B518" t="str">
            <v>000715</v>
          </cell>
          <cell r="C518" t="str">
            <v xml:space="preserve">EMPAQUE VALVULA REF-002                 </v>
          </cell>
          <cell r="D518" t="str">
            <v>NEUMATICO</v>
          </cell>
          <cell r="E518" t="str">
            <v>SIN DEFINIR</v>
          </cell>
        </row>
        <row r="519">
          <cell r="B519" t="str">
            <v>018610</v>
          </cell>
          <cell r="C519" t="str">
            <v xml:space="preserve">EMPAQUE WEEKE                           </v>
          </cell>
          <cell r="D519" t="str">
            <v>OBSOLETO</v>
          </cell>
          <cell r="E519" t="str">
            <v>CAJA OBSOLETOS</v>
          </cell>
        </row>
        <row r="520">
          <cell r="B520" t="str">
            <v>005244</v>
          </cell>
          <cell r="C520" t="str">
            <v xml:space="preserve">EMPUJADOR 141404801 TEHCNO              </v>
          </cell>
          <cell r="D520" t="str">
            <v>TECHNO-2-3</v>
          </cell>
          <cell r="E520" t="str">
            <v>EST.18.6.1</v>
          </cell>
        </row>
        <row r="521">
          <cell r="B521" t="str">
            <v>005719</v>
          </cell>
          <cell r="C521" t="str">
            <v xml:space="preserve">ENCODER (H0102D171C0)                   </v>
          </cell>
          <cell r="D521" t="str">
            <v>TECHNO-2-3</v>
          </cell>
          <cell r="E521" t="str">
            <v>EST.18.2.3</v>
          </cell>
        </row>
        <row r="522">
          <cell r="B522" t="str">
            <v>005720</v>
          </cell>
          <cell r="C522" t="str">
            <v xml:space="preserve">ENCODER (H0102D172C0)                   </v>
          </cell>
          <cell r="E522" t="str">
            <v>SIN DEFINIR</v>
          </cell>
        </row>
        <row r="523">
          <cell r="B523" t="str">
            <v>006418</v>
          </cell>
          <cell r="C523" t="str">
            <v>H0102DE230B0 MODULO PE230 PARA CODIFICAD</v>
          </cell>
          <cell r="D523" t="str">
            <v>SELCO 2-3-4</v>
          </cell>
          <cell r="E523" t="str">
            <v>EST.8.5.1</v>
          </cell>
        </row>
        <row r="524">
          <cell r="B524" t="str">
            <v>001837</v>
          </cell>
          <cell r="C524" t="str">
            <v xml:space="preserve">ENCODER 0.4 500 IMP/GIRO                </v>
          </cell>
          <cell r="D524" t="str">
            <v>ELECTRICO</v>
          </cell>
          <cell r="E524" t="str">
            <v>SIN DEFINIR</v>
          </cell>
        </row>
        <row r="525">
          <cell r="B525" t="str">
            <v>004914</v>
          </cell>
          <cell r="C525" t="str">
            <v xml:space="preserve">ENCODER 28/28 KW7 98/1000 ROXYL2211A010 </v>
          </cell>
          <cell r="D525" t="str">
            <v>ROXYL</v>
          </cell>
          <cell r="E525" t="str">
            <v>EST.15.2.3</v>
          </cell>
        </row>
        <row r="526">
          <cell r="B526" t="str">
            <v>004946</v>
          </cell>
          <cell r="C526" t="str">
            <v xml:space="preserve">ENCODER CADENA STREAM (2211A0084)       </v>
          </cell>
          <cell r="D526" t="str">
            <v>STREAM 1</v>
          </cell>
          <cell r="E526" t="str">
            <v>EST.16.2.3</v>
          </cell>
        </row>
        <row r="527">
          <cell r="B527" t="str">
            <v>015568</v>
          </cell>
          <cell r="C527" t="str">
            <v>ENCODER D 40 1000 IMP/GIRO2211A0112</v>
          </cell>
          <cell r="D527" t="str">
            <v>SELCO WNT</v>
          </cell>
          <cell r="E527" t="str">
            <v>EST.9.2.1</v>
          </cell>
        </row>
        <row r="528">
          <cell r="B528" t="str">
            <v>014858</v>
          </cell>
          <cell r="C528" t="str">
            <v xml:space="preserve">ENCODER HOHNER 21-21700.02/1000 R:221   </v>
          </cell>
          <cell r="D528" t="str">
            <v>ROXYL</v>
          </cell>
          <cell r="E528" t="str">
            <v>EST.15.3.4</v>
          </cell>
        </row>
        <row r="529">
          <cell r="B529" t="str">
            <v>014879</v>
          </cell>
          <cell r="C529" t="str">
            <v xml:space="preserve">ENCODER PE 230B 0102DE230B0             </v>
          </cell>
          <cell r="D529" t="str">
            <v>FTT-R8</v>
          </cell>
          <cell r="E529" t="str">
            <v>EST.6.3.3</v>
          </cell>
        </row>
        <row r="530">
          <cell r="B530" t="str">
            <v>014850</v>
          </cell>
          <cell r="C530" t="str">
            <v xml:space="preserve">ENCODER PIEZA 4-008-61-0551             </v>
          </cell>
          <cell r="D530" t="str">
            <v>ELECTRICO</v>
          </cell>
          <cell r="E530" t="str">
            <v>SIN DEFINIR</v>
          </cell>
        </row>
        <row r="531">
          <cell r="B531" t="str">
            <v>004808</v>
          </cell>
          <cell r="C531" t="str">
            <v xml:space="preserve">ENGRANAJE EMPUJADOR SELCO (L9082214003) </v>
          </cell>
          <cell r="D531" t="str">
            <v>SELCO 2-3-4</v>
          </cell>
          <cell r="E531" t="str">
            <v>SIN DEFINIR</v>
          </cell>
        </row>
        <row r="532">
          <cell r="B532" t="str">
            <v>004850</v>
          </cell>
          <cell r="C532" t="str">
            <v xml:space="preserve">ENGRANAJE HELICOIDAL DE TECHNO 82118200 </v>
          </cell>
          <cell r="D532" t="str">
            <v>TECHNO-1</v>
          </cell>
          <cell r="E532" t="str">
            <v>EST.11.2.4</v>
          </cell>
        </row>
        <row r="533">
          <cell r="B533" t="str">
            <v>005391</v>
          </cell>
          <cell r="C533" t="str">
            <v xml:space="preserve">ENGRANAJE HELICOIDAL SETEHCNO (82118500 </v>
          </cell>
          <cell r="D533" t="str">
            <v>TECHNO-1</v>
          </cell>
          <cell r="E533" t="str">
            <v>EST.11.4.2</v>
          </cell>
        </row>
        <row r="534">
          <cell r="B534" t="str">
            <v>004849</v>
          </cell>
          <cell r="C534" t="str">
            <v xml:space="preserve">ENGRANAJE HELICOIDAL SX TECHNO(82118400 </v>
          </cell>
          <cell r="D534" t="str">
            <v>TECHNO-1</v>
          </cell>
          <cell r="E534" t="str">
            <v>EST.11.2.2</v>
          </cell>
        </row>
        <row r="535">
          <cell r="B535" t="str">
            <v>004847</v>
          </cell>
          <cell r="C535" t="str">
            <v xml:space="preserve">ENGRANAJE HELICOIDAL TECHNO (82118300)  </v>
          </cell>
          <cell r="D535" t="str">
            <v>TECHNO-1</v>
          </cell>
          <cell r="E535" t="str">
            <v>EST.11.5.2</v>
          </cell>
        </row>
        <row r="536">
          <cell r="B536" t="str">
            <v>015422</v>
          </cell>
          <cell r="C536" t="str">
            <v xml:space="preserve">ENGRANAJE MOTOR CABEZAL 082108803       </v>
          </cell>
          <cell r="D536" t="str">
            <v>ROVER 20</v>
          </cell>
          <cell r="E536" t="str">
            <v>EST.19.4.3</v>
          </cell>
        </row>
        <row r="537">
          <cell r="B537" t="str">
            <v>010909</v>
          </cell>
          <cell r="C537" t="str">
            <v xml:space="preserve">ENGRANAJE Z=14 L9082161401              </v>
          </cell>
          <cell r="D537" t="str">
            <v>SELCO 2-3-4</v>
          </cell>
          <cell r="E537" t="str">
            <v>SIN DEFINIR</v>
          </cell>
        </row>
        <row r="538">
          <cell r="B538" t="str">
            <v>007008</v>
          </cell>
          <cell r="C538" t="str">
            <v xml:space="preserve">ENGRANE CONICO (142100100)              </v>
          </cell>
          <cell r="D538" t="str">
            <v>TECHNO-1</v>
          </cell>
          <cell r="E538" t="str">
            <v>EST.11.3.1</v>
          </cell>
        </row>
        <row r="539">
          <cell r="B539" t="str">
            <v>007009</v>
          </cell>
          <cell r="C539" t="str">
            <v xml:space="preserve">ENGRANE CONICO (142100201)              </v>
          </cell>
          <cell r="D539" t="str">
            <v>TECHNO-1</v>
          </cell>
          <cell r="E539" t="str">
            <v>EST.11.3.1</v>
          </cell>
        </row>
        <row r="540">
          <cell r="B540" t="str">
            <v>018644</v>
          </cell>
          <cell r="C540" t="str">
            <v xml:space="preserve">ENGRAPADORAS GEMA                       </v>
          </cell>
          <cell r="D540" t="str">
            <v>HERRAMIENTA</v>
          </cell>
          <cell r="E540" t="str">
            <v>ARRIBA ESTANTERIA 18</v>
          </cell>
        </row>
        <row r="541">
          <cell r="B541" t="str">
            <v>014887</v>
          </cell>
          <cell r="C541" t="str">
            <v xml:space="preserve">ENGRASADORA                             </v>
          </cell>
          <cell r="D541" t="str">
            <v>HERRAMIENTA</v>
          </cell>
          <cell r="E541" t="str">
            <v>EST.23.2.1</v>
          </cell>
        </row>
        <row r="542">
          <cell r="B542" t="str">
            <v>014863</v>
          </cell>
          <cell r="C542" t="str">
            <v xml:space="preserve">ENLACE VER REFILADOR R3-002-08-5290     </v>
          </cell>
          <cell r="D542" t="str">
            <v>OBSOLETO</v>
          </cell>
          <cell r="E542" t="str">
            <v>CAJA OBSOLETOS</v>
          </cell>
        </row>
        <row r="543">
          <cell r="B543" t="str">
            <v>005272</v>
          </cell>
          <cell r="C543" t="str">
            <v xml:space="preserve">ENSAMBLADO CAMISA MANDRILL 1716A0001    </v>
          </cell>
          <cell r="D543" t="str">
            <v>ROVER 1-2-3</v>
          </cell>
          <cell r="E543" t="str">
            <v>EST.7.3.2</v>
          </cell>
        </row>
        <row r="544">
          <cell r="B544" t="str">
            <v>015596</v>
          </cell>
          <cell r="C544" t="str">
            <v xml:space="preserve">ENTRADA A CAJA EMT 1                    </v>
          </cell>
          <cell r="D544" t="str">
            <v>ELECTRICO</v>
          </cell>
          <cell r="E544" t="str">
            <v>EST.3.8.4</v>
          </cell>
        </row>
        <row r="545">
          <cell r="B545" t="str">
            <v>015693</v>
          </cell>
          <cell r="C545" t="str">
            <v xml:space="preserve">ENTRADA A CAJA EMT 3/4"                 </v>
          </cell>
          <cell r="D545" t="str">
            <v>ELECTRICO</v>
          </cell>
          <cell r="E545" t="str">
            <v>EST.3.8.4</v>
          </cell>
        </row>
        <row r="546">
          <cell r="B546" t="str">
            <v>015536</v>
          </cell>
          <cell r="C546" t="str">
            <v xml:space="preserve">ESCOBILLA 207 RUTEADORA                 </v>
          </cell>
          <cell r="D546" t="str">
            <v>ELECTRICO</v>
          </cell>
          <cell r="E546" t="str">
            <v>EST.2.10.5</v>
          </cell>
        </row>
        <row r="547">
          <cell r="B547" t="str">
            <v>018631</v>
          </cell>
          <cell r="C547" t="str">
            <v xml:space="preserve">ESCUADRA RUTEADORA                      </v>
          </cell>
          <cell r="D547" t="str">
            <v>OBSOLETO</v>
          </cell>
          <cell r="E547" t="str">
            <v>CAJA OBSOLETOS</v>
          </cell>
        </row>
        <row r="548">
          <cell r="B548" t="str">
            <v>004949</v>
          </cell>
          <cell r="C548" t="str">
            <v xml:space="preserve">ESPACIADOR STREAM (N0806N0336)          </v>
          </cell>
          <cell r="D548" t="str">
            <v>STREAM 1</v>
          </cell>
          <cell r="E548" t="str">
            <v>EST.16.3.4</v>
          </cell>
        </row>
        <row r="549">
          <cell r="B549" t="str">
            <v>015743</v>
          </cell>
          <cell r="C549" t="str">
            <v xml:space="preserve">ESPAGUETI 12mm                          </v>
          </cell>
          <cell r="D549" t="str">
            <v>ELECTRICO</v>
          </cell>
          <cell r="E549" t="str">
            <v>EST.2.8.3</v>
          </cell>
        </row>
        <row r="550">
          <cell r="B550" t="str">
            <v>014530</v>
          </cell>
          <cell r="C550" t="str">
            <v xml:space="preserve">ESPATULA 3"                             </v>
          </cell>
          <cell r="D550" t="str">
            <v>SUMINISTRO</v>
          </cell>
          <cell r="E550" t="str">
            <v>CLOSET HTAS</v>
          </cell>
        </row>
        <row r="551">
          <cell r="B551" t="str">
            <v>015160</v>
          </cell>
          <cell r="C551" t="str">
            <v xml:space="preserve">ESPEJO RETROVISOR MONTACARGAS           </v>
          </cell>
          <cell r="D551" t="str">
            <v>SUMINISTRO</v>
          </cell>
          <cell r="E551" t="str">
            <v>SIN DEFINIR</v>
          </cell>
        </row>
        <row r="552">
          <cell r="B552" t="str">
            <v>017708</v>
          </cell>
          <cell r="C552" t="str">
            <v xml:space="preserve">ESPIGA 3-021-19-3590                    </v>
          </cell>
          <cell r="D552" t="str">
            <v>HOMAG</v>
          </cell>
          <cell r="E552" t="str">
            <v>EST.17.3.4</v>
          </cell>
        </row>
        <row r="553">
          <cell r="B553" t="str">
            <v>010911</v>
          </cell>
          <cell r="C553" t="str">
            <v xml:space="preserve">ESPIGA 3023A0036                        </v>
          </cell>
          <cell r="D553" t="str">
            <v>TECHNO-1</v>
          </cell>
          <cell r="E553" t="str">
            <v>EST.11.2.4</v>
          </cell>
        </row>
        <row r="554">
          <cell r="B554" t="str">
            <v>015051</v>
          </cell>
          <cell r="C554" t="str">
            <v xml:space="preserve">ESPIGA 3-821-19-0040                    </v>
          </cell>
          <cell r="D554" t="str">
            <v>OBSOLETO</v>
          </cell>
          <cell r="E554" t="str">
            <v>CAJA OBSOLETOS</v>
          </cell>
        </row>
        <row r="555">
          <cell r="B555" t="str">
            <v>015062</v>
          </cell>
          <cell r="C555" t="str">
            <v xml:space="preserve">ESPIGA 3-821-19-0920                    </v>
          </cell>
          <cell r="D555" t="str">
            <v>OBSOLETO</v>
          </cell>
          <cell r="E555" t="str">
            <v>CAJA OBSOLETOS</v>
          </cell>
        </row>
        <row r="556">
          <cell r="B556" t="str">
            <v>014954</v>
          </cell>
          <cell r="C556" t="str">
            <v xml:space="preserve">ESPIGA 3-821-19-0930                    </v>
          </cell>
          <cell r="D556" t="str">
            <v>OBSOLETO</v>
          </cell>
          <cell r="E556" t="str">
            <v>CAJA OBSOLETOS</v>
          </cell>
        </row>
        <row r="557">
          <cell r="B557" t="str">
            <v>018365</v>
          </cell>
          <cell r="C557" t="str">
            <v xml:space="preserve">ESPINA ELASTICA 302403200               </v>
          </cell>
          <cell r="D557" t="str">
            <v>SELCO WNT</v>
          </cell>
          <cell r="E557" t="str">
            <v>EST.9.2.3</v>
          </cell>
        </row>
        <row r="558">
          <cell r="B558" t="str">
            <v>017866</v>
          </cell>
          <cell r="C558" t="str">
            <v xml:space="preserve">FIBRA OPTICA 2164A0736                  </v>
          </cell>
          <cell r="D558" t="str">
            <v>ELECTRICO</v>
          </cell>
          <cell r="E558" t="str">
            <v>EST.13.4.4</v>
          </cell>
        </row>
        <row r="559">
          <cell r="B559" t="str">
            <v>004950</v>
          </cell>
          <cell r="C559" t="str">
            <v xml:space="preserve">FIBRA OPTICA STREAM (N2164N0040)        </v>
          </cell>
          <cell r="D559" t="str">
            <v>STREAM 2-3</v>
          </cell>
          <cell r="E559" t="str">
            <v>SIN DEFINIR</v>
          </cell>
        </row>
        <row r="560">
          <cell r="B560" t="str">
            <v>015007</v>
          </cell>
          <cell r="C560" t="str">
            <v xml:space="preserve">FICHA 16 + 16R I/O REVC P2              </v>
          </cell>
          <cell r="E560" t="str">
            <v>SIN DEFINIR</v>
          </cell>
        </row>
        <row r="561">
          <cell r="B561" t="str">
            <v>006889</v>
          </cell>
          <cell r="C561" t="str">
            <v xml:space="preserve">FICHA PM57 (H0113DE057DO)               </v>
          </cell>
          <cell r="D561" t="str">
            <v>ROXYL</v>
          </cell>
          <cell r="E561" t="str">
            <v>EST.15.2.3</v>
          </cell>
        </row>
        <row r="562">
          <cell r="B562" t="str">
            <v>015153</v>
          </cell>
          <cell r="C562" t="str">
            <v xml:space="preserve">FILTRO ACEIT1613610590 COMPRE           </v>
          </cell>
          <cell r="D562" t="str">
            <v>COMPRESOR</v>
          </cell>
          <cell r="E562" t="str">
            <v>EST.10.9.1</v>
          </cell>
        </row>
        <row r="563">
          <cell r="B563" t="str">
            <v>015180</v>
          </cell>
          <cell r="C563" t="str">
            <v xml:space="preserve">FILTRO ACEITE A-1                       </v>
          </cell>
          <cell r="D563" t="str">
            <v>OBSOLETO</v>
          </cell>
          <cell r="E563" t="str">
            <v>CAJA OBSOLETOS</v>
          </cell>
        </row>
        <row r="564">
          <cell r="B564" t="str">
            <v>015163</v>
          </cell>
          <cell r="C564" t="str">
            <v xml:space="preserve">FILTRO ACEITE HIDRAULICO 127741         </v>
          </cell>
          <cell r="D564" t="str">
            <v>OBSOLETO</v>
          </cell>
          <cell r="E564" t="str">
            <v>CAJA OBSOLETOS</v>
          </cell>
        </row>
        <row r="565">
          <cell r="B565" t="str">
            <v>015164</v>
          </cell>
          <cell r="C565" t="str">
            <v xml:space="preserve">FILTRO AIRE 1613872000 ATL COPC         </v>
          </cell>
          <cell r="D565" t="str">
            <v>COMPRESOR</v>
          </cell>
          <cell r="E565" t="str">
            <v>EST.10.9.1</v>
          </cell>
        </row>
        <row r="566">
          <cell r="B566" t="str">
            <v>015150</v>
          </cell>
          <cell r="C566" t="str">
            <v xml:space="preserve">FILTRO AIRE 9146111500 CARGCATERP       </v>
          </cell>
          <cell r="D566" t="str">
            <v>OBSOLETO</v>
          </cell>
          <cell r="E566" t="str">
            <v>CAJA OBSOLETOS</v>
          </cell>
        </row>
        <row r="567">
          <cell r="B567" t="str">
            <v>015216</v>
          </cell>
          <cell r="C567" t="str">
            <v xml:space="preserve">FILTRO BOMBA GASOLINA NISSAN            </v>
          </cell>
          <cell r="D567" t="str">
            <v>OBSOLETO</v>
          </cell>
          <cell r="E567" t="str">
            <v>CAJA OBSOLETOS</v>
          </cell>
        </row>
        <row r="568">
          <cell r="B568" t="str">
            <v>015274</v>
          </cell>
          <cell r="C568" t="str">
            <v xml:space="preserve">FILTRO HIDRAULI 9137503800CATERPILAR    </v>
          </cell>
          <cell r="D568" t="str">
            <v>OBSOLETO</v>
          </cell>
          <cell r="E568" t="str">
            <v>CAJA OBSOLETOS</v>
          </cell>
        </row>
        <row r="569">
          <cell r="B569" t="str">
            <v>015171</v>
          </cell>
          <cell r="C569" t="str">
            <v xml:space="preserve">FILTRO MOTOR 30A 4000 105CATERPILAR     </v>
          </cell>
          <cell r="D569" t="str">
            <v>OBSOLETO</v>
          </cell>
          <cell r="E569" t="str">
            <v>CAJA OBSOLETOS</v>
          </cell>
        </row>
        <row r="570">
          <cell r="B570" t="str">
            <v>000672</v>
          </cell>
          <cell r="C570" t="str">
            <v xml:space="preserve">FILTRO TRIFASICO RC3                    </v>
          </cell>
          <cell r="D570" t="str">
            <v>ROVER 1-2-3</v>
          </cell>
          <cell r="E570" t="str">
            <v>EST.7.3.2</v>
          </cell>
        </row>
        <row r="571">
          <cell r="B571" t="str">
            <v>015774</v>
          </cell>
          <cell r="C571" t="str">
            <v xml:space="preserve">FIN CARRERA CON RODILLO                 </v>
          </cell>
          <cell r="D571" t="str">
            <v>SELCO 2-3-4</v>
          </cell>
          <cell r="E571" t="str">
            <v>EST.8.2.1</v>
          </cell>
        </row>
        <row r="572">
          <cell r="B572" t="str">
            <v>015084</v>
          </cell>
          <cell r="C572" t="str">
            <v xml:space="preserve">FIN CARRERA PISTON CON                  </v>
          </cell>
          <cell r="D572" t="str">
            <v>ELECTRICO</v>
          </cell>
          <cell r="E572" t="str">
            <v>SIN DEFINIR</v>
          </cell>
        </row>
        <row r="573">
          <cell r="B573" t="str">
            <v>007333</v>
          </cell>
          <cell r="C573" t="str">
            <v xml:space="preserve">FIN DE CARRERA (2104A0167)              </v>
          </cell>
          <cell r="D573" t="str">
            <v>ELECTRICO</v>
          </cell>
          <cell r="E573" t="str">
            <v>SIN DEFINIR</v>
          </cell>
        </row>
        <row r="574">
          <cell r="B574" t="str">
            <v>007188</v>
          </cell>
          <cell r="C574" t="str">
            <v xml:space="preserve">FIN DE CARRERA (2104A0301)              </v>
          </cell>
          <cell r="D574" t="str">
            <v>TECHNO-1</v>
          </cell>
          <cell r="E574" t="str">
            <v>EST.11.4.4</v>
          </cell>
        </row>
        <row r="575">
          <cell r="B575" t="str">
            <v>011555</v>
          </cell>
          <cell r="C575" t="str">
            <v xml:space="preserve">FIN DE CARRERA (2104A0309)              </v>
          </cell>
          <cell r="E575" t="str">
            <v>SIN DEFINIR</v>
          </cell>
        </row>
        <row r="576">
          <cell r="B576" t="str">
            <v>009238</v>
          </cell>
          <cell r="C576" t="str">
            <v xml:space="preserve">FIN DE CARRERA(2104A0212)               </v>
          </cell>
          <cell r="D576" t="str">
            <v>SKYPPER</v>
          </cell>
          <cell r="E576" t="str">
            <v>EST.5.8.2</v>
          </cell>
        </row>
        <row r="577">
          <cell r="B577" t="str">
            <v>015029</v>
          </cell>
          <cell r="C577" t="str">
            <v xml:space="preserve">FINAL CARRERA GC-A 2H/W 4-008-32-0036   </v>
          </cell>
          <cell r="D577" t="str">
            <v>HOMAG</v>
          </cell>
          <cell r="E577" t="str">
            <v>EST.17.3.1</v>
          </cell>
        </row>
        <row r="578">
          <cell r="B578" t="str">
            <v>010129</v>
          </cell>
          <cell r="C578" t="str">
            <v xml:space="preserve">FLANCHE 250 SK 672-1/673-1              </v>
          </cell>
          <cell r="E578" t="str">
            <v>SIN DEFINIR</v>
          </cell>
        </row>
        <row r="579">
          <cell r="B579" t="str">
            <v>010784</v>
          </cell>
          <cell r="C579" t="str">
            <v>FLEXI-DRIVE USB</v>
          </cell>
          <cell r="D579" t="str">
            <v>SOFWARE</v>
          </cell>
          <cell r="E579" t="str">
            <v>SIN DEFINIR</v>
          </cell>
        </row>
        <row r="580">
          <cell r="B580" t="str">
            <v>000397</v>
          </cell>
          <cell r="C580" t="str">
            <v xml:space="preserve">FLEXOMETRO 3 METROS                     </v>
          </cell>
          <cell r="D580" t="str">
            <v>HERRAMIENTA</v>
          </cell>
          <cell r="E580" t="str">
            <v>SIN DEFINIR</v>
          </cell>
        </row>
        <row r="581">
          <cell r="B581" t="str">
            <v>000396</v>
          </cell>
          <cell r="C581" t="str">
            <v xml:space="preserve">FLEXOMETRO 5 METROS                     </v>
          </cell>
          <cell r="D581" t="str">
            <v>HERRAMIENTA</v>
          </cell>
          <cell r="E581" t="str">
            <v>SIN DEFINIR</v>
          </cell>
        </row>
        <row r="582">
          <cell r="B582" t="str">
            <v>017152</v>
          </cell>
          <cell r="C582" t="str">
            <v>FORCELLA M10 ATTACCO PINZA - FNAG103739</v>
          </cell>
          <cell r="D582" t="str">
            <v>SELCO 2-3-4</v>
          </cell>
          <cell r="E582" t="str">
            <v>EST.9.3.2</v>
          </cell>
        </row>
        <row r="583">
          <cell r="B583" t="str">
            <v>018627</v>
          </cell>
          <cell r="C583" t="str">
            <v xml:space="preserve">FORSELA CILINDRO STREAM                 </v>
          </cell>
          <cell r="D583" t="str">
            <v>STREAM 1</v>
          </cell>
          <cell r="E583" t="str">
            <v>SIN DEFINIR</v>
          </cell>
        </row>
        <row r="584">
          <cell r="B584" t="str">
            <v>015350</v>
          </cell>
          <cell r="C584" t="str">
            <v xml:space="preserve">FOTOCELDA REFLEXION MPC/00              </v>
          </cell>
          <cell r="D584" t="str">
            <v>ROVER 20</v>
          </cell>
          <cell r="E584" t="str">
            <v>EST.19.3.2</v>
          </cell>
        </row>
        <row r="585">
          <cell r="B585" t="str">
            <v>004951</v>
          </cell>
          <cell r="C585" t="str">
            <v xml:space="preserve">FOTOCELDAD STREAM (N2164N0041)          </v>
          </cell>
          <cell r="D585" t="str">
            <v>STREAM 1</v>
          </cell>
          <cell r="E585" t="str">
            <v>EST.16.2.2</v>
          </cell>
        </row>
        <row r="586">
          <cell r="B586" t="str">
            <v>017021</v>
          </cell>
          <cell r="C586" t="str">
            <v>FOTOCELULA (2164A0450)</v>
          </cell>
          <cell r="D586" t="str">
            <v>SELCO 2-3-4</v>
          </cell>
          <cell r="E586" t="str">
            <v>EST.8.4.2</v>
          </cell>
        </row>
        <row r="587">
          <cell r="B587" t="str">
            <v>011550</v>
          </cell>
          <cell r="C587" t="str">
            <v xml:space="preserve">FOTOCELULA (2164A0706)                  </v>
          </cell>
          <cell r="D587" t="str">
            <v>SELCO WNT</v>
          </cell>
          <cell r="E587" t="str">
            <v>EST.9.5.1</v>
          </cell>
        </row>
        <row r="588">
          <cell r="B588" t="str">
            <v>011553</v>
          </cell>
          <cell r="C588" t="str">
            <v xml:space="preserve">FOTOCELULA (2164A0790)                  </v>
          </cell>
          <cell r="E588" t="str">
            <v>SIN DEFINIR</v>
          </cell>
        </row>
        <row r="589">
          <cell r="B589" t="str">
            <v>005223</v>
          </cell>
          <cell r="C589" t="str">
            <v>FOTOSEL.CIL.DM2/OP 2164A0603</v>
          </cell>
          <cell r="D589" t="str">
            <v>TECHNO-2-3</v>
          </cell>
          <cell r="E589" t="str">
            <v>EST.18.2.1</v>
          </cell>
        </row>
        <row r="590">
          <cell r="B590" t="str">
            <v>005263</v>
          </cell>
          <cell r="C590" t="str">
            <v xml:space="preserve">FOTOSEL.XULM.06031 216403600            </v>
          </cell>
          <cell r="E590" t="str">
            <v>SIN DEFINIR</v>
          </cell>
        </row>
        <row r="591">
          <cell r="B591" t="str">
            <v>014661</v>
          </cell>
          <cell r="C591" t="str">
            <v xml:space="preserve">FRENO PORTA ENCODER L0820L0337          </v>
          </cell>
          <cell r="D591" t="str">
            <v>SELCO 2-3-4</v>
          </cell>
          <cell r="E591" t="str">
            <v>EST.8.2.4</v>
          </cell>
        </row>
        <row r="592">
          <cell r="B592" t="str">
            <v>014986</v>
          </cell>
          <cell r="C592" t="str">
            <v xml:space="preserve">FUSE 10.00 - NONTIME-DELAY              </v>
          </cell>
          <cell r="D592" t="str">
            <v>ELECTRICO</v>
          </cell>
          <cell r="E592" t="str">
            <v>EST.2.7.2</v>
          </cell>
        </row>
        <row r="593">
          <cell r="B593" t="str">
            <v>014610</v>
          </cell>
          <cell r="C593" t="str">
            <v xml:space="preserve">FUSE 6.30 FAST- ACTING 250              </v>
          </cell>
          <cell r="D593" t="str">
            <v>ELECTRICO</v>
          </cell>
          <cell r="E593" t="str">
            <v>EST.2.7.2</v>
          </cell>
        </row>
        <row r="594">
          <cell r="B594" t="str">
            <v>014949</v>
          </cell>
          <cell r="C594" t="str">
            <v xml:space="preserve">FUSE TIME-LAG 2A 0.5x20mm               </v>
          </cell>
          <cell r="D594" t="str">
            <v>ELECTRICO</v>
          </cell>
          <cell r="E594" t="str">
            <v>EST.2.7.2</v>
          </cell>
        </row>
        <row r="595">
          <cell r="B595" t="str">
            <v>018611</v>
          </cell>
          <cell r="C595" t="str">
            <v xml:space="preserve">FUSIBLE                                 </v>
          </cell>
          <cell r="D595" t="str">
            <v>ELECTRICO</v>
          </cell>
          <cell r="E595" t="str">
            <v>EST.2.11.2</v>
          </cell>
        </row>
        <row r="596">
          <cell r="B596" t="str">
            <v>014894</v>
          </cell>
          <cell r="C596" t="str">
            <v xml:space="preserve">FUSIBLE 10.3x38 2A 2110A000             </v>
          </cell>
          <cell r="D596" t="str">
            <v>ELECTRICO</v>
          </cell>
          <cell r="E596" t="str">
            <v>EST.2.7.2</v>
          </cell>
        </row>
        <row r="597">
          <cell r="B597" t="str">
            <v>015268</v>
          </cell>
          <cell r="C597" t="str">
            <v xml:space="preserve">FUSIBLE 250A 076924-020                 </v>
          </cell>
          <cell r="D597" t="str">
            <v>OBSOLETO</v>
          </cell>
          <cell r="E597" t="str">
            <v>CAJA OBSOLETOS</v>
          </cell>
        </row>
        <row r="598">
          <cell r="B598" t="str">
            <v>015270</v>
          </cell>
          <cell r="C598" t="str">
            <v xml:space="preserve">FUSIBLE 300A 076924-010                 </v>
          </cell>
          <cell r="D598" t="str">
            <v>OBSOLETO</v>
          </cell>
          <cell r="E598" t="str">
            <v>CAJA OBSOLETOS</v>
          </cell>
        </row>
        <row r="599">
          <cell r="B599" t="str">
            <v>014755</v>
          </cell>
          <cell r="C599" t="str">
            <v xml:space="preserve">FUSIBLE CAPSULA 10A 10x38               </v>
          </cell>
          <cell r="D599" t="str">
            <v>ELECTRICO</v>
          </cell>
          <cell r="E599" t="str">
            <v>EST.2.7.2</v>
          </cell>
        </row>
        <row r="600">
          <cell r="B600" t="str">
            <v>015590</v>
          </cell>
          <cell r="C600" t="str">
            <v xml:space="preserve">FUSIBLE CAPSULA 16A 500V                </v>
          </cell>
          <cell r="D600" t="str">
            <v>ELECTRICO</v>
          </cell>
          <cell r="E600" t="str">
            <v>EST.2.7.2</v>
          </cell>
        </row>
        <row r="601">
          <cell r="B601" t="str">
            <v>015591</v>
          </cell>
          <cell r="C601" t="str">
            <v xml:space="preserve">FUSIBLE CAPSULA 20A 10x38               </v>
          </cell>
          <cell r="D601" t="str">
            <v>ELECTRICO</v>
          </cell>
          <cell r="E601" t="str">
            <v>EST.2.7.2</v>
          </cell>
        </row>
        <row r="602">
          <cell r="B602" t="str">
            <v>015512</v>
          </cell>
          <cell r="C602" t="str">
            <v xml:space="preserve">FUSIBLE CAPSULA 4A 10x38                </v>
          </cell>
          <cell r="D602" t="str">
            <v>ELECTRICO</v>
          </cell>
          <cell r="E602" t="str">
            <v>EST.2.4.3</v>
          </cell>
        </row>
        <row r="603">
          <cell r="B603" t="str">
            <v>015456</v>
          </cell>
          <cell r="C603" t="str">
            <v xml:space="preserve">FUSIBLE CAPSULA 6A 10x38                </v>
          </cell>
          <cell r="D603" t="str">
            <v>ELECTRICO</v>
          </cell>
          <cell r="E603" t="str">
            <v>EST.2.4.3</v>
          </cell>
        </row>
        <row r="604">
          <cell r="B604" t="str">
            <v>018635</v>
          </cell>
          <cell r="C604" t="str">
            <v xml:space="preserve">FUSIBLE COMPRESOR ATLAS 125 AMPERIOS    </v>
          </cell>
          <cell r="D604" t="str">
            <v>ELECTRICO</v>
          </cell>
          <cell r="E604" t="str">
            <v>EST.10.9.2</v>
          </cell>
        </row>
        <row r="605">
          <cell r="B605" t="str">
            <v>015928</v>
          </cell>
          <cell r="C605" t="str">
            <v xml:space="preserve">FUSIBLE CRISTAL 10A 4x20                </v>
          </cell>
          <cell r="D605" t="str">
            <v>ELECTRICO</v>
          </cell>
          <cell r="E605" t="str">
            <v>EST.2.7.2</v>
          </cell>
        </row>
        <row r="606">
          <cell r="B606" t="str">
            <v>015880</v>
          </cell>
          <cell r="C606" t="str">
            <v xml:space="preserve">FUSIBLE CRISTAL 10A 5x30                </v>
          </cell>
          <cell r="D606" t="str">
            <v>ELECTRICO</v>
          </cell>
          <cell r="E606" t="str">
            <v>EST.2.4.3</v>
          </cell>
        </row>
        <row r="607">
          <cell r="B607" t="str">
            <v>015881</v>
          </cell>
          <cell r="C607" t="str">
            <v xml:space="preserve">FUSIBLE CRISTAL 15A 5x30                </v>
          </cell>
          <cell r="D607" t="str">
            <v>ELECTRICO</v>
          </cell>
          <cell r="E607" t="str">
            <v>EST.2.7.2</v>
          </cell>
        </row>
        <row r="608">
          <cell r="B608" t="str">
            <v>015365</v>
          </cell>
          <cell r="C608" t="str">
            <v xml:space="preserve">FUSIBLE CRISTAL 2A 4x20                 </v>
          </cell>
          <cell r="D608" t="str">
            <v>ELECTRICO</v>
          </cell>
          <cell r="E608" t="str">
            <v>EST.2.7.2</v>
          </cell>
        </row>
        <row r="609">
          <cell r="B609" t="str">
            <v>015600</v>
          </cell>
          <cell r="C609" t="str">
            <v xml:space="preserve">FUSIBLE CRISTAL 2A 5x30                 </v>
          </cell>
          <cell r="D609" t="str">
            <v>ELECTRICO</v>
          </cell>
          <cell r="E609" t="str">
            <v>EST.2.7.2</v>
          </cell>
        </row>
        <row r="610">
          <cell r="B610" t="str">
            <v>015671</v>
          </cell>
          <cell r="C610" t="str">
            <v xml:space="preserve">FUSIBLE CRISTAL 4A 4x20                 </v>
          </cell>
          <cell r="D610" t="str">
            <v>ELECTRICO</v>
          </cell>
          <cell r="E610" t="str">
            <v>EST.2.7.2</v>
          </cell>
        </row>
        <row r="611">
          <cell r="B611" t="str">
            <v>015603</v>
          </cell>
          <cell r="C611" t="str">
            <v xml:space="preserve">FUSIBLE CRISTAL 4A 5x30                 </v>
          </cell>
          <cell r="D611" t="str">
            <v>ELECTRICO</v>
          </cell>
          <cell r="E611" t="str">
            <v>EST.2.7.2</v>
          </cell>
        </row>
        <row r="612">
          <cell r="B612" t="str">
            <v>015459</v>
          </cell>
          <cell r="C612" t="str">
            <v xml:space="preserve">FUSIBLE CRISTAL 5A 4x20                 </v>
          </cell>
          <cell r="D612" t="str">
            <v>TECHNO-2-3</v>
          </cell>
          <cell r="E612" t="str">
            <v>EST.18.5.4</v>
          </cell>
        </row>
        <row r="613">
          <cell r="B613" t="str">
            <v>015643</v>
          </cell>
          <cell r="C613" t="str">
            <v xml:space="preserve">FUSIBLE DIAZED 6A                       </v>
          </cell>
          <cell r="D613" t="str">
            <v>ELECTRICO</v>
          </cell>
          <cell r="E613" t="str">
            <v>EST.2.10.4</v>
          </cell>
        </row>
        <row r="614">
          <cell r="B614" t="str">
            <v>015601</v>
          </cell>
          <cell r="C614" t="str">
            <v xml:space="preserve">FUSIBLE VEHICULO 10A                    </v>
          </cell>
          <cell r="D614" t="str">
            <v>ELECTRICO</v>
          </cell>
          <cell r="E614" t="str">
            <v>EST.2.7.2</v>
          </cell>
        </row>
        <row r="615">
          <cell r="B615" t="str">
            <v>015406</v>
          </cell>
          <cell r="C615" t="str">
            <v xml:space="preserve">FUSIBLE VEHICULO 15A                    </v>
          </cell>
          <cell r="D615" t="str">
            <v>ELECTRICO</v>
          </cell>
          <cell r="E615" t="str">
            <v>EST.2.7.2</v>
          </cell>
        </row>
        <row r="616">
          <cell r="B616" t="str">
            <v>005623</v>
          </cell>
          <cell r="C616" t="str">
            <v xml:space="preserve">GHIERA FISSAG.VC (N0836N0043)           </v>
          </cell>
          <cell r="D616" t="str">
            <v>STREAM 1</v>
          </cell>
          <cell r="E616" t="str">
            <v>EST.16.4.3</v>
          </cell>
        </row>
        <row r="617">
          <cell r="B617" t="str">
            <v>014631</v>
          </cell>
          <cell r="C617" t="str">
            <v xml:space="preserve">GHIERA M50x1.5 AUTOBLOC 301702400       </v>
          </cell>
          <cell r="D617" t="str">
            <v>SKYPPER</v>
          </cell>
          <cell r="E617" t="str">
            <v>EST.5.3.2</v>
          </cell>
        </row>
        <row r="618">
          <cell r="B618" t="str">
            <v>015292</v>
          </cell>
          <cell r="C618" t="str">
            <v xml:space="preserve">GHIERA MANM6 D30 AUTOFR                 </v>
          </cell>
          <cell r="E618" t="str">
            <v>SIN DEFINIR</v>
          </cell>
        </row>
        <row r="619">
          <cell r="B619" t="str">
            <v>017153</v>
          </cell>
          <cell r="C619" t="str">
            <v xml:space="preserve">GLYCODUR PBG 12-14-12 F  - 2910A0129    </v>
          </cell>
          <cell r="D619" t="str">
            <v>SELCO 2-3-4</v>
          </cell>
          <cell r="E619" t="str">
            <v>EST.8.3.1</v>
          </cell>
        </row>
        <row r="620">
          <cell r="B620" t="str">
            <v>015795</v>
          </cell>
          <cell r="C620" t="str">
            <v xml:space="preserve">GOMA PINZA SKIPPER 88x22x4mm DUREZA     </v>
          </cell>
          <cell r="D620" t="str">
            <v>SKYPPER</v>
          </cell>
          <cell r="E620" t="str">
            <v>EST.5.3.1</v>
          </cell>
        </row>
        <row r="621">
          <cell r="B621" t="str">
            <v>015770</v>
          </cell>
          <cell r="C621" t="str">
            <v xml:space="preserve">GR DOSIFICADOR AIRE CABEZA              </v>
          </cell>
          <cell r="D621" t="str">
            <v>NEUMATICO</v>
          </cell>
          <cell r="E621" t="str">
            <v>SIN DEFINIR</v>
          </cell>
        </row>
        <row r="622">
          <cell r="B622" t="str">
            <v>010272</v>
          </cell>
          <cell r="C622" t="str">
            <v xml:space="preserve">GR. BLOCCAGGIO (7501A9793)              </v>
          </cell>
          <cell r="D622" t="str">
            <v>TECHNO-1</v>
          </cell>
          <cell r="E622" t="str">
            <v>EST.11.7.2</v>
          </cell>
        </row>
        <row r="623">
          <cell r="B623" t="str">
            <v>015613</v>
          </cell>
          <cell r="C623" t="str">
            <v xml:space="preserve">GRASA AMBLIGON TA 15/2                  </v>
          </cell>
          <cell r="D623" t="str">
            <v>LUBRICANTES</v>
          </cell>
          <cell r="E623" t="str">
            <v>SIN DEFINIR</v>
          </cell>
        </row>
        <row r="624">
          <cell r="B624" t="str">
            <v>019392</v>
          </cell>
          <cell r="C624" t="str">
            <v xml:space="preserve">GRASA GUIAS LINEALE X400GR 4-017-02-003 </v>
          </cell>
          <cell r="D624" t="str">
            <v>LUBRICANTES</v>
          </cell>
          <cell r="E624" t="str">
            <v>SIN DEFINIR</v>
          </cell>
        </row>
        <row r="625">
          <cell r="B625" t="str">
            <v>015458</v>
          </cell>
          <cell r="C625" t="str">
            <v xml:space="preserve">GRASA SKF EP MULTIPROPOSITO             </v>
          </cell>
          <cell r="D625" t="str">
            <v>LUBRICANTES</v>
          </cell>
          <cell r="E625" t="str">
            <v>SIN DEFINIR</v>
          </cell>
        </row>
        <row r="626">
          <cell r="B626" t="str">
            <v>015882</v>
          </cell>
          <cell r="C626" t="str">
            <v xml:space="preserve">GRASERA 1/8" RECTA                      </v>
          </cell>
          <cell r="D626" t="str">
            <v>FERRETERIA</v>
          </cell>
          <cell r="E626" t="str">
            <v>EST.4.3.7</v>
          </cell>
        </row>
        <row r="627">
          <cell r="B627" t="str">
            <v>019083</v>
          </cell>
          <cell r="C627" t="str">
            <v xml:space="preserve">GRUPO CONTAMILIMETROS 400401200         </v>
          </cell>
          <cell r="E627" t="str">
            <v>SIN DEFINIR</v>
          </cell>
        </row>
        <row r="628">
          <cell r="B628" t="str">
            <v>004798</v>
          </cell>
          <cell r="C628" t="str">
            <v xml:space="preserve">GUARDA POLVO TOPES ROVER1 (311403000)   </v>
          </cell>
          <cell r="D628" t="str">
            <v>ROVER 1-2-3</v>
          </cell>
          <cell r="E628" t="str">
            <v>EST.4.8.2</v>
          </cell>
        </row>
        <row r="629">
          <cell r="B629" t="str">
            <v>015794</v>
          </cell>
          <cell r="C629" t="str">
            <v xml:space="preserve">GUARDAMOT 2.8 A 4 A 3RV1011-1EA10 SIEME </v>
          </cell>
          <cell r="D629" t="str">
            <v>ELECTRICO</v>
          </cell>
          <cell r="E629" t="str">
            <v>EST.2.3.2</v>
          </cell>
        </row>
        <row r="630">
          <cell r="B630" t="str">
            <v>015679</v>
          </cell>
          <cell r="C630" t="str">
            <v xml:space="preserve">GUARDAMOTOR 1.1-1.6A                    </v>
          </cell>
          <cell r="D630" t="str">
            <v>ELECTRICO</v>
          </cell>
          <cell r="E630" t="str">
            <v>EST.2.3.2</v>
          </cell>
        </row>
        <row r="631">
          <cell r="B631" t="str">
            <v>014620</v>
          </cell>
          <cell r="C631" t="str">
            <v xml:space="preserve">GUARDAPOLVO LADO VENTILADOR             </v>
          </cell>
          <cell r="D631" t="str">
            <v>FERRETERIA</v>
          </cell>
          <cell r="E631" t="str">
            <v>EST.4.8.1</v>
          </cell>
        </row>
        <row r="632">
          <cell r="B632" t="str">
            <v>0003684</v>
          </cell>
          <cell r="C632" t="str">
            <v>750123360 GUARNICION O VINILO.ROVER</v>
          </cell>
          <cell r="D632" t="str">
            <v>ROVER 20</v>
          </cell>
          <cell r="E632" t="str">
            <v>EST.19.6.1</v>
          </cell>
        </row>
        <row r="633">
          <cell r="B633" t="str">
            <v>010835</v>
          </cell>
          <cell r="C633" t="str">
            <v xml:space="preserve">GUARNICION (N1419N0001)                 </v>
          </cell>
          <cell r="D633" t="str">
            <v>STREAM 1</v>
          </cell>
          <cell r="E633" t="str">
            <v>EST.16.3.4</v>
          </cell>
        </row>
        <row r="634">
          <cell r="B634" t="str">
            <v>015015</v>
          </cell>
          <cell r="C634" t="str">
            <v xml:space="preserve">GUARNICION 4x4 E3123E0001               </v>
          </cell>
          <cell r="D634" t="str">
            <v>STREAM 1</v>
          </cell>
          <cell r="E634" t="str">
            <v>EST.16.2.4</v>
          </cell>
        </row>
        <row r="635">
          <cell r="B635" t="str">
            <v>004890</v>
          </cell>
          <cell r="C635" t="str">
            <v xml:space="preserve">GUARNICION AIRZET PK30 TEHCNO(310700900 </v>
          </cell>
          <cell r="D635" t="str">
            <v>TECHNO-1</v>
          </cell>
          <cell r="E635" t="str">
            <v>SIN DEFINIR</v>
          </cell>
        </row>
        <row r="636">
          <cell r="B636" t="str">
            <v>004783</v>
          </cell>
          <cell r="C636" t="str">
            <v xml:space="preserve">GUARNICION AIRZET PK35 ROVER1(310700300 </v>
          </cell>
          <cell r="D636" t="str">
            <v>FERRETERIA</v>
          </cell>
          <cell r="E636" t="str">
            <v>EST.4.8.3</v>
          </cell>
        </row>
        <row r="637">
          <cell r="B637" t="str">
            <v>015182</v>
          </cell>
          <cell r="C637" t="str">
            <v xml:space="preserve">GUARNICION CONECTOR PK 57               </v>
          </cell>
          <cell r="D637" t="str">
            <v>AKRON</v>
          </cell>
          <cell r="E637" t="str">
            <v>EST.12.6.3</v>
          </cell>
        </row>
        <row r="638">
          <cell r="B638" t="str">
            <v>012152</v>
          </cell>
          <cell r="C638" t="str">
            <v xml:space="preserve">GUARNICION G26 (311403900)              </v>
          </cell>
          <cell r="D638" t="str">
            <v>NEUMATICO</v>
          </cell>
          <cell r="E638" t="str">
            <v>EST.5 5.2</v>
          </cell>
        </row>
        <row r="639">
          <cell r="B639" t="str">
            <v>015172</v>
          </cell>
          <cell r="C639" t="str">
            <v xml:space="preserve">GUARNICION LUBROSEAL LGP 3123A0095      </v>
          </cell>
          <cell r="D639" t="str">
            <v>AKRON</v>
          </cell>
          <cell r="E639" t="str">
            <v>EST.12.6.1</v>
          </cell>
        </row>
        <row r="640">
          <cell r="B640" t="str">
            <v>015330</v>
          </cell>
          <cell r="C640" t="str">
            <v xml:space="preserve">GUARNICION LUBROSEAL LSC 3123A0096      </v>
          </cell>
          <cell r="D640" t="str">
            <v>FERRETERIA</v>
          </cell>
          <cell r="E640" t="str">
            <v>EST.4.8.4</v>
          </cell>
        </row>
        <row r="641">
          <cell r="B641" t="str">
            <v>015517</v>
          </cell>
          <cell r="C641" t="str">
            <v xml:space="preserve">GUARNICION ORM 0150-25 REF:3110A2145    </v>
          </cell>
          <cell r="D641" t="str">
            <v>FERRETERIA</v>
          </cell>
          <cell r="E641" t="str">
            <v>EST.4.6.1</v>
          </cell>
        </row>
        <row r="642">
          <cell r="B642" t="str">
            <v>004789</v>
          </cell>
          <cell r="C642" t="str">
            <v xml:space="preserve">GUARNICION ROVER1 (310701000)           </v>
          </cell>
          <cell r="D642" t="str">
            <v>FERRETERIA</v>
          </cell>
          <cell r="E642" t="str">
            <v>EST.4.8.1</v>
          </cell>
        </row>
        <row r="643">
          <cell r="B643" t="str">
            <v>015744</v>
          </cell>
          <cell r="C643" t="str">
            <v xml:space="preserve">GUARNICISN OR 2060 311001700            </v>
          </cell>
          <cell r="D643" t="str">
            <v>FERRETERIA</v>
          </cell>
          <cell r="E643" t="str">
            <v>EST.4.6.2</v>
          </cell>
        </row>
        <row r="644">
          <cell r="B644" t="str">
            <v>015385</v>
          </cell>
          <cell r="C644" t="str">
            <v xml:space="preserve">GUARNIZIONE AIRZET PK 20 310701000      </v>
          </cell>
          <cell r="D644" t="str">
            <v>FERRETERIA</v>
          </cell>
          <cell r="E644" t="str">
            <v>EST.4.8.1</v>
          </cell>
        </row>
        <row r="645">
          <cell r="B645" t="str">
            <v>015491</v>
          </cell>
          <cell r="C645" t="str">
            <v xml:space="preserve">GUARNIZIONE AIRZET PK 25 310700600      </v>
          </cell>
          <cell r="D645" t="str">
            <v>FERRETERIA</v>
          </cell>
          <cell r="E645" t="str">
            <v>EST.4.8.1</v>
          </cell>
        </row>
        <row r="646">
          <cell r="B646" t="str">
            <v>015588</v>
          </cell>
          <cell r="C646" t="str">
            <v xml:space="preserve">GUARNIZIONE AIRZET PK 30                </v>
          </cell>
          <cell r="D646" t="str">
            <v>FERRETERIA</v>
          </cell>
          <cell r="E646" t="str">
            <v>EST.4.8.2</v>
          </cell>
        </row>
        <row r="647">
          <cell r="B647" t="str">
            <v>015592</v>
          </cell>
          <cell r="C647" t="str">
            <v xml:space="preserve">GUARNIZIONE AIRZET PK 35                </v>
          </cell>
          <cell r="D647" t="str">
            <v>FERRETERIA</v>
          </cell>
          <cell r="E647" t="str">
            <v>EST.4.8.3</v>
          </cell>
        </row>
        <row r="648">
          <cell r="B648" t="str">
            <v>015682</v>
          </cell>
          <cell r="C648" t="str">
            <v xml:space="preserve">GUARNIZIONE AIRZET PK 40 310701500      </v>
          </cell>
          <cell r="D648" t="str">
            <v>FERRETERIA</v>
          </cell>
          <cell r="E648" t="str">
            <v>EST.4.8.4</v>
          </cell>
        </row>
        <row r="649">
          <cell r="B649" t="str">
            <v>015895</v>
          </cell>
          <cell r="C649" t="str">
            <v xml:space="preserve">GUARNIZIONE AMMORTIZZO 1419A0005        </v>
          </cell>
          <cell r="D649" t="str">
            <v>ROVER 20</v>
          </cell>
          <cell r="E649" t="str">
            <v>EST.19.2.2</v>
          </cell>
        </row>
        <row r="650">
          <cell r="B650" t="str">
            <v>013376</v>
          </cell>
          <cell r="C650" t="str">
            <v xml:space="preserve">GUARNIZIONE IN GOMMA COMPATTA FNAG10341 </v>
          </cell>
          <cell r="D650" t="str">
            <v>FERRETERIA</v>
          </cell>
          <cell r="E650" t="str">
            <v>SIN DEFINIR</v>
          </cell>
        </row>
        <row r="651">
          <cell r="B651" t="str">
            <v>015688</v>
          </cell>
          <cell r="C651" t="str">
            <v xml:space="preserve">GUARNIZIONE STELO D 16 1419A0006        </v>
          </cell>
          <cell r="D651" t="str">
            <v>ROVER 20</v>
          </cell>
          <cell r="E651" t="str">
            <v>EST.19.2.2</v>
          </cell>
        </row>
        <row r="652">
          <cell r="B652" t="str">
            <v>008531</v>
          </cell>
          <cell r="C652" t="str">
            <v xml:space="preserve">GUIA (2914A0737)                        </v>
          </cell>
          <cell r="D652" t="str">
            <v>AKRON</v>
          </cell>
          <cell r="E652" t="str">
            <v>EST.12.4.3</v>
          </cell>
        </row>
        <row r="653">
          <cell r="B653" t="str">
            <v>006474</v>
          </cell>
          <cell r="C653" t="str">
            <v xml:space="preserve">GUIA (2914A1639)                        </v>
          </cell>
          <cell r="E653" t="str">
            <v>SIN DEFINIR</v>
          </cell>
        </row>
        <row r="654">
          <cell r="B654" t="str">
            <v>017025</v>
          </cell>
          <cell r="C654" t="str">
            <v xml:space="preserve">GUIA 3-040-06-0270                      </v>
          </cell>
          <cell r="D654" t="str">
            <v>HOMAG</v>
          </cell>
          <cell r="E654" t="str">
            <v>EST.17.3.4</v>
          </cell>
        </row>
        <row r="655">
          <cell r="B655" t="str">
            <v>004953</v>
          </cell>
          <cell r="C655" t="str">
            <v xml:space="preserve">GUIA CANTO STREAM (N1211N0041)          </v>
          </cell>
          <cell r="D655" t="str">
            <v>STREAM 2-3</v>
          </cell>
          <cell r="E655" t="str">
            <v>EST.13.6.4</v>
          </cell>
        </row>
        <row r="656">
          <cell r="B656" t="str">
            <v>004955</v>
          </cell>
          <cell r="C656" t="str">
            <v xml:space="preserve">GUIA COLERO STREAM (N1214N0032)         </v>
          </cell>
          <cell r="D656" t="str">
            <v>STREAM 2-3</v>
          </cell>
          <cell r="E656" t="str">
            <v>EST.13.2.1</v>
          </cell>
        </row>
        <row r="657">
          <cell r="B657" t="str">
            <v>012641</v>
          </cell>
          <cell r="C657" t="str">
            <v xml:space="preserve">GUIA EJE Z 40+(60X60)+10(291406000)     </v>
          </cell>
          <cell r="D657" t="str">
            <v>SKYPPER</v>
          </cell>
          <cell r="E657" t="str">
            <v>EST.5.5.2</v>
          </cell>
        </row>
        <row r="658">
          <cell r="B658" t="str">
            <v>015149</v>
          </cell>
          <cell r="C658" t="str">
            <v xml:space="preserve">GUIA EZQ.RODILLO E1211E0026             </v>
          </cell>
          <cell r="D658" t="str">
            <v>ROXYL</v>
          </cell>
          <cell r="E658" t="str">
            <v>EST.15.4.3</v>
          </cell>
        </row>
        <row r="659">
          <cell r="B659" t="str">
            <v>015154</v>
          </cell>
          <cell r="C659" t="str">
            <v xml:space="preserve">GUIA INGRESO PATIN ORUGA E0811E0095     </v>
          </cell>
          <cell r="D659" t="str">
            <v>AKRON</v>
          </cell>
          <cell r="E659" t="str">
            <v>EST.12.5.3</v>
          </cell>
        </row>
        <row r="660">
          <cell r="B660" t="str">
            <v>014644</v>
          </cell>
          <cell r="C660" t="str">
            <v xml:space="preserve">GUIA K1104K0004 TALADRO TECHNO          </v>
          </cell>
          <cell r="D660" t="str">
            <v>TECHNO-1</v>
          </cell>
          <cell r="E660" t="str">
            <v>EST.11.7.1</v>
          </cell>
        </row>
        <row r="661">
          <cell r="B661" t="str">
            <v>017440</v>
          </cell>
          <cell r="C661" t="str">
            <v xml:space="preserve">GUIA K1104K0011                         </v>
          </cell>
          <cell r="D661" t="str">
            <v>TECHNO-1</v>
          </cell>
          <cell r="E661" t="str">
            <v>EST.11.3.4</v>
          </cell>
        </row>
        <row r="662">
          <cell r="B662" t="str">
            <v>015027</v>
          </cell>
          <cell r="C662" t="str">
            <v xml:space="preserve">GUIA LATERAL 10x15x90 E1111E0001        </v>
          </cell>
          <cell r="D662" t="str">
            <v>OBSOLETO</v>
          </cell>
          <cell r="E662" t="str">
            <v>CAJA OBSOLETOS</v>
          </cell>
        </row>
        <row r="663">
          <cell r="B663" t="str">
            <v>005379</v>
          </cell>
          <cell r="C663" t="str">
            <v xml:space="preserve">GUIA PARA CINTA TEHCNO (K1104K004)      </v>
          </cell>
          <cell r="D663" t="str">
            <v>TECHNO-1</v>
          </cell>
          <cell r="E663" t="str">
            <v>SIN DEFINIR</v>
          </cell>
        </row>
        <row r="664">
          <cell r="B664" t="str">
            <v>015414</v>
          </cell>
          <cell r="C664" t="str">
            <v xml:space="preserve">GUIA PRESOR L9141106600                 </v>
          </cell>
          <cell r="E664" t="str">
            <v>SIN DEFINIR</v>
          </cell>
        </row>
        <row r="665">
          <cell r="B665" t="str">
            <v>015859</v>
          </cell>
          <cell r="C665" t="str">
            <v xml:space="preserve">GUIA RETESTADOR ANTERIOR                </v>
          </cell>
          <cell r="D665" t="str">
            <v>OBSOLETO</v>
          </cell>
          <cell r="E665" t="str">
            <v>CAJA OBSOLETOS</v>
          </cell>
        </row>
        <row r="666">
          <cell r="B666" t="str">
            <v>015036</v>
          </cell>
          <cell r="C666" t="str">
            <v xml:space="preserve">GUIDA A UNBHIA E0811E0002   INACTIVO            </v>
          </cell>
          <cell r="D666" t="str">
            <v>OBSOLETO</v>
          </cell>
          <cell r="E666" t="str">
            <v>CAJA OBSOLETOS</v>
          </cell>
        </row>
        <row r="667">
          <cell r="B667" t="str">
            <v>011162</v>
          </cell>
          <cell r="C667" t="str">
            <v xml:space="preserve">GUIDA CONVOGLIATR N1511N0034            </v>
          </cell>
          <cell r="E667" t="str">
            <v>SIN DEFINIR</v>
          </cell>
        </row>
        <row r="668">
          <cell r="B668" t="str">
            <v>014705</v>
          </cell>
          <cell r="C668" t="str">
            <v xml:space="preserve">GUIDA DI POLIZENE L9141106500           </v>
          </cell>
          <cell r="E668" t="str">
            <v>SIN DEFINIR</v>
          </cell>
        </row>
        <row r="669">
          <cell r="B669" t="str">
            <v>009058</v>
          </cell>
          <cell r="C669" t="str">
            <v xml:space="preserve">GUIDA PORTA MOTORE FNX0204628           </v>
          </cell>
          <cell r="E669" t="str">
            <v>SIN DEFINIR</v>
          </cell>
        </row>
        <row r="670">
          <cell r="B670" t="str">
            <v>005319</v>
          </cell>
          <cell r="C670" t="str">
            <v xml:space="preserve">HELICOIDAL RODILL CANTO STREAM 2707A021 </v>
          </cell>
          <cell r="D670" t="str">
            <v>STREAM 1</v>
          </cell>
          <cell r="E670" t="str">
            <v>EST.16.3.2</v>
          </cell>
        </row>
        <row r="671">
          <cell r="B671" t="str">
            <v>013835</v>
          </cell>
          <cell r="C671" t="str">
            <v xml:space="preserve">HEMBRA DE TORNILLO                      </v>
          </cell>
          <cell r="D671" t="str">
            <v>SELCO 2-3-4</v>
          </cell>
          <cell r="E671" t="str">
            <v>SIN DEFINIR</v>
          </cell>
        </row>
        <row r="672">
          <cell r="B672" t="str">
            <v>007491</v>
          </cell>
          <cell r="C672" t="str">
            <v xml:space="preserve">HOJA RASCHIACOLLA (N3402N0075)          </v>
          </cell>
          <cell r="E672" t="str">
            <v>SIN DEFINIR</v>
          </cell>
        </row>
        <row r="673">
          <cell r="B673" t="str">
            <v>007490</v>
          </cell>
          <cell r="C673" t="str">
            <v xml:space="preserve">HOJA RASCHIACOLLA (N3402N0076)          </v>
          </cell>
          <cell r="E673" t="str">
            <v>SIN DEFINIR</v>
          </cell>
        </row>
        <row r="674">
          <cell r="B674" t="str">
            <v>015755</v>
          </cell>
          <cell r="C674" t="str">
            <v xml:space="preserve">HOLLA 11.5 DE 9.5-L 20-FIL              </v>
          </cell>
          <cell r="D674" t="str">
            <v>AKRON</v>
          </cell>
          <cell r="E674" t="str">
            <v>EST.12.6.3</v>
          </cell>
        </row>
        <row r="675">
          <cell r="B675" t="str">
            <v>006477</v>
          </cell>
          <cell r="C675" t="str">
            <v xml:space="preserve">HORQUILLA (2012A0013)                   </v>
          </cell>
          <cell r="D675" t="str">
            <v>STREAM 1</v>
          </cell>
          <cell r="E675" t="str">
            <v>EST.16.3.4</v>
          </cell>
        </row>
        <row r="676">
          <cell r="B676" t="str">
            <v>014830</v>
          </cell>
          <cell r="C676" t="str">
            <v xml:space="preserve">HORQUILLA D=12/16m 6T 4-013-01-0006     </v>
          </cell>
          <cell r="D676" t="str">
            <v>HOMAG</v>
          </cell>
          <cell r="E676" t="str">
            <v>SIN DEFINIR</v>
          </cell>
        </row>
        <row r="677">
          <cell r="B677" t="str">
            <v>015053</v>
          </cell>
          <cell r="C677" t="str">
            <v xml:space="preserve">HORQUILLA D=25/32 M10x1.25 ST 401301    </v>
          </cell>
          <cell r="E677" t="str">
            <v>SIN DEFINIR</v>
          </cell>
        </row>
        <row r="678">
          <cell r="B678" t="str">
            <v>014921</v>
          </cell>
          <cell r="C678" t="str">
            <v xml:space="preserve">HUSILLO 3-017-19-2480                   </v>
          </cell>
          <cell r="D678" t="str">
            <v>OBSOLETO</v>
          </cell>
          <cell r="E678" t="str">
            <v>CAJA OBSOLETOS</v>
          </cell>
        </row>
        <row r="679">
          <cell r="B679" t="str">
            <v>017702</v>
          </cell>
          <cell r="C679" t="str">
            <v xml:space="preserve">HUSILLO 3-047-19-5720                   </v>
          </cell>
          <cell r="D679" t="str">
            <v>HOMAG</v>
          </cell>
          <cell r="E679" t="str">
            <v>EST.17.4.2</v>
          </cell>
        </row>
        <row r="680">
          <cell r="B680" t="str">
            <v>014847</v>
          </cell>
          <cell r="C680" t="str">
            <v xml:space="preserve">HUSILLO TALADRADOR PIEZA 2-03           </v>
          </cell>
          <cell r="D680" t="str">
            <v>OBSOLETO</v>
          </cell>
          <cell r="E680" t="str">
            <v>CAJA OBSOLETOS</v>
          </cell>
        </row>
        <row r="681">
          <cell r="B681" t="str">
            <v>014922</v>
          </cell>
          <cell r="C681" t="str">
            <v xml:space="preserve">HUSILLO TALADRADOR PIEZA 2-030         </v>
          </cell>
          <cell r="D681" t="str">
            <v>OBSOLETO</v>
          </cell>
          <cell r="E681" t="str">
            <v>CAJA OBSOLETOS</v>
          </cell>
        </row>
        <row r="682">
          <cell r="B682" t="str">
            <v>018622</v>
          </cell>
          <cell r="C682" t="str">
            <v xml:space="preserve">HUSILLO TALADRO  WEEKE                  </v>
          </cell>
          <cell r="D682" t="str">
            <v>OBSOLETO</v>
          </cell>
          <cell r="E682" t="str">
            <v>CAJA OBSOLETOS</v>
          </cell>
        </row>
        <row r="683">
          <cell r="B683" t="str">
            <v>018612</v>
          </cell>
          <cell r="C683" t="str">
            <v xml:space="preserve">IMTERRUPTOR TERMO MAGNETICO MONOCULAR   </v>
          </cell>
          <cell r="D683" t="str">
            <v>ELECTRICO</v>
          </cell>
          <cell r="E683" t="str">
            <v>EST.2.7.1</v>
          </cell>
        </row>
        <row r="684">
          <cell r="B684" t="str">
            <v>010546</v>
          </cell>
          <cell r="C684" t="str">
            <v xml:space="preserve">INDICADOR (0030001000274)HOMAG          </v>
          </cell>
          <cell r="D684" t="str">
            <v>HOMAG</v>
          </cell>
          <cell r="E684" t="str">
            <v>EST.17.2.4</v>
          </cell>
        </row>
        <row r="685">
          <cell r="B685" t="str">
            <v>012047</v>
          </cell>
          <cell r="C685" t="str">
            <v xml:space="preserve">INDICADOR (2031A0045)                   </v>
          </cell>
          <cell r="D685" t="str">
            <v>STREAM 2-3</v>
          </cell>
          <cell r="E685" t="str">
            <v>EST.13.7.3</v>
          </cell>
        </row>
        <row r="686">
          <cell r="B686" t="str">
            <v>012048</v>
          </cell>
          <cell r="C686" t="str">
            <v xml:space="preserve">INDICADOR (N2031N0003)                  </v>
          </cell>
          <cell r="D686" t="str">
            <v>STREAM 2-3</v>
          </cell>
          <cell r="E686" t="str">
            <v>EST.13.7.3</v>
          </cell>
        </row>
        <row r="687">
          <cell r="B687" t="str">
            <v>5226</v>
          </cell>
          <cell r="C687" t="str">
            <v xml:space="preserve">INDICADOR CONTAMIL CABEZA HORIZ 1460080 </v>
          </cell>
          <cell r="D687" t="str">
            <v>TECHNO-1</v>
          </cell>
          <cell r="E687" t="str">
            <v>EST.11.5.1</v>
          </cell>
        </row>
        <row r="688">
          <cell r="B688" t="str">
            <v>015898</v>
          </cell>
          <cell r="C688" t="str">
            <v xml:space="preserve">INDICADOR DE POSICION VERTI             </v>
          </cell>
          <cell r="E688" t="str">
            <v>SIN DEFINIR</v>
          </cell>
        </row>
        <row r="689">
          <cell r="B689" t="str">
            <v>006848</v>
          </cell>
          <cell r="C689" t="str">
            <v xml:space="preserve">INDICADOR SIKO (2031A0080) TECNO        </v>
          </cell>
          <cell r="D689" t="str">
            <v>TECHNO-1</v>
          </cell>
          <cell r="E689" t="str">
            <v>SIN DEFINIR</v>
          </cell>
        </row>
        <row r="690">
          <cell r="B690" t="str">
            <v>017709</v>
          </cell>
          <cell r="C690" t="str">
            <v xml:space="preserve">INDICADOR SIKO 4-022-03-0022            </v>
          </cell>
          <cell r="E690" t="str">
            <v>SIN DEFINIR</v>
          </cell>
        </row>
        <row r="691">
          <cell r="B691" t="str">
            <v>015518</v>
          </cell>
          <cell r="C691" t="str">
            <v xml:space="preserve">INGRASATORE DIRITTO M6 26               </v>
          </cell>
          <cell r="E691" t="str">
            <v>SIN DEFINIR</v>
          </cell>
        </row>
        <row r="692">
          <cell r="B692" t="str">
            <v>014701</v>
          </cell>
          <cell r="C692" t="str">
            <v xml:space="preserve">INJERTO MANIVELA 41402398               </v>
          </cell>
          <cell r="D692" t="str">
            <v>OBSOLETO</v>
          </cell>
          <cell r="E692" t="str">
            <v>CAJA OBSOLETOS</v>
          </cell>
        </row>
        <row r="693">
          <cell r="B693" t="str">
            <v>014696</v>
          </cell>
          <cell r="C693" t="str">
            <v xml:space="preserve">INSERTO E3401E0010                      </v>
          </cell>
          <cell r="D693" t="str">
            <v>ROXYL</v>
          </cell>
          <cell r="E693" t="str">
            <v>EST.15.4.1</v>
          </cell>
        </row>
        <row r="694">
          <cell r="B694" t="str">
            <v>015239</v>
          </cell>
          <cell r="C694" t="str">
            <v xml:space="preserve">INSERTO R=2 CR200 D01689 E3401E0201     </v>
          </cell>
          <cell r="D694" t="str">
            <v>AKRON</v>
          </cell>
          <cell r="E694" t="str">
            <v>EST.12.6.3</v>
          </cell>
        </row>
        <row r="695">
          <cell r="B695" t="str">
            <v>013260</v>
          </cell>
          <cell r="C695" t="str">
            <v xml:space="preserve">INTERFASE 4-008-39-1226                 </v>
          </cell>
          <cell r="D695" t="str">
            <v>HOMAG</v>
          </cell>
          <cell r="E695" t="str">
            <v>EST.17.3.1</v>
          </cell>
        </row>
        <row r="696">
          <cell r="B696" t="str">
            <v>015866</v>
          </cell>
          <cell r="C696" t="str">
            <v xml:space="preserve">INTERRUPTOR AUTOMATICO 1P 13A CS5       </v>
          </cell>
          <cell r="D696" t="str">
            <v>TECHNO-2-3</v>
          </cell>
          <cell r="E696" t="str">
            <v>EST.18.2.2</v>
          </cell>
        </row>
        <row r="697">
          <cell r="B697" t="str">
            <v>015865</v>
          </cell>
          <cell r="C697" t="str">
            <v xml:space="preserve">INTERRUPTOR AUTOMATICO 5SY6101          </v>
          </cell>
          <cell r="D697" t="str">
            <v>TECHNO-2-3</v>
          </cell>
          <cell r="E697" t="str">
            <v>EST.18.2.2</v>
          </cell>
        </row>
        <row r="698">
          <cell r="B698" t="str">
            <v>014816</v>
          </cell>
          <cell r="C698" t="str">
            <v xml:space="preserve">INTERRUPTOR LIMITADOR                   </v>
          </cell>
          <cell r="D698" t="str">
            <v>ELECTRICO</v>
          </cell>
          <cell r="E698" t="str">
            <v>EST.2.4.5</v>
          </cell>
        </row>
        <row r="699">
          <cell r="B699" t="str">
            <v>015372</v>
          </cell>
          <cell r="C699" t="str">
            <v xml:space="preserve">INTERRUPTOR PNL RND 0-1 3T ROJO 20mm    </v>
          </cell>
          <cell r="D699" t="str">
            <v>ELECTRICO</v>
          </cell>
          <cell r="E699" t="str">
            <v>EST.2.4.3</v>
          </cell>
        </row>
        <row r="700">
          <cell r="B700" t="str">
            <v>001751</v>
          </cell>
          <cell r="C700" t="str">
            <v xml:space="preserve">INVERTER 9.2 KW - STREAM (2157A0262)    </v>
          </cell>
          <cell r="D700" t="str">
            <v>STREAM 1</v>
          </cell>
          <cell r="E700" t="str">
            <v>EST. NARANJA</v>
          </cell>
        </row>
        <row r="701">
          <cell r="B701" t="str">
            <v>015338</v>
          </cell>
          <cell r="C701" t="str">
            <v xml:space="preserve">INVERTER BONFIGLIOLI 22A                </v>
          </cell>
          <cell r="E701" t="str">
            <v>SIN DEFINIR</v>
          </cell>
        </row>
        <row r="702">
          <cell r="B702" t="str">
            <v>004957</v>
          </cell>
          <cell r="C702" t="str">
            <v xml:space="preserve">INVERTER STREAM 1.5 (2157A0260)         </v>
          </cell>
          <cell r="D702" t="str">
            <v>STREAM 1</v>
          </cell>
          <cell r="E702" t="str">
            <v>EST.16.9.1</v>
          </cell>
        </row>
        <row r="703">
          <cell r="B703" t="str">
            <v>014886</v>
          </cell>
          <cell r="C703" t="str">
            <v xml:space="preserve">INVERTER TOSHIBA 4-008-39-1473          </v>
          </cell>
          <cell r="D703" t="str">
            <v>HOMAG</v>
          </cell>
          <cell r="E703" t="str">
            <v>EST.17.2.1</v>
          </cell>
        </row>
        <row r="704">
          <cell r="B704" t="str">
            <v>017030</v>
          </cell>
          <cell r="C704" t="str">
            <v xml:space="preserve">JAULA ACX17 RODILLOS H5661H0009         </v>
          </cell>
          <cell r="D704" t="str">
            <v>ROVER 1-2-3</v>
          </cell>
          <cell r="E704" t="str">
            <v>EST.7.5.3</v>
          </cell>
        </row>
        <row r="705">
          <cell r="B705" t="str">
            <v>012710</v>
          </cell>
          <cell r="C705" t="str">
            <v>JAULA DE RODILLOS (2912A0043)</v>
          </cell>
          <cell r="D705" t="str">
            <v>RODAMIENTOS</v>
          </cell>
          <cell r="E705" t="str">
            <v>EST.1.8.2</v>
          </cell>
        </row>
        <row r="706">
          <cell r="B706" t="str">
            <v>013371</v>
          </cell>
          <cell r="C706" t="str">
            <v xml:space="preserve">JAULA DE RODILLOS AXK 1024 2912A0043    </v>
          </cell>
          <cell r="D706" t="str">
            <v>RODAMIENTOS</v>
          </cell>
          <cell r="E706" t="str">
            <v>EST.1.8.3</v>
          </cell>
        </row>
        <row r="707">
          <cell r="B707" t="str">
            <v>004869</v>
          </cell>
          <cell r="C707" t="str">
            <v xml:space="preserve">JUEGO PI¥ON MOTOR VERTI TEHCNO(16070550 </v>
          </cell>
          <cell r="D707" t="str">
            <v>TECHNO-1</v>
          </cell>
          <cell r="E707" t="str">
            <v>EST.11.3.3</v>
          </cell>
        </row>
        <row r="708">
          <cell r="B708" t="str">
            <v>009225</v>
          </cell>
          <cell r="C708" t="str">
            <v xml:space="preserve">JUNAT DE ESTANQUEIDAD JFA-28            </v>
          </cell>
          <cell r="D708" t="str">
            <v>FERRETERIA</v>
          </cell>
          <cell r="E708" t="str">
            <v>SIN DEFINIR</v>
          </cell>
        </row>
        <row r="709">
          <cell r="B709" t="str">
            <v>005224</v>
          </cell>
          <cell r="C709" t="str">
            <v xml:space="preserve">JUNSTA AIRTEZEL PK30 310700900 TEHCNO   </v>
          </cell>
          <cell r="D709" t="str">
            <v>FERRETERIA</v>
          </cell>
          <cell r="E709" t="str">
            <v>EST.4.8.1</v>
          </cell>
        </row>
        <row r="710">
          <cell r="B710" t="str">
            <v>015075</v>
          </cell>
          <cell r="C710" t="str">
            <v xml:space="preserve">JUNTA 3-602-04-0100                     </v>
          </cell>
          <cell r="D710" t="str">
            <v>FERRETERIA</v>
          </cell>
          <cell r="E710" t="str">
            <v>EST.4.8.4</v>
          </cell>
        </row>
        <row r="711">
          <cell r="B711" t="str">
            <v>015047</v>
          </cell>
          <cell r="C711" t="str">
            <v xml:space="preserve">JUNTA 3-602-04-0140                     </v>
          </cell>
          <cell r="D711" t="str">
            <v>FERRETERIA</v>
          </cell>
          <cell r="E711" t="str">
            <v>EST.4.6.7</v>
          </cell>
        </row>
        <row r="712">
          <cell r="B712" t="str">
            <v>014622</v>
          </cell>
          <cell r="C712" t="str">
            <v xml:space="preserve">JUNTA 4-012-02-0166                     </v>
          </cell>
          <cell r="D712" t="str">
            <v>FERRETERIA</v>
          </cell>
          <cell r="E712" t="str">
            <v>EST.4.6.5</v>
          </cell>
        </row>
        <row r="713">
          <cell r="B713" t="str">
            <v>005225</v>
          </cell>
          <cell r="C713" t="str">
            <v xml:space="preserve">JUNTA AIRTEZEL PK32 3107A0001 TEHCNO    </v>
          </cell>
          <cell r="D713" t="str">
            <v>FERRETERIA</v>
          </cell>
          <cell r="E713" t="str">
            <v>EST.4.8.1</v>
          </cell>
        </row>
        <row r="714">
          <cell r="B714" t="str">
            <v>005265</v>
          </cell>
          <cell r="C714" t="str">
            <v xml:space="preserve">JUNTA AIRZET PK 20 31070100             </v>
          </cell>
          <cell r="D714" t="str">
            <v>FERRETERIA</v>
          </cell>
          <cell r="E714" t="str">
            <v>EST.4.8.1</v>
          </cell>
        </row>
        <row r="715">
          <cell r="B715" t="str">
            <v>009226</v>
          </cell>
          <cell r="C715" t="str">
            <v xml:space="preserve">JUNTA AIRZET PK 30                      </v>
          </cell>
          <cell r="D715" t="str">
            <v>FERRETERIA</v>
          </cell>
          <cell r="E715" t="str">
            <v>EST.4.8.1</v>
          </cell>
        </row>
        <row r="716">
          <cell r="B716" t="str">
            <v>015489</v>
          </cell>
          <cell r="C716" t="str">
            <v xml:space="preserve">JUNTA AIRZET PK 32                      </v>
          </cell>
          <cell r="D716" t="str">
            <v>FERRETERIA</v>
          </cell>
          <cell r="E716" t="str">
            <v>EST.4.8.5</v>
          </cell>
        </row>
        <row r="717">
          <cell r="B717" t="str">
            <v>015076</v>
          </cell>
          <cell r="C717" t="str">
            <v xml:space="preserve">JUNTA BARRA 4-012-06-0101               </v>
          </cell>
          <cell r="D717" t="str">
            <v>FERRETERIA</v>
          </cell>
          <cell r="E717" t="str">
            <v>EST.4.8.1</v>
          </cell>
        </row>
        <row r="718">
          <cell r="B718" t="str">
            <v>015085</v>
          </cell>
          <cell r="C718" t="str">
            <v xml:space="preserve">JUNTA BARRERA 4-012-06-0021             </v>
          </cell>
          <cell r="D718" t="str">
            <v>FERRETERIA</v>
          </cell>
          <cell r="E718" t="str">
            <v>SIN DEFINIR</v>
          </cell>
        </row>
        <row r="719">
          <cell r="B719" t="str">
            <v>014953</v>
          </cell>
          <cell r="C719" t="str">
            <v xml:space="preserve">JUNTA BASE SUP CALDERIN R 4-012-01-0408 </v>
          </cell>
          <cell r="D719" t="str">
            <v>FERRETERIA</v>
          </cell>
          <cell r="E719" t="str">
            <v>SIN DEFINIR</v>
          </cell>
        </row>
        <row r="720">
          <cell r="B720" t="str">
            <v>007486</v>
          </cell>
          <cell r="C720" t="str">
            <v xml:space="preserve">JUNTA CARDAN (N2707N0023)               </v>
          </cell>
          <cell r="D720" t="str">
            <v>STREAM 1</v>
          </cell>
          <cell r="E720" t="str">
            <v>EST.16.4.4</v>
          </cell>
        </row>
        <row r="721">
          <cell r="B721" t="str">
            <v>005338</v>
          </cell>
          <cell r="C721" t="str">
            <v xml:space="preserve">JUNTA CARDAN REDUCTOR RODILLO PRESION   </v>
          </cell>
          <cell r="D721" t="str">
            <v>STREAM 2-3</v>
          </cell>
          <cell r="E721" t="str">
            <v>EST.13.5.1</v>
          </cell>
        </row>
        <row r="722">
          <cell r="B722" t="str">
            <v>005339</v>
          </cell>
          <cell r="C722" t="str">
            <v xml:space="preserve">JUNTA CARDAN REDUCTOR RODILLO PRESION   </v>
          </cell>
          <cell r="D722" t="str">
            <v>STREAM 1</v>
          </cell>
          <cell r="E722" t="str">
            <v>EST.16.3.3</v>
          </cell>
        </row>
        <row r="723">
          <cell r="B723" t="str">
            <v>014738</v>
          </cell>
          <cell r="C723" t="str">
            <v xml:space="preserve">JUNTA CUAD BASE SUP CALDER 4-012-06-024 </v>
          </cell>
          <cell r="D723" t="str">
            <v>FERRETERIA</v>
          </cell>
          <cell r="E723" t="str">
            <v>EST.4.8.3</v>
          </cell>
        </row>
        <row r="724">
          <cell r="B724" t="str">
            <v>006847</v>
          </cell>
          <cell r="C724" t="str">
            <v xml:space="preserve">JUNTA DE ESTANQUEIDAD (311002400)       </v>
          </cell>
          <cell r="D724" t="str">
            <v>FERRETERIA</v>
          </cell>
          <cell r="E724" t="str">
            <v>EST.4.6.4</v>
          </cell>
        </row>
        <row r="725">
          <cell r="B725" t="str">
            <v>008698</v>
          </cell>
          <cell r="C725" t="str">
            <v xml:space="preserve">JUNTA DE ESTANQUEIDAD (311003100)       </v>
          </cell>
          <cell r="D725" t="str">
            <v>FERRETERIA</v>
          </cell>
          <cell r="E725" t="str">
            <v>EST.4.6.1</v>
          </cell>
        </row>
        <row r="726">
          <cell r="B726" t="str">
            <v>006842</v>
          </cell>
          <cell r="C726" t="str">
            <v xml:space="preserve">JUNTA DE ESTANQUEIDAD (311006200)       </v>
          </cell>
          <cell r="D726" t="str">
            <v>FERRETERIA</v>
          </cell>
          <cell r="E726" t="str">
            <v>EST.4.6.3</v>
          </cell>
        </row>
        <row r="727">
          <cell r="B727" t="str">
            <v>008696</v>
          </cell>
          <cell r="C727" t="str">
            <v xml:space="preserve">JUNTA DE ESTANQUEIDAD (311006600)       </v>
          </cell>
          <cell r="D727" t="str">
            <v>FERRETERIA</v>
          </cell>
          <cell r="E727" t="str">
            <v>SIN DEFINIR</v>
          </cell>
        </row>
        <row r="728">
          <cell r="B728" t="str">
            <v>008716</v>
          </cell>
          <cell r="C728" t="str">
            <v xml:space="preserve">JUNTA DE ESTANQUEIDAD (311017000)       </v>
          </cell>
          <cell r="D728" t="str">
            <v>FERRETERIA</v>
          </cell>
          <cell r="E728" t="str">
            <v>EST.4.6.5</v>
          </cell>
        </row>
        <row r="729">
          <cell r="B729" t="str">
            <v>006843</v>
          </cell>
          <cell r="C729" t="str">
            <v xml:space="preserve">JUNTA DE ESTANQUEIDAD (311025300)       </v>
          </cell>
          <cell r="D729" t="str">
            <v>SELCOS</v>
          </cell>
          <cell r="E729" t="str">
            <v>EST.4.6.3</v>
          </cell>
        </row>
        <row r="730">
          <cell r="B730" t="str">
            <v>000673</v>
          </cell>
          <cell r="C730" t="str">
            <v xml:space="preserve">JUNTA DE ESTANQUEIDAD 121               </v>
          </cell>
          <cell r="D730" t="str">
            <v>FERRETERIA</v>
          </cell>
          <cell r="E730" t="str">
            <v>EST.4.6.2</v>
          </cell>
        </row>
        <row r="731">
          <cell r="B731" t="str">
            <v>005230</v>
          </cell>
          <cell r="C731" t="str">
            <v xml:space="preserve">JUNTA DE ESTANQUEIDAD 137 310201900     </v>
          </cell>
          <cell r="D731" t="str">
            <v>FERRETERIA</v>
          </cell>
          <cell r="E731" t="str">
            <v>EST.4.8.3</v>
          </cell>
        </row>
        <row r="732">
          <cell r="B732" t="str">
            <v>009223</v>
          </cell>
          <cell r="C732" t="str">
            <v xml:space="preserve">JUNTA DE ESTANQUEIDAD 19 J F4           </v>
          </cell>
          <cell r="D732" t="str">
            <v>FERRETERIA</v>
          </cell>
          <cell r="E732" t="str">
            <v>EST.4.8.2</v>
          </cell>
        </row>
        <row r="733">
          <cell r="B733" t="str">
            <v>017443</v>
          </cell>
          <cell r="C733" t="str">
            <v xml:space="preserve">JUNTA DE ESTANQUEIDAD 19JF4 311103300   </v>
          </cell>
          <cell r="D733" t="str">
            <v>FERRETERIA</v>
          </cell>
          <cell r="E733" t="str">
            <v>EST.4.8.2</v>
          </cell>
        </row>
        <row r="734">
          <cell r="B734" t="str">
            <v>010491</v>
          </cell>
          <cell r="C734" t="str">
            <v xml:space="preserve">JUNTA DE ESTANQUEIDAD 2075 (311001800)  </v>
          </cell>
          <cell r="D734" t="str">
            <v>FERRETERIA</v>
          </cell>
          <cell r="E734" t="str">
            <v>EST.4.6.2</v>
          </cell>
        </row>
        <row r="735">
          <cell r="B735" t="str">
            <v>013618</v>
          </cell>
          <cell r="C735" t="str">
            <v xml:space="preserve">JUNTA DE ESTANQUEIDAD 310301700         </v>
          </cell>
          <cell r="D735" t="str">
            <v>FERRETERIA</v>
          </cell>
          <cell r="E735" t="str">
            <v>EST.4.8.3</v>
          </cell>
        </row>
        <row r="736">
          <cell r="B736" t="str">
            <v>009066</v>
          </cell>
          <cell r="C736" t="str">
            <v xml:space="preserve">JUNTA DE ESTANQUEIDAD DE 337 310204400  </v>
          </cell>
          <cell r="D736" t="str">
            <v>TECHNO-2-3</v>
          </cell>
          <cell r="E736" t="str">
            <v>EST.18.5.1</v>
          </cell>
        </row>
        <row r="737">
          <cell r="B737" t="str">
            <v>005269</v>
          </cell>
          <cell r="C737" t="str">
            <v xml:space="preserve">JUNTA DE ESTANQUEIDAD DR119 311003700   </v>
          </cell>
          <cell r="D737" t="str">
            <v>FERRETERIA</v>
          </cell>
          <cell r="E737" t="str">
            <v>EST.4.6.2</v>
          </cell>
        </row>
        <row r="738">
          <cell r="B738" t="str">
            <v>009221</v>
          </cell>
          <cell r="C738" t="str">
            <v xml:space="preserve">JUNTA DE ESTANQUEIDAD G-25-32-4         </v>
          </cell>
          <cell r="D738" t="str">
            <v>FERRETERIA</v>
          </cell>
          <cell r="E738" t="str">
            <v>EST.4.8.3</v>
          </cell>
        </row>
        <row r="739">
          <cell r="B739" t="str">
            <v>009222</v>
          </cell>
          <cell r="C739" t="str">
            <v xml:space="preserve">JUNTA DE ESTANQUEIDAD GR 25-32-4        </v>
          </cell>
          <cell r="D739" t="str">
            <v>FERRETERIA</v>
          </cell>
          <cell r="E739" t="str">
            <v>SIN DEFINIR</v>
          </cell>
        </row>
        <row r="740">
          <cell r="B740" t="str">
            <v>017444</v>
          </cell>
          <cell r="C740" t="str">
            <v xml:space="preserve">JUNTA DE ESTANQUEIDAD GR25-32 311403600 </v>
          </cell>
          <cell r="D740" t="str">
            <v>FERRETERIA</v>
          </cell>
          <cell r="E740" t="str">
            <v>EST.4.8.2</v>
          </cell>
        </row>
        <row r="741">
          <cell r="B741" t="str">
            <v>005234</v>
          </cell>
          <cell r="C741" t="str">
            <v xml:space="preserve">JUNTA DE ESTANQUEIDAD OR 2112 311002500 </v>
          </cell>
          <cell r="D741" t="str">
            <v>FERRETERIA</v>
          </cell>
          <cell r="E741" t="str">
            <v>EST.4.6.4</v>
          </cell>
        </row>
        <row r="742">
          <cell r="B742" t="str">
            <v>005235</v>
          </cell>
          <cell r="C742" t="str">
            <v xml:space="preserve">JUNTA DE ESTANQUEIDAD OR 2125 311002600 </v>
          </cell>
          <cell r="D742" t="str">
            <v>FERRETERIA</v>
          </cell>
          <cell r="E742" t="str">
            <v>EST.4.6.3</v>
          </cell>
        </row>
        <row r="743">
          <cell r="B743" t="str">
            <v>009224</v>
          </cell>
          <cell r="C743" t="str">
            <v xml:space="preserve">JUNTA DE ESTANQUEIDAD OR2175            </v>
          </cell>
          <cell r="D743" t="str">
            <v>FERRETERIA</v>
          </cell>
          <cell r="E743" t="str">
            <v>SIN DEFINIR</v>
          </cell>
        </row>
        <row r="744">
          <cell r="B744" t="str">
            <v>017442</v>
          </cell>
          <cell r="C744" t="str">
            <v xml:space="preserve">JUNTA DE ESTANQUEIDAD OR2175 311026200  </v>
          </cell>
          <cell r="D744" t="str">
            <v>FERRETERIA</v>
          </cell>
          <cell r="E744" t="str">
            <v>EST.4.6.5</v>
          </cell>
        </row>
        <row r="745">
          <cell r="B745" t="str">
            <v>011252</v>
          </cell>
          <cell r="C745" t="str">
            <v xml:space="preserve">JUNTA DE ESTANQUEIDAD OR4250(311011500) </v>
          </cell>
          <cell r="D745" t="str">
            <v>FERRETERIA</v>
          </cell>
          <cell r="E745" t="str">
            <v>EST.4.6.5</v>
          </cell>
        </row>
        <row r="746">
          <cell r="B746" t="str">
            <v>011562</v>
          </cell>
          <cell r="C746" t="str">
            <v xml:space="preserve">JUNTA DE ESTANQUEIDAD OR4300(311012700) </v>
          </cell>
          <cell r="D746" t="str">
            <v>FERRETERIA</v>
          </cell>
          <cell r="E746" t="str">
            <v>EST.4.6.6</v>
          </cell>
        </row>
        <row r="747">
          <cell r="B747" t="str">
            <v>015764</v>
          </cell>
          <cell r="C747" t="str">
            <v xml:space="preserve">JUNTA DE ESTANQUEIDAD ORM 0050-15 REF:  </v>
          </cell>
          <cell r="D747" t="str">
            <v>FERRETERIA</v>
          </cell>
          <cell r="E747" t="str">
            <v>EST.4.6.1</v>
          </cell>
        </row>
        <row r="748">
          <cell r="B748" t="str">
            <v>015689</v>
          </cell>
          <cell r="C748" t="str">
            <v xml:space="preserve">JUNTA DE ESTANQUEIDAD ORM REF: 31102880 </v>
          </cell>
          <cell r="D748" t="str">
            <v>FERRETERIA</v>
          </cell>
          <cell r="E748" t="str">
            <v>EST.4.6.4</v>
          </cell>
        </row>
        <row r="749">
          <cell r="B749" t="str">
            <v>015398</v>
          </cell>
          <cell r="C749" t="str">
            <v xml:space="preserve">JUNTA ESTANQUEIDAD 337                  </v>
          </cell>
          <cell r="D749" t="str">
            <v>FERRETERIA</v>
          </cell>
          <cell r="E749" t="str">
            <v>SIN DEFINIR</v>
          </cell>
        </row>
        <row r="750">
          <cell r="B750" t="str">
            <v>015450</v>
          </cell>
          <cell r="C750" t="str">
            <v xml:space="preserve">JUNTA ESTANQUEIDAD DE 137 Ref:300205700 </v>
          </cell>
          <cell r="D750" t="str">
            <v>FERRETERIA</v>
          </cell>
          <cell r="E750" t="str">
            <v>SIN DEFINIR</v>
          </cell>
        </row>
        <row r="751">
          <cell r="B751" t="str">
            <v>015587</v>
          </cell>
          <cell r="C751" t="str">
            <v xml:space="preserve">JUNTA ESTANQUEIDAD DI 100               </v>
          </cell>
          <cell r="D751" t="str">
            <v>FERRETERIA</v>
          </cell>
          <cell r="E751" t="str">
            <v>EST.4.8.4</v>
          </cell>
        </row>
        <row r="752">
          <cell r="B752" t="str">
            <v>015706</v>
          </cell>
          <cell r="C752" t="str">
            <v xml:space="preserve">JUNTA ESTANQUEIDAD GR15-21-3 311402000  </v>
          </cell>
          <cell r="D752" t="str">
            <v>FERRETERIA</v>
          </cell>
          <cell r="E752" t="str">
            <v>EST.4.8.1</v>
          </cell>
        </row>
        <row r="753">
          <cell r="B753" t="str">
            <v>015493</v>
          </cell>
          <cell r="C753" t="str">
            <v xml:space="preserve">JUNTA ESTANQUEIDAD GR22-28-4 31140330   </v>
          </cell>
          <cell r="D753" t="str">
            <v>FERRETERIA</v>
          </cell>
          <cell r="E753" t="str">
            <v>EST.4.8.2</v>
          </cell>
        </row>
        <row r="754">
          <cell r="B754" t="str">
            <v>005366</v>
          </cell>
          <cell r="C754" t="str">
            <v xml:space="preserve">JUNTA ESTANQUEIDAD O ANILLO CIERRE TECN </v>
          </cell>
          <cell r="D754" t="str">
            <v>FERRETERIA</v>
          </cell>
          <cell r="E754" t="str">
            <v>EST.4.8.2</v>
          </cell>
        </row>
        <row r="755">
          <cell r="B755" t="str">
            <v>015707</v>
          </cell>
          <cell r="C755" t="str">
            <v xml:space="preserve">JUNTA ESTANQUEIDAD OR 2021 311000600    </v>
          </cell>
          <cell r="D755" t="str">
            <v>FERRETERIA</v>
          </cell>
          <cell r="E755" t="str">
            <v>EST.4.6.1</v>
          </cell>
        </row>
        <row r="756">
          <cell r="B756" t="str">
            <v>015782</v>
          </cell>
          <cell r="C756" t="str">
            <v xml:space="preserve">JUNTA ESTANQUEIDAD OR 2075 311001800    </v>
          </cell>
          <cell r="D756" t="str">
            <v>FERRETERIA</v>
          </cell>
          <cell r="E756" t="str">
            <v>EST.4.6.2</v>
          </cell>
        </row>
        <row r="757">
          <cell r="B757" t="str">
            <v>015515</v>
          </cell>
          <cell r="C757" t="str">
            <v xml:space="preserve">JUNTA ESTANQUEIDAD OR 4300 311012700    </v>
          </cell>
          <cell r="D757" t="str">
            <v>FERRETERIA</v>
          </cell>
          <cell r="E757" t="str">
            <v>EST.4.6.5</v>
          </cell>
        </row>
        <row r="758">
          <cell r="B758" t="str">
            <v>015510</v>
          </cell>
          <cell r="C758" t="str">
            <v xml:space="preserve">JUNTA ESTANQUEIDAD OR2300 311027200     </v>
          </cell>
          <cell r="D758" t="str">
            <v>FERRETERIA</v>
          </cell>
          <cell r="E758" t="str">
            <v>EST.4.6.6</v>
          </cell>
        </row>
        <row r="759">
          <cell r="B759" t="str">
            <v>004794</v>
          </cell>
          <cell r="C759" t="str">
            <v xml:space="preserve">JUNTA ESTANQUEIDAD R1 ROVER1(15097100)  </v>
          </cell>
          <cell r="D759" t="str">
            <v>ROVER 1-2-3</v>
          </cell>
          <cell r="E759" t="str">
            <v>EST.7.3.1</v>
          </cell>
        </row>
        <row r="760">
          <cell r="B760" t="str">
            <v>015634</v>
          </cell>
          <cell r="C760" t="str">
            <v xml:space="preserve">JUNTA ESTANQUEIDADGR16-22-3 311402200   </v>
          </cell>
          <cell r="D760" t="str">
            <v>FERRETERIA</v>
          </cell>
          <cell r="E760" t="str">
            <v>EST.4.8.1</v>
          </cell>
        </row>
        <row r="761">
          <cell r="B761" t="str">
            <v>015490</v>
          </cell>
          <cell r="C761" t="str">
            <v xml:space="preserve">JUNTA ESTANQUIDAD 056 31030             </v>
          </cell>
          <cell r="D761" t="str">
            <v>FERRETERIA</v>
          </cell>
          <cell r="E761" t="str">
            <v>EST.4.8.1</v>
          </cell>
        </row>
        <row r="762">
          <cell r="B762" t="str">
            <v>015598</v>
          </cell>
          <cell r="C762" t="str">
            <v xml:space="preserve">JUNTA ESTANQUIDAD 2015 3110             </v>
          </cell>
          <cell r="D762" t="str">
            <v>FERRETERIA</v>
          </cell>
          <cell r="E762" t="str">
            <v>SIN DEFINIR</v>
          </cell>
        </row>
        <row r="763">
          <cell r="B763" t="str">
            <v>015555</v>
          </cell>
          <cell r="C763" t="str">
            <v xml:space="preserve">JUNTA ESTANQUIDAD 2050 3110             </v>
          </cell>
          <cell r="D763" t="str">
            <v>FERRETERIA</v>
          </cell>
          <cell r="E763" t="str">
            <v>EST.4.6.2</v>
          </cell>
        </row>
        <row r="764">
          <cell r="B764" t="str">
            <v>015938</v>
          </cell>
          <cell r="C764" t="str">
            <v xml:space="preserve">JUNTA ESTANQUIDAD 25-32-4               </v>
          </cell>
          <cell r="D764" t="str">
            <v>FERRETERIA</v>
          </cell>
          <cell r="E764" t="str">
            <v>EST.4.8.3</v>
          </cell>
        </row>
        <row r="765">
          <cell r="B765" t="str">
            <v>015786</v>
          </cell>
          <cell r="C765" t="str">
            <v xml:space="preserve">JUNTA ESTANQUIDAD 310201900             </v>
          </cell>
          <cell r="D765" t="str">
            <v>FERRETERIA</v>
          </cell>
          <cell r="E765" t="str">
            <v>EST.4.8.3</v>
          </cell>
        </row>
        <row r="766">
          <cell r="B766" t="str">
            <v>015599</v>
          </cell>
          <cell r="C766" t="str">
            <v xml:space="preserve">JUNTA ESTANQUIDAD 4462 3110             </v>
          </cell>
          <cell r="D766" t="str">
            <v>FERRETERIA</v>
          </cell>
          <cell r="E766" t="str">
            <v>EST.4.6.7</v>
          </cell>
        </row>
        <row r="767">
          <cell r="B767" t="str">
            <v>015741</v>
          </cell>
          <cell r="C767" t="str">
            <v xml:space="preserve">JUNTA ESTANQUIDAD JF4-28 311104600      </v>
          </cell>
          <cell r="D767" t="str">
            <v>FERRETERIA</v>
          </cell>
          <cell r="E767" t="str">
            <v>EST.4.8.5</v>
          </cell>
        </row>
        <row r="768">
          <cell r="B768" t="str">
            <v>015776</v>
          </cell>
          <cell r="C768" t="str">
            <v xml:space="preserve">JUNTA ESTANQUIDAD OR 119/ 311003700     </v>
          </cell>
          <cell r="D768" t="str">
            <v>FERRETERIA</v>
          </cell>
          <cell r="E768" t="str">
            <v>EST.4.6.2</v>
          </cell>
        </row>
        <row r="769">
          <cell r="B769" t="str">
            <v>015300</v>
          </cell>
          <cell r="C769" t="str">
            <v xml:space="preserve">JUNTA ESTANQUIDAD OR 31                 </v>
          </cell>
          <cell r="D769" t="str">
            <v>FERRETERIA</v>
          </cell>
          <cell r="E769" t="str">
            <v>EST.4.6.5</v>
          </cell>
        </row>
        <row r="770">
          <cell r="B770" t="str">
            <v>015210</v>
          </cell>
          <cell r="C770" t="str">
            <v xml:space="preserve">JUNTA ESTANQUIDAD OR4131 311008900      </v>
          </cell>
          <cell r="D770" t="str">
            <v>ORING</v>
          </cell>
          <cell r="E770" t="str">
            <v>EST.12.6.1</v>
          </cell>
        </row>
        <row r="771">
          <cell r="B771" t="str">
            <v>005280</v>
          </cell>
          <cell r="C771" t="str">
            <v xml:space="preserve">JUNTA OR 17*17*1.78 (311001700)         </v>
          </cell>
          <cell r="D771" t="str">
            <v>FERRETERIA</v>
          </cell>
          <cell r="E771" t="str">
            <v>EST.4.6.2</v>
          </cell>
        </row>
        <row r="772">
          <cell r="B772" t="str">
            <v>011210</v>
          </cell>
          <cell r="C772" t="str">
            <v xml:space="preserve">JUNTA PK 25(310700600)                  </v>
          </cell>
          <cell r="D772" t="str">
            <v>FERRETERIA</v>
          </cell>
          <cell r="E772" t="str">
            <v>EST.4.8.1</v>
          </cell>
        </row>
        <row r="773">
          <cell r="B773" t="str">
            <v>007368</v>
          </cell>
          <cell r="C773" t="str">
            <v xml:space="preserve">JUNTA RAPIDO (2404A0225)                </v>
          </cell>
          <cell r="D773" t="str">
            <v>ROXYL</v>
          </cell>
          <cell r="E773" t="str">
            <v>EST.15.4.1</v>
          </cell>
        </row>
        <row r="774">
          <cell r="B774" t="str">
            <v>007369</v>
          </cell>
          <cell r="C774" t="str">
            <v xml:space="preserve">JUNTA RAPIDO (2404A0226)                </v>
          </cell>
          <cell r="D774" t="str">
            <v>ROXYL</v>
          </cell>
          <cell r="E774" t="str">
            <v>EST.15.2.4</v>
          </cell>
        </row>
        <row r="775">
          <cell r="B775" t="str">
            <v>014754</v>
          </cell>
          <cell r="C775" t="str">
            <v>JUNTA TORICA 12X20X4</v>
          </cell>
          <cell r="D775" t="str">
            <v>FERRETERIA</v>
          </cell>
          <cell r="E775" t="str">
            <v>EST.4.6.2</v>
          </cell>
        </row>
        <row r="776">
          <cell r="B776" t="str">
            <v>014924</v>
          </cell>
          <cell r="C776" t="str">
            <v xml:space="preserve">JUNTA TORICA                            </v>
          </cell>
          <cell r="D776" t="str">
            <v>FERRETERIA</v>
          </cell>
          <cell r="E776" t="str">
            <v>SIN DEFINIR</v>
          </cell>
        </row>
        <row r="777">
          <cell r="B777" t="str">
            <v>014936</v>
          </cell>
          <cell r="C777" t="str">
            <v xml:space="preserve">JUNTA TORICA                            </v>
          </cell>
          <cell r="D777" t="str">
            <v>FERRETERIA</v>
          </cell>
          <cell r="E777" t="str">
            <v>EST.4.6.5</v>
          </cell>
        </row>
        <row r="778">
          <cell r="B778" t="str">
            <v>015900</v>
          </cell>
          <cell r="C778" t="str">
            <v xml:space="preserve">JUNTA TORICA 15.00x1.5 4                </v>
          </cell>
          <cell r="D778" t="str">
            <v>FERRETERIA</v>
          </cell>
          <cell r="E778" t="str">
            <v>EST.4.6.2</v>
          </cell>
        </row>
        <row r="779">
          <cell r="B779" t="str">
            <v>014786</v>
          </cell>
          <cell r="C779" t="str">
            <v xml:space="preserve">JUNTA TORICA 20.00x2.00                 </v>
          </cell>
          <cell r="D779" t="str">
            <v>FERRETERIA</v>
          </cell>
          <cell r="E779" t="str">
            <v>EST.4.6.3</v>
          </cell>
        </row>
        <row r="780">
          <cell r="B780" t="str">
            <v>015039</v>
          </cell>
          <cell r="C780" t="str">
            <v>JUNTA TORICA 4-012-02-0016</v>
          </cell>
          <cell r="D780" t="str">
            <v>FERRETERIA</v>
          </cell>
          <cell r="E780" t="str">
            <v>EST.4.6.1</v>
          </cell>
        </row>
        <row r="781">
          <cell r="B781" t="str">
            <v>015060</v>
          </cell>
          <cell r="C781" t="str">
            <v xml:space="preserve">JUNTA TORICA 4-012-02-00                </v>
          </cell>
          <cell r="D781" t="str">
            <v>FERRETERIA</v>
          </cell>
          <cell r="E781" t="str">
            <v>EST.4.6.4</v>
          </cell>
        </row>
        <row r="782">
          <cell r="B782" t="str">
            <v>014943</v>
          </cell>
          <cell r="C782" t="str">
            <v xml:space="preserve">JUNTA TORICA 4-012-02-0005              </v>
          </cell>
          <cell r="D782" t="str">
            <v>FERRETERIA</v>
          </cell>
          <cell r="E782" t="str">
            <v>EST.4.6.6</v>
          </cell>
        </row>
        <row r="783">
          <cell r="B783" t="str">
            <v>015042</v>
          </cell>
          <cell r="C783" t="str">
            <v xml:space="preserve">JUNTA TORICA 4-012-02-0021  INACTIVO            </v>
          </cell>
          <cell r="D783" t="str">
            <v>OBSOLETO</v>
          </cell>
          <cell r="E783" t="str">
            <v>CAJA OBSOLETOS</v>
          </cell>
        </row>
        <row r="784">
          <cell r="B784" t="str">
            <v>014740</v>
          </cell>
          <cell r="C784" t="str">
            <v xml:space="preserve">JUNTA TORICA 4-012-02-0241              </v>
          </cell>
          <cell r="D784" t="str">
            <v>FERRETERIA</v>
          </cell>
          <cell r="E784" t="str">
            <v>EST.4.6.4</v>
          </cell>
        </row>
        <row r="785">
          <cell r="B785" t="str">
            <v>014808</v>
          </cell>
          <cell r="C785" t="str">
            <v xml:space="preserve">JUNTA TORICA 4-012-02-03                </v>
          </cell>
          <cell r="D785" t="str">
            <v>FERRETERIA</v>
          </cell>
          <cell r="E785" t="str">
            <v>EST.4.6.2</v>
          </cell>
        </row>
        <row r="786">
          <cell r="B786" t="str">
            <v>014621</v>
          </cell>
          <cell r="C786" t="str">
            <v xml:space="preserve">JUNTA TORICA 4-012-02-0430              </v>
          </cell>
          <cell r="D786" t="str">
            <v>FERRETERIA</v>
          </cell>
          <cell r="E786" t="str">
            <v>EST.4.6.5</v>
          </cell>
        </row>
        <row r="787">
          <cell r="B787" t="str">
            <v>014933</v>
          </cell>
          <cell r="C787" t="str">
            <v xml:space="preserve">JUNTA TORICA 44.00x3.00                 </v>
          </cell>
          <cell r="D787" t="str">
            <v>FERRETERIA</v>
          </cell>
          <cell r="E787" t="str">
            <v>EST.4.8.1</v>
          </cell>
        </row>
        <row r="788">
          <cell r="B788" t="str">
            <v>014927</v>
          </cell>
          <cell r="C788" t="str">
            <v xml:space="preserve">JUNTA TORICA 47.00x2.50                 </v>
          </cell>
          <cell r="D788" t="str">
            <v>FERRETERIA</v>
          </cell>
          <cell r="E788" t="str">
            <v>SIN DEFINIR</v>
          </cell>
        </row>
        <row r="789">
          <cell r="B789" t="str">
            <v>014896</v>
          </cell>
          <cell r="C789" t="str">
            <v xml:space="preserve">JUNTA TORICA 6.00x2.00 4                </v>
          </cell>
          <cell r="D789" t="str">
            <v>FERRETERIA</v>
          </cell>
          <cell r="E789" t="str">
            <v>EST.4.6.1</v>
          </cell>
        </row>
        <row r="790">
          <cell r="B790" t="str">
            <v>015072</v>
          </cell>
          <cell r="C790" t="str">
            <v xml:space="preserve">JUNTA TORICA 86.00x2.00 4-012-02-0393   </v>
          </cell>
          <cell r="D790" t="str">
            <v>FERRETERIA</v>
          </cell>
          <cell r="E790" t="str">
            <v>EST.4.6.6</v>
          </cell>
        </row>
        <row r="791">
          <cell r="B791" t="str">
            <v>014838</v>
          </cell>
          <cell r="C791" t="str">
            <v xml:space="preserve">JUNTA TORICA 94.00x3.00                 </v>
          </cell>
          <cell r="D791" t="str">
            <v>FERRETERIA</v>
          </cell>
          <cell r="E791" t="str">
            <v>EST.4.6.6</v>
          </cell>
        </row>
        <row r="792">
          <cell r="B792" t="str">
            <v>014811</v>
          </cell>
          <cell r="C792" t="str">
            <v xml:space="preserve">JUNTA TORICA VITON 28.30x1.78           </v>
          </cell>
          <cell r="D792" t="str">
            <v>FERRETERIA</v>
          </cell>
          <cell r="E792" t="str">
            <v>EST.4.6.4</v>
          </cell>
        </row>
        <row r="793">
          <cell r="B793" t="str">
            <v>005343</v>
          </cell>
          <cell r="C793" t="str">
            <v xml:space="preserve">JUNTACARDAN REDUC RODILL CANT N2707N002 </v>
          </cell>
          <cell r="D793" t="str">
            <v>STREAM 1</v>
          </cell>
          <cell r="E793" t="str">
            <v>EST.16.4.4</v>
          </cell>
        </row>
        <row r="794">
          <cell r="B794" t="str">
            <v>005340</v>
          </cell>
          <cell r="C794" t="str">
            <v xml:space="preserve">JUNTCARDAN RODILL ROJO (N2707N0022)     </v>
          </cell>
          <cell r="D794" t="str">
            <v>STREAM 1</v>
          </cell>
          <cell r="E794" t="str">
            <v>EST.16.4.4</v>
          </cell>
        </row>
        <row r="795">
          <cell r="B795" t="str">
            <v>015901</v>
          </cell>
          <cell r="C795" t="str">
            <v xml:space="preserve">KIT BOCCOLA SCAN.W63 DI.22 2026A005     </v>
          </cell>
          <cell r="D795" t="str">
            <v>SELCO 2-3-4</v>
          </cell>
          <cell r="E795" t="str">
            <v>EST.8.2.4</v>
          </cell>
        </row>
        <row r="796">
          <cell r="B796" t="str">
            <v>015902</v>
          </cell>
          <cell r="C796" t="str">
            <v xml:space="preserve">KIT CALDERIN HOMAG 2-006                </v>
          </cell>
          <cell r="D796" t="str">
            <v>OBSOLETO</v>
          </cell>
          <cell r="E796" t="str">
            <v>CAJA OBSOLETOS</v>
          </cell>
        </row>
        <row r="797">
          <cell r="B797" t="str">
            <v>000735</v>
          </cell>
          <cell r="C797" t="str">
            <v xml:space="preserve">KIT CILINDRO PRIMERO                    </v>
          </cell>
          <cell r="D797" t="str">
            <v>NEUMATICO</v>
          </cell>
          <cell r="E797" t="str">
            <v>SIN DEFINIR</v>
          </cell>
        </row>
        <row r="798">
          <cell r="B798" t="str">
            <v>000725</v>
          </cell>
          <cell r="C798" t="str">
            <v xml:space="preserve">KIT CILINDRO SEGUNDO                    </v>
          </cell>
          <cell r="D798" t="str">
            <v>NEUMATICO</v>
          </cell>
          <cell r="E798" t="str">
            <v>SIN DEFINIR</v>
          </cell>
        </row>
        <row r="799">
          <cell r="B799" t="str">
            <v>015808</v>
          </cell>
          <cell r="C799" t="str">
            <v xml:space="preserve">KIT COMPLETO PARA ALUMBRA-              </v>
          </cell>
          <cell r="D799" t="str">
            <v>ELECTRICO</v>
          </cell>
          <cell r="E799" t="str">
            <v>EST.3.8.1</v>
          </cell>
        </row>
        <row r="800">
          <cell r="B800" t="str">
            <v>014959</v>
          </cell>
          <cell r="C800" t="str">
            <v xml:space="preserve">KIT DE EMPAQUES P/CILINDRO              </v>
          </cell>
          <cell r="D800" t="str">
            <v>FERRETERIA</v>
          </cell>
          <cell r="E800" t="str">
            <v>EST.4.5.4</v>
          </cell>
        </row>
        <row r="801">
          <cell r="B801" t="str">
            <v>015325</v>
          </cell>
          <cell r="C801" t="str">
            <v xml:space="preserve">KIT DE EMPAQUES P/CILINDRO              </v>
          </cell>
          <cell r="D801" t="str">
            <v>AKRON</v>
          </cell>
          <cell r="E801" t="str">
            <v>EST.12.6.2</v>
          </cell>
        </row>
        <row r="802">
          <cell r="B802" t="str">
            <v>015199</v>
          </cell>
          <cell r="C802" t="str">
            <v xml:space="preserve">KIT DE RESORTES MOTOR DE LEVANTE 113329 </v>
          </cell>
          <cell r="D802" t="str">
            <v>OBSOLETO</v>
          </cell>
          <cell r="E802" t="str">
            <v>CAJA OBSOLETOS</v>
          </cell>
        </row>
        <row r="803">
          <cell r="B803" t="str">
            <v>000726</v>
          </cell>
          <cell r="C803" t="str">
            <v xml:space="preserve">KIT EMPAQUE REF-56040                   </v>
          </cell>
          <cell r="D803" t="str">
            <v>NEUMATICO</v>
          </cell>
          <cell r="E803" t="str">
            <v>SIN DEFINIR</v>
          </cell>
        </row>
        <row r="804">
          <cell r="B804" t="str">
            <v>000727</v>
          </cell>
          <cell r="C804" t="str">
            <v xml:space="preserve">KIT EMPAQUE REF-56050                   </v>
          </cell>
          <cell r="D804" t="str">
            <v>OBSOLETO</v>
          </cell>
          <cell r="E804" t="str">
            <v>CAJA OBSOLETOS</v>
          </cell>
        </row>
        <row r="805">
          <cell r="B805" t="str">
            <v>000728</v>
          </cell>
          <cell r="C805" t="str">
            <v xml:space="preserve">KIT EMPAQUE REF-56070                   </v>
          </cell>
          <cell r="D805" t="str">
            <v>NEUMATICO</v>
          </cell>
          <cell r="E805" t="str">
            <v>SIN DEFINIR</v>
          </cell>
        </row>
        <row r="806">
          <cell r="B806" t="str">
            <v>015825</v>
          </cell>
          <cell r="C806" t="str">
            <v xml:space="preserve">KIT EMPAQUES CILINDRO TILT              </v>
          </cell>
          <cell r="D806" t="str">
            <v>OBSOLETO</v>
          </cell>
          <cell r="E806" t="str">
            <v>CAJA OBSOLETOS</v>
          </cell>
        </row>
        <row r="807">
          <cell r="B807" t="str">
            <v>014884</v>
          </cell>
          <cell r="C807" t="str">
            <v xml:space="preserve">KIT EMPAQUES CILINDRO.63mm              </v>
          </cell>
          <cell r="D807" t="str">
            <v>FERRETERIA</v>
          </cell>
          <cell r="E807" t="str">
            <v>EST.4.5.4</v>
          </cell>
        </row>
        <row r="808">
          <cell r="B808" t="str">
            <v>014673</v>
          </cell>
          <cell r="C808" t="str">
            <v xml:space="preserve">KIT EMPAQUES P/CILINDRO                 </v>
          </cell>
          <cell r="D808" t="str">
            <v>NEUMATICO</v>
          </cell>
          <cell r="E808" t="str">
            <v>EST.4.5.4</v>
          </cell>
        </row>
        <row r="809">
          <cell r="B809" t="str">
            <v>015936</v>
          </cell>
          <cell r="C809" t="str">
            <v xml:space="preserve">KIT EMPAQUETADURA CILINDRO              </v>
          </cell>
          <cell r="D809" t="str">
            <v>AKRON</v>
          </cell>
          <cell r="E809" t="str">
            <v>EST.12.4.1</v>
          </cell>
        </row>
        <row r="810">
          <cell r="B810" t="str">
            <v>015250</v>
          </cell>
          <cell r="C810" t="str">
            <v xml:space="preserve">KIT ESCOBILLAS 120860                   </v>
          </cell>
          <cell r="D810" t="str">
            <v>OBSOLETO</v>
          </cell>
          <cell r="E810" t="str">
            <v>CAJA OBSOLETOS</v>
          </cell>
        </row>
        <row r="811">
          <cell r="B811" t="str">
            <v>015214</v>
          </cell>
          <cell r="C811" t="str">
            <v xml:space="preserve">KIT ESCOBILLAS MOTOR TRACCION 118942    </v>
          </cell>
          <cell r="D811" t="str">
            <v>OBSOLETO</v>
          </cell>
          <cell r="E811" t="str">
            <v>CAJA OBSOLETOS</v>
          </cell>
        </row>
        <row r="812">
          <cell r="B812" t="str">
            <v>007324</v>
          </cell>
          <cell r="C812" t="str">
            <v xml:space="preserve">KIT MOT.SGNGH-13DCA (L7540L0073)        </v>
          </cell>
          <cell r="D812" t="str">
            <v>SELCO WNT</v>
          </cell>
          <cell r="E812" t="str">
            <v>EST.8.9.1</v>
          </cell>
        </row>
        <row r="813">
          <cell r="B813" t="str">
            <v>015827</v>
          </cell>
          <cell r="C813" t="str">
            <v xml:space="preserve">KIT ORBITROL UNIDAD HYD                 </v>
          </cell>
          <cell r="D813" t="str">
            <v>OBSOLETO</v>
          </cell>
          <cell r="E813" t="str">
            <v>CAJA OBSOLETOS</v>
          </cell>
        </row>
        <row r="814">
          <cell r="B814" t="str">
            <v>010481</v>
          </cell>
          <cell r="C814" t="str">
            <v xml:space="preserve">KIT PROLUNGA (N7502N0086)               </v>
          </cell>
          <cell r="E814" t="str">
            <v>SIN DEFINIR</v>
          </cell>
        </row>
        <row r="815">
          <cell r="B815" t="str">
            <v>015904</v>
          </cell>
          <cell r="C815" t="str">
            <v xml:space="preserve">KIT RASCHIAP SVP145/320                 </v>
          </cell>
          <cell r="D815" t="str">
            <v>OBSOLETO</v>
          </cell>
          <cell r="E815" t="str">
            <v>CAJA OBSOLETOS</v>
          </cell>
        </row>
        <row r="816">
          <cell r="B816" t="str">
            <v>015478</v>
          </cell>
          <cell r="C816" t="str">
            <v xml:space="preserve">KITCONECTTOR5P CM10#22SC(S1)REF2138A093 </v>
          </cell>
          <cell r="D816" t="str">
            <v>FTT-R8</v>
          </cell>
          <cell r="E816" t="str">
            <v>EST.6.2.3</v>
          </cell>
        </row>
        <row r="817">
          <cell r="B817" t="str">
            <v>004831</v>
          </cell>
          <cell r="C817" t="str">
            <v xml:space="preserve">KITRUEDA BASCULAN PLANA SELCOL7540L0072 </v>
          </cell>
          <cell r="D817" t="str">
            <v>SELCO 2-3-4</v>
          </cell>
          <cell r="E817" t="str">
            <v>SIN DEFINIR</v>
          </cell>
        </row>
        <row r="818">
          <cell r="B818" t="str">
            <v>009065</v>
          </cell>
          <cell r="C818" t="str">
            <v xml:space="preserve">LAMA GUIDA BORDI N1214N0128             </v>
          </cell>
          <cell r="D818" t="str">
            <v>STREAM 2-3</v>
          </cell>
          <cell r="E818" t="str">
            <v>EST.13.2.3</v>
          </cell>
        </row>
        <row r="819">
          <cell r="B819" t="str">
            <v>004927</v>
          </cell>
          <cell r="C819" t="str">
            <v xml:space="preserve">LAMA PER DISCO COPIAT ROXYL (N0814N1377 </v>
          </cell>
          <cell r="D819" t="str">
            <v>ROXYL</v>
          </cell>
          <cell r="E819" t="str">
            <v>EST.15.4.3</v>
          </cell>
        </row>
        <row r="820">
          <cell r="B820" t="str">
            <v>015256</v>
          </cell>
          <cell r="C820" t="str">
            <v xml:space="preserve">LAMP REAR CO 0510701900                 </v>
          </cell>
          <cell r="D820" t="str">
            <v>OBSOLETO</v>
          </cell>
          <cell r="E820" t="str">
            <v>CAJA OBSOLETOS</v>
          </cell>
        </row>
        <row r="821">
          <cell r="B821" t="str">
            <v>015955</v>
          </cell>
          <cell r="C821" t="str">
            <v xml:space="preserve">LAMPARA BLANCA 110 V 2115A0             </v>
          </cell>
          <cell r="D821" t="str">
            <v>OBSOLETO</v>
          </cell>
          <cell r="E821" t="str">
            <v>CAJA OBSOLETOS</v>
          </cell>
        </row>
        <row r="822">
          <cell r="B822" t="str">
            <v>015829</v>
          </cell>
          <cell r="C822" t="str">
            <v xml:space="preserve">LAMPARA TRASERO STOP                    </v>
          </cell>
          <cell r="D822" t="str">
            <v>OBSOLETO</v>
          </cell>
          <cell r="E822" t="str">
            <v>CAJA OBSOLETOS</v>
          </cell>
        </row>
        <row r="823">
          <cell r="B823" t="str">
            <v>015717</v>
          </cell>
          <cell r="C823" t="str">
            <v xml:space="preserve">LENGUENTA A 8x7x45 302521100            </v>
          </cell>
          <cell r="D823" t="str">
            <v>FERRETERIA</v>
          </cell>
          <cell r="E823" t="str">
            <v>EST.4.4.1</v>
          </cell>
        </row>
        <row r="824">
          <cell r="B824" t="str">
            <v>015628</v>
          </cell>
          <cell r="C824" t="str">
            <v xml:space="preserve">LENGUETA  6X6X40  302518300                      </v>
          </cell>
          <cell r="D824" t="str">
            <v>FERRETERIA</v>
          </cell>
          <cell r="E824" t="str">
            <v>EST.4.4.1</v>
          </cell>
        </row>
        <row r="825">
          <cell r="B825" t="str">
            <v>018487</v>
          </cell>
          <cell r="C825" t="str">
            <v xml:space="preserve">LENGUETA 8X5X10             </v>
          </cell>
          <cell r="D825" t="str">
            <v>FERRETERIA</v>
          </cell>
          <cell r="E825" t="str">
            <v>EST.4.4.1</v>
          </cell>
        </row>
        <row r="826">
          <cell r="B826" t="str">
            <v>015483</v>
          </cell>
          <cell r="C826" t="str">
            <v xml:space="preserve">LENGUETA 8x7x30UNI-6604 302520600       </v>
          </cell>
          <cell r="D826" t="str">
            <v>FERRETERIA</v>
          </cell>
          <cell r="E826" t="str">
            <v>EST.4.4.1</v>
          </cell>
        </row>
        <row r="827">
          <cell r="B827" t="str">
            <v>018466</v>
          </cell>
          <cell r="C827" t="str">
            <v xml:space="preserve">LENGUETA DE 4X4X12 302511100            </v>
          </cell>
          <cell r="D827" t="str">
            <v>FERRETERIA</v>
          </cell>
          <cell r="E827" t="str">
            <v>EST.4.4.1</v>
          </cell>
        </row>
        <row r="828">
          <cell r="B828" t="str">
            <v>006386</v>
          </cell>
          <cell r="C828" t="str">
            <v xml:space="preserve">LENGUETA DE 6*6*20 (302517500)          </v>
          </cell>
          <cell r="D828" t="str">
            <v>FERRETERIA</v>
          </cell>
          <cell r="E828" t="str">
            <v>EST.4.4.1</v>
          </cell>
        </row>
        <row r="829">
          <cell r="B829" t="str">
            <v>018488</v>
          </cell>
          <cell r="C829" t="str">
            <v xml:space="preserve">LENGUETA DE 6X6X16 302517300            </v>
          </cell>
          <cell r="D829" t="str">
            <v>SKYPPER</v>
          </cell>
          <cell r="E829" t="str">
            <v>EST.5.3.4</v>
          </cell>
        </row>
        <row r="830">
          <cell r="B830" t="str">
            <v>010906</v>
          </cell>
          <cell r="C830" t="str">
            <v xml:space="preserve">LENGUETA DE 8*7*40 302521000            </v>
          </cell>
          <cell r="D830" t="str">
            <v>FERRETERIA</v>
          </cell>
          <cell r="E830" t="str">
            <v>EST.4.4.1</v>
          </cell>
        </row>
        <row r="831">
          <cell r="B831" t="str">
            <v>015275</v>
          </cell>
          <cell r="C831" t="str">
            <v xml:space="preserve">LENS 0510121010                         </v>
          </cell>
          <cell r="D831" t="str">
            <v>OBSOLETO</v>
          </cell>
          <cell r="E831" t="str">
            <v>CAJA OBSOLETOS</v>
          </cell>
        </row>
        <row r="832">
          <cell r="B832" t="str">
            <v>015200</v>
          </cell>
          <cell r="C832" t="str">
            <v xml:space="preserve">LENS RED 0510701920                     </v>
          </cell>
          <cell r="D832" t="str">
            <v>OBSOLETO</v>
          </cell>
          <cell r="E832" t="str">
            <v>CAJA OBSOLETOS</v>
          </cell>
        </row>
        <row r="833">
          <cell r="B833" t="str">
            <v>017156</v>
          </cell>
          <cell r="C833" t="str">
            <v>FNAG100791- LEVA IZQ.SC-WNT</v>
          </cell>
          <cell r="D833" t="str">
            <v>SELCO WNT</v>
          </cell>
          <cell r="E833" t="str">
            <v>EST.9.8.1</v>
          </cell>
        </row>
        <row r="834">
          <cell r="B834" t="str">
            <v>010249</v>
          </cell>
          <cell r="C834" t="str">
            <v xml:space="preserve">LEVA (L1209L0005)                       </v>
          </cell>
          <cell r="D834" t="str">
            <v>SELCO 2-3-4</v>
          </cell>
          <cell r="E834" t="str">
            <v>EST.8.3.2</v>
          </cell>
        </row>
        <row r="835">
          <cell r="B835" t="str">
            <v>015725</v>
          </cell>
          <cell r="C835" t="str">
            <v xml:space="preserve">LEVA FRENO EJE X 0824A0055              </v>
          </cell>
          <cell r="D835" t="str">
            <v>TECHNO-2-3</v>
          </cell>
          <cell r="E835" t="str">
            <v>EST.18.5.4</v>
          </cell>
        </row>
        <row r="836">
          <cell r="B836" t="str">
            <v>016872</v>
          </cell>
          <cell r="C836" t="str">
            <v xml:space="preserve">LEVA L0809L0036                         </v>
          </cell>
          <cell r="D836" t="str">
            <v>SELCO 2-3-4</v>
          </cell>
          <cell r="E836" t="str">
            <v>EST.8.3.1</v>
          </cell>
        </row>
        <row r="837">
          <cell r="B837" t="str">
            <v>014702</v>
          </cell>
          <cell r="C837" t="str">
            <v xml:space="preserve">LEVER LINKS 3-005-08-2220  INACTIVO             </v>
          </cell>
          <cell r="D837" t="str">
            <v>OBSOLETO</v>
          </cell>
          <cell r="E837" t="str">
            <v>CAJA OBSOLETOS</v>
          </cell>
        </row>
        <row r="838">
          <cell r="B838" t="str">
            <v>015694</v>
          </cell>
          <cell r="C838" t="str">
            <v xml:space="preserve">LINGUETTA A 5x5x16 UNI 6604-69 3025     </v>
          </cell>
          <cell r="D838" t="str">
            <v>FERRETERIA</v>
          </cell>
          <cell r="E838" t="str">
            <v>EST.4.4.1</v>
          </cell>
        </row>
        <row r="839">
          <cell r="B839" t="str">
            <v>015768</v>
          </cell>
          <cell r="C839" t="str">
            <v xml:space="preserve">LINGUETTA A 5x5x25 302514800            </v>
          </cell>
          <cell r="D839" t="str">
            <v>FERRETERIA</v>
          </cell>
          <cell r="E839" t="str">
            <v>EST.4.4.1</v>
          </cell>
        </row>
        <row r="840">
          <cell r="B840" t="str">
            <v>014991</v>
          </cell>
          <cell r="C840" t="str">
            <v xml:space="preserve">LINGUETTA A 8x7x40 302521000            </v>
          </cell>
          <cell r="D840" t="str">
            <v>FERRETERIA</v>
          </cell>
          <cell r="E840" t="str">
            <v>EST.4.4.1</v>
          </cell>
        </row>
        <row r="841">
          <cell r="B841" t="str">
            <v>015018</v>
          </cell>
          <cell r="C841" t="str">
            <v xml:space="preserve">LISTELLO PIA L1414L0071                 </v>
          </cell>
          <cell r="E841" t="str">
            <v>SIN DEFINIR</v>
          </cell>
        </row>
        <row r="842">
          <cell r="B842" t="str">
            <v>012571</v>
          </cell>
          <cell r="C842" t="str">
            <v xml:space="preserve">LISTON DE RODILLOS(0-005-15)            </v>
          </cell>
          <cell r="D842" t="str">
            <v>HOMAG</v>
          </cell>
          <cell r="E842" t="str">
            <v>SIN DEFINIR</v>
          </cell>
        </row>
        <row r="843">
          <cell r="B843" t="str">
            <v>014958</v>
          </cell>
          <cell r="C843" t="str">
            <v xml:space="preserve">LISTON L9091102900                      </v>
          </cell>
          <cell r="D843" t="str">
            <v>SELCO 2-3-4</v>
          </cell>
          <cell r="E843" t="str">
            <v>EST.8.4.1</v>
          </cell>
        </row>
        <row r="844">
          <cell r="B844" t="str">
            <v>014529</v>
          </cell>
          <cell r="C844" t="str">
            <v xml:space="preserve">LLAVE ALLEN 1.5MM                       </v>
          </cell>
          <cell r="D844" t="str">
            <v>HERRAMIENTA</v>
          </cell>
          <cell r="E844" t="str">
            <v>EST.20.8.4</v>
          </cell>
        </row>
        <row r="845">
          <cell r="B845" t="str">
            <v>014506</v>
          </cell>
          <cell r="C845" t="str">
            <v>LLAVE ALLEN 2.5MM</v>
          </cell>
          <cell r="D845" t="str">
            <v>HERRAMIENTA</v>
          </cell>
          <cell r="E845" t="str">
            <v>EST.20.8.4</v>
          </cell>
        </row>
        <row r="846">
          <cell r="B846" t="str">
            <v>000731</v>
          </cell>
          <cell r="C846" t="str">
            <v xml:space="preserve">LLAVE ALLEN 3MM                         </v>
          </cell>
          <cell r="D846" t="str">
            <v>HERRAMIENTA</v>
          </cell>
          <cell r="E846" t="str">
            <v>EST.20.8.4</v>
          </cell>
        </row>
        <row r="847">
          <cell r="B847" t="str">
            <v>014539</v>
          </cell>
          <cell r="C847" t="str">
            <v xml:space="preserve">LLAVE ALLEN 3MM LARGA                   </v>
          </cell>
          <cell r="D847" t="str">
            <v>HERRAMIENTA</v>
          </cell>
          <cell r="E847" t="str">
            <v>CLOSET HTAS</v>
          </cell>
        </row>
        <row r="848">
          <cell r="B848" t="str">
            <v>000729</v>
          </cell>
          <cell r="C848" t="str">
            <v xml:space="preserve">LLAVE ALLEN 5MM                         </v>
          </cell>
          <cell r="D848" t="str">
            <v>HERRAMIENTA</v>
          </cell>
          <cell r="E848" t="str">
            <v>EST.26.3.</v>
          </cell>
        </row>
        <row r="849">
          <cell r="B849" t="str">
            <v>014522</v>
          </cell>
          <cell r="C849" t="str">
            <v xml:space="preserve">LLAVE MIXTA 1/2"                        </v>
          </cell>
          <cell r="D849" t="str">
            <v>HERRAMIENTA</v>
          </cell>
          <cell r="E849" t="str">
            <v>SIN DEFINIR</v>
          </cell>
        </row>
        <row r="850">
          <cell r="B850" t="str">
            <v>014606</v>
          </cell>
          <cell r="C850" t="str">
            <v xml:space="preserve">LUBRICANT,O-RING,NSF-H1,10 MLRef:112020 </v>
          </cell>
          <cell r="D850" t="str">
            <v>FERRETERIA</v>
          </cell>
          <cell r="E850" t="str">
            <v>EST.4.5.3</v>
          </cell>
        </row>
        <row r="851">
          <cell r="B851" t="str">
            <v>015301</v>
          </cell>
          <cell r="C851" t="str">
            <v xml:space="preserve">LUZ ESTROBOSCOPICA 12 VDC ROJA SL-126R  </v>
          </cell>
          <cell r="D851" t="str">
            <v>OBSOLETO</v>
          </cell>
          <cell r="E851" t="str">
            <v>CAJA OBSOLETOS</v>
          </cell>
        </row>
        <row r="852">
          <cell r="B852" t="str">
            <v>015077</v>
          </cell>
          <cell r="C852" t="str">
            <v xml:space="preserve">MACHUELO 3/8" NPT                       </v>
          </cell>
          <cell r="D852" t="str">
            <v>HERRAMIENTA</v>
          </cell>
          <cell r="E852" t="str">
            <v>EST.20.8.2</v>
          </cell>
        </row>
        <row r="853">
          <cell r="B853" t="str">
            <v>009064</v>
          </cell>
          <cell r="C853" t="str">
            <v xml:space="preserve">MAGLIA GIUNZ P5080 2709A0307            </v>
          </cell>
          <cell r="D853" t="str">
            <v>STREAM 1</v>
          </cell>
          <cell r="E853" t="str">
            <v>EST.16.4.2</v>
          </cell>
        </row>
        <row r="854">
          <cell r="B854" t="str">
            <v>015736</v>
          </cell>
          <cell r="C854" t="str">
            <v xml:space="preserve">MAGNETO. PKZMO-1.6-SC                   </v>
          </cell>
          <cell r="E854" t="str">
            <v>SIN DEFINIR</v>
          </cell>
        </row>
        <row r="855">
          <cell r="B855" t="str">
            <v>014582</v>
          </cell>
          <cell r="C855" t="str">
            <v xml:space="preserve">MANDRIL HORTZ I7540I0002                </v>
          </cell>
          <cell r="D855" t="str">
            <v>ROVER 1-2-3</v>
          </cell>
          <cell r="E855" t="str">
            <v>EST.7.4.1</v>
          </cell>
        </row>
        <row r="856">
          <cell r="B856" t="str">
            <v>018638</v>
          </cell>
          <cell r="C856" t="str">
            <v xml:space="preserve">MANDRIL ROVER                           </v>
          </cell>
          <cell r="D856" t="str">
            <v>ROVER 1-2-3</v>
          </cell>
          <cell r="E856" t="str">
            <v>EST.7.4.4</v>
          </cell>
        </row>
        <row r="857">
          <cell r="B857" t="str">
            <v>012509</v>
          </cell>
          <cell r="C857" t="str">
            <v xml:space="preserve">MANDRINO PORTAPINZAS MP110 D50 CON TIRA </v>
          </cell>
          <cell r="D857" t="str">
            <v>ROVER 1-2-3</v>
          </cell>
          <cell r="E857" t="str">
            <v>EST.7.3.4</v>
          </cell>
        </row>
        <row r="858">
          <cell r="B858" t="str">
            <v>017147</v>
          </cell>
          <cell r="C858" t="str">
            <v xml:space="preserve">MANGUERA 8 PIES CONEXION A 120 VOLTIOS  </v>
          </cell>
          <cell r="D858" t="str">
            <v>HOT-MEL</v>
          </cell>
          <cell r="E858" t="str">
            <v>EST.30.2.4-CAJA</v>
          </cell>
        </row>
        <row r="859">
          <cell r="B859" t="str">
            <v>015862</v>
          </cell>
          <cell r="C859" t="str">
            <v xml:space="preserve">MANGUERA 8X3 64BAR                      </v>
          </cell>
          <cell r="D859" t="str">
            <v>FERRETERIA</v>
          </cell>
          <cell r="E859" t="str">
            <v>EST.23.2.2</v>
          </cell>
        </row>
        <row r="860">
          <cell r="B860" t="str">
            <v>015952</v>
          </cell>
          <cell r="C860" t="str">
            <v xml:space="preserve">MANGUERA CAUCHO LONA 1/2"               </v>
          </cell>
          <cell r="D860" t="str">
            <v>OBSOLETO</v>
          </cell>
          <cell r="E860" t="str">
            <v>CAJA OBSOLETOS</v>
          </cell>
        </row>
        <row r="861">
          <cell r="B861" t="str">
            <v>014630</v>
          </cell>
          <cell r="C861" t="str">
            <v xml:space="preserve">MANGUERA CAUCHO LONA VAPOR 3/4"         </v>
          </cell>
          <cell r="D861" t="str">
            <v>OBSOLETO</v>
          </cell>
          <cell r="E861" t="str">
            <v>CAJA OBSOLETOS</v>
          </cell>
        </row>
        <row r="862">
          <cell r="B862" t="str">
            <v>016946</v>
          </cell>
          <cell r="C862" t="str">
            <v xml:space="preserve">MANGUERA ESPIRALADA DE 6"       </v>
          </cell>
          <cell r="D862" t="str">
            <v>EXTRACCION</v>
          </cell>
          <cell r="E862" t="str">
            <v xml:space="preserve">CONTENEDOR </v>
          </cell>
        </row>
        <row r="863">
          <cell r="B863" t="str">
            <v>018647</v>
          </cell>
          <cell r="C863" t="str">
            <v xml:space="preserve">MANGUERA HIDRAULICA MONTACARGA          </v>
          </cell>
          <cell r="D863" t="str">
            <v>SUMINISTRO</v>
          </cell>
          <cell r="E863" t="str">
            <v>OBSOLETA</v>
          </cell>
        </row>
        <row r="864">
          <cell r="B864" t="str">
            <v>015031</v>
          </cell>
          <cell r="C864" t="str">
            <v xml:space="preserve">MANGUERA HIDRAULICA R2 3/4"             </v>
          </cell>
          <cell r="D864" t="str">
            <v>OBSOLETO</v>
          </cell>
          <cell r="E864" t="str">
            <v>CAJA OBSOLETOS</v>
          </cell>
        </row>
        <row r="865">
          <cell r="B865" t="str">
            <v>015108</v>
          </cell>
          <cell r="C865" t="str">
            <v xml:space="preserve">MANGUERA NEUMATICA 6mm                  </v>
          </cell>
          <cell r="D865" t="str">
            <v>NEUMATICO</v>
          </cell>
          <cell r="E865" t="str">
            <v>SIN DEFINIR</v>
          </cell>
        </row>
        <row r="866">
          <cell r="B866" t="str">
            <v>015909</v>
          </cell>
          <cell r="C866" t="str">
            <v xml:space="preserve">MANGUERA NEUMATICA PIEZA 4-69           </v>
          </cell>
          <cell r="D866" t="str">
            <v>NEUMATICO</v>
          </cell>
          <cell r="E866" t="str">
            <v>EST.4.5.6</v>
          </cell>
        </row>
        <row r="867">
          <cell r="B867" t="str">
            <v>015958</v>
          </cell>
          <cell r="C867" t="str">
            <v xml:space="preserve">MANGUERA POLIURETANO OD 16mm            </v>
          </cell>
          <cell r="D867" t="str">
            <v>NEUMATICO</v>
          </cell>
          <cell r="E867" t="str">
            <v>SIN DEFINIR</v>
          </cell>
        </row>
        <row r="868">
          <cell r="B868" t="str">
            <v>015091</v>
          </cell>
          <cell r="C868" t="str">
            <v xml:space="preserve">MANGUITO 3-808-08-2460                  </v>
          </cell>
          <cell r="D868" t="str">
            <v>OBSOLETO</v>
          </cell>
          <cell r="E868" t="str">
            <v>CAJA OBSOLETOS</v>
          </cell>
        </row>
        <row r="869">
          <cell r="B869" t="str">
            <v>015026</v>
          </cell>
          <cell r="C869" t="str">
            <v xml:space="preserve">MANGUITO BOLAS 2924A0010=292504100      </v>
          </cell>
          <cell r="D869" t="str">
            <v>SELCO 2-3-4</v>
          </cell>
          <cell r="E869" t="str">
            <v>EST.8.4.3</v>
          </cell>
        </row>
        <row r="870">
          <cell r="B870" t="str">
            <v>014648</v>
          </cell>
          <cell r="C870" t="str">
            <v xml:space="preserve">MANGUITO BOLAS 2925A0011-MODEBT         </v>
          </cell>
          <cell r="D870" t="str">
            <v>SELCO 2-3-4</v>
          </cell>
          <cell r="E870" t="str">
            <v>EST.8.5.3</v>
          </cell>
        </row>
        <row r="871">
          <cell r="B871" t="str">
            <v>015785</v>
          </cell>
          <cell r="C871" t="str">
            <v xml:space="preserve">MANGUITO BOLAS 2925A0157                </v>
          </cell>
          <cell r="D871" t="str">
            <v>TECHNO-2-3</v>
          </cell>
          <cell r="E871" t="str">
            <v>EST.18.5.1</v>
          </cell>
        </row>
        <row r="872">
          <cell r="B872" t="str">
            <v>012147</v>
          </cell>
          <cell r="C872" t="str">
            <v xml:space="preserve">MANGUITO DE BOLAS (29501700)            </v>
          </cell>
          <cell r="D872" t="str">
            <v>RODAMIENTOS</v>
          </cell>
          <cell r="E872" t="str">
            <v>EST.1.8.5</v>
          </cell>
        </row>
        <row r="873">
          <cell r="B873" t="str">
            <v>014748</v>
          </cell>
          <cell r="C873" t="str">
            <v xml:space="preserve">MANGUITO DISTANCIADOR 3-804-04-2520     </v>
          </cell>
          <cell r="D873" t="str">
            <v>OBSOLETO</v>
          </cell>
          <cell r="E873" t="str">
            <v>CAJA OBSOLETOS</v>
          </cell>
        </row>
        <row r="874">
          <cell r="B874" t="str">
            <v>014957</v>
          </cell>
          <cell r="C874" t="str">
            <v xml:space="preserve">MANGUITO ENCHUFABLE D=15.0 PA           </v>
          </cell>
          <cell r="D874" t="str">
            <v>OBSOLETO</v>
          </cell>
          <cell r="E874" t="str">
            <v>CAJA OBSOLETOS</v>
          </cell>
        </row>
        <row r="875">
          <cell r="B875" t="str">
            <v>015742</v>
          </cell>
          <cell r="C875" t="str">
            <v xml:space="preserve">MANGUITO H309                           </v>
          </cell>
          <cell r="D875" t="str">
            <v>RODAMIENTOS</v>
          </cell>
          <cell r="E875" t="str">
            <v>EST.1.7.5</v>
          </cell>
        </row>
        <row r="876">
          <cell r="B876" t="str">
            <v>018614</v>
          </cell>
          <cell r="C876" t="str">
            <v xml:space="preserve">MANIBELA  MONTARCARGA KRON              </v>
          </cell>
          <cell r="D876" t="str">
            <v>OBSOLETO</v>
          </cell>
          <cell r="E876" t="str">
            <v>CAJA OBSOLETOS</v>
          </cell>
        </row>
        <row r="877">
          <cell r="B877" t="str">
            <v>015232</v>
          </cell>
          <cell r="C877" t="str">
            <v xml:space="preserve">MANIGUETA RECUPERACION 2713A0002        </v>
          </cell>
          <cell r="D877" t="str">
            <v>OBSOLETO</v>
          </cell>
          <cell r="E877" t="str">
            <v>CAJA OBSOLETOS</v>
          </cell>
        </row>
        <row r="878">
          <cell r="B878" t="str">
            <v>015233</v>
          </cell>
          <cell r="C878" t="str">
            <v xml:space="preserve">MANIJA 523-43 M6*30 2713A0038 AKRON     </v>
          </cell>
          <cell r="D878" t="str">
            <v>AKRON</v>
          </cell>
          <cell r="E878" t="str">
            <v>SIN DEFINIR</v>
          </cell>
        </row>
        <row r="879">
          <cell r="B879" t="str">
            <v>018629</v>
          </cell>
          <cell r="C879" t="str">
            <v xml:space="preserve">MANIJA ALTERNDOF                        </v>
          </cell>
          <cell r="D879" t="str">
            <v>ALTENDORF</v>
          </cell>
          <cell r="E879" t="str">
            <v>EST.10.4.1</v>
          </cell>
        </row>
        <row r="880">
          <cell r="B880" t="str">
            <v>015295</v>
          </cell>
          <cell r="C880" t="str">
            <v xml:space="preserve">MANILLA 523-83 M10x25 273A0041          </v>
          </cell>
          <cell r="D880" t="str">
            <v>AKRON</v>
          </cell>
          <cell r="E880" t="str">
            <v>EST.12.4.1</v>
          </cell>
        </row>
        <row r="881">
          <cell r="B881" t="str">
            <v>015126</v>
          </cell>
          <cell r="C881" t="str">
            <v xml:space="preserve">MANOMETRO 1-16bar                       </v>
          </cell>
          <cell r="D881" t="str">
            <v>NEUMATICO</v>
          </cell>
          <cell r="E881" t="str">
            <v>EST.17.2.3</v>
          </cell>
        </row>
        <row r="882">
          <cell r="B882" t="str">
            <v>015138</v>
          </cell>
          <cell r="C882" t="str">
            <v xml:space="preserve">MANOMETRO MA-40-2.5-R1/8-E-RG           </v>
          </cell>
          <cell r="D882" t="str">
            <v>NEUMATICO</v>
          </cell>
          <cell r="E882" t="str">
            <v>SIN DEFINIR</v>
          </cell>
        </row>
        <row r="883">
          <cell r="B883" t="str">
            <v>015455</v>
          </cell>
          <cell r="C883" t="str">
            <v xml:space="preserve">MARCADOR P/CABLE LEGRAND 16-14 T 038349 </v>
          </cell>
          <cell r="D883" t="str">
            <v>ELECTRICO</v>
          </cell>
          <cell r="E883" t="str">
            <v>EST.2.6.4</v>
          </cell>
        </row>
        <row r="884">
          <cell r="B884" t="str">
            <v>015454</v>
          </cell>
          <cell r="C884" t="str">
            <v xml:space="preserve">MARCADOR P/CABLE LEGRAND 16-14 V 038351 </v>
          </cell>
          <cell r="D884" t="str">
            <v>ELECTRICO</v>
          </cell>
          <cell r="E884" t="str">
            <v>SIN DEFINIR</v>
          </cell>
        </row>
        <row r="885">
          <cell r="B885" t="str">
            <v>014970</v>
          </cell>
          <cell r="C885" t="str">
            <v xml:space="preserve">MATRIZ ENGRAPADORA MANUAL 41862073      </v>
          </cell>
          <cell r="D885" t="str">
            <v>OBSOLETO</v>
          </cell>
          <cell r="E885" t="str">
            <v>CAJA OBSOLETOS</v>
          </cell>
        </row>
        <row r="886">
          <cell r="B886" t="str">
            <v>012540</v>
          </cell>
          <cell r="C886" t="str">
            <v xml:space="preserve">MECANICA X MICROELECTROVALVULA          </v>
          </cell>
          <cell r="D886" t="str">
            <v>NEUMATICO</v>
          </cell>
          <cell r="E886" t="str">
            <v>SIN DEFINIR</v>
          </cell>
        </row>
        <row r="887">
          <cell r="B887" t="str">
            <v>014824</v>
          </cell>
          <cell r="C887" t="str">
            <v xml:space="preserve">MEDIO PASO CADENA 1/2" BS               </v>
          </cell>
          <cell r="D887" t="str">
            <v>FERRETERIA</v>
          </cell>
          <cell r="E887" t="str">
            <v>EST.20.8.3</v>
          </cell>
        </row>
        <row r="888">
          <cell r="B888" t="str">
            <v>014990</v>
          </cell>
          <cell r="C888" t="str">
            <v xml:space="preserve">MEDIO PASO CADENA 3/8"                  </v>
          </cell>
          <cell r="D888" t="str">
            <v>FERRETERIA</v>
          </cell>
          <cell r="E888" t="str">
            <v>EST.20.8.5</v>
          </cell>
        </row>
        <row r="889">
          <cell r="B889" t="str">
            <v>018718</v>
          </cell>
          <cell r="C889" t="str">
            <v xml:space="preserve">MICRO FR 692-D 2104A0050                </v>
          </cell>
          <cell r="D889" t="str">
            <v>AKRON</v>
          </cell>
          <cell r="E889" t="str">
            <v>EST.12.5.1</v>
          </cell>
        </row>
        <row r="890">
          <cell r="B890" t="str">
            <v>015038</v>
          </cell>
          <cell r="C890" t="str">
            <v xml:space="preserve">MICRO MS10 PULSANTE 2104A0              </v>
          </cell>
          <cell r="D890" t="str">
            <v>OBSOLETO</v>
          </cell>
          <cell r="E890" t="str">
            <v>CAJA OBSOLETOS</v>
          </cell>
        </row>
        <row r="891">
          <cell r="B891" t="str">
            <v>015943</v>
          </cell>
          <cell r="C891" t="str">
            <v xml:space="preserve">MICRO MS55 LEVA CON ROTE -              </v>
          </cell>
          <cell r="E891" t="str">
            <v>SIN DEFINIR</v>
          </cell>
        </row>
        <row r="892">
          <cell r="B892" t="str">
            <v>018723</v>
          </cell>
          <cell r="C892" t="str">
            <v xml:space="preserve">MICRO REG DE SEGURIDAD LLAVE 2104A0056  </v>
          </cell>
          <cell r="E892" t="str">
            <v>SIN DEFINIR</v>
          </cell>
        </row>
        <row r="893">
          <cell r="B893" t="str">
            <v>013490</v>
          </cell>
          <cell r="C893" t="str">
            <v xml:space="preserve">MICRO TELEMECANIQUE EMERGENCIA 2104A001 </v>
          </cell>
          <cell r="D893" t="str">
            <v>ROVER 1-2-3</v>
          </cell>
          <cell r="E893" t="str">
            <v>EST.7.2.1</v>
          </cell>
        </row>
        <row r="894">
          <cell r="B894" t="str">
            <v>015530</v>
          </cell>
          <cell r="C894" t="str">
            <v xml:space="preserve">MICROELECTROVALVULA 1/8" 2304A0169      </v>
          </cell>
          <cell r="D894" t="str">
            <v>ROVER 20</v>
          </cell>
          <cell r="E894" t="str">
            <v>EST.19.3.1</v>
          </cell>
        </row>
        <row r="895">
          <cell r="B895" t="str">
            <v>015433</v>
          </cell>
          <cell r="C895" t="str">
            <v xml:space="preserve">MICROELECTROVALVULA ROVER 20 R:2309A000 </v>
          </cell>
          <cell r="E895" t="str">
            <v>SIN DEFINIR</v>
          </cell>
        </row>
        <row r="896">
          <cell r="B896" t="str">
            <v>004832</v>
          </cell>
          <cell r="C896" t="str">
            <v xml:space="preserve">MICROPIZAT GUARDA SEGURI SELCO2104A0133 </v>
          </cell>
          <cell r="D896" t="str">
            <v>TECHNO-1</v>
          </cell>
          <cell r="E896" t="str">
            <v>SIN DEFINIR</v>
          </cell>
        </row>
        <row r="897">
          <cell r="B897" t="str">
            <v>015690</v>
          </cell>
          <cell r="C897" t="str">
            <v xml:space="preserve">MICROSU PALA CORT3PIN-NO-NC XV152 1C25  </v>
          </cell>
          <cell r="E897" t="str">
            <v>SIN DEFINIR</v>
          </cell>
        </row>
        <row r="898">
          <cell r="B898" t="str">
            <v>015792</v>
          </cell>
          <cell r="C898" t="str">
            <v xml:space="preserve">MICROSUICHE XCK-J10541                  </v>
          </cell>
          <cell r="D898" t="str">
            <v>ELECTRICO</v>
          </cell>
          <cell r="E898" t="str">
            <v>EST.10.6.2</v>
          </cell>
        </row>
        <row r="899">
          <cell r="B899" t="str">
            <v>015833</v>
          </cell>
          <cell r="C899" t="str">
            <v xml:space="preserve">MINIBRAKER TRIPOLAR C60N 20AMP          </v>
          </cell>
          <cell r="D899" t="str">
            <v>ELECTRICO</v>
          </cell>
          <cell r="E899" t="str">
            <v>EST.2.8.1</v>
          </cell>
        </row>
        <row r="900">
          <cell r="B900" t="str">
            <v>015548</v>
          </cell>
          <cell r="C900" t="str">
            <v xml:space="preserve">MINIBREAKER RIEL 1 POLO 1A              </v>
          </cell>
          <cell r="D900" t="str">
            <v>ELECTRICO</v>
          </cell>
          <cell r="E900" t="str">
            <v>EST.2.4.2</v>
          </cell>
        </row>
        <row r="901">
          <cell r="B901" t="str">
            <v>015759</v>
          </cell>
          <cell r="C901" t="str">
            <v xml:space="preserve">MINIBREAKER RIEL 1 POLO 2A              </v>
          </cell>
          <cell r="D901" t="str">
            <v>ELECTRICO</v>
          </cell>
          <cell r="E901" t="str">
            <v>EST.2.4.2</v>
          </cell>
        </row>
        <row r="902">
          <cell r="B902" t="str">
            <v>015771</v>
          </cell>
          <cell r="C902" t="str">
            <v xml:space="preserve">MINIBREAKER RIEL 1 POLO 30A             </v>
          </cell>
          <cell r="D902" t="str">
            <v>ELECTRICO</v>
          </cell>
          <cell r="E902" t="str">
            <v>EST.2.8.1</v>
          </cell>
        </row>
        <row r="903">
          <cell r="B903" t="str">
            <v>015378</v>
          </cell>
          <cell r="C903" t="str">
            <v xml:space="preserve">MINIBREAKER RIEL 1 POLO 4A              </v>
          </cell>
          <cell r="D903" t="str">
            <v>ELECTRICO</v>
          </cell>
          <cell r="E903" t="str">
            <v>EST.2.4.2</v>
          </cell>
        </row>
        <row r="904">
          <cell r="B904" t="str">
            <v>015674</v>
          </cell>
          <cell r="C904" t="str">
            <v xml:space="preserve">MINIBREAKER TRIPOLAR 50A                </v>
          </cell>
          <cell r="D904" t="str">
            <v>ELECTRICO</v>
          </cell>
          <cell r="E904" t="str">
            <v>EST.2.6.2</v>
          </cell>
        </row>
        <row r="905">
          <cell r="B905" t="str">
            <v>011448</v>
          </cell>
          <cell r="C905" t="str">
            <v xml:space="preserve">MOD DISPLAY 16 CIFRE H0102D0825C3       </v>
          </cell>
          <cell r="D905" t="str">
            <v>ELECTRÓNICO</v>
          </cell>
          <cell r="E905" t="str">
            <v>EST.11.3.4</v>
          </cell>
        </row>
        <row r="906">
          <cell r="B906" t="str">
            <v>015249</v>
          </cell>
          <cell r="C906" t="str">
            <v xml:space="preserve">MOD ENCODER PE 2308 0102DE              </v>
          </cell>
          <cell r="E906" t="str">
            <v>SIN DEFINIR</v>
          </cell>
        </row>
        <row r="907">
          <cell r="B907" t="str">
            <v>007371</v>
          </cell>
          <cell r="C907" t="str">
            <v xml:space="preserve">MODULO (H0102D250A)                     </v>
          </cell>
          <cell r="D907" t="str">
            <v>STREAM 1</v>
          </cell>
          <cell r="E907" t="str">
            <v>EST.16.2.1</v>
          </cell>
        </row>
        <row r="908">
          <cell r="B908" t="str">
            <v>011939</v>
          </cell>
          <cell r="C908" t="str">
            <v xml:space="preserve">MODULO (H0109DC201C0)                   </v>
          </cell>
          <cell r="D908" t="str">
            <v>SKYPPER</v>
          </cell>
          <cell r="E908" t="str">
            <v>EST.5.3.2</v>
          </cell>
        </row>
        <row r="909">
          <cell r="B909" t="str">
            <v>015944</v>
          </cell>
          <cell r="C909" t="str">
            <v xml:space="preserve">MODULO 2153A0289 PCI MECHA+E-NETX+CAN   </v>
          </cell>
          <cell r="D909" t="str">
            <v>ROVER 20</v>
          </cell>
          <cell r="E909" t="str">
            <v>EST.19.2.2</v>
          </cell>
        </row>
        <row r="910">
          <cell r="B910" t="str">
            <v>006917</v>
          </cell>
          <cell r="C910" t="str">
            <v xml:space="preserve">MODULO CNI ROVER1 (2153A0112)           </v>
          </cell>
          <cell r="D910" t="str">
            <v>ROVER 1-2-3</v>
          </cell>
          <cell r="E910" t="str">
            <v>EST.7.3.1</v>
          </cell>
        </row>
        <row r="911">
          <cell r="B911" t="str">
            <v>015749</v>
          </cell>
          <cell r="C911" t="str">
            <v xml:space="preserve">MODULO CONVERSOR RS-232 a RS-485        </v>
          </cell>
          <cell r="D911" t="str">
            <v>ELECTRICO</v>
          </cell>
          <cell r="E911" t="str">
            <v>EST.2.4.5</v>
          </cell>
        </row>
        <row r="912">
          <cell r="B912" t="str">
            <v>005312</v>
          </cell>
          <cell r="C912" t="str">
            <v xml:space="preserve">MODULO P 245B STREAM (H0102D245B1)      </v>
          </cell>
          <cell r="D912" t="str">
            <v>STREAM 2-3</v>
          </cell>
          <cell r="E912" t="str">
            <v>EST.13.2.4</v>
          </cell>
        </row>
        <row r="913">
          <cell r="B913" t="str">
            <v>015202</v>
          </cell>
          <cell r="C913" t="str">
            <v xml:space="preserve">MODULO P245 0102D245B1                  </v>
          </cell>
          <cell r="D913" t="str">
            <v>SELCO 2-3-4</v>
          </cell>
          <cell r="E913" t="str">
            <v>EST.8.2.3</v>
          </cell>
        </row>
        <row r="914">
          <cell r="B914" t="str">
            <v>015352</v>
          </cell>
          <cell r="C914" t="str">
            <v xml:space="preserve">MODULO SEGURIDAD 25-20                  </v>
          </cell>
          <cell r="D914" t="str">
            <v>ROVER 20</v>
          </cell>
          <cell r="E914" t="str">
            <v>EST.19.3.3</v>
          </cell>
        </row>
        <row r="915">
          <cell r="B915" t="str">
            <v>012155</v>
          </cell>
          <cell r="C915" t="str">
            <v xml:space="preserve">MODULO SEGURIDAD TAPETE (2128A0020)     </v>
          </cell>
          <cell r="D915" t="str">
            <v>SKYPPER</v>
          </cell>
          <cell r="E915" t="str">
            <v>SIN DEFINIR</v>
          </cell>
        </row>
        <row r="916">
          <cell r="B916" t="str">
            <v>000750</v>
          </cell>
          <cell r="C916" t="str">
            <v xml:space="preserve">MODULO SERIAL                           </v>
          </cell>
          <cell r="E916" t="str">
            <v>SIN DEFINIR</v>
          </cell>
        </row>
        <row r="917">
          <cell r="B917" t="str">
            <v>006389</v>
          </cell>
          <cell r="C917" t="str">
            <v xml:space="preserve">MODULO SERIAL SIR88N (2153A0115)        </v>
          </cell>
          <cell r="E917" t="str">
            <v>SIN DEFINIR</v>
          </cell>
        </row>
        <row r="918">
          <cell r="B918" t="str">
            <v>006402</v>
          </cell>
          <cell r="C918" t="str">
            <v>MODULO SERIAL SO816N (2153A0113)</v>
          </cell>
          <cell r="D918" t="str">
            <v>ROVER 1-2-3</v>
          </cell>
          <cell r="E918" t="str">
            <v>EST.7.2.3</v>
          </cell>
        </row>
        <row r="919">
          <cell r="B919" t="str">
            <v>015945</v>
          </cell>
          <cell r="C919" t="str">
            <v xml:space="preserve">MODULOTECLADOP801A 23T 17L 0102D801A0   </v>
          </cell>
          <cell r="D919" t="str">
            <v>ROVER 20</v>
          </cell>
          <cell r="E919" t="str">
            <v>EST.19.2.1</v>
          </cell>
        </row>
        <row r="920">
          <cell r="B920" t="str">
            <v>015073</v>
          </cell>
          <cell r="C920" t="str">
            <v xml:space="preserve">MOLLA ANTERIORE FRENO                   </v>
          </cell>
          <cell r="D920" t="str">
            <v>OBSOLETO</v>
          </cell>
          <cell r="E920" t="str">
            <v>CAJA OBSOLETOS</v>
          </cell>
        </row>
        <row r="921">
          <cell r="B921" t="str">
            <v>015083</v>
          </cell>
          <cell r="C921" t="str">
            <v xml:space="preserve">MOLLA BLOCCAGGIO 3240                   </v>
          </cell>
          <cell r="D921" t="str">
            <v>OBSOLETO</v>
          </cell>
          <cell r="E921" t="str">
            <v>CAJA OBSOLETOS</v>
          </cell>
        </row>
        <row r="922">
          <cell r="B922" t="str">
            <v>015186</v>
          </cell>
          <cell r="C922" t="str">
            <v xml:space="preserve">MOLLA COMPRESS DIM 13330                </v>
          </cell>
          <cell r="D922" t="str">
            <v>AKRON</v>
          </cell>
          <cell r="E922" t="str">
            <v>EST.12.6.3</v>
          </cell>
        </row>
        <row r="923">
          <cell r="B923" t="str">
            <v>004760</v>
          </cell>
          <cell r="C923" t="str">
            <v xml:space="preserve">MORDASA DE BOQUEO ROVER1 (131483102)    </v>
          </cell>
          <cell r="D923" t="str">
            <v>ROVER 1-2-3</v>
          </cell>
          <cell r="E923" t="str">
            <v>EST.7.2.3</v>
          </cell>
        </row>
        <row r="924">
          <cell r="B924" t="str">
            <v>015010</v>
          </cell>
          <cell r="C924" t="str">
            <v xml:space="preserve">MOTOR 1.500KW 230/400V.                 </v>
          </cell>
          <cell r="D924" t="str">
            <v>OBSOLETO</v>
          </cell>
          <cell r="E924" t="str">
            <v>CAJA OBSOLETOS</v>
          </cell>
        </row>
        <row r="925">
          <cell r="B925" t="str">
            <v>010646</v>
          </cell>
          <cell r="C925" t="str">
            <v xml:space="preserve">MOTOR AC O 4KW 400V 200HZ REF 1010555   </v>
          </cell>
          <cell r="D925" t="str">
            <v>ROVER 1-2-3</v>
          </cell>
          <cell r="E925" t="str">
            <v>EST.7.9.1</v>
          </cell>
        </row>
        <row r="926">
          <cell r="B926" t="str">
            <v>019288</v>
          </cell>
          <cell r="C926" t="str">
            <v xml:space="preserve">MOTOR AIREADOR FORCE 7                  </v>
          </cell>
          <cell r="E926" t="str">
            <v>SIN DEFINIR</v>
          </cell>
        </row>
        <row r="927">
          <cell r="B927" t="str">
            <v>004960</v>
          </cell>
          <cell r="C927" t="str">
            <v xml:space="preserve">MOTOR CANTO STREAM (N641N0087)          </v>
          </cell>
          <cell r="D927" t="str">
            <v>STREAM 2-3</v>
          </cell>
          <cell r="E927" t="str">
            <v>SIN DEFINIR</v>
          </cell>
        </row>
        <row r="928">
          <cell r="B928" t="str">
            <v>014866</v>
          </cell>
          <cell r="C928" t="str">
            <v xml:space="preserve">MOTOR COLECTOR 120V PEGADORA MAXIT      </v>
          </cell>
          <cell r="D928" t="str">
            <v>OBSOLETO</v>
          </cell>
          <cell r="E928" t="str">
            <v>CAJA OBSOLETOS</v>
          </cell>
        </row>
        <row r="929">
          <cell r="B929" t="str">
            <v>010878</v>
          </cell>
          <cell r="C929" t="str">
            <v xml:space="preserve">MOTOR ELECTRICO (H0102D137CO)           </v>
          </cell>
          <cell r="D929" t="str">
            <v>TECHNO-2-3</v>
          </cell>
          <cell r="E929" t="str">
            <v>EST.18.3.4</v>
          </cell>
        </row>
        <row r="930">
          <cell r="B930" t="str">
            <v>006028</v>
          </cell>
          <cell r="C930" t="str">
            <v xml:space="preserve">MOTOR ELECTRICO (H0414D0051)            </v>
          </cell>
          <cell r="D930" t="str">
            <v>TECHNO-2-3</v>
          </cell>
          <cell r="E930" t="str">
            <v>EST.18.3.4</v>
          </cell>
        </row>
        <row r="931">
          <cell r="B931" t="str">
            <v>018694</v>
          </cell>
          <cell r="C931" t="str">
            <v xml:space="preserve">MOTOR ELECTRICO H6164H0013              </v>
          </cell>
          <cell r="D931" t="str">
            <v>JADE</v>
          </cell>
          <cell r="E931" t="str">
            <v>EST.14.8.2</v>
          </cell>
        </row>
        <row r="932">
          <cell r="B932" t="str">
            <v>011198</v>
          </cell>
          <cell r="C932" t="str">
            <v xml:space="preserve">MOTOR ELECTRICO(H6164H0017)             </v>
          </cell>
          <cell r="E932" t="str">
            <v>SIN DEFINIR</v>
          </cell>
        </row>
        <row r="933">
          <cell r="B933" t="str">
            <v>015340</v>
          </cell>
          <cell r="C933" t="str">
            <v xml:space="preserve">MOTOR EMMT 1.7KW 2.3 HP                 </v>
          </cell>
          <cell r="E933" t="str">
            <v>SIN DEFINIR</v>
          </cell>
        </row>
        <row r="934">
          <cell r="B934" t="str">
            <v>014679</v>
          </cell>
          <cell r="C934" t="str">
            <v xml:space="preserve">MOTOR NEUMATICO 11465                   </v>
          </cell>
          <cell r="D934" t="str">
            <v>NEUMATICO</v>
          </cell>
          <cell r="E934" t="str">
            <v>SIN DEFINIR</v>
          </cell>
        </row>
        <row r="935">
          <cell r="B935" t="str">
            <v>017767</v>
          </cell>
          <cell r="C935" t="str">
            <v>2204A0110 MOTOR SGMGV-05DDW-YG14</v>
          </cell>
          <cell r="D935" t="str">
            <v>SKYPPER</v>
          </cell>
          <cell r="E935" t="str">
            <v>EST.5.5.2</v>
          </cell>
        </row>
        <row r="936">
          <cell r="B936" t="str">
            <v>013249</v>
          </cell>
          <cell r="C936" t="str">
            <v xml:space="preserve">MOTOREDUCTOR SINFIN CORONA NMRV050-M71- </v>
          </cell>
          <cell r="D936" t="str">
            <v>STREAM 1</v>
          </cell>
          <cell r="E936" t="str">
            <v>EST.16.9.1</v>
          </cell>
        </row>
        <row r="937">
          <cell r="B937" t="str">
            <v>007361</v>
          </cell>
          <cell r="C937" t="str">
            <v xml:space="preserve">MUELLE (2801A0151)                      </v>
          </cell>
          <cell r="D937" t="str">
            <v>STREAM 1</v>
          </cell>
          <cell r="E937" t="str">
            <v>EST.16.5.2</v>
          </cell>
        </row>
        <row r="938">
          <cell r="B938" t="str">
            <v>007108</v>
          </cell>
          <cell r="C938" t="str">
            <v xml:space="preserve">MUELLE (2801A0293)                      </v>
          </cell>
          <cell r="D938" t="str">
            <v>STREAM 2-3</v>
          </cell>
          <cell r="E938" t="str">
            <v>EST.13.5.1</v>
          </cell>
        </row>
        <row r="939">
          <cell r="B939" t="str">
            <v>007364</v>
          </cell>
          <cell r="C939" t="str">
            <v xml:space="preserve">MUELLE (2801A0316)                      </v>
          </cell>
          <cell r="D939" t="str">
            <v>ROXYL</v>
          </cell>
          <cell r="E939" t="str">
            <v>EST.15.3.4</v>
          </cell>
        </row>
        <row r="940">
          <cell r="B940" t="str">
            <v>012705</v>
          </cell>
          <cell r="C940" t="str">
            <v>MUELLE (2801A0380)</v>
          </cell>
          <cell r="D940" t="str">
            <v>TECHNO-2-3</v>
          </cell>
          <cell r="E940" t="str">
            <v>EST.16.7.4</v>
          </cell>
        </row>
        <row r="941">
          <cell r="B941" t="str">
            <v>007356</v>
          </cell>
          <cell r="C941" t="str">
            <v xml:space="preserve">MUELLE (2806A0043)                      </v>
          </cell>
          <cell r="D941" t="str">
            <v>STREAM 1</v>
          </cell>
          <cell r="E941" t="str">
            <v>EST.16.5.2</v>
          </cell>
        </row>
        <row r="942">
          <cell r="B942" t="str">
            <v>018720</v>
          </cell>
          <cell r="C942" t="str">
            <v>MUELLE 2808A0037</v>
          </cell>
          <cell r="E942" t="str">
            <v>SIN DEFINIR</v>
          </cell>
        </row>
        <row r="943">
          <cell r="B943" t="str">
            <v>014670</v>
          </cell>
          <cell r="C943" t="str">
            <v xml:space="preserve">MUELLE 3-801-06-0160TALADRO WEEKE       </v>
          </cell>
          <cell r="D943" t="str">
            <v>TECHNO-2-3</v>
          </cell>
          <cell r="E943" t="str">
            <v>EST.18.4.3</v>
          </cell>
        </row>
        <row r="944">
          <cell r="B944" t="str">
            <v>015184</v>
          </cell>
          <cell r="C944" t="str">
            <v xml:space="preserve">MUELLE CILINDRICA D13040                </v>
          </cell>
          <cell r="D944" t="str">
            <v>STREAM 2-3</v>
          </cell>
          <cell r="E944" t="str">
            <v>EST.13.6.1</v>
          </cell>
        </row>
        <row r="945">
          <cell r="B945" t="str">
            <v>015683</v>
          </cell>
          <cell r="C945" t="str">
            <v xml:space="preserve">MUELLE COMPRESION 2801A0151             </v>
          </cell>
          <cell r="D945" t="str">
            <v>AKRON</v>
          </cell>
          <cell r="E945" t="str">
            <v>EST.12.3.3</v>
          </cell>
        </row>
        <row r="946">
          <cell r="B946" t="str">
            <v>015893</v>
          </cell>
          <cell r="C946" t="str">
            <v xml:space="preserve">MUELLE COMPRESION 4-010-03-0032   INACTIVO      </v>
          </cell>
          <cell r="D946" t="str">
            <v>OBSOLETO</v>
          </cell>
          <cell r="E946" t="str">
            <v>CAJA OBSOLETOS</v>
          </cell>
        </row>
        <row r="947">
          <cell r="B947" t="str">
            <v>015894</v>
          </cell>
          <cell r="C947" t="str">
            <v xml:space="preserve">MUELLE COMPRESION 4-010-03-0059   INACTIVO      </v>
          </cell>
          <cell r="D947" t="str">
            <v>OBSOLETO</v>
          </cell>
          <cell r="E947" t="str">
            <v>CAJA OBSOLETOS</v>
          </cell>
        </row>
        <row r="948">
          <cell r="B948" t="str">
            <v>015074</v>
          </cell>
          <cell r="C948" t="str">
            <v xml:space="preserve">MUELLE COMPRESION 4-010-03-0067         </v>
          </cell>
          <cell r="D948" t="str">
            <v>STREAM 1</v>
          </cell>
          <cell r="E948" t="str">
            <v>EST.16.7.1</v>
          </cell>
        </row>
        <row r="949">
          <cell r="B949" t="str">
            <v>014930</v>
          </cell>
          <cell r="C949" t="str">
            <v xml:space="preserve">MUELLE COMPRESION 4-010-03-0169         </v>
          </cell>
          <cell r="E949" t="str">
            <v>SIN DEFINIR</v>
          </cell>
        </row>
        <row r="950">
          <cell r="B950" t="str">
            <v>015181</v>
          </cell>
          <cell r="C950" t="str">
            <v xml:space="preserve">MUELLE CONICO DE COMPRESION             </v>
          </cell>
          <cell r="D950" t="str">
            <v>AKRON</v>
          </cell>
          <cell r="E950" t="str">
            <v>EST.12.3.4</v>
          </cell>
        </row>
        <row r="951">
          <cell r="B951" t="str">
            <v>013589</v>
          </cell>
          <cell r="C951" t="str">
            <v>MUELLE DE PLATILLO 8X16X1MM</v>
          </cell>
          <cell r="D951" t="str">
            <v>STREAM 1</v>
          </cell>
          <cell r="E951" t="str">
            <v>EST.16.4.3</v>
          </cell>
        </row>
        <row r="952">
          <cell r="B952" t="str">
            <v>014836</v>
          </cell>
          <cell r="C952" t="str">
            <v xml:space="preserve">MUELLE DE PLATILLO                      </v>
          </cell>
          <cell r="D952" t="str">
            <v>FERRETERIA</v>
          </cell>
          <cell r="E952" t="str">
            <v>EST.4.5.4</v>
          </cell>
        </row>
        <row r="953">
          <cell r="B953" t="str">
            <v>015054</v>
          </cell>
          <cell r="C953" t="str">
            <v xml:space="preserve">MUELLE GRUPO DESPLAZAMIENTO             </v>
          </cell>
          <cell r="D953" t="str">
            <v>OBSOLETO</v>
          </cell>
          <cell r="E953" t="str">
            <v>CAJA OBSOLETOS</v>
          </cell>
        </row>
        <row r="954">
          <cell r="B954" t="str">
            <v>014728</v>
          </cell>
          <cell r="C954" t="str">
            <v xml:space="preserve">MUELLE L9280100700                      </v>
          </cell>
          <cell r="D954" t="str">
            <v>SELCO 2-3-4</v>
          </cell>
          <cell r="E954" t="str">
            <v>EST.8.3.1</v>
          </cell>
        </row>
        <row r="955">
          <cell r="B955" t="str">
            <v>015626</v>
          </cell>
          <cell r="C955" t="str">
            <v>MUELLE L9280101100</v>
          </cell>
          <cell r="D955" t="str">
            <v>SELCO WNT</v>
          </cell>
          <cell r="E955" t="str">
            <v>EST.9.2.4</v>
          </cell>
        </row>
        <row r="956">
          <cell r="B956" t="str">
            <v>005228</v>
          </cell>
          <cell r="C956" t="str">
            <v xml:space="preserve">MUELLE PARA TORRE FRONTAL K2801K0001    </v>
          </cell>
          <cell r="D956" t="str">
            <v>TECHNO-2-3</v>
          </cell>
          <cell r="E956" t="str">
            <v>EST.18.5.3</v>
          </cell>
        </row>
        <row r="957">
          <cell r="B957" t="str">
            <v>014751</v>
          </cell>
          <cell r="C957" t="str">
            <v>L9280102300 MUELLE PINZA</v>
          </cell>
          <cell r="D957" t="str">
            <v>SELCO 2-3-4</v>
          </cell>
          <cell r="E957" t="str">
            <v>EST.8.2.1</v>
          </cell>
        </row>
        <row r="958">
          <cell r="B958" t="str">
            <v>014935</v>
          </cell>
          <cell r="C958" t="str">
            <v xml:space="preserve">MUELLE PLATILLO 4-010                   </v>
          </cell>
          <cell r="D958" t="str">
            <v>FERRETERIA</v>
          </cell>
          <cell r="E958" t="str">
            <v>EST.4.5.4</v>
          </cell>
        </row>
        <row r="959">
          <cell r="B959" t="str">
            <v>014687</v>
          </cell>
          <cell r="C959" t="str">
            <v xml:space="preserve">MUELLE PLATINO K 46.5x30.5              </v>
          </cell>
          <cell r="D959" t="str">
            <v>FERRETERIA</v>
          </cell>
          <cell r="E959" t="str">
            <v>EST.4.5.4</v>
          </cell>
        </row>
        <row r="960">
          <cell r="B960" t="str">
            <v>013978</v>
          </cell>
          <cell r="C960" t="str">
            <v xml:space="preserve">NIPLE N0804N0088                        </v>
          </cell>
          <cell r="E960" t="str">
            <v>SIN DEFINIR</v>
          </cell>
        </row>
        <row r="961">
          <cell r="B961" t="str">
            <v>005587</v>
          </cell>
          <cell r="C961" t="str">
            <v xml:space="preserve">NIPPLO 1500.32.17F (2440A0011)          </v>
          </cell>
          <cell r="D961" t="str">
            <v>STREAM 2-3</v>
          </cell>
          <cell r="E961" t="str">
            <v>EST.13.2.3</v>
          </cell>
        </row>
        <row r="962">
          <cell r="B962" t="str">
            <v>018618</v>
          </cell>
          <cell r="C962" t="str">
            <v xml:space="preserve">NIVEL                                   </v>
          </cell>
          <cell r="D962" t="str">
            <v>TECHNO-1</v>
          </cell>
          <cell r="E962" t="str">
            <v>EST.11.6.2</v>
          </cell>
        </row>
        <row r="963">
          <cell r="B963" t="str">
            <v>014605</v>
          </cell>
          <cell r="C963" t="str">
            <v xml:space="preserve">O RING,VITON, .750X .938X.094 Ref:94116 </v>
          </cell>
          <cell r="D963" t="str">
            <v>FERRETERIA</v>
          </cell>
          <cell r="E963" t="str">
            <v>EST.4.6.2</v>
          </cell>
        </row>
        <row r="964">
          <cell r="B964" t="str">
            <v>015855</v>
          </cell>
          <cell r="C964" t="str">
            <v xml:space="preserve">OGIVA D=4 2614A0001                     </v>
          </cell>
          <cell r="D964" t="str">
            <v>ROVER 20</v>
          </cell>
          <cell r="E964" t="str">
            <v>EST.19.2.2</v>
          </cell>
        </row>
        <row r="965">
          <cell r="B965" t="str">
            <v>015697</v>
          </cell>
          <cell r="C965" t="str">
            <v xml:space="preserve">ORING 11.91x2.62 OR 115                 </v>
          </cell>
          <cell r="D965" t="str">
            <v>FERRETERIA</v>
          </cell>
          <cell r="E965" t="str">
            <v>SIN DEFINIR</v>
          </cell>
        </row>
        <row r="966">
          <cell r="B966" t="str">
            <v>004776</v>
          </cell>
          <cell r="C966" t="str">
            <v xml:space="preserve">ORING 15.88*2.62 OR 21 ROVER1(311003900 </v>
          </cell>
          <cell r="D966" t="str">
            <v>FERRETERIA</v>
          </cell>
          <cell r="E966" t="str">
            <v>EST.4.6.2</v>
          </cell>
        </row>
        <row r="967">
          <cell r="B967" t="str">
            <v>015593</v>
          </cell>
          <cell r="C967" t="str">
            <v xml:space="preserve">ORING 15.88x2.62 - OR 121               </v>
          </cell>
          <cell r="D967" t="str">
            <v>FERRETERIA</v>
          </cell>
          <cell r="E967" t="str">
            <v>EST.4.6.3</v>
          </cell>
        </row>
        <row r="968">
          <cell r="B968" t="str">
            <v>015363</v>
          </cell>
          <cell r="C968" t="str">
            <v xml:space="preserve">ORING 15.88x2.62 311003900              </v>
          </cell>
          <cell r="D968" t="str">
            <v>FERRETERIA</v>
          </cell>
          <cell r="E968" t="str">
            <v>EST.4.6.3</v>
          </cell>
        </row>
        <row r="969">
          <cell r="B969" t="str">
            <v>004784</v>
          </cell>
          <cell r="C969" t="str">
            <v xml:space="preserve">ORING 17.17*1.7 ROVER1 (311001700)      </v>
          </cell>
          <cell r="D969" t="str">
            <v>FERRETERIA</v>
          </cell>
          <cell r="E969" t="str">
            <v>EST.4.6.2</v>
          </cell>
        </row>
        <row r="970">
          <cell r="B970" t="str">
            <v>015629</v>
          </cell>
          <cell r="C970" t="str">
            <v xml:space="preserve">ORING 2056 311001500                    </v>
          </cell>
          <cell r="D970" t="str">
            <v>TECHNO-2-3</v>
          </cell>
          <cell r="E970" t="str">
            <v>EST.4.6.3</v>
          </cell>
        </row>
        <row r="971">
          <cell r="B971" t="str">
            <v>015399</v>
          </cell>
          <cell r="C971" t="str">
            <v xml:space="preserve">ORING 2093 MAQUINA TECHNO               </v>
          </cell>
          <cell r="D971" t="str">
            <v>FERRETERIA</v>
          </cell>
          <cell r="E971" t="str">
            <v>EST.4.6.3</v>
          </cell>
        </row>
        <row r="972">
          <cell r="B972" t="str">
            <v>004797</v>
          </cell>
          <cell r="C972" t="str">
            <v xml:space="preserve">ORING 21.95*1.7 ROVER1 (311002000)      </v>
          </cell>
          <cell r="D972" t="str">
            <v>FERRETERIA</v>
          </cell>
          <cell r="E972" t="str">
            <v>EST.4.6.6</v>
          </cell>
        </row>
        <row r="973">
          <cell r="B973" t="str">
            <v>015402</v>
          </cell>
          <cell r="C973" t="str">
            <v xml:space="preserve">ORING 21.95x1.78- OR 2087               </v>
          </cell>
          <cell r="D973" t="str">
            <v>FERRETERIA</v>
          </cell>
          <cell r="E973" t="str">
            <v>EST.4.6.3</v>
          </cell>
        </row>
        <row r="974">
          <cell r="B974" t="str">
            <v>015695</v>
          </cell>
          <cell r="C974" t="str">
            <v xml:space="preserve">ORING 2118 MAQUINA TECHNO               </v>
          </cell>
          <cell r="D974" t="str">
            <v>FERRETERIA</v>
          </cell>
          <cell r="E974" t="str">
            <v>EST.4.6.4</v>
          </cell>
        </row>
        <row r="975">
          <cell r="B975" t="str">
            <v>015353</v>
          </cell>
          <cell r="C975" t="str">
            <v xml:space="preserve">ORING 2125 MAQUINA TECHNO 311002600     </v>
          </cell>
          <cell r="D975" t="str">
            <v>FERRETERIA</v>
          </cell>
          <cell r="E975" t="str">
            <v>EST.4.6.4</v>
          </cell>
        </row>
        <row r="976">
          <cell r="B976" t="str">
            <v>015715</v>
          </cell>
          <cell r="C976" t="str">
            <v xml:space="preserve">ORING 2175 311026200                    </v>
          </cell>
          <cell r="D976" t="str">
            <v>FERRETERIA</v>
          </cell>
          <cell r="E976" t="str">
            <v>EST.4.6.2</v>
          </cell>
        </row>
        <row r="977">
          <cell r="B977" t="str">
            <v>015550</v>
          </cell>
          <cell r="C977" t="str">
            <v xml:space="preserve">ORING 22x3 ORM 0220-30 REF:3110A0021    </v>
          </cell>
          <cell r="D977" t="str">
            <v>FERRETERIA</v>
          </cell>
          <cell r="E977" t="str">
            <v>EST.4.6.3</v>
          </cell>
        </row>
        <row r="978">
          <cell r="B978" t="str">
            <v>014969</v>
          </cell>
          <cell r="C978" t="str">
            <v xml:space="preserve">ORING 25x1.5mm 4-012-02-0064            </v>
          </cell>
          <cell r="D978" t="str">
            <v>FERRETERIA</v>
          </cell>
          <cell r="E978" t="str">
            <v>EST.4.6.3</v>
          </cell>
        </row>
        <row r="979">
          <cell r="B979" t="str">
            <v>004801</v>
          </cell>
          <cell r="C979" t="str">
            <v xml:space="preserve">ORING 32.99*2.6 ROVER1 (311005400)      </v>
          </cell>
          <cell r="D979" t="str">
            <v>FERRETERIA</v>
          </cell>
          <cell r="E979" t="str">
            <v>EST.4.6.4</v>
          </cell>
        </row>
        <row r="980">
          <cell r="B980" t="str">
            <v>015719</v>
          </cell>
          <cell r="C980" t="str">
            <v xml:space="preserve">ORING 34.59x2.62 3137 311005500         </v>
          </cell>
          <cell r="D980" t="str">
            <v>FERRETERIA</v>
          </cell>
          <cell r="E980" t="str">
            <v>SIN DEFINIR</v>
          </cell>
        </row>
        <row r="981">
          <cell r="B981" t="str">
            <v>015547</v>
          </cell>
          <cell r="C981" t="str">
            <v xml:space="preserve">ORING 4081 311008000                    </v>
          </cell>
          <cell r="D981" t="str">
            <v>FERRETERIA</v>
          </cell>
          <cell r="E981" t="str">
            <v>EST.4.6.3</v>
          </cell>
        </row>
        <row r="982">
          <cell r="B982" t="str">
            <v>015720</v>
          </cell>
          <cell r="C982" t="str">
            <v xml:space="preserve">ORING 4112 311008600                    </v>
          </cell>
          <cell r="D982" t="str">
            <v>FERRETERIA</v>
          </cell>
          <cell r="E982" t="str">
            <v>EST.4.6.4</v>
          </cell>
        </row>
        <row r="983">
          <cell r="B983" t="str">
            <v>015670</v>
          </cell>
          <cell r="C983" t="str">
            <v xml:space="preserve">ORING 4487 311014200                    </v>
          </cell>
          <cell r="D983" t="str">
            <v>FERRETERIA</v>
          </cell>
          <cell r="E983" t="str">
            <v>EST.4.6.7</v>
          </cell>
        </row>
        <row r="984">
          <cell r="B984" t="str">
            <v>015520</v>
          </cell>
          <cell r="C984" t="str">
            <v xml:space="preserve">ORING 52.07x2.62 OR 3206 311006600      </v>
          </cell>
          <cell r="D984" t="str">
            <v>FERRETERIA</v>
          </cell>
          <cell r="E984" t="str">
            <v>EST.4.6.5</v>
          </cell>
        </row>
        <row r="985">
          <cell r="B985" t="str">
            <v>015405</v>
          </cell>
          <cell r="C985" t="str">
            <v xml:space="preserve">ORING 6450                              </v>
          </cell>
          <cell r="D985" t="str">
            <v>FERRETERIA</v>
          </cell>
          <cell r="E985" t="str">
            <v>EST.4.6.7</v>
          </cell>
        </row>
        <row r="986">
          <cell r="B986" t="str">
            <v>015235</v>
          </cell>
          <cell r="C986" t="str">
            <v xml:space="preserve">ORING 8.73x1.78 - OR 108 -              </v>
          </cell>
          <cell r="D986" t="str">
            <v>FERRETERIA</v>
          </cell>
          <cell r="E986" t="str">
            <v>EST.4.6.1</v>
          </cell>
        </row>
        <row r="987">
          <cell r="B987" t="str">
            <v>015438</v>
          </cell>
          <cell r="C987" t="str">
            <v xml:space="preserve">ORING D456.06x3.53 OR41800 311025000    </v>
          </cell>
          <cell r="D987" t="str">
            <v>FERRETERIA</v>
          </cell>
          <cell r="E987" t="str">
            <v>EST.4.6.7</v>
          </cell>
        </row>
        <row r="988">
          <cell r="B988" t="str">
            <v>014945</v>
          </cell>
          <cell r="C988" t="str">
            <v xml:space="preserve">ORING VITON 4261Dx070W                  </v>
          </cell>
          <cell r="D988" t="str">
            <v>FERRETERIA</v>
          </cell>
          <cell r="E988" t="str">
            <v>EST.4.6.1</v>
          </cell>
        </row>
        <row r="989">
          <cell r="B989" t="str">
            <v>015254</v>
          </cell>
          <cell r="C989" t="str">
            <v xml:space="preserve">ORING VITON OR2093 23.52x1.78 R:3110A18 </v>
          </cell>
          <cell r="D989" t="str">
            <v>FERRETERIA</v>
          </cell>
          <cell r="E989" t="str">
            <v>EST.4.6.3</v>
          </cell>
        </row>
        <row r="990">
          <cell r="B990" t="str">
            <v>014604</v>
          </cell>
          <cell r="C990" t="str">
            <v xml:space="preserve">O-RING, VITON, 1.188 X 1.388 X Ref: 941 </v>
          </cell>
          <cell r="D990" t="str">
            <v>FERRETERIA</v>
          </cell>
          <cell r="E990" t="str">
            <v>EST.4.6.4</v>
          </cell>
        </row>
        <row r="991">
          <cell r="B991" t="str">
            <v>015594</v>
          </cell>
          <cell r="C991" t="str">
            <v xml:space="preserve">ORING32.99*2.62 - OR 3131               </v>
          </cell>
          <cell r="D991" t="str">
            <v>FERRETERIA</v>
          </cell>
          <cell r="E991" t="str">
            <v>EST.4.6.4</v>
          </cell>
        </row>
        <row r="992">
          <cell r="B992" t="str">
            <v>014865</v>
          </cell>
          <cell r="C992" t="str">
            <v xml:space="preserve">PALANCA 3-805-08-0510                   </v>
          </cell>
          <cell r="D992" t="str">
            <v>OBSOLETO</v>
          </cell>
          <cell r="E992" t="str">
            <v>CAJA OBSOLETOS</v>
          </cell>
        </row>
        <row r="993">
          <cell r="B993" t="str">
            <v>015080</v>
          </cell>
          <cell r="C993" t="str">
            <v xml:space="preserve">PALANCA AMARRE 2-M 8x20                 </v>
          </cell>
          <cell r="D993" t="str">
            <v>OBSOLETO</v>
          </cell>
          <cell r="E993" t="str">
            <v>CAJA OBSOLETOS</v>
          </cell>
        </row>
        <row r="994">
          <cell r="B994" t="str">
            <v>014633</v>
          </cell>
          <cell r="C994" t="str">
            <v xml:space="preserve">PALANCA AMARRE 4-005-06-0007            </v>
          </cell>
          <cell r="D994" t="str">
            <v>OBSOLETO</v>
          </cell>
          <cell r="E994" t="str">
            <v>CAJA OBSOLETOS</v>
          </cell>
        </row>
        <row r="995">
          <cell r="B995" t="str">
            <v>014601</v>
          </cell>
          <cell r="C995" t="str">
            <v xml:space="preserve">PALANCA AMARRE 4-005--06-0023 T         </v>
          </cell>
          <cell r="D995" t="str">
            <v>OBSOLETO</v>
          </cell>
          <cell r="E995" t="str">
            <v>CAJA OBSOLETOS</v>
          </cell>
        </row>
        <row r="996">
          <cell r="B996" t="str">
            <v>008700</v>
          </cell>
          <cell r="C996" t="str">
            <v xml:space="preserve">PALANCA BLOQUEO CABEZA (082401610)      </v>
          </cell>
          <cell r="E996" t="str">
            <v>SIN DEFINIR</v>
          </cell>
        </row>
        <row r="997">
          <cell r="B997" t="str">
            <v>005729</v>
          </cell>
          <cell r="C997" t="str">
            <v xml:space="preserve">PALANCA DE RESORTE S-82(2037A0002)      </v>
          </cell>
          <cell r="D997" t="str">
            <v>ROVER 1-2-3</v>
          </cell>
          <cell r="E997" t="str">
            <v>EST.7.5.2</v>
          </cell>
        </row>
        <row r="998">
          <cell r="B998" t="str">
            <v>017712</v>
          </cell>
          <cell r="C998" t="str">
            <v xml:space="preserve">PALANCA GIRATORIA 2-055-08-0240         </v>
          </cell>
          <cell r="D998" t="str">
            <v>HOMAG</v>
          </cell>
          <cell r="E998" t="str">
            <v>EST.17.4.4</v>
          </cell>
        </row>
        <row r="999">
          <cell r="B999" t="str">
            <v>017715</v>
          </cell>
          <cell r="C999" t="str">
            <v xml:space="preserve">PALANCA GIRATORIA 3-010-08-0730         </v>
          </cell>
          <cell r="E999" t="str">
            <v>SIN DEFINIR</v>
          </cell>
        </row>
        <row r="1000">
          <cell r="B1000" t="str">
            <v>004767</v>
          </cell>
          <cell r="C1000" t="str">
            <v>PALETA.GRAFITO 250x40X4 MM.ROVER</v>
          </cell>
          <cell r="D1000" t="str">
            <v>ROVER 1-2-3</v>
          </cell>
          <cell r="E1000" t="str">
            <v>EST.7.3.2</v>
          </cell>
        </row>
        <row r="1001">
          <cell r="B1001" t="str">
            <v>004790</v>
          </cell>
          <cell r="C1001" t="str">
            <v>PALETA.GRAFITO 170X40X4 MM.ROVER 20</v>
          </cell>
          <cell r="D1001" t="str">
            <v>ROVER 1-2-3</v>
          </cell>
          <cell r="E1001" t="str">
            <v>EST.7.3.2</v>
          </cell>
        </row>
        <row r="1002">
          <cell r="B1002" t="str">
            <v>015092</v>
          </cell>
          <cell r="C1002" t="str">
            <v xml:space="preserve">PALETA REGULADORA DE PEGANTE            </v>
          </cell>
          <cell r="D1002" t="str">
            <v>AKRON</v>
          </cell>
          <cell r="E1002" t="str">
            <v>EST.12.3.3</v>
          </cell>
        </row>
        <row r="1003">
          <cell r="B1003" t="str">
            <v>014823</v>
          </cell>
          <cell r="C1003" t="str">
            <v xml:space="preserve">PALETA REGULADORA PEGANTE               </v>
          </cell>
          <cell r="E1003" t="str">
            <v>SIN DEFINIR</v>
          </cell>
        </row>
        <row r="1004">
          <cell r="B1004" t="str">
            <v>007363</v>
          </cell>
          <cell r="C1004" t="str">
            <v xml:space="preserve">PALPADOR FRONTAL (E0828E0084)           </v>
          </cell>
          <cell r="D1004" t="str">
            <v>ROXYL</v>
          </cell>
          <cell r="E1004" t="str">
            <v>EST.15.7.1</v>
          </cell>
        </row>
        <row r="1005">
          <cell r="B1005" t="str">
            <v>015910</v>
          </cell>
          <cell r="C1005" t="str">
            <v xml:space="preserve">PALPADOR LONGITUD ANT E1328E0030        </v>
          </cell>
          <cell r="E1005" t="str">
            <v>SIN DEFINIR</v>
          </cell>
        </row>
        <row r="1006">
          <cell r="B1006" t="str">
            <v>005308</v>
          </cell>
          <cell r="C1006" t="str">
            <v xml:space="preserve">PANEL AISLANT CALDERIN STREAM(N1408N001 </v>
          </cell>
          <cell r="D1006" t="str">
            <v>STREAM 1</v>
          </cell>
          <cell r="E1006" t="str">
            <v>EST.16.5.3</v>
          </cell>
        </row>
        <row r="1007">
          <cell r="B1007" t="str">
            <v>005584</v>
          </cell>
          <cell r="C1007" t="str">
            <v xml:space="preserve">PANNELLO ISOLANTE INF (N1408N0013)      </v>
          </cell>
          <cell r="D1007" t="str">
            <v>STREAM 1</v>
          </cell>
          <cell r="E1007" t="str">
            <v>EST.16.2.3</v>
          </cell>
        </row>
        <row r="1008">
          <cell r="B1008" t="str">
            <v>014834</v>
          </cell>
          <cell r="C1008" t="str">
            <v xml:space="preserve">PAPEL HUMEDO 1 /32"                     </v>
          </cell>
          <cell r="D1008" t="str">
            <v>SUMINISTRO</v>
          </cell>
          <cell r="E1008" t="str">
            <v>SIN DEFINIR</v>
          </cell>
        </row>
        <row r="1009">
          <cell r="B1009" t="str">
            <v>015088</v>
          </cell>
          <cell r="C1009" t="str">
            <v xml:space="preserve">PAPEL HUMEDO 1/16"x100cm                </v>
          </cell>
          <cell r="D1009" t="str">
            <v>SUMINISTRO</v>
          </cell>
          <cell r="E1009" t="str">
            <v>SIN DEFINIR</v>
          </cell>
        </row>
        <row r="1010">
          <cell r="B1010" t="str">
            <v>011165</v>
          </cell>
          <cell r="C1010" t="str">
            <v xml:space="preserve">PAR TERMOELECTRICO 2164A0569            </v>
          </cell>
          <cell r="D1010" t="str">
            <v>STREAM 1</v>
          </cell>
          <cell r="E1010" t="str">
            <v>EST.16.2.3</v>
          </cell>
        </row>
        <row r="1011">
          <cell r="B1011" t="str">
            <v>011941</v>
          </cell>
          <cell r="C1011" t="str">
            <v xml:space="preserve">PARACHOQUE 201800600                    </v>
          </cell>
          <cell r="D1011" t="str">
            <v>STREAM 2-3</v>
          </cell>
          <cell r="E1011" t="str">
            <v>EST.13.2.3</v>
          </cell>
        </row>
        <row r="1012">
          <cell r="B1012" t="str">
            <v>014685</v>
          </cell>
          <cell r="C1012" t="str">
            <v xml:space="preserve">PASADOR ELASTICO 4-004-                 </v>
          </cell>
          <cell r="D1012" t="str">
            <v>FERRETERIA</v>
          </cell>
          <cell r="E1012" t="str">
            <v>EST.4.5.1</v>
          </cell>
        </row>
        <row r="1013">
          <cell r="B1013" t="str">
            <v>004961</v>
          </cell>
          <cell r="C1013" t="str">
            <v xml:space="preserve">PASADOR SINFIN STREAM (N0820N0202)      </v>
          </cell>
          <cell r="D1013" t="str">
            <v>TECHNO-1</v>
          </cell>
          <cell r="E1013" t="str">
            <v>EST.11.2.4</v>
          </cell>
        </row>
        <row r="1014">
          <cell r="B1014" t="str">
            <v>014995</v>
          </cell>
          <cell r="C1014" t="str">
            <v xml:space="preserve">PASADORCILINDDIN7979D6X16/4-004-45-0003 </v>
          </cell>
          <cell r="D1014" t="str">
            <v>OBSOLETO</v>
          </cell>
          <cell r="E1014" t="str">
            <v>CAJA OBSOLETOS</v>
          </cell>
        </row>
        <row r="1015">
          <cell r="B1015" t="str">
            <v>014600</v>
          </cell>
          <cell r="C1015" t="str">
            <v xml:space="preserve">PASO CADENA 5/16" 05B Ref:VSEMP05B1     </v>
          </cell>
          <cell r="D1015" t="str">
            <v>HOMAG</v>
          </cell>
          <cell r="E1015" t="str">
            <v>EST.17.4.1</v>
          </cell>
        </row>
        <row r="1016">
          <cell r="B1016" t="str">
            <v>015333</v>
          </cell>
          <cell r="C1016" t="str">
            <v xml:space="preserve">PASTILLA E1020E0003                     </v>
          </cell>
          <cell r="D1016" t="str">
            <v>AKRON</v>
          </cell>
          <cell r="E1016" t="str">
            <v>EST.12.3.4</v>
          </cell>
        </row>
        <row r="1017">
          <cell r="B1017" t="str">
            <v>015408</v>
          </cell>
          <cell r="C1017" t="str">
            <v xml:space="preserve">PATIN 1651-223-10 2914A008              </v>
          </cell>
          <cell r="E1017" t="str">
            <v>SIN DEFINIR</v>
          </cell>
        </row>
        <row r="1018">
          <cell r="B1018" t="str">
            <v>007104</v>
          </cell>
          <cell r="C1018" t="str">
            <v xml:space="preserve">PATIN 1653-223-10 (2914A0798)           </v>
          </cell>
          <cell r="E1018" t="str">
            <v>SIN DEFINIR</v>
          </cell>
        </row>
        <row r="1019">
          <cell r="B1019" t="str">
            <v>017678</v>
          </cell>
          <cell r="C1019" t="str">
            <v>CCV4600034 GUIA +PATIN</v>
          </cell>
          <cell r="D1019" t="str">
            <v>SELCO WNT</v>
          </cell>
          <cell r="E1019" t="str">
            <v>EST.9.5.1</v>
          </cell>
        </row>
        <row r="1020">
          <cell r="B1020" t="str">
            <v>018460</v>
          </cell>
          <cell r="C1020" t="str">
            <v xml:space="preserve">PATIN 2914A1778                         </v>
          </cell>
          <cell r="D1020" t="str">
            <v>SKYPPER</v>
          </cell>
          <cell r="E1020" t="str">
            <v>EST.5.2.1</v>
          </cell>
        </row>
        <row r="1021">
          <cell r="B1021" t="str">
            <v>017545</v>
          </cell>
          <cell r="C1021" t="str">
            <v xml:space="preserve">PATIN 2914A1779                         </v>
          </cell>
          <cell r="D1021" t="str">
            <v>SKYPPER</v>
          </cell>
          <cell r="E1021" t="str">
            <v>EST.5.2.3</v>
          </cell>
        </row>
        <row r="1022">
          <cell r="B1022" t="str">
            <v>013826</v>
          </cell>
          <cell r="C1022" t="str">
            <v xml:space="preserve">PATIN N0711N0061                        </v>
          </cell>
          <cell r="D1022" t="str">
            <v>STREAM 2-3</v>
          </cell>
          <cell r="E1022" t="str">
            <v>EST.13.8.2</v>
          </cell>
        </row>
        <row r="1023">
          <cell r="B1023" t="str">
            <v>013827</v>
          </cell>
          <cell r="C1023" t="str">
            <v xml:space="preserve">PATIN POSTERIOR                         </v>
          </cell>
          <cell r="E1023" t="str">
            <v>SIN DEFINIR</v>
          </cell>
        </row>
        <row r="1024">
          <cell r="B1024" t="str">
            <v>018636</v>
          </cell>
          <cell r="C1024" t="str">
            <v xml:space="preserve">PATIN SKIPER                            </v>
          </cell>
          <cell r="D1024" t="str">
            <v>SKYPPER</v>
          </cell>
          <cell r="E1024" t="str">
            <v>EST.5.2.1</v>
          </cell>
        </row>
        <row r="1025">
          <cell r="B1025" t="str">
            <v>015726</v>
          </cell>
          <cell r="C1025" t="str">
            <v xml:space="preserve">PATTIN A SFERE GR 25 - 2914A1           </v>
          </cell>
          <cell r="E1025" t="str">
            <v>SIN DEFINIR</v>
          </cell>
        </row>
        <row r="1026">
          <cell r="B1026" t="str">
            <v>015244</v>
          </cell>
          <cell r="C1026" t="str">
            <v xml:space="preserve">PATTINO 1623-223-20                     </v>
          </cell>
          <cell r="D1026" t="str">
            <v>AKRON</v>
          </cell>
          <cell r="E1026" t="str">
            <v>EST.12.4.3</v>
          </cell>
        </row>
        <row r="1027">
          <cell r="B1027" t="str">
            <v>013622</v>
          </cell>
          <cell r="C1027" t="str">
            <v xml:space="preserve">PERILLA N2711N0022                      </v>
          </cell>
          <cell r="D1027" t="str">
            <v>STREAM 2-3</v>
          </cell>
          <cell r="E1027" t="str">
            <v>EST.13.3.2</v>
          </cell>
        </row>
        <row r="1028">
          <cell r="B1028" t="str">
            <v>017154</v>
          </cell>
          <cell r="C1028" t="str">
            <v>L0820L0394 PERNO 25x12x5MM</v>
          </cell>
          <cell r="D1028" t="str">
            <v>SELCO 2-3-4</v>
          </cell>
          <cell r="E1028" t="str">
            <v>EST.9.3.1</v>
          </cell>
        </row>
        <row r="1029">
          <cell r="B1029" t="str">
            <v>007344</v>
          </cell>
          <cell r="C1029" t="str">
            <v xml:space="preserve">PERNO (L0820L0037)                      </v>
          </cell>
          <cell r="D1029" t="str">
            <v>SELCO 2-3-4</v>
          </cell>
          <cell r="E1029" t="str">
            <v>EST.8.4.4</v>
          </cell>
        </row>
        <row r="1030">
          <cell r="B1030" t="str">
            <v>007334</v>
          </cell>
          <cell r="C1030" t="str">
            <v xml:space="preserve">PERNO (L0820L0038)                      </v>
          </cell>
          <cell r="D1030" t="str">
            <v>STREAM 1</v>
          </cell>
          <cell r="E1030" t="str">
            <v>EST.16.5.3</v>
          </cell>
        </row>
        <row r="1031">
          <cell r="B1031" t="str">
            <v>006484</v>
          </cell>
          <cell r="C1031" t="str">
            <v xml:space="preserve">PERNO (N0820N0130)                      </v>
          </cell>
          <cell r="D1031" t="str">
            <v>STREAM 1</v>
          </cell>
          <cell r="E1031" t="str">
            <v>EST.16.4.3</v>
          </cell>
        </row>
        <row r="1032">
          <cell r="B1032" t="str">
            <v>006476</v>
          </cell>
          <cell r="C1032" t="str">
            <v xml:space="preserve">PERNO (N0820N0250)                      </v>
          </cell>
          <cell r="D1032" t="str">
            <v>STREAM 1</v>
          </cell>
          <cell r="E1032" t="str">
            <v>EST.16.3.3</v>
          </cell>
        </row>
        <row r="1033">
          <cell r="B1033" t="str">
            <v>015193</v>
          </cell>
          <cell r="C1033" t="str">
            <v xml:space="preserve">PERNO BOCIN TRASERO + TUERCA            </v>
          </cell>
          <cell r="D1033" t="str">
            <v>OBSOLETO</v>
          </cell>
          <cell r="E1033" t="str">
            <v>CAJA OBSOLETOS</v>
          </cell>
        </row>
        <row r="1034">
          <cell r="B1034" t="str">
            <v>015630</v>
          </cell>
          <cell r="C1034" t="str">
            <v xml:space="preserve">PERNO CABEZA CUADRADA M10 0820A0216     </v>
          </cell>
          <cell r="D1034" t="str">
            <v>TECHNO-2-3</v>
          </cell>
          <cell r="E1034" t="str">
            <v>EST.18.4.2</v>
          </cell>
        </row>
        <row r="1035">
          <cell r="B1035" t="str">
            <v>015174</v>
          </cell>
          <cell r="C1035" t="str">
            <v xml:space="preserve">PERNO CENTRICO E0820E0188               </v>
          </cell>
          <cell r="D1035" t="str">
            <v>AKRON</v>
          </cell>
          <cell r="E1035" t="str">
            <v>EST.12.6.2</v>
          </cell>
        </row>
        <row r="1036">
          <cell r="B1036" t="str">
            <v>004858</v>
          </cell>
          <cell r="C1036" t="str">
            <v xml:space="preserve">PERNO DE GUIA TEHCNO (142000200)        </v>
          </cell>
          <cell r="D1036" t="str">
            <v>TECHNO-1</v>
          </cell>
          <cell r="E1036" t="str">
            <v>EST.11.2.4</v>
          </cell>
        </row>
        <row r="1037">
          <cell r="B1037" t="str">
            <v>005581</v>
          </cell>
          <cell r="C1037" t="str">
            <v xml:space="preserve">PERNO DI REGOLAZIONE (N1101N0003)       </v>
          </cell>
          <cell r="D1037" t="str">
            <v>STREAM 1</v>
          </cell>
          <cell r="E1037" t="str">
            <v>EST.16.4.2</v>
          </cell>
        </row>
        <row r="1038">
          <cell r="B1038" t="str">
            <v>015208</v>
          </cell>
          <cell r="C1038" t="str">
            <v xml:space="preserve">PERNO EXCENTRICO E0820E0189             </v>
          </cell>
          <cell r="D1038" t="str">
            <v>AKRON</v>
          </cell>
          <cell r="E1038" t="str">
            <v>EST.12.3.1</v>
          </cell>
        </row>
        <row r="1039">
          <cell r="B1039" t="str">
            <v>014594</v>
          </cell>
          <cell r="C1039" t="str">
            <v xml:space="preserve">PERNO EXCENTRICO L0820L0003             </v>
          </cell>
          <cell r="D1039" t="str">
            <v>SELCO 2-3-4</v>
          </cell>
          <cell r="E1039" t="str">
            <v>SIN DEFINIR</v>
          </cell>
        </row>
        <row r="1040">
          <cell r="B1040" t="str">
            <v>015070</v>
          </cell>
          <cell r="C1040" t="str">
            <v xml:space="preserve">PERNO EXCENTRICO L9080163400            </v>
          </cell>
          <cell r="D1040" t="str">
            <v>SELCO 2-3-4</v>
          </cell>
          <cell r="E1040" t="str">
            <v>EST.8.4.4</v>
          </cell>
        </row>
        <row r="1041">
          <cell r="B1041" t="str">
            <v>015923</v>
          </cell>
          <cell r="C1041" t="str">
            <v xml:space="preserve">PERNO EXCENTRICO L9082005601            </v>
          </cell>
          <cell r="D1041" t="str">
            <v>SELCO 2-3-4</v>
          </cell>
          <cell r="E1041" t="str">
            <v>SIN DEFINIR</v>
          </cell>
        </row>
        <row r="1042">
          <cell r="B1042" t="str">
            <v>014744</v>
          </cell>
          <cell r="C1042" t="str">
            <v>L9082012900 PERNO L=33.5 D=6</v>
          </cell>
          <cell r="D1042" t="str">
            <v>SELCO 2-3-4</v>
          </cell>
          <cell r="E1042" t="str">
            <v>EST.8.3.3</v>
          </cell>
        </row>
        <row r="1043">
          <cell r="B1043" t="str">
            <v>015735</v>
          </cell>
          <cell r="C1043" t="str">
            <v xml:space="preserve">PERNO EXCENTRICO L9082080101            </v>
          </cell>
          <cell r="D1043" t="str">
            <v>SELCO 2-3-4</v>
          </cell>
          <cell r="E1043" t="str">
            <v>SIN DEFINIR</v>
          </cell>
        </row>
        <row r="1044">
          <cell r="B1044" t="str">
            <v>013630</v>
          </cell>
          <cell r="C1044" t="str">
            <v xml:space="preserve">PERNO EXCENTRICO N0820N0489             </v>
          </cell>
          <cell r="D1044" t="str">
            <v>STREAM 2-3</v>
          </cell>
          <cell r="E1044" t="str">
            <v>EST.13.2.1</v>
          </cell>
        </row>
        <row r="1045">
          <cell r="B1045" t="str">
            <v>015807</v>
          </cell>
          <cell r="C1045" t="str">
            <v xml:space="preserve">PERNO GUIA 142000200                    </v>
          </cell>
          <cell r="D1045" t="str">
            <v>TECHNO-2-3</v>
          </cell>
          <cell r="E1045" t="str">
            <v>EST.18.4.1</v>
          </cell>
        </row>
        <row r="1046">
          <cell r="B1046" t="str">
            <v>010908</v>
          </cell>
          <cell r="C1046" t="str">
            <v xml:space="preserve">PERNO L9082005802                       </v>
          </cell>
          <cell r="D1046" t="str">
            <v>SELCO 2-3-4</v>
          </cell>
          <cell r="E1046" t="str">
            <v>SIN DEFINIR</v>
          </cell>
        </row>
        <row r="1047">
          <cell r="B1047" t="str">
            <v>007489</v>
          </cell>
          <cell r="C1047" t="str">
            <v xml:space="preserve">PERNO PER LAMA (N0820N0379)             </v>
          </cell>
          <cell r="D1047" t="str">
            <v>STREAM 1</v>
          </cell>
          <cell r="E1047" t="str">
            <v>EST.16.4.3</v>
          </cell>
        </row>
        <row r="1048">
          <cell r="B1048" t="str">
            <v>014821</v>
          </cell>
          <cell r="C1048" t="str">
            <v xml:space="preserve">PERNO PER ROTELLA RF: L908200880        </v>
          </cell>
          <cell r="D1048" t="str">
            <v>SELCO 2-3-4</v>
          </cell>
          <cell r="E1048" t="str">
            <v>EST.8.6.2</v>
          </cell>
        </row>
        <row r="1049">
          <cell r="B1049" t="str">
            <v>014881</v>
          </cell>
          <cell r="C1049" t="str">
            <v xml:space="preserve">PERNO RUEDA ALINEADOR L9082015300       </v>
          </cell>
          <cell r="D1049" t="str">
            <v>SELCO 2-3-4</v>
          </cell>
          <cell r="E1049" t="str">
            <v>EST.8.4.4</v>
          </cell>
        </row>
        <row r="1050">
          <cell r="B1050" t="str">
            <v>018366</v>
          </cell>
          <cell r="C1050" t="str">
            <v xml:space="preserve">PERNO SCANALATO N0820N0231              </v>
          </cell>
          <cell r="E1050" t="str">
            <v>SIN DEFINIR</v>
          </cell>
        </row>
        <row r="1051">
          <cell r="B1051" t="str">
            <v>015289</v>
          </cell>
          <cell r="C1051" t="str">
            <v xml:space="preserve">PERNO SUJECCION CIL HALACA M6 E0820E023 </v>
          </cell>
          <cell r="D1051" t="str">
            <v>AKRON</v>
          </cell>
          <cell r="E1051" t="str">
            <v>EST.12.4.2</v>
          </cell>
        </row>
        <row r="1052">
          <cell r="B1052" t="str">
            <v>015204</v>
          </cell>
          <cell r="C1052" t="str">
            <v xml:space="preserve">PERNOBIELLA RODILL PRESOR E0820E0229    </v>
          </cell>
          <cell r="D1052" t="str">
            <v>AKRON</v>
          </cell>
          <cell r="E1052" t="str">
            <v>EST.12.7.3</v>
          </cell>
        </row>
        <row r="1053">
          <cell r="B1053" t="str">
            <v>004825</v>
          </cell>
          <cell r="C1053" t="str">
            <v xml:space="preserve">PI¥ON ENCODER SELCO (L9272207000)       </v>
          </cell>
          <cell r="D1053" t="str">
            <v>SELCO 2-3-4</v>
          </cell>
          <cell r="E1053" t="str">
            <v>EST.8.3.2</v>
          </cell>
        </row>
        <row r="1054">
          <cell r="B1054" t="str">
            <v>015469</v>
          </cell>
          <cell r="C1054" t="str">
            <v xml:space="preserve">PIASTRA DI COLLEGAMENTO PER A           </v>
          </cell>
          <cell r="D1054" t="str">
            <v>TECHNO-2-3</v>
          </cell>
          <cell r="E1054" t="str">
            <v>EST.18.5.4</v>
          </cell>
        </row>
        <row r="1055">
          <cell r="B1055" t="str">
            <v>015025</v>
          </cell>
          <cell r="C1055" t="str">
            <v xml:space="preserve">PIEZA DESLIZANTE 3-807-07-0700          </v>
          </cell>
          <cell r="D1055" t="str">
            <v>OBSOLETO</v>
          </cell>
          <cell r="E1055" t="str">
            <v>CAJA OBSOLETOS</v>
          </cell>
        </row>
        <row r="1056">
          <cell r="B1056" t="str">
            <v>014938</v>
          </cell>
          <cell r="C1056" t="str">
            <v xml:space="preserve">PIEZA PRESION PIEZA PRESION 4           </v>
          </cell>
          <cell r="E1056" t="str">
            <v>SIN DEFINIR</v>
          </cell>
        </row>
        <row r="1057">
          <cell r="B1057" t="str">
            <v>005605</v>
          </cell>
          <cell r="C1057" t="str">
            <v xml:space="preserve">PIGNONE 3/8" X7/32" 33 Z=12 (E0821E0059 </v>
          </cell>
          <cell r="E1057" t="str">
            <v>SIN DEFINIR</v>
          </cell>
        </row>
        <row r="1058">
          <cell r="B1058" t="str">
            <v>005632</v>
          </cell>
          <cell r="C1058" t="str">
            <v xml:space="preserve">PIGNONE 3/8X7/32 (E0821E0094)           </v>
          </cell>
          <cell r="D1058" t="str">
            <v>AKRON</v>
          </cell>
          <cell r="E1058" t="str">
            <v>EST.12.4.2</v>
          </cell>
        </row>
        <row r="1059">
          <cell r="B1059" t="str">
            <v>014715</v>
          </cell>
          <cell r="C1059" t="str">
            <v xml:space="preserve">PIGNONE M:3 Z:18 L908210004200          </v>
          </cell>
          <cell r="D1059" t="str">
            <v>SELCO WNT</v>
          </cell>
          <cell r="E1059" t="str">
            <v>EST.9.2.4</v>
          </cell>
        </row>
        <row r="1060">
          <cell r="B1060" t="str">
            <v>005631</v>
          </cell>
          <cell r="C1060" t="str">
            <v xml:space="preserve">PIGNONEZ20 3/8"X7/32" (E0821E0041)      </v>
          </cell>
          <cell r="E1060" t="str">
            <v>SIN DEFINIR</v>
          </cell>
        </row>
        <row r="1061">
          <cell r="B1061" t="str">
            <v>015461</v>
          </cell>
          <cell r="C1061" t="str">
            <v xml:space="preserve">PILA LINTERNA LASER                     </v>
          </cell>
          <cell r="D1061" t="str">
            <v>ELECTRICO</v>
          </cell>
          <cell r="E1061" t="str">
            <v>EST.3.9.2</v>
          </cell>
        </row>
        <row r="1062">
          <cell r="B1062" t="str">
            <v>015222</v>
          </cell>
          <cell r="C1062" t="str">
            <v xml:space="preserve">PIN 06000 - 030                         </v>
          </cell>
          <cell r="D1062" t="str">
            <v>OBSOLETO</v>
          </cell>
          <cell r="E1062" t="str">
            <v>CAJA OBSOLETOS</v>
          </cell>
        </row>
        <row r="1063">
          <cell r="B1063" t="str">
            <v>014800</v>
          </cell>
          <cell r="C1063" t="str">
            <v xml:space="preserve">PIN A 10                                </v>
          </cell>
          <cell r="E1063" t="str">
            <v>SIN DEFINIR</v>
          </cell>
        </row>
        <row r="1064">
          <cell r="B1064" t="str">
            <v>014791</v>
          </cell>
          <cell r="C1064" t="str">
            <v xml:space="preserve">PIN A 18                                </v>
          </cell>
          <cell r="D1064" t="str">
            <v>FERRETERIA</v>
          </cell>
          <cell r="E1064" t="str">
            <v>EST.4.7.5</v>
          </cell>
        </row>
        <row r="1065">
          <cell r="B1065" t="str">
            <v>014900</v>
          </cell>
          <cell r="C1065" t="str">
            <v xml:space="preserve">PIN A 25                                </v>
          </cell>
          <cell r="D1065" t="str">
            <v>FERRETERIA</v>
          </cell>
          <cell r="E1065" t="str">
            <v>EST.4.7.7</v>
          </cell>
        </row>
        <row r="1066">
          <cell r="B1066" t="str">
            <v>014898</v>
          </cell>
          <cell r="C1066" t="str">
            <v xml:space="preserve">PIN A 8                                 </v>
          </cell>
          <cell r="D1066" t="str">
            <v>FERRETERIA</v>
          </cell>
          <cell r="E1066" t="str">
            <v>SIN DEFINIR</v>
          </cell>
        </row>
        <row r="1067">
          <cell r="B1067" t="str">
            <v>015304</v>
          </cell>
          <cell r="C1067" t="str">
            <v xml:space="preserve">PIN EJE 060000-066                      </v>
          </cell>
          <cell r="D1067" t="str">
            <v>FERRETERIA</v>
          </cell>
          <cell r="E1067" t="str">
            <v>EST.4.5.1</v>
          </cell>
        </row>
        <row r="1068">
          <cell r="B1068" t="str">
            <v>014684</v>
          </cell>
          <cell r="C1068" t="str">
            <v xml:space="preserve">PIN I 25                                </v>
          </cell>
          <cell r="D1068" t="str">
            <v>FERRETERIA</v>
          </cell>
          <cell r="E1068" t="str">
            <v>EST.4.7.6</v>
          </cell>
        </row>
        <row r="1069">
          <cell r="B1069" t="str">
            <v>014993</v>
          </cell>
          <cell r="C1069" t="str">
            <v xml:space="preserve">PIN I 35                                </v>
          </cell>
          <cell r="D1069" t="str">
            <v>FERRETERIA</v>
          </cell>
          <cell r="E1069" t="str">
            <v>EST.4.7.7</v>
          </cell>
        </row>
        <row r="1070">
          <cell r="B1070" t="str">
            <v>014901</v>
          </cell>
          <cell r="C1070" t="str">
            <v xml:space="preserve">PIN TUBULAR 2x25mm                      </v>
          </cell>
          <cell r="D1070" t="str">
            <v>FERRETERIA</v>
          </cell>
          <cell r="E1070" t="str">
            <v>EST.4.5.1</v>
          </cell>
        </row>
        <row r="1071">
          <cell r="B1071" t="str">
            <v>007329</v>
          </cell>
          <cell r="C1071" t="str">
            <v xml:space="preserve">PINON (L0821L0073)                      </v>
          </cell>
          <cell r="D1071" t="str">
            <v>SELCO 2-3-4</v>
          </cell>
          <cell r="E1071" t="str">
            <v>EST.8.3.2</v>
          </cell>
        </row>
        <row r="1072">
          <cell r="B1072" t="str">
            <v>015632</v>
          </cell>
          <cell r="C1072" t="str">
            <v xml:space="preserve">PINON 082108600                         </v>
          </cell>
          <cell r="E1072" t="str">
            <v>SIN DEFINIR</v>
          </cell>
        </row>
        <row r="1073">
          <cell r="B1073" t="str">
            <v>015527</v>
          </cell>
          <cell r="C1073" t="str">
            <v xml:space="preserve">PINON 082118200                         </v>
          </cell>
          <cell r="D1073" t="str">
            <v>TECHNO-2-3</v>
          </cell>
          <cell r="E1073" t="str">
            <v>EST.18.3.3</v>
          </cell>
        </row>
        <row r="1074">
          <cell r="B1074" t="str">
            <v>014651</v>
          </cell>
          <cell r="C1074" t="str">
            <v xml:space="preserve">PINON DE TRANSMISION                    </v>
          </cell>
          <cell r="D1074" t="str">
            <v>OBSOLETO</v>
          </cell>
          <cell r="E1074" t="str">
            <v>CAJA OBSOLETOS</v>
          </cell>
        </row>
        <row r="1075">
          <cell r="B1075" t="str">
            <v>018462</v>
          </cell>
          <cell r="C1075" t="str">
            <v xml:space="preserve">PINON E0821E0067                        </v>
          </cell>
          <cell r="D1075" t="str">
            <v>ROXYL</v>
          </cell>
          <cell r="E1075" t="str">
            <v>EST.15.6.2</v>
          </cell>
        </row>
        <row r="1076">
          <cell r="B1076" t="str">
            <v>018463</v>
          </cell>
          <cell r="C1076" t="str">
            <v xml:space="preserve">PINON E0821E0092                        </v>
          </cell>
          <cell r="D1076" t="str">
            <v>ROXYL</v>
          </cell>
          <cell r="E1076" t="str">
            <v>EST.15.3.3</v>
          </cell>
        </row>
        <row r="1077">
          <cell r="B1077" t="str">
            <v>015631</v>
          </cell>
          <cell r="C1077" t="str">
            <v xml:space="preserve">PINON HELICOIDAL DER. 082118            </v>
          </cell>
          <cell r="D1077" t="str">
            <v>TECHNO-2-3</v>
          </cell>
          <cell r="E1077" t="str">
            <v>EST.18.3.3</v>
          </cell>
        </row>
        <row r="1078">
          <cell r="B1078" t="str">
            <v>015528</v>
          </cell>
          <cell r="C1078" t="str">
            <v xml:space="preserve">PINON HELICOIDAL SX 08211830            </v>
          </cell>
          <cell r="D1078" t="str">
            <v>TECHNO-2-3</v>
          </cell>
          <cell r="E1078" t="str">
            <v>EST.18.3.3</v>
          </cell>
        </row>
        <row r="1079">
          <cell r="B1079" t="str">
            <v>015664</v>
          </cell>
          <cell r="C1079" t="str">
            <v xml:space="preserve">PINON HELICOIDAL SX 082118400           </v>
          </cell>
          <cell r="D1079" t="str">
            <v>TECHNO-2-3</v>
          </cell>
          <cell r="E1079" t="str">
            <v>EST.18.3.3</v>
          </cell>
        </row>
        <row r="1080">
          <cell r="B1080" t="str">
            <v>010821</v>
          </cell>
          <cell r="C1080" t="str">
            <v xml:space="preserve">PINON Z20 3/8*7/32 (E0821E0041)         </v>
          </cell>
          <cell r="E1080" t="str">
            <v>SIN DEFINIR</v>
          </cell>
        </row>
        <row r="1081">
          <cell r="B1081" t="str">
            <v>015011</v>
          </cell>
          <cell r="C1081" t="str">
            <v xml:space="preserve">PIÑON 1/2x5/16 F20 E0821E0035 Z 15      </v>
          </cell>
          <cell r="D1081" t="str">
            <v>OBSOLETO</v>
          </cell>
          <cell r="E1081" t="str">
            <v>CAJA OBSOLETOS</v>
          </cell>
        </row>
        <row r="1082">
          <cell r="B1082" t="str">
            <v>015162</v>
          </cell>
          <cell r="C1082" t="str">
            <v xml:space="preserve">PIÑON 3/8x7/32" Z 12                    </v>
          </cell>
          <cell r="E1082" t="str">
            <v>SIN DEFINIR</v>
          </cell>
        </row>
        <row r="1083">
          <cell r="B1083" t="str">
            <v>015284</v>
          </cell>
          <cell r="C1083" t="str">
            <v xml:space="preserve">PIÑON 3/8x7/32" Z 24                    </v>
          </cell>
          <cell r="D1083" t="str">
            <v>ROXYL</v>
          </cell>
          <cell r="E1083" t="str">
            <v>EST.15.6.3</v>
          </cell>
        </row>
        <row r="1084">
          <cell r="B1084" t="str">
            <v>015814</v>
          </cell>
          <cell r="C1084" t="str">
            <v xml:space="preserve">PISTA RETENEDOR LLANTA MCARGAS Ref:6433 </v>
          </cell>
          <cell r="D1084" t="str">
            <v>OBSOLETO</v>
          </cell>
          <cell r="E1084" t="str">
            <v>CAJA OBSOLETOS</v>
          </cell>
        </row>
        <row r="1085">
          <cell r="B1085" t="str">
            <v>007648</v>
          </cell>
          <cell r="C1085" t="str">
            <v xml:space="preserve">PISTOLA DE APLICACION MANUAL AD41       </v>
          </cell>
          <cell r="E1085" t="str">
            <v>SIN DEFINIR</v>
          </cell>
        </row>
        <row r="1086">
          <cell r="B1086" t="str">
            <v>014912</v>
          </cell>
          <cell r="C1086" t="str">
            <v xml:space="preserve">PISTOLA PINTURA ALTA PRESION            </v>
          </cell>
          <cell r="D1086" t="str">
            <v>HERRAMIENTA</v>
          </cell>
          <cell r="E1086" t="str">
            <v>SIN DEFINIR</v>
          </cell>
        </row>
        <row r="1087">
          <cell r="B1087" t="str">
            <v>018646</v>
          </cell>
          <cell r="C1087" t="str">
            <v xml:space="preserve">PISTOLA SILICONA                        </v>
          </cell>
          <cell r="E1087" t="str">
            <v>SIN DEFINIR</v>
          </cell>
        </row>
        <row r="1088">
          <cell r="B1088" t="str">
            <v>018634</v>
          </cell>
          <cell r="C1088" t="str">
            <v xml:space="preserve">PISTON  ROVER                           </v>
          </cell>
          <cell r="D1088" t="str">
            <v>ROVER 1-2-3</v>
          </cell>
          <cell r="E1088" t="str">
            <v>SIN DEFINIR</v>
          </cell>
        </row>
        <row r="1089">
          <cell r="B1089" t="str">
            <v>018643</v>
          </cell>
          <cell r="C1089" t="str">
            <v xml:space="preserve">PISTON BARRENO                          </v>
          </cell>
          <cell r="D1089" t="str">
            <v>ROVER 1-2-3</v>
          </cell>
          <cell r="E1089" t="str">
            <v>EST.7.4.4</v>
          </cell>
        </row>
        <row r="1090">
          <cell r="B1090" t="str">
            <v>015432</v>
          </cell>
          <cell r="C1090" t="str">
            <v xml:space="preserve">PISTON CILINDRO TOPE 0915A0036          </v>
          </cell>
          <cell r="D1090" t="str">
            <v>SKYPPER</v>
          </cell>
          <cell r="E1090" t="str">
            <v>EST.5.4.1</v>
          </cell>
        </row>
        <row r="1091">
          <cell r="B1091" t="str">
            <v>008695</v>
          </cell>
          <cell r="C1091" t="str">
            <v xml:space="preserve">PISTON DE BLOQUEO (081509302)           </v>
          </cell>
          <cell r="D1091" t="str">
            <v>ROVER 1-2-3</v>
          </cell>
          <cell r="E1091" t="str">
            <v>EST.7.3.4</v>
          </cell>
        </row>
        <row r="1092">
          <cell r="B1092" t="str">
            <v>010483</v>
          </cell>
          <cell r="C1092" t="str">
            <v xml:space="preserve">PISTON DE BLOQUEO CABEZAL (0815A0064)   </v>
          </cell>
          <cell r="D1092" t="str">
            <v>MECÁNICO</v>
          </cell>
          <cell r="E1092" t="str">
            <v>EST.11.3.4</v>
          </cell>
        </row>
        <row r="1093">
          <cell r="B1093" t="str">
            <v>015610</v>
          </cell>
          <cell r="C1093" t="str">
            <v xml:space="preserve">PISTON EMPUJADOR FRONTAL 081511201      </v>
          </cell>
          <cell r="E1093" t="str">
            <v>SIN DEFINIR</v>
          </cell>
        </row>
        <row r="1094">
          <cell r="B1094" t="str">
            <v>004795</v>
          </cell>
          <cell r="C1094" t="str">
            <v>PISTON MANDRIL ROVER1 (161502100)</v>
          </cell>
          <cell r="D1094" t="str">
            <v>ROVER 20</v>
          </cell>
          <cell r="E1094" t="str">
            <v>EST.19.5.3</v>
          </cell>
        </row>
        <row r="1095">
          <cell r="B1095" t="str">
            <v>005271</v>
          </cell>
          <cell r="C1095" t="str">
            <v xml:space="preserve">PISTON X GRUPO HORIZ 081522303          </v>
          </cell>
          <cell r="D1095" t="str">
            <v>ROVER 1-2-3</v>
          </cell>
          <cell r="E1095" t="str">
            <v>EST.7.4.4</v>
          </cell>
        </row>
        <row r="1096">
          <cell r="B1096" t="str">
            <v>009228</v>
          </cell>
          <cell r="C1096" t="str">
            <v xml:space="preserve">PISTON X TOPE DE FONDO                  </v>
          </cell>
          <cell r="D1096" t="str">
            <v>ROVER 1-2-3</v>
          </cell>
          <cell r="E1096" t="str">
            <v>EST.7.3.1</v>
          </cell>
        </row>
        <row r="1097">
          <cell r="B1097" t="str">
            <v>014920</v>
          </cell>
          <cell r="C1097" t="str">
            <v xml:space="preserve">PIVOTES GIRATORIOS 4-011-06-0084        </v>
          </cell>
          <cell r="D1097" t="str">
            <v>OBSOLETO</v>
          </cell>
          <cell r="E1097" t="str">
            <v>CAJA OBSOLETOS</v>
          </cell>
        </row>
        <row r="1098">
          <cell r="B1098" t="str">
            <v>012052</v>
          </cell>
          <cell r="C1098" t="str">
            <v xml:space="preserve">PIZON Z20 3/8"*7/32"(E0821E0041)        </v>
          </cell>
          <cell r="E1098" t="str">
            <v>SIN DEFINIR</v>
          </cell>
        </row>
        <row r="1099">
          <cell r="B1099" t="str">
            <v>006478</v>
          </cell>
          <cell r="C1099" t="str">
            <v xml:space="preserve">PLACA (N0814N0242)                      </v>
          </cell>
          <cell r="D1099" t="str">
            <v>STREAM 1</v>
          </cell>
          <cell r="E1099" t="str">
            <v>EST.16.3.3</v>
          </cell>
        </row>
        <row r="1100">
          <cell r="B1100" t="str">
            <v>006479</v>
          </cell>
          <cell r="C1100" t="str">
            <v xml:space="preserve">PLACA (N0814N0245)                      </v>
          </cell>
          <cell r="D1100" t="str">
            <v>STREAM 1</v>
          </cell>
          <cell r="E1100" t="str">
            <v>EST.16.5.3</v>
          </cell>
        </row>
        <row r="1101">
          <cell r="B1101" t="str">
            <v>006461</v>
          </cell>
          <cell r="C1101" t="str">
            <v xml:space="preserve">PLACA (N0814N0874)                      </v>
          </cell>
          <cell r="D1101" t="str">
            <v>ROXYL</v>
          </cell>
          <cell r="E1101" t="str">
            <v>EST.15.6.3</v>
          </cell>
        </row>
        <row r="1102">
          <cell r="B1102" t="str">
            <v>005227</v>
          </cell>
          <cell r="C1102" t="str">
            <v xml:space="preserve">PLACA ADICIONAMIENTO MICRO 082403900    </v>
          </cell>
          <cell r="E1102" t="str">
            <v>SIN DEFINIR</v>
          </cell>
        </row>
        <row r="1103">
          <cell r="B1103" t="str">
            <v>015272</v>
          </cell>
          <cell r="C1103" t="str">
            <v xml:space="preserve">PLACA BISAGRA E08                       </v>
          </cell>
          <cell r="E1103" t="str">
            <v>SIN DEFINIR</v>
          </cell>
        </row>
        <row r="1104">
          <cell r="B1104" t="str">
            <v>014918</v>
          </cell>
          <cell r="C1104" t="str">
            <v xml:space="preserve">PLACA CADENA 2-209-010030               </v>
          </cell>
          <cell r="D1104" t="str">
            <v>AKRON</v>
          </cell>
          <cell r="E1104" t="str">
            <v>EST.12.6.4</v>
          </cell>
        </row>
        <row r="1105">
          <cell r="B1105" t="str">
            <v>011970</v>
          </cell>
          <cell r="C1105" t="str">
            <v xml:space="preserve">PLACA DE CADENA COD 30001180059         </v>
          </cell>
          <cell r="D1105" t="str">
            <v>HOMAG</v>
          </cell>
          <cell r="E1105" t="str">
            <v>EST.17.5.2</v>
          </cell>
        </row>
        <row r="1106">
          <cell r="B1106" t="str">
            <v>011215</v>
          </cell>
          <cell r="C1106" t="str">
            <v xml:space="preserve">PLACA FNAG102601                        </v>
          </cell>
          <cell r="D1106" t="str">
            <v>TECHNO-1</v>
          </cell>
          <cell r="E1106" t="str">
            <v>EST.11.3.2</v>
          </cell>
        </row>
        <row r="1107">
          <cell r="B1107" t="str">
            <v>011437</v>
          </cell>
          <cell r="C1107" t="str">
            <v xml:space="preserve">PLACA FNX0202424                        </v>
          </cell>
          <cell r="D1107" t="str">
            <v>ROVER 1-2-3</v>
          </cell>
          <cell r="E1107" t="str">
            <v>EST.7.6.2</v>
          </cell>
        </row>
        <row r="1108">
          <cell r="B1108" t="str">
            <v>015607</v>
          </cell>
          <cell r="C1108" t="str">
            <v xml:space="preserve">PLACA GUIA 101430900                    </v>
          </cell>
          <cell r="D1108" t="str">
            <v>TECHNO-2-3</v>
          </cell>
          <cell r="E1108" t="str">
            <v>EST.18.2.3</v>
          </cell>
        </row>
        <row r="1109">
          <cell r="B1109" t="str">
            <v>015197</v>
          </cell>
          <cell r="C1109" t="str">
            <v xml:space="preserve">PLACA HORIZONTAL RET.DEL Ref:E0914E0068 </v>
          </cell>
          <cell r="D1109" t="str">
            <v>AKRON</v>
          </cell>
          <cell r="E1109" t="str">
            <v>EST.12.7.2</v>
          </cell>
        </row>
        <row r="1110">
          <cell r="B1110" t="str">
            <v>010903</v>
          </cell>
          <cell r="C1110" t="str">
            <v xml:space="preserve">PLACA L1214L0592                        </v>
          </cell>
          <cell r="D1110" t="str">
            <v>ROXYL</v>
          </cell>
          <cell r="E1110" t="str">
            <v>EST.15.7.2</v>
          </cell>
        </row>
        <row r="1111">
          <cell r="B1111" t="str">
            <v>010907</v>
          </cell>
          <cell r="C1111" t="str">
            <v xml:space="preserve">PLACA L1214L0596                        </v>
          </cell>
          <cell r="E1111" t="str">
            <v>SIN DEFINIR</v>
          </cell>
        </row>
        <row r="1112">
          <cell r="B1112" t="str">
            <v>013979</v>
          </cell>
          <cell r="C1112" t="str">
            <v xml:space="preserve">PLACA N1214N0129                        </v>
          </cell>
          <cell r="D1112" t="str">
            <v>STREAM 1</v>
          </cell>
          <cell r="E1112" t="str">
            <v>EST.16.3.4</v>
          </cell>
        </row>
        <row r="1113">
          <cell r="B1113" t="str">
            <v>005238</v>
          </cell>
          <cell r="C1113" t="str">
            <v xml:space="preserve">PLACA PARA TOPE LATERAL 1414A0003 TEHCN </v>
          </cell>
          <cell r="D1113" t="str">
            <v>TECHNO-2-3</v>
          </cell>
          <cell r="E1113" t="str">
            <v>EST.18.7.1</v>
          </cell>
        </row>
        <row r="1114">
          <cell r="B1114" t="str">
            <v>008408</v>
          </cell>
          <cell r="C1114" t="str">
            <v>PLAQUETA (L1214L0212)</v>
          </cell>
          <cell r="D1114" t="str">
            <v>SELCO 2-3-4</v>
          </cell>
          <cell r="E1114" t="str">
            <v>EST.8.3.1</v>
          </cell>
        </row>
        <row r="1115">
          <cell r="B1115" t="str">
            <v>015194</v>
          </cell>
          <cell r="C1115" t="str">
            <v xml:space="preserve">PLATINA SOPORTE MOTOR ENC E0814E0561    </v>
          </cell>
          <cell r="D1115" t="str">
            <v>AKRON</v>
          </cell>
          <cell r="E1115" t="str">
            <v>EST.12.4.4</v>
          </cell>
        </row>
        <row r="1116">
          <cell r="B1116" t="str">
            <v>012924</v>
          </cell>
          <cell r="C1116" t="str">
            <v xml:space="preserve">POLEA (L0922L0017)                      </v>
          </cell>
          <cell r="E1116" t="str">
            <v>SIN DEFINIR</v>
          </cell>
        </row>
        <row r="1117">
          <cell r="B1117" t="str">
            <v>005239</v>
          </cell>
          <cell r="C1117" t="str">
            <v xml:space="preserve">POLEA 092202700 TEHCNO                  </v>
          </cell>
          <cell r="D1117" t="str">
            <v>TECHNO-2-3</v>
          </cell>
          <cell r="E1117" t="str">
            <v>EST.18.5.1</v>
          </cell>
        </row>
        <row r="1118">
          <cell r="B1118" t="str">
            <v>015612</v>
          </cell>
          <cell r="C1118" t="str">
            <v xml:space="preserve">POLEA AT5 Z=24                          </v>
          </cell>
          <cell r="D1118" t="str">
            <v>ROVER 20</v>
          </cell>
          <cell r="E1118" t="str">
            <v>EST.19.4.3</v>
          </cell>
        </row>
        <row r="1119">
          <cell r="B1119" t="str">
            <v>0004240</v>
          </cell>
          <cell r="C1119" t="str">
            <v>POLEA A-Z 14 TEHCNO (0922A0172)</v>
          </cell>
          <cell r="D1119" t="str">
            <v>TECHNO-1</v>
          </cell>
          <cell r="E1119" t="str">
            <v>EST.11.2.4</v>
          </cell>
        </row>
        <row r="1120">
          <cell r="B1120" t="str">
            <v>006131</v>
          </cell>
          <cell r="C1120" t="str">
            <v>092214700 POLEA DENTADA X USILLO DE BOLA</v>
          </cell>
          <cell r="D1120" t="str">
            <v>ROVER 1-2-3</v>
          </cell>
          <cell r="E1120" t="str">
            <v>EST.7.4.2</v>
          </cell>
        </row>
        <row r="1121">
          <cell r="B1121" t="str">
            <v>006387</v>
          </cell>
          <cell r="C1121" t="str">
            <v xml:space="preserve">POLEA DENTADA *USILLO (092214700)       </v>
          </cell>
          <cell r="E1121" t="str">
            <v>SIN DEFINIR</v>
          </cell>
        </row>
        <row r="1122">
          <cell r="B1122" t="str">
            <v>017544</v>
          </cell>
          <cell r="C1122" t="str">
            <v xml:space="preserve">POLEA FNX4050032                        </v>
          </cell>
          <cell r="D1122" t="str">
            <v>SKYPPER</v>
          </cell>
          <cell r="E1122" t="str">
            <v>EST.5.3.4</v>
          </cell>
        </row>
        <row r="1123">
          <cell r="B1123" t="str">
            <v>015569</v>
          </cell>
          <cell r="C1123" t="str">
            <v xml:space="preserve">POLEA HTD 5M Z=36 B=30                  </v>
          </cell>
          <cell r="D1123" t="str">
            <v>ROVER 1-2-3</v>
          </cell>
          <cell r="E1123" t="str">
            <v>EST.7.4.2</v>
          </cell>
        </row>
        <row r="1124">
          <cell r="B1124" t="str">
            <v>015659</v>
          </cell>
          <cell r="C1124" t="str">
            <v xml:space="preserve">POLEA HTD P.=8 Z=55 L= 55.5 L2704L00    </v>
          </cell>
          <cell r="D1124" t="str">
            <v>SELCO 2-3-4</v>
          </cell>
          <cell r="E1124" t="str">
            <v>EST.8.3.4</v>
          </cell>
        </row>
        <row r="1125">
          <cell r="B1125" t="str">
            <v>013491</v>
          </cell>
          <cell r="C1125" t="str">
            <v xml:space="preserve">POLEA HTD5Z78B30                        </v>
          </cell>
          <cell r="E1125" t="str">
            <v>SIN DEFINIR</v>
          </cell>
        </row>
        <row r="1126">
          <cell r="B1126" t="str">
            <v>004962</v>
          </cell>
          <cell r="C1126" t="str">
            <v xml:space="preserve">POLEA PREN STREAM (N1722N0004)          </v>
          </cell>
          <cell r="D1126" t="str">
            <v>STREAM 2-3</v>
          </cell>
          <cell r="E1126" t="str">
            <v>EST.13.6.4</v>
          </cell>
        </row>
        <row r="1127">
          <cell r="B1127" t="str">
            <v>015309</v>
          </cell>
          <cell r="C1127" t="str">
            <v xml:space="preserve">POTENCIOMETRO LEVANTE 126574-001-0S     </v>
          </cell>
          <cell r="D1127" t="str">
            <v>OBSOLETO</v>
          </cell>
          <cell r="E1127" t="str">
            <v>CAJA OBSOLETOS</v>
          </cell>
        </row>
        <row r="1128">
          <cell r="B1128" t="str">
            <v>015279</v>
          </cell>
          <cell r="C1128" t="str">
            <v xml:space="preserve">POTENCIOMETRO TRACCION 126575-001-0S    </v>
          </cell>
          <cell r="D1128" t="str">
            <v>OBSOLETO</v>
          </cell>
          <cell r="E1128" t="str">
            <v>CAJA OBSOLETOS</v>
          </cell>
        </row>
        <row r="1129">
          <cell r="B1129" t="str">
            <v>006489</v>
          </cell>
          <cell r="C1129" t="str">
            <v xml:space="preserve">PRACHOQUES (140602600)                  </v>
          </cell>
          <cell r="D1129" t="str">
            <v>SELCO 2-3-4</v>
          </cell>
          <cell r="E1129" t="str">
            <v>EST.8.3.2</v>
          </cell>
        </row>
        <row r="1130">
          <cell r="B1130" t="str">
            <v>015753</v>
          </cell>
          <cell r="C1130" t="str">
            <v xml:space="preserve">PRENSA ESTOPA 1/4"                      </v>
          </cell>
          <cell r="D1130" t="str">
            <v>ELECTRICO</v>
          </cell>
          <cell r="E1130" t="str">
            <v>EST.2.5.5</v>
          </cell>
        </row>
        <row r="1131">
          <cell r="B1131" t="str">
            <v>009244</v>
          </cell>
          <cell r="C1131" t="str">
            <v xml:space="preserve">PRENSACABLE M20X1.5 (2147A0188)         </v>
          </cell>
          <cell r="D1131" t="str">
            <v>ROVER 1-2-3</v>
          </cell>
          <cell r="E1131" t="str">
            <v>EST.2.5.5</v>
          </cell>
        </row>
        <row r="1132">
          <cell r="B1132" t="str">
            <v>015554</v>
          </cell>
          <cell r="C1132" t="str">
            <v>PRENSAESTOPA 1 PULG</v>
          </cell>
          <cell r="D1132" t="str">
            <v>ELECTRICO</v>
          </cell>
          <cell r="E1132" t="str">
            <v>EST.2.5.5</v>
          </cell>
        </row>
        <row r="1133">
          <cell r="B1133" t="str">
            <v>009383</v>
          </cell>
          <cell r="C1133" t="str">
            <v xml:space="preserve">PROTECCION SIERRA(N1208N0822V)          </v>
          </cell>
          <cell r="E1133" t="str">
            <v>SIN DEFINIR</v>
          </cell>
        </row>
        <row r="1134">
          <cell r="B1134" t="str">
            <v>009054</v>
          </cell>
          <cell r="C1134" t="str">
            <v xml:space="preserve">PUFFER CILINDRICO 2018A0007             </v>
          </cell>
          <cell r="E1134" t="str">
            <v>SIN DEFINIR</v>
          </cell>
        </row>
        <row r="1135">
          <cell r="B1135" t="str">
            <v>015535</v>
          </cell>
          <cell r="C1135" t="str">
            <v xml:space="preserve">PULEGGIA 0922A0172                      </v>
          </cell>
          <cell r="D1135" t="str">
            <v>TECHNO-2-3</v>
          </cell>
          <cell r="E1135" t="str">
            <v>EST.18.4.3</v>
          </cell>
        </row>
        <row r="1136">
          <cell r="B1136" t="str">
            <v>014655</v>
          </cell>
          <cell r="C1136" t="str">
            <v xml:space="preserve">PULEGGIA 7502A0617                      </v>
          </cell>
          <cell r="D1136" t="str">
            <v>OBSOLETO</v>
          </cell>
          <cell r="E1136" t="str">
            <v>CAJA OBSOLETOS</v>
          </cell>
        </row>
        <row r="1137">
          <cell r="B1137" t="str">
            <v>004774</v>
          </cell>
          <cell r="C1137" t="str">
            <v xml:space="preserve">PULSADO VERDE NEUMATICO ROVER1(24280070 </v>
          </cell>
          <cell r="D1137" t="str">
            <v>ROVER 1-2-3</v>
          </cell>
          <cell r="E1137" t="str">
            <v>EST.7.2.1</v>
          </cell>
        </row>
        <row r="1138">
          <cell r="B1138" t="str">
            <v>004781</v>
          </cell>
          <cell r="C1138" t="str">
            <v xml:space="preserve">PULSADOR METALICO ROVER1 (242800800)    </v>
          </cell>
          <cell r="D1138" t="str">
            <v>SKYPPER</v>
          </cell>
          <cell r="E1138" t="str">
            <v>EST.7.2.4</v>
          </cell>
        </row>
        <row r="1139">
          <cell r="B1139" t="str">
            <v>015703</v>
          </cell>
          <cell r="C1139" t="str">
            <v xml:space="preserve">PULSADOR NEGRO XB4B021                  </v>
          </cell>
          <cell r="D1139" t="str">
            <v>ELECTRICO</v>
          </cell>
          <cell r="E1139" t="str">
            <v>EST.2.2.3</v>
          </cell>
        </row>
        <row r="1140">
          <cell r="B1140" t="str">
            <v>0004266</v>
          </cell>
          <cell r="C1140" t="str">
            <v>PULSADOR RASANTE ROJO NC PLAS</v>
          </cell>
          <cell r="D1140" t="str">
            <v>ELECTRICO</v>
          </cell>
          <cell r="E1140" t="str">
            <v>EST.2.2.4</v>
          </cell>
        </row>
        <row r="1141">
          <cell r="B1141" t="str">
            <v>006838</v>
          </cell>
          <cell r="C1141" t="str">
            <v xml:space="preserve">RACOR (E1104E0006)                      </v>
          </cell>
          <cell r="D1141" t="str">
            <v>NEUMATICO</v>
          </cell>
          <cell r="E1141" t="str">
            <v>EST.4.3.6</v>
          </cell>
        </row>
        <row r="1142">
          <cell r="B1142" t="str">
            <v>014827</v>
          </cell>
          <cell r="C1142" t="str">
            <v xml:space="preserve">RACOR 4-011-01-0222                     </v>
          </cell>
          <cell r="E1142" t="str">
            <v>SIN DEFINIR</v>
          </cell>
        </row>
        <row r="1143">
          <cell r="B1143" t="str">
            <v>015369</v>
          </cell>
          <cell r="C1143" t="str">
            <v xml:space="preserve">RACOR DE LUBRICACION D=3 Ref: 0804A0044 </v>
          </cell>
          <cell r="D1143" t="str">
            <v>NEUMATICO</v>
          </cell>
          <cell r="E1143" t="str">
            <v>EST.4.3.7</v>
          </cell>
        </row>
        <row r="1144">
          <cell r="B1144" t="str">
            <v>015448</v>
          </cell>
          <cell r="C1144" t="str">
            <v xml:space="preserve">RACOR M5 D=3 LUBRICACION REF.2401A0005  </v>
          </cell>
          <cell r="D1144" t="str">
            <v>NEUMATICO</v>
          </cell>
          <cell r="E1144" t="str">
            <v>EST.4.3.7</v>
          </cell>
        </row>
        <row r="1145">
          <cell r="B1145" t="str">
            <v>004778</v>
          </cell>
          <cell r="C1145" t="str">
            <v xml:space="preserve">RACORCODO PARA PLANTILL ROVER1(24512860 </v>
          </cell>
          <cell r="D1145" t="str">
            <v>ROVER 1-2-3</v>
          </cell>
          <cell r="E1145" t="str">
            <v>SIN DEFINIR</v>
          </cell>
        </row>
        <row r="1146">
          <cell r="B1146" t="str">
            <v>004828</v>
          </cell>
          <cell r="C1146" t="str">
            <v xml:space="preserve">RASCADOR 2O/28 SELCO (3110A1632)        </v>
          </cell>
          <cell r="D1146" t="str">
            <v>SELCO 2-3-4</v>
          </cell>
          <cell r="E1146" t="str">
            <v>EST.8.3.4</v>
          </cell>
        </row>
        <row r="1147">
          <cell r="B1147" t="str">
            <v>004826</v>
          </cell>
          <cell r="C1147" t="str">
            <v xml:space="preserve">RASCADOR 30/40 SELCO (3110A1633)        </v>
          </cell>
          <cell r="D1147" t="str">
            <v>SELCO 2-3-4</v>
          </cell>
          <cell r="E1147" t="str">
            <v>EST.8.2.4</v>
          </cell>
        </row>
        <row r="1148">
          <cell r="B1148" t="str">
            <v>014742</v>
          </cell>
          <cell r="C1148" t="str">
            <v xml:space="preserve">RASCADOR DAS 20/28 3110A1632            </v>
          </cell>
          <cell r="D1148" t="str">
            <v>SELCO 2-3-4</v>
          </cell>
          <cell r="E1148" t="str">
            <v>EST.8.4.4</v>
          </cell>
        </row>
        <row r="1149">
          <cell r="B1149" t="str">
            <v>006468</v>
          </cell>
          <cell r="C1149" t="str">
            <v xml:space="preserve">RASCADOR DE BORDE (N3402N0038)          </v>
          </cell>
          <cell r="D1149" t="str">
            <v>STREAM 1</v>
          </cell>
          <cell r="E1149" t="str">
            <v>EST.16.3.3</v>
          </cell>
        </row>
        <row r="1150">
          <cell r="B1150" t="str">
            <v>012050</v>
          </cell>
          <cell r="C1150" t="str">
            <v>RASCADOR DE BORDE (N3402N0054)</v>
          </cell>
          <cell r="D1150" t="str">
            <v>ROXYL</v>
          </cell>
          <cell r="E1150" t="str">
            <v>EST.15.3.1</v>
          </cell>
        </row>
        <row r="1151">
          <cell r="B1151" t="str">
            <v>015766</v>
          </cell>
          <cell r="C1151" t="str">
            <v xml:space="preserve">RASCADOR EJES SIN FIN 312001400         </v>
          </cell>
          <cell r="D1151" t="str">
            <v>TECHNO-2-3</v>
          </cell>
          <cell r="E1151" t="str">
            <v>EST.10.1.1</v>
          </cell>
        </row>
        <row r="1152">
          <cell r="B1152" t="str">
            <v>014676</v>
          </cell>
          <cell r="C1152" t="str">
            <v>RASCADOR L9143200500</v>
          </cell>
          <cell r="D1152" t="str">
            <v>SELCO 2-3-4</v>
          </cell>
          <cell r="E1152" t="str">
            <v>EST.8.6.2</v>
          </cell>
        </row>
        <row r="1153">
          <cell r="B1153" t="str">
            <v>015061</v>
          </cell>
          <cell r="C1153" t="str">
            <v xml:space="preserve">RASCADOR L9143202400                    </v>
          </cell>
          <cell r="D1153" t="str">
            <v>SELCO 2-3-4</v>
          </cell>
          <cell r="E1153" t="str">
            <v>EST.8.6.2</v>
          </cell>
        </row>
        <row r="1154">
          <cell r="B1154" t="str">
            <v>014668</v>
          </cell>
          <cell r="C1154" t="str">
            <v xml:space="preserve">RASCADOR TYP AY 4002 P5008 40x48x5.8/4. </v>
          </cell>
          <cell r="D1154" t="str">
            <v>OBSOLETO</v>
          </cell>
          <cell r="E1154" t="str">
            <v>CAJA OBSOLETOS</v>
          </cell>
        </row>
        <row r="1155">
          <cell r="B1155" t="str">
            <v>015068</v>
          </cell>
          <cell r="C1155" t="str">
            <v xml:space="preserve">RASCHIATORE DAS 30/40 31                </v>
          </cell>
          <cell r="D1155" t="str">
            <v>SELCO 2-3-4</v>
          </cell>
          <cell r="E1155" t="str">
            <v>EST.8.6.2</v>
          </cell>
        </row>
        <row r="1156">
          <cell r="B1156" t="str">
            <v>015285</v>
          </cell>
          <cell r="C1156" t="str">
            <v xml:space="preserve">RASCHIETTO 15x0.25x50mm                 </v>
          </cell>
          <cell r="D1156" t="str">
            <v>AKRON</v>
          </cell>
          <cell r="E1156" t="str">
            <v>EST.12.5.3</v>
          </cell>
        </row>
        <row r="1157">
          <cell r="B1157" t="str">
            <v>0004283</v>
          </cell>
          <cell r="C1157" t="str">
            <v>REDUCT RODILL PRENSOR STREAM(2001A0189)</v>
          </cell>
          <cell r="D1157" t="str">
            <v>STREAM 1</v>
          </cell>
          <cell r="E1157" t="str">
            <v>EST.16.3.2</v>
          </cell>
        </row>
        <row r="1158">
          <cell r="B1158" t="str">
            <v>007487</v>
          </cell>
          <cell r="C1158" t="str">
            <v xml:space="preserve">REDUCTOR (2001A0463)                    </v>
          </cell>
          <cell r="D1158" t="str">
            <v>STREAM 1</v>
          </cell>
          <cell r="E1158" t="str">
            <v>EST.16.8.1</v>
          </cell>
        </row>
        <row r="1159">
          <cell r="B1159" t="str">
            <v>015614</v>
          </cell>
          <cell r="C1159" t="str">
            <v xml:space="preserve">REDUCTOR 2001A0017                      </v>
          </cell>
          <cell r="D1159" t="str">
            <v>TECHNO-1</v>
          </cell>
          <cell r="E1159" t="str">
            <v>EST.11.9.1</v>
          </cell>
        </row>
        <row r="1160">
          <cell r="B1160" t="str">
            <v>015929</v>
          </cell>
          <cell r="C1160" t="str">
            <v xml:space="preserve">REDUCTOR BONFIGLIOLI W63 U10 V5 2001    </v>
          </cell>
          <cell r="D1160" t="str">
            <v>SELCO 2-3-4</v>
          </cell>
          <cell r="E1160" t="str">
            <v>EST.8.8.2</v>
          </cell>
        </row>
        <row r="1161">
          <cell r="B1161" t="str">
            <v>004983</v>
          </cell>
          <cell r="C1161" t="str">
            <v xml:space="preserve">REDUCTOR CANTO STREAM (2001A0429)       </v>
          </cell>
          <cell r="D1161" t="str">
            <v>STREAM 1</v>
          </cell>
          <cell r="E1161" t="str">
            <v>EST.16.8.1</v>
          </cell>
        </row>
        <row r="1162">
          <cell r="B1162" t="str">
            <v>007355</v>
          </cell>
          <cell r="C1162" t="str">
            <v xml:space="preserve">REDUCTOR RODILLO DE PRESION (2423A0086) </v>
          </cell>
          <cell r="D1162" t="str">
            <v>STREAM 1</v>
          </cell>
          <cell r="E1162" t="str">
            <v>EST.16.8.1</v>
          </cell>
        </row>
        <row r="1163">
          <cell r="B1163" t="str">
            <v>010128</v>
          </cell>
          <cell r="C1163" t="str">
            <v xml:space="preserve">REDUCTOR SK 672-1IEC 100/112            </v>
          </cell>
          <cell r="E1163" t="str">
            <v>SIN DEFINIR</v>
          </cell>
        </row>
        <row r="1164">
          <cell r="B1164" t="str">
            <v>013980</v>
          </cell>
          <cell r="C1164" t="str">
            <v xml:space="preserve">REGLETA DE GUIA N1102N0004              </v>
          </cell>
          <cell r="D1164" t="str">
            <v>STREAM 2-3</v>
          </cell>
          <cell r="E1164" t="str">
            <v>EST.13.6.2</v>
          </cell>
        </row>
        <row r="1165">
          <cell r="B1165" t="str">
            <v>013822</v>
          </cell>
          <cell r="C1165" t="str">
            <v xml:space="preserve">REGOLABILE PER CARRO MOVIM TESTA.       </v>
          </cell>
          <cell r="D1165" t="str">
            <v>SKYPPER</v>
          </cell>
          <cell r="E1165" t="str">
            <v>EST.23.1.1</v>
          </cell>
        </row>
        <row r="1166">
          <cell r="B1166" t="str">
            <v>015243</v>
          </cell>
          <cell r="C1166" t="str">
            <v xml:space="preserve">REGOLATORE DI PRESSIONE                 </v>
          </cell>
          <cell r="D1166" t="str">
            <v>ELECTRICO</v>
          </cell>
          <cell r="E1166" t="str">
            <v>EST.3.10.2</v>
          </cell>
        </row>
        <row r="1167">
          <cell r="B1167" t="str">
            <v>015335</v>
          </cell>
          <cell r="C1167" t="str">
            <v xml:space="preserve">REGUL SILENC 1/8 "1SVL" 2412A0018       </v>
          </cell>
          <cell r="E1167" t="str">
            <v>SIN DEFINIR</v>
          </cell>
        </row>
        <row r="1168">
          <cell r="B1168" t="str">
            <v>013175</v>
          </cell>
          <cell r="C1168" t="str">
            <v xml:space="preserve">REGULADOR 4-008-39-1843                 </v>
          </cell>
          <cell r="D1168" t="str">
            <v>HOMAG</v>
          </cell>
          <cell r="E1168" t="str">
            <v>EST.17.2.2</v>
          </cell>
        </row>
        <row r="1169">
          <cell r="B1169" t="str">
            <v>013259</v>
          </cell>
          <cell r="C1169" t="str">
            <v xml:space="preserve">REGULADOR 4-008-39-2165                 </v>
          </cell>
          <cell r="D1169" t="str">
            <v>HOMAG</v>
          </cell>
          <cell r="E1169" t="str">
            <v>EST.17.2.1</v>
          </cell>
        </row>
        <row r="1170">
          <cell r="B1170" t="str">
            <v>014692</v>
          </cell>
          <cell r="C1170" t="str">
            <v xml:space="preserve">REGULADOR GAS PROPANO                   </v>
          </cell>
          <cell r="E1170" t="str">
            <v>EST,23.3</v>
          </cell>
        </row>
        <row r="1171">
          <cell r="B1171" t="str">
            <v>014854</v>
          </cell>
          <cell r="C1171" t="str">
            <v xml:space="preserve">RELE 2 CONM 110 VAC 2101A00             </v>
          </cell>
          <cell r="E1171" t="str">
            <v>SIN DEFINIR</v>
          </cell>
        </row>
        <row r="1172">
          <cell r="B1172" t="str">
            <v>015616</v>
          </cell>
          <cell r="C1172" t="str">
            <v xml:space="preserve">RELE 385101250060                       </v>
          </cell>
          <cell r="D1172" t="str">
            <v>ELECTRICO</v>
          </cell>
          <cell r="E1172" t="str">
            <v>EST.3.3.4</v>
          </cell>
        </row>
        <row r="1173">
          <cell r="B1173" t="str">
            <v>015024</v>
          </cell>
          <cell r="C1173" t="str">
            <v xml:space="preserve">RELE 4-008-38-0229                      </v>
          </cell>
          <cell r="E1173" t="str">
            <v>SIN DEFINIR</v>
          </cell>
        </row>
        <row r="1174">
          <cell r="B1174" t="str">
            <v>015675</v>
          </cell>
          <cell r="C1174" t="str">
            <v xml:space="preserve">RELE 4SCAMBI 110 V. 2101A0075           </v>
          </cell>
          <cell r="D1174" t="str">
            <v>ELECTRICO</v>
          </cell>
          <cell r="E1174" t="str">
            <v>SIN DEFINIR</v>
          </cell>
        </row>
        <row r="1175">
          <cell r="B1175" t="str">
            <v>015572</v>
          </cell>
          <cell r="C1175" t="str">
            <v xml:space="preserve">RELE BIME. TERMICO 0.40 - 0.63LRD04     </v>
          </cell>
          <cell r="D1175" t="str">
            <v>ELECTRICO</v>
          </cell>
          <cell r="E1175" t="str">
            <v>EST.2.6.1</v>
          </cell>
        </row>
        <row r="1176">
          <cell r="B1176" t="str">
            <v>015538</v>
          </cell>
          <cell r="C1176" t="str">
            <v xml:space="preserve">RELE BIMETALICO 20-25A                  </v>
          </cell>
          <cell r="D1176" t="str">
            <v>ELECTRICO</v>
          </cell>
          <cell r="E1176" t="str">
            <v>EST.2.6.1</v>
          </cell>
        </row>
        <row r="1177">
          <cell r="B1177" t="str">
            <v>015681</v>
          </cell>
          <cell r="C1177" t="str">
            <v xml:space="preserve">RELE DE VIGILANCIA ANALOG.              </v>
          </cell>
          <cell r="D1177" t="str">
            <v>ELECTRICO</v>
          </cell>
          <cell r="E1177" t="str">
            <v>EST.2.6.1</v>
          </cell>
        </row>
        <row r="1178">
          <cell r="B1178" t="str">
            <v>007373</v>
          </cell>
          <cell r="C1178" t="str">
            <v xml:space="preserve">RELE STATICO (2101A0366)                </v>
          </cell>
          <cell r="D1178" t="str">
            <v>STREAM 1</v>
          </cell>
          <cell r="E1178" t="str">
            <v>EST.16.2.4</v>
          </cell>
        </row>
        <row r="1179">
          <cell r="B1179" t="str">
            <v>015811</v>
          </cell>
          <cell r="C1179" t="str">
            <v xml:space="preserve">RELE TERMICIO 3RU1126-1HBO              </v>
          </cell>
          <cell r="D1179" t="str">
            <v>ELECTRICO</v>
          </cell>
          <cell r="E1179" t="str">
            <v>EST.2.6.1</v>
          </cell>
        </row>
        <row r="1180">
          <cell r="B1180" t="str">
            <v>015812</v>
          </cell>
          <cell r="C1180" t="str">
            <v xml:space="preserve">RELE TERMICO 3RU1126-1DBO               </v>
          </cell>
          <cell r="D1180" t="str">
            <v>ELECTRICO</v>
          </cell>
          <cell r="E1180" t="str">
            <v>EST.2.6.1</v>
          </cell>
        </row>
        <row r="1181">
          <cell r="B1181" t="str">
            <v>015040</v>
          </cell>
          <cell r="C1181" t="str">
            <v xml:space="preserve">REMACHE TAC 22365                       </v>
          </cell>
          <cell r="D1181" t="str">
            <v>OBSOLETO</v>
          </cell>
          <cell r="E1181" t="str">
            <v>CAJA OBSOLETOS</v>
          </cell>
        </row>
        <row r="1182">
          <cell r="B1182" t="str">
            <v>006467</v>
          </cell>
          <cell r="C1182" t="str">
            <v xml:space="preserve">RESIST. D=30 H=50 235W(N2122N0033)      </v>
          </cell>
          <cell r="D1182" t="str">
            <v>STREAM 2-3</v>
          </cell>
          <cell r="E1182" t="str">
            <v>EST.13.6.3</v>
          </cell>
        </row>
        <row r="1183">
          <cell r="B1183" t="str">
            <v>000757</v>
          </cell>
          <cell r="C1183" t="str">
            <v xml:space="preserve">RESISTENCIA                             </v>
          </cell>
          <cell r="E1183" t="str">
            <v>SIN DEFINIR</v>
          </cell>
        </row>
        <row r="1184">
          <cell r="B1184" t="str">
            <v>010464</v>
          </cell>
          <cell r="C1184" t="str">
            <v xml:space="preserve">RESISTENCIA (0030001410293) HOMAG       </v>
          </cell>
          <cell r="D1184" t="str">
            <v>HOMAG</v>
          </cell>
          <cell r="E1184" t="str">
            <v>EST.17.3.2</v>
          </cell>
        </row>
        <row r="1185">
          <cell r="B1185" t="str">
            <v>006153</v>
          </cell>
          <cell r="C1185" t="str">
            <v xml:space="preserve">RESISTENCIA (2122A0031)                 </v>
          </cell>
          <cell r="D1185" t="str">
            <v>ROXYL</v>
          </cell>
          <cell r="E1185" t="str">
            <v>EST.13.6.3</v>
          </cell>
        </row>
        <row r="1186">
          <cell r="B1186" t="str">
            <v>004922</v>
          </cell>
          <cell r="C1186" t="str">
            <v xml:space="preserve">RESISTENCIA 12.5*150W800 ROXYL(2122A003 </v>
          </cell>
          <cell r="D1186" t="str">
            <v>ROXYL</v>
          </cell>
          <cell r="E1186" t="str">
            <v>SIN DEFINIR</v>
          </cell>
        </row>
        <row r="1187">
          <cell r="B1187" t="str">
            <v>014973</v>
          </cell>
          <cell r="C1187" t="str">
            <v xml:space="preserve">RESISTENCIA 120V PEGADORA MAXIT         </v>
          </cell>
          <cell r="E1187" t="str">
            <v>SIN DEFINIR</v>
          </cell>
        </row>
        <row r="1188">
          <cell r="B1188" t="str">
            <v>015840</v>
          </cell>
          <cell r="C1188" t="str">
            <v xml:space="preserve">RESISTENCIA 120V SELLADORAS             </v>
          </cell>
          <cell r="E1188" t="str">
            <v>SIN DEFINIR</v>
          </cell>
        </row>
        <row r="1189">
          <cell r="B1189" t="str">
            <v>011333</v>
          </cell>
          <cell r="C1189" t="str">
            <v xml:space="preserve">RESISTENCIA 200W 400V 30001410290 CURVA </v>
          </cell>
          <cell r="D1189" t="str">
            <v>CURVA</v>
          </cell>
          <cell r="E1189" t="str">
            <v>EST.10.6.3</v>
          </cell>
        </row>
        <row r="1190">
          <cell r="B1190" t="str">
            <v>004979</v>
          </cell>
          <cell r="C1190" t="str">
            <v xml:space="preserve">RESISTENCIA 200W STREAM (N2122N0020)    </v>
          </cell>
          <cell r="D1190" t="str">
            <v>STREAM 1</v>
          </cell>
          <cell r="E1190" t="str">
            <v>EST.16.8.2</v>
          </cell>
        </row>
        <row r="1191">
          <cell r="B1191" t="str">
            <v>014614</v>
          </cell>
          <cell r="C1191" t="str">
            <v xml:space="preserve">RESISTENCIA 2122A0029                   </v>
          </cell>
          <cell r="D1191" t="str">
            <v>ROXYL</v>
          </cell>
          <cell r="E1191" t="str">
            <v>EST.15.5.2</v>
          </cell>
        </row>
        <row r="1192">
          <cell r="B1192" t="str">
            <v>011336</v>
          </cell>
          <cell r="C1192" t="str">
            <v xml:space="preserve">RESISTENCIA 30001410236 ENCHAP. CURVA   </v>
          </cell>
          <cell r="D1192" t="str">
            <v>CURVA</v>
          </cell>
          <cell r="E1192" t="str">
            <v>EST.10.6.3</v>
          </cell>
        </row>
        <row r="1193">
          <cell r="B1193" t="str">
            <v>011332</v>
          </cell>
          <cell r="C1193" t="str">
            <v xml:space="preserve">RESISTENCIA 30001410292 ENCHAP. CURVA   </v>
          </cell>
          <cell r="D1193" t="str">
            <v>CURVA</v>
          </cell>
          <cell r="E1193" t="str">
            <v>EST.10.6.3</v>
          </cell>
        </row>
        <row r="1194">
          <cell r="B1194" t="str">
            <v>011334</v>
          </cell>
          <cell r="C1194" t="str">
            <v xml:space="preserve">RESISTENCIA 30001410297 ENCHAP. CURVA   </v>
          </cell>
          <cell r="D1194" t="str">
            <v>CURVA</v>
          </cell>
          <cell r="E1194" t="str">
            <v>SIN DEFINIR</v>
          </cell>
        </row>
        <row r="1195">
          <cell r="B1195" t="str">
            <v>004978</v>
          </cell>
          <cell r="C1195" t="str">
            <v xml:space="preserve">RESISTENCIA 300W STREAM (N2122N0026)    </v>
          </cell>
          <cell r="D1195" t="str">
            <v>STREAM 2-3</v>
          </cell>
          <cell r="E1195" t="str">
            <v>EST.16.8.2</v>
          </cell>
        </row>
        <row r="1196">
          <cell r="B1196" t="str">
            <v>014599</v>
          </cell>
          <cell r="C1196" t="str">
            <v xml:space="preserve">RESISTENCIA 4-008-41-009                </v>
          </cell>
          <cell r="E1196" t="str">
            <v>SIN DEFINIR</v>
          </cell>
        </row>
        <row r="1197">
          <cell r="B1197" t="str">
            <v>014665</v>
          </cell>
          <cell r="C1197" t="str">
            <v xml:space="preserve">RESISTENCIA 4-008-41-018                </v>
          </cell>
          <cell r="D1197" t="str">
            <v>OBSOLETO</v>
          </cell>
          <cell r="E1197" t="str">
            <v>CAJA OBSOLETOS</v>
          </cell>
        </row>
        <row r="1198">
          <cell r="B1198" t="str">
            <v>014826</v>
          </cell>
          <cell r="C1198" t="str">
            <v>RESISTENCIA 230V-160W</v>
          </cell>
          <cell r="D1198" t="str">
            <v>HOMAG</v>
          </cell>
          <cell r="E1198" t="str">
            <v>EST.17.3.3</v>
          </cell>
        </row>
        <row r="1199">
          <cell r="B1199" t="str">
            <v>014666</v>
          </cell>
          <cell r="C1199" t="str">
            <v xml:space="preserve">RESISTENCIA 4-008-41-019                </v>
          </cell>
          <cell r="D1199" t="str">
            <v>HOMAG</v>
          </cell>
          <cell r="E1199" t="str">
            <v>EST.17.3.2</v>
          </cell>
        </row>
        <row r="1200">
          <cell r="B1200" t="str">
            <v>015823</v>
          </cell>
          <cell r="C1200" t="str">
            <v xml:space="preserve">RESISTENCIA 400W/440V T+HLP             </v>
          </cell>
          <cell r="E1200" t="str">
            <v>SIN DEFINIR</v>
          </cell>
        </row>
        <row r="1201">
          <cell r="B1201" t="str">
            <v>015169</v>
          </cell>
          <cell r="C1201" t="str">
            <v xml:space="preserve">RESISTENCIA 6.5x100 300W 2122A0031      </v>
          </cell>
          <cell r="E1201" t="str">
            <v>SIN DEFINIR</v>
          </cell>
        </row>
        <row r="1202">
          <cell r="B1202" t="str">
            <v>004981</v>
          </cell>
          <cell r="C1202" t="str">
            <v xml:space="preserve">RESISTENCIA 80W STREAM (N2122N0017)     </v>
          </cell>
          <cell r="D1202" t="str">
            <v>STREAM 1</v>
          </cell>
          <cell r="E1202" t="str">
            <v>EST.16.5.2</v>
          </cell>
        </row>
        <row r="1203">
          <cell r="B1203" t="str">
            <v>018363</v>
          </cell>
          <cell r="C1203" t="str">
            <v xml:space="preserve">RESISTENCIA CILIND D=12.5 E2122E0018    </v>
          </cell>
          <cell r="E1203" t="str">
            <v>SIN DEFINIR</v>
          </cell>
        </row>
        <row r="1204">
          <cell r="B1204" t="str">
            <v>018362</v>
          </cell>
          <cell r="C1204" t="str">
            <v xml:space="preserve">RESISTENCIA CILIND D=8 L=120 E2122E0020 </v>
          </cell>
          <cell r="E1204" t="str">
            <v>SIN DEFINIR</v>
          </cell>
        </row>
        <row r="1205">
          <cell r="B1205" t="str">
            <v>014974</v>
          </cell>
          <cell r="C1205" t="str">
            <v xml:space="preserve">RESISTENCIA COD. 2122A0031              </v>
          </cell>
          <cell r="D1205" t="str">
            <v>STREAM 2-3</v>
          </cell>
          <cell r="E1205" t="str">
            <v>EST.13.6.3</v>
          </cell>
        </row>
        <row r="1206">
          <cell r="B1206" t="str">
            <v>006148</v>
          </cell>
          <cell r="C1206" t="str">
            <v xml:space="preserve">RESISTENCIA D12.5*90 400W260V(E2122E001 </v>
          </cell>
          <cell r="E1206" t="str">
            <v>SIN DEFINIR</v>
          </cell>
        </row>
        <row r="1207">
          <cell r="B1207" t="str">
            <v>015311</v>
          </cell>
          <cell r="C1207" t="str">
            <v xml:space="preserve">RESISTENCIA D12.5x90 400W               </v>
          </cell>
          <cell r="E1207" t="str">
            <v>SIN DEFINIR</v>
          </cell>
        </row>
        <row r="1208">
          <cell r="B1208" t="str">
            <v>006151</v>
          </cell>
          <cell r="C1208" t="str">
            <v xml:space="preserve">RESISTENCIA D8*120 350W 260V(E2122E0011 </v>
          </cell>
          <cell r="D1208" t="str">
            <v>ROXYL</v>
          </cell>
          <cell r="E1208" t="str">
            <v>EST.15.5.2</v>
          </cell>
        </row>
        <row r="1209">
          <cell r="B1209" t="str">
            <v>015176</v>
          </cell>
          <cell r="C1209" t="str">
            <v xml:space="preserve">RESISTENCIA d8x120 350W 260V            </v>
          </cell>
          <cell r="E1209" t="str">
            <v>SIN DEFINIR</v>
          </cell>
        </row>
        <row r="1210">
          <cell r="B1210" t="str">
            <v>014951</v>
          </cell>
          <cell r="C1210" t="str">
            <v xml:space="preserve">RESISTENCIA HLP D=8.0 L=130             </v>
          </cell>
          <cell r="D1210" t="str">
            <v>HOMAG</v>
          </cell>
          <cell r="E1210" t="str">
            <v>EST.17.3.3</v>
          </cell>
        </row>
        <row r="1211">
          <cell r="B1211" t="str">
            <v>018456</v>
          </cell>
          <cell r="C1211" t="str">
            <v xml:space="preserve">RESISTENCIA LEISTER 2A 149347           </v>
          </cell>
          <cell r="D1211" t="str">
            <v>OBSOLETO</v>
          </cell>
          <cell r="E1211" t="str">
            <v>CAJA OBSOLETOS</v>
          </cell>
        </row>
        <row r="1212">
          <cell r="B1212" t="str">
            <v>014907</v>
          </cell>
          <cell r="C1212" t="str">
            <v xml:space="preserve">RESISTENCIA TERMICA PT100               </v>
          </cell>
          <cell r="D1212" t="str">
            <v>ELECTRICO</v>
          </cell>
          <cell r="E1212" t="str">
            <v>SIN DEFINIR</v>
          </cell>
        </row>
        <row r="1213">
          <cell r="B1213" t="str">
            <v>014675</v>
          </cell>
          <cell r="C1213" t="str">
            <v>RESISTENCIA TIPO CARTUCHO 120W-230V</v>
          </cell>
          <cell r="D1213" t="str">
            <v>HOMAG</v>
          </cell>
          <cell r="E1213" t="str">
            <v>EST.17.3.2</v>
          </cell>
        </row>
        <row r="1214">
          <cell r="B1214" t="str">
            <v>014743</v>
          </cell>
          <cell r="C1214" t="str">
            <v>RESISTENCIA TIPO CARTUCHO 200W-253V</v>
          </cell>
          <cell r="D1214" t="str">
            <v>HOMAG</v>
          </cell>
          <cell r="E1214" t="str">
            <v>EST.17.3.2</v>
          </cell>
        </row>
        <row r="1215">
          <cell r="B1215" t="str">
            <v>015779</v>
          </cell>
          <cell r="C1215" t="str">
            <v xml:space="preserve">RESISTENCIA TUBULAR 120 V.              </v>
          </cell>
          <cell r="D1215" t="str">
            <v>OBSOLETO</v>
          </cell>
          <cell r="E1215" t="str">
            <v>EST.23.2.1</v>
          </cell>
        </row>
        <row r="1216">
          <cell r="B1216" t="str">
            <v>014746</v>
          </cell>
          <cell r="C1216" t="str">
            <v xml:space="preserve">RESISTENCIA TUBULAR 160 W.              </v>
          </cell>
          <cell r="D1216" t="str">
            <v>HOMAG</v>
          </cell>
          <cell r="E1216" t="str">
            <v>EST.17.3.2</v>
          </cell>
        </row>
        <row r="1217">
          <cell r="B1217" t="str">
            <v>014747</v>
          </cell>
          <cell r="C1217" t="str">
            <v xml:space="preserve">RESISTENCIA TUBULAR 200 W.              </v>
          </cell>
          <cell r="D1217" t="str">
            <v>HOMAG</v>
          </cell>
          <cell r="E1217" t="str">
            <v>EST.17.3.2</v>
          </cell>
        </row>
        <row r="1218">
          <cell r="B1218" t="str">
            <v>014966</v>
          </cell>
          <cell r="C1218" t="str">
            <v xml:space="preserve">RESISTENCIA TUBULAR 220 V.              </v>
          </cell>
          <cell r="E1218" t="str">
            <v>SIN DEFINIR</v>
          </cell>
        </row>
        <row r="1219">
          <cell r="B1219" t="str">
            <v>014815</v>
          </cell>
          <cell r="C1219" t="str">
            <v xml:space="preserve">RESISTENCIA TUBULAR EN U1                </v>
          </cell>
          <cell r="D1219" t="str">
            <v>OBSOLETO</v>
          </cell>
          <cell r="E1219" t="str">
            <v>EST.23.2.1</v>
          </cell>
        </row>
        <row r="1220">
          <cell r="B1220" t="str">
            <v>014851</v>
          </cell>
          <cell r="C1220" t="str">
            <v xml:space="preserve">RESISTENCIA TUBULAR EN U INACTIVO               </v>
          </cell>
          <cell r="D1220" t="str">
            <v>OBSOLETO</v>
          </cell>
          <cell r="E1220" t="str">
            <v>EST.23.2.1</v>
          </cell>
        </row>
        <row r="1221">
          <cell r="B1221" t="str">
            <v>015368</v>
          </cell>
          <cell r="C1221" t="str">
            <v xml:space="preserve">RESISTENCIA TUBULAR L=300, D=8, 250W, 1 </v>
          </cell>
          <cell r="E1221" t="str">
            <v>SIN DEFINIR</v>
          </cell>
        </row>
        <row r="1222">
          <cell r="B1222" t="str">
            <v>014883</v>
          </cell>
          <cell r="C1222" t="str">
            <v xml:space="preserve">RESISTENCIA UNID FUSORA 4-008-41-0064   </v>
          </cell>
          <cell r="D1222" t="str">
            <v>TECHNO-1</v>
          </cell>
          <cell r="E1222" t="str">
            <v>EST.11.4.1</v>
          </cell>
        </row>
        <row r="1223">
          <cell r="B1223" t="str">
            <v>014975</v>
          </cell>
          <cell r="C1223" t="str">
            <v xml:space="preserve">RESISTENCIAHLP D=12.5L=100/4-008-41-0   </v>
          </cell>
          <cell r="E1223" t="str">
            <v>SIN DEFINIR</v>
          </cell>
        </row>
        <row r="1224">
          <cell r="B1224" t="str">
            <v>014591</v>
          </cell>
          <cell r="C1224" t="str">
            <v xml:space="preserve">RESISTENCIAHLP D=8.0L=130/4-008-41-02   </v>
          </cell>
          <cell r="D1224" t="str">
            <v>HOMAG</v>
          </cell>
          <cell r="E1224" t="str">
            <v>EST.17.3.3</v>
          </cell>
        </row>
        <row r="1225">
          <cell r="B1225" t="str">
            <v>014976</v>
          </cell>
          <cell r="C1225" t="str">
            <v xml:space="preserve">RESORTE 2707A0058                       </v>
          </cell>
          <cell r="D1225" t="str">
            <v>OBSOLETO</v>
          </cell>
          <cell r="E1225" t="str">
            <v>CAJA OBSOLETOS</v>
          </cell>
        </row>
        <row r="1226">
          <cell r="B1226" t="str">
            <v>015686</v>
          </cell>
          <cell r="C1226" t="str">
            <v xml:space="preserve">RESORTE 280107600                       </v>
          </cell>
          <cell r="D1226" t="str">
            <v>ROVER 20</v>
          </cell>
          <cell r="E1226" t="str">
            <v>EST.19.3.1</v>
          </cell>
        </row>
        <row r="1227">
          <cell r="B1227" t="str">
            <v>015646</v>
          </cell>
          <cell r="C1227" t="str">
            <v xml:space="preserve">RESORTE 2801A0291                       </v>
          </cell>
          <cell r="D1227" t="str">
            <v>TECHNO-2-3</v>
          </cell>
          <cell r="E1227" t="str">
            <v>EST.18.5.3</v>
          </cell>
        </row>
        <row r="1228">
          <cell r="B1228" t="str">
            <v>015394</v>
          </cell>
          <cell r="C1228" t="str">
            <v xml:space="preserve">RESORTE 2801A0401                       </v>
          </cell>
          <cell r="D1228" t="str">
            <v>TECHNO-2-3</v>
          </cell>
          <cell r="E1228" t="str">
            <v>EST.18.5.3</v>
          </cell>
        </row>
        <row r="1229">
          <cell r="B1229" t="str">
            <v>014947</v>
          </cell>
          <cell r="C1229" t="str">
            <v xml:space="preserve">RESORTE 3.5x3.53.5 4-010-03-337         </v>
          </cell>
          <cell r="D1229" t="str">
            <v>OBSOLETO</v>
          </cell>
          <cell r="E1229" t="str">
            <v>CAJA OBSOLETOS</v>
          </cell>
        </row>
        <row r="1230">
          <cell r="B1230" t="str">
            <v>004901</v>
          </cell>
          <cell r="C1230" t="str">
            <v xml:space="preserve">RESORTE ANTERIOR FRENO TEHCNO(280101500 </v>
          </cell>
          <cell r="D1230" t="str">
            <v>TECHNO-1</v>
          </cell>
          <cell r="E1230" t="str">
            <v>EST.11.2.4</v>
          </cell>
        </row>
        <row r="1231">
          <cell r="B1231" t="str">
            <v>015737</v>
          </cell>
          <cell r="C1231" t="str">
            <v xml:space="preserve">RESORTE BASE CABEZAL 280102301          </v>
          </cell>
          <cell r="D1231" t="str">
            <v>TECHNO-2-3</v>
          </cell>
          <cell r="E1231" t="str">
            <v>EST.18.5.3</v>
          </cell>
        </row>
        <row r="1232">
          <cell r="B1232" t="str">
            <v>010649</v>
          </cell>
          <cell r="C1232" t="str">
            <v xml:space="preserve">RESORTE DE PRESION A GAS HOMAG          </v>
          </cell>
          <cell r="D1232" t="str">
            <v>HOMAG</v>
          </cell>
          <cell r="E1232" t="str">
            <v>SIN DEFINIR</v>
          </cell>
        </row>
        <row r="1233">
          <cell r="B1233" t="str">
            <v>014635</v>
          </cell>
          <cell r="C1233" t="str">
            <v xml:space="preserve">RESORTE DIN2098 2.5x14.5x40/4010030138  </v>
          </cell>
          <cell r="D1233" t="str">
            <v>STREAM 1</v>
          </cell>
          <cell r="E1233" t="str">
            <v>EST.16.7.1</v>
          </cell>
        </row>
        <row r="1234">
          <cell r="B1234" t="str">
            <v>015225</v>
          </cell>
          <cell r="C1234" t="str">
            <v xml:space="preserve">RESORTE E2801E0006                      </v>
          </cell>
          <cell r="D1234" t="str">
            <v>AKRON</v>
          </cell>
          <cell r="E1234" t="str">
            <v>EST.12.6.2</v>
          </cell>
        </row>
        <row r="1235">
          <cell r="B1235" t="str">
            <v>015509</v>
          </cell>
          <cell r="C1235" t="str">
            <v xml:space="preserve">RESORTE FRENO ID MAQUINA                </v>
          </cell>
          <cell r="D1235" t="str">
            <v>TECHNO-2-3</v>
          </cell>
          <cell r="E1235" t="str">
            <v>EST.18.5.3</v>
          </cell>
        </row>
        <row r="1236">
          <cell r="B1236" t="str">
            <v>015417</v>
          </cell>
          <cell r="C1236" t="str">
            <v xml:space="preserve">RESORTE FRENO IDR DELANTE-              </v>
          </cell>
          <cell r="D1236" t="str">
            <v>TECHNO-2-3</v>
          </cell>
          <cell r="E1236" t="str">
            <v>EST.18.5.3</v>
          </cell>
        </row>
        <row r="1237">
          <cell r="B1237" t="str">
            <v>006851</v>
          </cell>
          <cell r="C1237" t="str">
            <v xml:space="preserve">RESORTE PARA CABEZAL (280105800) TEHCNO </v>
          </cell>
          <cell r="D1237" t="str">
            <v>TECHNO-1</v>
          </cell>
          <cell r="E1237" t="str">
            <v>EST.11.4.1</v>
          </cell>
        </row>
        <row r="1238">
          <cell r="B1238" t="str">
            <v>010144</v>
          </cell>
          <cell r="C1238" t="str">
            <v xml:space="preserve">RESORTE PARA MANDRILL (280104901)       </v>
          </cell>
          <cell r="D1238" t="str">
            <v>ROVER 1-2-3</v>
          </cell>
          <cell r="E1238" t="str">
            <v>EST.7.5.2</v>
          </cell>
        </row>
        <row r="1239">
          <cell r="B1239" t="str">
            <v>015403</v>
          </cell>
          <cell r="C1239" t="str">
            <v xml:space="preserve">RESORTE PISTON DE BLOQUEO 280107100     </v>
          </cell>
          <cell r="D1239" t="str">
            <v>ROVER 20</v>
          </cell>
          <cell r="E1239" t="str">
            <v>EST.19.2.3</v>
          </cell>
        </row>
        <row r="1240">
          <cell r="B1240" t="str">
            <v>014875</v>
          </cell>
          <cell r="C1240" t="str">
            <v xml:space="preserve">RESORTE RETORNO                         </v>
          </cell>
          <cell r="D1240" t="str">
            <v>AKRON</v>
          </cell>
          <cell r="E1240" t="str">
            <v>EST.12.4.2</v>
          </cell>
        </row>
        <row r="1241">
          <cell r="B1241" t="str">
            <v>015486</v>
          </cell>
          <cell r="C1241" t="str">
            <v xml:space="preserve">RESORTE TOPE FRONTAL                    </v>
          </cell>
          <cell r="E1241" t="str">
            <v>SIN DEFINIR</v>
          </cell>
        </row>
        <row r="1242">
          <cell r="B1242" t="str">
            <v>015082</v>
          </cell>
          <cell r="C1242" t="str">
            <v xml:space="preserve">RESORTEDIN2098 2.00x11.0x107.0RF4-010-0 </v>
          </cell>
          <cell r="D1242" t="str">
            <v>OBSOLETO</v>
          </cell>
          <cell r="E1242" t="str">
            <v>CAJA OBSOLETOS</v>
          </cell>
        </row>
        <row r="1243">
          <cell r="B1243" t="str">
            <v>014948</v>
          </cell>
          <cell r="C1243" t="str">
            <v xml:space="preserve">RETENEDOR 10x17x3mm METALICO            </v>
          </cell>
          <cell r="D1243" t="str">
            <v>FERRETERIA</v>
          </cell>
          <cell r="E1243" t="str">
            <v>EST.4.7.6</v>
          </cell>
        </row>
        <row r="1244">
          <cell r="B1244" t="str">
            <v>014829</v>
          </cell>
          <cell r="C1244" t="str">
            <v xml:space="preserve">RETENEDOR 15x24x5mm                     </v>
          </cell>
          <cell r="D1244" t="str">
            <v>FERRETERIA</v>
          </cell>
          <cell r="E1244" t="str">
            <v>EST.4.8.1</v>
          </cell>
        </row>
        <row r="1245">
          <cell r="B1245" t="str">
            <v>015886</v>
          </cell>
          <cell r="C1245" t="str">
            <v xml:space="preserve">RETENEDOR 18x28x7mm                     </v>
          </cell>
          <cell r="D1245" t="str">
            <v>FERRETERIA</v>
          </cell>
          <cell r="E1245" t="str">
            <v>EST.4.8.1</v>
          </cell>
        </row>
        <row r="1246">
          <cell r="B1246" t="str">
            <v>015887</v>
          </cell>
          <cell r="C1246" t="str">
            <v xml:space="preserve">RETENEDOR 18x30x7mm                     </v>
          </cell>
          <cell r="D1246" t="str">
            <v>FERRETERIA</v>
          </cell>
          <cell r="E1246" t="str">
            <v>EST.4.8.2</v>
          </cell>
        </row>
        <row r="1247">
          <cell r="B1247" t="str">
            <v>014618</v>
          </cell>
          <cell r="C1247" t="str">
            <v xml:space="preserve">RETENEDOR 20x28x4mm 4-012-01-0141       </v>
          </cell>
          <cell r="D1247" t="str">
            <v>OBSOLETO</v>
          </cell>
          <cell r="E1247" t="str">
            <v>CAJA OBSOLETOS</v>
          </cell>
        </row>
        <row r="1248">
          <cell r="B1248" t="str">
            <v>015888</v>
          </cell>
          <cell r="C1248" t="str">
            <v xml:space="preserve">RETENEDOR 22x26x4mm                     </v>
          </cell>
          <cell r="D1248" t="str">
            <v>FERRETERIA</v>
          </cell>
          <cell r="E1248" t="str">
            <v>EST.4.8.9</v>
          </cell>
        </row>
        <row r="1249">
          <cell r="B1249" t="str">
            <v>015889</v>
          </cell>
          <cell r="C1249" t="str">
            <v xml:space="preserve">RETENEDOR 22x28x4mm                     </v>
          </cell>
          <cell r="D1249" t="str">
            <v>FERRETERIA</v>
          </cell>
          <cell r="E1249" t="str">
            <v>EST.4.8.1</v>
          </cell>
        </row>
        <row r="1250">
          <cell r="B1250" t="str">
            <v>014967</v>
          </cell>
          <cell r="C1250" t="str">
            <v xml:space="preserve">RETENEDOR 22x32x55mm                    </v>
          </cell>
          <cell r="D1250" t="str">
            <v>FERRETERIA</v>
          </cell>
          <cell r="E1250" t="str">
            <v>EST.4.8.2</v>
          </cell>
        </row>
        <row r="1251">
          <cell r="B1251" t="str">
            <v>014926</v>
          </cell>
          <cell r="C1251" t="str">
            <v xml:space="preserve">RETENEDOR 22x32x7mm                     </v>
          </cell>
          <cell r="D1251" t="str">
            <v>FERRETERIA</v>
          </cell>
          <cell r="E1251" t="str">
            <v>EST.4.8.3</v>
          </cell>
        </row>
        <row r="1252">
          <cell r="B1252" t="str">
            <v>014724</v>
          </cell>
          <cell r="C1252" t="str">
            <v xml:space="preserve">RETENEDOR 22x52x7                       </v>
          </cell>
          <cell r="D1252" t="str">
            <v>FERRETERIA</v>
          </cell>
          <cell r="E1252" t="str">
            <v>EST.4.8.4</v>
          </cell>
        </row>
        <row r="1253">
          <cell r="B1253" t="str">
            <v>015086</v>
          </cell>
          <cell r="C1253" t="str">
            <v xml:space="preserve">RETENEDOR 25x35x7mm                     </v>
          </cell>
          <cell r="D1253" t="str">
            <v>FERRETERIA</v>
          </cell>
          <cell r="E1253" t="str">
            <v>EST.4.8.4</v>
          </cell>
        </row>
        <row r="1254">
          <cell r="B1254" t="str">
            <v>015000</v>
          </cell>
          <cell r="C1254" t="str">
            <v xml:space="preserve">RETENEDOR 25x37x7mm                     </v>
          </cell>
          <cell r="D1254" t="str">
            <v>FERRETERIA</v>
          </cell>
          <cell r="E1254" t="str">
            <v>EST.4.8.4</v>
          </cell>
        </row>
        <row r="1255">
          <cell r="B1255" t="str">
            <v>015057</v>
          </cell>
          <cell r="C1255" t="str">
            <v xml:space="preserve">RETENEDOR 30x40x7mm                     </v>
          </cell>
          <cell r="D1255" t="str">
            <v>FERRETERIA</v>
          </cell>
          <cell r="E1255" t="str">
            <v>EST.4.8.4</v>
          </cell>
        </row>
        <row r="1256">
          <cell r="B1256" t="str">
            <v>014764</v>
          </cell>
          <cell r="C1256" t="str">
            <v xml:space="preserve">RETENEDOR 50x65x8mm                     </v>
          </cell>
          <cell r="D1256" t="str">
            <v>FERRETERIA</v>
          </cell>
          <cell r="E1256" t="str">
            <v>EST.4.8.5</v>
          </cell>
        </row>
        <row r="1257">
          <cell r="B1257" t="str">
            <v>014837</v>
          </cell>
          <cell r="C1257" t="str">
            <v xml:space="preserve">RETENEDOR 55x100x10DL                   </v>
          </cell>
          <cell r="D1257" t="str">
            <v>FERRETERIA</v>
          </cell>
          <cell r="E1257" t="str">
            <v>EST.4.8.5</v>
          </cell>
        </row>
        <row r="1258">
          <cell r="B1258" t="str">
            <v>014885</v>
          </cell>
          <cell r="C1258" t="str">
            <v xml:space="preserve">RETENEDOR 56.74x63.80x3.53 70mm         </v>
          </cell>
          <cell r="D1258" t="str">
            <v>FERRETERIA</v>
          </cell>
          <cell r="E1258" t="str">
            <v>EST.4.9.5</v>
          </cell>
        </row>
        <row r="1259">
          <cell r="B1259" t="str">
            <v>015392</v>
          </cell>
          <cell r="C1259" t="str">
            <v xml:space="preserve">RETENEDOR GR 35x42x4mm 311404700        </v>
          </cell>
          <cell r="D1259" t="str">
            <v>FERRETERIA</v>
          </cell>
          <cell r="E1259" t="str">
            <v>EST.4.8.5</v>
          </cell>
        </row>
        <row r="1260">
          <cell r="B1260" t="str">
            <v>015828</v>
          </cell>
          <cell r="C1260" t="str">
            <v xml:space="preserve">RETENEDOR TSA/CT 62246-00501            </v>
          </cell>
          <cell r="D1260" t="str">
            <v>OBSOLETO</v>
          </cell>
          <cell r="E1260" t="str">
            <v>CAJA OBSOLETOS</v>
          </cell>
        </row>
        <row r="1261">
          <cell r="B1261" t="str">
            <v>015435</v>
          </cell>
          <cell r="C1261" t="str">
            <v xml:space="preserve">RODAMIENTO 1208                         </v>
          </cell>
          <cell r="D1261" t="str">
            <v>RODAMIENTOS</v>
          </cell>
          <cell r="E1261" t="str">
            <v>EST.1.11.1</v>
          </cell>
        </row>
        <row r="1262">
          <cell r="B1262" t="str">
            <v>015586</v>
          </cell>
          <cell r="C1262" t="str">
            <v xml:space="preserve">RODAMIENTO 16006 Z/C3                   </v>
          </cell>
          <cell r="D1262" t="str">
            <v>RODAMIENTOS</v>
          </cell>
          <cell r="E1262" t="str">
            <v>EST.1.7.6</v>
          </cell>
        </row>
        <row r="1263">
          <cell r="B1263" t="str">
            <v>015702</v>
          </cell>
          <cell r="C1263" t="str">
            <v xml:space="preserve">RODAMIENTO 203KRR2                      </v>
          </cell>
          <cell r="D1263" t="str">
            <v>RODAMIENTOS</v>
          </cell>
          <cell r="E1263" t="str">
            <v>EST.1.4.7</v>
          </cell>
        </row>
        <row r="1264">
          <cell r="B1264" t="str">
            <v>015462</v>
          </cell>
          <cell r="C1264" t="str">
            <v xml:space="preserve">RODAMIENTO 2209-K                       </v>
          </cell>
          <cell r="D1264" t="str">
            <v>RODAMIENTOS</v>
          </cell>
          <cell r="E1264" t="str">
            <v>EST.1.10.2</v>
          </cell>
        </row>
        <row r="1265">
          <cell r="B1265" t="str">
            <v>013626</v>
          </cell>
          <cell r="C1265" t="str">
            <v xml:space="preserve">RODAMIENTO 2911A0055                    </v>
          </cell>
          <cell r="D1265" t="str">
            <v>RODAMIENTOS</v>
          </cell>
          <cell r="E1265" t="str">
            <v>EST.1.8.2</v>
          </cell>
        </row>
        <row r="1266">
          <cell r="B1266" t="str">
            <v>015813</v>
          </cell>
          <cell r="C1266" t="str">
            <v xml:space="preserve">RODAMIENTO 3001-2RS INA                 </v>
          </cell>
          <cell r="D1266" t="str">
            <v>RODAMIENTOS</v>
          </cell>
          <cell r="E1266" t="str">
            <v>EST.1.8.5</v>
          </cell>
        </row>
        <row r="1267">
          <cell r="B1267" t="str">
            <v>015657</v>
          </cell>
          <cell r="C1267" t="str">
            <v>RODAMIENTO 3200 2RS FAG</v>
          </cell>
          <cell r="D1267" t="str">
            <v>RODAMIENTOS</v>
          </cell>
          <cell r="E1267" t="str">
            <v>EST.1.3.1</v>
          </cell>
        </row>
        <row r="1268">
          <cell r="B1268" t="str">
            <v>015728</v>
          </cell>
          <cell r="C1268" t="str">
            <v xml:space="preserve">RODAMIENTO 3200 A-2RS 1TN9/             </v>
          </cell>
          <cell r="D1268" t="str">
            <v>RODAMIENTOS</v>
          </cell>
          <cell r="E1268" t="str">
            <v>EST.1.8.6</v>
          </cell>
        </row>
        <row r="1269">
          <cell r="B1269" t="str">
            <v>015563</v>
          </cell>
          <cell r="C1269" t="str">
            <v xml:space="preserve">RODAMIENTO 3202 2RS                     </v>
          </cell>
          <cell r="D1269" t="str">
            <v>RODAMIENTOS</v>
          </cell>
          <cell r="E1269" t="str">
            <v>EST.1.3.1</v>
          </cell>
        </row>
        <row r="1270">
          <cell r="B1270" t="str">
            <v>015470</v>
          </cell>
          <cell r="C1270" t="str">
            <v xml:space="preserve">RODAMIENTO 3203 2RS                     </v>
          </cell>
          <cell r="D1270" t="str">
            <v>RODAMIENTOS</v>
          </cell>
          <cell r="E1270" t="str">
            <v>EST.1.7.3</v>
          </cell>
        </row>
        <row r="1271">
          <cell r="B1271" t="str">
            <v>015465</v>
          </cell>
          <cell r="C1271" t="str">
            <v xml:space="preserve">RODAMIENTO 3204-B C3                    </v>
          </cell>
          <cell r="D1271" t="str">
            <v>RODAMIENTOS</v>
          </cell>
          <cell r="E1271" t="str">
            <v>EST.1.7.3</v>
          </cell>
        </row>
        <row r="1272">
          <cell r="B1272" t="str">
            <v>015565</v>
          </cell>
          <cell r="C1272" t="str">
            <v xml:space="preserve">RODAMIENTO 3205 A 2RS C3                </v>
          </cell>
          <cell r="D1272" t="str">
            <v>RODAMIENTOS</v>
          </cell>
          <cell r="E1272" t="str">
            <v>EST.1.7.3</v>
          </cell>
        </row>
        <row r="1273">
          <cell r="B1273" t="str">
            <v>015801</v>
          </cell>
          <cell r="C1273" t="str">
            <v xml:space="preserve">RODAMIENTO 6000 2RS C3                  </v>
          </cell>
          <cell r="D1273" t="str">
            <v>RODAMIENTOS</v>
          </cell>
          <cell r="E1273" t="str">
            <v>EST.1.10.1</v>
          </cell>
        </row>
        <row r="1274">
          <cell r="B1274" t="str">
            <v>015511</v>
          </cell>
          <cell r="C1274" t="str">
            <v xml:space="preserve">RODAMIENTO 6000-ZZ                      </v>
          </cell>
          <cell r="D1274" t="str">
            <v>RODAMIENTOS</v>
          </cell>
          <cell r="E1274" t="str">
            <v>EST.1.2.1</v>
          </cell>
        </row>
        <row r="1275">
          <cell r="B1275" t="str">
            <v>015381</v>
          </cell>
          <cell r="C1275" t="str">
            <v>290102300 RODAMIENTO 6001-2RS</v>
          </cell>
          <cell r="D1275" t="str">
            <v>RODAMIENTOS</v>
          </cell>
          <cell r="E1275" t="str">
            <v>EST.1.2.2</v>
          </cell>
        </row>
        <row r="1276">
          <cell r="B1276" t="str">
            <v>011566</v>
          </cell>
          <cell r="C1276" t="str">
            <v>2903A0041 RODAMIENTO 6002 2RS–C3</v>
          </cell>
          <cell r="D1276" t="str">
            <v>RODAMIENTOS</v>
          </cell>
          <cell r="E1276" t="str">
            <v>EST.1.2.2</v>
          </cell>
        </row>
        <row r="1277">
          <cell r="B1277" t="str">
            <v>015647</v>
          </cell>
          <cell r="C1277" t="str">
            <v xml:space="preserve">RODAMIENTO 6004-2RS                     </v>
          </cell>
          <cell r="D1277" t="str">
            <v>RODAMIENTOS</v>
          </cell>
          <cell r="E1277" t="str">
            <v>EST.1.2.5</v>
          </cell>
        </row>
        <row r="1278">
          <cell r="B1278" t="str">
            <v>015472</v>
          </cell>
          <cell r="C1278" t="str">
            <v xml:space="preserve">RODAMIENTO 6005-V-TBP63                 </v>
          </cell>
          <cell r="D1278" t="str">
            <v>RODAMIENTOS</v>
          </cell>
          <cell r="E1278" t="str">
            <v>EST.1.2.6</v>
          </cell>
        </row>
        <row r="1279">
          <cell r="B1279" t="str">
            <v>015431</v>
          </cell>
          <cell r="C1279" t="str">
            <v xml:space="preserve">RODAMIENTO 6006 - 2Z / C3               </v>
          </cell>
          <cell r="D1279" t="str">
            <v>RODAMIENTOS</v>
          </cell>
          <cell r="E1279" t="str">
            <v>EST.1.3.6</v>
          </cell>
        </row>
        <row r="1280">
          <cell r="B1280" t="str">
            <v>015796</v>
          </cell>
          <cell r="C1280" t="str">
            <v xml:space="preserve">RODAMIENTO 6006 TDP63                   </v>
          </cell>
          <cell r="D1280" t="str">
            <v>RODAMIENTOS</v>
          </cell>
          <cell r="E1280" t="str">
            <v>EST.1.3.3</v>
          </cell>
        </row>
        <row r="1281">
          <cell r="B1281" t="str">
            <v>015502</v>
          </cell>
          <cell r="C1281" t="str">
            <v xml:space="preserve">RODAMIENTO 6006-2RS                     </v>
          </cell>
          <cell r="D1281" t="str">
            <v>RODAMIENTOS</v>
          </cell>
          <cell r="E1281" t="str">
            <v>EST.1.3.6</v>
          </cell>
        </row>
        <row r="1282">
          <cell r="B1282" t="str">
            <v>015787</v>
          </cell>
          <cell r="C1282" t="str">
            <v xml:space="preserve">RODAMIENTO 6007 2RS                     </v>
          </cell>
          <cell r="D1282" t="str">
            <v>RODAMIENTOS</v>
          </cell>
          <cell r="E1282" t="str">
            <v>EST.1.3.2</v>
          </cell>
        </row>
        <row r="1283">
          <cell r="B1283" t="str">
            <v>015355</v>
          </cell>
          <cell r="C1283" t="str">
            <v xml:space="preserve">RODAMIENTO 6007 TCG12P4                 </v>
          </cell>
          <cell r="D1283" t="str">
            <v>RODAMIENTOS</v>
          </cell>
          <cell r="E1283" t="str">
            <v>EST.1.3.5</v>
          </cell>
        </row>
        <row r="1284">
          <cell r="B1284" t="str">
            <v>004889</v>
          </cell>
          <cell r="C1284" t="str">
            <v>RODAMIENTO 6008 2RS1 TEHCNO (290103500)</v>
          </cell>
          <cell r="D1284" t="str">
            <v>RODAMIENTOS</v>
          </cell>
          <cell r="E1284" t="str">
            <v>EST.1.3.4</v>
          </cell>
        </row>
        <row r="1285">
          <cell r="B1285" t="str">
            <v>015870</v>
          </cell>
          <cell r="C1285" t="str">
            <v xml:space="preserve">RODAMIENTO 6010-2Z                      </v>
          </cell>
          <cell r="D1285" t="str">
            <v>RODAMIENTOS</v>
          </cell>
          <cell r="E1285" t="str">
            <v>EST.1.10.5</v>
          </cell>
        </row>
        <row r="1286">
          <cell r="B1286" t="str">
            <v>015376</v>
          </cell>
          <cell r="C1286" t="str">
            <v xml:space="preserve">RODAMIENTO 6013-2RS                     </v>
          </cell>
          <cell r="D1286" t="str">
            <v>RODAMIENTOS</v>
          </cell>
          <cell r="E1286" t="str">
            <v>EST.1.10.5</v>
          </cell>
        </row>
        <row r="1287">
          <cell r="B1287" t="str">
            <v>015872</v>
          </cell>
          <cell r="C1287" t="str">
            <v xml:space="preserve">RODAMIENTO 618/6                        </v>
          </cell>
          <cell r="D1287" t="str">
            <v>RODAMIENTOS</v>
          </cell>
          <cell r="E1287" t="str">
            <v>EST.1.8.4</v>
          </cell>
        </row>
        <row r="1288">
          <cell r="B1288" t="str">
            <v>015806</v>
          </cell>
          <cell r="C1288" t="str">
            <v xml:space="preserve">RODAMIENTO 61905-RS1                    </v>
          </cell>
          <cell r="D1288" t="str">
            <v>RODAMIENTOS</v>
          </cell>
          <cell r="E1288" t="str">
            <v>EST.1.6.2</v>
          </cell>
        </row>
        <row r="1289">
          <cell r="B1289" t="str">
            <v>015495</v>
          </cell>
          <cell r="C1289" t="str">
            <v>290104500 RODAMIENTO 6200-2RSH</v>
          </cell>
          <cell r="D1289" t="str">
            <v>RODAMIENTOS</v>
          </cell>
          <cell r="E1289" t="str">
            <v>EST.1.4.3</v>
          </cell>
        </row>
        <row r="1290">
          <cell r="B1290" t="str">
            <v>015740</v>
          </cell>
          <cell r="C1290" t="str">
            <v xml:space="preserve">RODAMIENTO 6202 ZZ C3                   </v>
          </cell>
          <cell r="D1290" t="str">
            <v>RODAMIENTOS</v>
          </cell>
          <cell r="E1290" t="str">
            <v>EST.1.4.4</v>
          </cell>
        </row>
        <row r="1291">
          <cell r="B1291" t="str">
            <v>015416</v>
          </cell>
          <cell r="C1291" t="str">
            <v>RODAMIENTO 6203-2Z</v>
          </cell>
          <cell r="D1291" t="str">
            <v>RODAMIENTOS</v>
          </cell>
          <cell r="E1291" t="str">
            <v>EST.1.4.2</v>
          </cell>
        </row>
        <row r="1292">
          <cell r="B1292" t="str">
            <v>015640</v>
          </cell>
          <cell r="C1292" t="str">
            <v>RODAMIENTO 6203-2RS-C3</v>
          </cell>
          <cell r="D1292" t="str">
            <v>RODAMIENTOS</v>
          </cell>
          <cell r="E1292" t="str">
            <v>EST.1.4.2</v>
          </cell>
        </row>
        <row r="1293">
          <cell r="B1293" t="str">
            <v>015684</v>
          </cell>
          <cell r="C1293" t="str">
            <v xml:space="preserve">RODAMIENTO 6205 2ZJC3                   </v>
          </cell>
          <cell r="D1293" t="str">
            <v>RODAMIENTOS</v>
          </cell>
          <cell r="E1293" t="str">
            <v>EST.1.5.6</v>
          </cell>
        </row>
        <row r="1294">
          <cell r="B1294" t="str">
            <v>015542</v>
          </cell>
          <cell r="C1294" t="str">
            <v xml:space="preserve">RODAMIENTO 6205-2RS C3                  </v>
          </cell>
          <cell r="D1294" t="str">
            <v>RODAMIENTOS</v>
          </cell>
          <cell r="E1294" t="str">
            <v>EST.1.4.3</v>
          </cell>
        </row>
        <row r="1295">
          <cell r="B1295" t="str">
            <v>015680</v>
          </cell>
          <cell r="C1295" t="str">
            <v xml:space="preserve">RODAMIENTO 6209 2RS/C3                  </v>
          </cell>
          <cell r="D1295" t="str">
            <v>RODAMIENTOS</v>
          </cell>
          <cell r="E1295" t="str">
            <v>EST.1.5.3</v>
          </cell>
        </row>
        <row r="1296">
          <cell r="B1296" t="str">
            <v>015802</v>
          </cell>
          <cell r="C1296" t="str">
            <v xml:space="preserve">RODAMIENTO 623/2Z                       </v>
          </cell>
          <cell r="D1296" t="str">
            <v>RODAMIENTOS</v>
          </cell>
          <cell r="E1296" t="str">
            <v>EST.1.7.5</v>
          </cell>
        </row>
        <row r="1297">
          <cell r="B1297" t="str">
            <v>015440</v>
          </cell>
          <cell r="C1297" t="str">
            <v xml:space="preserve">RODAMIENTO 624 Z                        </v>
          </cell>
          <cell r="D1297" t="str">
            <v>RODAMIENTOS</v>
          </cell>
          <cell r="E1297" t="str">
            <v>EST.1.7.1</v>
          </cell>
        </row>
        <row r="1298">
          <cell r="B1298" t="str">
            <v>015621</v>
          </cell>
          <cell r="C1298" t="str">
            <v xml:space="preserve">RODAMIENTO 629 2RS DW                   </v>
          </cell>
          <cell r="D1298" t="str">
            <v>RODAMIENTOS</v>
          </cell>
          <cell r="E1298" t="str">
            <v>EST.1.7.1</v>
          </cell>
        </row>
        <row r="1299">
          <cell r="B1299" t="str">
            <v>015441</v>
          </cell>
          <cell r="C1299" t="str">
            <v xml:space="preserve">RODAMIENTO 63004   2RS1/C3              </v>
          </cell>
          <cell r="D1299" t="str">
            <v>RODAMIENTOS</v>
          </cell>
          <cell r="E1299" t="str">
            <v>EST.1.5.1</v>
          </cell>
        </row>
        <row r="1300">
          <cell r="B1300" t="str">
            <v>015484</v>
          </cell>
          <cell r="C1300" t="str">
            <v xml:space="preserve">RODAMIENTO 6302 2RS                     </v>
          </cell>
          <cell r="D1300" t="str">
            <v>RODAMIENTOS</v>
          </cell>
          <cell r="E1300" t="str">
            <v>EST.1.5.2</v>
          </cell>
        </row>
        <row r="1301">
          <cell r="B1301" t="str">
            <v>015772</v>
          </cell>
          <cell r="C1301" t="str">
            <v xml:space="preserve">RODAMIENTO 6303 2RS                     </v>
          </cell>
          <cell r="D1301" t="str">
            <v>RODAMIENTOS</v>
          </cell>
          <cell r="E1301" t="str">
            <v>EST.1.5.2</v>
          </cell>
        </row>
        <row r="1302">
          <cell r="B1302" t="str">
            <v>015580</v>
          </cell>
          <cell r="C1302" t="str">
            <v xml:space="preserve">RODAMIENTO 6304 2RS                     </v>
          </cell>
          <cell r="D1302" t="str">
            <v>RODAMIENTOS</v>
          </cell>
          <cell r="E1302" t="str">
            <v>EST.1.5.1</v>
          </cell>
        </row>
        <row r="1303">
          <cell r="B1303" t="str">
            <v>015652</v>
          </cell>
          <cell r="C1303" t="str">
            <v xml:space="preserve">RODAMIENTO 6305 2RS                     </v>
          </cell>
          <cell r="D1303" t="str">
            <v>RODAMIENTOS</v>
          </cell>
          <cell r="E1303" t="str">
            <v>EST.1.6.6</v>
          </cell>
        </row>
        <row r="1304">
          <cell r="B1304" t="str">
            <v>015485</v>
          </cell>
          <cell r="C1304" t="str">
            <v xml:space="preserve">RODAMIENTO 6306 2RS C3                  </v>
          </cell>
          <cell r="D1304" t="str">
            <v>RODAMIENTOS</v>
          </cell>
          <cell r="E1304" t="str">
            <v>EST.1.11.1</v>
          </cell>
        </row>
        <row r="1305">
          <cell r="B1305" t="str">
            <v>015638</v>
          </cell>
          <cell r="C1305" t="str">
            <v xml:space="preserve">RODAMIENTO 6306 2Z                      </v>
          </cell>
          <cell r="D1305" t="str">
            <v>RODAMIENTOS</v>
          </cell>
          <cell r="E1305" t="str">
            <v>EST.1.11.1</v>
          </cell>
        </row>
        <row r="1306">
          <cell r="B1306" t="str">
            <v>015573</v>
          </cell>
          <cell r="C1306" t="str">
            <v xml:space="preserve">RODAMIENTO 6307 ZZ C3                   </v>
          </cell>
          <cell r="D1306" t="str">
            <v>RODAMIENTOS</v>
          </cell>
          <cell r="E1306" t="str">
            <v>EST.1.11.1</v>
          </cell>
        </row>
        <row r="1307">
          <cell r="B1307" t="str">
            <v>015559</v>
          </cell>
          <cell r="C1307" t="str">
            <v xml:space="preserve">RODAMIENTO 6308 2RS                     </v>
          </cell>
          <cell r="D1307" t="str">
            <v>RODAMIENTOS</v>
          </cell>
          <cell r="E1307" t="str">
            <v>EST.1.11.2</v>
          </cell>
        </row>
        <row r="1308">
          <cell r="B1308" t="str">
            <v>015379</v>
          </cell>
          <cell r="C1308" t="str">
            <v xml:space="preserve">RODAMIENTO 6308 ZZ C3                   </v>
          </cell>
          <cell r="D1308" t="str">
            <v>RODAMIENTOS</v>
          </cell>
          <cell r="E1308" t="str">
            <v>EST.1.11.1</v>
          </cell>
        </row>
        <row r="1309">
          <cell r="B1309" t="str">
            <v>015577</v>
          </cell>
          <cell r="C1309" t="str">
            <v xml:space="preserve">RODAMIENTO 6804 2RS                     </v>
          </cell>
          <cell r="D1309" t="str">
            <v>RODAMIENTOS</v>
          </cell>
          <cell r="E1309" t="str">
            <v>EST.1.7.5</v>
          </cell>
        </row>
        <row r="1310">
          <cell r="B1310" t="str">
            <v>015633</v>
          </cell>
          <cell r="C1310" t="str">
            <v xml:space="preserve">RODAMIENTO 7202 BG                      </v>
          </cell>
          <cell r="D1310" t="str">
            <v>RODAMIENTOS</v>
          </cell>
          <cell r="E1310" t="str">
            <v>EST.1.3.3</v>
          </cell>
        </row>
        <row r="1311">
          <cell r="B1311" t="str">
            <v>015731</v>
          </cell>
          <cell r="C1311" t="str">
            <v xml:space="preserve">RODAMIENTO 7204   B                     </v>
          </cell>
          <cell r="D1311" t="str">
            <v>RODAMIENTOS</v>
          </cell>
          <cell r="E1311" t="str">
            <v>EST.1.8.1</v>
          </cell>
        </row>
        <row r="1312">
          <cell r="B1312" t="str">
            <v>014674</v>
          </cell>
          <cell r="C1312" t="str">
            <v xml:space="preserve">RODAMIENTO AGUJA NK1012 TN INA          </v>
          </cell>
          <cell r="D1312" t="str">
            <v>RODAMIENTOS</v>
          </cell>
          <cell r="E1312" t="str">
            <v>EST.1.8.5</v>
          </cell>
        </row>
        <row r="1313">
          <cell r="B1313" t="str">
            <v>015393</v>
          </cell>
          <cell r="C1313" t="str">
            <v xml:space="preserve">RODAMIENTO AGUJAS BK 1212               </v>
          </cell>
          <cell r="D1313" t="str">
            <v>RODAMIENTOS</v>
          </cell>
          <cell r="E1313" t="str">
            <v>EST.1.8.3</v>
          </cell>
        </row>
        <row r="1314">
          <cell r="B1314" t="str">
            <v>015665</v>
          </cell>
          <cell r="C1314" t="str">
            <v xml:space="preserve">RODAMIENTO AGUJAS HK 1214 RS            </v>
          </cell>
          <cell r="D1314" t="str">
            <v>RODAMIENTOS</v>
          </cell>
          <cell r="E1314" t="str">
            <v>EST.1.8.3</v>
          </cell>
        </row>
        <row r="1315">
          <cell r="B1315" t="str">
            <v>015645</v>
          </cell>
          <cell r="C1315" t="str">
            <v xml:space="preserve">RODAMIENTO AGUJAS HK2516                </v>
          </cell>
          <cell r="D1315" t="str">
            <v>RODAMIENTOS</v>
          </cell>
          <cell r="E1315" t="str">
            <v>EST.1.8.3</v>
          </cell>
        </row>
        <row r="1316">
          <cell r="B1316" t="str">
            <v>015761</v>
          </cell>
          <cell r="C1316" t="str">
            <v xml:space="preserve">RODAMIENTO AGUJAS NK 25/20              </v>
          </cell>
          <cell r="D1316" t="str">
            <v>RODAMIENTOS</v>
          </cell>
          <cell r="E1316" t="str">
            <v>EST.1.8.3</v>
          </cell>
        </row>
        <row r="1317">
          <cell r="B1317" t="str">
            <v>015339</v>
          </cell>
          <cell r="C1317" t="str">
            <v xml:space="preserve">RODAMIENTO AXIAL AXK-3047               </v>
          </cell>
          <cell r="D1317" t="str">
            <v>RODAMIENTOS</v>
          </cell>
          <cell r="E1317" t="str">
            <v>EST.1.8.2</v>
          </cell>
        </row>
        <row r="1318">
          <cell r="B1318" t="str">
            <v>018654</v>
          </cell>
          <cell r="C1318" t="str">
            <v xml:space="preserve">RODAMIENTO AXK 2542                     </v>
          </cell>
          <cell r="D1318" t="str">
            <v>RODAMIENTOS</v>
          </cell>
          <cell r="E1318" t="str">
            <v>EST.1.8.2</v>
          </cell>
        </row>
        <row r="1319">
          <cell r="B1319" t="str">
            <v>015711</v>
          </cell>
          <cell r="C1319" t="str">
            <v>RODAMIENTO 87008 - BC008L</v>
          </cell>
          <cell r="D1319" t="str">
            <v>RODAMIENTOS</v>
          </cell>
          <cell r="E1319" t="str">
            <v>EST.1.8.1</v>
          </cell>
        </row>
        <row r="1320">
          <cell r="B1320" t="str">
            <v>004824</v>
          </cell>
          <cell r="C1320" t="str">
            <v xml:space="preserve">RODAMIENTO D34 DE GOMA ROXYL(E1422E0009 </v>
          </cell>
          <cell r="D1320" t="str">
            <v>ROXYL</v>
          </cell>
          <cell r="E1320" t="str">
            <v>SIN DEFINIR</v>
          </cell>
        </row>
        <row r="1321">
          <cell r="B1321" t="str">
            <v>018620</v>
          </cell>
          <cell r="C1321" t="str">
            <v xml:space="preserve">RODAMIENTO DE RODILLOS 30214            </v>
          </cell>
          <cell r="D1321" t="str">
            <v>RODAMIENTOS</v>
          </cell>
          <cell r="E1321" t="str">
            <v>EST.1.11.3</v>
          </cell>
        </row>
        <row r="1322">
          <cell r="B1322" t="str">
            <v>018619</v>
          </cell>
          <cell r="C1322" t="str">
            <v xml:space="preserve">RODAMIENTO DE RODILLOS 32209            </v>
          </cell>
          <cell r="D1322" t="str">
            <v>RODAMIENTOS</v>
          </cell>
          <cell r="E1322" t="str">
            <v>EST.1.11.3</v>
          </cell>
        </row>
        <row r="1323">
          <cell r="B1323" t="str">
            <v>015747</v>
          </cell>
          <cell r="C1323" t="str">
            <v xml:space="preserve">RODAMIENTO HK-2214-RS INA               </v>
          </cell>
          <cell r="D1323" t="str">
            <v>RODAMIENTOS</v>
          </cell>
          <cell r="E1323" t="str">
            <v>EST.1.4.4</v>
          </cell>
        </row>
        <row r="1324">
          <cell r="B1324" t="str">
            <v>014937</v>
          </cell>
          <cell r="C1324" t="str">
            <v xml:space="preserve">RODAMIENTO LINEAL 20-2LS 4-006-07-010   </v>
          </cell>
          <cell r="D1324" t="str">
            <v>OBSOLETO</v>
          </cell>
          <cell r="E1324" t="str">
            <v>CAJA OBSOLETOS</v>
          </cell>
        </row>
        <row r="1325">
          <cell r="B1325" t="str">
            <v>015195</v>
          </cell>
          <cell r="C1325" t="str">
            <v xml:space="preserve">RODAMIENTO LINEAL KH1630PP              </v>
          </cell>
          <cell r="D1325" t="str">
            <v>RODAMIENTOS</v>
          </cell>
          <cell r="E1325" t="str">
            <v>EST.1.7.4</v>
          </cell>
        </row>
        <row r="1326">
          <cell r="B1326" t="str">
            <v>015651</v>
          </cell>
          <cell r="C1326" t="str">
            <v xml:space="preserve">RODAMIENTO MVB 51100                    </v>
          </cell>
          <cell r="D1326" t="str">
            <v>RODAMIENTOS</v>
          </cell>
          <cell r="E1326" t="str">
            <v>EST.1.8.4</v>
          </cell>
        </row>
        <row r="1327">
          <cell r="B1327" t="str">
            <v>015606</v>
          </cell>
          <cell r="C1327" t="str">
            <v xml:space="preserve">RODAMIENTO NKIA - 5902 INA              </v>
          </cell>
          <cell r="D1327" t="str">
            <v>RODAMIENTOS</v>
          </cell>
          <cell r="E1327" t="str">
            <v>EST.1.8.5</v>
          </cell>
        </row>
        <row r="1328">
          <cell r="B1328" t="str">
            <v>015805</v>
          </cell>
          <cell r="C1328" t="str">
            <v xml:space="preserve">RODAMIENTO NU 205 E                     </v>
          </cell>
          <cell r="D1328" t="str">
            <v>RODAMIENTOS</v>
          </cell>
          <cell r="E1328" t="str">
            <v>EST.1.2.7</v>
          </cell>
        </row>
        <row r="1329">
          <cell r="B1329" t="str">
            <v>012150</v>
          </cell>
          <cell r="C1329" t="str">
            <v>2904A0003 ROD 3303-2RS</v>
          </cell>
          <cell r="D1329" t="str">
            <v>RODAMIENTOS</v>
          </cell>
          <cell r="E1329" t="str">
            <v>EST.1.7.4</v>
          </cell>
        </row>
        <row r="1330">
          <cell r="B1330" t="str">
            <v>015494</v>
          </cell>
          <cell r="C1330" t="str">
            <v xml:space="preserve">RODAMIENTO R12-2RS C3                   </v>
          </cell>
          <cell r="D1330" t="str">
            <v>RODAMIENTOS</v>
          </cell>
          <cell r="E1330" t="str">
            <v>EST.1.8.1</v>
          </cell>
        </row>
        <row r="1331">
          <cell r="B1331" t="str">
            <v>015639</v>
          </cell>
          <cell r="C1331" t="str">
            <v xml:space="preserve">RODAMIENTO R3 ZZ FRESA                  </v>
          </cell>
          <cell r="D1331" t="str">
            <v>RODAMIENTOS</v>
          </cell>
          <cell r="E1331" t="str">
            <v>EST.1.1.2</v>
          </cell>
        </row>
        <row r="1332">
          <cell r="B1332" t="str">
            <v>005300</v>
          </cell>
          <cell r="C1332" t="str">
            <v>290107600 RODAMIENTO 61902-2RS.STEAM</v>
          </cell>
          <cell r="D1332" t="str">
            <v>RODAMIENTOS</v>
          </cell>
          <cell r="E1332" t="str">
            <v>EST.1.7.1</v>
          </cell>
        </row>
        <row r="1333">
          <cell r="B1333" t="str">
            <v>015856</v>
          </cell>
          <cell r="C1333" t="str">
            <v>4-006-10-0071 RODAMIENTO NKIA 5902</v>
          </cell>
          <cell r="D1333" t="str">
            <v>RODAMIENTOS</v>
          </cell>
          <cell r="E1333" t="str">
            <v>EST.1.8.4</v>
          </cell>
        </row>
        <row r="1334">
          <cell r="B1334" t="str">
            <v>004925</v>
          </cell>
          <cell r="C1334" t="str">
            <v>RODAMIENTO LINEAL (292504100)</v>
          </cell>
          <cell r="D1334" t="str">
            <v>SELCO 2-3-4</v>
          </cell>
          <cell r="E1334" t="str">
            <v>EST.8.3.2</v>
          </cell>
        </row>
        <row r="1335">
          <cell r="B1335" t="str">
            <v>008707</v>
          </cell>
          <cell r="C1335" t="str">
            <v xml:space="preserve">RODILLO (292200700)                     </v>
          </cell>
          <cell r="D1335" t="str">
            <v>TECHNO-1</v>
          </cell>
          <cell r="E1335" t="str">
            <v>EST.11.4.3</v>
          </cell>
        </row>
        <row r="1336">
          <cell r="B1336" t="str">
            <v>014694</v>
          </cell>
          <cell r="C1336" t="str">
            <v xml:space="preserve">RODILLO 3-017-18-1510                   </v>
          </cell>
          <cell r="D1336" t="str">
            <v>OBSOLETO</v>
          </cell>
          <cell r="E1336" t="str">
            <v>CAJA OBSOLETOS</v>
          </cell>
        </row>
        <row r="1337">
          <cell r="B1337" t="str">
            <v>015095</v>
          </cell>
          <cell r="C1337" t="str">
            <v xml:space="preserve">RODILLO 3-017-18-4970                   </v>
          </cell>
          <cell r="D1337" t="str">
            <v>HOMAG</v>
          </cell>
          <cell r="E1337" t="str">
            <v>EST.17.2.4</v>
          </cell>
        </row>
        <row r="1338">
          <cell r="B1338" t="str">
            <v>015914</v>
          </cell>
          <cell r="C1338" t="str">
            <v xml:space="preserve">RODILLO 3-607-18-0100 E                 </v>
          </cell>
          <cell r="D1338" t="str">
            <v>OBSOLETO</v>
          </cell>
          <cell r="E1338" t="str">
            <v>CAJA OBSOLETOS</v>
          </cell>
        </row>
        <row r="1339">
          <cell r="B1339" t="str">
            <v>005305</v>
          </cell>
          <cell r="C1339" t="str">
            <v xml:space="preserve">RODILLO ALIMENT CANT STRIADO STREAM     </v>
          </cell>
          <cell r="D1339" t="str">
            <v>STREAM 1</v>
          </cell>
          <cell r="E1339" t="str">
            <v>SIN DEFINIR</v>
          </cell>
        </row>
        <row r="1340">
          <cell r="B1340" t="str">
            <v>008694</v>
          </cell>
          <cell r="C1340" t="str">
            <v xml:space="preserve">RODILLO CILINDRICO (292200200)          </v>
          </cell>
          <cell r="D1340" t="str">
            <v>TECHNO-1</v>
          </cell>
          <cell r="E1340" t="str">
            <v>EST.11.2.1</v>
          </cell>
        </row>
        <row r="1341">
          <cell r="B1341" t="str">
            <v>015861</v>
          </cell>
          <cell r="C1341" t="str">
            <v xml:space="preserve">RODILLO DE PUAS                         </v>
          </cell>
          <cell r="E1341" t="str">
            <v>SIN DEFINIR</v>
          </cell>
        </row>
        <row r="1342">
          <cell r="B1342" t="str">
            <v>006154</v>
          </cell>
          <cell r="C1342" t="str">
            <v xml:space="preserve">RODILLO ENGOMADO (E1422E0035)           </v>
          </cell>
          <cell r="D1342" t="str">
            <v>AKRON</v>
          </cell>
          <cell r="E1342" t="str">
            <v>EST.12.3.3</v>
          </cell>
        </row>
        <row r="1343">
          <cell r="B1343" t="str">
            <v>014852</v>
          </cell>
          <cell r="C1343" t="str">
            <v xml:space="preserve">RODILLO GALVANIZADO 22" VIA RODILLOS    </v>
          </cell>
          <cell r="D1343" t="str">
            <v>SUMINISTRO</v>
          </cell>
          <cell r="E1343" t="str">
            <v>SIN DEFINIR</v>
          </cell>
        </row>
        <row r="1344">
          <cell r="B1344" t="str">
            <v>014596</v>
          </cell>
          <cell r="C1344" t="str">
            <v xml:space="preserve">RODILLO GALVANIZADO 28" VIA RODILLOS    </v>
          </cell>
          <cell r="D1344" t="str">
            <v>SUMINISTRO</v>
          </cell>
          <cell r="E1344" t="str">
            <v>SIN DEFINIR</v>
          </cell>
        </row>
        <row r="1345">
          <cell r="B1345" t="str">
            <v>015045</v>
          </cell>
          <cell r="C1345" t="str">
            <v xml:space="preserve">RODILLO GALVANIZADO 29" VIA RODILLOS    </v>
          </cell>
          <cell r="D1345" t="str">
            <v>SUMINISTRO</v>
          </cell>
          <cell r="E1345" t="str">
            <v>SIN DEFINIR</v>
          </cell>
        </row>
        <row r="1346">
          <cell r="B1346" t="str">
            <v>014796</v>
          </cell>
          <cell r="C1346" t="str">
            <v xml:space="preserve">RODILLO GOMA 34x59 F14                  </v>
          </cell>
          <cell r="D1346" t="str">
            <v>OBSOLETO</v>
          </cell>
          <cell r="E1346" t="str">
            <v>CAJA OBSOLETOS</v>
          </cell>
        </row>
        <row r="1347">
          <cell r="B1347" t="str">
            <v>014964</v>
          </cell>
          <cell r="C1347" t="str">
            <v xml:space="preserve">RODILLO GOMA E0822E0002 INACTIVO                </v>
          </cell>
          <cell r="D1347" t="str">
            <v>OBSOLETO</v>
          </cell>
          <cell r="E1347" t="str">
            <v>CAJA OBSOLETOS</v>
          </cell>
        </row>
        <row r="1348">
          <cell r="B1348" t="str">
            <v>015016</v>
          </cell>
          <cell r="C1348" t="str">
            <v xml:space="preserve">RODILLO PALPADOR 2-008-1                </v>
          </cell>
          <cell r="E1348" t="str">
            <v>SIN DEFINIR</v>
          </cell>
        </row>
        <row r="1349">
          <cell r="B1349" t="str">
            <v>006458</v>
          </cell>
          <cell r="C1349" t="str">
            <v>N1722N0008 RODILLO POR MOTOR</v>
          </cell>
          <cell r="D1349" t="str">
            <v>STREAM 1</v>
          </cell>
          <cell r="E1349" t="str">
            <v>EST.16.3.4</v>
          </cell>
        </row>
        <row r="1350">
          <cell r="B1350" t="str">
            <v>015087</v>
          </cell>
          <cell r="C1350" t="str">
            <v xml:space="preserve">RODILLO RF: 3-017-18-5860               </v>
          </cell>
          <cell r="E1350" t="str">
            <v>SIN DEFINIR</v>
          </cell>
        </row>
        <row r="1351">
          <cell r="B1351" t="str">
            <v>011340</v>
          </cell>
          <cell r="C1351" t="str">
            <v xml:space="preserve">RODILLO TRANSPORTE 30001490010 ENC CURV </v>
          </cell>
          <cell r="D1351" t="str">
            <v>CURVA</v>
          </cell>
          <cell r="E1351" t="str">
            <v>EST.10.6.1</v>
          </cell>
        </row>
        <row r="1352">
          <cell r="B1352" t="str">
            <v>015177</v>
          </cell>
          <cell r="C1352" t="str">
            <v xml:space="preserve">ROSETA BLOCAGGIO N0804N0174             </v>
          </cell>
          <cell r="D1352" t="str">
            <v>AKRON</v>
          </cell>
          <cell r="E1352" t="str">
            <v>EST.12.3.2</v>
          </cell>
        </row>
        <row r="1353">
          <cell r="B1353" t="str">
            <v>015537</v>
          </cell>
          <cell r="C1353" t="str">
            <v xml:space="preserve">ROSETTA SPACCATA x VITID 080414400      </v>
          </cell>
          <cell r="D1353" t="str">
            <v>TECHNO-2-3</v>
          </cell>
          <cell r="E1353" t="str">
            <v>EST.18.4.1</v>
          </cell>
        </row>
        <row r="1354">
          <cell r="B1354" t="str">
            <v>015178</v>
          </cell>
          <cell r="C1354" t="str">
            <v xml:space="preserve">ROSETTA SV ASATA 10.5 30 6              </v>
          </cell>
          <cell r="D1354" t="str">
            <v>AKRON</v>
          </cell>
          <cell r="E1354" t="str">
            <v>EST.12.6.2</v>
          </cell>
        </row>
        <row r="1355">
          <cell r="B1355" t="str">
            <v>014857</v>
          </cell>
          <cell r="C1355" t="str">
            <v xml:space="preserve">ROTELLA INFERIORE L9082205000           </v>
          </cell>
          <cell r="E1355" t="str">
            <v>SIN DEFINIR</v>
          </cell>
        </row>
        <row r="1356">
          <cell r="B1356" t="str">
            <v>014861</v>
          </cell>
          <cell r="C1356" t="str">
            <v xml:space="preserve">ROTELLA L9082202902                     </v>
          </cell>
          <cell r="D1356" t="str">
            <v>SELCO 2-3-4</v>
          </cell>
          <cell r="E1356" t="str">
            <v>EST.8.3.3</v>
          </cell>
        </row>
        <row r="1357">
          <cell r="B1357" t="str">
            <v>015286</v>
          </cell>
          <cell r="C1357" t="str">
            <v xml:space="preserve">ROTULA 129124-002                       </v>
          </cell>
          <cell r="D1357" t="str">
            <v>OBSOLETO</v>
          </cell>
          <cell r="E1357" t="str">
            <v>CAJA OBSOLETOS</v>
          </cell>
        </row>
        <row r="1358">
          <cell r="B1358" t="str">
            <v>015288</v>
          </cell>
          <cell r="C1358" t="str">
            <v xml:space="preserve">ROTULA 72094 NISSAN                     </v>
          </cell>
          <cell r="D1358" t="str">
            <v>OBSOLETO</v>
          </cell>
          <cell r="E1358" t="str">
            <v>CAJA OBSOLETOS</v>
          </cell>
        </row>
        <row r="1359">
          <cell r="B1359" t="str">
            <v>004836</v>
          </cell>
          <cell r="C1359" t="str">
            <v xml:space="preserve">ROTULA CILIND ALINEADO SELCO(2919A0019) </v>
          </cell>
          <cell r="D1359" t="str">
            <v>SELCO 2-3-4</v>
          </cell>
          <cell r="E1359" t="str">
            <v>EST.8.3.1</v>
          </cell>
        </row>
        <row r="1360">
          <cell r="B1360" t="str">
            <v>000739</v>
          </cell>
          <cell r="C1360" t="str">
            <v xml:space="preserve">RUEDA                                   </v>
          </cell>
          <cell r="E1360" t="str">
            <v>SIN DEFINIR</v>
          </cell>
        </row>
        <row r="1361">
          <cell r="B1361" t="str">
            <v>014849</v>
          </cell>
          <cell r="C1361" t="str">
            <v xml:space="preserve">RUEDA 110x20 E0822E0009 INACTIVO       </v>
          </cell>
          <cell r="D1361" t="str">
            <v>OBSOLETO</v>
          </cell>
          <cell r="E1361" t="str">
            <v>OBSOLETO</v>
          </cell>
        </row>
        <row r="1362">
          <cell r="B1362" t="str">
            <v>014962</v>
          </cell>
          <cell r="C1362" t="str">
            <v xml:space="preserve">RUEDA 4-005-11-0056                     </v>
          </cell>
          <cell r="E1362" t="str">
            <v>SIN DEFINIR</v>
          </cell>
        </row>
        <row r="1363">
          <cell r="B1363" t="str">
            <v>015257</v>
          </cell>
          <cell r="C1363" t="str">
            <v xml:space="preserve">RUEDA CARGA115033-401MONTAC/ELECTRICO   </v>
          </cell>
          <cell r="E1363" t="str">
            <v>SIN DEFINIR</v>
          </cell>
        </row>
        <row r="1364">
          <cell r="B1364" t="str">
            <v>014919</v>
          </cell>
          <cell r="C1364" t="str">
            <v xml:space="preserve">RUEDA CONICA 2-005-03-0020              </v>
          </cell>
          <cell r="D1364" t="str">
            <v>OBSOLETO</v>
          </cell>
          <cell r="E1364" t="str">
            <v>CAJA OBSOLETOS</v>
          </cell>
        </row>
        <row r="1365">
          <cell r="B1365" t="str">
            <v>018605</v>
          </cell>
          <cell r="C1365" t="str">
            <v xml:space="preserve">RUEDA DE LA KRON DELANTERA              </v>
          </cell>
          <cell r="E1365" t="str">
            <v>SIN DEFINIR</v>
          </cell>
        </row>
        <row r="1366">
          <cell r="B1366" t="str">
            <v>018606</v>
          </cell>
          <cell r="C1366" t="str">
            <v xml:space="preserve">RUEDA DE LA KRON TRASERA                </v>
          </cell>
          <cell r="E1366" t="str">
            <v>SIN DEFINIR</v>
          </cell>
        </row>
        <row r="1367">
          <cell r="B1367" t="str">
            <v>014860</v>
          </cell>
          <cell r="C1367" t="str">
            <v xml:space="preserve">RUEDA DENTADA 2-004-80-                 </v>
          </cell>
          <cell r="D1367" t="str">
            <v>OBSOLETO</v>
          </cell>
          <cell r="E1367" t="str">
            <v>CAJA OBSOLETOS</v>
          </cell>
        </row>
        <row r="1368">
          <cell r="B1368" t="str">
            <v>014710</v>
          </cell>
          <cell r="C1368" t="str">
            <v xml:space="preserve">RUEDA DENTADA 3-607-11-                 </v>
          </cell>
          <cell r="D1368" t="str">
            <v>OBSOLETO</v>
          </cell>
          <cell r="E1368" t="str">
            <v>CAJA OBSOLETOS</v>
          </cell>
        </row>
        <row r="1369">
          <cell r="B1369" t="str">
            <v>015094</v>
          </cell>
          <cell r="C1369" t="str">
            <v xml:space="preserve">RUEDA DENTADA 3-607-11-                 </v>
          </cell>
          <cell r="D1369" t="str">
            <v>OBSOLETO</v>
          </cell>
          <cell r="E1369" t="str">
            <v>CAJA OBSOLETOS</v>
          </cell>
        </row>
        <row r="1370">
          <cell r="B1370" t="str">
            <v>011041</v>
          </cell>
          <cell r="C1370" t="str">
            <v xml:space="preserve">RUEDA DENTADA ALTENDORF R9602           </v>
          </cell>
          <cell r="D1370" t="str">
            <v>ALTENDORF</v>
          </cell>
          <cell r="E1370" t="str">
            <v>EST.10.4.1</v>
          </cell>
        </row>
        <row r="1371">
          <cell r="B1371" t="str">
            <v>014636</v>
          </cell>
          <cell r="C1371" t="str">
            <v xml:space="preserve">RUEDA DENTADA PARA CADENA   INACTIVO            </v>
          </cell>
          <cell r="D1371" t="str">
            <v>OBSOLETO</v>
          </cell>
          <cell r="E1371" t="str">
            <v>CAJA OBSOLETOS</v>
          </cell>
        </row>
        <row r="1372">
          <cell r="B1372" t="str">
            <v>015081</v>
          </cell>
          <cell r="C1372" t="str">
            <v xml:space="preserve">RUEDA DENTADA RECTA M=1.0               </v>
          </cell>
          <cell r="D1372" t="str">
            <v>OBSOLETO</v>
          </cell>
          <cell r="E1372" t="str">
            <v>CAJA OBSOLETOS</v>
          </cell>
        </row>
        <row r="1373">
          <cell r="B1373" t="str">
            <v>008593</v>
          </cell>
          <cell r="C1373" t="str">
            <v xml:space="preserve">RUEDA DENTADA REF 3-607-11-0330         </v>
          </cell>
          <cell r="D1373" t="str">
            <v>AKRON</v>
          </cell>
          <cell r="E1373" t="str">
            <v>EST.12.3.4</v>
          </cell>
        </row>
        <row r="1374">
          <cell r="B1374" t="str">
            <v>015260</v>
          </cell>
          <cell r="C1374" t="str">
            <v xml:space="preserve">RUEDA GOMA E1422E0005                   </v>
          </cell>
          <cell r="D1374" t="str">
            <v>JADE</v>
          </cell>
          <cell r="E1374" t="str">
            <v>EST.14.6.2</v>
          </cell>
        </row>
        <row r="1375">
          <cell r="B1375" t="str">
            <v>015224</v>
          </cell>
          <cell r="C1375" t="str">
            <v xml:space="preserve">RUEDA GOMA E1422E0033                   </v>
          </cell>
          <cell r="E1375" t="str">
            <v>SIN DEFINIR</v>
          </cell>
        </row>
        <row r="1376">
          <cell r="B1376" t="str">
            <v>014759</v>
          </cell>
          <cell r="C1376" t="str">
            <v xml:space="preserve">RUEDA L9012200100                       </v>
          </cell>
          <cell r="D1376" t="str">
            <v>SELCO 2-3-4</v>
          </cell>
          <cell r="E1376" t="str">
            <v>EST.8.6.1</v>
          </cell>
        </row>
        <row r="1377">
          <cell r="B1377" t="str">
            <v>005218</v>
          </cell>
          <cell r="C1377" t="str">
            <v xml:space="preserve">RUEDA LIBRED=50(N1722N0042) STREAM      </v>
          </cell>
          <cell r="D1377" t="str">
            <v>STREAM 2-3</v>
          </cell>
          <cell r="E1377" t="str">
            <v>EST.13.4.3</v>
          </cell>
        </row>
        <row r="1378">
          <cell r="B1378" t="str">
            <v>007338</v>
          </cell>
          <cell r="C1378" t="str">
            <v xml:space="preserve">RUEDA NYLON (L9012200100)               </v>
          </cell>
          <cell r="E1378" t="str">
            <v>SIN DEFINIR</v>
          </cell>
        </row>
        <row r="1379">
          <cell r="B1379" t="str">
            <v>005346</v>
          </cell>
          <cell r="C1379" t="str">
            <v xml:space="preserve">RUEDA PARA SOFT CANAL STREAM(N1722N0066 </v>
          </cell>
          <cell r="D1379" t="str">
            <v>STREAM 1</v>
          </cell>
          <cell r="E1379" t="str">
            <v>SIN DEFINIR</v>
          </cell>
        </row>
        <row r="1380">
          <cell r="B1380" t="str">
            <v>015401</v>
          </cell>
          <cell r="C1380" t="str">
            <v xml:space="preserve">RUEDA ROJA 142200300                    </v>
          </cell>
          <cell r="D1380" t="str">
            <v>TECHNO-2-3</v>
          </cell>
          <cell r="E1380" t="str">
            <v>EST.18.4.1</v>
          </cell>
        </row>
        <row r="1381">
          <cell r="B1381" t="str">
            <v>005210</v>
          </cell>
          <cell r="C1381" t="str">
            <v>RUEDA ROJA D.60X24(E1422E0033) ROXYL</v>
          </cell>
          <cell r="D1381" t="str">
            <v>JADE</v>
          </cell>
          <cell r="E1381" t="str">
            <v>EST.14.8.1</v>
          </cell>
        </row>
        <row r="1382">
          <cell r="B1382" t="str">
            <v>014695</v>
          </cell>
          <cell r="C1382" t="str">
            <v xml:space="preserve">RUEDECILLA L9102200300                  </v>
          </cell>
          <cell r="E1382" t="str">
            <v>SIN DEFINIR</v>
          </cell>
        </row>
        <row r="1383">
          <cell r="B1383" t="str">
            <v>015331</v>
          </cell>
          <cell r="C1383" t="str">
            <v xml:space="preserve">RULLO SPINTORE E1422E0036 ENCHAPAD      </v>
          </cell>
          <cell r="D1383" t="str">
            <v>AKRON</v>
          </cell>
          <cell r="E1383" t="str">
            <v>EST.12.2.2</v>
          </cell>
        </row>
        <row r="1384">
          <cell r="B1384" t="str">
            <v>004970</v>
          </cell>
          <cell r="C1384" t="str">
            <v xml:space="preserve">RULO SOFT (N0807N0188)                  </v>
          </cell>
          <cell r="E1384" t="str">
            <v>SIN DEFINIR</v>
          </cell>
        </row>
        <row r="1385">
          <cell r="B1385" t="str">
            <v>014593</v>
          </cell>
          <cell r="C1385" t="str">
            <v xml:space="preserve">SEGMENTO 3-816-19-0420                  </v>
          </cell>
          <cell r="D1385" t="str">
            <v>OBSOLETO</v>
          </cell>
          <cell r="E1385" t="str">
            <v>CAJA OBSOLETOS</v>
          </cell>
        </row>
        <row r="1386">
          <cell r="B1386" t="str">
            <v>010846</v>
          </cell>
          <cell r="C1386" t="str">
            <v xml:space="preserve">SELECTOR (2106A0090)                    </v>
          </cell>
          <cell r="E1386" t="str">
            <v>SIN DEFINIR</v>
          </cell>
        </row>
        <row r="1387">
          <cell r="B1387" t="str">
            <v>015579</v>
          </cell>
          <cell r="C1387" t="str">
            <v>SELECTOR MANIJA NEG 3P FIJAS 2NA-XB4BD33</v>
          </cell>
          <cell r="D1387" t="str">
            <v>ELECTRICO</v>
          </cell>
          <cell r="E1387" t="str">
            <v>EST.2.1.1</v>
          </cell>
        </row>
        <row r="1388">
          <cell r="B1388" t="str">
            <v>014671</v>
          </cell>
          <cell r="C1388" t="str">
            <v xml:space="preserve">SELECTOR LUMINO ROJO2106A0023ENCH/SIN   </v>
          </cell>
          <cell r="D1388" t="str">
            <v>TECHNO-2-3</v>
          </cell>
          <cell r="E1388" t="str">
            <v>EST.18.2.2</v>
          </cell>
        </row>
        <row r="1389">
          <cell r="B1389" t="str">
            <v>015849</v>
          </cell>
          <cell r="C1389" t="str">
            <v xml:space="preserve">SELECTOR NEUMATICO HE-D-MIDI            </v>
          </cell>
          <cell r="D1389" t="str">
            <v>ELECTRICO</v>
          </cell>
          <cell r="E1389" t="str">
            <v>EST.3.10.1</v>
          </cell>
        </row>
        <row r="1390">
          <cell r="B1390" t="str">
            <v>015850</v>
          </cell>
          <cell r="C1390" t="str">
            <v xml:space="preserve">SELECTOR NEUMATICO HE-D-MINI            </v>
          </cell>
          <cell r="D1390" t="str">
            <v>ELECTRICO</v>
          </cell>
          <cell r="E1390" t="str">
            <v>EST.3.10.2</v>
          </cell>
        </row>
        <row r="1391">
          <cell r="B1391" t="str">
            <v>014940</v>
          </cell>
          <cell r="C1391" t="str">
            <v xml:space="preserve">SELETTORE STABILE ZB2-BK123 210606200   </v>
          </cell>
          <cell r="D1391" t="str">
            <v>TECHNO-2-3</v>
          </cell>
          <cell r="E1391" t="str">
            <v>EST.18.2.2</v>
          </cell>
        </row>
        <row r="1392">
          <cell r="B1392" t="str">
            <v>000678</v>
          </cell>
          <cell r="C1392" t="str">
            <v xml:space="preserve">SELLO DE CAUCHO                         </v>
          </cell>
          <cell r="D1392" t="str">
            <v>FERRETERIA</v>
          </cell>
          <cell r="E1392" t="str">
            <v>EST.4.8.2</v>
          </cell>
        </row>
        <row r="1393">
          <cell r="B1393" t="str">
            <v>015924</v>
          </cell>
          <cell r="C1393" t="str">
            <v xml:space="preserve">SELLO OBTURADOR TSNA 509-G              </v>
          </cell>
          <cell r="D1393" t="str">
            <v>OBSOLETO</v>
          </cell>
          <cell r="E1393" t="str">
            <v>CAJA OBSOLETOS</v>
          </cell>
        </row>
        <row r="1394">
          <cell r="B1394" t="str">
            <v>011952</v>
          </cell>
          <cell r="C1394" t="str">
            <v xml:space="preserve">SENSOR (2164A0064)                      </v>
          </cell>
          <cell r="D1394" t="str">
            <v>SKYPPER</v>
          </cell>
          <cell r="E1394" t="str">
            <v>EST.5.3.3</v>
          </cell>
        </row>
        <row r="1395">
          <cell r="B1395" t="str">
            <v>011956</v>
          </cell>
          <cell r="C1395" t="str">
            <v>2164A0302 SENSOR PNP.SMC D-M9PWSAPC</v>
          </cell>
          <cell r="D1395" t="str">
            <v>NEUMATICO</v>
          </cell>
          <cell r="E1395" t="str">
            <v>EST.3.3.3</v>
          </cell>
        </row>
        <row r="1396">
          <cell r="B1396" t="str">
            <v>012656</v>
          </cell>
          <cell r="C1396" t="str">
            <v xml:space="preserve">SENSOR (400840)                         </v>
          </cell>
          <cell r="E1396" t="str">
            <v>SIN DEFINIR</v>
          </cell>
        </row>
        <row r="1397">
          <cell r="B1397" t="str">
            <v>014908</v>
          </cell>
          <cell r="C1397" t="str">
            <v xml:space="preserve">SENSOR 0-250 GRAD;PT100 7124/4008400057 </v>
          </cell>
          <cell r="E1397" t="str">
            <v>SIN DEFINIR</v>
          </cell>
        </row>
        <row r="1398">
          <cell r="B1398" t="str">
            <v>011206</v>
          </cell>
          <cell r="C1398" t="str">
            <v xml:space="preserve">SENSOR 2 CABLES(2164A0646)              </v>
          </cell>
          <cell r="E1398" t="str">
            <v>SIN DEFINIR</v>
          </cell>
        </row>
        <row r="1399">
          <cell r="B1399" t="str">
            <v>017865</v>
          </cell>
          <cell r="C1399" t="str">
            <v>SENSOR 2164A0733</v>
          </cell>
          <cell r="D1399" t="str">
            <v>STREAM 2-3</v>
          </cell>
          <cell r="E1399" t="str">
            <v>EST.13.4.4</v>
          </cell>
        </row>
        <row r="1400">
          <cell r="B1400" t="str">
            <v>014659</v>
          </cell>
          <cell r="C1400" t="str">
            <v xml:space="preserve">SENSOR 4-008-61-0577                    </v>
          </cell>
          <cell r="D1400" t="str">
            <v>ELECTRICO</v>
          </cell>
          <cell r="E1400" t="str">
            <v>EST.3.3.2</v>
          </cell>
        </row>
        <row r="1401">
          <cell r="B1401" t="str">
            <v>015571</v>
          </cell>
          <cell r="C1401" t="str">
            <v xml:space="preserve">SENSOR INDUCTIVO 2164A0002              </v>
          </cell>
          <cell r="E1401" t="str">
            <v>SIN DEFINIR</v>
          </cell>
        </row>
        <row r="1402">
          <cell r="B1402" t="str">
            <v>011054</v>
          </cell>
          <cell r="C1402" t="str">
            <v xml:space="preserve">SENSOR INDUCTIVO ALTENDORF              </v>
          </cell>
          <cell r="D1402" t="str">
            <v>ALTENDORF</v>
          </cell>
          <cell r="E1402" t="str">
            <v>EST.10.4.1</v>
          </cell>
        </row>
        <row r="1403">
          <cell r="B1403" t="str">
            <v>019193</v>
          </cell>
          <cell r="C1403" t="str">
            <v xml:space="preserve">SENSOR INDUCTIVO DE 8MM PNP.  OMRON             </v>
          </cell>
          <cell r="D1403" t="str">
            <v>ELECTRICO</v>
          </cell>
          <cell r="E1403" t="str">
            <v>EST.2.3.3</v>
          </cell>
        </row>
        <row r="1404">
          <cell r="B1404" t="str">
            <v>011552</v>
          </cell>
          <cell r="C1404" t="str">
            <v xml:space="preserve">SENSOR MAGNETICO MRS 2164A0612          </v>
          </cell>
          <cell r="D1404" t="str">
            <v>SELCO WNT</v>
          </cell>
          <cell r="E1404" t="str">
            <v>EST.2.5.1</v>
          </cell>
        </row>
        <row r="1405">
          <cell r="B1405" t="str">
            <v>014872</v>
          </cell>
          <cell r="C1405" t="str">
            <v xml:space="preserve">SENSOR MAGNETICO PNEUMA                 </v>
          </cell>
          <cell r="D1405" t="str">
            <v>NEUMATICO</v>
          </cell>
          <cell r="E1405" t="str">
            <v>EST.2.5.1</v>
          </cell>
        </row>
        <row r="1406">
          <cell r="B1406" t="str">
            <v>010401</v>
          </cell>
          <cell r="C1406" t="str">
            <v xml:space="preserve">SENSOR PER RIGHE (2164A0668)            </v>
          </cell>
          <cell r="D1406" t="str">
            <v>TECHNO-1</v>
          </cell>
          <cell r="E1406" t="str">
            <v>EST.11.2.3</v>
          </cell>
        </row>
        <row r="1407">
          <cell r="B1407" t="str">
            <v>000742</v>
          </cell>
          <cell r="C1407" t="str">
            <v xml:space="preserve">SENSOR SIERRA PRESENTE                  </v>
          </cell>
          <cell r="D1407" t="str">
            <v>OBSOLETO</v>
          </cell>
          <cell r="E1407" t="str">
            <v>CAJA OBSOLETOS</v>
          </cell>
        </row>
        <row r="1408">
          <cell r="B1408" t="str">
            <v>015023</v>
          </cell>
          <cell r="C1408" t="str">
            <v>2164A0025 SENSOR RS.DC PNEUMAX 15W 20VAC</v>
          </cell>
          <cell r="D1408" t="str">
            <v>NEUMATICO</v>
          </cell>
          <cell r="E1408" t="str">
            <v>EST.2.5.1</v>
          </cell>
        </row>
        <row r="1409">
          <cell r="B1409" t="str">
            <v>015567</v>
          </cell>
          <cell r="C1409" t="str">
            <v xml:space="preserve">SENSORES BOCCOLA 750123234              </v>
          </cell>
          <cell r="D1409" t="str">
            <v>ROVER 20</v>
          </cell>
          <cell r="E1409" t="str">
            <v>EST.19.4.2</v>
          </cell>
        </row>
        <row r="1410">
          <cell r="B1410" t="str">
            <v>015566</v>
          </cell>
          <cell r="C1410" t="str">
            <v xml:space="preserve">SENSORES BOCCOLA 750123235              </v>
          </cell>
          <cell r="D1410" t="str">
            <v>ROVER 20</v>
          </cell>
          <cell r="E1410" t="str">
            <v>EST.19.4.2</v>
          </cell>
        </row>
        <row r="1411">
          <cell r="B1411" t="str">
            <v>004757</v>
          </cell>
          <cell r="C1411" t="str">
            <v>F2164F0041 SENSOR MHS.P M8 3 PIN 10/30V</v>
          </cell>
          <cell r="D1411" t="str">
            <v>NEUMATICO</v>
          </cell>
          <cell r="E1411" t="str">
            <v>EST.2.5.1</v>
          </cell>
        </row>
        <row r="1412">
          <cell r="B1412" t="str">
            <v>010823</v>
          </cell>
          <cell r="C1412" t="str">
            <v xml:space="preserve">SEPARADOR (N0806N0432)                  </v>
          </cell>
          <cell r="D1412" t="str">
            <v>STREAM 1</v>
          </cell>
          <cell r="E1412" t="str">
            <v>EST.16.4.1</v>
          </cell>
        </row>
        <row r="1413">
          <cell r="B1413" t="str">
            <v>013374</v>
          </cell>
          <cell r="C1413" t="str">
            <v xml:space="preserve">SEPARADOR 10,5-15,16 N0806N207          </v>
          </cell>
          <cell r="D1413" t="str">
            <v>SKYPPER</v>
          </cell>
          <cell r="E1413" t="str">
            <v>EST.5.4.1</v>
          </cell>
        </row>
        <row r="1414">
          <cell r="B1414" t="str">
            <v>014843</v>
          </cell>
          <cell r="C1414" t="str">
            <v xml:space="preserve">SEPARADOR L9010600300                   </v>
          </cell>
          <cell r="D1414" t="str">
            <v>SELCO 2-3-4</v>
          </cell>
          <cell r="E1414" t="str">
            <v>EST.17.3.1</v>
          </cell>
        </row>
        <row r="1415">
          <cell r="B1415" t="str">
            <v>011200</v>
          </cell>
          <cell r="C1415" t="str">
            <v xml:space="preserve">SEPARADOR(N1406N0007)                   </v>
          </cell>
          <cell r="D1415" t="str">
            <v>STREAM 1</v>
          </cell>
          <cell r="E1415" t="str">
            <v>EST.16.7.4</v>
          </cell>
        </row>
        <row r="1416">
          <cell r="B1416" t="str">
            <v>014613</v>
          </cell>
          <cell r="C1416" t="str">
            <v xml:space="preserve">SERVICE KIT 90 DEG HOSE CONN R:274180   </v>
          </cell>
          <cell r="D1416" t="str">
            <v>OBSOLETO</v>
          </cell>
          <cell r="E1416" t="str">
            <v>CAJA OBSOLETOS</v>
          </cell>
        </row>
        <row r="1417">
          <cell r="B1417" t="str">
            <v>015883</v>
          </cell>
          <cell r="C1417" t="str">
            <v xml:space="preserve">SET DISTANCE DISK 51140010100           </v>
          </cell>
          <cell r="D1417" t="str">
            <v>ROVER 20</v>
          </cell>
          <cell r="E1417" t="str">
            <v>EST.19.2.2</v>
          </cell>
        </row>
        <row r="1418">
          <cell r="B1418" t="str">
            <v>015609</v>
          </cell>
          <cell r="C1418" t="str">
            <v xml:space="preserve">SHEDA 16 + 16 P270 0102D270A            </v>
          </cell>
          <cell r="D1418" t="str">
            <v>ROVER 20</v>
          </cell>
          <cell r="E1418" t="str">
            <v>EST.19.4.1</v>
          </cell>
        </row>
        <row r="1419">
          <cell r="B1419" t="str">
            <v>015102</v>
          </cell>
          <cell r="C1419" t="str">
            <v xml:space="preserve">SILENCIADOR BRONCE 1/4"CONICO           </v>
          </cell>
          <cell r="D1419" t="str">
            <v>FERRETERIA</v>
          </cell>
          <cell r="E1419" t="str">
            <v>EST.4.4.6</v>
          </cell>
        </row>
        <row r="1420">
          <cell r="B1420" t="str">
            <v>009057</v>
          </cell>
          <cell r="C1420" t="str">
            <v>SLITTA FNY8350422</v>
          </cell>
          <cell r="D1420" t="str">
            <v>STREAM 2-3</v>
          </cell>
          <cell r="E1420" t="str">
            <v>EST.16.3.1</v>
          </cell>
        </row>
        <row r="1421">
          <cell r="B1421" t="str">
            <v>015096</v>
          </cell>
          <cell r="C1421" t="str">
            <v xml:space="preserve">SM137C EJET-X R=1:6.25 0102D            </v>
          </cell>
          <cell r="D1421" t="str">
            <v>TECHNO-1</v>
          </cell>
          <cell r="E1421" t="str">
            <v>EST.11.2.3</v>
          </cell>
        </row>
        <row r="1422">
          <cell r="B1422" t="str">
            <v>015318</v>
          </cell>
          <cell r="C1422" t="str">
            <v xml:space="preserve">SNODO SF. F. M 6 D 6DX 2919A0016        </v>
          </cell>
          <cell r="D1422" t="str">
            <v>ROXYL</v>
          </cell>
          <cell r="E1422" t="str">
            <v>EST.15.4.3</v>
          </cell>
        </row>
        <row r="1423">
          <cell r="B1423" t="str">
            <v>014311</v>
          </cell>
          <cell r="C1423" t="str">
            <v xml:space="preserve">SOPORTE (0905A0692)                     </v>
          </cell>
          <cell r="D1423" t="str">
            <v>TECHNO-2-3</v>
          </cell>
          <cell r="E1423" t="str">
            <v>EST.18.8.1</v>
          </cell>
        </row>
        <row r="1424">
          <cell r="B1424" t="str">
            <v>006485</v>
          </cell>
          <cell r="C1424" t="str">
            <v xml:space="preserve">SOPORTE (N0805N0148)                    </v>
          </cell>
          <cell r="E1424" t="str">
            <v>SIN DEFINIR</v>
          </cell>
        </row>
        <row r="1425">
          <cell r="B1425" t="str">
            <v>008115</v>
          </cell>
          <cell r="C1425" t="str">
            <v xml:space="preserve">SOPORTE (N0805N0677)                    </v>
          </cell>
          <cell r="E1425" t="str">
            <v>SIN DEFINIR</v>
          </cell>
        </row>
        <row r="1426">
          <cell r="B1426" t="str">
            <v>015575</v>
          </cell>
          <cell r="C1426" t="str">
            <v xml:space="preserve">SOPORTE 090108201                       </v>
          </cell>
          <cell r="D1426" t="str">
            <v>TECHNO-2-3</v>
          </cell>
          <cell r="E1426" t="str">
            <v>EST.18.4.2</v>
          </cell>
        </row>
        <row r="1427">
          <cell r="B1427" t="str">
            <v>017631</v>
          </cell>
          <cell r="C1427" t="str">
            <v xml:space="preserve">SOPORTE 0905A0713                       </v>
          </cell>
          <cell r="D1427" t="str">
            <v>TECHNO-2-3</v>
          </cell>
          <cell r="E1427" t="str">
            <v>EST.18.9.1</v>
          </cell>
        </row>
        <row r="1428">
          <cell r="B1428" t="str">
            <v>017632</v>
          </cell>
          <cell r="C1428" t="str">
            <v xml:space="preserve">SOPORTE 0905A0714                       </v>
          </cell>
          <cell r="E1428" t="str">
            <v>SIN DEFINIR</v>
          </cell>
        </row>
        <row r="1429">
          <cell r="B1429" t="str">
            <v>014588</v>
          </cell>
          <cell r="C1429" t="str">
            <v xml:space="preserve">SOPORTE 3-802-08-8320                   </v>
          </cell>
          <cell r="E1429" t="str">
            <v>SIN DEFINIR</v>
          </cell>
        </row>
        <row r="1430">
          <cell r="B1430" t="str">
            <v>018621</v>
          </cell>
          <cell r="C1430" t="str">
            <v xml:space="preserve">SOPORTE ANILLO ROJO                     </v>
          </cell>
          <cell r="D1430" t="str">
            <v>HOMAG</v>
          </cell>
          <cell r="E1430" t="str">
            <v>EST.17.4.2</v>
          </cell>
        </row>
        <row r="1431">
          <cell r="B1431" t="str">
            <v>008693</v>
          </cell>
          <cell r="C1431" t="str">
            <v xml:space="preserve">SOPORTE BLOQUEOXCABEZAS TECHNO(09052380 </v>
          </cell>
          <cell r="D1431" t="str">
            <v>TECHNO-1</v>
          </cell>
          <cell r="E1431" t="str">
            <v>SIN DEFINIR</v>
          </cell>
        </row>
        <row r="1432">
          <cell r="B1432" t="str">
            <v>004812</v>
          </cell>
          <cell r="C1432" t="str">
            <v xml:space="preserve">SOPORTE CHUMACERA SELCO (2918A0018)     </v>
          </cell>
          <cell r="D1432" t="str">
            <v>SELCO 2-3-4</v>
          </cell>
          <cell r="E1432" t="str">
            <v>SIN DEFINIR</v>
          </cell>
        </row>
        <row r="1433">
          <cell r="B1433" t="str">
            <v>0004570</v>
          </cell>
          <cell r="C1433" t="str">
            <v>SOPORTE COPIADOR(N005N0125) STREAM</v>
          </cell>
          <cell r="D1433" t="str">
            <v>STREAM 2-3</v>
          </cell>
          <cell r="E1433" t="str">
            <v>EST.13.4.2</v>
          </cell>
        </row>
        <row r="1434">
          <cell r="B1434" t="str">
            <v>0004823</v>
          </cell>
          <cell r="C1434" t="str">
            <v>SOPORTE DE SEGURIDAD SELCO L1209L0016</v>
          </cell>
          <cell r="D1434" t="str">
            <v>SELCO 2-3-4</v>
          </cell>
          <cell r="E1434" t="str">
            <v>EST.8.4.1</v>
          </cell>
        </row>
        <row r="1435">
          <cell r="B1435" t="str">
            <v>018628</v>
          </cell>
          <cell r="C1435" t="str">
            <v xml:space="preserve">SOPORTE FOTOSELDA  TECNO F              </v>
          </cell>
          <cell r="D1435" t="str">
            <v>TECHNO-1</v>
          </cell>
          <cell r="E1435" t="str">
            <v>EST.11.6.2</v>
          </cell>
        </row>
        <row r="1436">
          <cell r="B1436" t="str">
            <v>004973</v>
          </cell>
          <cell r="C1436" t="str">
            <v xml:space="preserve">SOPORTE GUIA STREAM (N0805N0453)        </v>
          </cell>
          <cell r="D1436" t="str">
            <v>STREAM 1</v>
          </cell>
          <cell r="E1436" t="str">
            <v>EST.16.3.4</v>
          </cell>
        </row>
        <row r="1437">
          <cell r="B1437" t="str">
            <v>017441</v>
          </cell>
          <cell r="C1437" t="str">
            <v>SOPORTE K1006K0132</v>
          </cell>
          <cell r="D1437" t="str">
            <v>TECHNO-1</v>
          </cell>
          <cell r="E1437" t="str">
            <v>EST.18.3.4</v>
          </cell>
        </row>
        <row r="1438">
          <cell r="B1438" t="str">
            <v>004835</v>
          </cell>
          <cell r="C1438" t="str">
            <v xml:space="preserve">SOPORTE MICRO SELCO (L9120502800)       </v>
          </cell>
          <cell r="D1438" t="str">
            <v>SELCO 2-3-4</v>
          </cell>
          <cell r="E1438" t="str">
            <v>EST.8.3.1</v>
          </cell>
        </row>
        <row r="1439">
          <cell r="B1439" t="str">
            <v>018641</v>
          </cell>
          <cell r="C1439" t="str">
            <v xml:space="preserve">SOPORTE MOTOR RETESTIADOR               </v>
          </cell>
          <cell r="E1439" t="str">
            <v>SIN DEFINIR</v>
          </cell>
        </row>
        <row r="1440">
          <cell r="B1440" t="str">
            <v>009061</v>
          </cell>
          <cell r="C1440" t="str">
            <v xml:space="preserve">SOPORTE N0805N0011                      </v>
          </cell>
          <cell r="D1440" t="str">
            <v>STREAM 1</v>
          </cell>
          <cell r="E1440" t="str">
            <v>EST.16.3.3</v>
          </cell>
        </row>
        <row r="1441">
          <cell r="B1441" t="str">
            <v>009063</v>
          </cell>
          <cell r="C1441" t="str">
            <v xml:space="preserve">SOPORTE PARA SENSOR N1205N0103          </v>
          </cell>
          <cell r="D1441" t="str">
            <v>STREAM 1</v>
          </cell>
          <cell r="E1441" t="str">
            <v>EST.16.2.2</v>
          </cell>
        </row>
        <row r="1442">
          <cell r="B1442" t="str">
            <v>004964</v>
          </cell>
          <cell r="C1442" t="str">
            <v xml:space="preserve">SOPORTE POLEA STREAM (N1722N0004)       </v>
          </cell>
          <cell r="D1442" t="str">
            <v>STREAM 2-3</v>
          </cell>
          <cell r="E1442" t="str">
            <v>EST.13.4.3</v>
          </cell>
        </row>
        <row r="1443">
          <cell r="B1443" t="str">
            <v>015158</v>
          </cell>
          <cell r="C1443" t="str">
            <v xml:space="preserve">SOPORTE RODILLO E1205E0313              </v>
          </cell>
          <cell r="D1443" t="str">
            <v>AKRON</v>
          </cell>
          <cell r="E1443" t="str">
            <v>EST.12.3.2</v>
          </cell>
        </row>
        <row r="1444">
          <cell r="B1444" t="str">
            <v>015079</v>
          </cell>
          <cell r="C1444" t="str">
            <v xml:space="preserve">SPRING POST D24 D3x8x132                </v>
          </cell>
          <cell r="D1444" t="str">
            <v>OBSOLETO</v>
          </cell>
          <cell r="E1444" t="str">
            <v>CAJA OBSOLETOS</v>
          </cell>
        </row>
        <row r="1445">
          <cell r="B1445" t="str">
            <v>015252</v>
          </cell>
          <cell r="C1445" t="str">
            <v xml:space="preserve">STAFFA FERMO CON INDICE E1214E0228      </v>
          </cell>
          <cell r="E1445" t="str">
            <v>SIN DEFINIR</v>
          </cell>
        </row>
        <row r="1446">
          <cell r="B1446" t="str">
            <v>015190</v>
          </cell>
          <cell r="C1446" t="str">
            <v xml:space="preserve">STELO CILINDRO DI BLOCCAGGIO            </v>
          </cell>
          <cell r="D1446" t="str">
            <v>AKRON</v>
          </cell>
          <cell r="E1446" t="str">
            <v>EST.12.6.2</v>
          </cell>
        </row>
        <row r="1447">
          <cell r="B1447" t="str">
            <v>004975</v>
          </cell>
          <cell r="C1447" t="str">
            <v xml:space="preserve">SUICHE PREN STREAM (2104A0223)          </v>
          </cell>
          <cell r="D1447" t="str">
            <v>STREAM 1</v>
          </cell>
          <cell r="E1447" t="str">
            <v>EST.16.2.3</v>
          </cell>
        </row>
        <row r="1448">
          <cell r="B1448" t="str">
            <v>015480</v>
          </cell>
          <cell r="C1448" t="str">
            <v xml:space="preserve">SUICHE SELECT CON LLAVE XB4BG21 2POSIC  </v>
          </cell>
          <cell r="D1448" t="str">
            <v>ELECTRICO</v>
          </cell>
          <cell r="E1448" t="str">
            <v>EST.3.3.5</v>
          </cell>
        </row>
        <row r="1449">
          <cell r="B1449" t="str">
            <v>015481</v>
          </cell>
          <cell r="C1449" t="str">
            <v xml:space="preserve">SUICHE SENCILLO LEVINTON                </v>
          </cell>
          <cell r="D1449" t="str">
            <v>ELECTRICO</v>
          </cell>
          <cell r="E1449" t="str">
            <v>EST.2.9.4</v>
          </cell>
        </row>
        <row r="1450">
          <cell r="B1450" t="str">
            <v>011954</v>
          </cell>
          <cell r="C1450" t="str">
            <v xml:space="preserve">SUPPORTO BLACAGGIO FNZ0201392           </v>
          </cell>
          <cell r="D1450" t="str">
            <v>ROVER 1-2-3</v>
          </cell>
          <cell r="E1450" t="str">
            <v>EST.7.5.1</v>
          </cell>
        </row>
        <row r="1451">
          <cell r="B1451" t="str">
            <v>014647</v>
          </cell>
          <cell r="C1451" t="str">
            <v xml:space="preserve">SUPPORTO FYTB 35 TF 2918A0018           </v>
          </cell>
          <cell r="D1451" t="str">
            <v>SELCO 2-3-4</v>
          </cell>
          <cell r="E1451" t="str">
            <v>EST.8.7.3</v>
          </cell>
        </row>
        <row r="1452">
          <cell r="B1452" t="str">
            <v>015206</v>
          </cell>
          <cell r="C1452" t="str">
            <v xml:space="preserve">SUPPORTO RULLO ASPILLI E0905E0180       </v>
          </cell>
          <cell r="E1452" t="str">
            <v>SIN DEFINIR</v>
          </cell>
        </row>
        <row r="1453">
          <cell r="B1453" t="str">
            <v>009059</v>
          </cell>
          <cell r="C1453" t="str">
            <v xml:space="preserve">SUPPORTO VITE FNX0204624                </v>
          </cell>
          <cell r="E1453" t="str">
            <v>SIN DEFINIR</v>
          </cell>
        </row>
        <row r="1454">
          <cell r="B1454" t="str">
            <v>005591</v>
          </cell>
          <cell r="C1454" t="str">
            <v xml:space="preserve">SUPPORTOPER BLOCCAGGIO (N0805N0011)     </v>
          </cell>
          <cell r="D1454" t="str">
            <v>STREAM 1</v>
          </cell>
          <cell r="E1454" t="str">
            <v>EST.16.3.4</v>
          </cell>
        </row>
        <row r="1455">
          <cell r="B1455" t="str">
            <v>018364</v>
          </cell>
          <cell r="C1455" t="str">
            <v xml:space="preserve">TAGLIERINA GUILLOTINA CANTO AS38800004  </v>
          </cell>
          <cell r="E1455" t="str">
            <v>SIN DEFINIR</v>
          </cell>
        </row>
        <row r="1456">
          <cell r="B1456" t="str">
            <v>015312</v>
          </cell>
          <cell r="C1456" t="str">
            <v xml:space="preserve">TAMPON GOMA 26x42x4 E1406E0029          </v>
          </cell>
          <cell r="D1456" t="str">
            <v>AKRON</v>
          </cell>
          <cell r="E1456" t="str">
            <v>EST.12.4.4</v>
          </cell>
        </row>
        <row r="1457">
          <cell r="B1457" t="str">
            <v>010834</v>
          </cell>
          <cell r="C1457" t="str">
            <v xml:space="preserve">TAPA (N1208N0142)                       </v>
          </cell>
          <cell r="D1457" t="str">
            <v>STREAM 1</v>
          </cell>
          <cell r="E1457" t="str">
            <v>EST.16.3.4</v>
          </cell>
        </row>
        <row r="1458">
          <cell r="B1458" t="str">
            <v>008697</v>
          </cell>
          <cell r="C1458" t="str">
            <v xml:space="preserve">TAPA CILINDRO (110101201)               </v>
          </cell>
          <cell r="D1458" t="str">
            <v>TECHNO-1</v>
          </cell>
          <cell r="E1458" t="str">
            <v>EST.11.3.2</v>
          </cell>
        </row>
        <row r="1459">
          <cell r="B1459" t="str">
            <v>015236</v>
          </cell>
          <cell r="C1459" t="str">
            <v xml:space="preserve">TAPA LLENADO ACEITEMOTORCAT 25-00610    </v>
          </cell>
          <cell r="D1459" t="str">
            <v>OBSOLETO</v>
          </cell>
          <cell r="E1459" t="str">
            <v>CAJA OBSOLETOS</v>
          </cell>
        </row>
        <row r="1460">
          <cell r="B1460" t="str">
            <v>004802</v>
          </cell>
          <cell r="C1460" t="str">
            <v xml:space="preserve">TAPA PISTON                             </v>
          </cell>
          <cell r="D1460" t="str">
            <v>ROVER 1-2-3</v>
          </cell>
          <cell r="E1460" t="str">
            <v>EST.7.3.1</v>
          </cell>
        </row>
        <row r="1461">
          <cell r="B1461" t="str">
            <v>015698</v>
          </cell>
          <cell r="C1461" t="str">
            <v xml:space="preserve">TAPA TOMA DOBLE                         </v>
          </cell>
          <cell r="D1461" t="str">
            <v>ELECTRICO</v>
          </cell>
          <cell r="E1461" t="str">
            <v>EST.2.8.4</v>
          </cell>
        </row>
        <row r="1462">
          <cell r="B1462" t="str">
            <v>004899</v>
          </cell>
          <cell r="C1462" t="str">
            <v xml:space="preserve">TAPA TOPE FRONTAL TEHCNO (K1010K0020)   </v>
          </cell>
          <cell r="D1462" t="str">
            <v>TECHNO-1</v>
          </cell>
          <cell r="E1462" t="str">
            <v>EST.11.4.3</v>
          </cell>
        </row>
        <row r="1463">
          <cell r="B1463" t="str">
            <v>010819</v>
          </cell>
          <cell r="C1463" t="str">
            <v xml:space="preserve">TAPON (E1401E0025)+                     </v>
          </cell>
          <cell r="E1463" t="str">
            <v>SIN DEFINIR</v>
          </cell>
        </row>
        <row r="1464">
          <cell r="B1464" t="str">
            <v>014795</v>
          </cell>
          <cell r="C1464" t="str">
            <v xml:space="preserve">TAPON CIERRE 4-005-16                   </v>
          </cell>
          <cell r="E1464" t="str">
            <v>SIN DEFINIR</v>
          </cell>
        </row>
        <row r="1465">
          <cell r="B1465" t="str">
            <v>014999</v>
          </cell>
          <cell r="C1465" t="str">
            <v xml:space="preserve">TAPON CIERRE TYP C5 9X2.0/4-005-16-0217 </v>
          </cell>
          <cell r="D1465" t="str">
            <v>OBSOLETO</v>
          </cell>
          <cell r="E1465" t="str">
            <v>CAJA OBSOLETOS</v>
          </cell>
        </row>
        <row r="1466">
          <cell r="B1466" t="str">
            <v>018639</v>
          </cell>
          <cell r="C1466" t="str">
            <v xml:space="preserve">TAPON CILINDRO                          </v>
          </cell>
          <cell r="D1466" t="str">
            <v>ROVER 1-2-3</v>
          </cell>
          <cell r="E1466" t="str">
            <v>EST.7.5.1</v>
          </cell>
        </row>
        <row r="1467">
          <cell r="B1467" t="str">
            <v>011211</v>
          </cell>
          <cell r="C1467" t="str">
            <v xml:space="preserve">TAPON CILINDRO ACER FRONTAL 090120502   </v>
          </cell>
          <cell r="D1467" t="str">
            <v>TECHNO-2-3</v>
          </cell>
          <cell r="E1467" t="str">
            <v>EST.18.5.2</v>
          </cell>
        </row>
        <row r="1468">
          <cell r="B1468" t="str">
            <v>014934</v>
          </cell>
          <cell r="C1468" t="str">
            <v xml:space="preserve">TAPON DE CIERRE                         </v>
          </cell>
          <cell r="D1468" t="str">
            <v>OBSOLETO</v>
          </cell>
          <cell r="E1468" t="str">
            <v>CAJA OBSOLETOS</v>
          </cell>
        </row>
        <row r="1469">
          <cell r="B1469" t="str">
            <v>015732</v>
          </cell>
          <cell r="C1469" t="str">
            <v xml:space="preserve">TAPON DELANTERO 090108300               </v>
          </cell>
          <cell r="D1469" t="str">
            <v>TECHNO-2-3</v>
          </cell>
          <cell r="E1469" t="str">
            <v>EST.18.4.2</v>
          </cell>
        </row>
        <row r="1470">
          <cell r="B1470" t="str">
            <v>017284</v>
          </cell>
          <cell r="C1470" t="str">
            <v xml:space="preserve">TAPON FNZ2100018                        </v>
          </cell>
          <cell r="D1470" t="str">
            <v>STREAM 2-3</v>
          </cell>
          <cell r="E1470" t="str">
            <v>EST.13.4.1</v>
          </cell>
        </row>
        <row r="1471">
          <cell r="B1471" t="str">
            <v>010492</v>
          </cell>
          <cell r="C1471" t="str">
            <v xml:space="preserve">TAPON PARA PISTON (090119512)           </v>
          </cell>
          <cell r="D1471" t="str">
            <v>ROVER 1-2-3</v>
          </cell>
          <cell r="E1471" t="str">
            <v>EST.7.2.2</v>
          </cell>
        </row>
        <row r="1472">
          <cell r="B1472" t="str">
            <v>015676</v>
          </cell>
          <cell r="C1472" t="str">
            <v xml:space="preserve">TAPPO A SCATTO HEYCO 25.5 240320500     </v>
          </cell>
          <cell r="D1472" t="str">
            <v>OBSOLETO</v>
          </cell>
          <cell r="E1472" t="str">
            <v>CAJA OBSOLETOS</v>
          </cell>
        </row>
        <row r="1473">
          <cell r="B1473" t="str">
            <v>015534</v>
          </cell>
          <cell r="C1473" t="str">
            <v xml:space="preserve">TAPPO CILINDRO ACCOSTAT.                </v>
          </cell>
          <cell r="D1473" t="str">
            <v>TECHNO-2-3</v>
          </cell>
          <cell r="E1473" t="str">
            <v>EST.18.4.2</v>
          </cell>
        </row>
        <row r="1474">
          <cell r="B1474" t="str">
            <v>000746</v>
          </cell>
          <cell r="C1474" t="str">
            <v xml:space="preserve">TARIMA PARA PINZA                       </v>
          </cell>
          <cell r="E1474" t="str">
            <v>SIN DEFINIR</v>
          </cell>
        </row>
        <row r="1475">
          <cell r="B1475" t="str">
            <v>015261</v>
          </cell>
          <cell r="C1475" t="str">
            <v xml:space="preserve">TARJE PCB125416 R:10171 EQUI:CROWN500   </v>
          </cell>
          <cell r="D1475" t="str">
            <v>OBSOLETO</v>
          </cell>
          <cell r="E1475" t="str">
            <v>CAJA OBSOLETOS</v>
          </cell>
        </row>
        <row r="1476">
          <cell r="B1476" t="str">
            <v>014916</v>
          </cell>
          <cell r="C1476" t="str">
            <v xml:space="preserve">TARJETA 4 P250A 0102D250A               </v>
          </cell>
          <cell r="D1476" t="str">
            <v>SELCO 2-3-4</v>
          </cell>
          <cell r="E1476" t="str">
            <v>EST.8.2.3</v>
          </cell>
        </row>
        <row r="1477">
          <cell r="B1477" t="str">
            <v>011053</v>
          </cell>
          <cell r="C1477" t="str">
            <v xml:space="preserve">TARJETA ALTENDORF (K6720.0098)          </v>
          </cell>
          <cell r="D1477" t="str">
            <v>ALTENDORF</v>
          </cell>
          <cell r="E1477" t="str">
            <v>EST.10.4.1</v>
          </cell>
        </row>
        <row r="1478">
          <cell r="B1478" t="str">
            <v>018626</v>
          </cell>
          <cell r="C1478" t="str">
            <v xml:space="preserve">TARJETA P 57                            </v>
          </cell>
          <cell r="E1478" t="str">
            <v>SIN DEFINIR</v>
          </cell>
        </row>
        <row r="1479">
          <cell r="B1479" t="str">
            <v>015832</v>
          </cell>
          <cell r="C1479" t="str">
            <v xml:space="preserve">TARJETA PM57                            </v>
          </cell>
          <cell r="E1479" t="str">
            <v>SIN DEFINIR</v>
          </cell>
        </row>
        <row r="1480">
          <cell r="B1480" t="str">
            <v>015946</v>
          </cell>
          <cell r="C1480" t="str">
            <v xml:space="preserve">TARJETA RTU300 REV. B SELCO H0101D300   </v>
          </cell>
          <cell r="D1480" t="str">
            <v>SELCO WNT</v>
          </cell>
          <cell r="E1480" t="str">
            <v>EST.9.2.3</v>
          </cell>
        </row>
        <row r="1481">
          <cell r="B1481" t="str">
            <v>015341</v>
          </cell>
          <cell r="C1481" t="str">
            <v xml:space="preserve">TECLADO MENBRANA PPAL ROVER Ref:2151A00 </v>
          </cell>
          <cell r="D1481" t="str">
            <v>ROVER 20</v>
          </cell>
          <cell r="E1481" t="str">
            <v>EST.19.2.1</v>
          </cell>
        </row>
        <row r="1482">
          <cell r="B1482" t="str">
            <v>013627</v>
          </cell>
          <cell r="C1482" t="str">
            <v xml:space="preserve">TEJUELO 20-35 2911A0056                 </v>
          </cell>
          <cell r="D1482" t="str">
            <v>STREAM 2-3</v>
          </cell>
          <cell r="E1482" t="str">
            <v>EST.13.2.3</v>
          </cell>
        </row>
        <row r="1483">
          <cell r="B1483" t="str">
            <v>012709</v>
          </cell>
          <cell r="C1483" t="str">
            <v>2911A0073 ARANDELA PLANA  M10</v>
          </cell>
          <cell r="D1483" t="str">
            <v>TORNILLERIA</v>
          </cell>
          <cell r="E1483" t="str">
            <v>EST.26.1</v>
          </cell>
        </row>
        <row r="1484">
          <cell r="B1484" t="str">
            <v>012711</v>
          </cell>
          <cell r="C1484" t="str">
            <v>TEJUELO LS (2911A0074)</v>
          </cell>
          <cell r="D1484" t="str">
            <v>FERRETERIA</v>
          </cell>
          <cell r="E1484" t="str">
            <v>EST.4.5.4</v>
          </cell>
        </row>
        <row r="1485">
          <cell r="B1485" t="str">
            <v>015667</v>
          </cell>
          <cell r="C1485" t="str">
            <v xml:space="preserve">TEMPORIZADOR ANALOGO MA4                </v>
          </cell>
          <cell r="D1485" t="str">
            <v>ELECTRICO</v>
          </cell>
          <cell r="E1485" t="str">
            <v>EST.9.2.3</v>
          </cell>
        </row>
        <row r="1486">
          <cell r="B1486" t="str">
            <v>006483</v>
          </cell>
          <cell r="C1486" t="str">
            <v>291901500 ARTICULACIÓN RF10-M10X1,25 DIN</v>
          </cell>
          <cell r="D1486" t="str">
            <v>STREAM 2-3</v>
          </cell>
          <cell r="E1486" t="str">
            <v>EST.13.4.4</v>
          </cell>
        </row>
        <row r="1487">
          <cell r="B1487" t="str">
            <v>015500</v>
          </cell>
          <cell r="C1487" t="str">
            <v xml:space="preserve">TERMINAL 37662 CALIBRE.20               </v>
          </cell>
          <cell r="D1487" t="str">
            <v>ELECTRICO</v>
          </cell>
          <cell r="E1487" t="str">
            <v>EST.3.3.1</v>
          </cell>
        </row>
        <row r="1488">
          <cell r="B1488" t="str">
            <v>015710</v>
          </cell>
          <cell r="C1488" t="str">
            <v xml:space="preserve">TERMINAL 37663 CALIBRE.18               </v>
          </cell>
          <cell r="D1488" t="str">
            <v>ELECTRICO</v>
          </cell>
          <cell r="E1488" t="str">
            <v>SIN DEFINIR</v>
          </cell>
        </row>
        <row r="1489">
          <cell r="B1489" t="str">
            <v>015713</v>
          </cell>
          <cell r="C1489" t="str">
            <v xml:space="preserve">TERMINAL CALIBRE #14. AZUL            </v>
          </cell>
          <cell r="D1489" t="str">
            <v>ELECTRICO</v>
          </cell>
          <cell r="E1489" t="str">
            <v>EST.3.3.1</v>
          </cell>
        </row>
        <row r="1490">
          <cell r="B1490" t="str">
            <v>015748</v>
          </cell>
          <cell r="C1490" t="str">
            <v xml:space="preserve">TERMINAL 37667 CALIBRE.12               </v>
          </cell>
          <cell r="D1490" t="str">
            <v>ELECTRICO</v>
          </cell>
          <cell r="E1490" t="str">
            <v>SIN DEFINIR</v>
          </cell>
        </row>
        <row r="1491">
          <cell r="B1491" t="str">
            <v>015496</v>
          </cell>
          <cell r="C1491" t="str">
            <v xml:space="preserve">TERMINAL 37668 CALIBRE.10               </v>
          </cell>
          <cell r="D1491" t="str">
            <v>ELECTRICO</v>
          </cell>
          <cell r="E1491" t="str">
            <v>EST.3.3.1</v>
          </cell>
        </row>
        <row r="1492">
          <cell r="B1492" t="str">
            <v>015778</v>
          </cell>
          <cell r="C1492" t="str">
            <v xml:space="preserve">TERMINAL CADENA                         </v>
          </cell>
          <cell r="D1492" t="str">
            <v>FERRETERIA</v>
          </cell>
          <cell r="E1492" t="str">
            <v>SIN DEFINIR</v>
          </cell>
        </row>
        <row r="1493">
          <cell r="B1493" t="str">
            <v>015618</v>
          </cell>
          <cell r="C1493" t="str">
            <v xml:space="preserve">TERMINAL COMPRES. COB/EST 4             </v>
          </cell>
          <cell r="D1493" t="str">
            <v>ELECTRICO</v>
          </cell>
          <cell r="E1493" t="str">
            <v>EST.3.3.1</v>
          </cell>
        </row>
        <row r="1494">
          <cell r="B1494" t="str">
            <v>015734</v>
          </cell>
          <cell r="C1494" t="str">
            <v xml:space="preserve">TERMINAL PARA CADENA                    </v>
          </cell>
          <cell r="D1494" t="str">
            <v>FERRETERIA</v>
          </cell>
          <cell r="E1494" t="str">
            <v>SIN DEFINIR</v>
          </cell>
        </row>
        <row r="1495">
          <cell r="B1495" t="str">
            <v>010839</v>
          </cell>
          <cell r="C1495" t="str">
            <v xml:space="preserve">TERMINAL PARA CADENA (2016A0008)        </v>
          </cell>
          <cell r="D1495" t="str">
            <v>TECHNO-2-3</v>
          </cell>
          <cell r="E1495" t="str">
            <v>EST.18.4.4</v>
          </cell>
        </row>
        <row r="1496">
          <cell r="B1496" t="str">
            <v>010837</v>
          </cell>
          <cell r="C1496" t="str">
            <v xml:space="preserve">TERMINAL PARA CADENA (2016A0009)        </v>
          </cell>
          <cell r="D1496" t="str">
            <v>TECHNO-2-3</v>
          </cell>
          <cell r="E1496" t="str">
            <v>EST.18.4.4</v>
          </cell>
        </row>
        <row r="1497">
          <cell r="B1497" t="str">
            <v>015885</v>
          </cell>
          <cell r="C1497" t="str">
            <v xml:space="preserve">TERMINAL TIPO PIN CAL. 12 AWG           </v>
          </cell>
          <cell r="D1497" t="str">
            <v>ELECTRICO</v>
          </cell>
          <cell r="E1497" t="str">
            <v>EST.3.3.1</v>
          </cell>
        </row>
        <row r="1498">
          <cell r="B1498" t="str">
            <v>015920</v>
          </cell>
          <cell r="C1498" t="str">
            <v xml:space="preserve">TERMINAL TIPO PIN CAL. 14               </v>
          </cell>
          <cell r="D1498" t="str">
            <v>ELECTRICO</v>
          </cell>
          <cell r="E1498" t="str">
            <v>SIN DEFINIR</v>
          </cell>
        </row>
        <row r="1499">
          <cell r="B1499" t="str">
            <v>015655</v>
          </cell>
          <cell r="C1499" t="str">
            <v xml:space="preserve">TERMINALE DIRITTO TUBO D=4 FI           </v>
          </cell>
          <cell r="D1499" t="str">
            <v>ROVER 20</v>
          </cell>
          <cell r="E1499" t="str">
            <v>EST.19.5.1</v>
          </cell>
        </row>
        <row r="1500">
          <cell r="B1500" t="str">
            <v>015691</v>
          </cell>
          <cell r="C1500" t="str">
            <v xml:space="preserve">TERMINALE DRITTO 2615A00                </v>
          </cell>
          <cell r="E1500" t="str">
            <v>SIN DEFINIR</v>
          </cell>
        </row>
        <row r="1501">
          <cell r="B1501" t="str">
            <v>5331</v>
          </cell>
          <cell r="C1501" t="str">
            <v xml:space="preserve">TERMOCOPIA 5X30 STREAM (2164A0571)      </v>
          </cell>
          <cell r="D1501" t="str">
            <v>STREAM 1</v>
          </cell>
          <cell r="E1501" t="str">
            <v>EST.16.5.1</v>
          </cell>
        </row>
        <row r="1502">
          <cell r="B1502" t="str">
            <v>005335</v>
          </cell>
          <cell r="C1502" t="str">
            <v xml:space="preserve">TERMOCOPIA CALDERIN STREAM (N2155N0003) </v>
          </cell>
          <cell r="D1502" t="str">
            <v>STREAM 1</v>
          </cell>
          <cell r="E1502" t="str">
            <v>SIN DEFINIR</v>
          </cell>
        </row>
        <row r="1503">
          <cell r="B1503" t="str">
            <v>015488</v>
          </cell>
          <cell r="C1503" t="str">
            <v xml:space="preserve">TERMOCUPLA M6J - 1.5m.                  </v>
          </cell>
          <cell r="D1503" t="str">
            <v>STREAM 1</v>
          </cell>
          <cell r="E1503" t="str">
            <v>EST.16.3.1</v>
          </cell>
        </row>
        <row r="1504">
          <cell r="B1504" t="str">
            <v>015373</v>
          </cell>
          <cell r="C1504" t="str">
            <v xml:space="preserve">TERMOENCOGIBLE NEGRO 1.5mm UL T125°C    </v>
          </cell>
          <cell r="D1504" t="str">
            <v>ELECTRICO</v>
          </cell>
          <cell r="E1504" t="str">
            <v>SIN DEFINIR</v>
          </cell>
        </row>
        <row r="1505">
          <cell r="B1505" t="str">
            <v>015445</v>
          </cell>
          <cell r="C1505" t="str">
            <v xml:space="preserve">TERMOENCOGIBLE NEGRO 10mm UL T125°C     </v>
          </cell>
          <cell r="D1505" t="str">
            <v>ELECTRICO</v>
          </cell>
          <cell r="E1505" t="str">
            <v>EST.2.8.3</v>
          </cell>
        </row>
        <row r="1506">
          <cell r="B1506" t="str">
            <v>015446</v>
          </cell>
          <cell r="C1506" t="str">
            <v xml:space="preserve">TERMOENCOGIBLE NEGRO 15mm UL T125°C     </v>
          </cell>
          <cell r="D1506" t="str">
            <v>ELECTRICO</v>
          </cell>
          <cell r="E1506" t="str">
            <v>EST.2.8.3</v>
          </cell>
        </row>
        <row r="1507">
          <cell r="B1507" t="str">
            <v>015374</v>
          </cell>
          <cell r="C1507" t="str">
            <v xml:space="preserve">TERMOENCOGIBLE NEGRO 4mm UL T125°C      </v>
          </cell>
          <cell r="D1507" t="str">
            <v>ELECTRICO</v>
          </cell>
          <cell r="E1507" t="str">
            <v>SIN DEFINIR</v>
          </cell>
        </row>
        <row r="1508">
          <cell r="B1508" t="str">
            <v>015442</v>
          </cell>
          <cell r="C1508" t="str">
            <v xml:space="preserve">TERMOENCOGIBLE NEGRO 5mm ULT125°C       </v>
          </cell>
          <cell r="D1508" t="str">
            <v>ELECTRICO</v>
          </cell>
          <cell r="E1508" t="str">
            <v>EST.3.8.5</v>
          </cell>
        </row>
        <row r="1509">
          <cell r="B1509" t="str">
            <v>015443</v>
          </cell>
          <cell r="C1509" t="str">
            <v xml:space="preserve">TERMOENCOGIBLE NEGRO 6mm UL T125°C      </v>
          </cell>
          <cell r="D1509" t="str">
            <v>ELECTRICO</v>
          </cell>
          <cell r="E1509" t="str">
            <v>EST.3.8.5</v>
          </cell>
        </row>
        <row r="1510">
          <cell r="B1510" t="str">
            <v>007488</v>
          </cell>
          <cell r="C1510" t="str">
            <v xml:space="preserve">TERMOPAR 6X90 (2164A0570)               </v>
          </cell>
          <cell r="D1510" t="str">
            <v>STREAM 1</v>
          </cell>
          <cell r="E1510" t="str">
            <v>EST.16.3.2</v>
          </cell>
        </row>
        <row r="1511">
          <cell r="B1511" t="str">
            <v>014654</v>
          </cell>
          <cell r="C1511" t="str">
            <v xml:space="preserve">TIMER CROUZET 3582 / RTM A2 0-10        </v>
          </cell>
          <cell r="D1511" t="str">
            <v>OBSOLETO</v>
          </cell>
          <cell r="E1511" t="str">
            <v>CAJA OBSOLETOS</v>
          </cell>
        </row>
        <row r="1512">
          <cell r="B1512" t="str">
            <v>012541</v>
          </cell>
          <cell r="C1512" t="str">
            <v xml:space="preserve">TOMA GANCHO (201100300)                 </v>
          </cell>
          <cell r="D1512" t="str">
            <v>ROVER 1-2-3</v>
          </cell>
          <cell r="E1512" t="str">
            <v>EST.7.3.2</v>
          </cell>
        </row>
        <row r="1513">
          <cell r="B1513" t="str">
            <v>015810</v>
          </cell>
          <cell r="C1513" t="str">
            <v xml:space="preserve">TOMA HEMBRA 63A 4 POLOS AEREO           </v>
          </cell>
          <cell r="D1513" t="str">
            <v>ELECTRICO</v>
          </cell>
          <cell r="E1513" t="str">
            <v>EST.3.2.1</v>
          </cell>
        </row>
        <row r="1514">
          <cell r="B1514" t="str">
            <v>014942</v>
          </cell>
          <cell r="C1514" t="str">
            <v xml:space="preserve">TOPE 3-606-01-0710                      </v>
          </cell>
          <cell r="D1514" t="str">
            <v>OBSOLETO</v>
          </cell>
          <cell r="E1514" t="str">
            <v>CAJA OBSOLETOS</v>
          </cell>
        </row>
        <row r="1515">
          <cell r="B1515" t="str">
            <v>015867</v>
          </cell>
          <cell r="C1515" t="str">
            <v xml:space="preserve">TOPE CABEZAL VERTICAL                   </v>
          </cell>
          <cell r="E1515" t="str">
            <v>SIN DEFINIR</v>
          </cell>
        </row>
        <row r="1516">
          <cell r="B1516" t="str">
            <v>015769</v>
          </cell>
          <cell r="C1516" t="str">
            <v xml:space="preserve">TOPE FINAL CARRERA L40 MM 161402601     </v>
          </cell>
          <cell r="E1516" t="str">
            <v>SIN DEFINIR</v>
          </cell>
        </row>
        <row r="1517">
          <cell r="B1517" t="str">
            <v>005368</v>
          </cell>
          <cell r="C1517" t="str">
            <v>TOPE FRONTAL TEHCNO (1628A008)</v>
          </cell>
          <cell r="D1517" t="str">
            <v>TECHNO-1</v>
          </cell>
          <cell r="E1517" t="str">
            <v>EST.11.6.4</v>
          </cell>
        </row>
        <row r="1518">
          <cell r="B1518" t="str">
            <v>013981</v>
          </cell>
          <cell r="C1518" t="str">
            <v xml:space="preserve">TOPE N0828N0074                         </v>
          </cell>
          <cell r="D1518" t="str">
            <v>STREAM 1</v>
          </cell>
          <cell r="E1518" t="str">
            <v>EST.16.5.3</v>
          </cell>
        </row>
        <row r="1519">
          <cell r="B1519" t="str">
            <v>009055</v>
          </cell>
          <cell r="C1519" t="str">
            <v xml:space="preserve">TOPE N1228N0008                         </v>
          </cell>
          <cell r="D1519" t="str">
            <v>STREAM 2-3</v>
          </cell>
          <cell r="E1519" t="str">
            <v>EST.13.3.1</v>
          </cell>
        </row>
        <row r="1520">
          <cell r="B1520" t="str">
            <v>018717</v>
          </cell>
          <cell r="C1520" t="str">
            <v>3004A0035 TORNILLO BSC M5X5</v>
          </cell>
          <cell r="D1520" t="str">
            <v>TORNILLERIA</v>
          </cell>
          <cell r="E1520" t="str">
            <v>EST.20.3.5</v>
          </cell>
        </row>
        <row r="1521">
          <cell r="B1521" t="str">
            <v>018716</v>
          </cell>
          <cell r="C1521" t="str">
            <v xml:space="preserve">TORNILLO 3004A0276                      </v>
          </cell>
          <cell r="D1521" t="str">
            <v>TORNILLERIA</v>
          </cell>
          <cell r="E1521" t="str">
            <v>SIN DEFINIR</v>
          </cell>
        </row>
        <row r="1522">
          <cell r="B1522" t="str">
            <v>017285</v>
          </cell>
          <cell r="C1522" t="str">
            <v xml:space="preserve">TORNILLO 3031A0195                      </v>
          </cell>
          <cell r="D1522" t="str">
            <v>SELCO WNT</v>
          </cell>
          <cell r="E1522" t="str">
            <v>EST.9.2.3</v>
          </cell>
        </row>
        <row r="1523">
          <cell r="B1523" t="str">
            <v>011439</v>
          </cell>
          <cell r="C1523" t="str">
            <v xml:space="preserve">TORNILLO 3036A0101                      </v>
          </cell>
          <cell r="D1523" t="str">
            <v>TORNILLERIA</v>
          </cell>
          <cell r="E1523" t="str">
            <v>EST.20.1.9</v>
          </cell>
        </row>
        <row r="1524">
          <cell r="B1524" t="str">
            <v>015033</v>
          </cell>
          <cell r="C1524" t="str">
            <v xml:space="preserve">TORNILLO 3-813-19-1920                  </v>
          </cell>
          <cell r="D1524" t="str">
            <v>OBSOLETO</v>
          </cell>
          <cell r="E1524" t="str">
            <v>CAJA OBSOLETOS</v>
          </cell>
        </row>
        <row r="1525">
          <cell r="B1525" t="str">
            <v>015035</v>
          </cell>
          <cell r="C1525" t="str">
            <v xml:space="preserve">TORNILLO 3-813-19-2170                  </v>
          </cell>
          <cell r="D1525" t="str">
            <v>OBSOLETO</v>
          </cell>
          <cell r="E1525" t="str">
            <v>CAJA OBSOLETOS</v>
          </cell>
        </row>
        <row r="1526">
          <cell r="B1526" t="str">
            <v>014853</v>
          </cell>
          <cell r="C1526" t="str">
            <v xml:space="preserve">TORNILLO 3-813-19-2310                  </v>
          </cell>
          <cell r="D1526" t="str">
            <v>OBSOLETO</v>
          </cell>
          <cell r="E1526" t="str">
            <v>CAJA OBSOLETOS</v>
          </cell>
        </row>
        <row r="1527">
          <cell r="B1527" t="str">
            <v>014639</v>
          </cell>
          <cell r="C1527" t="str">
            <v xml:space="preserve">TORNILLO CABEZA CUADRADA M8x35 005369   </v>
          </cell>
          <cell r="D1527" t="str">
            <v>OBSOLETO</v>
          </cell>
          <cell r="E1527" t="str">
            <v>CAJA OBSOLETOS</v>
          </cell>
        </row>
        <row r="1528">
          <cell r="B1528" t="str">
            <v>017705</v>
          </cell>
          <cell r="C1528" t="str">
            <v xml:space="preserve">TORNILLO CILINDRICO 4-001-09-0365       </v>
          </cell>
          <cell r="D1528" t="str">
            <v>TORNILLERIA</v>
          </cell>
          <cell r="E1528" t="str">
            <v>EST.20.2.5</v>
          </cell>
        </row>
        <row r="1529">
          <cell r="B1529" t="str">
            <v>012658</v>
          </cell>
          <cell r="C1529" t="str">
            <v xml:space="preserve">TORNILLO DE DESPLAZAMIENTO (080404611)  </v>
          </cell>
          <cell r="E1529" t="str">
            <v>SIN DEFINIR</v>
          </cell>
        </row>
        <row r="1530">
          <cell r="B1530" t="str">
            <v>007354</v>
          </cell>
          <cell r="C1530" t="str">
            <v xml:space="preserve">TORNILLO DE MAN. COPIA (E0815E0023)     </v>
          </cell>
          <cell r="E1530" t="str">
            <v>SIN DEFINIR</v>
          </cell>
        </row>
        <row r="1531">
          <cell r="B1531" t="str">
            <v>011557</v>
          </cell>
          <cell r="C1531" t="str">
            <v>TORNILLO DE RECICLAD DE BOLAS(0815A0467</v>
          </cell>
          <cell r="D1531" t="str">
            <v>SELCO WNT</v>
          </cell>
          <cell r="E1531" t="str">
            <v>EST.9.4.3</v>
          </cell>
        </row>
        <row r="1532">
          <cell r="B1532" t="str">
            <v>010621</v>
          </cell>
          <cell r="C1532" t="str">
            <v xml:space="preserve">TORNILLO DE RECIRCULACION (750140006)   </v>
          </cell>
          <cell r="D1532" t="str">
            <v>SELCO 2-3-4</v>
          </cell>
          <cell r="E1532" t="str">
            <v>ARRIBA CELDA</v>
          </cell>
        </row>
        <row r="1533">
          <cell r="B1533" t="str">
            <v>015271</v>
          </cell>
          <cell r="C1533" t="str">
            <v xml:space="preserve">TORNILLO E1104E0002                     </v>
          </cell>
          <cell r="D1533" t="str">
            <v>AKRON</v>
          </cell>
          <cell r="E1533" t="str">
            <v>EST.12.3.2</v>
          </cell>
        </row>
        <row r="1534">
          <cell r="B1534" t="str">
            <v>011233</v>
          </cell>
          <cell r="C1534" t="str">
            <v>CCV4780023 K1015K0038 TORNILLO HEMBRA</v>
          </cell>
          <cell r="D1534" t="str">
            <v>SKYPPER</v>
          </cell>
          <cell r="E1534" t="str">
            <v>EST.5.5.2</v>
          </cell>
        </row>
        <row r="1535">
          <cell r="B1535" t="str">
            <v>015954</v>
          </cell>
          <cell r="C1535" t="str">
            <v xml:space="preserve">TORNILLO M6x10 5.8 CAB 4-001-67-0003    </v>
          </cell>
          <cell r="D1535" t="str">
            <v>OBSOLETO</v>
          </cell>
          <cell r="E1535" t="str">
            <v>CAJA OBSOLETOS</v>
          </cell>
        </row>
        <row r="1536">
          <cell r="B1536" t="str">
            <v>013982</v>
          </cell>
          <cell r="C1536" t="str">
            <v xml:space="preserve">TORNILLO N0815N0171                     </v>
          </cell>
          <cell r="D1536" t="str">
            <v>TECHNO-2-3</v>
          </cell>
          <cell r="E1536" t="str">
            <v>EST.18.3.2</v>
          </cell>
        </row>
        <row r="1537">
          <cell r="B1537" t="str">
            <v>013975</v>
          </cell>
          <cell r="C1537" t="str">
            <v xml:space="preserve">TORNILLO N1715N0029                     </v>
          </cell>
          <cell r="D1537" t="str">
            <v>STREAM 2-3</v>
          </cell>
          <cell r="E1537" t="str">
            <v>EST.13.3.4</v>
          </cell>
        </row>
        <row r="1538">
          <cell r="B1538" t="str">
            <v>015585</v>
          </cell>
          <cell r="C1538" t="str">
            <v xml:space="preserve">TORNILLO PLACA CONEXION 080423400       </v>
          </cell>
          <cell r="D1538" t="str">
            <v>TECHNO-2-3</v>
          </cell>
          <cell r="E1538" t="str">
            <v>EST.18.4.1</v>
          </cell>
        </row>
        <row r="1539">
          <cell r="B1539" t="str">
            <v>015251</v>
          </cell>
          <cell r="C1539" t="str">
            <v xml:space="preserve">TORNILLO STPEI M4x10 BAJO E0804E0121    </v>
          </cell>
          <cell r="D1539" t="str">
            <v>AKRON</v>
          </cell>
          <cell r="E1539" t="str">
            <v>EST.12.3.1</v>
          </cell>
        </row>
        <row r="1540">
          <cell r="B1540" t="str">
            <v>012712</v>
          </cell>
          <cell r="C1540" t="str">
            <v>TORNILLO TCEI (3031A0067)</v>
          </cell>
          <cell r="D1540" t="str">
            <v>STREAM 2-3</v>
          </cell>
          <cell r="E1540" t="str">
            <v>EST.13.6.4</v>
          </cell>
        </row>
        <row r="1541">
          <cell r="B1541" t="str">
            <v>013368</v>
          </cell>
          <cell r="C1541" t="str">
            <v>TORNILLO TCEI M6 D=8H8 L=2 3031A0085</v>
          </cell>
          <cell r="D1541" t="str">
            <v>STREAM 1</v>
          </cell>
          <cell r="E1541" t="str">
            <v>EST.16.4.2</v>
          </cell>
        </row>
        <row r="1542">
          <cell r="B1542" t="str">
            <v>013370</v>
          </cell>
          <cell r="C1542" t="str">
            <v>TORNILLO TCEI M8X45 UMBRAKO 3031A0191</v>
          </cell>
          <cell r="D1542" t="str">
            <v>STREAM 1</v>
          </cell>
          <cell r="E1542" t="str">
            <v>EST.16.5.2</v>
          </cell>
        </row>
        <row r="1543">
          <cell r="B1543" t="str">
            <v>018607</v>
          </cell>
          <cell r="C1543" t="str">
            <v xml:space="preserve">TORNILLO TRASPECIOIDAL                  </v>
          </cell>
          <cell r="D1543" t="str">
            <v>TECHNO-2-3</v>
          </cell>
          <cell r="E1543" t="str">
            <v>EST.18.8.1</v>
          </cell>
        </row>
        <row r="1544">
          <cell r="B1544" t="str">
            <v>012149</v>
          </cell>
          <cell r="C1544" t="str">
            <v xml:space="preserve">TORNILO K1015K0012                      </v>
          </cell>
          <cell r="D1544" t="str">
            <v>SKYPPER</v>
          </cell>
          <cell r="E1544" t="str">
            <v>ARRIBA CELDA</v>
          </cell>
        </row>
        <row r="1545">
          <cell r="B1545" t="str">
            <v>013357</v>
          </cell>
          <cell r="C1545" t="str">
            <v xml:space="preserve">TROKEL K100 TERMICO Y RECTIFICADO       </v>
          </cell>
          <cell r="D1545" t="str">
            <v>OBSOLETO</v>
          </cell>
          <cell r="E1545" t="str">
            <v>CAJA OBSOLETOS</v>
          </cell>
        </row>
        <row r="1546">
          <cell r="B1546" t="str">
            <v>006839</v>
          </cell>
          <cell r="C1546" t="str">
            <v xml:space="preserve">TUBO (N1113N0016)                       </v>
          </cell>
          <cell r="D1546" t="str">
            <v>ROXYL</v>
          </cell>
          <cell r="E1546" t="str">
            <v>EST.15.2.2</v>
          </cell>
        </row>
        <row r="1547">
          <cell r="B1547" t="str">
            <v>007331</v>
          </cell>
          <cell r="C1547" t="str">
            <v xml:space="preserve">TUBO DE NYLON D=12*9 (240602600)        </v>
          </cell>
          <cell r="E1547" t="str">
            <v>SIN DEFINIR</v>
          </cell>
        </row>
        <row r="1548">
          <cell r="B1548" t="str">
            <v>018489</v>
          </cell>
          <cell r="C1548" t="str">
            <v xml:space="preserve">TUBO E0927E0002                         </v>
          </cell>
          <cell r="D1548" t="str">
            <v>ROXYL</v>
          </cell>
          <cell r="E1548" t="str">
            <v>EST.15.7.1</v>
          </cell>
        </row>
        <row r="1549">
          <cell r="B1549" t="str">
            <v>015293</v>
          </cell>
          <cell r="C1549" t="str">
            <v xml:space="preserve">TUBO IN ACCIAIO ZINCATO                 </v>
          </cell>
          <cell r="D1549" t="str">
            <v>AKRON</v>
          </cell>
          <cell r="E1549" t="str">
            <v>EST.12.5.3</v>
          </cell>
        </row>
        <row r="1550">
          <cell r="B1550" t="str">
            <v>017679</v>
          </cell>
          <cell r="C1550" t="str">
            <v xml:space="preserve">TUBO L1227L0005                         </v>
          </cell>
          <cell r="E1550" t="str">
            <v>SIN DEFINIR</v>
          </cell>
        </row>
        <row r="1551">
          <cell r="B1551" t="str">
            <v>015230</v>
          </cell>
          <cell r="C1551" t="str">
            <v xml:space="preserve">TUERCA                                  </v>
          </cell>
          <cell r="D1551" t="str">
            <v>AKRON</v>
          </cell>
          <cell r="E1551" t="str">
            <v>EST.12.3.3</v>
          </cell>
        </row>
        <row r="1552">
          <cell r="B1552" t="str">
            <v>012966</v>
          </cell>
          <cell r="C1552" t="str">
            <v>E0804E0157 TUERCA</v>
          </cell>
          <cell r="D1552" t="str">
            <v>ROXYL</v>
          </cell>
          <cell r="E1552" t="str">
            <v>EST.15.2.3</v>
          </cell>
        </row>
        <row r="1553">
          <cell r="B1553" t="str">
            <v>017707</v>
          </cell>
          <cell r="C1553" t="str">
            <v xml:space="preserve">TUERCA 3-006-13-5571                    </v>
          </cell>
          <cell r="D1553" t="str">
            <v>HOMAG</v>
          </cell>
          <cell r="E1553" t="str">
            <v>EST.17.3.4</v>
          </cell>
        </row>
        <row r="1554">
          <cell r="B1554" t="str">
            <v>015348</v>
          </cell>
          <cell r="C1554" t="str">
            <v xml:space="preserve">TUERCA BRONCE 101701000                 </v>
          </cell>
          <cell r="D1554" t="str">
            <v>TECHNO-2-3</v>
          </cell>
          <cell r="E1554" t="str">
            <v>EST.18.4.3</v>
          </cell>
        </row>
        <row r="1555">
          <cell r="B1555" t="str">
            <v>014619</v>
          </cell>
          <cell r="C1555" t="str">
            <v xml:space="preserve">TUERCA COLLAR RUTEADO                   </v>
          </cell>
          <cell r="D1555" t="str">
            <v>OBSOLETO</v>
          </cell>
          <cell r="E1555" t="str">
            <v>CAJA OBSOLETOS</v>
          </cell>
        </row>
        <row r="1556">
          <cell r="B1556" t="str">
            <v>017703</v>
          </cell>
          <cell r="C1556" t="str">
            <v xml:space="preserve">TUERCA HUSILLO 2-090-11-1610            </v>
          </cell>
          <cell r="D1556" t="str">
            <v>HOMAG</v>
          </cell>
          <cell r="E1556" t="str">
            <v>EST.17.4.4</v>
          </cell>
        </row>
        <row r="1557">
          <cell r="B1557" t="str">
            <v>014628</v>
          </cell>
          <cell r="C1557" t="str">
            <v xml:space="preserve">TUERCA KM 2                             </v>
          </cell>
          <cell r="D1557" t="str">
            <v>FERRETERIA</v>
          </cell>
          <cell r="E1557" t="str">
            <v>EST.4.7.6</v>
          </cell>
        </row>
        <row r="1558">
          <cell r="B1558" t="str">
            <v>015696</v>
          </cell>
          <cell r="C1558" t="str">
            <v xml:space="preserve">TUERCA KM 2 AUTOBL.M15x1 301700400      </v>
          </cell>
          <cell r="D1558" t="str">
            <v>ROVER 20</v>
          </cell>
          <cell r="E1558" t="str">
            <v>EST.19.4.4</v>
          </cell>
        </row>
        <row r="1559">
          <cell r="B1559" t="str">
            <v>015034</v>
          </cell>
          <cell r="C1559" t="str">
            <v xml:space="preserve">TUERCA KM 4                             </v>
          </cell>
          <cell r="D1559" t="str">
            <v>FERRETERIA</v>
          </cell>
          <cell r="E1559" t="str">
            <v>SIN DEFINIR</v>
          </cell>
        </row>
        <row r="1560">
          <cell r="B1560" t="str">
            <v>014617</v>
          </cell>
          <cell r="C1560" t="str">
            <v xml:space="preserve">TUERCA KM 6                             </v>
          </cell>
          <cell r="D1560" t="str">
            <v>FERRETERIA</v>
          </cell>
          <cell r="E1560" t="str">
            <v>EST.4.7.6</v>
          </cell>
        </row>
        <row r="1561">
          <cell r="B1561" t="str">
            <v>014979</v>
          </cell>
          <cell r="C1561" t="str">
            <v xml:space="preserve">TUERCA L9080482203                      </v>
          </cell>
          <cell r="D1561" t="str">
            <v>SELCO 2-3-4</v>
          </cell>
          <cell r="E1561" t="str">
            <v>SIN DEFINIR</v>
          </cell>
        </row>
        <row r="1562">
          <cell r="B1562" t="str">
            <v>004976</v>
          </cell>
          <cell r="C1562" t="str">
            <v>301608800 TUERCA HEX BAJA M10</v>
          </cell>
          <cell r="D1562" t="str">
            <v>TORNILLERIA</v>
          </cell>
          <cell r="E1562" t="str">
            <v>EST.21.2.6</v>
          </cell>
        </row>
        <row r="1563">
          <cell r="B1563" t="str">
            <v>004765</v>
          </cell>
          <cell r="C1563" t="str">
            <v xml:space="preserve">TUERCA PARA CONECTOR ROVER1 (2147A0194) </v>
          </cell>
          <cell r="D1563" t="str">
            <v>ROVER 1-2-3</v>
          </cell>
          <cell r="E1563" t="str">
            <v>EST.7.2.2</v>
          </cell>
        </row>
        <row r="1564">
          <cell r="B1564" t="str">
            <v>014987</v>
          </cell>
          <cell r="C1564" t="str">
            <v xml:space="preserve">TUERCA RANURADA 4-002-07                </v>
          </cell>
          <cell r="D1564" t="str">
            <v>OBSOLETO</v>
          </cell>
          <cell r="E1564" t="str">
            <v>CAJA OBSOLETOS</v>
          </cell>
        </row>
        <row r="1565">
          <cell r="B1565" t="str">
            <v>012617</v>
          </cell>
          <cell r="C1565" t="str">
            <v xml:space="preserve">TUERCA SAE 65 ROSCA TRAPECIAL 110X70X15 </v>
          </cell>
          <cell r="E1565" t="str">
            <v>SIN DEFINIR</v>
          </cell>
        </row>
        <row r="1566">
          <cell r="B1566" t="str">
            <v>010276</v>
          </cell>
          <cell r="C1566" t="str">
            <v xml:space="preserve">UN. RIDUTTORE PRESS SUP (AS36C00007)    </v>
          </cell>
          <cell r="D1566" t="str">
            <v>TECHNO-1</v>
          </cell>
          <cell r="E1566" t="str">
            <v>EST.11.6.3</v>
          </cell>
        </row>
        <row r="1567">
          <cell r="B1567" t="str">
            <v>005851</v>
          </cell>
          <cell r="C1567" t="str">
            <v xml:space="preserve">UN.CAVO COLL.ENCODER (L6490L0048)       </v>
          </cell>
          <cell r="D1567" t="str">
            <v>OBSOLETO</v>
          </cell>
          <cell r="E1567" t="str">
            <v>CAJA OBSOLETOS</v>
          </cell>
        </row>
        <row r="1568">
          <cell r="B1568" t="str">
            <v>015847</v>
          </cell>
          <cell r="C1568" t="str">
            <v xml:space="preserve">UNIDAD DE MTTO FRC-1/2-D-MIDI           </v>
          </cell>
          <cell r="D1568" t="str">
            <v>NEUMATICO</v>
          </cell>
          <cell r="E1568" t="str">
            <v>EST.3.9.1</v>
          </cell>
        </row>
        <row r="1569">
          <cell r="B1569" t="str">
            <v>015846</v>
          </cell>
          <cell r="C1569" t="str">
            <v xml:space="preserve">UNIDAD DE MTTO FRC-1/4-D-MINI           </v>
          </cell>
          <cell r="D1569" t="str">
            <v>NEUMATICO</v>
          </cell>
          <cell r="E1569" t="str">
            <v>EST.3.1.1</v>
          </cell>
        </row>
        <row r="1570">
          <cell r="B1570" t="str">
            <v>015122</v>
          </cell>
          <cell r="C1570" t="str">
            <v>UNIDAD MANTENIMTO FRC1/2 D- MIDI INACTIVO</v>
          </cell>
          <cell r="D1570" t="str">
            <v>NEUMATICO</v>
          </cell>
          <cell r="E1570" t="str">
            <v>SIN DEFINIR</v>
          </cell>
        </row>
        <row r="1571">
          <cell r="B1571" t="str">
            <v>001439</v>
          </cell>
          <cell r="C1571" t="str">
            <v xml:space="preserve">UNIDAD PLACA B STREAM (N1605N0049)      </v>
          </cell>
          <cell r="D1571" t="str">
            <v>STREAM 1</v>
          </cell>
          <cell r="E1571" t="str">
            <v>CAJA # 3</v>
          </cell>
        </row>
        <row r="1572">
          <cell r="B1572" t="str">
            <v>009062</v>
          </cell>
          <cell r="C1572" t="str">
            <v xml:space="preserve">UNIDD DE CONTR WLL260 DC F240 N2164N004 </v>
          </cell>
          <cell r="D1572" t="str">
            <v>STREAM 1</v>
          </cell>
          <cell r="E1572" t="str">
            <v>EST.16.2.2</v>
          </cell>
        </row>
        <row r="1573">
          <cell r="B1573" t="str">
            <v>014629</v>
          </cell>
          <cell r="C1573" t="str">
            <v xml:space="preserve">UNION CADENA 1/2" BS                    </v>
          </cell>
          <cell r="D1573" t="str">
            <v>FERRETERIA</v>
          </cell>
          <cell r="E1573" t="str">
            <v>EST.20.8.3</v>
          </cell>
        </row>
        <row r="1574">
          <cell r="B1574" t="str">
            <v>015905</v>
          </cell>
          <cell r="C1574" t="str">
            <v xml:space="preserve">UNION CADENA MEDIO PASO 3/8"            </v>
          </cell>
          <cell r="D1574" t="str">
            <v>FERRETERIA</v>
          </cell>
          <cell r="E1574" t="str">
            <v>EST.20.8.3</v>
          </cell>
        </row>
        <row r="1575">
          <cell r="B1575" t="str">
            <v>014749</v>
          </cell>
          <cell r="C1575" t="str">
            <v xml:space="preserve">UNION CADENA MEDIO PASO 5/8"            </v>
          </cell>
          <cell r="D1575" t="str">
            <v>FERRETERIA</v>
          </cell>
          <cell r="E1575" t="str">
            <v>EST.20.8.3</v>
          </cell>
        </row>
        <row r="1576">
          <cell r="B1576" t="str">
            <v>015525</v>
          </cell>
          <cell r="C1576" t="str">
            <v xml:space="preserve">UNION D=3 G5/16" 2615A00                </v>
          </cell>
          <cell r="E1576" t="str">
            <v>SIN DEFINIR</v>
          </cell>
        </row>
        <row r="1577">
          <cell r="B1577" t="str">
            <v>015482</v>
          </cell>
          <cell r="C1577" t="str">
            <v xml:space="preserve">UNION EMT 3/4                           </v>
          </cell>
          <cell r="D1577" t="str">
            <v>ELECTRICO</v>
          </cell>
          <cell r="E1577" t="str">
            <v>EST.3.8.4</v>
          </cell>
        </row>
        <row r="1578">
          <cell r="B1578" t="str">
            <v>014603</v>
          </cell>
          <cell r="C1578" t="str">
            <v xml:space="preserve">UNION EN ALUMINIO 2" MANGUERA AIRE/VACI </v>
          </cell>
          <cell r="D1578" t="str">
            <v>ELECTRICO</v>
          </cell>
          <cell r="E1578" t="str">
            <v>EST.3.8.2</v>
          </cell>
        </row>
        <row r="1579">
          <cell r="B1579" t="str">
            <v>015851</v>
          </cell>
          <cell r="C1579" t="str">
            <v xml:space="preserve">UNION FRL FRM-D-MIDI                    </v>
          </cell>
          <cell r="D1579" t="str">
            <v>ELECTRICO</v>
          </cell>
          <cell r="E1579" t="str">
            <v>EST.2.7.3</v>
          </cell>
        </row>
        <row r="1580">
          <cell r="B1580" t="str">
            <v>015848</v>
          </cell>
          <cell r="C1580" t="str">
            <v xml:space="preserve">UNION FRL FRM-D-MINI                    </v>
          </cell>
          <cell r="D1580" t="str">
            <v>ELECTRICO</v>
          </cell>
          <cell r="E1580" t="str">
            <v>EST.2.7.4</v>
          </cell>
        </row>
        <row r="1581">
          <cell r="B1581" t="str">
            <v>014812</v>
          </cell>
          <cell r="C1581" t="str">
            <v xml:space="preserve">UNION MEDIO PASO 1/2" BS                </v>
          </cell>
          <cell r="D1581" t="str">
            <v>FERRETERIA</v>
          </cell>
          <cell r="E1581" t="str">
            <v>EST.20.8.3</v>
          </cell>
        </row>
        <row r="1582">
          <cell r="B1582" t="str">
            <v>015127</v>
          </cell>
          <cell r="C1582" t="str">
            <v xml:space="preserve">UNION NEUMATICA RECTA 12mm              </v>
          </cell>
          <cell r="D1582" t="str">
            <v>OBSOLETO</v>
          </cell>
          <cell r="E1582" t="str">
            <v>CAJA OBSOLETOS</v>
          </cell>
        </row>
        <row r="1583">
          <cell r="B1583" t="str">
            <v>015105</v>
          </cell>
          <cell r="C1583" t="str">
            <v xml:space="preserve">UNION NEUMATICA ROSCADA1                 </v>
          </cell>
          <cell r="D1583" t="str">
            <v>OBSOLETO</v>
          </cell>
          <cell r="E1583" t="str">
            <v>CAJA OBSOLETOS</v>
          </cell>
        </row>
        <row r="1584">
          <cell r="B1584" t="str">
            <v>015119</v>
          </cell>
          <cell r="C1584" t="str">
            <v xml:space="preserve">UNION NEUMATICA ROSCADA2                 </v>
          </cell>
          <cell r="D1584" t="str">
            <v>OBSOLETO</v>
          </cell>
          <cell r="E1584" t="str">
            <v>CAJA OBSOLETOS</v>
          </cell>
        </row>
        <row r="1585">
          <cell r="B1585" t="str">
            <v>015120</v>
          </cell>
          <cell r="C1585" t="str">
            <v xml:space="preserve">UNION NEUMATICA ROSCADA3                 </v>
          </cell>
          <cell r="D1585" t="str">
            <v>OBSOLETO</v>
          </cell>
          <cell r="E1585" t="str">
            <v>CAJA OBSOLETOS</v>
          </cell>
        </row>
        <row r="1586">
          <cell r="B1586" t="str">
            <v>015136</v>
          </cell>
          <cell r="C1586" t="str">
            <v xml:space="preserve">UNION NEUMATICA ROSCADA                 </v>
          </cell>
          <cell r="D1586" t="str">
            <v>OBSOLETO</v>
          </cell>
          <cell r="E1586" t="str">
            <v>CAJA OBSOLETOS</v>
          </cell>
        </row>
        <row r="1587">
          <cell r="B1587" t="str">
            <v>015947</v>
          </cell>
          <cell r="C1587" t="str">
            <v xml:space="preserve">VAL SELETT. OR-1/8 GAS                  </v>
          </cell>
          <cell r="E1587" t="str">
            <v>SIN DEFINIR</v>
          </cell>
        </row>
        <row r="1588">
          <cell r="B1588" t="str">
            <v>015425</v>
          </cell>
          <cell r="C1588" t="str">
            <v xml:space="preserve">VALBOLA DI BLOCCO UNIDIREZI-            </v>
          </cell>
          <cell r="D1588" t="str">
            <v>SELCO 2-3-4</v>
          </cell>
          <cell r="E1588" t="str">
            <v>EST.8.2.1</v>
          </cell>
        </row>
        <row r="1589">
          <cell r="B1589" t="str">
            <v>015791</v>
          </cell>
          <cell r="C1589" t="str">
            <v xml:space="preserve">VALBOLA PNEUM.228.32.13.1               </v>
          </cell>
          <cell r="D1589" t="str">
            <v>SELCO 2-3-4</v>
          </cell>
          <cell r="E1589" t="str">
            <v>EST.8.2.1</v>
          </cell>
        </row>
        <row r="1590">
          <cell r="B1590" t="str">
            <v>015533</v>
          </cell>
          <cell r="C1590" t="str">
            <v xml:space="preserve">VALVULA 3 VIAS PNEUMAX                  </v>
          </cell>
          <cell r="D1590" t="str">
            <v>ROVER 20</v>
          </cell>
          <cell r="E1590" t="str">
            <v>EST.19.3.1</v>
          </cell>
        </row>
        <row r="1591">
          <cell r="B1591" t="str">
            <v>014607</v>
          </cell>
          <cell r="C1591" t="str">
            <v xml:space="preserve">VALVULA 3/2 M5 NG 2.5 Ref:4-011-04-0673 </v>
          </cell>
          <cell r="D1591" t="str">
            <v>OBSOLETO</v>
          </cell>
          <cell r="E1591" t="str">
            <v>CAJA OBSOLETOS</v>
          </cell>
        </row>
        <row r="1592">
          <cell r="B1592" t="str">
            <v>015428</v>
          </cell>
          <cell r="C1592" t="str">
            <v xml:space="preserve">VALVULA 3/2" 2.5-10BAR 104.32.11.1.LC   </v>
          </cell>
          <cell r="D1592" t="str">
            <v>ROVER 20</v>
          </cell>
          <cell r="E1592" t="str">
            <v>EST.19.3.1</v>
          </cell>
        </row>
        <row r="1593">
          <cell r="B1593" t="str">
            <v>014595</v>
          </cell>
          <cell r="C1593" t="str">
            <v xml:space="preserve">VALVULA 3/2" VIAS PIEZA 4-011-04-0614   </v>
          </cell>
          <cell r="D1593" t="str">
            <v>OBSOLETO</v>
          </cell>
          <cell r="E1593" t="str">
            <v>CAJA OBSOLETOS</v>
          </cell>
        </row>
        <row r="1594">
          <cell r="B1594" t="str">
            <v>014589</v>
          </cell>
          <cell r="C1594" t="str">
            <v xml:space="preserve">VALVULA 5/2" VIAS PIEZA 4-011           </v>
          </cell>
          <cell r="D1594" t="str">
            <v>OBSOLETO</v>
          </cell>
          <cell r="E1594" t="str">
            <v>CAJA OBSOLETOS</v>
          </cell>
        </row>
        <row r="1595">
          <cell r="B1595" t="str">
            <v>014706</v>
          </cell>
          <cell r="C1595" t="str">
            <v xml:space="preserve">VALVULA ANTIRETORNO                     </v>
          </cell>
          <cell r="D1595" t="str">
            <v>OBSOLETO</v>
          </cell>
          <cell r="E1595" t="str">
            <v>CAJA OBSOLETOS</v>
          </cell>
        </row>
        <row r="1596">
          <cell r="B1596" t="str">
            <v>015048</v>
          </cell>
          <cell r="C1596" t="str">
            <v xml:space="preserve">VALVULA BOLA 1/2" EN BRONCE             </v>
          </cell>
          <cell r="D1596" t="str">
            <v>SUMINISTRO</v>
          </cell>
          <cell r="E1596" t="str">
            <v>EST.20.8.1</v>
          </cell>
        </row>
        <row r="1597">
          <cell r="B1597" t="str">
            <v>015071</v>
          </cell>
          <cell r="C1597" t="str">
            <v xml:space="preserve">VALVULA CORREDIZA MANUAL 3/2 G1/4       </v>
          </cell>
          <cell r="E1597" t="str">
            <v>SIN DEFINIR</v>
          </cell>
        </row>
        <row r="1598">
          <cell r="B1598" t="str">
            <v>014807</v>
          </cell>
          <cell r="C1598" t="str">
            <v>VALVULA ESCAP RAPIDO CNX 1/4 (/6.02.14)</v>
          </cell>
          <cell r="D1598" t="str">
            <v>NEUMATICO</v>
          </cell>
          <cell r="E1598" t="str">
            <v>EST.4.4.7</v>
          </cell>
        </row>
        <row r="1599">
          <cell r="B1599" t="str">
            <v>014944</v>
          </cell>
          <cell r="C1599" t="str">
            <v xml:space="preserve">VALVULA DE RETENCION                    </v>
          </cell>
          <cell r="D1599" t="str">
            <v>NEUMATICO</v>
          </cell>
          <cell r="E1599" t="str">
            <v>SIN DEFINIR</v>
          </cell>
        </row>
        <row r="1600">
          <cell r="B1600" t="str">
            <v>015069</v>
          </cell>
          <cell r="C1600" t="str">
            <v xml:space="preserve">VALVULA DE RETENCION POR                </v>
          </cell>
          <cell r="D1600" t="str">
            <v>NEUMATICO</v>
          </cell>
          <cell r="E1600" t="str">
            <v>EST.4.4.1</v>
          </cell>
        </row>
        <row r="1601">
          <cell r="B1601" t="str">
            <v>015107</v>
          </cell>
          <cell r="C1601" t="str">
            <v xml:space="preserve">VALVULA DESCARGA RAPIDA SE -1/4         </v>
          </cell>
          <cell r="E1601" t="str">
            <v>SIN DEFINIR</v>
          </cell>
        </row>
        <row r="1602">
          <cell r="B1602" t="str">
            <v>015130</v>
          </cell>
          <cell r="C1602" t="str">
            <v xml:space="preserve">VALVULA NEUMATICA BOLA 1/2"             </v>
          </cell>
          <cell r="D1602" t="str">
            <v>NEUMATICO</v>
          </cell>
          <cell r="E1602" t="str">
            <v>EST.4.4.5</v>
          </cell>
        </row>
        <row r="1603">
          <cell r="B1603" t="str">
            <v>018630</v>
          </cell>
          <cell r="C1603" t="str">
            <v xml:space="preserve">VALVULA NEUMAX ROVER 20                 </v>
          </cell>
          <cell r="D1603" t="str">
            <v>ROVER 1-2-3</v>
          </cell>
          <cell r="E1603" t="str">
            <v>EST.7.6.2</v>
          </cell>
        </row>
        <row r="1604">
          <cell r="B1604" t="str">
            <v>006026</v>
          </cell>
          <cell r="C1604" t="str">
            <v xml:space="preserve">VALVULA REF.PARKER (2413A0104)          </v>
          </cell>
          <cell r="E1604" t="str">
            <v>SIN DEFINIR</v>
          </cell>
        </row>
        <row r="1605">
          <cell r="B1605" t="str">
            <v>015123</v>
          </cell>
          <cell r="C1605" t="str">
            <v xml:space="preserve">VALVULA REGULADORA CAUDAL GRE-1/4       </v>
          </cell>
          <cell r="D1605" t="str">
            <v>NEUMATICO</v>
          </cell>
          <cell r="E1605" t="str">
            <v>EST.4.4.5</v>
          </cell>
        </row>
        <row r="1606">
          <cell r="B1606" t="str">
            <v>015063</v>
          </cell>
          <cell r="C1606" t="str">
            <v xml:space="preserve">VALVULA RETENCION NW=4,2 4011040920     </v>
          </cell>
          <cell r="D1606" t="str">
            <v>OBSOLETO</v>
          </cell>
          <cell r="E1606" t="str">
            <v>CAJA OBSOLETOS</v>
          </cell>
        </row>
        <row r="1607">
          <cell r="B1607" t="str">
            <v>015277</v>
          </cell>
          <cell r="C1607" t="str">
            <v xml:space="preserve">VALVULA SOLENOIDE 10890702010           </v>
          </cell>
          <cell r="D1607" t="str">
            <v>OBSOLETO</v>
          </cell>
          <cell r="E1607" t="str">
            <v>CAJA OBSOLETOS</v>
          </cell>
        </row>
        <row r="1608">
          <cell r="B1608" t="str">
            <v>012618</v>
          </cell>
          <cell r="C1608" t="str">
            <v xml:space="preserve">VARIADOR AU4A0139FAA 139MP 100HP        </v>
          </cell>
          <cell r="D1608" t="str">
            <v>ELECTRICO</v>
          </cell>
          <cell r="E1608" t="str">
            <v>CONTENEDOR 1</v>
          </cell>
        </row>
        <row r="1609">
          <cell r="B1609" t="str">
            <v>013369</v>
          </cell>
          <cell r="C1609" t="str">
            <v>VARILLA N0815N0192</v>
          </cell>
          <cell r="D1609" t="str">
            <v>STREAM 1</v>
          </cell>
          <cell r="E1609" t="str">
            <v>EST.16.6.3</v>
          </cell>
        </row>
        <row r="1610">
          <cell r="B1610" t="str">
            <v>015346</v>
          </cell>
          <cell r="C1610" t="str">
            <v xml:space="preserve">VASTAGO TOPE FONDO 0815                 </v>
          </cell>
          <cell r="D1610" t="str">
            <v>TECHNO-2-3</v>
          </cell>
          <cell r="E1610" t="str">
            <v>EST.18.3.2</v>
          </cell>
        </row>
        <row r="1611">
          <cell r="B1611" t="str">
            <v>015890</v>
          </cell>
          <cell r="C1611" t="str">
            <v xml:space="preserve">VENTILADOR DE GABINETE "4 115/220V.     </v>
          </cell>
          <cell r="D1611" t="str">
            <v>ELECTRICO</v>
          </cell>
          <cell r="E1611" t="str">
            <v>EST.3.2.1</v>
          </cell>
        </row>
        <row r="1612">
          <cell r="B1612" t="str">
            <v>011213</v>
          </cell>
          <cell r="C1612" t="str">
            <v xml:space="preserve">VENTILADOR EM48 2104A0386               </v>
          </cell>
          <cell r="D1612" t="str">
            <v>TECHNO-2-3</v>
          </cell>
          <cell r="E1612" t="str">
            <v>EST.18.3.1</v>
          </cell>
        </row>
        <row r="1613">
          <cell r="B1613" t="str">
            <v>015826</v>
          </cell>
          <cell r="C1613" t="str">
            <v xml:space="preserve">VENTILADOR PARA MOTOR DE LEVANTE        </v>
          </cell>
          <cell r="D1613" t="str">
            <v>OBSOLETO</v>
          </cell>
          <cell r="E1613" t="str">
            <v>CAJA OBSOLETOS</v>
          </cell>
        </row>
        <row r="1614">
          <cell r="B1614" t="str">
            <v>017031</v>
          </cell>
          <cell r="C1614" t="str">
            <v xml:space="preserve">VENTILADOR PONTOGRAFO ROVER H5661H0009  </v>
          </cell>
          <cell r="D1614" t="str">
            <v>ROVER 1-2-3</v>
          </cell>
          <cell r="E1614" t="str">
            <v>EST.7.8.1</v>
          </cell>
        </row>
        <row r="1615">
          <cell r="B1615" t="str">
            <v>007365</v>
          </cell>
          <cell r="C1615" t="str">
            <v xml:space="preserve">VIROLA (301700900)                      </v>
          </cell>
          <cell r="D1615" t="str">
            <v>SKYPPER</v>
          </cell>
          <cell r="E1615" t="str">
            <v>EST.5.5.2</v>
          </cell>
        </row>
        <row r="1616">
          <cell r="B1616" t="str">
            <v>012967</v>
          </cell>
          <cell r="C1616" t="str">
            <v xml:space="preserve">VIROLA (E0804E0155)                     </v>
          </cell>
          <cell r="D1616" t="str">
            <v>AKRON</v>
          </cell>
          <cell r="E1616" t="str">
            <v>EST.12.7.4</v>
          </cell>
        </row>
        <row r="1617">
          <cell r="B1617" t="str">
            <v>009245</v>
          </cell>
          <cell r="C1617" t="str">
            <v xml:space="preserve">VIROLA M 20X1.5                         </v>
          </cell>
          <cell r="D1617" t="str">
            <v>TECHNO-1</v>
          </cell>
          <cell r="E1617" t="str">
            <v>EST.11.2.4</v>
          </cell>
        </row>
        <row r="1618">
          <cell r="B1618" t="str">
            <v>015891</v>
          </cell>
          <cell r="C1618" t="str">
            <v xml:space="preserve">VIROLA M12x1 301701200                  </v>
          </cell>
          <cell r="E1618" t="str">
            <v>SIN DEFINIR</v>
          </cell>
        </row>
        <row r="1619">
          <cell r="B1619" t="str">
            <v>013263</v>
          </cell>
          <cell r="C1619" t="str">
            <v xml:space="preserve">VIROLA M15X1 AUTOBLOQUANTE              </v>
          </cell>
          <cell r="D1619" t="str">
            <v>FERRETERIA</v>
          </cell>
          <cell r="E1619" t="str">
            <v>EST.4.5.3</v>
          </cell>
        </row>
        <row r="1620">
          <cell r="B1620" t="str">
            <v>017867</v>
          </cell>
          <cell r="C1620" t="str">
            <v xml:space="preserve">VIROLA PARA AR/AR7 2161A0067            </v>
          </cell>
          <cell r="D1620" t="str">
            <v>STREAM 1</v>
          </cell>
          <cell r="E1620" t="str">
            <v>EST.16.3.1</v>
          </cell>
        </row>
        <row r="1621">
          <cell r="B1621" t="str">
            <v>015892</v>
          </cell>
          <cell r="C1621" t="str">
            <v xml:space="preserve">VITE FISSA COPIAL L-38 E0804E           </v>
          </cell>
          <cell r="D1621" t="str">
            <v>OBSOLETO</v>
          </cell>
          <cell r="E1621" t="str">
            <v>CAJA OBSOLETOS</v>
          </cell>
        </row>
        <row r="1622">
          <cell r="B1622" t="str">
            <v>005582</v>
          </cell>
          <cell r="C1622" t="str">
            <v xml:space="preserve">VITE MOVIM.ASSE Z RULLOS S/C(N0815N0109 </v>
          </cell>
          <cell r="D1622" t="str">
            <v>STREAM 1</v>
          </cell>
          <cell r="E1622" t="str">
            <v>EST.16.4.3</v>
          </cell>
        </row>
        <row r="1623">
          <cell r="B1623" t="str">
            <v>015760</v>
          </cell>
          <cell r="C1623" t="str">
            <v xml:space="preserve">WIPPER D1 310301900                     </v>
          </cell>
          <cell r="D1623" t="str">
            <v>FERRETERIA</v>
          </cell>
          <cell r="E1623" t="str">
            <v>EST.4.8.4</v>
          </cell>
        </row>
        <row r="1624">
          <cell r="B1624" t="str">
            <v>015863</v>
          </cell>
          <cell r="C1624" t="str">
            <v xml:space="preserve">ZAPATA GRUPO LIJADOR                    </v>
          </cell>
          <cell r="E1624" t="str">
            <v>SIN DEFINIR</v>
          </cell>
        </row>
        <row r="1625">
          <cell r="B1625" t="str">
            <v>018616</v>
          </cell>
          <cell r="C1625" t="str">
            <v xml:space="preserve">ZUNCHADORA  PARA ZUNZHO METALICO        </v>
          </cell>
          <cell r="D1625" t="str">
            <v>HERRAMIENTA</v>
          </cell>
          <cell r="E1625" t="str">
            <v>EST.26.9</v>
          </cell>
        </row>
        <row r="1626">
          <cell r="B1626" t="str">
            <v>006482</v>
          </cell>
          <cell r="C1626" t="str">
            <v>2910A0237 -CASQUILLO</v>
          </cell>
          <cell r="D1626" t="str">
            <v>STREAM 2-3</v>
          </cell>
          <cell r="E1626" t="str">
            <v>EST.13.4.1</v>
          </cell>
        </row>
        <row r="1627">
          <cell r="B1627" t="str">
            <v>019370</v>
          </cell>
          <cell r="C1627" t="str">
            <v>3-008-08-5270 MANGUITO</v>
          </cell>
          <cell r="D1627" t="str">
            <v>HOMAG</v>
          </cell>
          <cell r="E1627" t="str">
            <v>SIN DEFINIR</v>
          </cell>
        </row>
        <row r="1628">
          <cell r="B1628" t="str">
            <v>019361</v>
          </cell>
          <cell r="C1628" t="str">
            <v>3-017-19-0060 -HUSILLO</v>
          </cell>
          <cell r="D1628" t="str">
            <v>HOMAG</v>
          </cell>
          <cell r="E1628" t="str">
            <v>SIN DEFINIR</v>
          </cell>
        </row>
        <row r="1629">
          <cell r="B1629" t="str">
            <v>010465</v>
          </cell>
          <cell r="C1629" t="str">
            <v xml:space="preserve">FINAL DE CARRERA (0030001320854) HOMAG  </v>
          </cell>
          <cell r="D1629" t="str">
            <v>HOMAG</v>
          </cell>
          <cell r="E1629" t="str">
            <v>SIN DEFINIR</v>
          </cell>
        </row>
        <row r="1630">
          <cell r="B1630" t="str">
            <v>019363</v>
          </cell>
          <cell r="C1630" t="str">
            <v xml:space="preserve">ANILLO ELASTICO DIN 4-004-05-0010       </v>
          </cell>
          <cell r="E1630" t="str">
            <v>SIN DEFINIR</v>
          </cell>
        </row>
        <row r="1631">
          <cell r="B1631" t="str">
            <v>019367</v>
          </cell>
          <cell r="C1631" t="str">
            <v>CARRO 2-007-03-3970</v>
          </cell>
          <cell r="E1631" t="str">
            <v>SIN DEFINIR</v>
          </cell>
        </row>
        <row r="1632">
          <cell r="B1632" t="str">
            <v>019364</v>
          </cell>
          <cell r="C1632" t="str">
            <v xml:space="preserve">CASQUILLO 3-012-02-03980                </v>
          </cell>
          <cell r="E1632" t="str">
            <v>SIN DEFINIR</v>
          </cell>
        </row>
        <row r="1633">
          <cell r="B1633" t="str">
            <v>019369</v>
          </cell>
          <cell r="C1633" t="str">
            <v xml:space="preserve">CASQUILLO EN BRONCE 3-015-02-0820       </v>
          </cell>
          <cell r="D1633" t="str">
            <v>HOMAG</v>
          </cell>
          <cell r="E1633" t="str">
            <v>EST.17.4.3</v>
          </cell>
        </row>
        <row r="1634">
          <cell r="B1634" t="str">
            <v>019368</v>
          </cell>
          <cell r="C1634" t="str">
            <v>2-006-21-8060 COJINETE DE RODILLOS QA65</v>
          </cell>
          <cell r="D1634" t="str">
            <v>HOMAG</v>
          </cell>
          <cell r="E1634" t="str">
            <v>EST.17.7.3</v>
          </cell>
        </row>
        <row r="1635">
          <cell r="B1635" t="str">
            <v>019278</v>
          </cell>
          <cell r="C1635" t="str">
            <v>INDICADOR POSICION LCD WEKE4-008-38-0593</v>
          </cell>
          <cell r="E1635" t="str">
            <v>SIN DEFINIR</v>
          </cell>
        </row>
        <row r="1636">
          <cell r="B1636" t="str">
            <v>019366</v>
          </cell>
          <cell r="C1636" t="str">
            <v xml:space="preserve">INDICADOR TYP 4-022-03-0039             </v>
          </cell>
          <cell r="E1636" t="str">
            <v>SIN DEFINIR</v>
          </cell>
        </row>
        <row r="1637">
          <cell r="B1637" t="str">
            <v>019365</v>
          </cell>
          <cell r="C1637" t="str">
            <v xml:space="preserve">MUELLE DE PLATILLO 4-010-02-0011        </v>
          </cell>
          <cell r="E1637" t="str">
            <v>SIN DEFINIR</v>
          </cell>
        </row>
        <row r="1638">
          <cell r="B1638" t="str">
            <v>019362</v>
          </cell>
          <cell r="C1638" t="str">
            <v xml:space="preserve">TUERCA 3-006-13-0030                    </v>
          </cell>
          <cell r="E1638" t="str">
            <v>SIN DEFINIR</v>
          </cell>
        </row>
        <row r="1639">
          <cell r="B1639" t="str">
            <v>0005052</v>
          </cell>
          <cell r="C1639" t="str">
            <v>FOTOCELULA 2164A0694</v>
          </cell>
          <cell r="D1639" t="str">
            <v>SELCO WNT</v>
          </cell>
          <cell r="E1639" t="str">
            <v>EST.9.8.1</v>
          </cell>
        </row>
        <row r="1640">
          <cell r="B1640" t="str">
            <v>0005053</v>
          </cell>
          <cell r="C1640" t="str">
            <v>GUIA EN L PARA TECNO KF DE 1100MM</v>
          </cell>
          <cell r="D1640" t="str">
            <v>TECHNO-1</v>
          </cell>
          <cell r="E1640" t="str">
            <v>SIN DEFINIR</v>
          </cell>
        </row>
        <row r="1641">
          <cell r="B1641" t="str">
            <v>0005054</v>
          </cell>
          <cell r="C1641" t="str">
            <v>GUARDA MOTOR MOELLER 0.63-1 AMPERIO</v>
          </cell>
          <cell r="D1641" t="str">
            <v>ELECTRICO</v>
          </cell>
          <cell r="E1641" t="str">
            <v>EST.2.3.1</v>
          </cell>
        </row>
        <row r="1642">
          <cell r="B1642" t="str">
            <v>0005055</v>
          </cell>
          <cell r="C1642" t="str">
            <v>BLOQUE AUXILIAR FRONTAL MOELLER PKZ0</v>
          </cell>
          <cell r="D1642" t="str">
            <v>ELECTRICO</v>
          </cell>
          <cell r="E1642" t="str">
            <v>SIN DEFINIR</v>
          </cell>
        </row>
        <row r="1643">
          <cell r="B1643" t="str">
            <v>00005083</v>
          </cell>
          <cell r="C1643" t="str">
            <v>CILINDRO COMPACTO 63X80 CSCE050002</v>
          </cell>
          <cell r="D1643" t="str">
            <v>NEUMATICO</v>
          </cell>
          <cell r="E1643" t="str">
            <v>EST.4.1.1</v>
          </cell>
        </row>
        <row r="1644">
          <cell r="B1644" t="str">
            <v>0005082</v>
          </cell>
          <cell r="C1644" t="str">
            <v>KIT CAMPANA MANDRIL L7540L0202</v>
          </cell>
          <cell r="D1644" t="str">
            <v>SELCO WNT</v>
          </cell>
          <cell r="E1644" t="str">
            <v>EST.9.4.2</v>
          </cell>
        </row>
        <row r="1645">
          <cell r="B1645" t="str">
            <v>0005084</v>
          </cell>
          <cell r="C1645" t="str">
            <v xml:space="preserve"> L6486L0003 SENSOR GIRO LAMA</v>
          </cell>
          <cell r="D1645" t="str">
            <v>SELCO WNT</v>
          </cell>
          <cell r="E1645" t="str">
            <v>EST.9.2.2</v>
          </cell>
        </row>
        <row r="1646">
          <cell r="B1646" t="str">
            <v>0005085</v>
          </cell>
          <cell r="C1646" t="str">
            <v>MANGUERA POLIURETANO COBRIZADA DE 2"</v>
          </cell>
          <cell r="D1646" t="str">
            <v>EXTRACCION</v>
          </cell>
          <cell r="E1646" t="str">
            <v xml:space="preserve">CONTENEDOR </v>
          </cell>
        </row>
        <row r="1647">
          <cell r="B1647" t="str">
            <v>0005086</v>
          </cell>
          <cell r="C1647" t="str">
            <v>MANGUERA POLIURETANO COBRIZADA DE 4"</v>
          </cell>
          <cell r="D1647" t="str">
            <v>EXTRACCION</v>
          </cell>
          <cell r="E1647" t="str">
            <v>CONTENEDOR</v>
          </cell>
        </row>
        <row r="1648">
          <cell r="B1648" t="str">
            <v>0005088</v>
          </cell>
          <cell r="C1648" t="str">
            <v>MANGUERA POLIURETANO COBRIZADA DE 8"</v>
          </cell>
          <cell r="D1648" t="str">
            <v>EXTRACCION</v>
          </cell>
          <cell r="E1648" t="str">
            <v>CONTENEDOR 2</v>
          </cell>
        </row>
        <row r="1649">
          <cell r="B1649" t="str">
            <v>010250</v>
          </cell>
          <cell r="C1649" t="str">
            <v>L9140800801V CARTER CS/IZQ.SELCO</v>
          </cell>
          <cell r="D1649" t="str">
            <v>SELCO 2-3-4</v>
          </cell>
          <cell r="E1649" t="str">
            <v>ARRIBA CELDA</v>
          </cell>
        </row>
        <row r="1650">
          <cell r="B1650" t="str">
            <v>010251</v>
          </cell>
          <cell r="C1650" t="str">
            <v>L1408L0046V CARTER CS/DX.SELCO</v>
          </cell>
          <cell r="D1650" t="str">
            <v>SELCO 2-3-4</v>
          </cell>
          <cell r="E1650" t="str">
            <v>ARRIBA CELDA</v>
          </cell>
        </row>
        <row r="1651">
          <cell r="B1651" t="str">
            <v>008403</v>
          </cell>
          <cell r="C1651" t="str">
            <v>VALVULA (L9402403100)</v>
          </cell>
          <cell r="D1651" t="str">
            <v>SELCO 2-3-4</v>
          </cell>
          <cell r="E1651" t="str">
            <v>EST.9.5.1</v>
          </cell>
        </row>
        <row r="1652">
          <cell r="B1652" t="str">
            <v>010254</v>
          </cell>
          <cell r="C1652" t="str">
            <v>LISTON (L1414L0071)</v>
          </cell>
          <cell r="E1652" t="str">
            <v>SIN DEFINIR</v>
          </cell>
        </row>
        <row r="1653">
          <cell r="B1653" t="str">
            <v>018810</v>
          </cell>
          <cell r="C1653" t="str">
            <v>PLANO DE TRABAJO L=70 L9151400500</v>
          </cell>
          <cell r="E1653" t="str">
            <v>SIN DEFINIR</v>
          </cell>
        </row>
        <row r="1654">
          <cell r="B1654" t="str">
            <v>018811</v>
          </cell>
          <cell r="C1654" t="str">
            <v>PLANO DE TRABAJO L=170 L9151400600</v>
          </cell>
          <cell r="E1654" t="str">
            <v>SIN DEFINIR</v>
          </cell>
        </row>
        <row r="1655">
          <cell r="B1655" t="str">
            <v>018812</v>
          </cell>
          <cell r="C1655" t="str">
            <v xml:space="preserve"> L1514L0011 LISTON PL 187X11.6X272.5</v>
          </cell>
          <cell r="E1655" t="str">
            <v>SIN DEFINIR</v>
          </cell>
        </row>
        <row r="1656">
          <cell r="B1656" t="str">
            <v>018813</v>
          </cell>
          <cell r="C1656" t="str">
            <v>PLANO DE TRABAJO L=765 L9151400700</v>
          </cell>
          <cell r="E1656" t="str">
            <v>SIN DEFINIR</v>
          </cell>
        </row>
        <row r="1657">
          <cell r="B1657" t="str">
            <v>018814</v>
          </cell>
          <cell r="C1657" t="str">
            <v>LIST.P.D.L 555X11.6X272.5 L1514L0044</v>
          </cell>
          <cell r="E1657" t="str">
            <v>SIN DEFINIR</v>
          </cell>
        </row>
        <row r="1658">
          <cell r="B1658" t="str">
            <v>018815</v>
          </cell>
          <cell r="C1658" t="str">
            <v>LISTON PT 39X10 L=75 L1514L0014</v>
          </cell>
          <cell r="E1658" t="str">
            <v>SIN DEFINIR</v>
          </cell>
        </row>
        <row r="1659">
          <cell r="B1659" t="str">
            <v>018816</v>
          </cell>
          <cell r="C1659" t="str">
            <v>TABLA PVA 2000 L9160801000</v>
          </cell>
          <cell r="E1659" t="str">
            <v>SIN DEFINIR</v>
          </cell>
        </row>
        <row r="1660">
          <cell r="B1660" t="str">
            <v>018817</v>
          </cell>
          <cell r="C1660" t="str">
            <v>PLAQUETA L9091401700</v>
          </cell>
          <cell r="E1660" t="str">
            <v>SIN DEFINIR</v>
          </cell>
        </row>
        <row r="1661">
          <cell r="B1661" t="str">
            <v>010253</v>
          </cell>
          <cell r="C1661" t="str">
            <v>L1414L0012 -LISTON</v>
          </cell>
          <cell r="E1661" t="str">
            <v>SIN DEFINIR</v>
          </cell>
        </row>
        <row r="1662">
          <cell r="B1662" t="str">
            <v>0005127</v>
          </cell>
          <cell r="C1662" t="str">
            <v>GUARDA DE SEGUIRIDAD PULIDORA</v>
          </cell>
          <cell r="E1662" t="str">
            <v>SIN DEFINIR</v>
          </cell>
        </row>
        <row r="1663">
          <cell r="B1663" t="str">
            <v>012051</v>
          </cell>
          <cell r="C1663" t="str">
            <v>PATIN PLACA (E1711E0001)</v>
          </cell>
          <cell r="D1663" t="str">
            <v>ROXYL</v>
          </cell>
          <cell r="E1663" t="str">
            <v>EST.15.7.3</v>
          </cell>
        </row>
        <row r="1664">
          <cell r="B1664" t="str">
            <v>017066</v>
          </cell>
          <cell r="C1664" t="str">
            <v>CADENA ENCHAPADORA ACKRON E2709E0028</v>
          </cell>
          <cell r="D1664" t="str">
            <v>AKRON</v>
          </cell>
          <cell r="E1664" t="str">
            <v>ENCIMA DE CAJA 3</v>
          </cell>
        </row>
        <row r="1665">
          <cell r="B1665" t="str">
            <v>019277</v>
          </cell>
          <cell r="C1665" t="str">
            <v>PANTOGRAFO ELECTROSPINDL 919H6161H0188B</v>
          </cell>
          <cell r="E1665" t="str">
            <v>EST.30.3.2</v>
          </cell>
        </row>
        <row r="1666">
          <cell r="B1666" t="str">
            <v>005360</v>
          </cell>
          <cell r="C1666" t="str">
            <v>SENOTEC SONDA (2164A0812)</v>
          </cell>
          <cell r="D1666" t="str">
            <v>STREAM 1</v>
          </cell>
          <cell r="E1666" t="str">
            <v>EST.16.5.4</v>
          </cell>
        </row>
        <row r="1667">
          <cell r="B1667" t="str">
            <v>005256</v>
          </cell>
          <cell r="C1667" t="str">
            <v>AMPLIF.SENOTEC(2164A0578) STREAM</v>
          </cell>
          <cell r="D1667" t="str">
            <v>STREAM 1</v>
          </cell>
          <cell r="E1667" t="str">
            <v>EST.16.5.4</v>
          </cell>
        </row>
        <row r="1668">
          <cell r="B1668" t="str">
            <v>008530</v>
          </cell>
          <cell r="C1668" t="str">
            <v>PATIN (2914A0635)</v>
          </cell>
          <cell r="D1668" t="str">
            <v>AKRON</v>
          </cell>
          <cell r="E1668" t="str">
            <v>EST.12.3.3</v>
          </cell>
        </row>
        <row r="1669">
          <cell r="B1669" t="str">
            <v>012640</v>
          </cell>
          <cell r="C1669" t="str">
            <v>GR CABEZA RV322-336/2(750140078)</v>
          </cell>
          <cell r="E1669" t="str">
            <v>SIN DEFINIR</v>
          </cell>
        </row>
        <row r="1670">
          <cell r="B1670" t="str">
            <v>0005150</v>
          </cell>
          <cell r="C1670" t="str">
            <v>4-008-40-0211 AMPLIFICADOR DE CONEXION</v>
          </cell>
          <cell r="E1670" t="str">
            <v>SIN DEFINIR</v>
          </cell>
        </row>
        <row r="1671">
          <cell r="B1671" t="str">
            <v>0005151</v>
          </cell>
          <cell r="C1671" t="str">
            <v>4-008-40-0204 SENSOR R3E-8/16L12</v>
          </cell>
          <cell r="D1671" t="str">
            <v>HOMAG</v>
          </cell>
          <cell r="E1671" t="str">
            <v>EST.17.3.2</v>
          </cell>
        </row>
        <row r="1672">
          <cell r="B1672" t="str">
            <v>000005177</v>
          </cell>
          <cell r="C1672" t="str">
            <v>CILINDRO 25X140 CSCE050007</v>
          </cell>
          <cell r="D1672" t="str">
            <v>JADE</v>
          </cell>
          <cell r="E1672" t="str">
            <v>EST.14.3.4</v>
          </cell>
        </row>
        <row r="1673">
          <cell r="B1673" t="str">
            <v>0005176</v>
          </cell>
          <cell r="C1673" t="str">
            <v>N7505N0096 COLERO GR.VC EVA AK1400</v>
          </cell>
          <cell r="D1673" t="str">
            <v xml:space="preserve">JADE </v>
          </cell>
          <cell r="E1673" t="str">
            <v>CAJA C.1. BIESSE</v>
          </cell>
        </row>
        <row r="1674">
          <cell r="B1674" t="str">
            <v>0005178</v>
          </cell>
          <cell r="C1674" t="str">
            <v>RESISTENCIA 1200W N2122N0022</v>
          </cell>
          <cell r="D1674" t="str">
            <v>STREAM 1</v>
          </cell>
          <cell r="E1674" t="str">
            <v>EST.16.6.1</v>
          </cell>
        </row>
        <row r="1675">
          <cell r="B1675" t="str">
            <v>0005179</v>
          </cell>
          <cell r="C1675" t="str">
            <v>PAR TERMOELECTRICO 5X30 2164A0571</v>
          </cell>
          <cell r="D1675" t="str">
            <v>STREAM 2-3</v>
          </cell>
          <cell r="E1675" t="str">
            <v>EST.16.8.2</v>
          </cell>
        </row>
        <row r="1676">
          <cell r="B1676" t="str">
            <v>0005193</v>
          </cell>
          <cell r="C1676" t="str">
            <v>1614A0039 CONJUNT PLACA CONTRA PLANTILLA</v>
          </cell>
          <cell r="D1676" t="str">
            <v>ROVER 1-2-3-20</v>
          </cell>
          <cell r="E1676" t="str">
            <v>EST.7.8.2</v>
          </cell>
        </row>
        <row r="1677">
          <cell r="B1677" t="str">
            <v>0005186</v>
          </cell>
          <cell r="C1677" t="str">
            <v>201100200 CIERRE PALANCA</v>
          </cell>
          <cell r="D1677" t="str">
            <v>ROVER 1-2-3</v>
          </cell>
          <cell r="E1677" t="str">
            <v>EST.7.4.2</v>
          </cell>
        </row>
        <row r="1678">
          <cell r="B1678" t="str">
            <v>0005187</v>
          </cell>
          <cell r="C1678" t="str">
            <v>090588100 SOPORTE JUNTAS</v>
          </cell>
          <cell r="D1678" t="str">
            <v>ROVER 1-2-3</v>
          </cell>
          <cell r="E1678" t="str">
            <v>EST.7.6.1</v>
          </cell>
        </row>
        <row r="1679">
          <cell r="B1679" t="str">
            <v>0005188</v>
          </cell>
          <cell r="C1679" t="str">
            <v>242007600 RESORTE GAS</v>
          </cell>
          <cell r="E1679" t="str">
            <v>SIN DEFINIR</v>
          </cell>
        </row>
        <row r="1680">
          <cell r="B1680" t="str">
            <v>0005189</v>
          </cell>
          <cell r="C1680" t="str">
            <v>081561300 USILLO DE BOLAS EJE Z</v>
          </cell>
          <cell r="D1680" t="str">
            <v>ROVER 1-2-3</v>
          </cell>
          <cell r="E1680" t="str">
            <v>EST.7.6.1</v>
          </cell>
        </row>
        <row r="1681">
          <cell r="B1681" t="str">
            <v>0005190</v>
          </cell>
          <cell r="C1681" t="str">
            <v>243000200 FUELLE PARA TORNILLO EJE Z</v>
          </cell>
          <cell r="D1681" t="str">
            <v>ROVER 1-2-3</v>
          </cell>
          <cell r="E1681" t="str">
            <v>EST.7.4.3</v>
          </cell>
        </row>
        <row r="1682">
          <cell r="B1682" t="str">
            <v>0005191</v>
          </cell>
          <cell r="C1682" t="str">
            <v>GR MANILLAR+VALVULA DE BLOQUEO 411611001</v>
          </cell>
          <cell r="E1682" t="str">
            <v>SIN DEFINIR</v>
          </cell>
        </row>
        <row r="1683">
          <cell r="B1683" t="str">
            <v>0005192</v>
          </cell>
          <cell r="C1683" t="str">
            <v xml:space="preserve">CONJUNTO RASCA X CORREDERA 163100600 </v>
          </cell>
          <cell r="D1683" t="str">
            <v>ROVER 1-2-3</v>
          </cell>
          <cell r="E1683" t="str">
            <v>EST.7.5.3</v>
          </cell>
        </row>
        <row r="1684">
          <cell r="B1684" t="str">
            <v>0005222</v>
          </cell>
          <cell r="C1684" t="str">
            <v>GR. TESTA SKIPPER 100 BHZ (H6318H0332)</v>
          </cell>
          <cell r="D1684" t="str">
            <v>SKYPPER</v>
          </cell>
          <cell r="E1684" t="str">
            <v>SIN DEFINIR</v>
          </cell>
        </row>
        <row r="1685">
          <cell r="B1685" t="str">
            <v>015436</v>
          </cell>
          <cell r="C1685" t="str">
            <v>RODAMIENTO 6003 2RS C3</v>
          </cell>
          <cell r="D1685" t="str">
            <v>RODAMIENTOS</v>
          </cell>
          <cell r="E1685" t="str">
            <v>EST.1.2.4</v>
          </cell>
        </row>
        <row r="1686">
          <cell r="B1686" t="str">
            <v>015799</v>
          </cell>
          <cell r="C1686" t="str">
            <v>RODAMIENTO 6005 2RS C3</v>
          </cell>
          <cell r="D1686" t="str">
            <v>RODAMIENTOS</v>
          </cell>
          <cell r="E1686" t="str">
            <v>EST.1.2.6</v>
          </cell>
        </row>
        <row r="1687">
          <cell r="B1687" t="str">
            <v>0005276</v>
          </cell>
          <cell r="C1687" t="str">
            <v>14403822 PLACA GUIA DELANTERA.BEA</v>
          </cell>
          <cell r="D1687" t="str">
            <v>GRAPADORA BEA</v>
          </cell>
          <cell r="E1687" t="str">
            <v>EST.26.6</v>
          </cell>
        </row>
        <row r="1688">
          <cell r="B1688" t="str">
            <v>0005273</v>
          </cell>
          <cell r="C1688" t="str">
            <v>PISTÓN 41954195</v>
          </cell>
          <cell r="E1688" t="str">
            <v>SIN DEFINIR</v>
          </cell>
        </row>
        <row r="1689">
          <cell r="B1689" t="str">
            <v>0005274</v>
          </cell>
          <cell r="C1689" t="str">
            <v>LENGÜETA 41950182</v>
          </cell>
          <cell r="E1689" t="str">
            <v>SIN DEFINIR</v>
          </cell>
        </row>
        <row r="1690">
          <cell r="B1690" t="str">
            <v>0005275</v>
          </cell>
          <cell r="C1690" t="str">
            <v>ANILLO O-RING 41954194</v>
          </cell>
          <cell r="E1690" t="str">
            <v>SIN DEFINIR</v>
          </cell>
        </row>
        <row r="1691">
          <cell r="B1691" t="str">
            <v>0005277</v>
          </cell>
          <cell r="C1691" t="str">
            <v>MATRIZ 41954109</v>
          </cell>
          <cell r="E1691" t="str">
            <v>SIN DEFINIR</v>
          </cell>
        </row>
        <row r="1692">
          <cell r="B1692" t="str">
            <v>0005278</v>
          </cell>
          <cell r="C1692" t="str">
            <v xml:space="preserve">PISTOLA PARA HOTMELT CHAN 600 MANUAL DE </v>
          </cell>
          <cell r="D1692" t="str">
            <v>HOT-MEL</v>
          </cell>
          <cell r="E1692" t="str">
            <v>SIN DEFINIR</v>
          </cell>
        </row>
        <row r="1693">
          <cell r="B1693" t="str">
            <v>0005303</v>
          </cell>
          <cell r="C1693" t="str">
            <v>CABLE 2-082-02-2680</v>
          </cell>
          <cell r="D1693" t="str">
            <v>HOMAG</v>
          </cell>
          <cell r="E1693" t="str">
            <v>EST.17.3.3</v>
          </cell>
        </row>
        <row r="1694">
          <cell r="B1694" t="str">
            <v>0005310</v>
          </cell>
          <cell r="C1694" t="str">
            <v>COPA C-1/2 STANLEY 12M-6PT 86-512</v>
          </cell>
          <cell r="D1694" t="str">
            <v>HERRAMIENTA</v>
          </cell>
          <cell r="E1694" t="str">
            <v>SIN DEFINIR</v>
          </cell>
        </row>
        <row r="1695">
          <cell r="B1695" t="str">
            <v>0005311</v>
          </cell>
          <cell r="C1695" t="str">
            <v>RACHET C-1/2 86-404 STANLEY</v>
          </cell>
          <cell r="D1695" t="str">
            <v>HERRAMIENTA</v>
          </cell>
          <cell r="E1695" t="str">
            <v>CLOSET HTAS</v>
          </cell>
        </row>
        <row r="1696">
          <cell r="B1696" t="str">
            <v>0005312</v>
          </cell>
          <cell r="C1696" t="str">
            <v>MANOMETRO 6 BAR 1*4 NPT CONEXION TRASERA</v>
          </cell>
          <cell r="D1696" t="str">
            <v>NEUMATICO</v>
          </cell>
          <cell r="E1696" t="str">
            <v>EST.4.4.1</v>
          </cell>
        </row>
        <row r="1697">
          <cell r="B1697" t="str">
            <v>0005315</v>
          </cell>
          <cell r="C1697" t="str">
            <v>LLAVE HEXAGONAL TIPO "T" 6MM SATA</v>
          </cell>
          <cell r="D1697" t="str">
            <v>HERRAMIENTA</v>
          </cell>
          <cell r="E1697" t="str">
            <v>CLOSET HTAS</v>
          </cell>
        </row>
        <row r="1698">
          <cell r="B1698" t="str">
            <v>0005336</v>
          </cell>
          <cell r="C1698" t="str">
            <v>CONTROL FLUJO CODO 1/8 X 8MM OD</v>
          </cell>
          <cell r="D1698" t="str">
            <v>NEUMATICO</v>
          </cell>
          <cell r="E1698" t="str">
            <v>EST.4.3.3</v>
          </cell>
        </row>
        <row r="1699">
          <cell r="B1699" t="str">
            <v>0005337</v>
          </cell>
          <cell r="C1699" t="str">
            <v>CONTROL DE FLUJO 1/8X6MM</v>
          </cell>
          <cell r="D1699" t="str">
            <v>NEUMATICO</v>
          </cell>
          <cell r="E1699" t="str">
            <v>EST.4.3.3</v>
          </cell>
        </row>
        <row r="1700">
          <cell r="B1700" t="str">
            <v>014650</v>
          </cell>
          <cell r="C1700" t="str">
            <v>MICROINTERRUPTOR 2104A0078</v>
          </cell>
          <cell r="D1700" t="str">
            <v>SELCO 2-3-4</v>
          </cell>
          <cell r="E1700" t="str">
            <v>EST.8.6.2</v>
          </cell>
        </row>
        <row r="1701">
          <cell r="B1701" t="str">
            <v>0005359</v>
          </cell>
          <cell r="C1701" t="str">
            <v>2420A0713-2420A1528 CILINDRO 16X15MM</v>
          </cell>
          <cell r="D1701" t="str">
            <v>NEUMATICO</v>
          </cell>
          <cell r="E1701" t="str">
            <v>EST.14.4.1</v>
          </cell>
        </row>
        <row r="1702">
          <cell r="B1702" t="str">
            <v>0005360</v>
          </cell>
          <cell r="C1702" t="str">
            <v>HORQUILLA E0824E0039</v>
          </cell>
          <cell r="D1702" t="str">
            <v>ROXYL</v>
          </cell>
          <cell r="E1702" t="str">
            <v>EST.15.2.1</v>
          </cell>
        </row>
        <row r="1703">
          <cell r="B1703" t="str">
            <v>0005361</v>
          </cell>
          <cell r="C1703" t="str">
            <v>PERNO E0820E121</v>
          </cell>
          <cell r="D1703" t="str">
            <v>ROXYL</v>
          </cell>
          <cell r="E1703" t="str">
            <v>EST.15.2.1</v>
          </cell>
        </row>
        <row r="1704">
          <cell r="B1704" t="str">
            <v>0005362</v>
          </cell>
          <cell r="C1704" t="str">
            <v>TUBO N1413N0005</v>
          </cell>
          <cell r="D1704" t="str">
            <v>STREAM 2-3</v>
          </cell>
          <cell r="E1704" t="str">
            <v>EST.13.8.3</v>
          </cell>
        </row>
        <row r="1705">
          <cell r="B1705" t="str">
            <v>0005363</v>
          </cell>
          <cell r="C1705" t="str">
            <v>TAPA N1708N0132</v>
          </cell>
          <cell r="D1705" t="str">
            <v>ROXYL</v>
          </cell>
          <cell r="E1705" t="str">
            <v>EST.15.2.2</v>
          </cell>
        </row>
        <row r="1706">
          <cell r="B1706" t="str">
            <v>006473</v>
          </cell>
          <cell r="C1706" t="str">
            <v xml:space="preserve">PATIN 2914A1619 </v>
          </cell>
          <cell r="D1706" t="str">
            <v>ROXYL</v>
          </cell>
          <cell r="E1706" t="str">
            <v>EST.15.2.1</v>
          </cell>
        </row>
        <row r="1707">
          <cell r="B1707" t="str">
            <v>0005365</v>
          </cell>
          <cell r="C1707" t="str">
            <v>PIASTRA / PLATE FNX0206056 N0805N0494</v>
          </cell>
          <cell r="D1707" t="str">
            <v>ROXYL</v>
          </cell>
          <cell r="E1707" t="str">
            <v>EST.15.2.4</v>
          </cell>
        </row>
        <row r="1708">
          <cell r="B1708" t="str">
            <v>006471</v>
          </cell>
          <cell r="C1708" t="str">
            <v xml:space="preserve">PATIN 1651-238-20 (2914A0383) </v>
          </cell>
          <cell r="D1708" t="str">
            <v>STREAM 2-3</v>
          </cell>
          <cell r="E1708" t="str">
            <v>EST.13.2.4</v>
          </cell>
        </row>
        <row r="1709">
          <cell r="B1709" t="str">
            <v>0005367</v>
          </cell>
          <cell r="C1709" t="str">
            <v>ARANDELA PLANA M4</v>
          </cell>
          <cell r="D1709" t="str">
            <v>TORNILLERIA</v>
          </cell>
          <cell r="E1709" t="str">
            <v>EST.26.1</v>
          </cell>
        </row>
        <row r="1710">
          <cell r="B1710" t="str">
            <v>0005368</v>
          </cell>
          <cell r="C1710" t="str">
            <v>3016A0112 TUERCA SEGURIDAD  M3</v>
          </cell>
          <cell r="D1710" t="str">
            <v>TORNILLERIA</v>
          </cell>
          <cell r="E1710" t="str">
            <v>EST.25.3</v>
          </cell>
        </row>
        <row r="1711">
          <cell r="B1711" t="str">
            <v>0005369</v>
          </cell>
          <cell r="C1711" t="str">
            <v>PARACHOQUES 14060260</v>
          </cell>
          <cell r="E1711" t="str">
            <v>SIN DEFINIR</v>
          </cell>
        </row>
        <row r="1712">
          <cell r="B1712" t="str">
            <v>004807</v>
          </cell>
          <cell r="C1712" t="str">
            <v>MICRO (2104A0073)</v>
          </cell>
          <cell r="D1712" t="str">
            <v>SELCO 2-3-4</v>
          </cell>
          <cell r="E1712" t="str">
            <v>EST.8.6.2</v>
          </cell>
        </row>
        <row r="1713">
          <cell r="B1713" t="str">
            <v>004805</v>
          </cell>
          <cell r="C1713" t="str">
            <v>SENSOR MAGNETICO PNEUMAX SELC(2164A0094)</v>
          </cell>
          <cell r="D1713" t="str">
            <v>SELCO 2-3-4</v>
          </cell>
          <cell r="E1713" t="str">
            <v>EST.8.6.2</v>
          </cell>
        </row>
        <row r="1714">
          <cell r="B1714" t="str">
            <v>005850</v>
          </cell>
          <cell r="C1714" t="str">
            <v>ENCODER (2211A0111)</v>
          </cell>
          <cell r="D1714" t="str">
            <v>SELCO 2-3-4</v>
          </cell>
          <cell r="E1714" t="str">
            <v>EST.8.6.3</v>
          </cell>
        </row>
        <row r="1715">
          <cell r="B1715" t="str">
            <v>0005373</v>
          </cell>
          <cell r="C1715" t="str">
            <v>GR TRANCIA SP10/20 N6328N0027</v>
          </cell>
          <cell r="E1715" t="str">
            <v>SIN DEFINIR</v>
          </cell>
        </row>
        <row r="1716">
          <cell r="B1716" t="str">
            <v>0005374</v>
          </cell>
          <cell r="C1716" t="str">
            <v>JUNTA AGUJERO D 12 N2707N0029</v>
          </cell>
          <cell r="E1716" t="str">
            <v>SIN DEFINIR</v>
          </cell>
        </row>
        <row r="1717">
          <cell r="B1717" t="str">
            <v>0005375</v>
          </cell>
          <cell r="C1717" t="str">
            <v xml:space="preserve"> FNAE050568 RULLO D 18 GODRONATO</v>
          </cell>
          <cell r="D1717" t="str">
            <v>STREAM 2-3</v>
          </cell>
          <cell r="E1717" t="str">
            <v>EST.13.2.2</v>
          </cell>
        </row>
        <row r="1718">
          <cell r="B1718" t="str">
            <v>0005376</v>
          </cell>
          <cell r="C1718" t="str">
            <v>GUIA N0811N0498</v>
          </cell>
          <cell r="E1718" t="str">
            <v>EST.13.4.4</v>
          </cell>
        </row>
        <row r="1719">
          <cell r="B1719" t="str">
            <v>0005377</v>
          </cell>
          <cell r="C1719" t="str">
            <v>SOPORTE PUNTA N0805N0805</v>
          </cell>
          <cell r="D1719" t="str">
            <v>STREAM 1</v>
          </cell>
          <cell r="E1719" t="str">
            <v>EST.16.3.3</v>
          </cell>
        </row>
        <row r="1720">
          <cell r="B1720" t="str">
            <v>0005378</v>
          </cell>
          <cell r="C1720" t="str">
            <v>CONTRARODILLO FNAE050188</v>
          </cell>
          <cell r="E1720" t="str">
            <v>SIN DEFINIR</v>
          </cell>
        </row>
        <row r="1721">
          <cell r="B1721" t="str">
            <v>0005379</v>
          </cell>
          <cell r="C1721" t="str">
            <v>TUBO N1413N0005</v>
          </cell>
          <cell r="E1721" t="str">
            <v>SIN DEFINIR</v>
          </cell>
        </row>
        <row r="1722">
          <cell r="B1722" t="str">
            <v>0005381</v>
          </cell>
          <cell r="C1722" t="str">
            <v>PISTON N1415N0003</v>
          </cell>
          <cell r="D1722" t="str">
            <v>STREAM 2-3</v>
          </cell>
          <cell r="E1722" t="str">
            <v>EST.13.7.3</v>
          </cell>
        </row>
        <row r="1723">
          <cell r="B1723" t="str">
            <v>0005382</v>
          </cell>
          <cell r="C1723" t="str">
            <v>CILINDRO PREFUSORE FNAE051139</v>
          </cell>
          <cell r="D1723" t="str">
            <v>STREAM 2-3</v>
          </cell>
          <cell r="E1723" t="str">
            <v>EST.13.7.3</v>
          </cell>
        </row>
        <row r="1724">
          <cell r="B1724" t="str">
            <v>0005431</v>
          </cell>
          <cell r="C1724" t="str">
            <v>POLEA DUROALUMUNIO Z=32 CON TAPA LATERAL</v>
          </cell>
          <cell r="E1724" t="str">
            <v>SIN DEFINIR</v>
          </cell>
        </row>
        <row r="1725">
          <cell r="B1725" t="str">
            <v>0005446</v>
          </cell>
          <cell r="C1725" t="str">
            <v>VACUOSTATO 100 KPA</v>
          </cell>
          <cell r="E1725" t="str">
            <v>SIN DEFINIR</v>
          </cell>
        </row>
        <row r="1726">
          <cell r="B1726" t="str">
            <v>0005496</v>
          </cell>
          <cell r="C1726" t="str">
            <v>RODAMIENTO 6202 2RS C3</v>
          </cell>
          <cell r="D1726" t="str">
            <v>RODAMIENTOS</v>
          </cell>
          <cell r="E1726" t="str">
            <v>EST.1.3.2</v>
          </cell>
        </row>
        <row r="1727">
          <cell r="B1727" t="str">
            <v>0005501</v>
          </cell>
          <cell r="C1727" t="str">
            <v>PISTOLA PARA MANG CNX 1/4 /TCC30.40.40)</v>
          </cell>
          <cell r="D1727" t="str">
            <v>NEUMATICO</v>
          </cell>
          <cell r="E1727" t="str">
            <v>EST.4.1.1</v>
          </cell>
        </row>
        <row r="1728">
          <cell r="B1728" t="str">
            <v>0005502</v>
          </cell>
          <cell r="C1728" t="str">
            <v>R. RECTO METAL CNX 1/4X8 (01OT0814) TI</v>
          </cell>
          <cell r="E1728" t="str">
            <v>SIN DEFINIR</v>
          </cell>
        </row>
        <row r="1729">
          <cell r="B1729" t="str">
            <v>0005503</v>
          </cell>
          <cell r="C1729" t="str">
            <v>CINTA AISLANTE SUPER 33 SCOTCH MARCA 3M</v>
          </cell>
          <cell r="D1729" t="str">
            <v>ELECTRICO</v>
          </cell>
          <cell r="E1729" t="str">
            <v>EST.3.6.5</v>
          </cell>
        </row>
        <row r="1730">
          <cell r="B1730" t="str">
            <v>0005504</v>
          </cell>
          <cell r="C1730" t="str">
            <v>LIMPIADOR ELECTRONICO</v>
          </cell>
          <cell r="D1730" t="str">
            <v>SUMINISTRO</v>
          </cell>
          <cell r="E1730" t="str">
            <v>EST.4.1.1</v>
          </cell>
        </row>
        <row r="1731">
          <cell r="B1731" t="str">
            <v>0005526</v>
          </cell>
          <cell r="C1731" t="str">
            <v>RODAMIENTO DE AGUJAS  NK 18/16</v>
          </cell>
          <cell r="D1731" t="str">
            <v>RODAMIENTOS</v>
          </cell>
          <cell r="E1731" t="str">
            <v>EST.1.4.6</v>
          </cell>
        </row>
        <row r="1732">
          <cell r="B1732" t="str">
            <v>0005527</v>
          </cell>
          <cell r="C1732" t="str">
            <v>2413A0103 PXB-B3911 NPP NC SWITCH BODY T</v>
          </cell>
          <cell r="D1732" t="str">
            <v>NEUMATICO</v>
          </cell>
          <cell r="E1732" t="str">
            <v>EST.4.4.4</v>
          </cell>
        </row>
        <row r="1733">
          <cell r="B1733" t="str">
            <v>0005528</v>
          </cell>
          <cell r="C1733" t="str">
            <v>2413A0104 PXB-B3921 NP NA SWITCH BODY TE</v>
          </cell>
          <cell r="D1733" t="str">
            <v>NEUMATICO</v>
          </cell>
          <cell r="E1733" t="str">
            <v>EST.4.4.3</v>
          </cell>
        </row>
        <row r="1734">
          <cell r="B1734" t="str">
            <v>0005533</v>
          </cell>
          <cell r="C1734" t="str">
            <v>MICROSUICHE REF 912-550</v>
          </cell>
          <cell r="D1734" t="str">
            <v>HOT-MEL</v>
          </cell>
          <cell r="E1734" t="str">
            <v>EST.30.2.4-CAJA</v>
          </cell>
        </row>
        <row r="1735">
          <cell r="B1735" t="str">
            <v>0005534</v>
          </cell>
          <cell r="C1735" t="str">
            <v>PISTOLA MANUAL DG400</v>
          </cell>
          <cell r="D1735" t="str">
            <v>HOT-MEL</v>
          </cell>
          <cell r="E1735" t="str">
            <v>EST.30.2 CAJA</v>
          </cell>
        </row>
        <row r="1736">
          <cell r="B1736" t="str">
            <v>0005543</v>
          </cell>
          <cell r="C1736" t="str">
            <v>EXTRACTOR TRIFASICO 2018000 RPM ELB KS</v>
          </cell>
          <cell r="E1736" t="str">
            <v>SIN DEFINIR</v>
          </cell>
        </row>
        <row r="1737">
          <cell r="B1737" t="str">
            <v>0005580</v>
          </cell>
          <cell r="C1737" t="str">
            <v>BOMBA DE VACIO COAX PiClassic PIAB 4 C</v>
          </cell>
          <cell r="E1737" t="str">
            <v>SIN DEFINIR</v>
          </cell>
        </row>
        <row r="1738">
          <cell r="B1738" t="str">
            <v>0005595</v>
          </cell>
          <cell r="C1738" t="str">
            <v>PINZA DIGITAL UT204</v>
          </cell>
          <cell r="D1738" t="str">
            <v>HERRAMIENTA</v>
          </cell>
          <cell r="E1738" t="str">
            <v>EST.22.6.1</v>
          </cell>
        </row>
        <row r="1739">
          <cell r="B1739" t="str">
            <v>0005599</v>
          </cell>
          <cell r="C1739" t="str">
            <v>BOQUILLA 0.050” PARA PISTOLA HOTMELT 110</v>
          </cell>
          <cell r="D1739" t="str">
            <v>HOT-MEL</v>
          </cell>
          <cell r="E1739" t="str">
            <v>EST.30.2.4-CAJA</v>
          </cell>
        </row>
        <row r="1740">
          <cell r="B1740" t="str">
            <v>0005600</v>
          </cell>
          <cell r="C1740" t="str">
            <v>XP0608 R MANGUERA CALEFACTADA DE 220 V</v>
          </cell>
          <cell r="E1740" t="str">
            <v>OBSOLETA</v>
          </cell>
        </row>
        <row r="1741">
          <cell r="B1741" t="str">
            <v>0005614</v>
          </cell>
          <cell r="C1741" t="str">
            <v>RODAMIENTO  6008 ZZ C3</v>
          </cell>
          <cell r="D1741" t="str">
            <v>RODAMIENTOS</v>
          </cell>
          <cell r="E1741" t="str">
            <v>EST.1.3.4</v>
          </cell>
        </row>
        <row r="1742">
          <cell r="B1742" t="str">
            <v>0005637</v>
          </cell>
          <cell r="C1742" t="str">
            <v>4-008-61-0759  SENSOR KAPAZITIV M18X1</v>
          </cell>
          <cell r="D1742" t="str">
            <v>HOMAG</v>
          </cell>
          <cell r="E1742" t="str">
            <v>EST.17.6.2</v>
          </cell>
        </row>
        <row r="1743">
          <cell r="B1743" t="str">
            <v>0005638</v>
          </cell>
          <cell r="C1743" t="str">
            <v>3-015-11-8601 CURVA HL84/85</v>
          </cell>
          <cell r="E1743" t="str">
            <v>SIN DEFINIR</v>
          </cell>
        </row>
        <row r="1744">
          <cell r="B1744" t="str">
            <v>0005639</v>
          </cell>
          <cell r="C1744" t="str">
            <v>3-042-11-2100  TACO KURVE HL84/85</v>
          </cell>
          <cell r="E1744" t="str">
            <v>SIN DEFINIR</v>
          </cell>
        </row>
        <row r="1745">
          <cell r="B1745" t="str">
            <v>0005640</v>
          </cell>
          <cell r="C1745" t="str">
            <v>3-033-16-9161 PLACA</v>
          </cell>
          <cell r="E1745" t="str">
            <v>SIN DEFINIR</v>
          </cell>
        </row>
        <row r="1746">
          <cell r="B1746" t="str">
            <v>0005641</v>
          </cell>
          <cell r="C1746" t="str">
            <v>4-006-07-0087 CASQUILLO PORTABOLAS KH 20</v>
          </cell>
          <cell r="E1746" t="str">
            <v>SIN DEFINIR</v>
          </cell>
        </row>
        <row r="1747">
          <cell r="B1747" t="str">
            <v>0005642</v>
          </cell>
          <cell r="C1747" t="str">
            <v>3-021-02-6551 PERNOS OHNE SOFTKAPPEN H</v>
          </cell>
          <cell r="E1747" t="str">
            <v>SIN DEFINIR</v>
          </cell>
        </row>
        <row r="1748">
          <cell r="B1748" t="str">
            <v>0005643</v>
          </cell>
          <cell r="C1748" t="str">
            <v>3-021-02-6563 PERNOS OHNE SOFTKAPPEN H</v>
          </cell>
          <cell r="E1748" t="str">
            <v>SIN DEFINIR</v>
          </cell>
        </row>
        <row r="1749">
          <cell r="B1749" t="str">
            <v>0005644</v>
          </cell>
          <cell r="C1749" t="str">
            <v>3-026-01-0171 TOPE</v>
          </cell>
          <cell r="E1749" t="str">
            <v>SIN DEFINIR</v>
          </cell>
        </row>
        <row r="1750">
          <cell r="B1750" t="str">
            <v>0005645</v>
          </cell>
          <cell r="C1750" t="str">
            <v>4-004-17-0007 PASADOR CILINDRICO ISO 8</v>
          </cell>
          <cell r="D1750" t="str">
            <v>HOMAG</v>
          </cell>
          <cell r="E1750" t="str">
            <v>EST.17.6.2</v>
          </cell>
        </row>
        <row r="1751">
          <cell r="B1751" t="str">
            <v>0005646</v>
          </cell>
          <cell r="C1751" t="str">
            <v>3-026-01-0192 TOPE 1.MOTOR RE. / 2.MOT</v>
          </cell>
          <cell r="D1751" t="str">
            <v>HOMAG</v>
          </cell>
          <cell r="E1751" t="str">
            <v>EST.17.7.4</v>
          </cell>
        </row>
        <row r="1752">
          <cell r="B1752" t="str">
            <v>0005647</v>
          </cell>
          <cell r="C1752" t="str">
            <v>3-026-01-0323 TOPE</v>
          </cell>
          <cell r="D1752" t="str">
            <v>HOMAG</v>
          </cell>
          <cell r="E1752" t="str">
            <v>EST.17.4.1</v>
          </cell>
        </row>
        <row r="1753">
          <cell r="B1753" t="str">
            <v>0005648</v>
          </cell>
          <cell r="C1753" t="str">
            <v>DISCO CORTE PULIDORA 4.1/2 x 1 MM x 7/8</v>
          </cell>
          <cell r="D1753" t="str">
            <v>SUMINISTRO</v>
          </cell>
          <cell r="E1753" t="str">
            <v>EST.26.3.1</v>
          </cell>
        </row>
        <row r="1754">
          <cell r="B1754" t="str">
            <v>0005656</v>
          </cell>
          <cell r="C1754" t="str">
            <v>BALASTO ELECTRICO 2X32 MULTIVOLTAJE</v>
          </cell>
          <cell r="D1754" t="str">
            <v>ELECTRICO</v>
          </cell>
          <cell r="E1754" t="str">
            <v>SIN DEFINIR</v>
          </cell>
        </row>
        <row r="1755">
          <cell r="B1755" t="str">
            <v>0005657</v>
          </cell>
          <cell r="C1755" t="str">
            <v>CONTACTOR DILA-22 24 VDC AUX 2NA+2NC 2</v>
          </cell>
          <cell r="D1755" t="str">
            <v>ELECTRICO</v>
          </cell>
          <cell r="E1755" t="str">
            <v>EST.2.3.1</v>
          </cell>
        </row>
        <row r="1756">
          <cell r="B1756" t="str">
            <v>0005658</v>
          </cell>
          <cell r="C1756" t="str">
            <v>CONTACTO DILA-XHI31 AUX 3NA+1NC FRONTA</v>
          </cell>
          <cell r="D1756" t="str">
            <v>ELECTRICO</v>
          </cell>
          <cell r="E1756" t="str">
            <v>EST.2.1.4</v>
          </cell>
        </row>
        <row r="1757">
          <cell r="B1757" t="str">
            <v>0005659</v>
          </cell>
          <cell r="C1757" t="str">
            <v>GUARDAMOTOR PKZM0-6.3 4-6.3A</v>
          </cell>
          <cell r="D1757" t="str">
            <v>ELECTRICO</v>
          </cell>
          <cell r="E1757" t="str">
            <v>EST.2.3.2</v>
          </cell>
        </row>
        <row r="1758">
          <cell r="B1758" t="str">
            <v>0005660</v>
          </cell>
          <cell r="C1758" t="str">
            <v>FINAL CRA C/ROLDANA PLASTICA C18804301</v>
          </cell>
          <cell r="E1758" t="str">
            <v>SIN DEFINIR</v>
          </cell>
        </row>
        <row r="1759">
          <cell r="B1759" t="str">
            <v>0005670</v>
          </cell>
          <cell r="C1759" t="str">
            <v>MANGUERA POLIURETANO ALAM/COBRIZA 6'</v>
          </cell>
          <cell r="D1759" t="str">
            <v>EXTRACCION</v>
          </cell>
          <cell r="E1759" t="str">
            <v>CONTENEDOR 1</v>
          </cell>
        </row>
        <row r="1760">
          <cell r="B1760" t="str">
            <v>0005671</v>
          </cell>
          <cell r="C1760" t="str">
            <v>MANGUERA POLIURETANO ALAM/COBRIZAD 10'</v>
          </cell>
          <cell r="D1760" t="str">
            <v>EXTRACCION</v>
          </cell>
          <cell r="E1760" t="str">
            <v xml:space="preserve">CONTENEDOR </v>
          </cell>
        </row>
        <row r="1761">
          <cell r="B1761" t="str">
            <v>0005672</v>
          </cell>
          <cell r="C1761" t="str">
            <v>ZCRN ABRAZADERA 30-48 3-3.1/2" (65-89MM)</v>
          </cell>
          <cell r="D1761" t="str">
            <v>EXTRACCION</v>
          </cell>
          <cell r="E1761" t="str">
            <v>EST.21.9.1</v>
          </cell>
        </row>
        <row r="1762">
          <cell r="B1762" t="str">
            <v>0005673</v>
          </cell>
          <cell r="C1762" t="str">
            <v>ZCRN ABRAZADERA 30-64 4-4.1/2" (91-11MM</v>
          </cell>
          <cell r="D1762" t="str">
            <v>EXTRACCION</v>
          </cell>
          <cell r="E1762" t="str">
            <v>EST.21.9.1</v>
          </cell>
        </row>
        <row r="1763">
          <cell r="B1763" t="str">
            <v>0005674</v>
          </cell>
          <cell r="C1763" t="str">
            <v>ZCRN ABRAZADERA 30-96 5.1/2-6.1/2" (14</v>
          </cell>
          <cell r="D1763" t="str">
            <v>EXTRACCION</v>
          </cell>
          <cell r="E1763" t="str">
            <v>EST.21.9.1</v>
          </cell>
        </row>
        <row r="1764">
          <cell r="B1764" t="str">
            <v>0005675</v>
          </cell>
          <cell r="C1764" t="str">
            <v xml:space="preserve">ZCRN ABRAZADERA TIPO INDUSTRIAL T-528 </v>
          </cell>
          <cell r="D1764" t="str">
            <v>EXTRACCION</v>
          </cell>
          <cell r="E1764" t="str">
            <v>EST.21.9.1</v>
          </cell>
        </row>
        <row r="1765">
          <cell r="B1765" t="str">
            <v>0005676</v>
          </cell>
          <cell r="C1765" t="str">
            <v>215317000 2153A0112 MODULO CNI SI816N</v>
          </cell>
          <cell r="D1765" t="str">
            <v>ROVER 1-2-3</v>
          </cell>
          <cell r="E1765" t="str">
            <v>EST.7.2.3</v>
          </cell>
        </row>
        <row r="1766">
          <cell r="B1766" t="str">
            <v>0005706</v>
          </cell>
          <cell r="C1766" t="str">
            <v>CILINDRO E2420E0084 2420A0072</v>
          </cell>
          <cell r="D1766" t="str">
            <v>STREAM 2-3</v>
          </cell>
          <cell r="E1766" t="str">
            <v>EST.13.2.1</v>
          </cell>
        </row>
        <row r="1767">
          <cell r="B1767" t="str">
            <v>0005705</v>
          </cell>
          <cell r="C1767" t="str">
            <v>ENCODER 2211A0106</v>
          </cell>
          <cell r="D1767" t="str">
            <v>JADE</v>
          </cell>
          <cell r="E1767" t="str">
            <v>EST.14.2.3</v>
          </cell>
        </row>
        <row r="1768">
          <cell r="B1768" t="str">
            <v>0005722</v>
          </cell>
          <cell r="C1768" t="str">
            <v xml:space="preserve"> E0805E0359 SOPORTE </v>
          </cell>
          <cell r="E1768" t="str">
            <v>SIN DEFINIR</v>
          </cell>
        </row>
        <row r="1769">
          <cell r="B1769" t="str">
            <v>0005720</v>
          </cell>
          <cell r="C1769" t="str">
            <v>KIT COPIATORE N1338N0004 N7502N0054</v>
          </cell>
          <cell r="E1769" t="str">
            <v>SIN DEFINIR</v>
          </cell>
        </row>
        <row r="1770">
          <cell r="B1770" t="str">
            <v>0005721</v>
          </cell>
          <cell r="C1770" t="str">
            <v>BRIDA N0814N1377</v>
          </cell>
          <cell r="D1770" t="str">
            <v>STREAM 1</v>
          </cell>
          <cell r="E1770" t="str">
            <v>EST.16.3.3</v>
          </cell>
        </row>
        <row r="1771">
          <cell r="B1771" t="str">
            <v>0005723</v>
          </cell>
          <cell r="C1771" t="str">
            <v>RASCADOR DE COLA E1214E0240</v>
          </cell>
          <cell r="E1771" t="str">
            <v>SIN DEFINIR</v>
          </cell>
        </row>
        <row r="1772">
          <cell r="B1772" t="str">
            <v>0005724</v>
          </cell>
          <cell r="C1772" t="str">
            <v>ARANDELA 301905000</v>
          </cell>
          <cell r="D1772" t="str">
            <v>STREAM 2-3</v>
          </cell>
          <cell r="E1772" t="str">
            <v>EST.13.4.2</v>
          </cell>
        </row>
        <row r="1773">
          <cell r="B1773" t="str">
            <v>0005749</v>
          </cell>
          <cell r="C1773" t="str">
            <v>FNAE052110 BARRA CONTRORULLO IN GHISA</v>
          </cell>
          <cell r="E1773" t="str">
            <v>SIN DEFINIR</v>
          </cell>
        </row>
        <row r="1774">
          <cell r="B1774" t="str">
            <v>0005750</v>
          </cell>
          <cell r="C1774" t="str">
            <v>N2801N0059 MUELLE CIL.COMP.D=3.0 DM=12</v>
          </cell>
          <cell r="D1774" t="str">
            <v>STREAM 2-3</v>
          </cell>
          <cell r="E1774" t="str">
            <v>EST.13.5.4</v>
          </cell>
        </row>
        <row r="1775">
          <cell r="B1775" t="str">
            <v>0005751</v>
          </cell>
          <cell r="C1775" t="str">
            <v>2-024-95-6492 CABEZA TALADRADOR HORIZONT</v>
          </cell>
          <cell r="E1775" t="str">
            <v>SIN DEFINIR</v>
          </cell>
        </row>
        <row r="1776">
          <cell r="B1776" t="str">
            <v>0005752</v>
          </cell>
          <cell r="C1776" t="str">
            <v>2-006-21-2080 PALANCA</v>
          </cell>
          <cell r="D1776" t="str">
            <v>HOMAG</v>
          </cell>
          <cell r="E1776" t="str">
            <v>SIN DEFINIR</v>
          </cell>
        </row>
        <row r="1777">
          <cell r="B1777" t="str">
            <v>0005753</v>
          </cell>
          <cell r="C1777" t="str">
            <v>2-006-21-2090 PALANCA</v>
          </cell>
          <cell r="D1777" t="str">
            <v>HOMAG</v>
          </cell>
          <cell r="E1777" t="str">
            <v>SIN DEFINIR</v>
          </cell>
        </row>
        <row r="1778">
          <cell r="B1778" t="str">
            <v>0005754</v>
          </cell>
          <cell r="C1778" t="str">
            <v>4-011-04-1688 VALVULA REGULADORA DE PRESION</v>
          </cell>
          <cell r="D1778" t="str">
            <v>NEUMATICO</v>
          </cell>
          <cell r="E1778" t="str">
            <v>EST.3.1.1</v>
          </cell>
        </row>
        <row r="1779">
          <cell r="B1779" t="str">
            <v>0005755</v>
          </cell>
          <cell r="C1779" t="str">
            <v>4-008-29-0149 TAPON CIEGO D-M 63 PE</v>
          </cell>
          <cell r="D1779" t="str">
            <v>HOMAG</v>
          </cell>
          <cell r="E1779" t="str">
            <v>SIN DEFINIR</v>
          </cell>
        </row>
        <row r="1780">
          <cell r="B1780" t="str">
            <v>0005756</v>
          </cell>
          <cell r="C1780" t="str">
            <v>4-007-13-2025 CADENA DE RODILLOS 06B-1</v>
          </cell>
          <cell r="D1780" t="str">
            <v>HOMAG</v>
          </cell>
          <cell r="E1780" t="str">
            <v>SIN DEFINIR</v>
          </cell>
        </row>
        <row r="1781">
          <cell r="B1781" t="str">
            <v>0005757</v>
          </cell>
          <cell r="C1781" t="str">
            <v>4-007-13-0063 ESLABON DE CADENA 06B-1</v>
          </cell>
          <cell r="D1781" t="str">
            <v>HOMAG</v>
          </cell>
          <cell r="E1781" t="str">
            <v>EST.17.4.1</v>
          </cell>
        </row>
        <row r="1782">
          <cell r="B1782" t="str">
            <v>0005758</v>
          </cell>
          <cell r="C1782" t="str">
            <v>4-007-13-0036 ESLABON C DIN 8187 06B-1</v>
          </cell>
          <cell r="D1782" t="str">
            <v>HOMAG</v>
          </cell>
          <cell r="E1782" t="str">
            <v>EST.17.4.2</v>
          </cell>
        </row>
        <row r="1783">
          <cell r="B1783" t="str">
            <v>0005759</v>
          </cell>
          <cell r="C1783" t="str">
            <v>CONTACTOR DILM9/10 TRIP 9 AMP AC3 – 22AM</v>
          </cell>
          <cell r="D1783" t="str">
            <v>ELECTRICO</v>
          </cell>
          <cell r="E1783" t="str">
            <v>EST.2.3.2</v>
          </cell>
        </row>
        <row r="1784">
          <cell r="B1784" t="str">
            <v>0005760</v>
          </cell>
          <cell r="C1784" t="str">
            <v>CONTACTO FILA AUX FRONTAL NA+2NC DILM7</v>
          </cell>
          <cell r="D1784" t="str">
            <v>ELECTRICO</v>
          </cell>
          <cell r="E1784" t="str">
            <v>EST.2.2.1</v>
          </cell>
        </row>
        <row r="1785">
          <cell r="B1785" t="str">
            <v>0005761</v>
          </cell>
          <cell r="C1785" t="str">
            <v>CONTACTOR DILM 17-10 RDC24 TRIP 18A-AC3</v>
          </cell>
          <cell r="D1785" t="str">
            <v>ELECTRICO</v>
          </cell>
          <cell r="E1785" t="str">
            <v>EST.2.1.4</v>
          </cell>
        </row>
        <row r="1786">
          <cell r="B1786" t="str">
            <v>0005762</v>
          </cell>
          <cell r="C1786" t="str">
            <v>2422A0007 CARTUCHO FILTRO COD. 909514</v>
          </cell>
          <cell r="D1786" t="str">
            <v>ROVER 1-2-3</v>
          </cell>
          <cell r="E1786" t="str">
            <v>EST.7.5.4</v>
          </cell>
        </row>
        <row r="1787">
          <cell r="B1787" t="str">
            <v>0005763</v>
          </cell>
          <cell r="C1787" t="str">
            <v>750123211 CARTUCHO FILTRO C1112/2 C.90</v>
          </cell>
          <cell r="D1787" t="str">
            <v>ROVER 1-2-3</v>
          </cell>
          <cell r="E1787" t="str">
            <v>EST.7.5.4</v>
          </cell>
        </row>
        <row r="1788">
          <cell r="B1788" t="str">
            <v>0005764</v>
          </cell>
          <cell r="C1788" t="str">
            <v>2161A0169 FAN 230VAC 50/60 HZ 172x151x51</v>
          </cell>
          <cell r="D1788" t="str">
            <v>ELECTRICO</v>
          </cell>
          <cell r="E1788" t="str">
            <v>EST.3.2.1</v>
          </cell>
        </row>
        <row r="1789">
          <cell r="B1789" t="str">
            <v>0005765</v>
          </cell>
          <cell r="C1789" t="str">
            <v>E1311E0008 GUIA</v>
          </cell>
          <cell r="E1789" t="str">
            <v>SIN DEFINIR</v>
          </cell>
        </row>
        <row r="1790">
          <cell r="B1790" t="str">
            <v>0005766</v>
          </cell>
          <cell r="C1790" t="str">
            <v>E0811E0069 GUIA</v>
          </cell>
          <cell r="D1790" t="str">
            <v>ROXYL</v>
          </cell>
          <cell r="E1790" t="str">
            <v>EST.15.3.2</v>
          </cell>
        </row>
        <row r="1791">
          <cell r="B1791" t="str">
            <v>0005767</v>
          </cell>
          <cell r="C1791" t="str">
            <v>E1211E0027 GUIA DER.RODILLO</v>
          </cell>
          <cell r="D1791" t="str">
            <v>ROXYL</v>
          </cell>
          <cell r="E1791" t="str">
            <v>EST.15.4.3</v>
          </cell>
        </row>
        <row r="1792">
          <cell r="B1792" t="str">
            <v>0005768</v>
          </cell>
          <cell r="C1792" t="str">
            <v>E0814E0410 BARRA</v>
          </cell>
          <cell r="D1792" t="str">
            <v>ROXYL</v>
          </cell>
          <cell r="E1792" t="str">
            <v>EST.15.3.2</v>
          </cell>
        </row>
        <row r="1793">
          <cell r="B1793" t="str">
            <v>0005769</v>
          </cell>
          <cell r="C1793" t="str">
            <v>E0814E0409 BARRA</v>
          </cell>
          <cell r="D1793" t="str">
            <v>ROXYL</v>
          </cell>
          <cell r="E1793" t="str">
            <v>EST.15.4.2</v>
          </cell>
        </row>
        <row r="1794">
          <cell r="B1794" t="str">
            <v>0005770</v>
          </cell>
          <cell r="C1794" t="str">
            <v>E0820E0216 PERNO</v>
          </cell>
          <cell r="D1794" t="str">
            <v>ROXYL</v>
          </cell>
          <cell r="E1794" t="str">
            <v>EST.15.2.4</v>
          </cell>
        </row>
        <row r="1795">
          <cell r="B1795" t="str">
            <v>0005771</v>
          </cell>
          <cell r="C1795" t="str">
            <v>E0914E0066 BLOQUE</v>
          </cell>
          <cell r="E1795" t="str">
            <v>SIN DEFINIR</v>
          </cell>
        </row>
        <row r="1796">
          <cell r="B1796" t="str">
            <v>0005789</v>
          </cell>
          <cell r="C1796" t="str">
            <v>E2201E0050 MOTOR DE RESTEADOR AKRON</v>
          </cell>
          <cell r="D1796" t="str">
            <v>AKRON</v>
          </cell>
          <cell r="E1796" t="str">
            <v>EST.12.8.1</v>
          </cell>
        </row>
        <row r="1797">
          <cell r="B1797" t="str">
            <v>0005790</v>
          </cell>
          <cell r="C1797" t="str">
            <v>E2201E0058 MOTOR DE REFILADOR</v>
          </cell>
          <cell r="E1797" t="str">
            <v>SIN DEFINIR</v>
          </cell>
        </row>
        <row r="1798">
          <cell r="B1798" t="str">
            <v>0005791</v>
          </cell>
          <cell r="C1798" t="str">
            <v>N6410N0147 MOTOR DE RECTIFICADORA</v>
          </cell>
          <cell r="E1798" t="str">
            <v>SIN DEFINIR</v>
          </cell>
        </row>
        <row r="1799">
          <cell r="B1799" t="str">
            <v>0005792</v>
          </cell>
          <cell r="C1799" t="str">
            <v>300206700 TORNILLO BCC 8X20MM</v>
          </cell>
          <cell r="D1799" t="str">
            <v>TORNILLERIA</v>
          </cell>
          <cell r="E1799" t="str">
            <v>EST.25.7</v>
          </cell>
        </row>
        <row r="1800">
          <cell r="B1800" t="str">
            <v>0005799</v>
          </cell>
          <cell r="C1800" t="str">
            <v>H6164H0034 MOTOR RECTIFICADOR AT1090-1</v>
          </cell>
          <cell r="E1800" t="str">
            <v>SIN DEFINIR</v>
          </cell>
        </row>
        <row r="1801">
          <cell r="B1801" t="str">
            <v>0005800</v>
          </cell>
          <cell r="C1801" t="str">
            <v>N0811N0206 GUIA</v>
          </cell>
          <cell r="E1801" t="str">
            <v>SIN DEFINIR</v>
          </cell>
        </row>
        <row r="1802">
          <cell r="B1802" t="str">
            <v>0005801</v>
          </cell>
          <cell r="C1802" t="str">
            <v>N0806N0181 SEPARADOR</v>
          </cell>
          <cell r="E1802" t="str">
            <v>SIN DEFINIR</v>
          </cell>
        </row>
        <row r="1803">
          <cell r="B1803" t="str">
            <v>0005802</v>
          </cell>
          <cell r="C1803" t="str">
            <v>N0804N0078 TUERCA</v>
          </cell>
          <cell r="E1803" t="str">
            <v>SIN DEFINIR</v>
          </cell>
        </row>
        <row r="1804">
          <cell r="B1804" t="str">
            <v>0005803</v>
          </cell>
          <cell r="C1804" t="str">
            <v>2914A0733 CARRO SHW27 CASSC1GE</v>
          </cell>
          <cell r="D1804" t="str">
            <v>STREAM 2-3</v>
          </cell>
          <cell r="E1804" t="str">
            <v>EST.13.5.2</v>
          </cell>
        </row>
        <row r="1805">
          <cell r="B1805" t="str">
            <v>0005804</v>
          </cell>
          <cell r="C1805" t="str">
            <v>N0838N0095 COPIADORA (CARRERA 50)</v>
          </cell>
          <cell r="D1805" t="str">
            <v>STREAM 1</v>
          </cell>
          <cell r="E1805" t="str">
            <v>EST.16.3.1</v>
          </cell>
        </row>
        <row r="1806">
          <cell r="B1806" t="str">
            <v>0005805</v>
          </cell>
          <cell r="C1806" t="str">
            <v>2164A0355 SENSOR M8x1 3RG4611-7AG31</v>
          </cell>
          <cell r="D1806" t="str">
            <v>FTT-R8</v>
          </cell>
          <cell r="E1806" t="str">
            <v>EST.6.3.3</v>
          </cell>
        </row>
        <row r="1807">
          <cell r="B1807" t="str">
            <v>0005806</v>
          </cell>
          <cell r="C1807" t="str">
            <v>2012A0002 HORQUILLA X VASTAGO 1200.25.</v>
          </cell>
          <cell r="E1807" t="str">
            <v>SIN DEFINIR</v>
          </cell>
        </row>
        <row r="1808">
          <cell r="B1808" t="str">
            <v>0005807</v>
          </cell>
          <cell r="C1808" t="str">
            <v>H0102DE055B1 MOD.PM55 HUB 4CH E-NETx R</v>
          </cell>
          <cell r="D1808" t="str">
            <v>SELCO 2-3-4</v>
          </cell>
          <cell r="E1808" t="str">
            <v>EST.16.2.1</v>
          </cell>
        </row>
        <row r="1809">
          <cell r="B1809" t="str">
            <v>0005808</v>
          </cell>
          <cell r="C1809" t="str">
            <v>2-011-80-3230 HUSILLO DE REGULACION</v>
          </cell>
          <cell r="D1809" t="str">
            <v>OBSOLETO</v>
          </cell>
          <cell r="E1809" t="str">
            <v>CAJA OBSOLETOS</v>
          </cell>
        </row>
        <row r="1810">
          <cell r="B1810" t="str">
            <v>0005809</v>
          </cell>
          <cell r="C1810" t="str">
            <v>4-001-09-0101 TORNILLO CILINDRICO ISO 47</v>
          </cell>
          <cell r="D1810" t="str">
            <v>TORNILLERIA</v>
          </cell>
          <cell r="E1810" t="str">
            <v>SIN DEFINIR</v>
          </cell>
        </row>
        <row r="1811">
          <cell r="B1811" t="str">
            <v>0005810</v>
          </cell>
          <cell r="C1811" t="str">
            <v>4-004-18-0020 ARANDELA DE SEGURIDAD</v>
          </cell>
          <cell r="D1811" t="str">
            <v>FERRETERIA</v>
          </cell>
          <cell r="E1811" t="str">
            <v>EST.4.5.4</v>
          </cell>
        </row>
        <row r="1812">
          <cell r="B1812" t="str">
            <v>0005811</v>
          </cell>
          <cell r="C1812" t="str">
            <v>4-001-09-0238 TORNILLO CILIN M6X12 8.8</v>
          </cell>
          <cell r="D1812" t="str">
            <v>TORNILLERIA</v>
          </cell>
          <cell r="E1812" t="str">
            <v>EST.20.5.2</v>
          </cell>
        </row>
        <row r="1813">
          <cell r="B1813" t="str">
            <v>0005812</v>
          </cell>
          <cell r="C1813" t="str">
            <v>4-004-13-0103 LENGUETA 6X 6X 1</v>
          </cell>
          <cell r="D1813" t="str">
            <v>FERRETERIA</v>
          </cell>
          <cell r="E1813" t="str">
            <v>EST.4.4.1</v>
          </cell>
        </row>
        <row r="1814">
          <cell r="B1814" t="str">
            <v>0005813</v>
          </cell>
          <cell r="C1814" t="str">
            <v>3-604-16-4300 PLACA</v>
          </cell>
          <cell r="D1814" t="str">
            <v>HOMAG</v>
          </cell>
          <cell r="E1814" t="str">
            <v>EST.17.2.4</v>
          </cell>
        </row>
        <row r="1815">
          <cell r="B1815" t="str">
            <v>0005814</v>
          </cell>
          <cell r="C1815" t="str">
            <v xml:space="preserve">4-075-01-1363 MOTOR AC 0,350 KW 400 V </v>
          </cell>
          <cell r="D1815" t="str">
            <v>HOMAG</v>
          </cell>
          <cell r="E1815" t="str">
            <v>SIN DEFINIR</v>
          </cell>
        </row>
        <row r="1816">
          <cell r="B1816" t="str">
            <v>0005815</v>
          </cell>
          <cell r="C1816" t="str">
            <v>4-001-10-0122 TORNILLO CILIN M6X10 8.8</v>
          </cell>
          <cell r="D1816" t="str">
            <v>TORNILLERIA</v>
          </cell>
          <cell r="E1816" t="str">
            <v>EST.20.2.6</v>
          </cell>
        </row>
        <row r="1817">
          <cell r="B1817" t="str">
            <v>0005816</v>
          </cell>
          <cell r="C1817" t="str">
            <v>3-603-16-4260 PLACA</v>
          </cell>
          <cell r="D1817" t="str">
            <v>HOMAG</v>
          </cell>
          <cell r="E1817" t="str">
            <v>EST.17.2.3</v>
          </cell>
        </row>
        <row r="1818">
          <cell r="B1818" t="str">
            <v>0005817</v>
          </cell>
          <cell r="C1818" t="str">
            <v>4-005-06-0040 PALANCA DE AMARRE 2-M10X</v>
          </cell>
          <cell r="D1818" t="str">
            <v>HOMAG</v>
          </cell>
          <cell r="E1818" t="str">
            <v>EST.17.5.1</v>
          </cell>
        </row>
        <row r="1819">
          <cell r="B1819" t="str">
            <v>0005818</v>
          </cell>
          <cell r="C1819" t="str">
            <v>3-612-02-2010 CASQUILLO</v>
          </cell>
          <cell r="D1819" t="str">
            <v>HOMAG</v>
          </cell>
          <cell r="E1819" t="str">
            <v>EST.17.2.3</v>
          </cell>
        </row>
        <row r="1820">
          <cell r="B1820" t="str">
            <v>0005819</v>
          </cell>
          <cell r="C1820" t="str">
            <v>ARANDELA PLANA M10X20X2 DIN 125</v>
          </cell>
          <cell r="D1820" t="str">
            <v>TORNILLERIA</v>
          </cell>
          <cell r="E1820" t="str">
            <v>EST.26.1</v>
          </cell>
        </row>
        <row r="1821">
          <cell r="B1821" t="str">
            <v>0005826</v>
          </cell>
          <cell r="C1821" t="str">
            <v>PATIN 2914A1221</v>
          </cell>
          <cell r="D1821" t="str">
            <v>JADE</v>
          </cell>
          <cell r="E1821" t="str">
            <v>EST.14.4.3</v>
          </cell>
        </row>
        <row r="1822">
          <cell r="B1822" t="str">
            <v>0005827</v>
          </cell>
          <cell r="C1822" t="str">
            <v xml:space="preserve"> N1430N0002 MANILLA</v>
          </cell>
          <cell r="D1822" t="str">
            <v>JADE</v>
          </cell>
          <cell r="E1822" t="str">
            <v>EST.14.4.2</v>
          </cell>
        </row>
        <row r="1823">
          <cell r="B1823" t="str">
            <v>0005828</v>
          </cell>
          <cell r="C1823" t="str">
            <v xml:space="preserve"> E0917E0005-CASQUILLO</v>
          </cell>
          <cell r="D1823" t="str">
            <v>JADE</v>
          </cell>
          <cell r="E1823" t="str">
            <v>EST.14.4.2</v>
          </cell>
        </row>
        <row r="1824">
          <cell r="B1824" t="str">
            <v>0005829</v>
          </cell>
          <cell r="C1824" t="str">
            <v xml:space="preserve">N1430N0003 -MANILLA </v>
          </cell>
          <cell r="D1824" t="str">
            <v>JADE</v>
          </cell>
          <cell r="E1824" t="str">
            <v>EST.14.4.2</v>
          </cell>
        </row>
        <row r="1825">
          <cell r="B1825" t="str">
            <v>0005830</v>
          </cell>
          <cell r="C1825" t="str">
            <v xml:space="preserve"> E1423E0081 -PLACA</v>
          </cell>
          <cell r="D1825" t="str">
            <v>JADE</v>
          </cell>
          <cell r="E1825" t="str">
            <v>EST.14.4.3</v>
          </cell>
        </row>
        <row r="1826">
          <cell r="B1826" t="str">
            <v>0005831</v>
          </cell>
          <cell r="C1826" t="str">
            <v xml:space="preserve">E1423E0079 -PLACA </v>
          </cell>
          <cell r="D1826" t="str">
            <v>JADE</v>
          </cell>
          <cell r="E1826" t="str">
            <v>EST.14.4.3</v>
          </cell>
        </row>
        <row r="1827">
          <cell r="B1827" t="str">
            <v>0005832</v>
          </cell>
          <cell r="C1827" t="str">
            <v xml:space="preserve"> E1423E0078 PLACA</v>
          </cell>
          <cell r="D1827" t="str">
            <v>JADE</v>
          </cell>
          <cell r="E1827" t="str">
            <v>EST.14.4.3</v>
          </cell>
        </row>
        <row r="1828">
          <cell r="B1828" t="str">
            <v>0005833</v>
          </cell>
          <cell r="C1828" t="str">
            <v>PLACA N1423N0038</v>
          </cell>
          <cell r="D1828" t="str">
            <v>JADE</v>
          </cell>
          <cell r="E1828" t="str">
            <v>EST.14.4.3</v>
          </cell>
        </row>
        <row r="1829">
          <cell r="B1829" t="str">
            <v>0005834</v>
          </cell>
          <cell r="C1829" t="str">
            <v xml:space="preserve">3002A0720 TORNILLO </v>
          </cell>
          <cell r="E1829" t="str">
            <v>SIN DEFINIR</v>
          </cell>
        </row>
        <row r="1830">
          <cell r="B1830" t="str">
            <v>0005835</v>
          </cell>
          <cell r="C1830" t="str">
            <v>TORNILLO 300204600 TCEI  M6X16</v>
          </cell>
          <cell r="E1830" t="str">
            <v>SIN DEFINIR</v>
          </cell>
        </row>
        <row r="1831">
          <cell r="B1831" t="str">
            <v>0005836</v>
          </cell>
          <cell r="C1831" t="str">
            <v xml:space="preserve">MUELLE 2806A0060 CONICO DE COMPRESION </v>
          </cell>
          <cell r="E1831" t="str">
            <v>SIN DEFINIR</v>
          </cell>
        </row>
        <row r="1832">
          <cell r="B1832" t="str">
            <v>0005837</v>
          </cell>
          <cell r="C1832" t="str">
            <v>MUELLE 2806A0016 CONICO DE COMPRESION</v>
          </cell>
          <cell r="E1832" t="str">
            <v>SIN DEFINIR</v>
          </cell>
        </row>
        <row r="1833">
          <cell r="B1833" t="str">
            <v>0005838</v>
          </cell>
          <cell r="C1833" t="str">
            <v xml:space="preserve">N0905N1208 SOPORTE </v>
          </cell>
          <cell r="E1833" t="str">
            <v>SIN DEFINIR</v>
          </cell>
        </row>
        <row r="1834">
          <cell r="B1834" t="str">
            <v>0005839</v>
          </cell>
          <cell r="C1834" t="str">
            <v xml:space="preserve"> 2914A0496 PATIN 1623-823-20 BOSCH</v>
          </cell>
          <cell r="D1834" t="str">
            <v>AKRON</v>
          </cell>
          <cell r="E1834" t="str">
            <v>EST.12.2.1</v>
          </cell>
        </row>
        <row r="1835">
          <cell r="B1835" t="str">
            <v>0005840</v>
          </cell>
          <cell r="C1835" t="str">
            <v>2710A0012 RUEDA DE MANO BOTECO 730-40</v>
          </cell>
          <cell r="D1835" t="str">
            <v>ROXYL</v>
          </cell>
          <cell r="E1835" t="str">
            <v>EST.15.4.3</v>
          </cell>
        </row>
        <row r="1836">
          <cell r="B1836" t="str">
            <v>0005841</v>
          </cell>
          <cell r="C1836" t="str">
            <v>VARILLA  E0824E0040</v>
          </cell>
        </row>
        <row r="1837">
          <cell r="B1837" t="str">
            <v>0005842</v>
          </cell>
          <cell r="C1837" t="str">
            <v xml:space="preserve"> E0914E0083 -BRIDA</v>
          </cell>
          <cell r="E1837" t="str">
            <v>SIN DEFINIR</v>
          </cell>
        </row>
        <row r="1838">
          <cell r="B1838" t="str">
            <v>0005843</v>
          </cell>
          <cell r="C1838" t="str">
            <v>2-210-95-1340 MOVIMIENTO GIRATORIO 90G</v>
          </cell>
          <cell r="D1838" t="str">
            <v>HOMAG</v>
          </cell>
          <cell r="E1838" t="str">
            <v>SIN DEFINIR</v>
          </cell>
        </row>
        <row r="1839">
          <cell r="B1839" t="str">
            <v>0005844</v>
          </cell>
          <cell r="C1839" t="str">
            <v>2-210-95-1281 BRIDA</v>
          </cell>
          <cell r="D1839" t="str">
            <v>HOMAG</v>
          </cell>
          <cell r="E1839" t="str">
            <v>SIN DEFINIR</v>
          </cell>
        </row>
        <row r="1840">
          <cell r="B1840" t="str">
            <v>0005845</v>
          </cell>
          <cell r="C1840" t="str">
            <v>4-007-06-0344 CONEXION 31-20 D1=8H7 O.</v>
          </cell>
          <cell r="D1840" t="str">
            <v>HOMAG</v>
          </cell>
          <cell r="E1840" t="str">
            <v>SIN DEFINIR</v>
          </cell>
        </row>
        <row r="1841">
          <cell r="B1841" t="str">
            <v>0005846</v>
          </cell>
          <cell r="C1841" t="str">
            <v>2-211-94-1940 GUIA PLANA LINEAL 1605-2</v>
          </cell>
          <cell r="D1841" t="str">
            <v>HOMAG</v>
          </cell>
          <cell r="E1841" t="str">
            <v>SIN DEFINIR</v>
          </cell>
        </row>
        <row r="1842">
          <cell r="B1842" t="str">
            <v>0005847</v>
          </cell>
          <cell r="C1842" t="str">
            <v>4-006-10-1648 RIEL DE GUIA 1605-203-31</v>
          </cell>
          <cell r="D1842" t="str">
            <v>HOMAG</v>
          </cell>
          <cell r="E1842" t="str">
            <v>SIN DEFINIR</v>
          </cell>
        </row>
        <row r="1843">
          <cell r="B1843" t="str">
            <v>0005848</v>
          </cell>
          <cell r="C1843" t="str">
            <v>4-022-03-0178 INDICADOR 0914 S-1,5 I D</v>
          </cell>
          <cell r="D1843" t="str">
            <v>HOMAG</v>
          </cell>
          <cell r="E1843" t="str">
            <v>SIN DEFINIR</v>
          </cell>
        </row>
        <row r="1844">
          <cell r="B1844" t="str">
            <v>0005849</v>
          </cell>
          <cell r="C1844" t="str">
            <v>3-809-07-0150 MANETA</v>
          </cell>
          <cell r="D1844" t="str">
            <v>HOMAG</v>
          </cell>
          <cell r="E1844" t="str">
            <v>SIN DEFINIR</v>
          </cell>
        </row>
        <row r="1845">
          <cell r="B1845" t="str">
            <v>0005850</v>
          </cell>
          <cell r="C1845" t="str">
            <v>3-809-07-0141 MANETA</v>
          </cell>
          <cell r="D1845" t="str">
            <v>SELCO 2-3-4</v>
          </cell>
          <cell r="E1845" t="str">
            <v>EST.8.6.3</v>
          </cell>
        </row>
        <row r="1846">
          <cell r="B1846" t="str">
            <v>0005865</v>
          </cell>
          <cell r="C1846" t="str">
            <v>PULSADOR DE EMERGENCIA HONGO 40MM ROJO G</v>
          </cell>
          <cell r="D1846" t="str">
            <v>ELECTRICO</v>
          </cell>
          <cell r="E1846" t="str">
            <v>EST.2.2.3</v>
          </cell>
        </row>
        <row r="1847">
          <cell r="B1847" t="str">
            <v>0005868</v>
          </cell>
          <cell r="C1847" t="str">
            <v>CILINDRO DESARMABLE 25X360 ISO 6432 EN</v>
          </cell>
          <cell r="D1847" t="str">
            <v>JADE</v>
          </cell>
          <cell r="E1847" t="str">
            <v>EST.14.4.1</v>
          </cell>
        </row>
        <row r="1848">
          <cell r="B1848" t="str">
            <v>0005869</v>
          </cell>
          <cell r="C1848" t="str">
            <v>SENSOR INDUCTIVO M8 OMRON E2AS08KSO2M5B1</v>
          </cell>
          <cell r="D1848" t="str">
            <v>ELECTRICO</v>
          </cell>
          <cell r="E1848" t="str">
            <v>EST.2.3.4</v>
          </cell>
        </row>
        <row r="1849">
          <cell r="B1849" t="str">
            <v>0005870</v>
          </cell>
          <cell r="C1849" t="str">
            <v>CONECTOR M8 SENSOR INDUCTIVO OMRN 4 PINES</v>
          </cell>
          <cell r="E1849" t="str">
            <v>EST.2.5.1</v>
          </cell>
        </row>
        <row r="1850">
          <cell r="B1850" t="str">
            <v>0005878</v>
          </cell>
          <cell r="C1850" t="str">
            <v>2901A0365 RODAMIENTO 608 2RS</v>
          </cell>
          <cell r="D1850" t="str">
            <v>RODAMIENTOS</v>
          </cell>
          <cell r="E1850" t="str">
            <v>EST.1.4.5</v>
          </cell>
        </row>
        <row r="1851">
          <cell r="B1851" t="str">
            <v>0005880</v>
          </cell>
          <cell r="C1851" t="str">
            <v>SENSOR 3 HILOS SMC NPN D-M9P  PARA CILIN</v>
          </cell>
          <cell r="E1851" t="str">
            <v>SIN DEFINIR</v>
          </cell>
        </row>
        <row r="1852">
          <cell r="B1852" t="str">
            <v>0005891</v>
          </cell>
          <cell r="C1852" t="str">
            <v>GRAPADORA BEA 95/16-418 MAGAZINE SENCILL</v>
          </cell>
          <cell r="D1852" t="str">
            <v>HERRAMIENTA</v>
          </cell>
          <cell r="E1852" t="str">
            <v>CLOSET HTAS</v>
          </cell>
        </row>
        <row r="1853">
          <cell r="B1853" t="str">
            <v>0005943</v>
          </cell>
          <cell r="C1853" t="str">
            <v>N6362N0014 ELECTROVALVULA</v>
          </cell>
          <cell r="E1853" t="str">
            <v>SIN DEFINIR</v>
          </cell>
        </row>
        <row r="1854">
          <cell r="B1854" t="str">
            <v>0005944</v>
          </cell>
          <cell r="C1854" t="str">
            <v>2424A0009 MANOMETRO D=40 1/8 0-6</v>
          </cell>
          <cell r="E1854" t="str">
            <v>MEXICO</v>
          </cell>
        </row>
        <row r="1855">
          <cell r="B1855" t="str">
            <v>0005945</v>
          </cell>
          <cell r="C1855" t="str">
            <v>2427A0006 LUBRICADOR</v>
          </cell>
          <cell r="E1855" t="str">
            <v>SIN DEFINIR</v>
          </cell>
        </row>
        <row r="1856">
          <cell r="B1856" t="str">
            <v>0005946</v>
          </cell>
          <cell r="C1856" t="str">
            <v>N0814N0881 SOPORTE</v>
          </cell>
          <cell r="E1856" t="str">
            <v>SIN DEFINIR</v>
          </cell>
        </row>
        <row r="1857">
          <cell r="B1857" t="str">
            <v>0005947</v>
          </cell>
          <cell r="C1857" t="str">
            <v>FNX0206056 N0805N0494 PIASTRA/PLATE INACTIVO</v>
          </cell>
          <cell r="E1857" t="str">
            <v>SIN DEFINIR</v>
          </cell>
        </row>
        <row r="1858">
          <cell r="B1858" t="str">
            <v>0005948</v>
          </cell>
          <cell r="C1858" t="str">
            <v>091604600 CILINDRO.ROVER</v>
          </cell>
          <cell r="D1858" t="str">
            <v>ROVER 1-2-3</v>
          </cell>
          <cell r="E1858" t="str">
            <v>EST.7.7.1</v>
          </cell>
        </row>
        <row r="1859">
          <cell r="B1859" t="str">
            <v>0005949</v>
          </cell>
          <cell r="C1859" t="str">
            <v>2914A1619 PATIN</v>
          </cell>
          <cell r="D1859" t="str">
            <v>ROXYL</v>
          </cell>
          <cell r="E1859" t="str">
            <v>EST.15.2.2</v>
          </cell>
        </row>
        <row r="1860">
          <cell r="B1860" t="str">
            <v>0005950</v>
          </cell>
          <cell r="C1860" t="str">
            <v>2012A0002 2440A0017 HORQUILLA X VASTAGO</v>
          </cell>
          <cell r="E1860" t="str">
            <v>SIN DEFINIR</v>
          </cell>
        </row>
        <row r="1861">
          <cell r="B1861" t="str">
            <v>0005951</v>
          </cell>
          <cell r="C1861" t="str">
            <v>H6164H0015 MOTOR ELECTRICO</v>
          </cell>
          <cell r="D1861" t="str">
            <v>STREAM 2-3</v>
          </cell>
          <cell r="E1861" t="str">
            <v>EST.13.6.3</v>
          </cell>
        </row>
        <row r="1862">
          <cell r="B1862" t="str">
            <v>0005952</v>
          </cell>
          <cell r="C1862" t="str">
            <v xml:space="preserve">FNY8153923 N1208N0827 N1208N0822 CARTER </v>
          </cell>
          <cell r="E1862" t="str">
            <v>SIN DEFINIR</v>
          </cell>
        </row>
        <row r="1863">
          <cell r="B1863" t="str">
            <v>0005953</v>
          </cell>
          <cell r="C1863" t="str">
            <v>FNX0207731 PIASTRA INTERFACCIA CARTER-</v>
          </cell>
          <cell r="D1863" t="str">
            <v>ROXYL</v>
          </cell>
          <cell r="E1863" t="str">
            <v>EST.15.6.2</v>
          </cell>
        </row>
        <row r="1864">
          <cell r="B1864" t="str">
            <v>0005954</v>
          </cell>
          <cell r="C1864" t="str">
            <v>E0805E0209 SOPORTE COPIADOR</v>
          </cell>
          <cell r="D1864" t="str">
            <v>ROXYL</v>
          </cell>
          <cell r="E1864" t="str">
            <v>EST.15.3.1</v>
          </cell>
        </row>
        <row r="1865">
          <cell r="B1865" t="str">
            <v>0005955</v>
          </cell>
          <cell r="C1865" t="str">
            <v>E0828E0083 E0805E0083 TOPE</v>
          </cell>
          <cell r="D1865" t="str">
            <v>ROXYL</v>
          </cell>
          <cell r="E1865" t="str">
            <v>EST.15.6.2</v>
          </cell>
        </row>
        <row r="1866">
          <cell r="B1866" t="str">
            <v>0005984</v>
          </cell>
          <cell r="C1866" t="str">
            <v>4-007-03-0259 25X17X70 L=13900 CORREA  T</v>
          </cell>
          <cell r="D1866" t="str">
            <v>HOMAG</v>
          </cell>
          <cell r="E1866" t="str">
            <v>ARRIBA REJA METALICA</v>
          </cell>
        </row>
        <row r="1867">
          <cell r="B1867" t="str">
            <v>0005986</v>
          </cell>
          <cell r="C1867" t="str">
            <v>RODAMIENTO 6208-2RSC3</v>
          </cell>
          <cell r="D1867" t="str">
            <v>RODAMIENTOS</v>
          </cell>
          <cell r="E1867" t="str">
            <v>SIN DEFINIR</v>
          </cell>
        </row>
        <row r="1868">
          <cell r="B1868" t="str">
            <v>0006000</v>
          </cell>
          <cell r="C1868" t="str">
            <v>CSAL130020 CORREA L=20560 W</v>
          </cell>
          <cell r="D1868" t="str">
            <v>STREAM 1</v>
          </cell>
          <cell r="E1868" t="str">
            <v>ARRIBA CELDA</v>
          </cell>
        </row>
        <row r="1869">
          <cell r="B1869" t="str">
            <v>0006017</v>
          </cell>
          <cell r="C1869" t="str">
            <v>3-050-01-4140 CUBIERTA</v>
          </cell>
          <cell r="E1869" t="str">
            <v>SIN DEFINIR</v>
          </cell>
        </row>
        <row r="1870">
          <cell r="B1870" t="str">
            <v>0006018</v>
          </cell>
          <cell r="C1870" t="str">
            <v>4-001-08-0002 TORNILLO CILINDRICO DIN8</v>
          </cell>
          <cell r="D1870" t="str">
            <v>TORNILLERIA</v>
          </cell>
          <cell r="E1870" t="str">
            <v>SIN DEFINIR</v>
          </cell>
        </row>
        <row r="1871">
          <cell r="B1871" t="str">
            <v>0006019</v>
          </cell>
          <cell r="C1871" t="str">
            <v>4-004-29-0003 ARANDELA DE CONTACTO NOM</v>
          </cell>
          <cell r="D1871" t="str">
            <v>HOMAG</v>
          </cell>
          <cell r="E1871" t="str">
            <v>SIN DEFINIR</v>
          </cell>
        </row>
        <row r="1872">
          <cell r="B1872" t="str">
            <v>0006020</v>
          </cell>
          <cell r="C1872" t="str">
            <v>4-008-36-0027 CUADRO DE BORNES /9 PUNTOS</v>
          </cell>
          <cell r="D1872" t="str">
            <v>HOMAG</v>
          </cell>
          <cell r="E1872" t="str">
            <v>SIN DEFINIR</v>
          </cell>
        </row>
        <row r="1873">
          <cell r="B1873" t="str">
            <v>0006021</v>
          </cell>
          <cell r="C1873" t="str">
            <v>4-008-36-0012 PUENTE DE PUNTO ESTRELLA</v>
          </cell>
          <cell r="D1873" t="str">
            <v>HOMAG</v>
          </cell>
          <cell r="E1873" t="str">
            <v>SIN DEFINIR</v>
          </cell>
        </row>
        <row r="1874">
          <cell r="B1874" t="str">
            <v>0006022</v>
          </cell>
          <cell r="C1874" t="str">
            <v>4-002-01-0025 TUERCA HEXAGONAL</v>
          </cell>
          <cell r="D1874" t="str">
            <v>TORNILLERIA</v>
          </cell>
          <cell r="E1874" t="str">
            <v>SIN DEFINIR</v>
          </cell>
        </row>
        <row r="1875">
          <cell r="B1875" t="str">
            <v>0006023</v>
          </cell>
          <cell r="C1875" t="str">
            <v>3-004-19-1060 ARANDELA DA=12 DI=5 T=3</v>
          </cell>
          <cell r="D1875" t="str">
            <v>HOMAG</v>
          </cell>
          <cell r="E1875" t="str">
            <v>SIN DEFINIR</v>
          </cell>
        </row>
        <row r="1876">
          <cell r="B1876" t="str">
            <v>0006024</v>
          </cell>
          <cell r="C1876" t="str">
            <v>4-001-08-0004 TORNILLO CILINDRICO DIN8</v>
          </cell>
          <cell r="D1876" t="str">
            <v>TORNILLERIA</v>
          </cell>
          <cell r="E1876" t="str">
            <v>SIN DEFINIR</v>
          </cell>
        </row>
        <row r="1877">
          <cell r="B1877" t="str">
            <v>0006025</v>
          </cell>
          <cell r="C1877" t="str">
            <v xml:space="preserve">4-004-01-0011 ANILLO ELASTICO DIN 127 </v>
          </cell>
          <cell r="D1877" t="str">
            <v>HOMAG</v>
          </cell>
          <cell r="E1877" t="str">
            <v>SIN DEFINIR</v>
          </cell>
        </row>
        <row r="1878">
          <cell r="B1878" t="str">
            <v>0006026</v>
          </cell>
          <cell r="C1878" t="str">
            <v>3-015-04-9430 TAPA</v>
          </cell>
          <cell r="D1878" t="str">
            <v>HOMAG</v>
          </cell>
          <cell r="E1878" t="str">
            <v>SIN DEFINIR</v>
          </cell>
        </row>
        <row r="1879">
          <cell r="B1879" t="str">
            <v>0006027</v>
          </cell>
          <cell r="C1879" t="str">
            <v>4-002-10-0012 TUERCA ISO 7042 FS M6 SW=1</v>
          </cell>
          <cell r="D1879" t="str">
            <v>HOMAG</v>
          </cell>
          <cell r="E1879" t="str">
            <v>SIN DEFINIR</v>
          </cell>
        </row>
        <row r="1880">
          <cell r="B1880" t="str">
            <v>0006028</v>
          </cell>
          <cell r="C1880" t="str">
            <v>4-003-05-0004 ARANDELA AJUSTE 8X14X0,5</v>
          </cell>
          <cell r="D1880" t="str">
            <v>HOMAG</v>
          </cell>
          <cell r="E1880" t="str">
            <v>EST.17.5.1</v>
          </cell>
        </row>
        <row r="1881">
          <cell r="B1881" t="str">
            <v>0006029</v>
          </cell>
          <cell r="C1881" t="str">
            <v>4-010-02-0008 MUELLE DE PLATILLO DIN 209</v>
          </cell>
          <cell r="D1881" t="str">
            <v>HOMAG</v>
          </cell>
          <cell r="E1881" t="str">
            <v>SIN DEFINIR</v>
          </cell>
        </row>
        <row r="1882">
          <cell r="B1882" t="str">
            <v>0006030</v>
          </cell>
          <cell r="C1882" t="str">
            <v>2-006-21-7680 RESISTENCIA Q65</v>
          </cell>
          <cell r="D1882" t="str">
            <v>HOMAG</v>
          </cell>
          <cell r="E1882" t="str">
            <v>SIN DEFINIR</v>
          </cell>
        </row>
        <row r="1883">
          <cell r="B1883" t="str">
            <v>0006031</v>
          </cell>
          <cell r="C1883" t="str">
            <v>4-001-09-0269 TORNILLO CILINDRICO ISO476</v>
          </cell>
          <cell r="D1883" t="str">
            <v>TORNILLERIA</v>
          </cell>
          <cell r="E1883" t="str">
            <v>SIN DEFINIR</v>
          </cell>
        </row>
        <row r="1884">
          <cell r="B1884" t="str">
            <v>0006032</v>
          </cell>
          <cell r="C1884" t="str">
            <v>4-008-41-0297 RESISTENCIA HLP D=12.5 L=8</v>
          </cell>
          <cell r="D1884" t="str">
            <v>HOMAG</v>
          </cell>
          <cell r="E1884" t="str">
            <v>SIN DEFINIR</v>
          </cell>
        </row>
        <row r="1885">
          <cell r="B1885" t="str">
            <v>0006033</v>
          </cell>
          <cell r="C1885" t="str">
            <v>4-001-02-0133 TORNILLO HEXAGONAL ISO 401</v>
          </cell>
          <cell r="D1885" t="str">
            <v>TORNILLERIA</v>
          </cell>
          <cell r="E1885" t="str">
            <v>EST.21.1.1</v>
          </cell>
        </row>
        <row r="1886">
          <cell r="B1886" t="str">
            <v>0006034</v>
          </cell>
          <cell r="C1886" t="str">
            <v>4-008-40-0057 SENSOR 0-250 GRADOS PT -10</v>
          </cell>
          <cell r="D1886" t="str">
            <v>HOMAG</v>
          </cell>
          <cell r="E1886" t="str">
            <v>EST.17.4.4</v>
          </cell>
        </row>
        <row r="1887">
          <cell r="B1887" t="str">
            <v>0006035</v>
          </cell>
          <cell r="C1887" t="str">
            <v>2-006-51-5351 PATIN DE ARRANQUE</v>
          </cell>
          <cell r="D1887" t="str">
            <v>HOMAG</v>
          </cell>
          <cell r="E1887" t="str">
            <v>SIN DEFINIR</v>
          </cell>
        </row>
        <row r="1888">
          <cell r="B1888" t="str">
            <v>0006037</v>
          </cell>
          <cell r="C1888" t="str">
            <v xml:space="preserve">4-002-01-0030 TUERCA HEXAGONAL ISO 4032 </v>
          </cell>
          <cell r="D1888" t="str">
            <v>TORNILLERIA</v>
          </cell>
          <cell r="E1888" t="str">
            <v>SIN DEFINIR</v>
          </cell>
        </row>
        <row r="1889">
          <cell r="B1889" t="str">
            <v>0008289</v>
          </cell>
          <cell r="C1889" t="str">
            <v>TUERCA HEXAGONAL  M6</v>
          </cell>
          <cell r="D1889" t="str">
            <v>TORNILLERIA</v>
          </cell>
          <cell r="E1889" t="str">
            <v>EST.25.3</v>
          </cell>
        </row>
        <row r="1890">
          <cell r="B1890" t="str">
            <v>0006039</v>
          </cell>
          <cell r="C1890" t="str">
            <v>4-001-09-0355 TORNILLO CILINDRICO ISO476</v>
          </cell>
          <cell r="D1890" t="str">
            <v>HOMAG</v>
          </cell>
          <cell r="E1890" t="str">
            <v>SIN DEFINIR</v>
          </cell>
        </row>
        <row r="1891">
          <cell r="B1891" t="str">
            <v>0006040</v>
          </cell>
          <cell r="C1891" t="str">
            <v>4-004-18-0021 ARANDELA DE SEGURIDAD</v>
          </cell>
          <cell r="D1891" t="str">
            <v>HOMAG</v>
          </cell>
          <cell r="E1891" t="str">
            <v>SIN DEFINIR</v>
          </cell>
        </row>
        <row r="1892">
          <cell r="B1892" t="str">
            <v>0006042</v>
          </cell>
          <cell r="C1892" t="str">
            <v>2-006-21-3830 ASIENTO</v>
          </cell>
          <cell r="D1892" t="str">
            <v>HOMAG</v>
          </cell>
          <cell r="E1892" t="str">
            <v>SIN DEFINIR</v>
          </cell>
        </row>
        <row r="1893">
          <cell r="B1893" t="str">
            <v>0006043</v>
          </cell>
          <cell r="C1893" t="str">
            <v>2-006-21-9470 ENCHUFE ELECTRICO</v>
          </cell>
          <cell r="D1893" t="str">
            <v>HOMAG</v>
          </cell>
          <cell r="E1893" t="str">
            <v>SIN DEFINIR</v>
          </cell>
        </row>
        <row r="1894">
          <cell r="B1894" t="str">
            <v>0006181</v>
          </cell>
          <cell r="C1894" t="str">
            <v>3-026-01-0182 TOPE 1.MOTOR LI./2.MOTOR</v>
          </cell>
          <cell r="D1894" t="str">
            <v>HOMAG</v>
          </cell>
          <cell r="E1894" t="str">
            <v>SIN DEFINIR</v>
          </cell>
        </row>
        <row r="1895">
          <cell r="B1895" t="str">
            <v>0006189</v>
          </cell>
          <cell r="C1895" t="str">
            <v>2201A0155 2201A0866 MOTOR SIERRA EBT 120</v>
          </cell>
          <cell r="D1895" t="str">
            <v>SELCO 2-3-4</v>
          </cell>
          <cell r="E1895" t="str">
            <v>SIN DEFINIR</v>
          </cell>
        </row>
        <row r="1896">
          <cell r="B1896" t="str">
            <v>0006191</v>
          </cell>
          <cell r="C1896" t="str">
            <v>L9750240603 L6412L0002 CONJUNTO MANDRIL</v>
          </cell>
          <cell r="D1896" t="str">
            <v>SELCO 2-3-4</v>
          </cell>
          <cell r="E1896" t="str">
            <v>EST.8.6.2</v>
          </cell>
        </row>
        <row r="1897">
          <cell r="B1897" t="str">
            <v>0006192</v>
          </cell>
          <cell r="C1897" t="str">
            <v>L7540L0005 L6412L0009 CONJUNTO CAMPANA</v>
          </cell>
          <cell r="D1897" t="str">
            <v>SELCO 2-3-4</v>
          </cell>
          <cell r="E1897" t="str">
            <v>EST.8.7.1</v>
          </cell>
        </row>
        <row r="1898">
          <cell r="B1898" t="str">
            <v>0006193</v>
          </cell>
          <cell r="C1898" t="str">
            <v>L0922L0006 POLEA</v>
          </cell>
          <cell r="D1898" t="str">
            <v>SELCO 2-3-4</v>
          </cell>
          <cell r="E1898" t="str">
            <v>EST.8.5.2</v>
          </cell>
        </row>
        <row r="1899">
          <cell r="B1899" t="str">
            <v>0006195</v>
          </cell>
          <cell r="C1899" t="str">
            <v>6480A0446 CABLE M12M5P - M12F5P 0,5MT DE</v>
          </cell>
          <cell r="E1899" t="str">
            <v>SIN DEFINIR</v>
          </cell>
        </row>
        <row r="1900">
          <cell r="B1900" t="str">
            <v>0006196</v>
          </cell>
          <cell r="C1900" t="str">
            <v>6381Z0123 GF. SCATOLA OVERRIDE 15mt</v>
          </cell>
          <cell r="D1900" t="str">
            <v>SKYPPER</v>
          </cell>
          <cell r="E1900" t="str">
            <v>EST.5.7.2</v>
          </cell>
        </row>
        <row r="1901">
          <cell r="B1901" t="str">
            <v>0006197</v>
          </cell>
          <cell r="C1901" t="str">
            <v>E1305E0005  SUPP. DISCO PORTARO</v>
          </cell>
          <cell r="D1901" t="str">
            <v>OBSOLETO</v>
          </cell>
          <cell r="E1901" t="str">
            <v>CAJA OBSOLETOS</v>
          </cell>
        </row>
        <row r="1902">
          <cell r="B1902" t="str">
            <v>0006198</v>
          </cell>
          <cell r="C1902" t="str">
            <v>2420A0213 2420A0424 CIL. PN. 9.257004 DE</v>
          </cell>
          <cell r="D1902" t="str">
            <v>CURVA</v>
          </cell>
          <cell r="E1902" t="str">
            <v>EST.10.6.3</v>
          </cell>
        </row>
        <row r="1903">
          <cell r="B1903" t="str">
            <v>0006199</v>
          </cell>
          <cell r="C1903" t="str">
            <v>E0814E0257 0814E0479 HOJA CIZALLA 3MM H=</v>
          </cell>
          <cell r="D1903" t="str">
            <v>CURVA</v>
          </cell>
          <cell r="E1903" t="str">
            <v>EST.10.6.1</v>
          </cell>
        </row>
        <row r="1904">
          <cell r="B1904" t="str">
            <v>0006200</v>
          </cell>
          <cell r="C1904" t="str">
            <v>E0805E0013 0805E0071 SUPP. PISTONE TAGL.</v>
          </cell>
          <cell r="E1904" t="str">
            <v>SIN DEFINIR</v>
          </cell>
        </row>
        <row r="1905">
          <cell r="B1905" t="str">
            <v>0006201</v>
          </cell>
          <cell r="C1905" t="str">
            <v>2440A0235 HORQUILLA M10 DX D10</v>
          </cell>
          <cell r="E1905" t="str">
            <v>SIN DEFINIR</v>
          </cell>
        </row>
        <row r="1906">
          <cell r="B1906" t="str">
            <v>0006202</v>
          </cell>
          <cell r="C1906" t="str">
            <v>E0822E0002 0822E0015 E16220003 RODILLO D</v>
          </cell>
          <cell r="D1906" t="str">
            <v>CURVA</v>
          </cell>
          <cell r="E1906" t="str">
            <v>EST.10.6.2</v>
          </cell>
        </row>
        <row r="1907">
          <cell r="B1907" t="str">
            <v>0006203</v>
          </cell>
          <cell r="C1907" t="str">
            <v>E0820E0009 0820E0083 E0820E0063 PERNO E.</v>
          </cell>
          <cell r="D1907" t="str">
            <v>ROXYL</v>
          </cell>
          <cell r="E1907" t="str">
            <v>EST.15.2.4</v>
          </cell>
        </row>
        <row r="1908">
          <cell r="B1908" t="str">
            <v>0006206</v>
          </cell>
          <cell r="C1908" t="str">
            <v>2138A0173 CUSTODIA 90°</v>
          </cell>
          <cell r="D1908" t="str">
            <v>ELECTRICO</v>
          </cell>
          <cell r="E1908" t="str">
            <v>EST.2.7.5</v>
          </cell>
        </row>
        <row r="1909">
          <cell r="B1909" t="str">
            <v>0006207</v>
          </cell>
          <cell r="C1909" t="str">
            <v>2138A0209 INSERTO MACHO HAN Q 5/0</v>
          </cell>
          <cell r="D1909" t="str">
            <v>ELECTRICO</v>
          </cell>
          <cell r="E1909" t="str">
            <v>EST.2.7.5</v>
          </cell>
        </row>
        <row r="1910">
          <cell r="B1910" t="str">
            <v>0006208</v>
          </cell>
          <cell r="C1910" t="str">
            <v>2138A0225 INSERTO HEMBRA HAN Q 5/0</v>
          </cell>
          <cell r="D1910" t="str">
            <v>ELECTRICO</v>
          </cell>
          <cell r="E1910" t="str">
            <v>EST.2.7.5</v>
          </cell>
        </row>
        <row r="1911">
          <cell r="B1911" t="str">
            <v>0006209</v>
          </cell>
          <cell r="C1911" t="str">
            <v>2138A0166 CUSTODIA VOLANTE 90° 092000316</v>
          </cell>
          <cell r="E1911" t="str">
            <v>SIN DEFINIR</v>
          </cell>
        </row>
        <row r="1912">
          <cell r="B1912" t="str">
            <v>0006210</v>
          </cell>
          <cell r="C1912" t="str">
            <v>2138A0185 CONTATTO CRIMPARE 4MM MASCHIO</v>
          </cell>
          <cell r="E1912" t="str">
            <v>SIN DEFINIR</v>
          </cell>
        </row>
        <row r="1913">
          <cell r="B1913" t="str">
            <v>0006211</v>
          </cell>
          <cell r="C1913" t="str">
            <v>2138A0186 CONTATTO CRIMPARE 4MM FEMMINA</v>
          </cell>
          <cell r="E1913" t="str">
            <v>SIN DEFINIR</v>
          </cell>
        </row>
        <row r="1914">
          <cell r="B1914" t="str">
            <v>0006212</v>
          </cell>
          <cell r="C1914" t="str">
            <v>2138A0179 CONT.DE ENCARGE MACHO 1,5 mmq</v>
          </cell>
          <cell r="D1914" t="str">
            <v>AKRON</v>
          </cell>
          <cell r="E1914" t="str">
            <v>EST.12.2.1</v>
          </cell>
        </row>
        <row r="1915">
          <cell r="B1915" t="str">
            <v>0006213</v>
          </cell>
          <cell r="C1915" t="str">
            <v>2138A0180 CONT.DE ENCARGE HEMBRA 1,5 mmq</v>
          </cell>
          <cell r="D1915" t="str">
            <v>AKRON</v>
          </cell>
          <cell r="E1915" t="str">
            <v>EST.12.2.1</v>
          </cell>
        </row>
        <row r="1916">
          <cell r="B1916" t="str">
            <v>0006214</v>
          </cell>
          <cell r="C1916" t="str">
            <v>2138A0708 CONTATTO CRIMPARE 2,5MM MASCHI</v>
          </cell>
          <cell r="E1916" t="str">
            <v>SIN DEFINIR</v>
          </cell>
        </row>
        <row r="1917">
          <cell r="B1917" t="str">
            <v>0006215</v>
          </cell>
          <cell r="C1917" t="str">
            <v>2138A0183 CONTATTO CRIMPARE 1MM MASCHIO</v>
          </cell>
          <cell r="D1917" t="str">
            <v>AKRON</v>
          </cell>
          <cell r="E1917" t="str">
            <v>EST.12.2.1</v>
          </cell>
        </row>
        <row r="1918">
          <cell r="B1918" t="str">
            <v>0006216</v>
          </cell>
          <cell r="C1918" t="str">
            <v>2138A0182 CONT.CRIMPARE FEMMINA 1,0</v>
          </cell>
          <cell r="E1918" t="str">
            <v>SIN DEFINIR</v>
          </cell>
        </row>
        <row r="1919">
          <cell r="B1919" t="str">
            <v>0006217</v>
          </cell>
          <cell r="C1919" t="str">
            <v>213107200 CABLE (4G 1,5)</v>
          </cell>
          <cell r="E1919" t="str">
            <v>SIN DEFINIR</v>
          </cell>
        </row>
        <row r="1920">
          <cell r="B1920" t="str">
            <v>0006218</v>
          </cell>
          <cell r="C1920" t="str">
            <v>2138A0859 CONTATTO CRIMPARE 2,5MM FEMMIN</v>
          </cell>
          <cell r="E1920" t="str">
            <v>SIN DEFINIR</v>
          </cell>
        </row>
        <row r="1921">
          <cell r="B1921" t="str">
            <v>0006219</v>
          </cell>
          <cell r="C1921" t="str">
            <v>2138A0165 ENVOLTURA RECTA PG11</v>
          </cell>
          <cell r="E1921" t="str">
            <v>SIN DEFINIR</v>
          </cell>
        </row>
        <row r="1922">
          <cell r="B1922" t="str">
            <v>0006220</v>
          </cell>
          <cell r="C1922" t="str">
            <v>214705600 PRENSACABLE PLASTICO GRIS STP-11MM</v>
          </cell>
          <cell r="D1922" t="str">
            <v>ELECTRICO</v>
          </cell>
          <cell r="E1922" t="str">
            <v>EST.2.5.5</v>
          </cell>
        </row>
        <row r="1923">
          <cell r="B1923" t="str">
            <v>0006225</v>
          </cell>
          <cell r="C1923" t="str">
            <v>N7502N0047 N0838N0063 UN. DISCO COPIATOR</v>
          </cell>
          <cell r="E1923" t="str">
            <v>SIN DEFINIR</v>
          </cell>
        </row>
        <row r="1924">
          <cell r="B1924" t="str">
            <v>0006226</v>
          </cell>
          <cell r="C1924" t="str">
            <v>N0911N0204 N0911N0203 PATIN</v>
          </cell>
          <cell r="D1924" t="str">
            <v>STREAM 1</v>
          </cell>
          <cell r="E1924" t="str">
            <v>EST.16.7.2</v>
          </cell>
        </row>
        <row r="1925">
          <cell r="B1925" t="str">
            <v>0006227</v>
          </cell>
          <cell r="C1925" t="str">
            <v>N0802N0005 REGLETA DE GUIA</v>
          </cell>
          <cell r="D1925" t="str">
            <v>STREAM 1</v>
          </cell>
          <cell r="E1925" t="str">
            <v>EST.16.6.3</v>
          </cell>
        </row>
        <row r="1926">
          <cell r="B1926" t="str">
            <v>0006228</v>
          </cell>
          <cell r="C1926" t="str">
            <v>E6362E0040 ELECTROVALVULA ROXYL RECTIF</v>
          </cell>
          <cell r="E1926" t="str">
            <v>SIN DEFINIR</v>
          </cell>
        </row>
        <row r="1927">
          <cell r="B1927" t="str">
            <v>0006230</v>
          </cell>
          <cell r="C1927" t="str">
            <v>L7540L0075 GR.LEVER.RULLO MICRO ALL.LAT.</v>
          </cell>
          <cell r="E1927" t="str">
            <v>SIN DEFINIR</v>
          </cell>
        </row>
        <row r="1928">
          <cell r="B1928" t="str">
            <v>0006231</v>
          </cell>
          <cell r="C1928" t="str">
            <v>L7540L0064 KIT ROT.SUPERIORE ALL.LAT.PER</v>
          </cell>
          <cell r="E1928" t="str">
            <v>SIN DEFINIR</v>
          </cell>
        </row>
        <row r="1929">
          <cell r="B1929" t="str">
            <v>0006232</v>
          </cell>
          <cell r="C1929" t="str">
            <v>L7540L0065 KIT ROT.INF.ALL.LAT.PERNO ECC</v>
          </cell>
          <cell r="E1929" t="str">
            <v>SIN DEFINIR</v>
          </cell>
        </row>
        <row r="1930">
          <cell r="B1930" t="str">
            <v>0006233</v>
          </cell>
          <cell r="C1930" t="str">
            <v>2164A0364 SENSOR IND M12X65 SN4MM PNP</v>
          </cell>
          <cell r="D1930" t="str">
            <v>ELECTRICO</v>
          </cell>
          <cell r="E1930" t="str">
            <v>EST.8.5.2</v>
          </cell>
        </row>
        <row r="1931">
          <cell r="B1931" t="str">
            <v>0006241</v>
          </cell>
          <cell r="C1931" t="str">
            <v>293000100 RODAMIENTO 6002 2RS</v>
          </cell>
          <cell r="D1931" t="str">
            <v>RODAMIENTOS</v>
          </cell>
          <cell r="E1931" t="str">
            <v>EST.1.2.2</v>
          </cell>
        </row>
        <row r="1932">
          <cell r="B1932" t="str">
            <v>0006291</v>
          </cell>
          <cell r="C1932" t="str">
            <v>4-006-10-0381 RODAMIENTO DE BOLAS RANURA</v>
          </cell>
          <cell r="D1932" t="str">
            <v>RODAMIENTOS</v>
          </cell>
          <cell r="E1932" t="str">
            <v>EST.1.6.5</v>
          </cell>
        </row>
        <row r="1933">
          <cell r="B1933" t="str">
            <v>0006239</v>
          </cell>
          <cell r="C1933" t="str">
            <v>081802701 BARRA ELEVACION CABEZA</v>
          </cell>
          <cell r="E1933" t="str">
            <v>SIN DEFINIR</v>
          </cell>
        </row>
        <row r="1934">
          <cell r="B1934" t="str">
            <v>0006240</v>
          </cell>
          <cell r="C1934" t="str">
            <v>082106110 PIÑON DE TRANSMISION</v>
          </cell>
          <cell r="E1934" t="str">
            <v>SIN DEFINIR</v>
          </cell>
        </row>
        <row r="1935">
          <cell r="B1935" t="str">
            <v>0006242</v>
          </cell>
          <cell r="C1935" t="str">
            <v>260500700 LUBRICADOR RECTO M6 ART.90.01</v>
          </cell>
          <cell r="E1935" t="str">
            <v>SIN DEFINIR</v>
          </cell>
        </row>
        <row r="1936">
          <cell r="B1936" t="str">
            <v>0006243</v>
          </cell>
          <cell r="C1936" t="str">
            <v>081802100 BARRA PISTON ELEVACION CABEZA</v>
          </cell>
          <cell r="E1936" t="str">
            <v>SIN DEFINIR</v>
          </cell>
        </row>
        <row r="1937">
          <cell r="B1937" t="str">
            <v>0006244</v>
          </cell>
          <cell r="C1937" t="str">
            <v>140803001 SOMBRERETE CUBRE BARRAS ELEV.C</v>
          </cell>
          <cell r="E1937" t="str">
            <v>SIN DEFINIR</v>
          </cell>
        </row>
        <row r="1938">
          <cell r="B1938" t="str">
            <v>0006245</v>
          </cell>
          <cell r="C1938" t="str">
            <v>245100100 RECTO CIL.MACHO *R1* 4-M5</v>
          </cell>
          <cell r="E1938" t="str">
            <v>SIN DEFINIR</v>
          </cell>
        </row>
        <row r="1939">
          <cell r="B1939" t="str">
            <v>0006246</v>
          </cell>
          <cell r="C1939" t="str">
            <v>K1018K0019 TAPON</v>
          </cell>
          <cell r="D1939" t="str">
            <v>TECHNO-2-3</v>
          </cell>
          <cell r="E1939" t="str">
            <v>EST.18.6.4</v>
          </cell>
        </row>
        <row r="1940">
          <cell r="B1940" t="str">
            <v>0006247</v>
          </cell>
          <cell r="C1940" t="str">
            <v>302448200 CLAVIJA A 6X20 M6 UNI EN 28734</v>
          </cell>
          <cell r="D1940" t="str">
            <v>TECHNO-1</v>
          </cell>
          <cell r="E1940" t="str">
            <v>EST.11.2.2</v>
          </cell>
        </row>
        <row r="1941">
          <cell r="B1941" t="str">
            <v>0006248</v>
          </cell>
          <cell r="C1941" t="str">
            <v>1419A0003 ANILLO GUIA PISTON</v>
          </cell>
          <cell r="D1941" t="str">
            <v>TECHNO-2-3</v>
          </cell>
          <cell r="E1941" t="str">
            <v>EST.18.6.4</v>
          </cell>
        </row>
        <row r="1942">
          <cell r="B1942" t="str">
            <v>0006249</v>
          </cell>
          <cell r="C1942" t="str">
            <v>302901200 ARANDELA SEEGER E15</v>
          </cell>
          <cell r="D1942" t="str">
            <v>FERRETERIA</v>
          </cell>
          <cell r="E1942" t="str">
            <v>EST.4.7.4</v>
          </cell>
        </row>
        <row r="1943">
          <cell r="B1943" t="str">
            <v>0006250</v>
          </cell>
          <cell r="C1943" t="str">
            <v>290103200 RODAMIENTO 6202 15- 35- 11</v>
          </cell>
          <cell r="D1943" t="str">
            <v>RODAMIENTOS</v>
          </cell>
          <cell r="E1943" t="str">
            <v>EST.1.4.3</v>
          </cell>
        </row>
        <row r="1944">
          <cell r="B1944" t="str">
            <v>0006251</v>
          </cell>
          <cell r="C1944" t="str">
            <v>080415000 ARANDELA MOTOR</v>
          </cell>
          <cell r="D1944" t="str">
            <v>TECHNO-1</v>
          </cell>
          <cell r="E1944" t="str">
            <v>EST.11.2.2</v>
          </cell>
        </row>
        <row r="1945">
          <cell r="B1945" t="str">
            <v>0006252</v>
          </cell>
          <cell r="C1945" t="str">
            <v>302516900 LENGUETA DE 6X 6X 15 UNI-6604</v>
          </cell>
          <cell r="D1945" t="str">
            <v>FERRETERIA</v>
          </cell>
          <cell r="E1945" t="str">
            <v>EST.4.4.1</v>
          </cell>
        </row>
        <row r="1946">
          <cell r="B1946" t="str">
            <v>0006253</v>
          </cell>
          <cell r="C1946" t="str">
            <v>K1001K0259 ARBOL</v>
          </cell>
          <cell r="D1946" t="str">
            <v>TECHNO-1</v>
          </cell>
          <cell r="E1946" t="str">
            <v>EST.11.2.2</v>
          </cell>
        </row>
        <row r="1947">
          <cell r="B1947" t="str">
            <v>0006254</v>
          </cell>
          <cell r="C1947" t="str">
            <v>290101900 RODAMIENTO 6003 2RS1 17- 35- 1</v>
          </cell>
          <cell r="D1947" t="str">
            <v>RODAMIENTOS</v>
          </cell>
          <cell r="E1947" t="str">
            <v>EST.1.2.4</v>
          </cell>
        </row>
        <row r="1948">
          <cell r="B1948" t="str">
            <v>0006255</v>
          </cell>
          <cell r="C1948" t="str">
            <v>302901400 ANILLO ELAST.SEEGER E 17 UNI-7</v>
          </cell>
          <cell r="D1948" t="str">
            <v>FERRETERIA</v>
          </cell>
          <cell r="E1948" t="str">
            <v>EST.4.7.6</v>
          </cell>
        </row>
        <row r="1949">
          <cell r="B1949" t="str">
            <v>0006256</v>
          </cell>
          <cell r="C1949" t="str">
            <v>K1001K0113 ADAPTADOR</v>
          </cell>
          <cell r="D1949" t="str">
            <v>TECHNO-1</v>
          </cell>
          <cell r="E1949" t="str">
            <v>EST.11.3.3</v>
          </cell>
        </row>
        <row r="1950">
          <cell r="B1950" t="str">
            <v>0006257</v>
          </cell>
          <cell r="C1950" t="str">
            <v>K1002K0069 BRIDA</v>
          </cell>
          <cell r="D1950" t="str">
            <v>TECHNO-1</v>
          </cell>
          <cell r="E1950" t="str">
            <v>EST.11.3.3</v>
          </cell>
        </row>
        <row r="1951">
          <cell r="B1951" t="str">
            <v>0006258</v>
          </cell>
          <cell r="C1951" t="str">
            <v>162100501 CONJUNTO PAR CON DENTADO ESP</v>
          </cell>
          <cell r="D1951" t="str">
            <v>TECHNO-1</v>
          </cell>
          <cell r="E1951" t="str">
            <v>EST.11.4.3</v>
          </cell>
        </row>
        <row r="1952">
          <cell r="B1952" t="str">
            <v>0006259</v>
          </cell>
          <cell r="C1952" t="str">
            <v>3-039-06-4340 GUIA 37x16x67</v>
          </cell>
          <cell r="E1952" t="str">
            <v>SIN DEFINIR</v>
          </cell>
        </row>
        <row r="1953">
          <cell r="B1953" t="str">
            <v>0006260</v>
          </cell>
          <cell r="C1953" t="str">
            <v>4-011-04-0678 VALVULA REGULADORA</v>
          </cell>
          <cell r="E1953" t="str">
            <v>SIN DEFINIR</v>
          </cell>
        </row>
        <row r="1954">
          <cell r="B1954" t="str">
            <v>0006261</v>
          </cell>
          <cell r="C1954" t="str">
            <v>3-048-18-1190 RODILLO D=20, H=15</v>
          </cell>
          <cell r="E1954" t="str">
            <v>SIN DEFINIR</v>
          </cell>
        </row>
        <row r="1955">
          <cell r="B1955" t="str">
            <v>0006262</v>
          </cell>
          <cell r="C1955" t="str">
            <v xml:space="preserve">4-011-04-0440 VALVULA DE RETENCION G1/4 </v>
          </cell>
          <cell r="D1955" t="str">
            <v>HOMAG</v>
          </cell>
          <cell r="E1955" t="str">
            <v>SIN DEFINIR</v>
          </cell>
        </row>
        <row r="1956">
          <cell r="B1956" t="str">
            <v>0006263</v>
          </cell>
          <cell r="C1956" t="str">
            <v>4-011-04-0056 VALVULA DE RETENCION POR E</v>
          </cell>
          <cell r="D1956" t="str">
            <v>HOMAG</v>
          </cell>
          <cell r="E1956" t="str">
            <v>SIN DEFINIR</v>
          </cell>
        </row>
        <row r="1957">
          <cell r="B1957" t="str">
            <v>0006264</v>
          </cell>
          <cell r="C1957" t="str">
            <v xml:space="preserve">4-008-61-0276 SENSOR INDUKTIV 8X8X40/52 </v>
          </cell>
          <cell r="D1957" t="str">
            <v>HOMAG</v>
          </cell>
          <cell r="E1957" t="str">
            <v>SIN DEFINIR</v>
          </cell>
        </row>
        <row r="1958">
          <cell r="B1958" t="str">
            <v>0006276</v>
          </cell>
          <cell r="C1958" t="str">
            <v>2-007-11-1280 RODILLO DE ALIMENTACION</v>
          </cell>
          <cell r="D1958" t="str">
            <v>HOMAG</v>
          </cell>
          <cell r="E1958" t="str">
            <v>EST.17.2.3</v>
          </cell>
        </row>
        <row r="1959">
          <cell r="B1959" t="str">
            <v>0006277</v>
          </cell>
          <cell r="C1959" t="str">
            <v>4-014-02-0990 TUPI 125X43X30 DKN Z=3+3</v>
          </cell>
          <cell r="D1959" t="str">
            <v>HOMAG</v>
          </cell>
          <cell r="E1959" t="str">
            <v>SIN DEFINIR</v>
          </cell>
        </row>
        <row r="1960">
          <cell r="B1960" t="str">
            <v>0006278</v>
          </cell>
          <cell r="C1960" t="str">
            <v>2-013-13-1100 GUILLOTINA COMPLETA</v>
          </cell>
          <cell r="D1960" t="str">
            <v>HOMAG</v>
          </cell>
          <cell r="E1960" t="str">
            <v>SIN DEFINIR</v>
          </cell>
        </row>
        <row r="1961">
          <cell r="B1961" t="str">
            <v>0006279</v>
          </cell>
          <cell r="C1961" t="str">
            <v>3-002-13-3530 CUCHILLA</v>
          </cell>
          <cell r="D1961" t="str">
            <v>HOMAG</v>
          </cell>
          <cell r="E1961" t="str">
            <v>EST.17.2.3</v>
          </cell>
        </row>
        <row r="1962">
          <cell r="B1962" t="str">
            <v>0006280</v>
          </cell>
          <cell r="C1962" t="str">
            <v>3-002-13-3520 CUCHILLA CONTRA</v>
          </cell>
          <cell r="D1962" t="str">
            <v>HOMAG</v>
          </cell>
          <cell r="E1962" t="str">
            <v>EST.17.6.2</v>
          </cell>
        </row>
        <row r="1963">
          <cell r="B1963" t="str">
            <v>0006281</v>
          </cell>
          <cell r="C1963" t="str">
            <v>2-011-05-6450 CARRO EN CRUZ HL84/85</v>
          </cell>
          <cell r="D1963" t="str">
            <v>HOMAG</v>
          </cell>
          <cell r="E1963" t="str">
            <v>SIN DEFINIR</v>
          </cell>
        </row>
        <row r="1964">
          <cell r="B1964" t="str">
            <v>0006282</v>
          </cell>
          <cell r="C1964" t="str">
            <v>2-011-06-6450 CARRO EN CRUZ HL84/85</v>
          </cell>
          <cell r="D1964" t="str">
            <v>HOMAG</v>
          </cell>
          <cell r="E1964" t="str">
            <v>SIN DEFINIR</v>
          </cell>
        </row>
        <row r="1965">
          <cell r="B1965" t="str">
            <v>0006283</v>
          </cell>
          <cell r="C1965" t="str">
            <v>4-011-04-1710 VALVULA DE RETENCION POR E</v>
          </cell>
          <cell r="D1965" t="str">
            <v>HOMAG</v>
          </cell>
          <cell r="E1965" t="str">
            <v>SIN DEFINIR</v>
          </cell>
        </row>
        <row r="1966">
          <cell r="B1966" t="str">
            <v>0006284</v>
          </cell>
          <cell r="C1966" t="str">
            <v>4-011-04-1619 VALVULA DE RETENCION POR E</v>
          </cell>
          <cell r="D1966" t="str">
            <v>HOMAG</v>
          </cell>
          <cell r="E1966" t="str">
            <v>SIN DEFINIR</v>
          </cell>
        </row>
        <row r="1967">
          <cell r="B1967" t="str">
            <v>0006285</v>
          </cell>
          <cell r="C1967" t="str">
            <v>4-086-05-0443 MODULO DE LA BARRA COLECTI</v>
          </cell>
          <cell r="D1967" t="str">
            <v>HOMAG</v>
          </cell>
          <cell r="E1967" t="str">
            <v>SIN DEFINIR</v>
          </cell>
        </row>
        <row r="1968">
          <cell r="B1968" t="str">
            <v>0006286</v>
          </cell>
          <cell r="C1968" t="str">
            <v>4-011-04-1663 VALVULA INSEL VK.8-FA.HF03</v>
          </cell>
          <cell r="D1968" t="str">
            <v>HOMAG</v>
          </cell>
          <cell r="E1968" t="str">
            <v>SIN DEFINIR</v>
          </cell>
        </row>
        <row r="1969">
          <cell r="B1969" t="str">
            <v>0006287</v>
          </cell>
          <cell r="C1969" t="str">
            <v>4-011-04-0321 MANOMETRO D=40 G1/8 0-6 BA</v>
          </cell>
          <cell r="D1969" t="str">
            <v>HOMAG</v>
          </cell>
          <cell r="E1969" t="str">
            <v>SIN DEFINIR</v>
          </cell>
        </row>
        <row r="1970">
          <cell r="B1970" t="str">
            <v>0006288</v>
          </cell>
          <cell r="C1970" t="str">
            <v>ETIQUETA TRT BLANCA 100x50 CORE 1"x1000</v>
          </cell>
          <cell r="D1970" t="str">
            <v>SUMINISTRO</v>
          </cell>
          <cell r="E1970" t="str">
            <v>CLOSET HTAS</v>
          </cell>
        </row>
        <row r="1971">
          <cell r="B1971" t="str">
            <v>0006289</v>
          </cell>
          <cell r="C1971" t="str">
            <v>2-008-10-3340 HUSILLO DE REGULACION</v>
          </cell>
          <cell r="D1971" t="str">
            <v>HOMAG</v>
          </cell>
          <cell r="E1971" t="str">
            <v>SIN DEFINIR</v>
          </cell>
        </row>
        <row r="1972">
          <cell r="B1972" t="str">
            <v>0006290</v>
          </cell>
          <cell r="C1972" t="str">
            <v>2-008-10-3370 HUSILLO DE REGULACION</v>
          </cell>
          <cell r="D1972" t="str">
            <v>HOMAG</v>
          </cell>
          <cell r="E1972" t="str">
            <v>SIN DEFINIR</v>
          </cell>
        </row>
        <row r="1973">
          <cell r="B1973" t="str">
            <v>0006292</v>
          </cell>
          <cell r="C1973" t="str">
            <v>FNX0258714 PIASTRA SUPPORTO MICRO.</v>
          </cell>
          <cell r="D1973" t="str">
            <v>STREAM 2-3</v>
          </cell>
          <cell r="E1973" t="str">
            <v>EST.13.2.1</v>
          </cell>
        </row>
        <row r="1974">
          <cell r="B1974" t="str">
            <v>0006293</v>
          </cell>
          <cell r="C1974" t="str">
            <v>2104A0319 FIN DE CARRERA.</v>
          </cell>
          <cell r="D1974" t="str">
            <v>STREAM 2-3</v>
          </cell>
          <cell r="E1974" t="str">
            <v>EST.13.2.2</v>
          </cell>
        </row>
        <row r="1975">
          <cell r="B1975" t="str">
            <v>0006294</v>
          </cell>
          <cell r="C1975" t="str">
            <v>FNZ0150064 PALETTA A MARTELLO.</v>
          </cell>
          <cell r="D1975" t="str">
            <v>STREAM 2-3</v>
          </cell>
          <cell r="E1975" t="str">
            <v>EST.13.2.2</v>
          </cell>
        </row>
        <row r="1976">
          <cell r="B1976" t="str">
            <v>0006295</v>
          </cell>
          <cell r="C1976" t="str">
            <v>CCCJ200003 STAFFA FISSAGGIO SENSORE E123</v>
          </cell>
          <cell r="D1976" t="str">
            <v>STREAM 2-3</v>
          </cell>
          <cell r="E1976" t="str">
            <v>EST.13.2.2</v>
          </cell>
        </row>
        <row r="1977">
          <cell r="B1977" t="str">
            <v>0006296</v>
          </cell>
          <cell r="C1977" t="str">
            <v>CCB2H00001 SENSORE MAGNETICO M8.</v>
          </cell>
          <cell r="E1977" t="str">
            <v>SIN DEFINIR</v>
          </cell>
        </row>
        <row r="1978">
          <cell r="B1978" t="str">
            <v>0006297</v>
          </cell>
          <cell r="C1978" t="str">
            <v>2914A0157 PATIN 1651-214-10 STAR 25.</v>
          </cell>
          <cell r="D1978" t="str">
            <v>STREAM 2-3</v>
          </cell>
          <cell r="E1978" t="str">
            <v>EST.13.5.3</v>
          </cell>
        </row>
        <row r="1979">
          <cell r="B1979" t="str">
            <v>0006298</v>
          </cell>
          <cell r="C1979" t="str">
            <v>CSV4350016 GUIDA GIUNTATA 25x390-BOSCH-R</v>
          </cell>
          <cell r="D1979" t="str">
            <v>STREAM 1</v>
          </cell>
          <cell r="E1979" t="str">
            <v>EST.16.6.1</v>
          </cell>
        </row>
        <row r="1980">
          <cell r="B1980" t="str">
            <v>0006299</v>
          </cell>
          <cell r="C1980" t="str">
            <v>2914A2082 PATTINO LARGO 20/40 – INA.</v>
          </cell>
          <cell r="D1980" t="str">
            <v>STREAM 2-3</v>
          </cell>
          <cell r="E1980" t="str">
            <v>EST.13.5.3</v>
          </cell>
        </row>
        <row r="1981">
          <cell r="B1981" t="str">
            <v>0006300</v>
          </cell>
          <cell r="C1981" t="str">
            <v>2914A1886 GUIDA 20/40x150-INA-SCHAEFFLER</v>
          </cell>
          <cell r="D1981" t="str">
            <v>STREAM 2-3</v>
          </cell>
          <cell r="E1981" t="str">
            <v>EST.13.5.3</v>
          </cell>
        </row>
        <row r="1982">
          <cell r="B1982" t="str">
            <v>0006302</v>
          </cell>
          <cell r="C1982" t="str">
            <v>4-006-10-4365 GUIA LINEAL SHW27CA2PPC1E</v>
          </cell>
          <cell r="D1982" t="str">
            <v>HOMAG</v>
          </cell>
          <cell r="E1982" t="str">
            <v>SIN DEFINIR</v>
          </cell>
        </row>
        <row r="1983">
          <cell r="B1983" t="str">
            <v>0006325</v>
          </cell>
          <cell r="C1983" t="str">
            <v>311001600 JUNTA DE ESTANQUEIDAD OR 2062</v>
          </cell>
          <cell r="D1983" t="str">
            <v>TECHNO-1</v>
          </cell>
          <cell r="E1983" t="str">
            <v>EST.18.3.4</v>
          </cell>
        </row>
        <row r="1984">
          <cell r="B1984" t="str">
            <v>0006326</v>
          </cell>
          <cell r="C1984" t="str">
            <v>081522900 PISTON X TOPE DE FONDO</v>
          </cell>
          <cell r="E1984" t="str">
            <v>SIN DEFINIR</v>
          </cell>
        </row>
        <row r="1985">
          <cell r="B1985" t="str">
            <v>0006327</v>
          </cell>
          <cell r="C1985" t="str">
            <v>080117300 TAPON PARA CUERPO TOPE DE FOND</v>
          </cell>
          <cell r="E1985" t="str">
            <v>SIN DEFINIR</v>
          </cell>
        </row>
        <row r="1986">
          <cell r="B1986" t="str">
            <v>0006328</v>
          </cell>
          <cell r="C1986" t="str">
            <v>311003300 JUNTA DE ESTANQUEIDAD OR 115</v>
          </cell>
          <cell r="E1986" t="str">
            <v>SIN DEFINIR</v>
          </cell>
        </row>
        <row r="1987">
          <cell r="B1987" t="str">
            <v>0006329</v>
          </cell>
          <cell r="C1987" t="str">
            <v>2206A0162 MOTOR REDUCTOR COLERO</v>
          </cell>
          <cell r="D1987" t="str">
            <v>ROXYL</v>
          </cell>
          <cell r="E1987" t="str">
            <v>EST.15.9.1</v>
          </cell>
        </row>
        <row r="1988">
          <cell r="B1988" t="str">
            <v>0006330</v>
          </cell>
          <cell r="C1988" t="str">
            <v>E0724E0004 E0724E0004V BIELA</v>
          </cell>
          <cell r="D1988" t="str">
            <v>ELECTRICO</v>
          </cell>
          <cell r="E1988" t="str">
            <v>EST.2.8.1</v>
          </cell>
        </row>
        <row r="1989">
          <cell r="B1989" t="str">
            <v>0006331</v>
          </cell>
          <cell r="C1989" t="str">
            <v>E0908E0031 CARTER</v>
          </cell>
          <cell r="D1989" t="str">
            <v>ROXYL</v>
          </cell>
          <cell r="E1989" t="str">
            <v>EST.15.7.2</v>
          </cell>
        </row>
        <row r="1990">
          <cell r="B1990" t="str">
            <v>0006332</v>
          </cell>
          <cell r="C1990" t="str">
            <v>E0722E0009 E0722E0009T RODILLO</v>
          </cell>
          <cell r="E1990" t="str">
            <v>SIN DEFINIR</v>
          </cell>
        </row>
        <row r="1991">
          <cell r="B1991" t="str">
            <v>0006333</v>
          </cell>
          <cell r="C1991" t="str">
            <v>2914A0742 RAIL 1605.704.31 L=520</v>
          </cell>
          <cell r="E1991" t="str">
            <v>SIN DEFINIR</v>
          </cell>
        </row>
        <row r="1992">
          <cell r="B1992" t="str">
            <v>0006334</v>
          </cell>
          <cell r="C1992" t="str">
            <v>E1001E0008 TAPON</v>
          </cell>
          <cell r="D1992" t="str">
            <v>AKRON</v>
          </cell>
          <cell r="E1992" t="str">
            <v>EST.12.3.2</v>
          </cell>
        </row>
        <row r="1993">
          <cell r="B1993" t="str">
            <v>0006335</v>
          </cell>
          <cell r="C1993" t="str">
            <v>N7506N0020 KIT ARBOL COLA</v>
          </cell>
          <cell r="D1993" t="str">
            <v>AKRON</v>
          </cell>
          <cell r="E1993" t="str">
            <v>EST.12.7.1</v>
          </cell>
        </row>
        <row r="1994">
          <cell r="B1994" t="str">
            <v>0006336</v>
          </cell>
          <cell r="C1994" t="str">
            <v xml:space="preserve">FNAG052069 BARRA PIENA CILINDRICA RACLA </v>
          </cell>
          <cell r="D1994" t="str">
            <v>AKRON</v>
          </cell>
          <cell r="E1994" t="str">
            <v>EST.12.2.2</v>
          </cell>
        </row>
        <row r="1995">
          <cell r="B1995" t="str">
            <v>0006337</v>
          </cell>
          <cell r="C1995" t="str">
            <v xml:space="preserve">FNZ0201369 SUPPORTO MENSOLA COPIATORE V </v>
          </cell>
          <cell r="E1995" t="str">
            <v>SIN DEFINIR</v>
          </cell>
        </row>
        <row r="1996">
          <cell r="B1996" t="str">
            <v>0006338</v>
          </cell>
          <cell r="C1996" t="str">
            <v>RODAMIENTO 7206 B CTP AP4</v>
          </cell>
          <cell r="D1996" t="str">
            <v>RODAMIENTOS</v>
          </cell>
          <cell r="E1996" t="str">
            <v>EST.1.6.4</v>
          </cell>
        </row>
        <row r="1997">
          <cell r="B1997" t="str">
            <v>0006342</v>
          </cell>
          <cell r="C1997" t="str">
            <v>L0914L0248 BLOQUE</v>
          </cell>
          <cell r="D1997" t="str">
            <v>SELCO WNT</v>
          </cell>
          <cell r="E1997" t="str">
            <v>EST.9.2.2</v>
          </cell>
        </row>
        <row r="1998">
          <cell r="B1998" t="str">
            <v>0006343</v>
          </cell>
          <cell r="C1998" t="str">
            <v>L0817L0044 CASQUILLO</v>
          </cell>
          <cell r="D1998" t="str">
            <v>SELCO WNT</v>
          </cell>
          <cell r="E1998" t="str">
            <v>EST.9.3.3</v>
          </cell>
        </row>
        <row r="1999">
          <cell r="B1999" t="str">
            <v>0006344</v>
          </cell>
          <cell r="C1999" t="str">
            <v xml:space="preserve">L7540L0204 KIT MANDR.LAMA PRINC.SPINE </v>
          </cell>
          <cell r="D1999" t="str">
            <v>SELCO WNT</v>
          </cell>
          <cell r="E1999" t="str">
            <v>EST.9.7.3</v>
          </cell>
        </row>
        <row r="2000">
          <cell r="B2000" t="str">
            <v>0006345</v>
          </cell>
          <cell r="C2000" t="str">
            <v>L2704L0059 POLEA</v>
          </cell>
          <cell r="D2000" t="str">
            <v>SELCO WNT</v>
          </cell>
          <cell r="E2000" t="str">
            <v>EST.9.6.2</v>
          </cell>
        </row>
        <row r="2001">
          <cell r="B2001" t="str">
            <v>0006354</v>
          </cell>
          <cell r="C2001" t="str">
            <v>2010A0018 IMAN POR TOPE</v>
          </cell>
          <cell r="D2001" t="str">
            <v>SKYPPER</v>
          </cell>
          <cell r="E2001" t="str">
            <v>EST.5.3.4</v>
          </cell>
        </row>
        <row r="2002">
          <cell r="B2002" t="str">
            <v>0006416</v>
          </cell>
          <cell r="C2002" t="str">
            <v>4-070-01-3239 MOTOREDUCTOR AC 0.18/0.2</v>
          </cell>
          <cell r="D2002" t="str">
            <v>HOMAG</v>
          </cell>
          <cell r="E2002" t="str">
            <v>SIN DEFINIR</v>
          </cell>
        </row>
        <row r="2003">
          <cell r="B2003" t="str">
            <v>0006418</v>
          </cell>
          <cell r="C2003" t="str">
            <v>C0240K00 7131106 Portabroca de perforac</v>
          </cell>
          <cell r="E2003" t="str">
            <v>SIN DEFINIR</v>
          </cell>
        </row>
        <row r="2004">
          <cell r="B2004" t="str">
            <v>0006507</v>
          </cell>
          <cell r="C2004" t="str">
            <v>CC62050004 TASTIERINO  JUSP OP05A-1-E</v>
          </cell>
          <cell r="D2004" t="str">
            <v>FTT-R8</v>
          </cell>
          <cell r="E2004" t="str">
            <v>EST.6.2.1</v>
          </cell>
        </row>
        <row r="2005">
          <cell r="B2005" t="str">
            <v>0006508</v>
          </cell>
          <cell r="C2005" t="str">
            <v>CC62050029 CABLE ADAPTER FA376551-00P3-E</v>
          </cell>
          <cell r="D2005" t="str">
            <v>ROVER 1-2-3</v>
          </cell>
          <cell r="E2005" t="str">
            <v>EST.7.2.2</v>
          </cell>
        </row>
        <row r="2006">
          <cell r="B2006" t="str">
            <v>0006509</v>
          </cell>
          <cell r="C2006" t="str">
            <v>CC62150002 AZIONAMENTO CACR-SR20BF12GE</v>
          </cell>
          <cell r="E2006" t="str">
            <v>SIN DEFINIR</v>
          </cell>
        </row>
        <row r="2007">
          <cell r="B2007" t="str">
            <v>0006562</v>
          </cell>
          <cell r="C2007" t="str">
            <v>FNW0050026 081809300 CREMALLERA</v>
          </cell>
          <cell r="D2007" t="str">
            <v>ROVER 1-2-3</v>
          </cell>
          <cell r="E2007" t="str">
            <v xml:space="preserve">ARRIBA CELDA </v>
          </cell>
        </row>
        <row r="2008">
          <cell r="B2008" t="str">
            <v>0006563</v>
          </cell>
          <cell r="C2008" t="str">
            <v>082121900 ENGRANAJE MOTOR HELICOIDAL</v>
          </cell>
          <cell r="D2008" t="str">
            <v>ROVER 1-2-3</v>
          </cell>
          <cell r="E2008" t="str">
            <v>EST.7.6.3</v>
          </cell>
        </row>
        <row r="2009">
          <cell r="B2009" t="str">
            <v>0006564</v>
          </cell>
          <cell r="C2009" t="str">
            <v xml:space="preserve">290400900 RODAMIENTO 3210 2RS     50- </v>
          </cell>
          <cell r="D2009" t="str">
            <v>RODAMIENTOS</v>
          </cell>
          <cell r="E2009" t="str">
            <v>EST.1.10.5</v>
          </cell>
        </row>
        <row r="2010">
          <cell r="B2010" t="str">
            <v>0006565</v>
          </cell>
          <cell r="C2010" t="str">
            <v>162101900 "CONJUNTO ENGRANAJE DESPL.CA</v>
          </cell>
          <cell r="D2010" t="str">
            <v>ROVER 1-2-3</v>
          </cell>
          <cell r="E2010" t="str">
            <v>EST.7.7.4</v>
          </cell>
        </row>
        <row r="2011">
          <cell r="B2011" t="str">
            <v>0006511</v>
          </cell>
          <cell r="C2011" t="str">
            <v>H6318H0196 H6318H0154 Cabezal superior S</v>
          </cell>
          <cell r="E2011" t="str">
            <v>SIN DEFINIR</v>
          </cell>
        </row>
        <row r="2012">
          <cell r="B2012" t="str">
            <v>0006679</v>
          </cell>
          <cell r="C2012" t="str">
            <v>7131106  PORTABROCAS DE 11 MANDRILES</v>
          </cell>
          <cell r="E2012" t="str">
            <v>SIN DEFINIR</v>
          </cell>
        </row>
        <row r="2013">
          <cell r="B2013" t="str">
            <v>0006718</v>
          </cell>
          <cell r="C2013" t="str">
            <v xml:space="preserve">SERVOPACK SGHD-20DEY12                  </v>
          </cell>
          <cell r="D2013" t="str">
            <v>SOFWARE</v>
          </cell>
          <cell r="E2013" t="str">
            <v>EST.7.9.1</v>
          </cell>
        </row>
        <row r="2014">
          <cell r="B2014" t="str">
            <v>0006719</v>
          </cell>
          <cell r="C2014" t="str">
            <v xml:space="preserve">AEROSOL NEGRO                           </v>
          </cell>
          <cell r="D2014" t="str">
            <v>SUMINISTRO</v>
          </cell>
          <cell r="E2014" t="str">
            <v>EST.24.1.1</v>
          </cell>
        </row>
        <row r="2015">
          <cell r="B2015" t="str">
            <v>0006725</v>
          </cell>
          <cell r="C2015" t="str">
            <v xml:space="preserve">BOMBILLO PHILIPS 12W                    </v>
          </cell>
          <cell r="D2015" t="str">
            <v>ELECTRICO</v>
          </cell>
          <cell r="E2015" t="str">
            <v>EST.2.5.2</v>
          </cell>
        </row>
        <row r="2016">
          <cell r="B2016" t="str">
            <v>0006726</v>
          </cell>
          <cell r="C2016" t="str">
            <v xml:space="preserve">BOMBILLO SYLVANIA 20W LED               </v>
          </cell>
          <cell r="D2016" t="str">
            <v>ELECTRICO</v>
          </cell>
          <cell r="E2016" t="str">
            <v>SIN DEFINIR</v>
          </cell>
        </row>
        <row r="2017">
          <cell r="B2017" t="str">
            <v>0006720</v>
          </cell>
          <cell r="C2017" t="str">
            <v xml:space="preserve">AEROSOL BLANCO                          </v>
          </cell>
          <cell r="D2017" t="str">
            <v>SUMINISTRO</v>
          </cell>
          <cell r="E2017" t="str">
            <v>EST.24.1.1</v>
          </cell>
        </row>
        <row r="2018">
          <cell r="B2018" t="str">
            <v>0006721</v>
          </cell>
          <cell r="C2018" t="str">
            <v>PEGANTE PVC X 1/4 DE GALON</v>
          </cell>
          <cell r="D2018" t="str">
            <v>FERRETERIA</v>
          </cell>
          <cell r="E2018" t="str">
            <v>EST. 23.2</v>
          </cell>
        </row>
        <row r="2019">
          <cell r="B2019" t="str">
            <v>0006722</v>
          </cell>
          <cell r="C2019" t="str">
            <v xml:space="preserve">CERRADURAS CILINDRICAS DE MANIJA        </v>
          </cell>
          <cell r="E2019" t="str">
            <v>SIN DEFINIR</v>
          </cell>
        </row>
        <row r="2020">
          <cell r="B2020" t="str">
            <v>0006724</v>
          </cell>
          <cell r="C2020" t="str">
            <v>ESTACION DE MANDO EBCHQ 25400</v>
          </cell>
          <cell r="D2020" t="str">
            <v>ELECTRICO</v>
          </cell>
          <cell r="E2020" t="str">
            <v>EST.2.2.4</v>
          </cell>
        </row>
        <row r="2021">
          <cell r="B2021" t="str">
            <v>0006723</v>
          </cell>
          <cell r="C2021" t="str">
            <v xml:space="preserve">CIERRE PUERTAS HIDRAULICAS              </v>
          </cell>
          <cell r="E2021" t="str">
            <v>SIN DEFINIR</v>
          </cell>
        </row>
        <row r="2022">
          <cell r="B2022" t="str">
            <v>0006727</v>
          </cell>
          <cell r="C2022" t="str">
            <v>CLAVIJA  AVE 110 CAUCHO</v>
          </cell>
          <cell r="D2022" t="str">
            <v>ELECTRICO</v>
          </cell>
          <cell r="E2022" t="str">
            <v>EST.2.5.1</v>
          </cell>
        </row>
        <row r="2023">
          <cell r="B2023" t="str">
            <v>0006728</v>
          </cell>
          <cell r="C2023" t="str">
            <v xml:space="preserve">INTERRUCTOR DIXTON SENCILLO             </v>
          </cell>
          <cell r="D2023" t="str">
            <v>ELECTRICO</v>
          </cell>
          <cell r="E2023" t="str">
            <v>EST.2.9.3</v>
          </cell>
        </row>
        <row r="2024">
          <cell r="B2024" t="str">
            <v>0006729</v>
          </cell>
          <cell r="C2024" t="str">
            <v xml:space="preserve">INTERRUCTOS DIXTON DOBLE                </v>
          </cell>
          <cell r="D2024" t="str">
            <v>ELECTRICO</v>
          </cell>
          <cell r="E2024" t="str">
            <v>EST.2.9.1</v>
          </cell>
        </row>
        <row r="2025">
          <cell r="B2025" t="str">
            <v>0006730</v>
          </cell>
          <cell r="C2025" t="str">
            <v xml:space="preserve">LUZ DE ADVERTENCIA LED                  </v>
          </cell>
          <cell r="D2025" t="str">
            <v>ELECTRICO</v>
          </cell>
          <cell r="E2025" t="str">
            <v>EST.2.10.5</v>
          </cell>
        </row>
        <row r="2026">
          <cell r="B2026" t="str">
            <v>0006731</v>
          </cell>
          <cell r="C2026" t="str">
            <v xml:space="preserve">PORTA LAMPARA EN CAUCHO                 </v>
          </cell>
          <cell r="D2026" t="str">
            <v>ELECTRICO</v>
          </cell>
          <cell r="E2026" t="str">
            <v>EST.2.5.2</v>
          </cell>
        </row>
        <row r="2027">
          <cell r="B2027" t="str">
            <v>0006732</v>
          </cell>
          <cell r="C2027" t="str">
            <v>TOMA AEREO 15A CAUCHO</v>
          </cell>
          <cell r="D2027" t="str">
            <v>ELECTRICO</v>
          </cell>
          <cell r="E2027" t="str">
            <v>EST.2.8.5</v>
          </cell>
        </row>
        <row r="2028">
          <cell r="B2028" t="str">
            <v>0006733</v>
          </cell>
          <cell r="C2028" t="str">
            <v xml:space="preserve">PARADA DE EMERGENCIA "HONGO"            </v>
          </cell>
          <cell r="D2028" t="str">
            <v>ELECTRICO</v>
          </cell>
          <cell r="E2028" t="str">
            <v>EST.3.7.1</v>
          </cell>
        </row>
        <row r="2029">
          <cell r="B2029" t="str">
            <v>0006734</v>
          </cell>
          <cell r="C2029" t="str">
            <v xml:space="preserve">CAJA PARA TOMA                          </v>
          </cell>
          <cell r="D2029" t="str">
            <v>ELECTRICO</v>
          </cell>
          <cell r="E2029" t="str">
            <v>EST.2.11.5</v>
          </cell>
        </row>
        <row r="2030">
          <cell r="B2030" t="str">
            <v>0006735</v>
          </cell>
          <cell r="C2030" t="str">
            <v xml:space="preserve">SCHMERSAL                               </v>
          </cell>
          <cell r="D2030" t="str">
            <v>ELECTRICO</v>
          </cell>
          <cell r="E2030" t="str">
            <v>EST.2.4.5</v>
          </cell>
        </row>
        <row r="2031">
          <cell r="B2031" t="str">
            <v>0006736</v>
          </cell>
          <cell r="C2031" t="str">
            <v xml:space="preserve">CONTACTOR 3RH1921-1FA22                 </v>
          </cell>
          <cell r="D2031" t="str">
            <v>ELECTRICO</v>
          </cell>
          <cell r="E2031" t="str">
            <v>EST.2.2.5</v>
          </cell>
        </row>
        <row r="2032">
          <cell r="B2032" t="str">
            <v>0006737</v>
          </cell>
          <cell r="C2032" t="str">
            <v xml:space="preserve">CONTACTOR 3RH2911-1HA11                 </v>
          </cell>
          <cell r="D2032" t="str">
            <v>ELECTRICO</v>
          </cell>
          <cell r="E2032" t="str">
            <v>EST.2.2.5</v>
          </cell>
        </row>
        <row r="2033">
          <cell r="B2033" t="str">
            <v>0006738</v>
          </cell>
          <cell r="C2033" t="str">
            <v xml:space="preserve">SENSOR BEN5M-MFR                        </v>
          </cell>
          <cell r="D2033" t="str">
            <v>ELECTRICO</v>
          </cell>
          <cell r="E2033" t="str">
            <v>EST.2.4.2</v>
          </cell>
        </row>
        <row r="2034">
          <cell r="B2034" t="str">
            <v>0006739</v>
          </cell>
          <cell r="C2034" t="str">
            <v xml:space="preserve">SENSOR BRQM100-DDTA-P                   </v>
          </cell>
          <cell r="D2034" t="str">
            <v>ELECTRICO</v>
          </cell>
          <cell r="E2034" t="str">
            <v>EST.2.4.1</v>
          </cell>
        </row>
        <row r="2035">
          <cell r="B2035" t="str">
            <v>0006740</v>
          </cell>
          <cell r="C2035" t="str">
            <v>CONTACTOR 3RT2026-1BB40.SIEMENS</v>
          </cell>
          <cell r="D2035" t="str">
            <v>ELECTRICO</v>
          </cell>
          <cell r="E2035" t="str">
            <v>EST.2.2.5</v>
          </cell>
        </row>
        <row r="2036">
          <cell r="B2036" t="str">
            <v>0006741</v>
          </cell>
          <cell r="C2036" t="str">
            <v>CONTACTO AUX 3SU1400-1AA10-1BA0 VERDE</v>
          </cell>
          <cell r="D2036" t="str">
            <v>ELECTRICO</v>
          </cell>
          <cell r="E2036" t="str">
            <v>EST.2.1.1</v>
          </cell>
        </row>
        <row r="2037">
          <cell r="B2037" t="str">
            <v>0006742</v>
          </cell>
          <cell r="C2037" t="str">
            <v>CONTACTO AUX 3SU1400-1AA10-1CA0 ROJO</v>
          </cell>
          <cell r="D2037" t="str">
            <v>ELECTRICO</v>
          </cell>
          <cell r="E2037" t="str">
            <v>EST.2.1.1</v>
          </cell>
        </row>
        <row r="2038">
          <cell r="B2038" t="str">
            <v>0006743</v>
          </cell>
          <cell r="C2038" t="str">
            <v xml:space="preserve">BOMBA HELMAN                            </v>
          </cell>
          <cell r="D2038" t="str">
            <v>FERRETERIA</v>
          </cell>
          <cell r="E2038" t="str">
            <v>EST.20.11.1</v>
          </cell>
        </row>
        <row r="2039">
          <cell r="B2039" t="str">
            <v>0006744</v>
          </cell>
          <cell r="C2039" t="str">
            <v>BASE PARA CAUTIN</v>
          </cell>
          <cell r="D2039" t="str">
            <v>HERRAMIENTA</v>
          </cell>
          <cell r="E2039" t="str">
            <v>EST.22.5.1</v>
          </cell>
        </row>
        <row r="2040">
          <cell r="B2040" t="str">
            <v>0006745</v>
          </cell>
          <cell r="C2040" t="str">
            <v>LUBRICANTE PENETRANTE 3-36CRC</v>
          </cell>
          <cell r="D2040" t="str">
            <v>SUMINISTRO</v>
          </cell>
          <cell r="E2040" t="str">
            <v>EST.23.1.1</v>
          </cell>
        </row>
        <row r="2041">
          <cell r="B2041" t="str">
            <v>0006746</v>
          </cell>
          <cell r="C2041" t="str">
            <v xml:space="preserve">ENCORE ROTATIVO ENC-1-1-T-24            </v>
          </cell>
          <cell r="D2041" t="str">
            <v>ELECTRICO</v>
          </cell>
          <cell r="E2041" t="str">
            <v>EST.3.2.1</v>
          </cell>
        </row>
        <row r="2042">
          <cell r="B2042" t="str">
            <v>0006748</v>
          </cell>
          <cell r="C2042" t="str">
            <v xml:space="preserve">ABRAZADERA 40-60MM                      </v>
          </cell>
          <cell r="D2042" t="str">
            <v>EXTRACCION</v>
          </cell>
          <cell r="E2042" t="str">
            <v>EST.21.8.1</v>
          </cell>
        </row>
        <row r="2043">
          <cell r="B2043" t="str">
            <v>0006749</v>
          </cell>
          <cell r="C2043" t="str">
            <v xml:space="preserve">ABRAZADERA 129-152MM                    </v>
          </cell>
          <cell r="D2043" t="str">
            <v>EXTRACCION</v>
          </cell>
          <cell r="E2043" t="str">
            <v>EST.21.9.1</v>
          </cell>
        </row>
        <row r="2044">
          <cell r="B2044" t="str">
            <v>0006750</v>
          </cell>
          <cell r="C2044" t="str">
            <v xml:space="preserve">PORRAS DE CAUCHO                        </v>
          </cell>
          <cell r="D2044" t="str">
            <v>HERRAMIENTA</v>
          </cell>
          <cell r="E2044" t="str">
            <v>SIN DEFINIR</v>
          </cell>
        </row>
        <row r="2045">
          <cell r="B2045" t="str">
            <v>0006751</v>
          </cell>
          <cell r="C2045" t="str">
            <v xml:space="preserve">MULTITOMA DE 8                          </v>
          </cell>
          <cell r="D2045" t="str">
            <v>ELECTRICO</v>
          </cell>
          <cell r="E2045" t="str">
            <v>SIN DEFINIR</v>
          </cell>
        </row>
        <row r="2046">
          <cell r="B2046" t="str">
            <v>0006752</v>
          </cell>
          <cell r="C2046" t="str">
            <v xml:space="preserve">MULTITOMA DE 6                          </v>
          </cell>
          <cell r="D2046" t="str">
            <v>ELECTRICO</v>
          </cell>
          <cell r="E2046" t="str">
            <v>EST.3.7.5</v>
          </cell>
        </row>
        <row r="2047">
          <cell r="B2047" t="str">
            <v>0006753</v>
          </cell>
          <cell r="C2047" t="str">
            <v xml:space="preserve">RODAMIENTO 6206LLUC3/L627               </v>
          </cell>
          <cell r="D2047" t="str">
            <v>RODAMIENTOS</v>
          </cell>
          <cell r="E2047" t="str">
            <v>EST.1.5.5</v>
          </cell>
        </row>
        <row r="2048">
          <cell r="B2048" t="str">
            <v>0006754</v>
          </cell>
          <cell r="C2048" t="str">
            <v xml:space="preserve">CAJA CONDUIT OCTOGONAL PREPIC           </v>
          </cell>
          <cell r="D2048" t="str">
            <v>ELECTRICO</v>
          </cell>
          <cell r="E2048" t="str">
            <v>EST.2.5.3</v>
          </cell>
        </row>
        <row r="2049">
          <cell r="B2049" t="str">
            <v>0006755</v>
          </cell>
          <cell r="C2049" t="str">
            <v>TRAFICO ACRILICO IND. AMARILLO</v>
          </cell>
          <cell r="D2049" t="str">
            <v>SUMINISTRO</v>
          </cell>
          <cell r="E2049" t="str">
            <v>EST.20.9.1</v>
          </cell>
        </row>
        <row r="2050">
          <cell r="B2050" t="str">
            <v>0006756</v>
          </cell>
          <cell r="C2050" t="str">
            <v>CINTA CARBONO MORSE 1/2X10X295CM-ROJA</v>
          </cell>
          <cell r="D2050" t="str">
            <v>SIN FIN  ROJA</v>
          </cell>
          <cell r="E2050" t="str">
            <v>EST.10.1.1</v>
          </cell>
        </row>
        <row r="2051">
          <cell r="B2051" t="str">
            <v>0006757</v>
          </cell>
          <cell r="C2051" t="str">
            <v xml:space="preserve">MOTO REDUCTOR EMPUJADOR SELCO WNT       </v>
          </cell>
          <cell r="D2051" t="str">
            <v>SELCO WNT</v>
          </cell>
          <cell r="E2051" t="str">
            <v>EST.9.9.1</v>
          </cell>
        </row>
        <row r="2052">
          <cell r="B2052" t="str">
            <v>0006758</v>
          </cell>
          <cell r="C2052" t="str">
            <v xml:space="preserve">RODAMIENTO B7206-C-T-P4S.UL             </v>
          </cell>
          <cell r="D2052" t="str">
            <v>RODAMIENTOS</v>
          </cell>
          <cell r="E2052" t="str">
            <v>EST.1.6.4</v>
          </cell>
        </row>
        <row r="2053">
          <cell r="B2053" t="str">
            <v>0006759</v>
          </cell>
          <cell r="C2053" t="str">
            <v xml:space="preserve">SOPORTE PRENSOR BARRENO "MUELA"         </v>
          </cell>
          <cell r="E2053" t="str">
            <v>SIN DEFINIR</v>
          </cell>
        </row>
        <row r="2054">
          <cell r="B2054" t="str">
            <v>0006760</v>
          </cell>
          <cell r="C2054" t="str">
            <v xml:space="preserve">EJE RODILLO HALACANTO                   </v>
          </cell>
          <cell r="E2054" t="str">
            <v>SIN DEFINIR</v>
          </cell>
        </row>
        <row r="2055">
          <cell r="B2055" t="str">
            <v>0006761</v>
          </cell>
          <cell r="C2055" t="str">
            <v xml:space="preserve">GUIAS PRENSOR TECHNO                    </v>
          </cell>
          <cell r="D2055" t="str">
            <v>TECHNO-1</v>
          </cell>
          <cell r="E2055" t="str">
            <v>SIN DEFINIR</v>
          </cell>
        </row>
        <row r="2056">
          <cell r="B2056" t="str">
            <v>0006762</v>
          </cell>
          <cell r="C2056" t="str">
            <v xml:space="preserve">TUERCA TRAPESOIDAL MESA ELEVADORA SELCO </v>
          </cell>
          <cell r="D2056" t="str">
            <v>SELCO 2-3-4</v>
          </cell>
          <cell r="E2056" t="str">
            <v>SIN DEFINIR</v>
          </cell>
        </row>
        <row r="2057">
          <cell r="B2057" t="str">
            <v>0006763</v>
          </cell>
          <cell r="C2057" t="str">
            <v xml:space="preserve">MICRO SWITCH DE PALANCA                 </v>
          </cell>
          <cell r="D2057" t="str">
            <v>ELECTRICO</v>
          </cell>
          <cell r="E2057" t="str">
            <v>SIN DEFINIR</v>
          </cell>
        </row>
        <row r="2058">
          <cell r="B2058" t="str">
            <v>0006764</v>
          </cell>
          <cell r="C2058" t="str">
            <v xml:space="preserve">PULSADOR START  VERDE 3Y4               </v>
          </cell>
          <cell r="D2058" t="str">
            <v>ELECTRICO</v>
          </cell>
          <cell r="E2058" t="str">
            <v>EST.2.2.4</v>
          </cell>
        </row>
        <row r="2059">
          <cell r="B2059" t="str">
            <v>0006765</v>
          </cell>
          <cell r="C2059" t="str">
            <v xml:space="preserve">PULSADOR START  ROJO NC 1Y2             </v>
          </cell>
          <cell r="D2059" t="str">
            <v>ELECTRICO</v>
          </cell>
          <cell r="E2059" t="str">
            <v>EST.2.2.4</v>
          </cell>
        </row>
        <row r="2060">
          <cell r="B2060" t="str">
            <v>0006766</v>
          </cell>
          <cell r="C2060" t="str">
            <v xml:space="preserve">CAJA ELECTRICA PLASTICA SINCRON         </v>
          </cell>
          <cell r="D2060" t="str">
            <v>ELECTRICO</v>
          </cell>
          <cell r="E2060" t="str">
            <v>SIN DEFINIR</v>
          </cell>
        </row>
        <row r="2061">
          <cell r="B2061" t="str">
            <v>0006767</v>
          </cell>
          <cell r="C2061" t="str">
            <v xml:space="preserve">VALVULAS ANTIADERENTES ENCHAPADORAS     </v>
          </cell>
          <cell r="D2061" t="str">
            <v>SUMINISTRO</v>
          </cell>
          <cell r="E2061" t="str">
            <v>EST.15.2.2</v>
          </cell>
        </row>
        <row r="2062">
          <cell r="B2062" t="str">
            <v>0006768</v>
          </cell>
          <cell r="C2062" t="str">
            <v xml:space="preserve">RUEDA ENCODER SINCROM                   </v>
          </cell>
          <cell r="D2062" t="str">
            <v>ELECTRICO</v>
          </cell>
          <cell r="E2062" t="str">
            <v>SIN DEFINIR</v>
          </cell>
        </row>
        <row r="2063">
          <cell r="B2063" t="str">
            <v>0006769</v>
          </cell>
          <cell r="C2063" t="str">
            <v xml:space="preserve">VALVULA E/V MONOST.SY5000               </v>
          </cell>
          <cell r="D2063" t="str">
            <v>SKYPPER</v>
          </cell>
          <cell r="E2063" t="str">
            <v>EST.5.3.2</v>
          </cell>
        </row>
        <row r="2064">
          <cell r="B2064" t="str">
            <v>0006770</v>
          </cell>
          <cell r="C2064" t="str">
            <v xml:space="preserve">POLEA CORREA PLANA SKIPPER              </v>
          </cell>
          <cell r="D2064" t="str">
            <v>SKYPPER</v>
          </cell>
          <cell r="E2064" t="str">
            <v>EST.5.4.1</v>
          </cell>
        </row>
        <row r="2065">
          <cell r="B2065" t="str">
            <v>0006771</v>
          </cell>
          <cell r="C2065" t="str">
            <v xml:space="preserve">ABRAZADERA 108-114                      </v>
          </cell>
          <cell r="D2065" t="str">
            <v>EXTRACCION</v>
          </cell>
          <cell r="E2065" t="str">
            <v xml:space="preserve">EST.21.9.1                                                                           </v>
          </cell>
        </row>
        <row r="2066">
          <cell r="B2066" t="str">
            <v>0006772</v>
          </cell>
          <cell r="C2066" t="str">
            <v xml:space="preserve">VOLVEDOR MACHUELO 1/16 - 1/2            </v>
          </cell>
          <cell r="D2066" t="str">
            <v>HERRAMIENTA</v>
          </cell>
          <cell r="E2066" t="str">
            <v>SIN DEFINIR</v>
          </cell>
        </row>
        <row r="2067">
          <cell r="B2067" t="str">
            <v>0006774</v>
          </cell>
          <cell r="C2067" t="str">
            <v xml:space="preserve">MEDIDOR DE VELOCIDAD DE VACIO           </v>
          </cell>
          <cell r="D2067" t="str">
            <v>HERRAMIENTA</v>
          </cell>
          <cell r="E2067" t="str">
            <v>EST.22.8.1</v>
          </cell>
        </row>
        <row r="2068">
          <cell r="B2068" t="str">
            <v>0006775</v>
          </cell>
          <cell r="C2068" t="str">
            <v xml:space="preserve">TALADRO PEQUEÑO IMNALAMBRICO DWALT      </v>
          </cell>
          <cell r="D2068" t="str">
            <v>HERRAMIENTA</v>
          </cell>
          <cell r="E2068" t="str">
            <v>SIN DEFINIR</v>
          </cell>
        </row>
        <row r="2069">
          <cell r="B2069" t="str">
            <v>0006776</v>
          </cell>
          <cell r="C2069" t="str">
            <v xml:space="preserve">PATIN HERRAMIENTA                       </v>
          </cell>
          <cell r="D2069" t="str">
            <v>ROVER 20</v>
          </cell>
          <cell r="E2069" t="str">
            <v>EST.19.9.1</v>
          </cell>
        </row>
        <row r="2070">
          <cell r="B2070" t="str">
            <v>0006777</v>
          </cell>
          <cell r="C2070" t="str">
            <v>COMPARADOR DE CARATULA CON BASE MAGNETIC</v>
          </cell>
          <cell r="D2070" t="str">
            <v>HERRAMIENTA</v>
          </cell>
          <cell r="E2070" t="str">
            <v>SIN DEFINIR</v>
          </cell>
        </row>
        <row r="2071">
          <cell r="B2071" t="str">
            <v>0006778</v>
          </cell>
          <cell r="C2071" t="str">
            <v>MANGA 295X28 F300SG TAPA-SNAP-BAND E17.8</v>
          </cell>
          <cell r="D2071" t="str">
            <v>EXTRACTOR 7-8</v>
          </cell>
          <cell r="E2071" t="str">
            <v>SIN DEFINIR</v>
          </cell>
        </row>
        <row r="2072">
          <cell r="B2072" t="str">
            <v>0006803</v>
          </cell>
          <cell r="C2072" t="str">
            <v>RODAMIENTO 607 ZZ</v>
          </cell>
          <cell r="D2072" t="str">
            <v>RODAMIENTOS</v>
          </cell>
          <cell r="E2072" t="str">
            <v>EST.1.4.5</v>
          </cell>
        </row>
        <row r="2073">
          <cell r="B2073" t="str">
            <v>0006804</v>
          </cell>
          <cell r="C2073" t="str">
            <v>RODAMIENTO 608 ZZ</v>
          </cell>
          <cell r="D2073" t="str">
            <v>RODAMIENTOS</v>
          </cell>
          <cell r="E2073" t="str">
            <v>EST.1.8.6</v>
          </cell>
        </row>
        <row r="2074">
          <cell r="B2074" t="str">
            <v>0006810</v>
          </cell>
          <cell r="C2074" t="str">
            <v>USILLO DE BOLAS D=20 P=5 (081562000)</v>
          </cell>
          <cell r="D2074" t="str">
            <v>ROVER 20</v>
          </cell>
          <cell r="E2074" t="str">
            <v>EST.19.5.1</v>
          </cell>
        </row>
        <row r="2075">
          <cell r="B2075" t="str">
            <v>0006818</v>
          </cell>
          <cell r="C2075" t="str">
            <v>2-007-04-7710 RODILLO DE PRESION</v>
          </cell>
          <cell r="D2075" t="str">
            <v>HOMAG</v>
          </cell>
          <cell r="E2075" t="str">
            <v>SIN DEFINIR</v>
          </cell>
        </row>
        <row r="2076">
          <cell r="B2076" t="str">
            <v>0006819</v>
          </cell>
          <cell r="C2076" t="str">
            <v>4-008-61-0712 INTERRUPTOR  SENSOR INDU</v>
          </cell>
          <cell r="D2076" t="str">
            <v>HOMAG</v>
          </cell>
          <cell r="E2076" t="str">
            <v>EST.17.6.2</v>
          </cell>
        </row>
        <row r="2077">
          <cell r="B2077" t="str">
            <v>0006821</v>
          </cell>
          <cell r="C2077" t="str">
            <v>3-812-04-1660 JUNTA PLANA</v>
          </cell>
          <cell r="D2077" t="str">
            <v>HOMAG</v>
          </cell>
          <cell r="E2077" t="str">
            <v>SIN DEFINIR</v>
          </cell>
        </row>
        <row r="2078">
          <cell r="B2078" t="str">
            <v>0006822</v>
          </cell>
          <cell r="C2078" t="str">
            <v>3-812-04-1670 JUNTA PLANA</v>
          </cell>
          <cell r="D2078" t="str">
            <v>HOMAG</v>
          </cell>
          <cell r="E2078" t="str">
            <v>SIN DEFINIR</v>
          </cell>
        </row>
        <row r="2079">
          <cell r="B2079" t="str">
            <v>0006823</v>
          </cell>
          <cell r="C2079" t="str">
            <v>3-812-04-1680 JUNTA</v>
          </cell>
          <cell r="D2079" t="str">
            <v>BHX</v>
          </cell>
          <cell r="E2079" t="str">
            <v>EST.10.8.1</v>
          </cell>
        </row>
        <row r="2080">
          <cell r="B2080" t="str">
            <v>0006824</v>
          </cell>
          <cell r="C2080" t="str">
            <v>4-012-05-0091 RASCADOR</v>
          </cell>
          <cell r="D2080" t="str">
            <v>BHX</v>
          </cell>
          <cell r="E2080" t="str">
            <v>EST.10.8.1</v>
          </cell>
        </row>
        <row r="2081">
          <cell r="B2081" t="str">
            <v>0006825</v>
          </cell>
          <cell r="C2081" t="str">
            <v>4-012-01-0368 ANILLO OBTURADOR</v>
          </cell>
          <cell r="D2081" t="str">
            <v>BHX</v>
          </cell>
          <cell r="E2081" t="str">
            <v>EST.10.8.1</v>
          </cell>
        </row>
        <row r="2082">
          <cell r="B2082" t="str">
            <v>0006826</v>
          </cell>
          <cell r="C2082" t="str">
            <v>4-012-01-0607 GUARNICION DEL PISTON</v>
          </cell>
          <cell r="D2082" t="str">
            <v>BHX</v>
          </cell>
          <cell r="E2082" t="str">
            <v>EST.10.8.1</v>
          </cell>
        </row>
        <row r="2083">
          <cell r="B2083" t="str">
            <v>0006827</v>
          </cell>
          <cell r="C2083" t="str">
            <v>4-012-01-0617 GUARNICION DEL PISTON</v>
          </cell>
          <cell r="D2083" t="str">
            <v>BHX</v>
          </cell>
          <cell r="E2083" t="str">
            <v>EST.10.8.1</v>
          </cell>
        </row>
        <row r="2084">
          <cell r="B2084" t="str">
            <v>0006828</v>
          </cell>
          <cell r="C2084" t="str">
            <v>4-012-05-0133 RASCADOR</v>
          </cell>
          <cell r="D2084" t="str">
            <v>BHX</v>
          </cell>
          <cell r="E2084" t="str">
            <v>EST.10.8.1</v>
          </cell>
        </row>
        <row r="2085">
          <cell r="B2085" t="str">
            <v>0006829</v>
          </cell>
          <cell r="C2085" t="str">
            <v>4-012-01-0247 ANILLO OBTURADOR</v>
          </cell>
          <cell r="D2085" t="str">
            <v>BHX</v>
          </cell>
          <cell r="E2085" t="str">
            <v>EST.10.8.1</v>
          </cell>
        </row>
        <row r="2086">
          <cell r="B2086" t="str">
            <v>0006830</v>
          </cell>
          <cell r="C2086" t="str">
            <v>2-031-95-4220 HUSILLO TALADRADOR.BHX</v>
          </cell>
          <cell r="D2086" t="str">
            <v>BHX</v>
          </cell>
          <cell r="E2086" t="str">
            <v>EST.10.8.1</v>
          </cell>
        </row>
        <row r="2087">
          <cell r="B2087" t="str">
            <v>0006831</v>
          </cell>
          <cell r="C2087" t="str">
            <v>3-835-16-6080 PLACA</v>
          </cell>
          <cell r="D2087" t="str">
            <v>BHX</v>
          </cell>
          <cell r="E2087" t="str">
            <v>EST.10.8.1</v>
          </cell>
        </row>
        <row r="2088">
          <cell r="B2088" t="str">
            <v>0006832</v>
          </cell>
          <cell r="C2088" t="str">
            <v>3-805-02-0100 REVESTIMIENTO L 170 X 22</v>
          </cell>
          <cell r="D2088" t="str">
            <v>BHX</v>
          </cell>
          <cell r="E2088" t="str">
            <v>EST.10.8.1</v>
          </cell>
        </row>
        <row r="2089">
          <cell r="B2089" t="str">
            <v>0006833</v>
          </cell>
          <cell r="C2089" t="str">
            <v>4-015-03-0030 PEGAMENTO UHU+PLUS 300</v>
          </cell>
          <cell r="D2089" t="str">
            <v>BHX</v>
          </cell>
          <cell r="E2089" t="str">
            <v>EST.10.8.1</v>
          </cell>
        </row>
        <row r="2090">
          <cell r="B2090" t="str">
            <v>0006834</v>
          </cell>
          <cell r="C2090" t="str">
            <v>2-031-95-6280 ALOJAMIENTO DB32.0 RE-ST</v>
          </cell>
          <cell r="D2090" t="str">
            <v>HOMAG</v>
          </cell>
          <cell r="E2090" t="str">
            <v>SIN DEFINIR</v>
          </cell>
        </row>
        <row r="2091">
          <cell r="B2091" t="str">
            <v>0006835</v>
          </cell>
          <cell r="C2091" t="str">
            <v>2-031-95-6290 ALOJAMIENTO DB32.0 LI-ST</v>
          </cell>
          <cell r="D2091" t="str">
            <v>HOMAG</v>
          </cell>
          <cell r="E2091" t="str">
            <v>SIN DEFINIR</v>
          </cell>
        </row>
        <row r="2092">
          <cell r="B2092" t="str">
            <v>0006836</v>
          </cell>
          <cell r="C2092" t="str">
            <v>4-008-38-0045 POTENCIOMETRO 10K OHM</v>
          </cell>
          <cell r="D2092" t="str">
            <v>HOMAG</v>
          </cell>
          <cell r="E2092" t="str">
            <v>SIN DEFINIR</v>
          </cell>
        </row>
        <row r="2093">
          <cell r="B2093" t="str">
            <v>0006843</v>
          </cell>
          <cell r="C2093" t="str">
            <v>MANGUERA VENTOPUMI DE 3" * MTR</v>
          </cell>
          <cell r="D2093" t="str">
            <v>EXTRACCION</v>
          </cell>
          <cell r="E2093" t="str">
            <v>CONTENEDOR</v>
          </cell>
        </row>
        <row r="2094">
          <cell r="B2094" t="str">
            <v>0006844</v>
          </cell>
          <cell r="C2094" t="str">
            <v>INCISOR 120X2.8/2.0X22 Z 24</v>
          </cell>
          <cell r="E2094" t="str">
            <v>MA03</v>
          </cell>
        </row>
        <row r="2095">
          <cell r="B2095" t="str">
            <v>0006849</v>
          </cell>
          <cell r="C2095" t="str">
            <v>AS36F50197 0705A0037V GR.SUPP.TESTA TE</v>
          </cell>
          <cell r="E2095" t="str">
            <v>SIN DEFINIR</v>
          </cell>
        </row>
        <row r="2096">
          <cell r="B2096" t="str">
            <v>0006850</v>
          </cell>
          <cell r="C2096" t="str">
            <v>0908A0206 CARTER</v>
          </cell>
          <cell r="E2096" t="str">
            <v>SIN DEFINIR</v>
          </cell>
        </row>
        <row r="2097">
          <cell r="B2097" t="str">
            <v>0006851</v>
          </cell>
          <cell r="C2097" t="str">
            <v>0908A0210 CARTER</v>
          </cell>
          <cell r="E2097" t="str">
            <v>SIN DEFINIR</v>
          </cell>
        </row>
        <row r="2098">
          <cell r="B2098" t="str">
            <v>0006852</v>
          </cell>
          <cell r="C2098" t="str">
            <v>0908A0238 CARTER</v>
          </cell>
          <cell r="E2098" t="str">
            <v>SIN DEFINIR</v>
          </cell>
        </row>
        <row r="2099">
          <cell r="B2099" t="str">
            <v>0006853</v>
          </cell>
          <cell r="C2099" t="str">
            <v>0908A0239 CARTER</v>
          </cell>
          <cell r="E2099" t="str">
            <v>SIN DEFINIR</v>
          </cell>
        </row>
        <row r="2100">
          <cell r="B2100" t="str">
            <v>0006854</v>
          </cell>
          <cell r="C2100" t="str">
            <v>E0815E0087 E0815E0032 BRIDA</v>
          </cell>
          <cell r="D2100" t="str">
            <v>AKRON</v>
          </cell>
          <cell r="E2100" t="str">
            <v>EST.12.6.1</v>
          </cell>
        </row>
        <row r="2101">
          <cell r="B2101" t="str">
            <v>0006855</v>
          </cell>
          <cell r="C2101" t="str">
            <v>311006100 E1406E0029 JUNTA OR 3175</v>
          </cell>
          <cell r="D2101" t="str">
            <v>FERRETERIA</v>
          </cell>
          <cell r="E2101" t="str">
            <v>EST.4.6.5</v>
          </cell>
        </row>
        <row r="2102">
          <cell r="B2102" t="str">
            <v>0006856</v>
          </cell>
          <cell r="C2102" t="str">
            <v>E0814E0402-BRIDA PARA HOJA</v>
          </cell>
          <cell r="D2102" t="str">
            <v>AKRON</v>
          </cell>
          <cell r="E2102" t="str">
            <v>EST.12.7.4</v>
          </cell>
        </row>
        <row r="2103">
          <cell r="B2103" t="str">
            <v>0006857</v>
          </cell>
          <cell r="C2103" t="str">
            <v>E0814E0401-HOJA MOBILE</v>
          </cell>
          <cell r="D2103" t="str">
            <v>AKRON</v>
          </cell>
          <cell r="E2103" t="str">
            <v>EST.12.7.4</v>
          </cell>
        </row>
        <row r="2104">
          <cell r="B2104" t="str">
            <v>0006858</v>
          </cell>
          <cell r="C2104" t="str">
            <v>E0814E0400-HOJA FIJO</v>
          </cell>
          <cell r="E2104" t="str">
            <v>SIN DEFINIR</v>
          </cell>
        </row>
        <row r="2105">
          <cell r="B2105" t="str">
            <v>0006861</v>
          </cell>
          <cell r="C2105" t="str">
            <v>H6164H0088 - AT1090-100-LING-380V-DX-12</v>
          </cell>
          <cell r="E2105" t="str">
            <v>SIN DEFINIR</v>
          </cell>
        </row>
        <row r="2106">
          <cell r="B2106" t="str">
            <v>0006877</v>
          </cell>
          <cell r="C2106" t="str">
            <v>L0820L0400PERNO</v>
          </cell>
          <cell r="D2106" t="str">
            <v>SELCO WNT</v>
          </cell>
          <cell r="E2106" t="str">
            <v>EST.9.3.4</v>
          </cell>
        </row>
        <row r="2107">
          <cell r="B2107" t="str">
            <v>0006878</v>
          </cell>
          <cell r="C2107" t="str">
            <v>2906A0212 CUSTODIA</v>
          </cell>
          <cell r="D2107" t="str">
            <v>SELCO WNT</v>
          </cell>
          <cell r="E2107" t="str">
            <v>EST.9.4.1</v>
          </cell>
        </row>
        <row r="2108">
          <cell r="B2108" t="str">
            <v>0006879</v>
          </cell>
          <cell r="C2108" t="str">
            <v>FNY0250022 RUEDA</v>
          </cell>
          <cell r="D2108" t="str">
            <v>SELCO WNT</v>
          </cell>
          <cell r="E2108" t="str">
            <v>EST.9.7.1</v>
          </cell>
        </row>
        <row r="2109">
          <cell r="B2109" t="str">
            <v>0006880</v>
          </cell>
          <cell r="C2109" t="str">
            <v>3114A0040 ANILLO</v>
          </cell>
          <cell r="D2109" t="str">
            <v>FERRETERIA</v>
          </cell>
          <cell r="E2109" t="str">
            <v>EST.4.8.5</v>
          </cell>
        </row>
        <row r="2110">
          <cell r="B2110" t="str">
            <v>0006881</v>
          </cell>
          <cell r="C2110" t="str">
            <v>L0801L0088 BRIDA</v>
          </cell>
          <cell r="D2110" t="str">
            <v>SELCO WNT</v>
          </cell>
          <cell r="E2110" t="str">
            <v>EST.9.2.3</v>
          </cell>
        </row>
        <row r="2111">
          <cell r="B2111" t="str">
            <v>0006882</v>
          </cell>
          <cell r="C2111" t="str">
            <v>L0901L0039 BRIDA</v>
          </cell>
          <cell r="D2111" t="str">
            <v>SELCO 2-3-4</v>
          </cell>
          <cell r="E2111" t="str">
            <v>EST.8.4.3</v>
          </cell>
        </row>
        <row r="2112">
          <cell r="B2112" t="str">
            <v>0006883</v>
          </cell>
          <cell r="C2112" t="str">
            <v>3110A2259 ANILLO ESTANCO</v>
          </cell>
          <cell r="D2112" t="str">
            <v>FERRETERIA</v>
          </cell>
          <cell r="E2112" t="str">
            <v>EST.4.6.4</v>
          </cell>
        </row>
        <row r="2113">
          <cell r="B2113" t="str">
            <v>0006885</v>
          </cell>
          <cell r="C2113" t="str">
            <v>E1211E0029 GUIA LATERAL PARA CANTO</v>
          </cell>
          <cell r="D2113" t="str">
            <v>JADE</v>
          </cell>
          <cell r="E2113" t="str">
            <v>EST.14.5.4</v>
          </cell>
        </row>
        <row r="2114">
          <cell r="B2114" t="str">
            <v>0006886</v>
          </cell>
          <cell r="C2114" t="str">
            <v>E0914E0129 BLOQUE</v>
          </cell>
          <cell r="E2114" t="str">
            <v>SIN DEFINIR</v>
          </cell>
        </row>
        <row r="2115">
          <cell r="B2115" t="str">
            <v>0006887</v>
          </cell>
          <cell r="C2115" t="str">
            <v>E0820E0215 PERNO</v>
          </cell>
          <cell r="D2115" t="str">
            <v>JADE</v>
          </cell>
          <cell r="E2115" t="str">
            <v>EST.14.2.2</v>
          </cell>
        </row>
        <row r="2116">
          <cell r="B2116" t="str">
            <v>0006888</v>
          </cell>
          <cell r="C2116" t="str">
            <v>302900700 ANILLO ELAST.SEEGER E 10 UNI-7</v>
          </cell>
          <cell r="D2116" t="str">
            <v>FERRETERIA</v>
          </cell>
          <cell r="E2116" t="str">
            <v>EST.4.7.2</v>
          </cell>
        </row>
        <row r="2117">
          <cell r="B2117" t="str">
            <v>0006889</v>
          </cell>
          <cell r="C2117" t="str">
            <v>302900300 ANILLO ELAST.SEEGER  E  6  UNI</v>
          </cell>
          <cell r="D2117" t="str">
            <v>FERRETERIA</v>
          </cell>
          <cell r="E2117" t="str">
            <v>EST.4.7.1</v>
          </cell>
        </row>
        <row r="2118">
          <cell r="B2118" t="str">
            <v>0006890</v>
          </cell>
          <cell r="C2118" t="str">
            <v>E0804E0182 BARRA PLEGADA ROSCADO VC-510</v>
          </cell>
          <cell r="D2118" t="str">
            <v>JADE</v>
          </cell>
          <cell r="E2118" t="str">
            <v>EST.14.5.3</v>
          </cell>
        </row>
        <row r="2119">
          <cell r="B2119" t="str">
            <v>0006891</v>
          </cell>
          <cell r="C2119" t="str">
            <v>E0806E0186 SEPARADOR</v>
          </cell>
          <cell r="D2119" t="str">
            <v>JADE</v>
          </cell>
          <cell r="E2119" t="str">
            <v>EST.14.2.1</v>
          </cell>
        </row>
        <row r="2120">
          <cell r="B2120" t="str">
            <v>00068926</v>
          </cell>
          <cell r="C2120" t="str">
            <v>E0820E0285 PERNO</v>
          </cell>
          <cell r="E2120" t="str">
            <v>SIN DEFINIR</v>
          </cell>
        </row>
        <row r="2121">
          <cell r="B2121" t="str">
            <v>0006893</v>
          </cell>
          <cell r="C2121" t="str">
            <v>E0905E0291 SOPORTE</v>
          </cell>
          <cell r="D2121" t="str">
            <v>JADE</v>
          </cell>
          <cell r="E2121" t="str">
            <v>EST.14.3.1</v>
          </cell>
        </row>
        <row r="2122">
          <cell r="B2122" t="str">
            <v>0006894</v>
          </cell>
          <cell r="C2122" t="str">
            <v>N0807N0350 ARBOL RODILLO</v>
          </cell>
          <cell r="D2122" t="str">
            <v>JADE</v>
          </cell>
          <cell r="E2122" t="str">
            <v>EST.14.2.1</v>
          </cell>
        </row>
        <row r="2123">
          <cell r="B2123" t="str">
            <v>0006895</v>
          </cell>
          <cell r="C2123" t="str">
            <v>FNAE050960 EDGE FEEDING ROLLER</v>
          </cell>
          <cell r="D2123" t="str">
            <v>JADE</v>
          </cell>
          <cell r="E2123" t="str">
            <v>EST.14.3.1</v>
          </cell>
        </row>
        <row r="2124">
          <cell r="B2124" t="str">
            <v>0006896</v>
          </cell>
          <cell r="C2124" t="str">
            <v>2423A0105 REDUCTOR DE PRESION 17522A6.C</v>
          </cell>
          <cell r="E2124" t="str">
            <v>SIN DEFINIR</v>
          </cell>
        </row>
        <row r="2125">
          <cell r="B2125" t="str">
            <v>0006897</v>
          </cell>
          <cell r="C2125" t="str">
            <v>2423A0105 MOTOR</v>
          </cell>
          <cell r="E2125" t="str">
            <v>SIN DEFINIR</v>
          </cell>
        </row>
        <row r="2126">
          <cell r="B2126" t="str">
            <v>0006898</v>
          </cell>
          <cell r="C2126" t="str">
            <v>2423A0105 ARBOL</v>
          </cell>
          <cell r="D2126" t="str">
            <v>JADE</v>
          </cell>
          <cell r="E2126" t="str">
            <v>EST.14.2.2</v>
          </cell>
        </row>
        <row r="2127">
          <cell r="B2127" t="str">
            <v>0006899</v>
          </cell>
          <cell r="C2127" t="str">
            <v>E0821E0100 ENGRENAJE M=2 Z=21 50HZ</v>
          </cell>
          <cell r="D2127" t="str">
            <v>JADE</v>
          </cell>
          <cell r="E2127" t="str">
            <v>EST.14.2.3</v>
          </cell>
        </row>
        <row r="2128">
          <cell r="B2128" t="str">
            <v>0006900</v>
          </cell>
          <cell r="C2128" t="str">
            <v>N0806N0460 SEPARADOR</v>
          </cell>
          <cell r="D2128" t="str">
            <v>JADE</v>
          </cell>
          <cell r="E2128" t="str">
            <v>EST.14.2.1</v>
          </cell>
        </row>
        <row r="2129">
          <cell r="B2129" t="str">
            <v>0006901</v>
          </cell>
          <cell r="C2129" t="str">
            <v>290102300 RODAMIENTO 6001   2RS1  12- 28</v>
          </cell>
          <cell r="D2129" t="str">
            <v>RODAMIENTOS</v>
          </cell>
          <cell r="E2129" t="str">
            <v>EST.1.2.2</v>
          </cell>
        </row>
        <row r="2130">
          <cell r="B2130" t="str">
            <v>0006902</v>
          </cell>
          <cell r="C2130" t="str">
            <v>3023A0230 ESPIGA</v>
          </cell>
          <cell r="D2130" t="str">
            <v>JADE</v>
          </cell>
          <cell r="E2130" t="str">
            <v>EST.14.2.1</v>
          </cell>
        </row>
        <row r="2131">
          <cell r="B2131" t="str">
            <v>0006904</v>
          </cell>
          <cell r="C2131" t="str">
            <v>301902200 ARANDELA PLANA  6,5 F.L X 24</v>
          </cell>
          <cell r="D2131" t="str">
            <v>JADE</v>
          </cell>
          <cell r="E2131" t="str">
            <v>EST.14.2.2</v>
          </cell>
        </row>
        <row r="2132">
          <cell r="B2132" t="str">
            <v>0006905</v>
          </cell>
          <cell r="C2132" t="str">
            <v>E0821E0098 ENGRENAJE</v>
          </cell>
          <cell r="D2132" t="str">
            <v>JADE</v>
          </cell>
          <cell r="E2132" t="str">
            <v>EST.14.3.2</v>
          </cell>
        </row>
        <row r="2133">
          <cell r="B2133" t="str">
            <v>0006906</v>
          </cell>
          <cell r="C2133" t="str">
            <v>3104A0055 ANILLO DE RETENCION 25527</v>
          </cell>
          <cell r="D2133" t="str">
            <v>FERRETERIA</v>
          </cell>
          <cell r="E2133" t="str">
            <v>EST.4.8.5</v>
          </cell>
        </row>
        <row r="2134">
          <cell r="B2134" t="str">
            <v>0006907</v>
          </cell>
          <cell r="C2134" t="str">
            <v>290101200 RODAMIENTO 6205   2RS1  25- 52</v>
          </cell>
          <cell r="D2134" t="str">
            <v>RODAMIENTOS</v>
          </cell>
          <cell r="E2134" t="str">
            <v>EST.1.5.6</v>
          </cell>
        </row>
        <row r="2135">
          <cell r="B2135" t="str">
            <v>0006908</v>
          </cell>
          <cell r="C2135" t="str">
            <v>302517700 LENGUETA DE  6X 6X 25    </v>
          </cell>
          <cell r="D2135" t="str">
            <v>FERRETERIA</v>
          </cell>
          <cell r="E2135" t="str">
            <v>EST.4.4.1</v>
          </cell>
        </row>
        <row r="2136">
          <cell r="B2136" t="str">
            <v>0006909</v>
          </cell>
          <cell r="C2136" t="str">
            <v>E0807E0187 ARBOL</v>
          </cell>
          <cell r="D2136" t="str">
            <v>JADE</v>
          </cell>
          <cell r="E2136" t="str">
            <v>EST.14.3.2</v>
          </cell>
        </row>
        <row r="2137">
          <cell r="B2137" t="str">
            <v>0006910</v>
          </cell>
          <cell r="C2137" t="str">
            <v>N0905N1018 SOPORTE</v>
          </cell>
          <cell r="E2137" t="str">
            <v>SIN DEFINIR</v>
          </cell>
        </row>
        <row r="2138">
          <cell r="B2138" t="str">
            <v>0006911</v>
          </cell>
          <cell r="C2138" t="str">
            <v>FNAG053137 ALBERO PULEGGIA \ SHAFT PULLE</v>
          </cell>
          <cell r="D2138" t="str">
            <v>STREAM 2-3</v>
          </cell>
          <cell r="E2138" t="str">
            <v>EST.13.2.3</v>
          </cell>
        </row>
        <row r="2139">
          <cell r="B2139" t="str">
            <v>0006912</v>
          </cell>
          <cell r="C2139" t="str">
            <v>FNAG053136 DISTANZIALE PER PULEGGIA \ DI</v>
          </cell>
          <cell r="E2139" t="str">
            <v>SIN DEFINIR</v>
          </cell>
        </row>
        <row r="2140">
          <cell r="B2140" t="str">
            <v>0006913</v>
          </cell>
          <cell r="C2140" t="str">
            <v>FNX4050211 PULEGGIA DENTATA AT5 -25 Z=22</v>
          </cell>
          <cell r="D2140" t="str">
            <v>STREAM 2-3</v>
          </cell>
          <cell r="E2140" t="str">
            <v>EST.13.5.1</v>
          </cell>
        </row>
        <row r="2141">
          <cell r="B2141" t="str">
            <v>0006914</v>
          </cell>
          <cell r="C2141" t="str">
            <v>3029A0016 ANILLO E 12 UNI</v>
          </cell>
          <cell r="D2141" t="str">
            <v>FERRETERIA</v>
          </cell>
          <cell r="E2141" t="str">
            <v>EST.4.7.3</v>
          </cell>
        </row>
        <row r="2142">
          <cell r="B2142" t="str">
            <v>0006915</v>
          </cell>
          <cell r="C2142" t="str">
            <v>302914700 ANILLO ELAST.SEEGER  I 28  UNI</v>
          </cell>
          <cell r="D2142" t="str">
            <v>FERRETERIA</v>
          </cell>
          <cell r="E2142" t="str">
            <v>EST.4.7.7</v>
          </cell>
        </row>
        <row r="2143">
          <cell r="B2143" t="str">
            <v>0006916</v>
          </cell>
          <cell r="C2143" t="str">
            <v xml:space="preserve">FNAG104978 SUPPORTO PULEGGIA CONDOTTA \ </v>
          </cell>
          <cell r="E2143" t="str">
            <v>SIN DEFINIR</v>
          </cell>
        </row>
        <row r="2144">
          <cell r="B2144" t="str">
            <v>0006918</v>
          </cell>
          <cell r="C2144" t="str">
            <v>0922A0165 POLEA</v>
          </cell>
          <cell r="D2144" t="str">
            <v>FTT-R8</v>
          </cell>
          <cell r="E2144" t="str">
            <v>EST.6.4.2</v>
          </cell>
        </row>
        <row r="2145">
          <cell r="B2145" t="str">
            <v>0006919</v>
          </cell>
          <cell r="C2145" t="str">
            <v>2701A0670 CORREA AT10 L=2290x16</v>
          </cell>
          <cell r="D2145" t="str">
            <v>FTT-R8</v>
          </cell>
          <cell r="E2145" t="str">
            <v>EST.6.7.1</v>
          </cell>
        </row>
        <row r="2146">
          <cell r="B2146" t="str">
            <v>0006920</v>
          </cell>
          <cell r="C2146" t="str">
            <v>2707A0248 JUNTA</v>
          </cell>
          <cell r="D2146" t="str">
            <v>FTT-R8</v>
          </cell>
          <cell r="E2146" t="str">
            <v>EST.6.3.2</v>
          </cell>
        </row>
        <row r="2147">
          <cell r="B2147" t="str">
            <v>0006921</v>
          </cell>
          <cell r="C2147" t="str">
            <v>2701A0737 CORREA</v>
          </cell>
          <cell r="D2147" t="str">
            <v>FTT-R8</v>
          </cell>
          <cell r="E2147" t="str">
            <v>EST.6.7.2</v>
          </cell>
        </row>
        <row r="2148">
          <cell r="B2148" t="str">
            <v>0006922</v>
          </cell>
          <cell r="C2148" t="str">
            <v>H651554600 GR. MANDRINO VERTICALE SX TRA</v>
          </cell>
          <cell r="D2148" t="str">
            <v>FTT-R8</v>
          </cell>
          <cell r="E2148" t="str">
            <v>EST.6.3.4</v>
          </cell>
        </row>
        <row r="2149">
          <cell r="B2149" t="str">
            <v>0006923</v>
          </cell>
          <cell r="C2149" t="str">
            <v>H651554800 GR. MANDRINO VERTICALE DX TRA</v>
          </cell>
          <cell r="D2149" t="str">
            <v>FTT-R8</v>
          </cell>
          <cell r="E2149" t="str">
            <v>EST.6.5.3</v>
          </cell>
        </row>
        <row r="2150">
          <cell r="B2150" t="str">
            <v>0006937</v>
          </cell>
          <cell r="C2150" t="str">
            <v>K1101K0009 MANDRIL CONDUCIDO</v>
          </cell>
          <cell r="D2150" t="str">
            <v>TECHNO-1</v>
          </cell>
          <cell r="E2150" t="str">
            <v>EST.11.5.4</v>
          </cell>
        </row>
        <row r="2151">
          <cell r="B2151" t="str">
            <v>0006938</v>
          </cell>
          <cell r="C2151" t="str">
            <v>3029A0032 ANILLO</v>
          </cell>
          <cell r="D2151" t="str">
            <v>TECHNO-1</v>
          </cell>
          <cell r="E2151" t="str">
            <v>EST.11.4.3</v>
          </cell>
        </row>
        <row r="2152">
          <cell r="B2152" t="str">
            <v>0006939</v>
          </cell>
          <cell r="C2152" t="str">
            <v>80616600 DISTANCIADOR  DE=12 DE=16 H=10</v>
          </cell>
          <cell r="D2152" t="str">
            <v>TECHNO-1</v>
          </cell>
          <cell r="E2152" t="str">
            <v>EST.11.4.3</v>
          </cell>
        </row>
        <row r="2153">
          <cell r="B2153" t="str">
            <v>0006940</v>
          </cell>
          <cell r="C2153" t="str">
            <v>K1101K0010 conjunto de mandriles</v>
          </cell>
          <cell r="D2153" t="str">
            <v>TECHNO-1</v>
          </cell>
          <cell r="E2153" t="str">
            <v>EST.11.5.3</v>
          </cell>
        </row>
        <row r="2154">
          <cell r="B2154" t="str">
            <v>0006941</v>
          </cell>
          <cell r="C2154" t="str">
            <v>1628A0008 CONJUNTO TOPE FRONTAL</v>
          </cell>
          <cell r="D2154" t="str">
            <v>TECHNO-2-3</v>
          </cell>
          <cell r="E2154" t="str">
            <v>EST.11.3.4</v>
          </cell>
        </row>
        <row r="2155">
          <cell r="B2155" t="str">
            <v>0006942</v>
          </cell>
          <cell r="C2155" t="str">
            <v>216403800 SENSOR INDUCTIVO 3RG40 12-OAG0</v>
          </cell>
          <cell r="D2155" t="str">
            <v>ELECTRICO</v>
          </cell>
          <cell r="E2155" t="str">
            <v>EST.2.3.3</v>
          </cell>
        </row>
        <row r="2156">
          <cell r="B2156" t="str">
            <v>0006943</v>
          </cell>
          <cell r="C2156" t="str">
            <v>2161A0083 VENTILADOR EM48 VEN00010</v>
          </cell>
          <cell r="D2156" t="str">
            <v>TECHNO-2-3</v>
          </cell>
          <cell r="E2156" t="str">
            <v>EST.18.3.1</v>
          </cell>
        </row>
        <row r="2157">
          <cell r="B2157" t="str">
            <v>0006944</v>
          </cell>
          <cell r="C2157" t="str">
            <v>280103100 RESORTE PARA EMPUJADOR</v>
          </cell>
          <cell r="D2157" t="str">
            <v>TECHNO-2-3</v>
          </cell>
          <cell r="E2157" t="str">
            <v>EST.18.5.3</v>
          </cell>
        </row>
        <row r="2158">
          <cell r="B2158" t="str">
            <v>0006945</v>
          </cell>
          <cell r="C2158" t="str">
            <v>2420A0357 CILINDRO</v>
          </cell>
          <cell r="D2158" t="str">
            <v>SELCO 2-3-4</v>
          </cell>
          <cell r="E2158" t="str">
            <v>EST.8.5.4</v>
          </cell>
        </row>
        <row r="2159">
          <cell r="B2159" t="str">
            <v>0006946</v>
          </cell>
          <cell r="C2159" t="str">
            <v>2206A0024 MOTORREDUCTOR</v>
          </cell>
          <cell r="E2159" t="str">
            <v>SIN DEFINIR</v>
          </cell>
        </row>
        <row r="2160">
          <cell r="B2160" t="str">
            <v>0006957</v>
          </cell>
          <cell r="C2160" t="str">
            <v>B1716B0014 GR. CARTUCCIA PNEUMATICA CAMI</v>
          </cell>
          <cell r="D2160" t="str">
            <v>FTT-R8</v>
          </cell>
          <cell r="E2160" t="str">
            <v>EST.6.2.3</v>
          </cell>
        </row>
        <row r="2161">
          <cell r="B2161" t="str">
            <v>0006958</v>
          </cell>
          <cell r="C2161" t="str">
            <v>2164A0320 SENS.MAGNETICO M8 SNAP 2 POLI2</v>
          </cell>
          <cell r="D2161" t="str">
            <v>SELCO WNT</v>
          </cell>
          <cell r="E2161" t="str">
            <v>EST.9.5.1</v>
          </cell>
        </row>
        <row r="2162">
          <cell r="B2162" t="str">
            <v>0006959</v>
          </cell>
          <cell r="C2162" t="str">
            <v>H0109DE305B0 MODULO</v>
          </cell>
          <cell r="D2162" t="str">
            <v>FTT-R8</v>
          </cell>
          <cell r="E2162" t="str">
            <v>EST.6.2.3</v>
          </cell>
        </row>
        <row r="2163">
          <cell r="B2163" t="str">
            <v>0006960</v>
          </cell>
          <cell r="C2163" t="str">
            <v>H0109DE201B0 MODULO</v>
          </cell>
          <cell r="D2163" t="str">
            <v>FTT-R8</v>
          </cell>
          <cell r="E2163" t="str">
            <v>SIN DEFINIR</v>
          </cell>
        </row>
        <row r="2164">
          <cell r="B2164" t="str">
            <v>0006961</v>
          </cell>
          <cell r="C2164" t="str">
            <v>2164A0888 SENSORE INDUTTIVO M8X1 DC NOPN</v>
          </cell>
          <cell r="D2164" t="str">
            <v>ELECTRICO</v>
          </cell>
          <cell r="E2164" t="str">
            <v>EST.3.3.2</v>
          </cell>
        </row>
        <row r="2165">
          <cell r="B2165" t="str">
            <v>0006962</v>
          </cell>
          <cell r="C2165" t="str">
            <v>CCB2L00022 SENSORE OTTICO 30-150mm - TAS</v>
          </cell>
          <cell r="D2165" t="str">
            <v>FTT-R8</v>
          </cell>
          <cell r="E2165" t="str">
            <v>EST.6.3.3</v>
          </cell>
        </row>
        <row r="2166">
          <cell r="B2166" t="str">
            <v>0006963</v>
          </cell>
          <cell r="C2166" t="str">
            <v>2701A0380 CORREA</v>
          </cell>
          <cell r="D2166" t="str">
            <v>FTT-R8</v>
          </cell>
          <cell r="E2166" t="str">
            <v>EST.6.7.1</v>
          </cell>
        </row>
        <row r="2167">
          <cell r="B2167" t="str">
            <v>0006964</v>
          </cell>
          <cell r="C2167" t="str">
            <v>2164A0359 SENSOR</v>
          </cell>
          <cell r="D2167" t="str">
            <v>FTT-R8</v>
          </cell>
          <cell r="E2167" t="str">
            <v>EST.6.3.3</v>
          </cell>
        </row>
        <row r="2168">
          <cell r="B2168" t="str">
            <v>0006969</v>
          </cell>
          <cell r="C2168" t="str">
            <v>0814A1514 HOJA</v>
          </cell>
          <cell r="D2168" t="str">
            <v>FTT-R8</v>
          </cell>
          <cell r="E2168" t="str">
            <v>EST.6.6.1</v>
          </cell>
        </row>
        <row r="2169">
          <cell r="B2169" t="str">
            <v>0006971</v>
          </cell>
          <cell r="C2169" t="str">
            <v>2164A0055 FOTOCELULA GSZ 3SPN PNPTAKENA2</v>
          </cell>
          <cell r="D2169" t="str">
            <v>FTT-R8</v>
          </cell>
          <cell r="E2169" t="str">
            <v>EST.6.4.4</v>
          </cell>
        </row>
        <row r="2170">
          <cell r="B2170" t="str">
            <v>0006972</v>
          </cell>
          <cell r="C2170" t="str">
            <v>2138A0283 CONECTOR 8mm 3RX1 525</v>
          </cell>
          <cell r="E2170" t="str">
            <v>SIN DEFINIR</v>
          </cell>
        </row>
        <row r="2171">
          <cell r="B2171" t="str">
            <v>0006973</v>
          </cell>
          <cell r="C2171" t="str">
            <v>1528A0039 TOPE [SX]</v>
          </cell>
          <cell r="D2171" t="str">
            <v>FTT-R8</v>
          </cell>
          <cell r="E2171" t="str">
            <v>EST.6.6.1</v>
          </cell>
        </row>
        <row r="2172">
          <cell r="B2172" t="str">
            <v>0006974</v>
          </cell>
          <cell r="C2172" t="str">
            <v>1528A0040 TOPE [DX]</v>
          </cell>
          <cell r="D2172" t="str">
            <v>FTT-R8</v>
          </cell>
          <cell r="E2172" t="str">
            <v>EST.6.6.1</v>
          </cell>
        </row>
        <row r="2173">
          <cell r="B2173" t="str">
            <v>0006975</v>
          </cell>
          <cell r="C2173" t="str">
            <v>FNX4250014 RODILLO SENSOR</v>
          </cell>
          <cell r="D2173" t="str">
            <v>FTT-R8</v>
          </cell>
          <cell r="E2173" t="str">
            <v>EST.6.4.3</v>
          </cell>
        </row>
        <row r="2174">
          <cell r="B2174" t="str">
            <v>0006976</v>
          </cell>
          <cell r="C2174" t="str">
            <v>FNX4050029 POLEA</v>
          </cell>
          <cell r="D2174" t="str">
            <v>FTT-R8</v>
          </cell>
          <cell r="E2174" t="str">
            <v>EST.6.4.2</v>
          </cell>
        </row>
        <row r="2175">
          <cell r="B2175" t="str">
            <v>0006977</v>
          </cell>
          <cell r="C2175" t="str">
            <v>1614A0189 HOJA</v>
          </cell>
          <cell r="D2175" t="str">
            <v>FTT-R8</v>
          </cell>
          <cell r="E2175" t="str">
            <v>EST.6.6.1</v>
          </cell>
        </row>
        <row r="2176">
          <cell r="B2176" t="str">
            <v>0006978</v>
          </cell>
          <cell r="C2176" t="str">
            <v>K1027K0213 PATIN</v>
          </cell>
          <cell r="D2176" t="str">
            <v>FTT-R8</v>
          </cell>
          <cell r="E2176" t="str">
            <v>EST.6.6.1</v>
          </cell>
        </row>
        <row r="2177">
          <cell r="B2177" t="str">
            <v>0006979</v>
          </cell>
          <cell r="C2177" t="str">
            <v>0814A1488 HOJA</v>
          </cell>
          <cell r="D2177" t="str">
            <v>FTT-R8</v>
          </cell>
          <cell r="E2177" t="str">
            <v>EST.6.6.1</v>
          </cell>
        </row>
        <row r="2178">
          <cell r="B2178" t="str">
            <v>0006980</v>
          </cell>
          <cell r="C2178" t="str">
            <v>2701A0029 CORREA</v>
          </cell>
          <cell r="D2178" t="str">
            <v>FTT-R8</v>
          </cell>
          <cell r="E2178" t="str">
            <v>EST.6.5.2</v>
          </cell>
        </row>
        <row r="2179">
          <cell r="B2179" t="str">
            <v>0006981</v>
          </cell>
          <cell r="C2179" t="str">
            <v>1528A0042 TOPE [SX]</v>
          </cell>
          <cell r="D2179" t="str">
            <v>FTT-R8</v>
          </cell>
          <cell r="E2179" t="str">
            <v>EST.6.6.1</v>
          </cell>
        </row>
        <row r="2180">
          <cell r="B2180" t="str">
            <v>0006982</v>
          </cell>
          <cell r="C2180" t="str">
            <v>2138A0318 CONECTOR USB CN2 YASKAWA</v>
          </cell>
          <cell r="D2180" t="str">
            <v>FTT-R8</v>
          </cell>
          <cell r="E2180" t="str">
            <v>EST.6.3.2</v>
          </cell>
        </row>
        <row r="2181">
          <cell r="B2181" t="str">
            <v>0006983</v>
          </cell>
          <cell r="C2181" t="str">
            <v>6480A0095 CONECTOR</v>
          </cell>
          <cell r="D2181" t="str">
            <v>FTT-R8</v>
          </cell>
          <cell r="E2181" t="str">
            <v>EST.6.4.3</v>
          </cell>
        </row>
        <row r="2182">
          <cell r="B2182" t="str">
            <v>0006984</v>
          </cell>
          <cell r="C2182" t="str">
            <v>2159A0114 SERVO DRIVE SGDV-1R9D11A020000</v>
          </cell>
          <cell r="D2182" t="str">
            <v>FTT-R8</v>
          </cell>
          <cell r="E2182" t="str">
            <v>EST.6.2.2</v>
          </cell>
        </row>
        <row r="2183">
          <cell r="B2183" t="str">
            <v>0006985</v>
          </cell>
          <cell r="C2183" t="str">
            <v>2201A0784 MOTOR ELECTRICO</v>
          </cell>
          <cell r="D2183" t="str">
            <v>FTT-R8</v>
          </cell>
          <cell r="E2183" t="str">
            <v>EST.6.2.1</v>
          </cell>
        </row>
        <row r="2184">
          <cell r="B2184" t="str">
            <v>0006986</v>
          </cell>
          <cell r="C2184" t="str">
            <v>2001A0544 REDUCTOR</v>
          </cell>
          <cell r="D2184" t="str">
            <v>FTT-R8</v>
          </cell>
          <cell r="E2184" t="str">
            <v>EST.6.8.1</v>
          </cell>
        </row>
        <row r="2185">
          <cell r="B2185" t="str">
            <v>0006987</v>
          </cell>
          <cell r="C2185" t="str">
            <v>2138A0466 CONECTOR MACHO</v>
          </cell>
          <cell r="E2185" t="str">
            <v>SIN DEFINIR</v>
          </cell>
        </row>
        <row r="2186">
          <cell r="B2186" t="str">
            <v>0006988</v>
          </cell>
          <cell r="C2186" t="str">
            <v>H0109D0105A0 MODULO DE MANDO</v>
          </cell>
          <cell r="D2186" t="str">
            <v>FTT-R8</v>
          </cell>
          <cell r="E2186" t="str">
            <v>EST.6.2.3</v>
          </cell>
        </row>
        <row r="2187">
          <cell r="B2187" t="str">
            <v>0006989</v>
          </cell>
          <cell r="C2187" t="str">
            <v>H0113DE057D0 FICHA PM57 Ver.ENET-X Rev.D</v>
          </cell>
          <cell r="D2187" t="str">
            <v>FTT-R8</v>
          </cell>
          <cell r="E2187" t="str">
            <v>EST.6.2.3</v>
          </cell>
        </row>
        <row r="2188">
          <cell r="B2188" t="str">
            <v>0006990</v>
          </cell>
          <cell r="C2188" t="str">
            <v>K1027K0215 OBTURADOR VENTOSA</v>
          </cell>
          <cell r="D2188" t="str">
            <v>FTT-R8</v>
          </cell>
          <cell r="E2188" t="str">
            <v>EST.6.3.2</v>
          </cell>
        </row>
        <row r="2189">
          <cell r="B2189" t="str">
            <v>0006991</v>
          </cell>
          <cell r="C2189" t="str">
            <v>216405300 ABRAZADERA PARA SENSOR</v>
          </cell>
          <cell r="D2189" t="str">
            <v>FTT-R8</v>
          </cell>
          <cell r="E2189" t="str">
            <v>EST.6.4.1</v>
          </cell>
        </row>
        <row r="2190">
          <cell r="B2190" t="str">
            <v>0006992</v>
          </cell>
          <cell r="C2190" t="str">
            <v>6425A0015 "UNIDAD ELECTROVALVULA 5/2 G 1</v>
          </cell>
          <cell r="E2190" t="str">
            <v>SIN DEFINIR</v>
          </cell>
        </row>
        <row r="2191">
          <cell r="B2191" t="str">
            <v>0006993</v>
          </cell>
          <cell r="C2191" t="str">
            <v>6480A0090 CONECTOR</v>
          </cell>
          <cell r="E2191" t="str">
            <v>SIN DEFINIR</v>
          </cell>
        </row>
        <row r="2192">
          <cell r="B2192" t="str">
            <v>0006994</v>
          </cell>
          <cell r="C2192" t="str">
            <v>6480A0096 CONECTOR</v>
          </cell>
          <cell r="E2192" t="str">
            <v>SIN DEFINIR</v>
          </cell>
        </row>
        <row r="2193">
          <cell r="B2193" t="str">
            <v>0006995</v>
          </cell>
          <cell r="C2193" t="str">
            <v>6480A0246 CONECTOR</v>
          </cell>
          <cell r="E2193" t="str">
            <v>SIN DEFINIR</v>
          </cell>
        </row>
        <row r="2194">
          <cell r="B2194" t="str">
            <v>0006996</v>
          </cell>
          <cell r="C2194" t="str">
            <v>242800600 VENTOSA ART.01-40-75 GOMAANTI2</v>
          </cell>
          <cell r="D2194" t="str">
            <v>FTT-R8</v>
          </cell>
          <cell r="E2194" t="str">
            <v>EST.6.4.1</v>
          </cell>
        </row>
        <row r="2195">
          <cell r="B2195" t="str">
            <v>0006997</v>
          </cell>
          <cell r="C2195" t="str">
            <v>2104A0211 FIN DE CARRERA 2 PULSADORES</v>
          </cell>
          <cell r="D2195" t="str">
            <v>FTT-R8</v>
          </cell>
          <cell r="E2195" t="str">
            <v>EST.6.3.3</v>
          </cell>
        </row>
        <row r="2196">
          <cell r="B2196" t="str">
            <v>0006998</v>
          </cell>
          <cell r="C2196" t="str">
            <v>N2031N0001 INDICADOR</v>
          </cell>
          <cell r="D2196" t="str">
            <v>STREAM 2-3</v>
          </cell>
          <cell r="E2196" t="str">
            <v>EST.13.6.2</v>
          </cell>
        </row>
        <row r="2197">
          <cell r="B2197" t="str">
            <v>0006999</v>
          </cell>
          <cell r="C2197" t="str">
            <v>N1314N0023V PLACA DE FIJACION</v>
          </cell>
          <cell r="E2197" t="str">
            <v>SIN DEFINIR</v>
          </cell>
        </row>
        <row r="2198">
          <cell r="B2198" t="str">
            <v>0007000</v>
          </cell>
          <cell r="C2198" t="str">
            <v>2201A0899 MOTORE BN 71A 2 B14 IE1 S1   2</v>
          </cell>
          <cell r="E2198" t="str">
            <v>SIN DEFINIR</v>
          </cell>
        </row>
        <row r="2199">
          <cell r="B2199" t="str">
            <v>0007001</v>
          </cell>
          <cell r="C2199" t="str">
            <v>2707A0183 JUNTA WA15-4MM-4MM</v>
          </cell>
          <cell r="D2199" t="str">
            <v>STREAM 2-3</v>
          </cell>
          <cell r="E2199" t="str">
            <v>EST.13.4.1</v>
          </cell>
        </row>
        <row r="2200">
          <cell r="B2200" t="str">
            <v>0007002</v>
          </cell>
          <cell r="C2200" t="str">
            <v>2211A0081 ENCODER                      2</v>
          </cell>
          <cell r="D2200" t="str">
            <v>STREAM 2-3</v>
          </cell>
          <cell r="E2200" t="str">
            <v>EST.13.2.4</v>
          </cell>
        </row>
        <row r="2201">
          <cell r="B2201" t="str">
            <v>0007003</v>
          </cell>
          <cell r="C2201" t="str">
            <v>N2031N0022 IND.DIG.DA0404-15-1-E-14</v>
          </cell>
          <cell r="E2201" t="str">
            <v>SIN DEFINIR</v>
          </cell>
        </row>
        <row r="2202">
          <cell r="B2202" t="str">
            <v>0007004</v>
          </cell>
          <cell r="C2202" t="str">
            <v>N0804N0127 VITE REGOLAZIONE</v>
          </cell>
          <cell r="D2202" t="str">
            <v>STREAM 2-3</v>
          </cell>
          <cell r="E2202" t="str">
            <v>EST.13.2.3</v>
          </cell>
        </row>
        <row r="2203">
          <cell r="B2203" t="str">
            <v>0007005</v>
          </cell>
          <cell r="C2203" t="str">
            <v>TUERCA SEGURIDAD  M12</v>
          </cell>
          <cell r="D2203" t="str">
            <v>TORNILLERIA</v>
          </cell>
          <cell r="E2203" t="str">
            <v>EST.21.4.5</v>
          </cell>
        </row>
        <row r="2204">
          <cell r="B2204" t="str">
            <v>0007006</v>
          </cell>
          <cell r="C2204" t="str">
            <v>2420A0789 CILINDRO COMPATTO 32/5</v>
          </cell>
          <cell r="D2204" t="str">
            <v>STREAM 1</v>
          </cell>
          <cell r="E2204" t="str">
            <v>EST.16.6.2</v>
          </cell>
        </row>
        <row r="2205">
          <cell r="B2205" t="str">
            <v>0007007</v>
          </cell>
          <cell r="C2205" t="str">
            <v>N1104N0011 RONDELLA 18-27-3 BRANDEGGIO</v>
          </cell>
          <cell r="D2205" t="str">
            <v>STREAM 2-3</v>
          </cell>
          <cell r="E2205" t="str">
            <v>EST.13.2.2</v>
          </cell>
        </row>
        <row r="2206">
          <cell r="B2206" t="str">
            <v>0007008</v>
          </cell>
          <cell r="C2206" t="str">
            <v>N0705N0120 SUPP. TESTINA S/COLLA SX    N</v>
          </cell>
          <cell r="D2206" t="str">
            <v>STREAM 2-3</v>
          </cell>
          <cell r="E2206" t="str">
            <v>EST.13.6.2</v>
          </cell>
        </row>
        <row r="2207">
          <cell r="B2207" t="str">
            <v>0007009</v>
          </cell>
          <cell r="C2207" t="str">
            <v>2910A0219 BOCCOLA GLY-PG 252840F</v>
          </cell>
          <cell r="D2207" t="str">
            <v>STREAM 2-3</v>
          </cell>
          <cell r="E2207" t="str">
            <v>EST.13.6.1</v>
          </cell>
        </row>
        <row r="2208">
          <cell r="B2208" t="str">
            <v>0007010</v>
          </cell>
          <cell r="C2208" t="str">
            <v xml:space="preserve">N0820N0702 PERNO EXCENTRICO.STREAM </v>
          </cell>
          <cell r="D2208" t="str">
            <v>STREAM 2-3</v>
          </cell>
          <cell r="E2208" t="str">
            <v>EST.13.2.1</v>
          </cell>
        </row>
        <row r="2209">
          <cell r="B2209" t="str">
            <v>0007011</v>
          </cell>
          <cell r="C2209" t="str">
            <v>2925A0068 MAN.DE BOLAS 0658-255-76</v>
          </cell>
          <cell r="D2209" t="str">
            <v>SELCO 2-3-4</v>
          </cell>
          <cell r="E2209" t="str">
            <v>EST.8.4.3</v>
          </cell>
        </row>
        <row r="2210">
          <cell r="B2210" t="str">
            <v>0007012</v>
          </cell>
          <cell r="C2210" t="str">
            <v>2801A0184 MUELLE</v>
          </cell>
          <cell r="D2210" t="str">
            <v>STREAM 2-3</v>
          </cell>
          <cell r="E2210" t="str">
            <v>EST.13.4.1</v>
          </cell>
        </row>
        <row r="2211">
          <cell r="B2211" t="str">
            <v>0007013</v>
          </cell>
          <cell r="C2211" t="str">
            <v>2801A0171 MUELLE</v>
          </cell>
          <cell r="D2211" t="str">
            <v>STREAM 2-3</v>
          </cell>
          <cell r="E2211" t="str">
            <v>EST.13.6.2</v>
          </cell>
        </row>
        <row r="2212">
          <cell r="B2212" t="str">
            <v>0007014</v>
          </cell>
          <cell r="C2212" t="str">
            <v>N0817N0003 CASQUILLO</v>
          </cell>
          <cell r="D2212" t="str">
            <v>STREAM 1</v>
          </cell>
          <cell r="E2212" t="str">
            <v>EST.16.5.4</v>
          </cell>
        </row>
        <row r="2213">
          <cell r="B2213" t="str">
            <v>0007015</v>
          </cell>
          <cell r="C2213" t="str">
            <v>N0805N0006 SOPORTE</v>
          </cell>
          <cell r="D2213" t="str">
            <v>STREAM 2-3</v>
          </cell>
          <cell r="E2213" t="str">
            <v>EST.13.6.1</v>
          </cell>
        </row>
        <row r="2214">
          <cell r="B2214" t="str">
            <v>0007016</v>
          </cell>
          <cell r="C2214" t="str">
            <v>N0801N0030 BRIDA</v>
          </cell>
          <cell r="E2214" t="str">
            <v>SIN DEFINIR</v>
          </cell>
        </row>
        <row r="2215">
          <cell r="B2215" t="str">
            <v>0007017</v>
          </cell>
          <cell r="C2215" t="str">
            <v>N0817N0028 CASQUILLO</v>
          </cell>
          <cell r="D2215" t="str">
            <v>STREAM 2-3</v>
          </cell>
          <cell r="E2215" t="str">
            <v>EST.13.2.1</v>
          </cell>
        </row>
        <row r="2216">
          <cell r="B2216" t="str">
            <v>0007018</v>
          </cell>
          <cell r="C2216" t="str">
            <v>N0815N0051 TORNILLO</v>
          </cell>
          <cell r="D2216" t="str">
            <v>STREAM 1</v>
          </cell>
          <cell r="E2216" t="str">
            <v>EST.16.4.1</v>
          </cell>
        </row>
        <row r="2217">
          <cell r="B2217" t="str">
            <v>0007019</v>
          </cell>
          <cell r="C2217" t="str">
            <v>N0804N0004 TORNILLO SIN FIN</v>
          </cell>
          <cell r="E2217" t="str">
            <v>SIN DEFINIR</v>
          </cell>
        </row>
        <row r="2218">
          <cell r="B2218" t="str">
            <v>0007020</v>
          </cell>
          <cell r="C2218" t="str">
            <v>N0911N0006 CORREDERA PARA SOP.COPIADOR</v>
          </cell>
          <cell r="E2218" t="str">
            <v>SIN DEFINIR</v>
          </cell>
        </row>
        <row r="2219">
          <cell r="B2219" t="str">
            <v>0007021</v>
          </cell>
          <cell r="C2219" t="str">
            <v>2031A0087 INDICADOR</v>
          </cell>
          <cell r="E2219" t="str">
            <v>SIN DEFINIR</v>
          </cell>
        </row>
        <row r="2220">
          <cell r="B2220" t="str">
            <v>0007022</v>
          </cell>
          <cell r="C2220" t="str">
            <v>N2031N0004 INDICADOR</v>
          </cell>
          <cell r="E2220" t="str">
            <v>SIN DEFINIR</v>
          </cell>
        </row>
        <row r="2221">
          <cell r="B2221" t="str">
            <v>0007023</v>
          </cell>
          <cell r="C2221" t="str">
            <v>N7502N0048 UN. DISCO COPIADOR D=149</v>
          </cell>
          <cell r="E2221" t="str">
            <v>SIN DEFINIR</v>
          </cell>
        </row>
        <row r="2222">
          <cell r="B2222" t="str">
            <v>0007024</v>
          </cell>
          <cell r="C2222" t="str">
            <v>N1204N0001 ARANDELA SEGURIDADE</v>
          </cell>
          <cell r="D2222" t="str">
            <v>STREAM 1</v>
          </cell>
          <cell r="E2222" t="str">
            <v>EST.16.5.4</v>
          </cell>
        </row>
        <row r="2223">
          <cell r="B2223" t="str">
            <v>0007025</v>
          </cell>
          <cell r="C2223" t="str">
            <v>N1104N0017 ARANDELA D=10.5X16X1.7</v>
          </cell>
          <cell r="E2223" t="str">
            <v>SIN DEFINIR</v>
          </cell>
        </row>
        <row r="2224">
          <cell r="B2224" t="str">
            <v>0006965</v>
          </cell>
          <cell r="C2224" t="str">
            <v>0928A0080 IMPULSOR</v>
          </cell>
          <cell r="D2224" t="str">
            <v>FTT-R8</v>
          </cell>
          <cell r="E2224" t="str">
            <v>EST.6.4.4</v>
          </cell>
        </row>
        <row r="2225">
          <cell r="B2225" t="str">
            <v>0006966</v>
          </cell>
          <cell r="C2225" t="str">
            <v>2802A0063 MUELLE DE TRACCION</v>
          </cell>
          <cell r="D2225" t="str">
            <v>FTT-R8</v>
          </cell>
          <cell r="E2225" t="str">
            <v>EST.6.3.2</v>
          </cell>
        </row>
        <row r="2226">
          <cell r="B2226" t="str">
            <v>0006967</v>
          </cell>
          <cell r="C2226" t="str">
            <v>2701A0381 CORREA</v>
          </cell>
          <cell r="D2226" t="str">
            <v>FTT-R8</v>
          </cell>
          <cell r="E2226" t="str">
            <v>EST.6.5.2</v>
          </cell>
        </row>
        <row r="2227">
          <cell r="B2227" t="str">
            <v>0006968</v>
          </cell>
          <cell r="C2227" t="str">
            <v>0814A1513 HOJA</v>
          </cell>
          <cell r="D2227" t="str">
            <v>FTT-R8</v>
          </cell>
          <cell r="E2227" t="str">
            <v>EST.6.3.4</v>
          </cell>
        </row>
        <row r="2228">
          <cell r="B2228" t="str">
            <v>0006970</v>
          </cell>
          <cell r="C2228" t="str">
            <v>2164A0075 SENSOR 1580.U</v>
          </cell>
          <cell r="D2228" t="str">
            <v>SENSOR</v>
          </cell>
          <cell r="E2228" t="str">
            <v>EST.6.3.1</v>
          </cell>
        </row>
        <row r="2229">
          <cell r="B2229" t="str">
            <v>0006949</v>
          </cell>
          <cell r="C2229" t="str">
            <v xml:space="preserve"> L9081416402 BLOQUE </v>
          </cell>
          <cell r="D2229" t="str">
            <v>SELCO WNT</v>
          </cell>
          <cell r="E2229" t="str">
            <v>EST.9.3.2</v>
          </cell>
        </row>
        <row r="2230">
          <cell r="B2230" t="str">
            <v>0006950</v>
          </cell>
          <cell r="C2230" t="str">
            <v>2901A0020 RODAMIENTO 6304 2RS</v>
          </cell>
          <cell r="D2230" t="str">
            <v>RODAMIENTOS</v>
          </cell>
          <cell r="E2230" t="str">
            <v>EST.1.5.1</v>
          </cell>
        </row>
        <row r="2231">
          <cell r="B2231" t="str">
            <v>0006951</v>
          </cell>
          <cell r="C2231" t="str">
            <v xml:space="preserve"> L9080163300 PULSADOR </v>
          </cell>
          <cell r="D2231" t="str">
            <v>SELCO WNT</v>
          </cell>
          <cell r="E2231" t="str">
            <v>EST.9.2.3</v>
          </cell>
        </row>
        <row r="2232">
          <cell r="B2232" t="str">
            <v>0006952</v>
          </cell>
          <cell r="C2232" t="str">
            <v xml:space="preserve"> 2904A0007 RODAMIENTO "SKF" 3203-A2RS1 </v>
          </cell>
          <cell r="D2232" t="str">
            <v>RODAMIENTOS</v>
          </cell>
          <cell r="E2232" t="str">
            <v>EST.1.7.3</v>
          </cell>
        </row>
        <row r="2233">
          <cell r="B2233" t="str">
            <v>0006953</v>
          </cell>
          <cell r="C2233" t="str">
            <v>2901A0055 RODAMIENTO 6003 2RS</v>
          </cell>
          <cell r="D2233" t="str">
            <v>RODAMIENTOS</v>
          </cell>
          <cell r="E2233" t="str">
            <v>EST.1.2.4</v>
          </cell>
        </row>
        <row r="2234">
          <cell r="B2234" t="str">
            <v>0006954</v>
          </cell>
          <cell r="C2234" t="str">
            <v xml:space="preserve"> 216600100 BATERIA AMORTIGUADORA PARA PL</v>
          </cell>
          <cell r="D2234" t="str">
            <v>ROVER 1-2-3</v>
          </cell>
          <cell r="E2234" t="str">
            <v>EST.7.2.1</v>
          </cell>
        </row>
        <row r="2235">
          <cell r="B2235" t="str">
            <v>0007026</v>
          </cell>
          <cell r="C2235" t="str">
            <v>292502400 MANGUITO DE BOLAS</v>
          </cell>
          <cell r="D2235" t="str">
            <v>ROVER 1-2-3</v>
          </cell>
          <cell r="E2235" t="str">
            <v>EST.7.4.1</v>
          </cell>
        </row>
        <row r="2236">
          <cell r="B2236" t="str">
            <v>0007027</v>
          </cell>
          <cell r="C2236" t="str">
            <v>212400300 TOMA TRIPOLAR ART.3051100</v>
          </cell>
          <cell r="D2236" t="str">
            <v>ROVER 1-2-3</v>
          </cell>
          <cell r="E2236" t="str">
            <v>EST.7.2.4</v>
          </cell>
        </row>
        <row r="2237">
          <cell r="B2237" t="str">
            <v>0007028</v>
          </cell>
          <cell r="C2237" t="str">
            <v>2309A0001 MECANICA X MICROELECTROVALVULA</v>
          </cell>
          <cell r="D2237" t="str">
            <v>ROVER 1-2-3</v>
          </cell>
          <cell r="E2237" t="str">
            <v>EST.7.6.3</v>
          </cell>
        </row>
        <row r="2238">
          <cell r="B2238" t="str">
            <v>0007029</v>
          </cell>
          <cell r="C2238" t="str">
            <v>212004800 BOBINADO MB10 24DC 8W</v>
          </cell>
          <cell r="D2238" t="str">
            <v>ROVER 1-2-3</v>
          </cell>
          <cell r="E2238" t="str">
            <v>EST.7.2.1</v>
          </cell>
        </row>
        <row r="2239">
          <cell r="B2239" t="str">
            <v>0007030</v>
          </cell>
          <cell r="C2239" t="str">
            <v>216500200 CAJA  DE DERIVACION IP557 TIPO</v>
          </cell>
          <cell r="E2239" t="str">
            <v>SIN DEFINIR</v>
          </cell>
        </row>
        <row r="2240">
          <cell r="B2240" t="str">
            <v>0007031</v>
          </cell>
          <cell r="C2240" t="str">
            <v>2147A0261 VIROLA M 20X1,5</v>
          </cell>
          <cell r="D2240" t="str">
            <v>ROVER 1-2-3</v>
          </cell>
          <cell r="E2240" t="str">
            <v>EST.7.5.1</v>
          </cell>
        </row>
        <row r="2241">
          <cell r="B2241" t="str">
            <v>0007032</v>
          </cell>
          <cell r="C2241" t="str">
            <v xml:space="preserve">181520 TORNILLO DE TOPE M5X11.5     </v>
          </cell>
          <cell r="E2241" t="str">
            <v>SIN DEFINIR</v>
          </cell>
        </row>
        <row r="2242">
          <cell r="B2242" t="str">
            <v>0007050</v>
          </cell>
          <cell r="C2242" t="str">
            <v>KLUBERTEMP GR AR-555</v>
          </cell>
          <cell r="D2242" t="str">
            <v>LUBRICANTES</v>
          </cell>
          <cell r="E2242" t="str">
            <v>EST.23.2</v>
          </cell>
        </row>
        <row r="2243">
          <cell r="B2243" t="str">
            <v>0007051</v>
          </cell>
          <cell r="C2243" t="str">
            <v>GRAPADORA SFW-O9 F</v>
          </cell>
          <cell r="D2243" t="str">
            <v>HERRAMIENTA</v>
          </cell>
          <cell r="E2243" t="str">
            <v>EST.22.10.1</v>
          </cell>
        </row>
        <row r="2244">
          <cell r="B2244" t="str">
            <v>0007123</v>
          </cell>
          <cell r="C2244" t="str">
            <v xml:space="preserve">3-802-04-2400 JUNTA PLANA </v>
          </cell>
          <cell r="D2244" t="str">
            <v>BHX</v>
          </cell>
          <cell r="E2244" t="str">
            <v>EST.10.8.1</v>
          </cell>
        </row>
        <row r="2245">
          <cell r="B2245" t="str">
            <v>0007124</v>
          </cell>
          <cell r="C2245" t="str">
            <v xml:space="preserve">4-012-01-0374 ANILLO OBTURADOR      </v>
          </cell>
          <cell r="D2245" t="str">
            <v>BHX</v>
          </cell>
          <cell r="E2245" t="str">
            <v>EST.10.8.1</v>
          </cell>
        </row>
        <row r="2246">
          <cell r="B2246" t="str">
            <v>0007125</v>
          </cell>
          <cell r="C2246" t="str">
            <v>4-010-02-0096 MUELLE DE PLATILLO DIN 209</v>
          </cell>
          <cell r="D2246" t="str">
            <v>BHX</v>
          </cell>
          <cell r="E2246" t="str">
            <v>EST.10.8.1</v>
          </cell>
        </row>
        <row r="2247">
          <cell r="B2247" t="str">
            <v>0007126</v>
          </cell>
          <cell r="C2247" t="str">
            <v>4-012-06-0044 RETEN CUADRATICO 6,07X9,63</v>
          </cell>
          <cell r="D2247" t="str">
            <v>BHX</v>
          </cell>
          <cell r="E2247" t="str">
            <v>EST.10.8.1</v>
          </cell>
        </row>
        <row r="2248">
          <cell r="B2248" t="str">
            <v>0007127</v>
          </cell>
          <cell r="C2248" t="str">
            <v>4-007-06-0682 CUBO TEFLON</v>
          </cell>
          <cell r="D2248" t="str">
            <v>BHX</v>
          </cell>
          <cell r="E2248" t="str">
            <v>EST.10.8.1</v>
          </cell>
        </row>
        <row r="2249">
          <cell r="B2249" t="str">
            <v>0007170</v>
          </cell>
          <cell r="C2249" t="str">
            <v>2914A2125 BALL SLIDE BLOCK 2 -SLIMLIN</v>
          </cell>
          <cell r="E2249" t="str">
            <v>SIN DEFINIR</v>
          </cell>
        </row>
        <row r="2250">
          <cell r="B2250" t="str">
            <v>0007164</v>
          </cell>
          <cell r="C2250" t="str">
            <v>2914A2116 RAIL 25x490-HIWIN</v>
          </cell>
          <cell r="D2250" t="str">
            <v>JADE</v>
          </cell>
          <cell r="E2250" t="str">
            <v>EST.14.7.2</v>
          </cell>
        </row>
        <row r="2251">
          <cell r="B2251" t="str">
            <v>0007165</v>
          </cell>
          <cell r="C2251" t="str">
            <v>2914A2117 RAIL 25x656-HIWIN</v>
          </cell>
          <cell r="D2251" t="str">
            <v>JADE</v>
          </cell>
          <cell r="E2251" t="str">
            <v>EST.14.7.2</v>
          </cell>
        </row>
        <row r="2252">
          <cell r="B2252" t="str">
            <v>0007166</v>
          </cell>
          <cell r="C2252" t="str">
            <v>2914A1836 BALL SLIDE BLOCK 25 - Slimline</v>
          </cell>
          <cell r="D2252" t="str">
            <v>JADE</v>
          </cell>
          <cell r="E2252" t="str">
            <v>EST.14.2.4</v>
          </cell>
        </row>
        <row r="2253">
          <cell r="B2253" t="str">
            <v>0007167</v>
          </cell>
          <cell r="C2253" t="str">
            <v>2914A0040 PATTIN 1622-123-20 BOSCH</v>
          </cell>
          <cell r="D2253" t="str">
            <v>STREAM 2-3</v>
          </cell>
          <cell r="E2253" t="str">
            <v>EST.13.3.3</v>
          </cell>
        </row>
        <row r="2254">
          <cell r="B2254" t="str">
            <v>0007168</v>
          </cell>
          <cell r="C2254" t="str">
            <v>H6164H0020 MOTOR ELECTRICO</v>
          </cell>
          <cell r="D2254" t="str">
            <v>AKRON</v>
          </cell>
          <cell r="E2254" t="str">
            <v>EST.12.2.3</v>
          </cell>
        </row>
        <row r="2255">
          <cell r="B2255" t="str">
            <v>0007169</v>
          </cell>
          <cell r="C2255" t="str">
            <v>2914A2119 RAIL 20x146-HIWIN</v>
          </cell>
          <cell r="E2255" t="str">
            <v>SIN DEFINIR</v>
          </cell>
        </row>
        <row r="2256">
          <cell r="B2256" t="str">
            <v>0007174</v>
          </cell>
          <cell r="C2256" t="str">
            <v>ISOFLEX NBU 15</v>
          </cell>
          <cell r="D2256" t="str">
            <v>LUBRICANTES</v>
          </cell>
          <cell r="E2256" t="str">
            <v>EST.23.2.</v>
          </cell>
        </row>
        <row r="2257">
          <cell r="B2257" t="str">
            <v>0007175</v>
          </cell>
          <cell r="C2257" t="str">
            <v>ISOFLEX TOPAS L32 N</v>
          </cell>
          <cell r="D2257" t="str">
            <v>LUBRICANTES</v>
          </cell>
          <cell r="E2257" t="str">
            <v>EST.20.7.1</v>
          </cell>
        </row>
        <row r="2258">
          <cell r="B2258" t="str">
            <v>0007190</v>
          </cell>
          <cell r="C2258" t="str">
            <v>SOPORTE L9130873011V</v>
          </cell>
          <cell r="D2258" t="str">
            <v>SELCO 2-3-4</v>
          </cell>
          <cell r="E2258" t="str">
            <v>ARRIBA CELDA</v>
          </cell>
        </row>
        <row r="2259">
          <cell r="B2259" t="str">
            <v>0007191</v>
          </cell>
          <cell r="C2259" t="str">
            <v xml:space="preserve">L9130813401V -TAPA </v>
          </cell>
          <cell r="D2259" t="str">
            <v>SELCO 2-3-4</v>
          </cell>
          <cell r="E2259" t="str">
            <v>ARRIBA CELDA</v>
          </cell>
        </row>
        <row r="2260">
          <cell r="B2260" t="str">
            <v>0007224</v>
          </cell>
          <cell r="C2260" t="str">
            <v>ESPIGA N0820N0346</v>
          </cell>
          <cell r="E2260" t="str">
            <v>SIN DEFINIR</v>
          </cell>
        </row>
        <row r="2261">
          <cell r="B2261" t="str">
            <v>0007222</v>
          </cell>
          <cell r="C2261" t="str">
            <v>2914A0735 CARRIL G/g SHW27-150LG.( GARANTIA )</v>
          </cell>
          <cell r="D2261" t="str">
            <v>STREAM 2-3</v>
          </cell>
          <cell r="E2261" t="str">
            <v>EST.6.5.1</v>
          </cell>
        </row>
        <row r="2262">
          <cell r="B2262" t="str">
            <v>0007223</v>
          </cell>
          <cell r="C2262" t="str">
            <v>201203300 HORQUILLA</v>
          </cell>
          <cell r="D2262" t="str">
            <v>STREAM 2-3</v>
          </cell>
          <cell r="E2262" t="str">
            <v>EST.13.3.3</v>
          </cell>
        </row>
        <row r="2263">
          <cell r="B2263" t="str">
            <v>0007225</v>
          </cell>
          <cell r="C2263" t="str">
            <v>CILINDRO 2420A1073 1561.32.25.04.1</v>
          </cell>
          <cell r="E2263" t="str">
            <v>SIN DEFINIR</v>
          </cell>
        </row>
        <row r="2264">
          <cell r="B2264" t="str">
            <v>0007226</v>
          </cell>
          <cell r="C2264" t="str">
            <v xml:space="preserve">2428A0058 DESACELERADOR OEM 1.0 MF B </v>
          </cell>
          <cell r="D2264" t="str">
            <v>STREAM 1</v>
          </cell>
          <cell r="E2264" t="str">
            <v>EST.16.4.1</v>
          </cell>
        </row>
        <row r="2265">
          <cell r="B2265" t="str">
            <v>0007227</v>
          </cell>
          <cell r="C2265" t="str">
            <v>MANGUITO 2925A0067</v>
          </cell>
          <cell r="D2265" t="str">
            <v>STREAM 1</v>
          </cell>
          <cell r="E2265" t="str">
            <v>EST.16.3.2</v>
          </cell>
        </row>
        <row r="2266">
          <cell r="B2266" t="str">
            <v>0007228</v>
          </cell>
          <cell r="C2266" t="str">
            <v>GUIA N0711N0065V</v>
          </cell>
          <cell r="E2266" t="str">
            <v>SIN DEFINIR</v>
          </cell>
        </row>
        <row r="2267">
          <cell r="B2267" t="str">
            <v>0007229</v>
          </cell>
          <cell r="C2267" t="str">
            <v>CASQUILLO 2910A0027</v>
          </cell>
          <cell r="D2267" t="str">
            <v>STREAM 2-3</v>
          </cell>
          <cell r="E2267" t="str">
            <v>EST.13.2.3</v>
          </cell>
        </row>
        <row r="2268">
          <cell r="B2268" t="str">
            <v>0007230</v>
          </cell>
          <cell r="C2268" t="str">
            <v>SEPARADOR 20-35-6 N0806N0001</v>
          </cell>
          <cell r="D2268" t="str">
            <v>STREAM 2-3</v>
          </cell>
          <cell r="E2268" t="str">
            <v>EST.13.2.3</v>
          </cell>
        </row>
        <row r="2269">
          <cell r="B2269" t="str">
            <v>0007231</v>
          </cell>
          <cell r="C2269" t="str">
            <v>HEMBRA DE TORNILLO N1117N0012</v>
          </cell>
          <cell r="D2269" t="str">
            <v>STREAM 2-3</v>
          </cell>
          <cell r="E2269" t="str">
            <v>EST.13.4.2</v>
          </cell>
        </row>
        <row r="2270">
          <cell r="B2270" t="str">
            <v>0007232</v>
          </cell>
          <cell r="C2270" t="str">
            <v xml:space="preserve"> N0811N0279 -GUIA</v>
          </cell>
          <cell r="D2270" t="str">
            <v>STREAM 2-3</v>
          </cell>
          <cell r="E2270" t="str">
            <v>EST.13.6.3</v>
          </cell>
        </row>
        <row r="2271">
          <cell r="B2271" t="str">
            <v>0007233</v>
          </cell>
          <cell r="C2271" t="str">
            <v xml:space="preserve">N0802N0046 REGLETA DE GUIA </v>
          </cell>
          <cell r="D2271" t="str">
            <v>STREAM 2-3</v>
          </cell>
          <cell r="E2271" t="str">
            <v>EST.13.8.1</v>
          </cell>
        </row>
        <row r="2272">
          <cell r="B2272" t="str">
            <v>0007234</v>
          </cell>
          <cell r="C2272" t="str">
            <v xml:space="preserve"> N0805N0679 SOPORTE</v>
          </cell>
          <cell r="D2272" t="str">
            <v>STREAM 2-3</v>
          </cell>
          <cell r="E2272" t="str">
            <v>EST.13.5.2</v>
          </cell>
        </row>
        <row r="2273">
          <cell r="B2273" t="str">
            <v>0007235</v>
          </cell>
          <cell r="C2273" t="str">
            <v>N1212N0245 COLECTOR DX</v>
          </cell>
          <cell r="E2273" t="str">
            <v>SIN DEFINIR</v>
          </cell>
        </row>
        <row r="2274">
          <cell r="B2274" t="str">
            <v>0007236</v>
          </cell>
          <cell r="C2274" t="str">
            <v xml:space="preserve">N1212N0244 COLECTOR SX </v>
          </cell>
          <cell r="E2274" t="str">
            <v>SIN DEFINIR</v>
          </cell>
        </row>
        <row r="2275">
          <cell r="B2275" t="str">
            <v>0007237</v>
          </cell>
          <cell r="C2275" t="str">
            <v>N1212N0242V CAMPANA ASPIRACION RT63</v>
          </cell>
          <cell r="E2275" t="str">
            <v>SIN DEFINIR</v>
          </cell>
        </row>
        <row r="2276">
          <cell r="B2276" t="str">
            <v>0007238</v>
          </cell>
          <cell r="C2276" t="str">
            <v>2031A0043 INDICADOR</v>
          </cell>
          <cell r="D2276" t="str">
            <v>STREAM 2-3</v>
          </cell>
          <cell r="E2276" t="str">
            <v>EST.13.6.4</v>
          </cell>
        </row>
        <row r="2277">
          <cell r="B2277" t="str">
            <v>0007239</v>
          </cell>
          <cell r="C2277" t="str">
            <v>N0805N0607 SOPORTE TORNILLO</v>
          </cell>
          <cell r="D2277" t="str">
            <v>STREAM 2-3</v>
          </cell>
          <cell r="E2277" t="str">
            <v>EST.13.8.1</v>
          </cell>
        </row>
        <row r="2278">
          <cell r="B2278" t="str">
            <v>0007240</v>
          </cell>
          <cell r="C2278" t="str">
            <v>N1117N0010  HEMBRA DE TORNILLO</v>
          </cell>
          <cell r="D2278" t="str">
            <v>STREAM 2-3</v>
          </cell>
          <cell r="E2278" t="str">
            <v>EST.13.3.1</v>
          </cell>
        </row>
        <row r="2279">
          <cell r="B2279" t="str">
            <v>0007241</v>
          </cell>
          <cell r="C2279" t="str">
            <v>N0805N0634 SOPORTE</v>
          </cell>
          <cell r="D2279" t="str">
            <v>STREAM 1</v>
          </cell>
          <cell r="E2279" t="str">
            <v>EST.16.6.2</v>
          </cell>
        </row>
        <row r="2280">
          <cell r="B2280" t="str">
            <v>0007245</v>
          </cell>
          <cell r="C2280" t="str">
            <v>6480A0700 CP M12f5p - sc 5mt DEVICE NET</v>
          </cell>
          <cell r="D2280" t="str">
            <v>ROXYL</v>
          </cell>
          <cell r="E2280" t="str">
            <v>EST.15.6.1</v>
          </cell>
        </row>
        <row r="2281">
          <cell r="B2281" t="str">
            <v>0007246</v>
          </cell>
          <cell r="C2281" t="str">
            <v>H0102DE262D0 FICHA</v>
          </cell>
          <cell r="D2281" t="str">
            <v>ROXYL</v>
          </cell>
          <cell r="E2281" t="str">
            <v>EST.15.4.4</v>
          </cell>
        </row>
        <row r="2282">
          <cell r="B2282" t="str">
            <v>0007247</v>
          </cell>
          <cell r="C2282" t="str">
            <v>H0102DE290A0 MOD. I/O POLIFUNZIONE RE</v>
          </cell>
          <cell r="D2282" t="str">
            <v>ROXYL</v>
          </cell>
          <cell r="E2282" t="str">
            <v>EST.15.5.1</v>
          </cell>
        </row>
        <row r="2283">
          <cell r="B2283" t="str">
            <v>0007253</v>
          </cell>
          <cell r="C2283" t="str">
            <v xml:space="preserve"> L7540L0002 CONJUNTO MANDRIL</v>
          </cell>
          <cell r="D2283" t="str">
            <v>SELCO 2-3-4</v>
          </cell>
          <cell r="E2283" t="str">
            <v>EST.8.5.1</v>
          </cell>
        </row>
        <row r="2284">
          <cell r="B2284" t="str">
            <v>0007254</v>
          </cell>
          <cell r="C2284" t="str">
            <v>2901A0319 RODAMIENTO 16006 C3</v>
          </cell>
          <cell r="D2284" t="str">
            <v>RODAMIENTOS</v>
          </cell>
          <cell r="E2284" t="str">
            <v>EST.1.7.6</v>
          </cell>
        </row>
        <row r="2285">
          <cell r="B2285" t="str">
            <v>0007255</v>
          </cell>
          <cell r="C2285" t="str">
            <v>E0820E0194 PERNO</v>
          </cell>
          <cell r="E2285" t="str">
            <v>SIN DEFINIR</v>
          </cell>
        </row>
        <row r="2286">
          <cell r="B2286" t="str">
            <v>0007267</v>
          </cell>
          <cell r="C2286" t="str">
            <v>CSCY350001 GRUPO FILTRO</v>
          </cell>
          <cell r="E2286" t="str">
            <v>SIN DEFINIR</v>
          </cell>
        </row>
        <row r="2287">
          <cell r="B2287" t="str">
            <v>0007278</v>
          </cell>
          <cell r="C2287" t="str">
            <v>GRASA SHELL GADUS S2 V220 00 X18 KG-ITO</v>
          </cell>
          <cell r="D2287" t="str">
            <v>LUBRICANTES</v>
          </cell>
          <cell r="E2287" t="str">
            <v>TALLER</v>
          </cell>
        </row>
        <row r="2288">
          <cell r="B2288" t="str">
            <v>0007279</v>
          </cell>
          <cell r="C2288" t="str">
            <v>GRASA SHELL GADUS S2 V220 1 X18 KG- (ALV</v>
          </cell>
          <cell r="D2288" t="str">
            <v>LUBRICANTES</v>
          </cell>
          <cell r="E2288" t="str">
            <v>TALLER</v>
          </cell>
        </row>
        <row r="2289">
          <cell r="B2289" t="str">
            <v>0007292</v>
          </cell>
          <cell r="C2289" t="str">
            <v>FNAG100790-PLATINA SEPARADORA.SC-WNT</v>
          </cell>
          <cell r="D2289" t="str">
            <v>SELCO WNT</v>
          </cell>
          <cell r="E2289" t="str">
            <v>EST.9.7.4</v>
          </cell>
        </row>
        <row r="2290">
          <cell r="B2290" t="str">
            <v>0007282</v>
          </cell>
          <cell r="C2290" t="str">
            <v>2104A0221-MICRO INTER.FS2996D024-F3.STM</v>
          </cell>
          <cell r="D2290" t="str">
            <v>STREAM 2-3</v>
          </cell>
          <cell r="E2290" t="str">
            <v>EST.13.4.2</v>
          </cell>
        </row>
        <row r="2291">
          <cell r="B2291" t="str">
            <v>0007283</v>
          </cell>
          <cell r="C2291" t="str">
            <v>CSAL130011-CORREA PRES SUP L=11560 W.STM</v>
          </cell>
          <cell r="D2291" t="str">
            <v>STREAM 2-3</v>
          </cell>
          <cell r="E2291" t="str">
            <v>ARRIBA CELDA</v>
          </cell>
        </row>
        <row r="2292">
          <cell r="B2292" t="str">
            <v>0007284</v>
          </cell>
          <cell r="C2292" t="str">
            <v>720A0021-RODILLO SOPT PIEZA STM-JADE</v>
          </cell>
          <cell r="E2292" t="str">
            <v>SIN DEFINIR</v>
          </cell>
        </row>
        <row r="2293">
          <cell r="B2293" t="str">
            <v>0007285</v>
          </cell>
          <cell r="C2293" t="str">
            <v xml:space="preserve">2211A0084-ENCODER PR 0691H/2000.STM </v>
          </cell>
          <cell r="D2293" t="str">
            <v>STREAM 1</v>
          </cell>
          <cell r="E2293" t="str">
            <v>EST.16.2.3</v>
          </cell>
        </row>
        <row r="2294">
          <cell r="B2294" t="str">
            <v>0007286</v>
          </cell>
          <cell r="C2294" t="str">
            <v>2707A0210-ACOPLE FLEX WAC 25 8MM-8MM.STM</v>
          </cell>
          <cell r="D2294" t="str">
            <v>STREAM 1</v>
          </cell>
          <cell r="E2294" t="str">
            <v>EST.16.2.3</v>
          </cell>
        </row>
        <row r="2295">
          <cell r="B2295" t="str">
            <v>0007287</v>
          </cell>
          <cell r="C2295" t="str">
            <v>N2709N0048-CADENA ROD CA 650/004 ESP.STM</v>
          </cell>
          <cell r="D2295" t="str">
            <v>STREAM 1</v>
          </cell>
          <cell r="E2295" t="str">
            <v>EST.30.5</v>
          </cell>
        </row>
        <row r="2296">
          <cell r="B2296" t="str">
            <v>0007288</v>
          </cell>
          <cell r="C2296" t="str">
            <v>N1605N0049-PLACA DE PISTA.STM</v>
          </cell>
          <cell r="D2296" t="str">
            <v>STREAM 2-3</v>
          </cell>
          <cell r="E2296" t="str">
            <v>EST.13.9.1</v>
          </cell>
        </row>
        <row r="2297">
          <cell r="B2297" t="str">
            <v>0007289</v>
          </cell>
          <cell r="C2297" t="str">
            <v>FNY0200110-RUEDA GRUP PRENSOR.STM</v>
          </cell>
          <cell r="E2297" t="str">
            <v>SIN DEFINIR</v>
          </cell>
        </row>
        <row r="2298">
          <cell r="B2298" t="str">
            <v>0007290</v>
          </cell>
          <cell r="C2298" t="str">
            <v>N2122N0037-RESISTENCIA U TQ PGTE.STM</v>
          </cell>
          <cell r="D2298" t="str">
            <v>STREAM 2-3</v>
          </cell>
          <cell r="E2298" t="str">
            <v>EST.13.6.3,</v>
          </cell>
        </row>
        <row r="2299">
          <cell r="B2299" t="str">
            <v>0007291</v>
          </cell>
          <cell r="C2299" t="str">
            <v>2914A1508 ZAPATO BGX-X25BN-H Z1-GM</v>
          </cell>
          <cell r="D2299" t="str">
            <v>SELCO WNT</v>
          </cell>
          <cell r="E2299" t="str">
            <v>EST.9.3.1</v>
          </cell>
        </row>
        <row r="2300">
          <cell r="B2300" t="str">
            <v>0007293</v>
          </cell>
          <cell r="C2300" t="str">
            <v>FNAG100792 - LEVA DER.SC-WNT</v>
          </cell>
          <cell r="D2300" t="str">
            <v>SELCO WNT</v>
          </cell>
          <cell r="E2300" t="str">
            <v>EST.9.8.1</v>
          </cell>
        </row>
        <row r="2301">
          <cell r="B2301" t="str">
            <v>0007294</v>
          </cell>
          <cell r="C2301" t="str">
            <v>FNAG100968-TOPE.SC-WNT</v>
          </cell>
          <cell r="D2301" t="str">
            <v>SELCO WNT</v>
          </cell>
          <cell r="E2301" t="str">
            <v>EST.9.2.2</v>
          </cell>
        </row>
        <row r="2302">
          <cell r="B2302" t="str">
            <v>0007295</v>
          </cell>
          <cell r="C2302" t="str">
            <v xml:space="preserve">CCB2A500 ENCODER INCREM REV=1000 ANT </v>
          </cell>
          <cell r="D2302" t="str">
            <v>SELCO WNT</v>
          </cell>
          <cell r="E2302" t="str">
            <v>EST.9.4.3</v>
          </cell>
        </row>
        <row r="2303">
          <cell r="B2303" t="str">
            <v>0007296</v>
          </cell>
          <cell r="C2303" t="str">
            <v>FNX4050269-POLEA P=8 Z=34 ANT(L2704L0059</v>
          </cell>
          <cell r="E2303" t="str">
            <v>SIN DEFINIR</v>
          </cell>
        </row>
        <row r="2304">
          <cell r="B2304" t="str">
            <v>0007297</v>
          </cell>
          <cell r="C2304" t="str">
            <v xml:space="preserve">2701A0344-CORREA L=1264-8MGT-30.SC-WNT </v>
          </cell>
          <cell r="D2304" t="str">
            <v>SELCO WNT</v>
          </cell>
          <cell r="E2304" t="str">
            <v>EST.9.5.1</v>
          </cell>
        </row>
        <row r="2305">
          <cell r="B2305" t="str">
            <v>0007311</v>
          </cell>
          <cell r="C2305" t="str">
            <v>RACOR UNION CODO 4MM OD</v>
          </cell>
          <cell r="D2305" t="str">
            <v>NEUMATICO</v>
          </cell>
          <cell r="E2305" t="str">
            <v>EST.4.2.1</v>
          </cell>
        </row>
        <row r="2306">
          <cell r="B2306" t="str">
            <v>0007312</v>
          </cell>
          <cell r="C2306" t="str">
            <v>RACOR RECTO 1/8 NPT- 4MM OD</v>
          </cell>
          <cell r="D2306" t="str">
            <v>NEUMATICO</v>
          </cell>
          <cell r="E2306" t="str">
            <v>EST.4.2.1</v>
          </cell>
        </row>
        <row r="2307">
          <cell r="B2307" t="str">
            <v>0007313</v>
          </cell>
          <cell r="C2307" t="str">
            <v>RACOR UNION  RECTO 4MM OD</v>
          </cell>
          <cell r="D2307" t="str">
            <v>NEUMATICO</v>
          </cell>
          <cell r="E2307" t="str">
            <v>EST.4.2.1</v>
          </cell>
        </row>
        <row r="2308">
          <cell r="B2308" t="str">
            <v>0007314</v>
          </cell>
          <cell r="C2308" t="str">
            <v>RACOR CODO 1/4 NPT-4MM OD</v>
          </cell>
          <cell r="D2308" t="str">
            <v>NEUMATICO</v>
          </cell>
          <cell r="E2308" t="str">
            <v>EST.4.2.1</v>
          </cell>
        </row>
        <row r="2309">
          <cell r="B2309" t="str">
            <v>0007315</v>
          </cell>
          <cell r="C2309" t="str">
            <v>RACOR UNION RECTO 6MM OD</v>
          </cell>
          <cell r="D2309" t="str">
            <v>NEUMATICO</v>
          </cell>
          <cell r="E2309" t="str">
            <v>EST.4.2.2</v>
          </cell>
        </row>
        <row r="2310">
          <cell r="B2310" t="str">
            <v>0007316</v>
          </cell>
          <cell r="C2310" t="str">
            <v>RACOR UNION T 6MM OD</v>
          </cell>
          <cell r="D2310" t="str">
            <v>NEUMATICO</v>
          </cell>
          <cell r="E2310" t="str">
            <v>EST.4.2.2</v>
          </cell>
        </row>
        <row r="2311">
          <cell r="B2311" t="str">
            <v>0007317</v>
          </cell>
          <cell r="C2311" t="str">
            <v>2926A005-RODAMIENTO NKX 40.INA-SC</v>
          </cell>
          <cell r="D2311" t="str">
            <v>RODAMIENTOS</v>
          </cell>
          <cell r="E2311" t="str">
            <v>EST.1.6.1</v>
          </cell>
        </row>
        <row r="2312">
          <cell r="B2312" t="str">
            <v>0007318</v>
          </cell>
          <cell r="C2312" t="str">
            <v>L9080117700-SOPORTE-SC</v>
          </cell>
          <cell r="D2312" t="str">
            <v>SELCO WNT</v>
          </cell>
          <cell r="E2312" t="str">
            <v>EST.9.2.1</v>
          </cell>
        </row>
        <row r="2313">
          <cell r="B2313" t="str">
            <v>0007341</v>
          </cell>
          <cell r="C2313" t="str">
            <v xml:space="preserve">UNIDAD MTO 1/4 NPT REF BL82-20.NORGREN </v>
          </cell>
          <cell r="D2313" t="str">
            <v>NEUMATICO</v>
          </cell>
          <cell r="E2313" t="str">
            <v>EST.3.1.1</v>
          </cell>
        </row>
        <row r="2314">
          <cell r="B2314" t="str">
            <v>0007349</v>
          </cell>
          <cell r="C2314" t="str">
            <v>CONTACTOR AUX 3RH2122-1BB40.SIEMENS</v>
          </cell>
          <cell r="D2314" t="str">
            <v>ELECTRICO</v>
          </cell>
          <cell r="E2314" t="str">
            <v>EST.2.1.3</v>
          </cell>
        </row>
        <row r="2315">
          <cell r="B2315" t="str">
            <v>0007356</v>
          </cell>
          <cell r="C2315" t="str">
            <v>GUARDAMOTOR 2.8 - 4 AMP 3RV2021-1EA10</v>
          </cell>
          <cell r="D2315" t="str">
            <v>ELECTRICO</v>
          </cell>
          <cell r="E2315" t="str">
            <v>EST.2.1.5</v>
          </cell>
        </row>
        <row r="2316">
          <cell r="B2316" t="str">
            <v>0007357</v>
          </cell>
          <cell r="C2316" t="str">
            <v xml:space="preserve">LUBRICANTE AEROSOL WD-40-11 OZ </v>
          </cell>
          <cell r="D2316" t="str">
            <v>SUMINISTRO</v>
          </cell>
          <cell r="E2316" t="str">
            <v>EST.23.1</v>
          </cell>
        </row>
        <row r="2317">
          <cell r="B2317" t="str">
            <v>0007383</v>
          </cell>
          <cell r="C2317" t="str">
            <v>DESTORNILLADOR PRO PALA 1/4*6"</v>
          </cell>
          <cell r="D2317" t="str">
            <v>HERRAMIENTA</v>
          </cell>
          <cell r="E2317" t="str">
            <v>CAJA HTAS</v>
          </cell>
        </row>
        <row r="2318">
          <cell r="B2318" t="str">
            <v>0007373</v>
          </cell>
          <cell r="C2318" t="str">
            <v xml:space="preserve">CAJA HERRAMIENTA PORTATIL STANLEY </v>
          </cell>
          <cell r="D2318" t="str">
            <v>HERRAMIENTA</v>
          </cell>
          <cell r="E2318" t="str">
            <v>TALLER</v>
          </cell>
        </row>
        <row r="2319">
          <cell r="B2319" t="str">
            <v>0007375</v>
          </cell>
          <cell r="C2319" t="str">
            <v>SOCKET DE SEGURIDAD T8 X PAR</v>
          </cell>
          <cell r="D2319" t="str">
            <v>ELECTRICO</v>
          </cell>
          <cell r="E2319" t="str">
            <v>EST.2.11.4</v>
          </cell>
        </row>
        <row r="2320">
          <cell r="B2320" t="str">
            <v>0007376</v>
          </cell>
          <cell r="C2320" t="str">
            <v>CAUTIN ELECTRICO</v>
          </cell>
          <cell r="D2320" t="str">
            <v>HERRAMIENTA</v>
          </cell>
          <cell r="E2320" t="str">
            <v>EST.27,4</v>
          </cell>
        </row>
        <row r="2321">
          <cell r="B2321" t="str">
            <v>0007377</v>
          </cell>
          <cell r="C2321" t="str">
            <v>JUEGO ATORNILLADORES X 6-1000V.PHILIPS</v>
          </cell>
          <cell r="D2321" t="str">
            <v>HERRAMIENTA</v>
          </cell>
          <cell r="E2321" t="str">
            <v>CLOSET HTAS</v>
          </cell>
        </row>
        <row r="2322">
          <cell r="B2322" t="str">
            <v>0007378</v>
          </cell>
          <cell r="C2322" t="str">
            <v>JUEGO ALICATES X 3-1000V, PHILIPS</v>
          </cell>
          <cell r="D2322" t="str">
            <v>HERRAMIENTA</v>
          </cell>
          <cell r="E2322" t="str">
            <v>EST.23.2.1</v>
          </cell>
        </row>
        <row r="2323">
          <cell r="B2323" t="str">
            <v>0007379</v>
          </cell>
          <cell r="C2323" t="str">
            <v>PERA ANCLAJE MULTIUSO H. 3/8"</v>
          </cell>
          <cell r="D2323" t="str">
            <v>TORNILLERIA</v>
          </cell>
          <cell r="E2323" t="str">
            <v>EST.26.2</v>
          </cell>
        </row>
        <row r="2324">
          <cell r="B2324" t="str">
            <v>0007380</v>
          </cell>
          <cell r="C2324" t="str">
            <v>JUEGO LLAVE BRISTOL T/BOLA 12Pz PUL 69-2</v>
          </cell>
          <cell r="D2324" t="str">
            <v>HERRAMIENTA</v>
          </cell>
          <cell r="E2324" t="str">
            <v>CLOSET HTAS</v>
          </cell>
        </row>
        <row r="2325">
          <cell r="B2325" t="str">
            <v>0007381</v>
          </cell>
          <cell r="C2325" t="str">
            <v>JUEGO LLAVES BOCAFIJA COMBINADA X 14 PIE</v>
          </cell>
          <cell r="D2325" t="str">
            <v>HERRAMIENTA</v>
          </cell>
          <cell r="E2325" t="str">
            <v>SIN DEFINIR</v>
          </cell>
        </row>
        <row r="2326">
          <cell r="B2326" t="str">
            <v>0007382</v>
          </cell>
          <cell r="C2326" t="str">
            <v>CINTAFUNDENTE 23 SCOTCH 18*9.1M</v>
          </cell>
          <cell r="D2326" t="str">
            <v>ELECTRICO</v>
          </cell>
          <cell r="E2326" t="str">
            <v>EST.3.7.3</v>
          </cell>
        </row>
        <row r="2327">
          <cell r="B2327" t="str">
            <v>0007385</v>
          </cell>
          <cell r="C2327" t="str">
            <v>LLAVE TUBO 8"</v>
          </cell>
          <cell r="D2327" t="str">
            <v>HERRAMIENTA</v>
          </cell>
          <cell r="E2327" t="str">
            <v>CAJA HTAS</v>
          </cell>
        </row>
        <row r="2328">
          <cell r="B2328" t="str">
            <v>0007386</v>
          </cell>
          <cell r="C2328" t="str">
            <v>JUEGO LLAVES TORX</v>
          </cell>
          <cell r="D2328" t="str">
            <v>HERRAMIENTA</v>
          </cell>
          <cell r="E2328" t="str">
            <v>SIN DEFINIR</v>
          </cell>
        </row>
        <row r="2329">
          <cell r="B2329" t="str">
            <v>0007387</v>
          </cell>
          <cell r="C2329" t="str">
            <v>LLAVES RACHE</v>
          </cell>
          <cell r="D2329" t="str">
            <v>HERRAMIENTA</v>
          </cell>
          <cell r="E2329" t="str">
            <v>CAJA HTAS</v>
          </cell>
        </row>
        <row r="2330">
          <cell r="B2330" t="str">
            <v>0007388</v>
          </cell>
          <cell r="C2330" t="str">
            <v>CANDADO YALE 110-50</v>
          </cell>
          <cell r="D2330" t="str">
            <v>HERRAMIENTA</v>
          </cell>
          <cell r="E2330" t="str">
            <v>CLOSET HTAS</v>
          </cell>
        </row>
        <row r="2331">
          <cell r="B2331" t="str">
            <v>0007389</v>
          </cell>
          <cell r="C2331" t="str">
            <v>NIVEL 12 PULG</v>
          </cell>
          <cell r="D2331" t="str">
            <v>HERRAMIENTA</v>
          </cell>
          <cell r="E2331" t="str">
            <v>SIN DEFINIR</v>
          </cell>
        </row>
        <row r="2332">
          <cell r="B2332" t="str">
            <v>0007400</v>
          </cell>
          <cell r="C2332" t="str">
            <v>2404A0227 CONEXIÓN POR TUBO</v>
          </cell>
          <cell r="D2332" t="str">
            <v>ROXYL</v>
          </cell>
          <cell r="E2332" t="str">
            <v>EST.15.2.4</v>
          </cell>
        </row>
        <row r="2333">
          <cell r="B2333" t="str">
            <v>0007404</v>
          </cell>
          <cell r="C2333" t="str">
            <v>SHELL TELLUS S2 M 32 -X GL - REENVASADO</v>
          </cell>
          <cell r="D2333" t="str">
            <v>LUBRICANTES</v>
          </cell>
          <cell r="E2333" t="str">
            <v>TALLER</v>
          </cell>
        </row>
        <row r="2334">
          <cell r="B2334" t="str">
            <v>0007405</v>
          </cell>
          <cell r="C2334" t="str">
            <v>SHELL TELLUS S2 MX 32 -BALDE 5 GAL</v>
          </cell>
          <cell r="D2334" t="str">
            <v>LUBRICANTES</v>
          </cell>
          <cell r="E2334" t="str">
            <v>TALLER</v>
          </cell>
        </row>
        <row r="2335">
          <cell r="B2335" t="str">
            <v>0007406</v>
          </cell>
          <cell r="C2335" t="str">
            <v>AMARRA PLASTICA 10CM T4 BLANCA</v>
          </cell>
          <cell r="D2335" t="str">
            <v>ELECTRICO</v>
          </cell>
          <cell r="E2335" t="str">
            <v>EST.3.6.1</v>
          </cell>
        </row>
        <row r="2336">
          <cell r="B2336" t="str">
            <v>0007407</v>
          </cell>
          <cell r="C2336" t="str">
            <v>AMARRA PLASTICA 15CM T6 BLANCA</v>
          </cell>
          <cell r="D2336" t="str">
            <v>ELECTRICO</v>
          </cell>
          <cell r="E2336" t="str">
            <v>EST.3.6.2</v>
          </cell>
        </row>
        <row r="2337">
          <cell r="B2337" t="str">
            <v>0007408</v>
          </cell>
          <cell r="C2337" t="str">
            <v>AMARRA PLASTICA 20CM T8 BLANCA</v>
          </cell>
          <cell r="D2337" t="str">
            <v>ELECTRICO</v>
          </cell>
          <cell r="E2337" t="str">
            <v>EST.3.6.3</v>
          </cell>
        </row>
        <row r="2338">
          <cell r="B2338" t="str">
            <v>0007409</v>
          </cell>
          <cell r="C2338" t="str">
            <v>AMARRA PLASTICA 25CM T10 BLANCA</v>
          </cell>
          <cell r="D2338" t="str">
            <v>ELECTRICO</v>
          </cell>
          <cell r="E2338" t="str">
            <v>EST.3.6.3</v>
          </cell>
        </row>
        <row r="2339">
          <cell r="B2339" t="str">
            <v>0007410</v>
          </cell>
          <cell r="C2339" t="str">
            <v>AMARRA PLASTICA 30CM T12 BLANCA</v>
          </cell>
          <cell r="D2339" t="str">
            <v>ELECTRICO</v>
          </cell>
          <cell r="E2339" t="str">
            <v>EST.3.5.1</v>
          </cell>
        </row>
        <row r="2340">
          <cell r="B2340" t="str">
            <v>0007411</v>
          </cell>
          <cell r="C2340" t="str">
            <v>AMARRA PLASTICA 35CM T14 BLANCA</v>
          </cell>
          <cell r="D2340" t="str">
            <v>ELECTRICO</v>
          </cell>
          <cell r="E2340" t="str">
            <v>EST.3.5.1</v>
          </cell>
        </row>
        <row r="2341">
          <cell r="B2341" t="str">
            <v>0007412</v>
          </cell>
          <cell r="C2341" t="str">
            <v>AMARRA PLASTICA 55CM T21 BLANCO</v>
          </cell>
          <cell r="D2341" t="str">
            <v>ELECTRICO</v>
          </cell>
          <cell r="E2341" t="str">
            <v>EST.3.5.1</v>
          </cell>
        </row>
        <row r="2342">
          <cell r="B2342" t="str">
            <v>0007413</v>
          </cell>
          <cell r="C2342" t="str">
            <v>AMARRA PLASTICA 82CM T32 BLANCA</v>
          </cell>
          <cell r="D2342" t="str">
            <v>ELECTRICO</v>
          </cell>
          <cell r="E2342" t="str">
            <v>EST.3.5.1</v>
          </cell>
        </row>
        <row r="2343">
          <cell r="B2343" t="str">
            <v>0007414</v>
          </cell>
          <cell r="C2343" t="str">
            <v>STAN PINZA MULTIPLE ANILLOS 6" 84-168</v>
          </cell>
          <cell r="D2343" t="str">
            <v>HERRAMIENTA</v>
          </cell>
          <cell r="E2343" t="str">
            <v>CLOSETH HTAS</v>
          </cell>
        </row>
        <row r="2344">
          <cell r="B2344" t="str">
            <v>0007422</v>
          </cell>
          <cell r="C2344" t="str">
            <v>ANILLO IR 35X40X20 INA</v>
          </cell>
          <cell r="D2344" t="str">
            <v>RODAMIENTOS</v>
          </cell>
          <cell r="E2344" t="str">
            <v>EST.1.6.3</v>
          </cell>
        </row>
        <row r="2345">
          <cell r="B2345" t="str">
            <v>0007427</v>
          </cell>
          <cell r="C2345" t="str">
            <v xml:space="preserve">4008391131 REGULADOR F5.C/D 7.5 kW 11.0 </v>
          </cell>
          <cell r="D2345" t="str">
            <v>HOMAG</v>
          </cell>
          <cell r="E2345" t="str">
            <v>EST.17.8.2</v>
          </cell>
        </row>
        <row r="2346">
          <cell r="B2346" t="str">
            <v>0007423</v>
          </cell>
          <cell r="C2346" t="str">
            <v>LOCT SUPER BONDER 451 5g</v>
          </cell>
          <cell r="D2346" t="str">
            <v>SUMINISTRO</v>
          </cell>
          <cell r="E2346" t="str">
            <v>EST.26.4.3</v>
          </cell>
        </row>
        <row r="2347">
          <cell r="B2347" t="str">
            <v>0007424</v>
          </cell>
          <cell r="C2347" t="str">
            <v>RODAMIENTO 6005-2RZTN9/C3VT162</v>
          </cell>
          <cell r="D2347" t="str">
            <v>RODAMIENTOS</v>
          </cell>
          <cell r="E2347" t="str">
            <v>EST.1.2.6</v>
          </cell>
        </row>
        <row r="2348">
          <cell r="B2348" t="str">
            <v>0007425</v>
          </cell>
          <cell r="C2348" t="str">
            <v>2918A0004 RODAMIENTO EJE 30MM UC 206</v>
          </cell>
          <cell r="D2348" t="str">
            <v>RODAMIENTOS</v>
          </cell>
          <cell r="E2348" t="str">
            <v>EST.1.10.2</v>
          </cell>
        </row>
        <row r="2349">
          <cell r="B2349" t="str">
            <v>0007428</v>
          </cell>
          <cell r="C2349" t="str">
            <v>4008610763 ENCODER BDG 6360/2/10-30/W126</v>
          </cell>
          <cell r="E2349" t="str">
            <v>SIN DEFINIR</v>
          </cell>
        </row>
        <row r="2350">
          <cell r="B2350" t="str">
            <v>0007456</v>
          </cell>
          <cell r="C2350" t="str">
            <v>2157A0270 VARIADOR VELOCIDAD  17A-7,5KVA</v>
          </cell>
          <cell r="D2350" t="str">
            <v>STREAM 2-3</v>
          </cell>
          <cell r="E2350" t="str">
            <v>EST.13.9.1</v>
          </cell>
        </row>
        <row r="2351">
          <cell r="B2351" t="str">
            <v>0007469</v>
          </cell>
          <cell r="C2351" t="str">
            <v>FNW0150059 PIÑON</v>
          </cell>
          <cell r="E2351" t="str">
            <v>SIN DEFINIR</v>
          </cell>
        </row>
        <row r="2352">
          <cell r="B2352" t="str">
            <v>0007457</v>
          </cell>
          <cell r="C2352" t="str">
            <v>CONFIGURACION DE DISPOSITIVO WPROG</v>
          </cell>
          <cell r="D2352" t="str">
            <v>SELCO</v>
          </cell>
          <cell r="E2352" t="str">
            <v>EST.30.3.3</v>
          </cell>
        </row>
        <row r="2353">
          <cell r="B2353" t="str">
            <v>0007459</v>
          </cell>
          <cell r="C2353" t="str">
            <v>FNW0150059 PINON - WNT</v>
          </cell>
          <cell r="D2353" t="str">
            <v>SELCO WNT</v>
          </cell>
          <cell r="E2353" t="str">
            <v>SIN DEFINIR</v>
          </cell>
        </row>
        <row r="2354">
          <cell r="B2354" t="str">
            <v>0007470</v>
          </cell>
          <cell r="C2354" t="str">
            <v>2001A0085  REDUCTOR</v>
          </cell>
          <cell r="D2354" t="str">
            <v>MOTOR</v>
          </cell>
          <cell r="E2354" t="str">
            <v>EST.29.4.3</v>
          </cell>
        </row>
        <row r="2355">
          <cell r="B2355" t="str">
            <v>0007471</v>
          </cell>
          <cell r="C2355" t="str">
            <v>2201A0425 MOTOR</v>
          </cell>
          <cell r="E2355" t="str">
            <v>EST.23.5.3</v>
          </cell>
        </row>
        <row r="2356">
          <cell r="B2356" t="str">
            <v>0007480</v>
          </cell>
          <cell r="C2356" t="str">
            <v>MOTOR 20 HP/15W-3600RPM-220/440V-IE3.E</v>
          </cell>
          <cell r="D2356" t="str">
            <v>EXTRACTOR 2-5-6-9</v>
          </cell>
          <cell r="E2356" t="str">
            <v>SIN DEFINIR</v>
          </cell>
        </row>
        <row r="2357">
          <cell r="B2357" t="str">
            <v>0007495</v>
          </cell>
          <cell r="C2357" t="str">
            <v>VALVULA CONTROL FLUJO 5X4MM (T2904M5P)</v>
          </cell>
          <cell r="D2357" t="str">
            <v>NEUMATICO</v>
          </cell>
          <cell r="E2357" t="str">
            <v>EST.4.3.4</v>
          </cell>
        </row>
        <row r="2358">
          <cell r="B2358" t="str">
            <v>0007493</v>
          </cell>
          <cell r="C2358" t="str">
            <v>MANGUERA ESPIRAL  8 MM OD X 7.5 MTS</v>
          </cell>
          <cell r="D2358" t="str">
            <v>NEUMATICO</v>
          </cell>
          <cell r="E2358" t="str">
            <v>EST.20.10.1</v>
          </cell>
        </row>
        <row r="2359">
          <cell r="B2359" t="str">
            <v>0007494</v>
          </cell>
          <cell r="C2359" t="str">
            <v>FINAL CARRERA FLEX ZAF236-11ZP</v>
          </cell>
          <cell r="D2359" t="str">
            <v>FTT-R8</v>
          </cell>
          <cell r="E2359" t="str">
            <v>EST.6.5.2</v>
          </cell>
        </row>
        <row r="2360">
          <cell r="B2360" t="str">
            <v>0007498</v>
          </cell>
          <cell r="C2360" t="str">
            <v>SENSOR PROX AUTONICS PR18 5DN NA–12-24 V</v>
          </cell>
          <cell r="D2360" t="str">
            <v>ELECTRICO</v>
          </cell>
          <cell r="E2360" t="str">
            <v>EST.2.3.3</v>
          </cell>
        </row>
        <row r="2361">
          <cell r="B2361" t="str">
            <v>0007496</v>
          </cell>
          <cell r="C2361" t="str">
            <v>2420A1783 CILINDRO NEUMATICO 25X360mm DE</v>
          </cell>
          <cell r="D2361" t="str">
            <v>NEUMATICO</v>
          </cell>
          <cell r="E2361" t="str">
            <v>EST.14.4.1</v>
          </cell>
        </row>
        <row r="2362">
          <cell r="B2362" t="str">
            <v>0007497</v>
          </cell>
          <cell r="C2362" t="str">
            <v xml:space="preserve">L9101500400 HEMBRA TORNILLO SELCO EBT </v>
          </cell>
          <cell r="D2362" t="str">
            <v>SELCO 2-3-4</v>
          </cell>
          <cell r="E2362" t="str">
            <v>EST.8.6.1</v>
          </cell>
        </row>
        <row r="2363">
          <cell r="B2363" t="str">
            <v>0007499</v>
          </cell>
          <cell r="C2363" t="str">
            <v>SENSOR PROX PR12MM–12-24 V</v>
          </cell>
          <cell r="D2363" t="str">
            <v>ELECTRICO</v>
          </cell>
          <cell r="E2363" t="str">
            <v>EST.2.3.4</v>
          </cell>
        </row>
        <row r="2364">
          <cell r="B2364" t="str">
            <v>0007501</v>
          </cell>
          <cell r="C2364" t="str">
            <v>L1614L0051 BLOQUE PINZ UÑA.SELCO</v>
          </cell>
          <cell r="D2364" t="str">
            <v>SELCO WNT</v>
          </cell>
          <cell r="E2364" t="str">
            <v>EST.9.2.2</v>
          </cell>
        </row>
        <row r="2365">
          <cell r="B2365" t="str">
            <v>0007515</v>
          </cell>
          <cell r="C2365" t="str">
            <v>TRABA ROSCAS F/M 50ml</v>
          </cell>
          <cell r="D2365" t="str">
            <v>SUMINISTRO</v>
          </cell>
          <cell r="E2365" t="str">
            <v>EST.26.4.5</v>
          </cell>
        </row>
        <row r="2366">
          <cell r="B2366" t="str">
            <v>0007523</v>
          </cell>
          <cell r="C2366" t="str">
            <v>FNAE050188 RODILLO ALACANTO.STREAM</v>
          </cell>
          <cell r="D2366" t="str">
            <v>STREAM 2-3</v>
          </cell>
          <cell r="E2366" t="str">
            <v>EST.13.2.2</v>
          </cell>
        </row>
        <row r="2367">
          <cell r="B2367" t="str">
            <v>0007524</v>
          </cell>
          <cell r="C2367" t="str">
            <v>14403824 LENGUETA.BEA</v>
          </cell>
          <cell r="D2367" t="str">
            <v>GRAPADORA BEA</v>
          </cell>
          <cell r="E2367" t="str">
            <v>EST.26.6</v>
          </cell>
        </row>
        <row r="2368">
          <cell r="B2368" t="str">
            <v>0007525</v>
          </cell>
          <cell r="C2368" t="str">
            <v>GUARDAMOTOR 0,63-1 GV2ME05</v>
          </cell>
          <cell r="D2368" t="str">
            <v>ELECTRICO</v>
          </cell>
          <cell r="E2368" t="str">
            <v>EST.2.2.5</v>
          </cell>
        </row>
        <row r="2369">
          <cell r="B2369" t="str">
            <v>0007526</v>
          </cell>
          <cell r="C2369" t="str">
            <v>GUARDAMOTOR 7-10AMP 3RV2021-1JA10</v>
          </cell>
          <cell r="D2369" t="str">
            <v>ELECTRICO</v>
          </cell>
          <cell r="E2369" t="str">
            <v>EST.2.2.1</v>
          </cell>
        </row>
        <row r="2370">
          <cell r="B2370" t="str">
            <v>0007527</v>
          </cell>
          <cell r="C2370" t="str">
            <v xml:space="preserve">CINTA ROTULADORA 12MM </v>
          </cell>
          <cell r="D2370" t="str">
            <v>SUMINISTRO</v>
          </cell>
          <cell r="E2370" t="str">
            <v>EST.26.4</v>
          </cell>
        </row>
        <row r="2371">
          <cell r="B2371" t="str">
            <v>0007528</v>
          </cell>
          <cell r="C2371" t="str">
            <v>VALVULA CONTROL FLUJO  SILENCIADOR 1/4</v>
          </cell>
          <cell r="D2371" t="str">
            <v>NEUMATICO</v>
          </cell>
          <cell r="E2371" t="str">
            <v>EST.4.3.4</v>
          </cell>
        </row>
        <row r="2372">
          <cell r="B2372" t="str">
            <v>0007532</v>
          </cell>
          <cell r="C2372" t="str">
            <v>L1017L0023 HEMBRA TORNILLO.WNT</v>
          </cell>
          <cell r="D2372" t="str">
            <v>SELCO WNT</v>
          </cell>
          <cell r="E2372" t="str">
            <v>EST.9.2.1</v>
          </cell>
        </row>
        <row r="2373">
          <cell r="B2373" t="str">
            <v>0007534</v>
          </cell>
          <cell r="C2373" t="str">
            <v>2123A0066 BLOQUE CONTACTO 1NC ZBE-102 RO</v>
          </cell>
          <cell r="D2373" t="str">
            <v>ELECTRICO</v>
          </cell>
          <cell r="E2373" t="str">
            <v>EST.2.1.1</v>
          </cell>
        </row>
        <row r="2374">
          <cell r="B2374" t="str">
            <v>0007533</v>
          </cell>
          <cell r="C2374" t="str">
            <v>ACOPLE ENCODER 10 MM.ROVER</v>
          </cell>
          <cell r="D2374" t="str">
            <v>ROVER 1-2-3</v>
          </cell>
          <cell r="E2374" t="str">
            <v>SIN DEFINIR</v>
          </cell>
        </row>
        <row r="2375">
          <cell r="B2375" t="str">
            <v>0007535</v>
          </cell>
          <cell r="C2375" t="str">
            <v>L1214L0596 SOPORTE ENCODER SELCO</v>
          </cell>
          <cell r="D2375" t="str">
            <v>SELCO 2-3-4</v>
          </cell>
          <cell r="E2375" t="str">
            <v>EST.8.3.4</v>
          </cell>
        </row>
        <row r="2376">
          <cell r="B2376" t="str">
            <v>0007540</v>
          </cell>
          <cell r="C2376" t="str">
            <v>SOPORTE.PIVOTE 50MM TGD-CB50.WNT</v>
          </cell>
          <cell r="D2376" t="str">
            <v>SELCO WNT</v>
          </cell>
          <cell r="E2376" t="str">
            <v>EST.9.3.3</v>
          </cell>
        </row>
        <row r="2377">
          <cell r="B2377" t="str">
            <v>0007539</v>
          </cell>
          <cell r="C2377" t="str">
            <v>14403712 PISTON.BEA</v>
          </cell>
          <cell r="D2377" t="str">
            <v>GRAPADORA BEA</v>
          </cell>
          <cell r="E2377" t="str">
            <v>EST.26.6</v>
          </cell>
        </row>
        <row r="2378">
          <cell r="B2378" t="str">
            <v>0007556</v>
          </cell>
          <cell r="C2378" t="str">
            <v>RODAMIENTO 61804 2RS</v>
          </cell>
          <cell r="D2378" t="str">
            <v>RODAMIENTOS</v>
          </cell>
          <cell r="E2378" t="str">
            <v>EST.1.5.4</v>
          </cell>
        </row>
        <row r="2379">
          <cell r="B2379" t="str">
            <v>0007557</v>
          </cell>
          <cell r="C2379" t="str">
            <v>BLOQUE.CONT.AUX.3RH2911-1HA31.SIMENS</v>
          </cell>
          <cell r="D2379" t="str">
            <v>ELECTRICO</v>
          </cell>
          <cell r="E2379" t="str">
            <v>EST.2.2.2</v>
          </cell>
        </row>
        <row r="2380">
          <cell r="B2380" t="str">
            <v>0007558</v>
          </cell>
          <cell r="C2380" t="str">
            <v>LIQUIDO DESTAPADOR DE CAÑERIAS X GALON</v>
          </cell>
          <cell r="D2380" t="str">
            <v>FERRETERIA</v>
          </cell>
          <cell r="E2380" t="str">
            <v>SIN DEFINIR</v>
          </cell>
        </row>
        <row r="2381">
          <cell r="B2381" t="str">
            <v>0007559</v>
          </cell>
          <cell r="C2381" t="str">
            <v>VALVULA CORTINA BRONCE BRONCE 1"</v>
          </cell>
          <cell r="D2381" t="str">
            <v>FERRETERIA</v>
          </cell>
          <cell r="E2381" t="str">
            <v>SIN DEFINIR</v>
          </cell>
        </row>
        <row r="2382">
          <cell r="B2382" t="str">
            <v>0007560</v>
          </cell>
          <cell r="C2382" t="str">
            <v>BANDA PLANA INCISOR MINIMAX</v>
          </cell>
          <cell r="D2382" t="str">
            <v>MINIMAX</v>
          </cell>
          <cell r="E2382" t="str">
            <v>EST.10.5.1</v>
          </cell>
        </row>
        <row r="2383">
          <cell r="B2383" t="str">
            <v>0007561</v>
          </cell>
          <cell r="C2383" t="str">
            <v>SENSOR BJ300-DDT-P 12-24VDC</v>
          </cell>
          <cell r="E2383" t="str">
            <v>SIN DEFINIR</v>
          </cell>
        </row>
        <row r="2384">
          <cell r="B2384" t="str">
            <v>0007562</v>
          </cell>
          <cell r="C2384" t="str">
            <v>CONTROLADOR LOGO 8C-F3-19-33-D8-3D</v>
          </cell>
          <cell r="D2384" t="str">
            <v>ELECTRICO</v>
          </cell>
          <cell r="E2384" t="str">
            <v>EST.2.1.2</v>
          </cell>
        </row>
        <row r="2385">
          <cell r="B2385" t="str">
            <v>0007563</v>
          </cell>
          <cell r="C2385" t="str">
            <v>RELE 14 PIN- 24VDC-RXMAB2BD</v>
          </cell>
          <cell r="D2385" t="str">
            <v>ELECTRICO</v>
          </cell>
          <cell r="E2385" t="str">
            <v>EST.2.3.5</v>
          </cell>
        </row>
        <row r="2386">
          <cell r="B2386" t="str">
            <v>0007599</v>
          </cell>
          <cell r="C2386" t="str">
            <v>RODAMIENTO 6204-2Z-C3</v>
          </cell>
          <cell r="D2386" t="str">
            <v>RODAMIENTOS</v>
          </cell>
          <cell r="E2386" t="str">
            <v>EST.1.4.1</v>
          </cell>
        </row>
        <row r="2387">
          <cell r="B2387" t="str">
            <v>0007600</v>
          </cell>
          <cell r="C2387" t="str">
            <v>RODAMIENTO 6200-2RS-C3</v>
          </cell>
          <cell r="D2387" t="str">
            <v>RODAMIENTOS</v>
          </cell>
          <cell r="E2387" t="str">
            <v>EST.1.2.3</v>
          </cell>
        </row>
        <row r="2388">
          <cell r="B2388" t="str">
            <v>0007601</v>
          </cell>
          <cell r="C2388" t="str">
            <v>RODAMIENTO 6201-2RS-C3</v>
          </cell>
          <cell r="D2388" t="str">
            <v>RODAMIENTOS</v>
          </cell>
          <cell r="E2388" t="str">
            <v>EST.1.2.3</v>
          </cell>
        </row>
        <row r="2389">
          <cell r="B2389" t="str">
            <v>0007602</v>
          </cell>
          <cell r="C2389" t="str">
            <v>RODAMIENTO 6207-ZNR-C3</v>
          </cell>
          <cell r="D2389" t="str">
            <v>RODAMIENTOS</v>
          </cell>
          <cell r="E2389" t="str">
            <v>EST.1.5.5</v>
          </cell>
        </row>
        <row r="2390">
          <cell r="B2390" t="str">
            <v>0007603</v>
          </cell>
          <cell r="C2390" t="str">
            <v>RODAMIENTO 3210-BD-XL-TVH-C3</v>
          </cell>
          <cell r="D2390" t="str">
            <v>RODAMIENTOS</v>
          </cell>
          <cell r="E2390" t="str">
            <v>EST.1.11.2</v>
          </cell>
        </row>
        <row r="2391">
          <cell r="B2391" t="str">
            <v>0007604</v>
          </cell>
          <cell r="C2391" t="str">
            <v>RODAMIENTO 6208-2Z</v>
          </cell>
          <cell r="D2391" t="str">
            <v>RODAMIENTOS</v>
          </cell>
          <cell r="E2391" t="str">
            <v>EST.1.6.7</v>
          </cell>
        </row>
        <row r="2392">
          <cell r="B2392" t="str">
            <v>0007605</v>
          </cell>
          <cell r="C2392" t="str">
            <v>RODAMIENTO NU-2205-E-XL</v>
          </cell>
          <cell r="D2392" t="str">
            <v>RODAMIENTOS</v>
          </cell>
          <cell r="E2392" t="str">
            <v>EST.1.4.1</v>
          </cell>
        </row>
        <row r="2393">
          <cell r="B2393" t="str">
            <v>0007606</v>
          </cell>
          <cell r="C2393" t="str">
            <v>EXTRACTOR UÑA 80 MM</v>
          </cell>
          <cell r="D2393" t="str">
            <v>HERRAMIENTA</v>
          </cell>
          <cell r="E2393" t="str">
            <v>EST.22.8.1</v>
          </cell>
        </row>
        <row r="2394">
          <cell r="B2394" t="str">
            <v>0007607</v>
          </cell>
          <cell r="C2394" t="str">
            <v>EXTRACTOR UÑA 120MM</v>
          </cell>
          <cell r="D2394" t="str">
            <v>HERRAMIENTA</v>
          </cell>
          <cell r="E2394" t="str">
            <v>EST.22.8.1</v>
          </cell>
        </row>
        <row r="2395">
          <cell r="B2395" t="str">
            <v>0007608</v>
          </cell>
          <cell r="C2395" t="str">
            <v>ROTULA PHS10</v>
          </cell>
          <cell r="D2395" t="str">
            <v>STREAM 2-3</v>
          </cell>
          <cell r="E2395" t="str">
            <v>EST.13.5.1</v>
          </cell>
        </row>
        <row r="2396">
          <cell r="B2396" t="str">
            <v>0007609</v>
          </cell>
          <cell r="C2396" t="str">
            <v>PRENSAESTOPA 3/4PUL</v>
          </cell>
          <cell r="D2396" t="str">
            <v>ELECTRICO</v>
          </cell>
          <cell r="E2396" t="str">
            <v>EST.2.5.5</v>
          </cell>
        </row>
        <row r="2397">
          <cell r="B2397" t="str">
            <v>0007610</v>
          </cell>
          <cell r="C2397" t="str">
            <v>PRENSAESTOPA 1/2PUL</v>
          </cell>
          <cell r="D2397" t="str">
            <v>ELECTRICO</v>
          </cell>
          <cell r="E2397" t="str">
            <v>EST.2.5.5</v>
          </cell>
        </row>
        <row r="2398">
          <cell r="B2398" t="str">
            <v>0007611</v>
          </cell>
          <cell r="C2398" t="str">
            <v>2153A0528-TARJETA RED INTERF.WNT</v>
          </cell>
          <cell r="D2398" t="str">
            <v>SELCO</v>
          </cell>
          <cell r="E2398" t="str">
            <v>EST.23.4.2</v>
          </cell>
        </row>
        <row r="2399">
          <cell r="B2399" t="str">
            <v>0007612</v>
          </cell>
          <cell r="C2399" t="str">
            <v>UNION 1/4 NPT HEMBRA-HEMBRA</v>
          </cell>
          <cell r="D2399" t="str">
            <v>NEUMATICO</v>
          </cell>
          <cell r="E2399" t="str">
            <v>EST.4.2.2</v>
          </cell>
        </row>
        <row r="2400">
          <cell r="B2400" t="str">
            <v>0007613</v>
          </cell>
          <cell r="C2400" t="str">
            <v>UNION 1/4 NPT MACHO-MACHO</v>
          </cell>
          <cell r="D2400" t="str">
            <v>NEUMATICO</v>
          </cell>
          <cell r="E2400" t="str">
            <v>EST.4.2.2</v>
          </cell>
        </row>
        <row r="2401">
          <cell r="B2401" t="str">
            <v>0007614</v>
          </cell>
          <cell r="C2401" t="str">
            <v>TAPON MACHO 1/4</v>
          </cell>
          <cell r="D2401" t="str">
            <v>NEUMATICO</v>
          </cell>
          <cell r="E2401" t="str">
            <v>EST.4.2.3</v>
          </cell>
        </row>
        <row r="2402">
          <cell r="B2402" t="str">
            <v>0007615</v>
          </cell>
          <cell r="C2402" t="str">
            <v>RACOR UNION CODO 6MM OD</v>
          </cell>
          <cell r="D2402" t="str">
            <v>NEUMATICO</v>
          </cell>
          <cell r="E2402" t="str">
            <v>EST.4.2.3</v>
          </cell>
        </row>
        <row r="2403">
          <cell r="B2403" t="str">
            <v>0007616</v>
          </cell>
          <cell r="C2403" t="str">
            <v>RACOR UNION T 4MM OD</v>
          </cell>
          <cell r="D2403" t="str">
            <v>NEUMATICO</v>
          </cell>
          <cell r="E2403" t="str">
            <v>EST.4.2.3</v>
          </cell>
        </row>
        <row r="2404">
          <cell r="B2404" t="str">
            <v>0007617</v>
          </cell>
          <cell r="C2404" t="str">
            <v>RACOR UNION CRUZ 4MM OD</v>
          </cell>
          <cell r="D2404" t="str">
            <v>NEUMATICO</v>
          </cell>
          <cell r="E2404" t="str">
            <v>EST.4.2.3</v>
          </cell>
        </row>
        <row r="2405">
          <cell r="B2405" t="str">
            <v>0007618</v>
          </cell>
          <cell r="C2405" t="str">
            <v>RACOR UNION CRUZ 6MM OD</v>
          </cell>
          <cell r="D2405" t="str">
            <v>NEUMATICO</v>
          </cell>
          <cell r="E2405" t="str">
            <v>EST.4.2.2</v>
          </cell>
        </row>
        <row r="2406">
          <cell r="B2406" t="str">
            <v>0007619</v>
          </cell>
          <cell r="C2406" t="str">
            <v>RACOR UNION CODO 8MM OD</v>
          </cell>
          <cell r="D2406" t="str">
            <v>NEUMATICO</v>
          </cell>
          <cell r="E2406" t="str">
            <v>EST.4.2.4</v>
          </cell>
        </row>
        <row r="2407">
          <cell r="B2407" t="str">
            <v>0007620</v>
          </cell>
          <cell r="C2407" t="str">
            <v>RACOR UNION RECTO 8MM OD</v>
          </cell>
          <cell r="D2407" t="str">
            <v>NEUMATICO</v>
          </cell>
          <cell r="E2407" t="str">
            <v>EST.4.2.4</v>
          </cell>
        </row>
        <row r="2408">
          <cell r="B2408" t="str">
            <v>0007621</v>
          </cell>
          <cell r="C2408" t="str">
            <v>RACOR UNION T 8MM OD</v>
          </cell>
          <cell r="D2408" t="str">
            <v>NEUMATICO</v>
          </cell>
          <cell r="E2408" t="str">
            <v>EST.4.2.4</v>
          </cell>
        </row>
        <row r="2409">
          <cell r="B2409" t="str">
            <v>0007622</v>
          </cell>
          <cell r="C2409" t="str">
            <v>RACOR UNION CRUZ 8MM OD</v>
          </cell>
          <cell r="D2409" t="str">
            <v>NEUMATICO</v>
          </cell>
          <cell r="E2409" t="str">
            <v>EST.4.2.5</v>
          </cell>
        </row>
        <row r="2410">
          <cell r="B2410" t="str">
            <v>0007623</v>
          </cell>
          <cell r="C2410" t="str">
            <v>RACOR CODO 1/4 NPT-8MM OD</v>
          </cell>
          <cell r="D2410" t="str">
            <v>NEUMATICO</v>
          </cell>
          <cell r="E2410" t="str">
            <v>EST.4.2.5</v>
          </cell>
        </row>
        <row r="2411">
          <cell r="B2411" t="str">
            <v>0007624</v>
          </cell>
          <cell r="C2411" t="str">
            <v>RACOR RECTO 1/4 NPT-8MM OD</v>
          </cell>
          <cell r="D2411" t="str">
            <v>NEUMATICO</v>
          </cell>
          <cell r="E2411" t="str">
            <v>EST.4.2.5</v>
          </cell>
        </row>
        <row r="2412">
          <cell r="B2412" t="str">
            <v>0007625</v>
          </cell>
          <cell r="C2412" t="str">
            <v>RACOR RECTO 1/8 NPT-8MM OD</v>
          </cell>
          <cell r="D2412" t="str">
            <v>NEUMATICO</v>
          </cell>
          <cell r="E2412" t="str">
            <v>EST.4.2.5</v>
          </cell>
        </row>
        <row r="2413">
          <cell r="B2413" t="str">
            <v>0007626</v>
          </cell>
          <cell r="C2413" t="str">
            <v>RACOR CODO 1/8 NPT-6MM OD</v>
          </cell>
          <cell r="D2413" t="str">
            <v>NEUMATICO</v>
          </cell>
          <cell r="E2413" t="str">
            <v>EST.4.2.6</v>
          </cell>
        </row>
        <row r="2414">
          <cell r="B2414" t="str">
            <v>0007627</v>
          </cell>
          <cell r="C2414" t="str">
            <v>RACOR RECTO 1/4-8MM OD METALICO</v>
          </cell>
          <cell r="D2414" t="str">
            <v>NEUMATICO</v>
          </cell>
          <cell r="E2414" t="str">
            <v>EST.4.2.6</v>
          </cell>
        </row>
        <row r="2415">
          <cell r="B2415" t="str">
            <v>0007628</v>
          </cell>
          <cell r="C2415" t="str">
            <v>RACOR RECTO 1/4-6MM OD METALICO</v>
          </cell>
          <cell r="D2415" t="str">
            <v>NEUMATICO</v>
          </cell>
          <cell r="E2415" t="str">
            <v>EST.4.2.6</v>
          </cell>
        </row>
        <row r="2416">
          <cell r="B2416" t="str">
            <v>0007629</v>
          </cell>
          <cell r="C2416" t="str">
            <v>RACOR RECTO 1/2 NPT-8MM OD</v>
          </cell>
          <cell r="D2416" t="str">
            <v>NEUMATICO</v>
          </cell>
          <cell r="E2416" t="str">
            <v>EST.4.2.6</v>
          </cell>
        </row>
        <row r="2417">
          <cell r="B2417" t="str">
            <v>0007630</v>
          </cell>
          <cell r="C2417" t="str">
            <v>SILICONA TRANSP 595.LOCTITE</v>
          </cell>
          <cell r="D2417" t="str">
            <v>SUMINISTRO</v>
          </cell>
          <cell r="E2417" t="str">
            <v>EST.21.4.5</v>
          </cell>
        </row>
        <row r="2418">
          <cell r="B2418" t="str">
            <v>0007631</v>
          </cell>
          <cell r="C2418" t="str">
            <v>ACEITE 20W-50 MOTORES</v>
          </cell>
          <cell r="D2418" t="str">
            <v>LUBRICANTES</v>
          </cell>
          <cell r="E2418" t="str">
            <v>SIN DEFINIR</v>
          </cell>
        </row>
        <row r="2419">
          <cell r="B2419" t="str">
            <v>0007632</v>
          </cell>
          <cell r="C2419" t="str">
            <v>TOMA AEREA 15A PT AMARILLA</v>
          </cell>
          <cell r="D2419" t="str">
            <v>ELECTRICO</v>
          </cell>
          <cell r="E2419" t="str">
            <v>EST.2.9.5</v>
          </cell>
        </row>
        <row r="2420">
          <cell r="B2420" t="str">
            <v>0007633</v>
          </cell>
          <cell r="C2420" t="str">
            <v>CLAVIJA AEREA 15A PT AMARILLA</v>
          </cell>
          <cell r="D2420" t="str">
            <v>ELECTRICO</v>
          </cell>
          <cell r="E2420" t="str">
            <v>EST.2.9.5</v>
          </cell>
        </row>
        <row r="2421">
          <cell r="B2421" t="str">
            <v>0007634</v>
          </cell>
          <cell r="C2421" t="str">
            <v>ACEITE TRASMISION AUTOM. ATF</v>
          </cell>
          <cell r="D2421" t="str">
            <v>LUBRICANTES</v>
          </cell>
          <cell r="E2421" t="str">
            <v>EST.20.7.1</v>
          </cell>
        </row>
        <row r="2422">
          <cell r="B2422" t="str">
            <v>0007635</v>
          </cell>
          <cell r="C2422" t="str">
            <v>ACEITE R590.FTT</v>
          </cell>
          <cell r="D2422" t="str">
            <v>LUBRICANTES</v>
          </cell>
          <cell r="E2422" t="str">
            <v>SIN DEFINIR</v>
          </cell>
        </row>
        <row r="2423">
          <cell r="B2423" t="str">
            <v>0007636</v>
          </cell>
          <cell r="C2423" t="str">
            <v>GRAPADORA PUNTILLADORA</v>
          </cell>
          <cell r="D2423" t="str">
            <v>HERRAMIENTA</v>
          </cell>
          <cell r="E2423" t="str">
            <v>EST.22.11.1</v>
          </cell>
        </row>
        <row r="2424">
          <cell r="B2424" t="str">
            <v>0007637</v>
          </cell>
          <cell r="C2424" t="str">
            <v>REMECHADORA NEUMATICA</v>
          </cell>
          <cell r="D2424" t="str">
            <v>HERRAMIENTA</v>
          </cell>
          <cell r="E2424" t="str">
            <v>EST.22.10.1</v>
          </cell>
        </row>
        <row r="2425">
          <cell r="B2425" t="str">
            <v>0007638</v>
          </cell>
          <cell r="C2425" t="str">
            <v>TRAFICO ACRILICO IND. BLANCO</v>
          </cell>
          <cell r="D2425" t="str">
            <v>SUMINISTRO</v>
          </cell>
          <cell r="E2425" t="str">
            <v>EST.20.9.1</v>
          </cell>
        </row>
        <row r="2426">
          <cell r="B2426" t="str">
            <v>0007639</v>
          </cell>
          <cell r="C2426" t="str">
            <v>BROCA ACERO RAPIDO 22MM</v>
          </cell>
          <cell r="D2426" t="str">
            <v>FERRETERIA</v>
          </cell>
          <cell r="E2426" t="str">
            <v>EST.21.6.2</v>
          </cell>
        </row>
        <row r="2427">
          <cell r="B2427" t="str">
            <v>0007640</v>
          </cell>
          <cell r="C2427" t="str">
            <v>BROCA ACERO RAPIDO 21MM</v>
          </cell>
          <cell r="D2427" t="str">
            <v>FERRETERIA</v>
          </cell>
          <cell r="E2427" t="str">
            <v>EST.21.6.2</v>
          </cell>
        </row>
        <row r="2428">
          <cell r="B2428" t="str">
            <v>0007641</v>
          </cell>
          <cell r="C2428" t="str">
            <v>BROCA ROTOMARTILLO 5/8</v>
          </cell>
          <cell r="D2428" t="str">
            <v>FERRETERIA</v>
          </cell>
          <cell r="E2428" t="str">
            <v>EST.21.6.2</v>
          </cell>
        </row>
        <row r="2429">
          <cell r="B2429" t="str">
            <v>0007642</v>
          </cell>
          <cell r="C2429" t="str">
            <v>PASADOR COMUN SATINADO</v>
          </cell>
          <cell r="D2429" t="str">
            <v>FERRETERIA</v>
          </cell>
          <cell r="E2429" t="str">
            <v>EST.21.5.3</v>
          </cell>
        </row>
        <row r="2430">
          <cell r="B2430" t="str">
            <v>0007645</v>
          </cell>
          <cell r="C2430" t="str">
            <v>240322200 TAPON DE RESORTE HEYCO COLOR N</v>
          </cell>
          <cell r="D2430" t="str">
            <v>STREAM 2-3</v>
          </cell>
          <cell r="E2430" t="str">
            <v>EST.13.2.2</v>
          </cell>
        </row>
        <row r="2431">
          <cell r="B2431" t="str">
            <v>0007649</v>
          </cell>
          <cell r="C2431" t="str">
            <v>2159A0115 SELECT ACCIONAMIENTO SGDV 3R5D</v>
          </cell>
          <cell r="D2431" t="str">
            <v>SKYPPER</v>
          </cell>
          <cell r="E2431" t="str">
            <v>EST.5.7.1</v>
          </cell>
        </row>
        <row r="2432">
          <cell r="B2432" t="str">
            <v>0007665</v>
          </cell>
          <cell r="C2432" t="str">
            <v>N1305N0793 SOPORTE</v>
          </cell>
          <cell r="D2432" t="str">
            <v>FTT-R8</v>
          </cell>
          <cell r="E2432" t="str">
            <v>EST.6.4.2</v>
          </cell>
        </row>
        <row r="2433">
          <cell r="B2433" t="str">
            <v>0007667</v>
          </cell>
          <cell r="C2433" t="str">
            <v>2413A0064 VALVULA SCARICO RAP.1/</v>
          </cell>
          <cell r="E2433" t="str">
            <v>SIN DEFINIR</v>
          </cell>
        </row>
        <row r="2434">
          <cell r="B2434" t="str">
            <v>0007666</v>
          </cell>
          <cell r="C2434" t="str">
            <v>N1305N0794 SOPORTE</v>
          </cell>
          <cell r="E2434" t="str">
            <v>SIN DEFINIR</v>
          </cell>
        </row>
        <row r="2435">
          <cell r="B2435" t="str">
            <v>0007668</v>
          </cell>
          <cell r="C2435" t="str">
            <v>N1314N0059 BRIDA</v>
          </cell>
          <cell r="E2435" t="str">
            <v>SIN DEFINIR</v>
          </cell>
        </row>
        <row r="2436">
          <cell r="B2436" t="str">
            <v>0007669</v>
          </cell>
          <cell r="C2436" t="str">
            <v>N1314N0060 BRIDA</v>
          </cell>
          <cell r="E2436" t="str">
            <v>SIN DEFINIR</v>
          </cell>
        </row>
        <row r="2437">
          <cell r="B2437" t="str">
            <v>0007670</v>
          </cell>
          <cell r="C2437" t="str">
            <v>E0804E0114 E0804E01114 TUERCA</v>
          </cell>
          <cell r="E2437" t="str">
            <v>SIN DEFINIR</v>
          </cell>
        </row>
        <row r="2438">
          <cell r="B2438" t="str">
            <v>0007674</v>
          </cell>
          <cell r="C2438" t="str">
            <v>RODAMIENTO 6208 LLU/L627.NTN</v>
          </cell>
          <cell r="D2438" t="str">
            <v>RODAMIENTOS</v>
          </cell>
          <cell r="E2438" t="str">
            <v>EST.1.10.4</v>
          </cell>
        </row>
        <row r="2439">
          <cell r="B2439" t="str">
            <v>0007694</v>
          </cell>
          <cell r="C2439" t="str">
            <v>L0815L0044 TORNILLO L=923</v>
          </cell>
          <cell r="D2439" t="str">
            <v>SELCO WNT</v>
          </cell>
          <cell r="E2439" t="str">
            <v>ARRIBA CELDA</v>
          </cell>
        </row>
        <row r="2440">
          <cell r="B2440" t="str">
            <v>0007695</v>
          </cell>
          <cell r="C2440" t="str">
            <v>L0815L0045 TORNILLO HEMBRA L=1168 T.E.</v>
          </cell>
          <cell r="D2440" t="str">
            <v>SELCO 2-3-4</v>
          </cell>
          <cell r="E2440" t="str">
            <v>ARRIBA CELDA</v>
          </cell>
        </row>
        <row r="2441">
          <cell r="B2441" t="str">
            <v>0007696</v>
          </cell>
          <cell r="C2441" t="str">
            <v>L2721L0037 PINON</v>
          </cell>
          <cell r="D2441" t="str">
            <v>SELCO WNT</v>
          </cell>
          <cell r="E2441" t="str">
            <v>EST.9.6.1</v>
          </cell>
        </row>
        <row r="2442">
          <cell r="B2442" t="str">
            <v>0007697</v>
          </cell>
          <cell r="C2442" t="str">
            <v>3025A0039 LENGUETA   12X8X30</v>
          </cell>
          <cell r="D2442" t="str">
            <v>FERRETERIA</v>
          </cell>
          <cell r="E2442" t="str">
            <v>EST.4.4.1</v>
          </cell>
        </row>
        <row r="2443">
          <cell r="B2443" t="str">
            <v>0007698</v>
          </cell>
          <cell r="C2443" t="str">
            <v>300308700 TORNILLO BCP 10X 25</v>
          </cell>
          <cell r="D2443" t="str">
            <v>TORNILLERIA</v>
          </cell>
          <cell r="E2443" t="str">
            <v>EST.25.2.4</v>
          </cell>
        </row>
        <row r="2444">
          <cell r="B2444" t="str">
            <v>0007701</v>
          </cell>
          <cell r="C2444" t="str">
            <v>VALVULA CHECK CNX 1/2 PILOT. (6.09.12.UN</v>
          </cell>
          <cell r="D2444" t="str">
            <v>SELCO 2-3-4</v>
          </cell>
          <cell r="E2444" t="str">
            <v>EST.8.2.1</v>
          </cell>
        </row>
        <row r="2445">
          <cell r="B2445" t="str">
            <v>0007702</v>
          </cell>
          <cell r="C2445" t="str">
            <v>REDUCCION BUCHING 1/2 X 1/4</v>
          </cell>
          <cell r="D2445" t="str">
            <v>NEUMATICO</v>
          </cell>
          <cell r="E2445" t="str">
            <v>EST.4.5.3</v>
          </cell>
        </row>
        <row r="2446">
          <cell r="B2446" t="str">
            <v>0007713</v>
          </cell>
          <cell r="C2446" t="str">
            <v>CUCHILLA REFIL 210 X 8 MM-AFILADA</v>
          </cell>
          <cell r="D2446" t="str">
            <v>TROQUELADORA</v>
          </cell>
          <cell r="E2446" t="str">
            <v>EST.10.7.1</v>
          </cell>
        </row>
        <row r="2447">
          <cell r="B2447" t="str">
            <v>0007741</v>
          </cell>
          <cell r="C2447" t="str">
            <v>RODAMIENTO 6905 2ZZ</v>
          </cell>
          <cell r="D2447" t="str">
            <v>RODAMIENTOS</v>
          </cell>
          <cell r="E2447" t="str">
            <v>EST.1.6.2</v>
          </cell>
        </row>
        <row r="2448">
          <cell r="B2448" t="str">
            <v>0007747</v>
          </cell>
          <cell r="C2448" t="str">
            <v>RODAMIENTO 6802 - 2RS</v>
          </cell>
          <cell r="D2448" t="str">
            <v>RODAMIENTOS</v>
          </cell>
          <cell r="E2448" t="str">
            <v>SIN DEFINIR</v>
          </cell>
        </row>
        <row r="2449">
          <cell r="B2449" t="str">
            <v>0007750</v>
          </cell>
          <cell r="C2449" t="str">
            <v>CONTACTOR TRIP DILM9-10-24VDC-9A-1NA</v>
          </cell>
          <cell r="D2449" t="str">
            <v>ELECTRICO</v>
          </cell>
          <cell r="E2449" t="str">
            <v>SIN DEFINIR</v>
          </cell>
        </row>
        <row r="2450">
          <cell r="B2450" t="str">
            <v>0007751</v>
          </cell>
          <cell r="C2450" t="str">
            <v>CONTACTOR 9A-24VDC-3RT2016-1BB41-0CC0</v>
          </cell>
          <cell r="D2450" t="str">
            <v>ELECTRICO</v>
          </cell>
          <cell r="E2450" t="str">
            <v>EST.2.1.4</v>
          </cell>
        </row>
        <row r="2451">
          <cell r="B2451" t="str">
            <v>0007769</v>
          </cell>
          <cell r="C2451" t="str">
            <v>RODAMIENTO LINEAL SHW27CA1SS.HOMAG</v>
          </cell>
          <cell r="D2451" t="str">
            <v>HOMAG</v>
          </cell>
          <cell r="E2451" t="str">
            <v>EST.17.4.2</v>
          </cell>
        </row>
        <row r="2452">
          <cell r="B2452" t="str">
            <v>0007785</v>
          </cell>
          <cell r="C2452" t="str">
            <v>FNAF200255 CILINDRICAL SPACER. STRAIGHT</v>
          </cell>
          <cell r="D2452" t="str">
            <v>SKYPPER</v>
          </cell>
          <cell r="E2452" t="str">
            <v>EST.5.6.1</v>
          </cell>
        </row>
        <row r="2453">
          <cell r="B2453" t="str">
            <v>0007786</v>
          </cell>
          <cell r="C2453" t="str">
            <v>300205000 TORNILLO BCC 6X30MM</v>
          </cell>
          <cell r="D2453" t="str">
            <v>TORNILLERIA</v>
          </cell>
          <cell r="E2453" t="str">
            <v>EST.25.6</v>
          </cell>
        </row>
        <row r="2454">
          <cell r="B2454" t="str">
            <v>0007787</v>
          </cell>
          <cell r="C2454" t="str">
            <v>FNAG101338 Blocc. spessoramento motorizz</v>
          </cell>
          <cell r="D2454" t="str">
            <v>SKYPPER</v>
          </cell>
          <cell r="E2454" t="str">
            <v>EST.5.6.1</v>
          </cell>
        </row>
        <row r="2455">
          <cell r="B2455" t="str">
            <v>0007788</v>
          </cell>
          <cell r="C2455" t="str">
            <v>300207300 TORNILLO M8X50</v>
          </cell>
          <cell r="D2455" t="str">
            <v>TORNILLERIA</v>
          </cell>
          <cell r="E2455" t="str">
            <v>EST.20.4.4</v>
          </cell>
        </row>
        <row r="2456">
          <cell r="B2456" t="str">
            <v>0007827</v>
          </cell>
          <cell r="C2456" t="str">
            <v>LOCT SILICONA GREY (GRIS) 5699 50ml</v>
          </cell>
          <cell r="D2456" t="str">
            <v>SUMINISTRO</v>
          </cell>
          <cell r="E2456" t="str">
            <v>EST.20.6.4</v>
          </cell>
        </row>
        <row r="2457">
          <cell r="B2457" t="str">
            <v>0007828</v>
          </cell>
          <cell r="C2457" t="str">
            <v>LOCT SILICONA 596 RTV ROJA 50ml</v>
          </cell>
          <cell r="D2457" t="str">
            <v>SUMINISTRO</v>
          </cell>
          <cell r="E2457" t="str">
            <v>EST.26.4.1</v>
          </cell>
        </row>
        <row r="2458">
          <cell r="B2458" t="str">
            <v>0007833</v>
          </cell>
          <cell r="C2458" t="str">
            <v>RACOR CODO ROSCA M6X4 MM OD</v>
          </cell>
          <cell r="D2458" t="str">
            <v>NEUMATICO</v>
          </cell>
          <cell r="E2458" t="str">
            <v>EST.4.3.6</v>
          </cell>
        </row>
        <row r="2459">
          <cell r="B2459" t="str">
            <v>0007835</v>
          </cell>
          <cell r="C2459" t="str">
            <v>E0914E0074T E0914E0074 PLACA</v>
          </cell>
          <cell r="D2459" t="str">
            <v>AKRON</v>
          </cell>
          <cell r="E2459" t="str">
            <v>EST.12.2.2</v>
          </cell>
        </row>
        <row r="2460">
          <cell r="B2460" t="str">
            <v>0007836</v>
          </cell>
          <cell r="C2460" t="str">
            <v>N7505N0093 H6164H0011 KIT CAVO MOTORI HF</v>
          </cell>
          <cell r="E2460" t="str">
            <v>SIN DEFINIR</v>
          </cell>
        </row>
        <row r="2461">
          <cell r="B2461" t="str">
            <v>0007832</v>
          </cell>
          <cell r="C2461" t="str">
            <v xml:space="preserve">TORNILLO PAN PHI ZINC. 8*2.1/2"         </v>
          </cell>
          <cell r="E2461" t="str">
            <v>SIN DEFINIR</v>
          </cell>
        </row>
        <row r="2462">
          <cell r="B2462" t="str">
            <v>0007834</v>
          </cell>
          <cell r="C2462" t="str">
            <v>H6164H0011 E2201E0056 MOTOR ELÉCTRICO RE</v>
          </cell>
          <cell r="D2462" t="str">
            <v>AKRON</v>
          </cell>
          <cell r="E2462" t="str">
            <v>EST.12.8.2</v>
          </cell>
        </row>
        <row r="2463">
          <cell r="B2463" t="str">
            <v>0007853</v>
          </cell>
          <cell r="C2463" t="str">
            <v>2138A0184 CONTATTO CRIMPARE 1MM FEMMIN</v>
          </cell>
          <cell r="D2463" t="str">
            <v>AKRON</v>
          </cell>
          <cell r="E2463" t="str">
            <v>EST.12.2.1</v>
          </cell>
        </row>
        <row r="2464">
          <cell r="B2464" t="str">
            <v>0007851</v>
          </cell>
          <cell r="C2464" t="str">
            <v>RODAMIENTO 6004 2Z-C3</v>
          </cell>
          <cell r="D2464" t="str">
            <v>RODAMIENTOS</v>
          </cell>
          <cell r="E2464" t="str">
            <v>EST.1.2.5</v>
          </cell>
        </row>
        <row r="2465">
          <cell r="B2465" t="str">
            <v>0007852</v>
          </cell>
          <cell r="C2465" t="str">
            <v>2138A0503 CUSTODIA AISLANTE</v>
          </cell>
          <cell r="D2465" t="str">
            <v>ELECTRICO</v>
          </cell>
          <cell r="E2465" t="str">
            <v>EST.2.7.5</v>
          </cell>
        </row>
        <row r="2466">
          <cell r="B2466" t="str">
            <v>0007855</v>
          </cell>
          <cell r="C2466" t="str">
            <v>RODAMIENTO 635 2RS.TECHNO</v>
          </cell>
          <cell r="D2466" t="str">
            <v>RODAMIENTOS</v>
          </cell>
          <cell r="E2466" t="str">
            <v>EST.1.7.2</v>
          </cell>
        </row>
        <row r="2467">
          <cell r="B2467" t="str">
            <v>0007856</v>
          </cell>
          <cell r="C2467" t="str">
            <v>CILINDRO GRAFADO ISO 6432 25MM X 360 MCM</v>
          </cell>
          <cell r="D2467" t="str">
            <v>NEUMATICO</v>
          </cell>
          <cell r="E2467" t="str">
            <v>EST.14.4.1</v>
          </cell>
        </row>
        <row r="2468">
          <cell r="B2468" t="str">
            <v>0007858</v>
          </cell>
          <cell r="C2468" t="str">
            <v>KIT REP CILINDRO REPARABLE 25MM SERIE MA</v>
          </cell>
          <cell r="D2468" t="str">
            <v>NEUMATICO</v>
          </cell>
          <cell r="E2468" t="str">
            <v>EST.4.5.4</v>
          </cell>
        </row>
        <row r="2469">
          <cell r="B2469" t="str">
            <v>0007871</v>
          </cell>
          <cell r="C2469" t="str">
            <v>RACOR UNION EN Y 8MM OD</v>
          </cell>
          <cell r="D2469" t="str">
            <v>NEUMATICO</v>
          </cell>
          <cell r="E2469" t="str">
            <v>EST.4.2.7</v>
          </cell>
        </row>
        <row r="2470">
          <cell r="B2470" t="str">
            <v>0007876</v>
          </cell>
          <cell r="C2470" t="str">
            <v>RACOR UNION CODO 12MM OD</v>
          </cell>
          <cell r="D2470" t="str">
            <v>NEUMATICO</v>
          </cell>
          <cell r="E2470" t="str">
            <v>EST.4.3.4</v>
          </cell>
        </row>
        <row r="2471">
          <cell r="B2471" t="str">
            <v>0007881</v>
          </cell>
          <cell r="C2471" t="str">
            <v>RACOR UNION EN Y 12MM OD</v>
          </cell>
          <cell r="D2471" t="str">
            <v>NEUMATICO</v>
          </cell>
          <cell r="E2471" t="str">
            <v>EST.4.3.1</v>
          </cell>
        </row>
        <row r="2472">
          <cell r="B2472" t="str">
            <v>0007882</v>
          </cell>
          <cell r="C2472" t="str">
            <v>RACOR UNION RECTO ¼ -12MM OD</v>
          </cell>
          <cell r="D2472" t="str">
            <v>NEUMATICO</v>
          </cell>
          <cell r="E2472" t="str">
            <v>EST.4.3.2</v>
          </cell>
        </row>
        <row r="2473">
          <cell r="B2473" t="str">
            <v>0007883</v>
          </cell>
          <cell r="C2473" t="str">
            <v>RACOR UNION RECTO 14MM OD</v>
          </cell>
          <cell r="D2473" t="str">
            <v>NEUMATICO</v>
          </cell>
          <cell r="E2473" t="str">
            <v>EST.4.4.1</v>
          </cell>
        </row>
        <row r="2474">
          <cell r="B2474" t="str">
            <v>0007885</v>
          </cell>
          <cell r="C2474" t="str">
            <v>292101300 BALIN 12MM.ROVER</v>
          </cell>
          <cell r="D2474" t="str">
            <v>ROVER 1-2-3</v>
          </cell>
          <cell r="E2474" t="str">
            <v>EST.7.7.1</v>
          </cell>
        </row>
        <row r="2475">
          <cell r="B2475" t="str">
            <v>0007889</v>
          </cell>
          <cell r="C2475" t="str">
            <v>H0101DBH660C0 MOD.ETHERCAT CAN + ENET-X</v>
          </cell>
          <cell r="D2475" t="str">
            <v>SKYPPER</v>
          </cell>
          <cell r="E2475" t="str">
            <v>EST.5.3.2</v>
          </cell>
        </row>
        <row r="2476">
          <cell r="B2476" t="str">
            <v>0007874</v>
          </cell>
          <cell r="C2476" t="str">
            <v xml:space="preserve">RACOR UNION RECTO 12MM OD </v>
          </cell>
          <cell r="D2476" t="str">
            <v>NEUMATICO</v>
          </cell>
          <cell r="E2476" t="str">
            <v>EST.4.3.4</v>
          </cell>
        </row>
        <row r="2477">
          <cell r="B2477" t="str">
            <v>0007879</v>
          </cell>
          <cell r="C2477" t="str">
            <v xml:space="preserve">RACOR UNION EN T 12MM OD </v>
          </cell>
          <cell r="D2477" t="str">
            <v>NEUMATICO</v>
          </cell>
          <cell r="E2477" t="str">
            <v>EST.4.3.1</v>
          </cell>
        </row>
        <row r="2478">
          <cell r="B2478" t="str">
            <v>0007884</v>
          </cell>
          <cell r="C2478" t="str">
            <v>RACOR UNION CODO 14MM OD</v>
          </cell>
          <cell r="D2478" t="str">
            <v>NEUMATICO</v>
          </cell>
          <cell r="E2478" t="str">
            <v>EST.4.4.1</v>
          </cell>
        </row>
        <row r="2479">
          <cell r="B2479" t="str">
            <v>0007886</v>
          </cell>
          <cell r="C2479" t="str">
            <v xml:space="preserve">RACOR UNION EN T 14MM OD </v>
          </cell>
          <cell r="D2479" t="str">
            <v>NEUMATICO</v>
          </cell>
          <cell r="E2479" t="str">
            <v>EST.4.5.2</v>
          </cell>
        </row>
        <row r="2480">
          <cell r="B2480" t="str">
            <v>0007887</v>
          </cell>
          <cell r="C2480" t="str">
            <v xml:space="preserve">RACOR UNION RECTO 16MM OD </v>
          </cell>
          <cell r="D2480" t="str">
            <v>NEUMATICO</v>
          </cell>
          <cell r="E2480" t="str">
            <v>EST.4.2.7</v>
          </cell>
        </row>
        <row r="2481">
          <cell r="B2481" t="str">
            <v>0007888</v>
          </cell>
          <cell r="C2481" t="str">
            <v xml:space="preserve">RACOR UNION CODO 16MM OD </v>
          </cell>
          <cell r="D2481" t="str">
            <v>NEUMATICO</v>
          </cell>
          <cell r="E2481" t="str">
            <v>EST.4.2.7</v>
          </cell>
        </row>
        <row r="2482">
          <cell r="B2482" t="str">
            <v>0007890</v>
          </cell>
          <cell r="C2482" t="str">
            <v xml:space="preserve">RACOR UNION EN T 16MM OD </v>
          </cell>
          <cell r="D2482" t="str">
            <v>NEUMATICO</v>
          </cell>
          <cell r="E2482" t="str">
            <v>EST.4.3.2</v>
          </cell>
        </row>
        <row r="2483">
          <cell r="B2483" t="str">
            <v>0007891</v>
          </cell>
          <cell r="C2483" t="str">
            <v>UNIVERSAL PVC SOLDAR 1"</v>
          </cell>
          <cell r="D2483" t="str">
            <v>FERRETERIA</v>
          </cell>
          <cell r="E2483" t="str">
            <v>SIN DEFINIR</v>
          </cell>
        </row>
        <row r="2484">
          <cell r="B2484" t="str">
            <v>0007892</v>
          </cell>
          <cell r="C2484" t="str">
            <v>H0102DBH670B0 MOD.ETHERCAT MECHA2 REV.B</v>
          </cell>
          <cell r="D2484" t="str">
            <v>SKYPPER</v>
          </cell>
          <cell r="E2484" t="str">
            <v>EST.5.3.2</v>
          </cell>
        </row>
        <row r="2485">
          <cell r="B2485" t="str">
            <v>0007893</v>
          </cell>
          <cell r="C2485" t="str">
            <v>H0102DE302A0 MOD.PE302A 8 OUT RELE' ENET</v>
          </cell>
          <cell r="E2485" t="str">
            <v>SIN DEFINIR</v>
          </cell>
        </row>
        <row r="2486">
          <cell r="B2486" t="str">
            <v>0007905</v>
          </cell>
          <cell r="C2486" t="str">
            <v>E3419E0001 CEPILLO FELPA JADE</v>
          </cell>
          <cell r="D2486" t="str">
            <v>JADE</v>
          </cell>
          <cell r="E2486" t="str">
            <v>SIN DEFINIR</v>
          </cell>
        </row>
        <row r="2487">
          <cell r="B2487" t="str">
            <v>0007902</v>
          </cell>
          <cell r="C2487" t="str">
            <v>CC56250003 Fuente de poder 340V-550V O</v>
          </cell>
          <cell r="E2487" t="str">
            <v>SIN DEFINIR</v>
          </cell>
        </row>
        <row r="2488">
          <cell r="B2488" t="str">
            <v>0007903</v>
          </cell>
          <cell r="C2488" t="str">
            <v>FNZ8100960 COLECTOR DE ASPIRACION</v>
          </cell>
          <cell r="D2488" t="str">
            <v>SKYPPER</v>
          </cell>
          <cell r="E2488" t="str">
            <v>ARRIBA CELDA</v>
          </cell>
        </row>
        <row r="2489">
          <cell r="B2489" t="str">
            <v>0007904</v>
          </cell>
          <cell r="C2489" t="str">
            <v>2131A0313 CABLE PROFIBUS (2X0,35) SELCO</v>
          </cell>
          <cell r="D2489" t="str">
            <v>SELCO 2-3-4</v>
          </cell>
          <cell r="E2489" t="str">
            <v>SIN DEFINIR</v>
          </cell>
        </row>
        <row r="2490">
          <cell r="B2490" t="str">
            <v>0007906</v>
          </cell>
          <cell r="C2490" t="str">
            <v>RODAMIENTO 61902 2RS.STREAM</v>
          </cell>
          <cell r="D2490" t="str">
            <v>RODAMIENTOS</v>
          </cell>
          <cell r="E2490" t="str">
            <v>EST.1.7.2</v>
          </cell>
        </row>
        <row r="2491">
          <cell r="B2491" t="str">
            <v>0007907</v>
          </cell>
          <cell r="C2491" t="str">
            <v>2420A1526 CILINDRO RASCA CANTO STREAM</v>
          </cell>
          <cell r="D2491" t="str">
            <v>STREAM 1</v>
          </cell>
          <cell r="E2491" t="str">
            <v>SIN DEFINIR</v>
          </cell>
        </row>
        <row r="2492">
          <cell r="B2492" t="str">
            <v>0007908</v>
          </cell>
          <cell r="C2492" t="str">
            <v>N3405N0002 FELPA JADE D=150</v>
          </cell>
          <cell r="D2492" t="str">
            <v>JADE</v>
          </cell>
          <cell r="E2492" t="str">
            <v>SIN DEFINIR</v>
          </cell>
        </row>
        <row r="2493">
          <cell r="B2493" t="str">
            <v>0007909</v>
          </cell>
          <cell r="C2493" t="str">
            <v>RODAMIENTO 626 ZZ</v>
          </cell>
          <cell r="D2493" t="str">
            <v>RODAMIENTOS</v>
          </cell>
          <cell r="E2493" t="str">
            <v>EST.1.7.2</v>
          </cell>
        </row>
        <row r="2494">
          <cell r="B2494" t="str">
            <v>0007921</v>
          </cell>
          <cell r="C2494" t="str">
            <v>K1109K0002 JUNTO TENAZA SUPERIOR</v>
          </cell>
          <cell r="D2494" t="str">
            <v>SKYPPER</v>
          </cell>
          <cell r="E2494" t="str">
            <v>EST.5.4.2</v>
          </cell>
        </row>
        <row r="2495">
          <cell r="B2495" t="str">
            <v>0007922</v>
          </cell>
          <cell r="C2495" t="str">
            <v>2420A1305 CILINDRO</v>
          </cell>
          <cell r="D2495" t="str">
            <v>SKYPPER</v>
          </cell>
          <cell r="E2495" t="str">
            <v>EST.5.4.2</v>
          </cell>
        </row>
        <row r="2496">
          <cell r="B2496" t="str">
            <v>0007923</v>
          </cell>
          <cell r="C2496" t="str">
            <v>2164A0495 SENSOR MAGNETICO 1500 HAP</v>
          </cell>
          <cell r="D2496" t="str">
            <v>SKYPPER</v>
          </cell>
          <cell r="E2496" t="str">
            <v>EST.5.3.1</v>
          </cell>
        </row>
        <row r="2497">
          <cell r="B2497" t="str">
            <v>0007924</v>
          </cell>
          <cell r="C2497" t="str">
            <v>2420A1724 CILINDRO</v>
          </cell>
          <cell r="D2497" t="str">
            <v>SKYPPER</v>
          </cell>
          <cell r="E2497" t="str">
            <v>EST.5.4.2</v>
          </cell>
        </row>
        <row r="2498">
          <cell r="B2498" t="str">
            <v>0007925</v>
          </cell>
          <cell r="C2498" t="str">
            <v>2164A0657 FOTOCELULA</v>
          </cell>
          <cell r="D2498" t="str">
            <v>SKYPPER</v>
          </cell>
          <cell r="E2498" t="str">
            <v>EST.5.5.1</v>
          </cell>
        </row>
        <row r="2499">
          <cell r="B2499" t="str">
            <v>0007926</v>
          </cell>
          <cell r="C2499" t="str">
            <v>2164A0367 SOPLADOR</v>
          </cell>
          <cell r="D2499" t="str">
            <v>SKYPPER</v>
          </cell>
          <cell r="E2499" t="str">
            <v>EST.5.3.4</v>
          </cell>
        </row>
        <row r="2500">
          <cell r="B2500" t="str">
            <v>0007927</v>
          </cell>
          <cell r="C2500" t="str">
            <v>K1004K0057 BRIDA</v>
          </cell>
          <cell r="D2500" t="str">
            <v>SKYPPER</v>
          </cell>
          <cell r="E2500" t="str">
            <v>EST.5.5.1</v>
          </cell>
        </row>
        <row r="2501">
          <cell r="B2501" t="str">
            <v>0007928</v>
          </cell>
          <cell r="C2501" t="str">
            <v>FNX0204116 TUERCA</v>
          </cell>
          <cell r="D2501" t="str">
            <v>SKYPPER</v>
          </cell>
          <cell r="E2501" t="str">
            <v>EST.5.4.3</v>
          </cell>
        </row>
        <row r="2502">
          <cell r="B2502" t="str">
            <v>0007929</v>
          </cell>
          <cell r="C2502" t="str">
            <v>K1003K0054 SEPARADOR 25X17X22</v>
          </cell>
          <cell r="D2502" t="str">
            <v>SKYPPER</v>
          </cell>
          <cell r="E2502" t="str">
            <v>EST.5.5.1</v>
          </cell>
        </row>
        <row r="2503">
          <cell r="B2503" t="str">
            <v>0007930</v>
          </cell>
          <cell r="C2503" t="str">
            <v>K1011K0032 POLEA HTD 5M Z54 B33</v>
          </cell>
          <cell r="D2503" t="str">
            <v>SKYPPER</v>
          </cell>
          <cell r="E2503" t="str">
            <v>EST.5.5.1</v>
          </cell>
        </row>
        <row r="2504">
          <cell r="B2504" t="str">
            <v>0007931</v>
          </cell>
          <cell r="C2504" t="str">
            <v>FNX4050034 POLEA</v>
          </cell>
          <cell r="D2504" t="str">
            <v>SKYPPER</v>
          </cell>
          <cell r="E2504" t="str">
            <v>EST.5.4.1</v>
          </cell>
        </row>
        <row r="2505">
          <cell r="B2505" t="str">
            <v>0007932</v>
          </cell>
          <cell r="C2505" t="str">
            <v>FNZ0201396 BLOQUEO</v>
          </cell>
          <cell r="D2505" t="str">
            <v>SKYPPER</v>
          </cell>
          <cell r="E2505" t="str">
            <v>EST.5.4.1</v>
          </cell>
        </row>
        <row r="2506">
          <cell r="B2506" t="str">
            <v>0007933</v>
          </cell>
          <cell r="C2506" t="str">
            <v>6229Z1372 2138A0900 01 Gr.Connettore JAE</v>
          </cell>
          <cell r="D2506" t="str">
            <v>SKYPPER</v>
          </cell>
          <cell r="E2506" t="str">
            <v>EST.5.5.1</v>
          </cell>
        </row>
        <row r="2507">
          <cell r="B2507" t="str">
            <v>0007934</v>
          </cell>
          <cell r="C2507" t="str">
            <v>2138A0937 2138A0898 KIT CONNETTORE 5P CM</v>
          </cell>
          <cell r="D2507" t="str">
            <v>SKYPPER</v>
          </cell>
          <cell r="E2507" t="str">
            <v>EST.5.4.3</v>
          </cell>
        </row>
        <row r="2508">
          <cell r="B2508" t="str">
            <v>0007935</v>
          </cell>
          <cell r="C2508" t="str">
            <v>2104A0320 FIN DE CARRERA</v>
          </cell>
          <cell r="D2508" t="str">
            <v>SKYPPER</v>
          </cell>
          <cell r="E2508" t="str">
            <v>EST.5.3.1</v>
          </cell>
        </row>
        <row r="2509">
          <cell r="B2509" t="str">
            <v>0007936</v>
          </cell>
          <cell r="C2509" t="str">
            <v>2131A0447 CAVO (4G0,75+(2X0,5)) POSA MOB</v>
          </cell>
          <cell r="D2509" t="str">
            <v>SKYPPER</v>
          </cell>
          <cell r="E2509" t="str">
            <v>EST.5.9.1</v>
          </cell>
        </row>
        <row r="2510">
          <cell r="B2510" t="str">
            <v>0007937</v>
          </cell>
          <cell r="C2510" t="str">
            <v>2131A0012 CABLE (2X2X0,35)</v>
          </cell>
          <cell r="D2510" t="str">
            <v>SKYPPER</v>
          </cell>
          <cell r="E2510" t="str">
            <v>EST.5.9.1</v>
          </cell>
        </row>
        <row r="2511">
          <cell r="B2511" t="str">
            <v>0007938</v>
          </cell>
          <cell r="C2511" t="str">
            <v>7501A9250 GRUPO TOPE ESTANDAR BS6307A004</v>
          </cell>
          <cell r="E2511" t="str">
            <v>SIN DEFINIR</v>
          </cell>
        </row>
        <row r="2512">
          <cell r="B2512" t="str">
            <v>0007939</v>
          </cell>
          <cell r="C2512" t="str">
            <v>2015A0062 BRIDA PARA SENSOR</v>
          </cell>
          <cell r="D2512" t="str">
            <v>SKYPPER</v>
          </cell>
          <cell r="E2512" t="str">
            <v>EST.5.5.1</v>
          </cell>
        </row>
        <row r="2513">
          <cell r="B2513" t="str">
            <v>0007940</v>
          </cell>
          <cell r="C2513" t="str">
            <v>K1005K0676 PLACA</v>
          </cell>
          <cell r="D2513" t="str">
            <v>SKYPPER</v>
          </cell>
          <cell r="E2513" t="str">
            <v>EST.5.3.4</v>
          </cell>
        </row>
        <row r="2514">
          <cell r="B2514" t="str">
            <v>0007941</v>
          </cell>
          <cell r="C2514" t="str">
            <v>RACOR UNION CODO 10 MM OD</v>
          </cell>
          <cell r="D2514" t="str">
            <v>NEUMATICO</v>
          </cell>
          <cell r="E2514" t="str">
            <v>EST.4.3.3</v>
          </cell>
        </row>
        <row r="2515">
          <cell r="B2515" t="str">
            <v>0007942</v>
          </cell>
          <cell r="C2515" t="str">
            <v>RACOR UNION RECTA 10 MM OD</v>
          </cell>
          <cell r="D2515" t="str">
            <v>NEUMATICO</v>
          </cell>
          <cell r="E2515" t="str">
            <v>EST.4.3.3</v>
          </cell>
        </row>
        <row r="2516">
          <cell r="B2516" t="str">
            <v>0007943</v>
          </cell>
          <cell r="C2516" t="str">
            <v>RACOR UNION “T” 10 MM OD</v>
          </cell>
          <cell r="D2516" t="str">
            <v>NEUMATICO</v>
          </cell>
          <cell r="E2516" t="str">
            <v>EST.4.3.5</v>
          </cell>
        </row>
        <row r="2517">
          <cell r="B2517" t="str">
            <v>0007944</v>
          </cell>
          <cell r="C2517" t="str">
            <v>RACOR UNION “Y” 10 MM OD</v>
          </cell>
          <cell r="D2517" t="str">
            <v>NEUMATICO</v>
          </cell>
          <cell r="E2517" t="str">
            <v>EST.4.3.5</v>
          </cell>
        </row>
        <row r="2518">
          <cell r="B2518" t="str">
            <v>0007945</v>
          </cell>
          <cell r="C2518" t="str">
            <v>RACOR UNION REDUCCION 6 A 4 MM OD</v>
          </cell>
          <cell r="D2518" t="str">
            <v>NEUMATICO</v>
          </cell>
          <cell r="E2518" t="str">
            <v>EST.4.3.2</v>
          </cell>
        </row>
        <row r="2519">
          <cell r="B2519" t="str">
            <v>0007946</v>
          </cell>
          <cell r="C2519" t="str">
            <v>RACOR UNION REDUCCION 8 A 6 MM OD</v>
          </cell>
          <cell r="D2519" t="str">
            <v>NEUMATICO</v>
          </cell>
          <cell r="E2519" t="str">
            <v>EST.4.3.2</v>
          </cell>
        </row>
        <row r="2520">
          <cell r="B2520" t="str">
            <v>0007947</v>
          </cell>
          <cell r="C2520" t="str">
            <v>RACOR UNION REDUCCION 10 A 8 MM OD</v>
          </cell>
          <cell r="D2520" t="str">
            <v>NEUMATICO</v>
          </cell>
          <cell r="E2520" t="str">
            <v>EST.4.3.1</v>
          </cell>
        </row>
        <row r="2521">
          <cell r="B2521" t="str">
            <v>0007948</v>
          </cell>
          <cell r="C2521" t="str">
            <v>RACOR UNION REDUCCION 12 A 10 MM OD</v>
          </cell>
          <cell r="D2521" t="str">
            <v>NEUMATICO</v>
          </cell>
          <cell r="E2521" t="str">
            <v>EST.4.2.7</v>
          </cell>
        </row>
        <row r="2522">
          <cell r="B2522" t="str">
            <v>0007949</v>
          </cell>
          <cell r="C2522" t="str">
            <v>RACOR UNION REDUCCION0 12 A 8 MM OD</v>
          </cell>
          <cell r="D2522" t="str">
            <v>NEUMATICO</v>
          </cell>
          <cell r="E2522" t="str">
            <v>EST.4.3.1</v>
          </cell>
        </row>
        <row r="2523">
          <cell r="B2523" t="str">
            <v>0007952</v>
          </cell>
          <cell r="C2523" t="str">
            <v>SILICONA INDUSTR.MULTIPROPOSITO</v>
          </cell>
          <cell r="D2523" t="str">
            <v>SUMINISTRO</v>
          </cell>
          <cell r="E2523" t="str">
            <v>EST.4.1.1</v>
          </cell>
        </row>
        <row r="2524">
          <cell r="B2524" t="str">
            <v>0007956</v>
          </cell>
          <cell r="C2524" t="str">
            <v>L9092200200 POLEA INCISOR SELCO EBT120</v>
          </cell>
          <cell r="D2524" t="str">
            <v>SELCO 2-3-4</v>
          </cell>
          <cell r="E2524" t="str">
            <v>EST.8.2.2</v>
          </cell>
        </row>
        <row r="2525">
          <cell r="B2525" t="str">
            <v>0007957</v>
          </cell>
          <cell r="C2525" t="str">
            <v>2904A0031 RODAMIETO 7006 A5 P3.SELCO</v>
          </cell>
          <cell r="D2525" t="str">
            <v>RODAMIENTOS</v>
          </cell>
          <cell r="E2525" t="str">
            <v>EST.1.6.6</v>
          </cell>
        </row>
        <row r="2526">
          <cell r="B2526" t="str">
            <v>0007959</v>
          </cell>
          <cell r="C2526" t="str">
            <v>4-070-01-3972 MOTOR REDUCTOR 100 W 24-48</v>
          </cell>
          <cell r="E2526" t="str">
            <v>SIN DEFINIR</v>
          </cell>
        </row>
        <row r="2527">
          <cell r="B2527" t="str">
            <v>0007960</v>
          </cell>
          <cell r="C2527" t="str">
            <v>E0908E0033 CARTER</v>
          </cell>
          <cell r="D2527" t="str">
            <v>AKRON</v>
          </cell>
          <cell r="E2527" t="str">
            <v>EST.12.2.2</v>
          </cell>
        </row>
        <row r="2528">
          <cell r="B2528" t="str">
            <v>0007961</v>
          </cell>
          <cell r="C2528" t="str">
            <v>2164A0417 TERMOPAR IS. TC1-A1-J2</v>
          </cell>
          <cell r="D2528" t="str">
            <v>STREAM 2-3</v>
          </cell>
          <cell r="E2528" t="str">
            <v>EST.12.7.2</v>
          </cell>
        </row>
        <row r="2529">
          <cell r="B2529" t="str">
            <v>0007962</v>
          </cell>
          <cell r="C2529" t="str">
            <v>2122A0030 E2122E0013 RESISTENCIA AKRON</v>
          </cell>
          <cell r="D2529" t="str">
            <v>AKRON</v>
          </cell>
          <cell r="E2529" t="str">
            <v>EST.12.7.2</v>
          </cell>
        </row>
        <row r="2530">
          <cell r="B2530" t="str">
            <v>0007963</v>
          </cell>
          <cell r="C2530" t="str">
            <v>E2122E0014 RESISTENCIA D12,5X90 400W 260</v>
          </cell>
          <cell r="D2530" t="str">
            <v>AKRON</v>
          </cell>
          <cell r="E2530" t="str">
            <v>EST.12.7.2</v>
          </cell>
        </row>
        <row r="2531">
          <cell r="B2531" t="str">
            <v>0007979</v>
          </cell>
          <cell r="C2531" t="str">
            <v>750121295 KIT FLOPPY PROGRAMMAZIONE HOT-</v>
          </cell>
          <cell r="D2531" t="str">
            <v>ROVER 1-2-3</v>
          </cell>
          <cell r="E2531" t="str">
            <v>SIN DEFINIR</v>
          </cell>
        </row>
        <row r="2532">
          <cell r="B2532" t="str">
            <v>0007980</v>
          </cell>
          <cell r="C2532" t="str">
            <v>CONTROL DE FLUJO CODO 1/4X8MM OD</v>
          </cell>
          <cell r="D2532" t="str">
            <v>NEUMATICO</v>
          </cell>
          <cell r="E2532" t="str">
            <v>EST.4.3.5</v>
          </cell>
        </row>
        <row r="2533">
          <cell r="B2533" t="str">
            <v>0007981</v>
          </cell>
          <cell r="C2533" t="str">
            <v>CONTROL DE FLUJO CODO 1/4"X6MM OD</v>
          </cell>
          <cell r="D2533" t="str">
            <v>NEUMATICO</v>
          </cell>
          <cell r="E2533" t="str">
            <v>EST.4.3.5</v>
          </cell>
        </row>
        <row r="2534">
          <cell r="B2534" t="str">
            <v>0007983</v>
          </cell>
          <cell r="C2534" t="str">
            <v>N0801N0141 BRIDA</v>
          </cell>
          <cell r="D2534" t="str">
            <v>STREAM 2-3</v>
          </cell>
          <cell r="E2534" t="str">
            <v>EST.16.2.3</v>
          </cell>
        </row>
        <row r="2535">
          <cell r="B2535" t="str">
            <v>0007984</v>
          </cell>
          <cell r="C2535" t="str">
            <v>N7502N0055 N0838N0135 KIT COPIATORE ORIZ</v>
          </cell>
          <cell r="E2535" t="str">
            <v>SIN DEFINIR</v>
          </cell>
        </row>
        <row r="2536">
          <cell r="B2536" t="str">
            <v>0007985</v>
          </cell>
          <cell r="C2536" t="str">
            <v>N0838N0154 COPIADOR ANTERIOR</v>
          </cell>
          <cell r="D2536" t="str">
            <v>ROXYL</v>
          </cell>
          <cell r="E2536" t="str">
            <v>EST.15.3.3</v>
          </cell>
        </row>
        <row r="2537">
          <cell r="B2537" t="str">
            <v>0007986</v>
          </cell>
          <cell r="C2537" t="str">
            <v>N1430N0004 MANILLA</v>
          </cell>
          <cell r="D2537" t="str">
            <v>ROXYL</v>
          </cell>
          <cell r="E2537" t="str">
            <v>EST.15.3.3</v>
          </cell>
        </row>
        <row r="2538">
          <cell r="B2538" t="str">
            <v>0007987</v>
          </cell>
          <cell r="C2538" t="str">
            <v>FNX0204045 E0824E0058 SOPORTE</v>
          </cell>
          <cell r="E2538" t="str">
            <v>SIN DEFINIR</v>
          </cell>
        </row>
        <row r="2539">
          <cell r="B2539" t="str">
            <v>0007988</v>
          </cell>
          <cell r="C2539" t="str">
            <v>E0820E0292 PERNO</v>
          </cell>
          <cell r="D2539" t="str">
            <v>ROXYL</v>
          </cell>
          <cell r="E2539" t="str">
            <v>EST.15.6.2</v>
          </cell>
        </row>
        <row r="2540">
          <cell r="B2540" t="str">
            <v>0007989</v>
          </cell>
          <cell r="C2540" t="str">
            <v>N1102N0003 N0902N0002 REGLETA DE GUIA</v>
          </cell>
          <cell r="E2540" t="str">
            <v>SIN DEFINIR</v>
          </cell>
        </row>
        <row r="2541">
          <cell r="B2541" t="str">
            <v>0007990</v>
          </cell>
          <cell r="C2541" t="str">
            <v>E0805E0363 SOPORTE</v>
          </cell>
          <cell r="E2541" t="str">
            <v>SIN DEFINIR</v>
          </cell>
        </row>
        <row r="2542">
          <cell r="B2542" t="str">
            <v>0007991</v>
          </cell>
          <cell r="C2542" t="str">
            <v>3019A0005 3019A0554 ARANDELA</v>
          </cell>
          <cell r="E2542" t="str">
            <v>SIN DEFINIR</v>
          </cell>
        </row>
        <row r="2543">
          <cell r="B2543" t="str">
            <v>0007992</v>
          </cell>
          <cell r="C2543" t="str">
            <v>303101300 TORNILLO</v>
          </cell>
          <cell r="E2543" t="str">
            <v>SIN DEFINIR</v>
          </cell>
        </row>
        <row r="2544">
          <cell r="B2544" t="str">
            <v>0007994</v>
          </cell>
          <cell r="C2544" t="str">
            <v>E0817E0082 CASQUILLO</v>
          </cell>
          <cell r="D2544" t="str">
            <v>ROXYL</v>
          </cell>
          <cell r="E2544" t="str">
            <v>EST.15.4.1</v>
          </cell>
        </row>
        <row r="2545">
          <cell r="B2545" t="str">
            <v>0007995</v>
          </cell>
          <cell r="C2545" t="str">
            <v>3001A0464 TORNILLO</v>
          </cell>
          <cell r="E2545" t="str">
            <v>SIN DEFINIR</v>
          </cell>
        </row>
        <row r="2546">
          <cell r="B2546" t="str">
            <v>0007996</v>
          </cell>
          <cell r="C2546" t="str">
            <v>2420A1527 CILINDRO 12X10 MM.JADE</v>
          </cell>
          <cell r="D2546" t="str">
            <v>JADE</v>
          </cell>
          <cell r="E2546" t="str">
            <v>EST.14.4.1</v>
          </cell>
        </row>
        <row r="2547">
          <cell r="B2547" t="str">
            <v>0007997</v>
          </cell>
          <cell r="C2547" t="str">
            <v>245123600 RACOR R15 4-M5 METAL WORK</v>
          </cell>
          <cell r="E2547" t="str">
            <v>EST.13.3.4</v>
          </cell>
        </row>
        <row r="2548">
          <cell r="B2548" t="str">
            <v>0007998</v>
          </cell>
          <cell r="C2548" t="str">
            <v>E0804E0168 TORNILLO</v>
          </cell>
          <cell r="D2548" t="str">
            <v>ROXYL</v>
          </cell>
          <cell r="E2548" t="str">
            <v>EST.15.2.3</v>
          </cell>
        </row>
        <row r="2549">
          <cell r="B2549" t="str">
            <v>0007999</v>
          </cell>
          <cell r="C2549" t="str">
            <v>E3401E0117 RASANTE IN HM INTEGRAL A ECHA</v>
          </cell>
          <cell r="D2549" t="str">
            <v>ROXYL</v>
          </cell>
          <cell r="E2549" t="str">
            <v>EST.15.2.1</v>
          </cell>
        </row>
        <row r="2550">
          <cell r="B2550" t="str">
            <v>0008000</v>
          </cell>
          <cell r="C2550" t="str">
            <v>KR35100519 2422A0048  KIT LUBRIFICAZIONE</v>
          </cell>
          <cell r="E2550" t="str">
            <v>SIN DEFINIR</v>
          </cell>
        </row>
        <row r="2551">
          <cell r="B2551" t="str">
            <v>0008001</v>
          </cell>
          <cell r="C2551" t="str">
            <v>N7501N0023 N1412N0014 Kit Cappe AspirRC2</v>
          </cell>
          <cell r="E2551" t="str">
            <v>SIN DEFINIR</v>
          </cell>
        </row>
        <row r="2552">
          <cell r="B2552" t="str">
            <v>0008002</v>
          </cell>
          <cell r="C2552" t="str">
            <v>FNAG051360 FNY8210182 PERNO</v>
          </cell>
          <cell r="E2552" t="str">
            <v>SIN DEFINIR</v>
          </cell>
        </row>
        <row r="2553">
          <cell r="B2553" t="str">
            <v>0008003</v>
          </cell>
          <cell r="C2553" t="str">
            <v xml:space="preserve">FNAG051359 FNY8210182 PERNO           </v>
          </cell>
          <cell r="E2553" t="str">
            <v>SIN DEFINIR</v>
          </cell>
        </row>
        <row r="2554">
          <cell r="B2554" t="str">
            <v>0008007</v>
          </cell>
          <cell r="C2554" t="str">
            <v>2720A0006 RODILLO PETIRAIL L=1000</v>
          </cell>
          <cell r="D2554" t="str">
            <v>STREAM 2-3</v>
          </cell>
          <cell r="E2554" t="str">
            <v>ARRIBA CELDA</v>
          </cell>
        </row>
        <row r="2555">
          <cell r="B2555" t="str">
            <v>0008008</v>
          </cell>
          <cell r="C2555" t="str">
            <v>N0820N0394 PERNO</v>
          </cell>
          <cell r="E2555" t="str">
            <v>SIN DEFINIR</v>
          </cell>
        </row>
        <row r="2556">
          <cell r="B2556" t="str">
            <v>0008009</v>
          </cell>
          <cell r="C2556" t="str">
            <v>N1722N0015 RUEDA</v>
          </cell>
          <cell r="E2556" t="str">
            <v>SIN DEFINIR</v>
          </cell>
        </row>
        <row r="2557">
          <cell r="B2557" t="str">
            <v>0008010</v>
          </cell>
          <cell r="C2557" t="str">
            <v>N2709N0070 CADENA STREAM 1</v>
          </cell>
          <cell r="D2557" t="str">
            <v>STREAM 1</v>
          </cell>
          <cell r="E2557" t="str">
            <v>SIN DEFINIR</v>
          </cell>
        </row>
        <row r="2558">
          <cell r="B2558" t="str">
            <v>0008011</v>
          </cell>
          <cell r="C2558" t="str">
            <v>AGUA DESMINERALIZADA INDUSTRIAL X 5 GL.F</v>
          </cell>
          <cell r="D2558" t="str">
            <v>FTT-R8</v>
          </cell>
          <cell r="E2558" t="str">
            <v>CONTENEDOR 1</v>
          </cell>
        </row>
        <row r="2559">
          <cell r="B2559" t="str">
            <v>0008013</v>
          </cell>
          <cell r="C2559" t="str">
            <v>E1422E0005 RUEDA GOMA REENCAUCHADA</v>
          </cell>
          <cell r="D2559" t="str">
            <v>JADE</v>
          </cell>
          <cell r="E2559" t="str">
            <v>EST.12.8.3</v>
          </cell>
        </row>
        <row r="2560">
          <cell r="B2560" t="str">
            <v>0008014</v>
          </cell>
          <cell r="C2560" t="str">
            <v>MANOM CART1-1/2 TRASERA1/8NPT0-150PSI</v>
          </cell>
          <cell r="D2560" t="str">
            <v>NEUMATICO</v>
          </cell>
          <cell r="E2560" t="str">
            <v>EST.3.4.5</v>
          </cell>
        </row>
        <row r="2561">
          <cell r="B2561" t="str">
            <v>0008015</v>
          </cell>
          <cell r="C2561" t="str">
            <v>MANOM CART1-1/2 TRASERA1/8NPT0-200PSI</v>
          </cell>
          <cell r="D2561" t="str">
            <v>NEUMATICO</v>
          </cell>
          <cell r="E2561" t="str">
            <v>EST.3.4.5</v>
          </cell>
        </row>
        <row r="2562">
          <cell r="B2562" t="str">
            <v>0008016</v>
          </cell>
          <cell r="C2562" t="str">
            <v>RACOR RECTO ROSCA M5 X4 MM OD</v>
          </cell>
          <cell r="D2562" t="str">
            <v>NEUMATICO</v>
          </cell>
          <cell r="E2562" t="str">
            <v>EST.4.4.2</v>
          </cell>
        </row>
        <row r="2563">
          <cell r="B2563" t="str">
            <v>0008017</v>
          </cell>
          <cell r="C2563" t="str">
            <v>RACOR CODO ROSCA M5 X4 MM OD</v>
          </cell>
          <cell r="D2563" t="str">
            <v>NEUMATICO</v>
          </cell>
          <cell r="E2563" t="str">
            <v>EST.4.4.2</v>
          </cell>
        </row>
        <row r="2564">
          <cell r="B2564" t="str">
            <v>0008018</v>
          </cell>
          <cell r="C2564" t="str">
            <v>CORTADOR DE MANGUERA TUBING</v>
          </cell>
          <cell r="D2564" t="str">
            <v>NEUMATICO</v>
          </cell>
          <cell r="E2564" t="str">
            <v>TALLER</v>
          </cell>
        </row>
        <row r="2565">
          <cell r="B2565" t="str">
            <v>0008021</v>
          </cell>
          <cell r="C2565" t="str">
            <v>4-008-61-1344 PULSADOR DE FIBRA OPTICA</v>
          </cell>
          <cell r="D2565" t="str">
            <v>HOMAG</v>
          </cell>
          <cell r="E2565" t="str">
            <v>EST.17.6.2</v>
          </cell>
        </row>
        <row r="2566">
          <cell r="B2566" t="str">
            <v>0008022</v>
          </cell>
          <cell r="C2566" t="str">
            <v>4-010-04-0009 RESORTE DE PRESION A GAS</v>
          </cell>
          <cell r="D2566" t="str">
            <v>HOMAG</v>
          </cell>
          <cell r="E2566" t="str">
            <v>EST.17.6.1</v>
          </cell>
        </row>
        <row r="2567">
          <cell r="B2567" t="str">
            <v>0008023</v>
          </cell>
          <cell r="C2567" t="str">
            <v>4-008-32-0854 FINAL DE CARRERA</v>
          </cell>
          <cell r="D2567" t="str">
            <v>HOMAG</v>
          </cell>
          <cell r="E2567" t="str">
            <v>EST.17.3.1</v>
          </cell>
        </row>
        <row r="2568">
          <cell r="B2568" t="str">
            <v>0008024</v>
          </cell>
          <cell r="C2568" t="str">
            <v xml:space="preserve">4-075-01-0812 MOTOR AC 0,4 KW 400 V 200 </v>
          </cell>
          <cell r="D2568" t="str">
            <v>HOMAG</v>
          </cell>
          <cell r="E2568" t="str">
            <v>EST.17.7.1</v>
          </cell>
        </row>
        <row r="2569">
          <cell r="B2569" t="str">
            <v>0008025</v>
          </cell>
          <cell r="C2569" t="str">
            <v xml:space="preserve">4-075-01-1076 MOTOR AC 0,4 KW 400 V 200 </v>
          </cell>
          <cell r="D2569" t="str">
            <v>HOMAG</v>
          </cell>
          <cell r="E2569" t="str">
            <v>EST.17.7.2</v>
          </cell>
        </row>
        <row r="2570">
          <cell r="B2570" t="str">
            <v>0008026</v>
          </cell>
          <cell r="C2570" t="str">
            <v>2-082-01-0990 MOTOR AC</v>
          </cell>
          <cell r="D2570" t="str">
            <v>HOMAG</v>
          </cell>
          <cell r="E2570" t="str">
            <v>EST.17.6.2</v>
          </cell>
        </row>
        <row r="2571">
          <cell r="B2571" t="str">
            <v>0008027</v>
          </cell>
          <cell r="C2571" t="str">
            <v>4-060-18-0059 PLACAS DE CADENA</v>
          </cell>
          <cell r="D2571" t="str">
            <v>HOMAG</v>
          </cell>
          <cell r="E2571" t="str">
            <v>EST.17.7.2</v>
          </cell>
        </row>
        <row r="2572">
          <cell r="B2572" t="str">
            <v>0008028</v>
          </cell>
          <cell r="C2572" t="str">
            <v>3-005-07-1560 ARBOL ARTICULADO</v>
          </cell>
          <cell r="D2572" t="str">
            <v>HOMAG</v>
          </cell>
          <cell r="E2572" t="str">
            <v>EST.17.5.4</v>
          </cell>
        </row>
        <row r="2573">
          <cell r="B2573" t="str">
            <v>0008029</v>
          </cell>
          <cell r="C2573" t="str">
            <v xml:space="preserve">4-699-95-0364 LISTON DE RODILLOS RU-33N </v>
          </cell>
          <cell r="D2573" t="str">
            <v>HOMAG</v>
          </cell>
          <cell r="E2573" t="str">
            <v>SIN DEFINIR</v>
          </cell>
        </row>
        <row r="2574">
          <cell r="B2574" t="str">
            <v>0008030</v>
          </cell>
          <cell r="C2574" t="str">
            <v>4-012-02-0169 JUNTA</v>
          </cell>
          <cell r="D2574" t="str">
            <v>HOMAG</v>
          </cell>
          <cell r="E2574" t="str">
            <v>EST.17.4.4</v>
          </cell>
        </row>
        <row r="2575">
          <cell r="B2575" t="str">
            <v>0008031</v>
          </cell>
          <cell r="C2575" t="str">
            <v>4-012-01-0085 JUNTA TORICA</v>
          </cell>
          <cell r="D2575" t="str">
            <v>HOMAG</v>
          </cell>
          <cell r="E2575" t="str">
            <v>EST.17.4.4</v>
          </cell>
        </row>
        <row r="2576">
          <cell r="B2576" t="str">
            <v>0008032</v>
          </cell>
          <cell r="C2576" t="str">
            <v>4-010-03-0212 MUELLE DE COMPRESION</v>
          </cell>
          <cell r="D2576" t="str">
            <v>HOMAG</v>
          </cell>
          <cell r="E2576" t="str">
            <v>EST.17.4.4</v>
          </cell>
        </row>
        <row r="2577">
          <cell r="B2577" t="str">
            <v>0008033</v>
          </cell>
          <cell r="C2577" t="str">
            <v>3-010-19-8050 CARRO</v>
          </cell>
          <cell r="D2577" t="str">
            <v>HOMAG</v>
          </cell>
          <cell r="E2577" t="str">
            <v>EST.17.5.4</v>
          </cell>
        </row>
        <row r="2578">
          <cell r="B2578" t="str">
            <v>0008034</v>
          </cell>
          <cell r="C2578" t="str">
            <v xml:space="preserve">4-070-01-2482 MOTOREDUCTOR AC SERVO 5NM </v>
          </cell>
          <cell r="D2578" t="str">
            <v>HOMAG</v>
          </cell>
          <cell r="E2578" t="str">
            <v>EST.17.7.2</v>
          </cell>
        </row>
        <row r="2579">
          <cell r="B2579" t="str">
            <v>0008035</v>
          </cell>
          <cell r="C2579" t="str">
            <v>4-010-03-0036 MUELLE DE COMPRESION DIN 2</v>
          </cell>
          <cell r="D2579" t="str">
            <v>HOMAG</v>
          </cell>
          <cell r="E2579" t="str">
            <v>EST.17.5.3</v>
          </cell>
        </row>
        <row r="2580">
          <cell r="B2580" t="str">
            <v>0008036</v>
          </cell>
          <cell r="C2580" t="str">
            <v>2-212-05-0281 PALANCA DE RODILLOS VERBUN</v>
          </cell>
          <cell r="D2580" t="str">
            <v>HOMAG</v>
          </cell>
          <cell r="E2580" t="str">
            <v>EST.17.6.2</v>
          </cell>
        </row>
        <row r="2581">
          <cell r="B2581" t="str">
            <v>0008037</v>
          </cell>
          <cell r="C2581" t="str">
            <v>3-010-02-4000 PERNOS L=70 KUNSTSTOFF</v>
          </cell>
          <cell r="D2581" t="str">
            <v>HOMAG</v>
          </cell>
          <cell r="E2581" t="str">
            <v>EST.17.6.2</v>
          </cell>
        </row>
        <row r="2582">
          <cell r="B2582" t="str">
            <v>0008038</v>
          </cell>
          <cell r="C2582" t="str">
            <v>4-011-04-1266 VALVULA ELEK.EINZEL 5/2 G1</v>
          </cell>
          <cell r="D2582" t="str">
            <v>HOMAG</v>
          </cell>
          <cell r="E2582" t="str">
            <v>EST.17.5.4</v>
          </cell>
        </row>
        <row r="2583">
          <cell r="B2583" t="str">
            <v>0008039</v>
          </cell>
          <cell r="C2583" t="str">
            <v xml:space="preserve">4-011-04-1635 UNIDAD DE  MANTENIMIENTO </v>
          </cell>
          <cell r="D2583" t="str">
            <v>HOMAG</v>
          </cell>
          <cell r="E2583" t="str">
            <v>SIN DEFINIR</v>
          </cell>
        </row>
        <row r="2584">
          <cell r="B2584" t="str">
            <v>0008040</v>
          </cell>
          <cell r="C2584" t="str">
            <v>4-007-13-2147 CADENA DE RODILLOS DIN-20B</v>
          </cell>
          <cell r="D2584" t="str">
            <v>HOMAG</v>
          </cell>
          <cell r="E2584" t="str">
            <v>EST.17.6.2</v>
          </cell>
        </row>
        <row r="2585">
          <cell r="B2585" t="str">
            <v>0008042</v>
          </cell>
          <cell r="C2585" t="str">
            <v xml:space="preserve">FUSIBLE CERAMICA 10X38 - 2 AMP </v>
          </cell>
          <cell r="D2585" t="str">
            <v>ELECTRICO</v>
          </cell>
          <cell r="E2585" t="str">
            <v>EST.2.7.2</v>
          </cell>
        </row>
        <row r="2586">
          <cell r="B2586" t="str">
            <v>0008043</v>
          </cell>
          <cell r="C2586" t="str">
            <v xml:space="preserve">FUSIBLE CERAMICA 10X38 - 4 AMP </v>
          </cell>
          <cell r="D2586" t="str">
            <v>ELECTRICO</v>
          </cell>
          <cell r="E2586" t="str">
            <v>EST.2.7.2</v>
          </cell>
        </row>
        <row r="2587">
          <cell r="B2587" t="str">
            <v>0008044</v>
          </cell>
          <cell r="C2587" t="str">
            <v xml:space="preserve">FUSIBLE CERAMICA 10X38 - 6 AMP </v>
          </cell>
          <cell r="D2587" t="str">
            <v>ELECTRICO</v>
          </cell>
          <cell r="E2587" t="str">
            <v>EST.2.7.2</v>
          </cell>
        </row>
        <row r="2588">
          <cell r="B2588" t="str">
            <v>0008050</v>
          </cell>
          <cell r="C2588" t="str">
            <v>2911A0137 RODAMIENTO ZKLF1762-2RS-PE.SKY</v>
          </cell>
          <cell r="D2588" t="str">
            <v>RODAMIENTOS</v>
          </cell>
          <cell r="E2588" t="str">
            <v>EST.1.12.2</v>
          </cell>
        </row>
        <row r="2589">
          <cell r="B2589" t="str">
            <v>0008060</v>
          </cell>
          <cell r="C2589" t="str">
            <v>TUBO FLUORESCENTE F17W T8 6500K</v>
          </cell>
          <cell r="D2589" t="str">
            <v>ELECTRICO</v>
          </cell>
          <cell r="E2589" t="str">
            <v>SIN DEFINIR</v>
          </cell>
        </row>
        <row r="2590">
          <cell r="B2590" t="str">
            <v>0008061</v>
          </cell>
          <cell r="C2590" t="str">
            <v>VAVULA REG1/4 MSC2008A C/RAC CD 1/4" X 8</v>
          </cell>
          <cell r="D2590" t="str">
            <v>NEUMATICO</v>
          </cell>
          <cell r="E2590" t="str">
            <v>EST.4.4.6</v>
          </cell>
        </row>
        <row r="2591">
          <cell r="B2591" t="str">
            <v>0008062</v>
          </cell>
          <cell r="C2591" t="str">
            <v>2159A0034 SERVODRIVE EJE X ROVER 322 AZ.</v>
          </cell>
          <cell r="D2591" t="str">
            <v>ROVER 1-2-3</v>
          </cell>
          <cell r="E2591" t="str">
            <v>EST.7.6.1</v>
          </cell>
        </row>
        <row r="2592">
          <cell r="B2592" t="str">
            <v>0008064</v>
          </cell>
          <cell r="C2592" t="str">
            <v>CORREA A038 OP.TROMPOSIERRA</v>
          </cell>
          <cell r="D2592" t="str">
            <v>TROMPO SIERRA</v>
          </cell>
          <cell r="E2592" t="str">
            <v>EST.10.1.2</v>
          </cell>
        </row>
        <row r="2593">
          <cell r="B2593" t="str">
            <v>0008072</v>
          </cell>
          <cell r="C2593" t="str">
            <v>FNX0254016 BRIDA ALINEADOR.SC WNT</v>
          </cell>
          <cell r="D2593" t="str">
            <v>SELCO WNT</v>
          </cell>
          <cell r="E2593" t="str">
            <v>EST.9.5.2</v>
          </cell>
        </row>
        <row r="2594">
          <cell r="B2594" t="str">
            <v>0008081</v>
          </cell>
          <cell r="C2594" t="str">
            <v>L0820L0392 PERNO SEPARADOR PINZA.SC WNT</v>
          </cell>
          <cell r="D2594" t="str">
            <v>SELCO WNT</v>
          </cell>
          <cell r="E2594" t="str">
            <v>SIN DEFINIR</v>
          </cell>
        </row>
        <row r="2595">
          <cell r="B2595" t="str">
            <v>0008082</v>
          </cell>
          <cell r="C2595" t="str">
            <v>PALETA GRAFITO 95X40X4MM.ROVER</v>
          </cell>
          <cell r="D2595" t="str">
            <v>ROVER 1-2-3</v>
          </cell>
          <cell r="E2595" t="str">
            <v>EST.7.3.2</v>
          </cell>
        </row>
        <row r="2596">
          <cell r="B2596" t="str">
            <v>0008083</v>
          </cell>
          <cell r="C2596" t="str">
            <v>L1214L0605 BRIDA</v>
          </cell>
          <cell r="D2596" t="str">
            <v>SELCO 2-3-4</v>
          </cell>
          <cell r="E2596" t="str">
            <v>EST.8.2.2</v>
          </cell>
        </row>
        <row r="2597">
          <cell r="B2597" t="str">
            <v>0008084</v>
          </cell>
          <cell r="C2597" t="str">
            <v>L0807L0162 ARBOL</v>
          </cell>
          <cell r="D2597" t="str">
            <v>SELCO 2-3-4</v>
          </cell>
          <cell r="E2597" t="str">
            <v>EST.8.2.2</v>
          </cell>
        </row>
        <row r="2598">
          <cell r="B2598" t="str">
            <v>0008088</v>
          </cell>
          <cell r="C2598" t="str">
            <v>FNX0205448 PLACA PINZA.SELCO WNT</v>
          </cell>
          <cell r="D2598" t="str">
            <v>SELCO WNT</v>
          </cell>
          <cell r="E2598" t="str">
            <v>EST.9.4.2</v>
          </cell>
        </row>
        <row r="2599">
          <cell r="B2599" t="str">
            <v>0008089</v>
          </cell>
          <cell r="C2599" t="str">
            <v>RACOR CODO 1/8X8MM NPT OD</v>
          </cell>
          <cell r="D2599" t="str">
            <v>NEUMATICO</v>
          </cell>
          <cell r="E2599" t="str">
            <v>EST.4.5.1</v>
          </cell>
        </row>
        <row r="2600">
          <cell r="B2600" t="str">
            <v>0008092</v>
          </cell>
          <cell r="C2600" t="str">
            <v>LUBRICANTE MOLYBKOMBIN UNF T4 SPRAY 400m</v>
          </cell>
          <cell r="D2600" t="str">
            <v>LUBRICANTES</v>
          </cell>
          <cell r="E2600" t="str">
            <v>EST.20.7.1</v>
          </cell>
        </row>
        <row r="2601">
          <cell r="B2601" t="str">
            <v>0008093</v>
          </cell>
          <cell r="C2601" t="str">
            <v>CONECTOR SOLDAR DB9 MACHO</v>
          </cell>
          <cell r="D2601" t="str">
            <v>ELECTRICO</v>
          </cell>
          <cell r="E2601" t="str">
            <v>EST.3.3.3</v>
          </cell>
        </row>
        <row r="2602">
          <cell r="B2602" t="str">
            <v>0008094</v>
          </cell>
          <cell r="C2602" t="str">
            <v xml:space="preserve">CONECTOR SOLDAR DB9 HEMBRA </v>
          </cell>
          <cell r="D2602" t="str">
            <v>ELECTRICO</v>
          </cell>
          <cell r="E2602" t="str">
            <v>EST.3.3.3</v>
          </cell>
        </row>
        <row r="2603">
          <cell r="B2603" t="str">
            <v>0008095</v>
          </cell>
          <cell r="C2603" t="str">
            <v>CUBIERTA PLÁSTICA PARA CONECTOR DB9</v>
          </cell>
          <cell r="D2603" t="str">
            <v>ELECTRICO</v>
          </cell>
          <cell r="E2603" t="str">
            <v>EST.3.3.3</v>
          </cell>
        </row>
        <row r="2604">
          <cell r="B2604" t="str">
            <v>0008096</v>
          </cell>
          <cell r="C2604" t="str">
            <v>JUEGO DESTORNILLADOR DE PRECISION 6pz 66</v>
          </cell>
          <cell r="D2604" t="str">
            <v>HERRAMIENTA</v>
          </cell>
          <cell r="E2604" t="str">
            <v>EST.23.2.1</v>
          </cell>
        </row>
        <row r="2605">
          <cell r="B2605" t="str">
            <v>0008097</v>
          </cell>
          <cell r="C2605" t="str">
            <v>JGO LLAVE ALLEN MM CORTAS</v>
          </cell>
          <cell r="D2605" t="str">
            <v>HERRAMIENTA</v>
          </cell>
          <cell r="E2605" t="str">
            <v>EST.23.2.1</v>
          </cell>
        </row>
        <row r="2606">
          <cell r="B2606" t="str">
            <v>0008098</v>
          </cell>
          <cell r="C2606" t="str">
            <v>JUEGO LLAVES TORX (PLEGABLE 8P Z69-266)</v>
          </cell>
          <cell r="D2606" t="str">
            <v>HERRAMIENTA</v>
          </cell>
          <cell r="E2606" t="str">
            <v>CAJA HTAS</v>
          </cell>
        </row>
        <row r="2607">
          <cell r="B2607" t="str">
            <v>0008099</v>
          </cell>
          <cell r="C2607" t="str">
            <v xml:space="preserve">JGO EXTRACTRO DE TORNILLOS </v>
          </cell>
          <cell r="D2607" t="str">
            <v>HERRAMIENTA</v>
          </cell>
          <cell r="E2607" t="str">
            <v>CAJA HTAS</v>
          </cell>
        </row>
        <row r="2608">
          <cell r="B2608" t="str">
            <v>0008100</v>
          </cell>
          <cell r="C2608" t="str">
            <v>HOMBRESOLO 10</v>
          </cell>
          <cell r="D2608" t="str">
            <v>HERRAMIENTA</v>
          </cell>
          <cell r="E2608" t="str">
            <v>CAJA HTAS</v>
          </cell>
        </row>
        <row r="2609">
          <cell r="B2609" t="str">
            <v>0008101</v>
          </cell>
          <cell r="C2609" t="str">
            <v>JUEGO LLAVE BRISTOL T/BOLA 9Pz MM 69-256</v>
          </cell>
          <cell r="D2609" t="str">
            <v>HERRAMIENTA</v>
          </cell>
          <cell r="E2609" t="str">
            <v>CAJA HTAS</v>
          </cell>
        </row>
        <row r="2610">
          <cell r="B2610" t="str">
            <v>0008102</v>
          </cell>
          <cell r="C2610" t="str">
            <v>JUEGO LLAVE MIXTA 14Pz METRICA 86-081</v>
          </cell>
          <cell r="D2610" t="str">
            <v>HERRAMIENTA</v>
          </cell>
          <cell r="E2610" t="str">
            <v>EST.23.2.1</v>
          </cell>
        </row>
        <row r="2611">
          <cell r="B2611" t="str">
            <v>0008103</v>
          </cell>
          <cell r="C2611" t="str">
            <v>LLAVE DE AJUSTE 10 PULG</v>
          </cell>
          <cell r="D2611" t="str">
            <v>HERRAMIENTA</v>
          </cell>
          <cell r="E2611" t="str">
            <v>CAJA HTAS</v>
          </cell>
        </row>
        <row r="2612">
          <cell r="B2612" t="str">
            <v>0008104</v>
          </cell>
          <cell r="C2612" t="str">
            <v>RATCHE DE 1/4</v>
          </cell>
          <cell r="D2612" t="str">
            <v>HERRAMIENTA</v>
          </cell>
          <cell r="E2612" t="str">
            <v>SIN DEFINIR</v>
          </cell>
        </row>
        <row r="2613">
          <cell r="B2613" t="str">
            <v>0008105</v>
          </cell>
          <cell r="C2613" t="str">
            <v>RATCHE DE 3/8</v>
          </cell>
          <cell r="D2613" t="str">
            <v>HERRAMIENTA</v>
          </cell>
          <cell r="E2613" t="str">
            <v>SIN DEFINIR</v>
          </cell>
        </row>
        <row r="2614">
          <cell r="B2614" t="str">
            <v>0008106</v>
          </cell>
          <cell r="C2614" t="str">
            <v>PERILLERO  PALA 1/8*4</v>
          </cell>
          <cell r="D2614" t="str">
            <v>HERRAMIENTA</v>
          </cell>
          <cell r="E2614" t="str">
            <v>CLOSET HTAS</v>
          </cell>
        </row>
        <row r="2615">
          <cell r="B2615" t="str">
            <v>0008107</v>
          </cell>
          <cell r="C2615" t="str">
            <v>PERILLERO ESTRIA 1/8*4</v>
          </cell>
          <cell r="D2615" t="str">
            <v>HERRAMIENTA</v>
          </cell>
          <cell r="E2615" t="str">
            <v>CLOSET HTAS</v>
          </cell>
        </row>
        <row r="2616">
          <cell r="B2616" t="str">
            <v>0008111</v>
          </cell>
          <cell r="C2616" t="str">
            <v>FUENTE VLT 10AMP 220/110V-24 VDC MONTAJE</v>
          </cell>
          <cell r="D2616" t="str">
            <v>ELECTRICO</v>
          </cell>
          <cell r="E2616" t="str">
            <v>EST.3.2.1</v>
          </cell>
        </row>
        <row r="2617">
          <cell r="B2617" t="str">
            <v>0008112</v>
          </cell>
          <cell r="C2617" t="str">
            <v xml:space="preserve">TEMPORIZADOR ANALOGO H3YN2DC24 8 PINES </v>
          </cell>
          <cell r="D2617" t="str">
            <v>ELECTRICO</v>
          </cell>
          <cell r="E2617" t="str">
            <v>EST.3.3.5</v>
          </cell>
        </row>
        <row r="2618">
          <cell r="B2618" t="str">
            <v>0008113</v>
          </cell>
          <cell r="C2618" t="str">
            <v>BASE MINI PYFZ08E 8 PINES</v>
          </cell>
          <cell r="D2618" t="str">
            <v>ELECTRICO</v>
          </cell>
          <cell r="E2618" t="str">
            <v>EST.3.3.5</v>
          </cell>
        </row>
        <row r="2619">
          <cell r="B2619" t="str">
            <v>0008114</v>
          </cell>
          <cell r="C2619" t="str">
            <v>FNY8300019 PLACA L=70 mm.JADE</v>
          </cell>
          <cell r="D2619" t="str">
            <v>JADE</v>
          </cell>
          <cell r="E2619" t="str">
            <v>EST.14.3.4</v>
          </cell>
        </row>
        <row r="2620">
          <cell r="B2620" t="str">
            <v>0008131</v>
          </cell>
          <cell r="C2620" t="str">
            <v>GUANTE NITRILO X 100 UND SP TALLA: XL</v>
          </cell>
          <cell r="D2620" t="str">
            <v>SUMINISTRO</v>
          </cell>
          <cell r="E2620" t="str">
            <v>SIN DEFINIR</v>
          </cell>
        </row>
        <row r="2621">
          <cell r="B2621" t="str">
            <v>0008132</v>
          </cell>
          <cell r="C2621" t="str">
            <v>H2161H0022 Líquido refrigerante 5L</v>
          </cell>
          <cell r="D2621" t="str">
            <v>FTT-R8</v>
          </cell>
          <cell r="E2621" t="str">
            <v>EST.6.6.1</v>
          </cell>
        </row>
        <row r="2622">
          <cell r="B2622" t="str">
            <v>0008135</v>
          </cell>
          <cell r="C2622" t="str">
            <v>CANDADO YALE 110-40 BRONCE 40MM</v>
          </cell>
          <cell r="D2622" t="str">
            <v>HERRAMIENTA</v>
          </cell>
          <cell r="E2622" t="str">
            <v>CLOSET HTAS</v>
          </cell>
        </row>
        <row r="2623">
          <cell r="B2623" t="str">
            <v>0008136</v>
          </cell>
          <cell r="C2623" t="str">
            <v>LUBRICANTE CRC GRAFITO MOLIBDENO 430ml</v>
          </cell>
          <cell r="D2623" t="str">
            <v>SUMINISTRO</v>
          </cell>
          <cell r="E2623" t="str">
            <v>EST.23.1</v>
          </cell>
        </row>
        <row r="2624">
          <cell r="B2624" t="str">
            <v>0008137</v>
          </cell>
          <cell r="C2624" t="str">
            <v xml:space="preserve">CC56250004 Fuente 340V-550V 24VDC 20A </v>
          </cell>
          <cell r="E2624" t="str">
            <v>SIN DEFINIR</v>
          </cell>
        </row>
        <row r="2625">
          <cell r="B2625" t="str">
            <v>0008138</v>
          </cell>
          <cell r="C2625" t="str">
            <v>L7540L0003 L6412L0007 CONJUN CAMPAN MAND</v>
          </cell>
          <cell r="D2625" t="str">
            <v>SELCO 2-3-4</v>
          </cell>
          <cell r="E2625" t="str">
            <v>EST.8.7.1</v>
          </cell>
        </row>
        <row r="2626">
          <cell r="B2626" t="str">
            <v>0008144</v>
          </cell>
          <cell r="C2626" t="str">
            <v>BANDA Q50 QUICK BELT POLI AZUL W800X1MT</v>
          </cell>
          <cell r="D2626" t="str">
            <v>BANDA EMPAQUE</v>
          </cell>
          <cell r="E2626" t="str">
            <v>CONTENEDOR 1</v>
          </cell>
        </row>
        <row r="2627">
          <cell r="B2627" t="str">
            <v>0008145</v>
          </cell>
          <cell r="C2627" t="str">
            <v>PERFIL PINZA P25 PEST-VERDE X MT-P202771</v>
          </cell>
          <cell r="D2627" t="str">
            <v>BANDA EMPAQUE</v>
          </cell>
          <cell r="E2627" t="str">
            <v>ARRIBA CELDA</v>
          </cell>
        </row>
        <row r="2628">
          <cell r="B2628" t="str">
            <v>0008146</v>
          </cell>
          <cell r="C2628" t="str">
            <v>PERFIL SECCION U RED.1.6 VERDE-P20285</v>
          </cell>
          <cell r="D2628" t="str">
            <v>BANDA EMPAQUE</v>
          </cell>
          <cell r="E2628" t="str">
            <v>ARRIBA CELDA</v>
          </cell>
        </row>
        <row r="2629">
          <cell r="B2629" t="str">
            <v>0008147</v>
          </cell>
          <cell r="C2629" t="str">
            <v>CHUMACERA CUAD-D.25MM/PLAST/ROD-INOX 304</v>
          </cell>
          <cell r="E2629" t="str">
            <v>SIN DEFINIR</v>
          </cell>
        </row>
        <row r="2630">
          <cell r="B2630" t="str">
            <v>0008148</v>
          </cell>
          <cell r="C2630" t="str">
            <v>ENGRANAJE Q50/Z10/CUAD/40MM PQ BLANCO Q5</v>
          </cell>
          <cell r="D2630" t="str">
            <v>BANDA EMPAQUE</v>
          </cell>
          <cell r="E2630" t="str">
            <v>PASILLO 1</v>
          </cell>
        </row>
        <row r="2631">
          <cell r="B2631" t="str">
            <v>0008149</v>
          </cell>
          <cell r="C2631" t="str">
            <v>MOTOREDUC S/F/COR VEL/42RPM/1.0 HP/REL40</v>
          </cell>
          <cell r="E2631" t="str">
            <v>SIN DEFINIR</v>
          </cell>
        </row>
        <row r="2632">
          <cell r="B2632" t="str">
            <v>0008150</v>
          </cell>
          <cell r="C2632" t="str">
            <v>TUBO LED18W/T8 6500K VIDRIO SYLVANIA</v>
          </cell>
          <cell r="D2632" t="str">
            <v>ELECTRICO</v>
          </cell>
          <cell r="E2632" t="str">
            <v>ARRIBA ESTANTERIA 5</v>
          </cell>
        </row>
        <row r="2633">
          <cell r="B2633" t="str">
            <v>0008151</v>
          </cell>
          <cell r="C2633" t="str">
            <v>TUBO LED 9W T8 4000K 60CM 100/240V</v>
          </cell>
          <cell r="D2633" t="str">
            <v>ELECTRICO</v>
          </cell>
          <cell r="E2633" t="str">
            <v>ARRIBA ESTANTERIA 28</v>
          </cell>
        </row>
        <row r="2634">
          <cell r="B2634" t="str">
            <v>0008152</v>
          </cell>
          <cell r="C2634" t="str">
            <v>SOCKET FLU JGO P/TUBO LED S/PREPUENTEAR</v>
          </cell>
          <cell r="D2634" t="str">
            <v>ELECTRICO</v>
          </cell>
          <cell r="E2634" t="str">
            <v>EST.2.11.4</v>
          </cell>
        </row>
        <row r="2635">
          <cell r="B2635" t="str">
            <v>0008182</v>
          </cell>
          <cell r="C2635" t="str">
            <v>K1004K0054 GUIA DE LEVA SKIPPER 100</v>
          </cell>
          <cell r="D2635" t="str">
            <v>SKYPPER</v>
          </cell>
          <cell r="E2635" t="str">
            <v>EST.5.3.4</v>
          </cell>
        </row>
        <row r="2636">
          <cell r="B2636" t="str">
            <v>0008183</v>
          </cell>
          <cell r="C2636" t="str">
            <v xml:space="preserve">H0101D01000A1 CPU JADE 1 MOD.PC BH1000 </v>
          </cell>
          <cell r="D2636" t="str">
            <v>JADE</v>
          </cell>
          <cell r="E2636" t="str">
            <v>SIN DEFINIR</v>
          </cell>
        </row>
        <row r="2637">
          <cell r="B2637" t="str">
            <v>0008184</v>
          </cell>
          <cell r="C2637" t="str">
            <v>MOTOR 12.5HP-3600RPM-220/440V-3PH-60HZ.</v>
          </cell>
          <cell r="D2637" t="str">
            <v>ESTRACTOR 1-3-4</v>
          </cell>
          <cell r="E2637" t="str">
            <v>SIN DEFINIR</v>
          </cell>
        </row>
        <row r="2638">
          <cell r="B2638" t="str">
            <v>0008185</v>
          </cell>
          <cell r="C2638" t="str">
            <v>MOTOR 20HP-3600RPM-220/440V-3PH-60HZ.</v>
          </cell>
          <cell r="D2638" t="str">
            <v>EXTRACTOR 2-5-6-9</v>
          </cell>
          <cell r="E2638" t="str">
            <v>SIN DEFINIR</v>
          </cell>
        </row>
        <row r="2639">
          <cell r="B2639" t="str">
            <v>0008186</v>
          </cell>
          <cell r="C2639" t="str">
            <v>L9081510001 VARILLA</v>
          </cell>
          <cell r="D2639" t="str">
            <v>SELCO 2-3-4</v>
          </cell>
          <cell r="E2639" t="str">
            <v>EST.9.3.1</v>
          </cell>
        </row>
        <row r="2640">
          <cell r="B2640" t="str">
            <v>0008187</v>
          </cell>
          <cell r="C2640" t="str">
            <v>BLOQUE AUTR 3RT2926-3AB31.SIEMENS</v>
          </cell>
          <cell r="D2640" t="str">
            <v>ELECTRICO</v>
          </cell>
          <cell r="E2640" t="str">
            <v>EST.2.2.5</v>
          </cell>
        </row>
        <row r="2641">
          <cell r="B2641" t="str">
            <v>0008188</v>
          </cell>
          <cell r="C2641" t="str">
            <v>MOTOR 75 HP-1800 RPM-220/440V-3PH-60HZ</v>
          </cell>
          <cell r="D2641" t="str">
            <v>EXTRACTOR 7-8</v>
          </cell>
          <cell r="E2641" t="str">
            <v>SIN DEFINIR</v>
          </cell>
        </row>
        <row r="2642">
          <cell r="B2642" t="str">
            <v>0008301</v>
          </cell>
          <cell r="C2642" t="str">
            <v xml:space="preserve">TUERCA SEGURIDAD  M10                   </v>
          </cell>
          <cell r="D2642" t="str">
            <v>TORNILLERIA</v>
          </cell>
          <cell r="E2642" t="str">
            <v>EST.21.2.1</v>
          </cell>
        </row>
        <row r="2643">
          <cell r="B2643" t="str">
            <v>0008302</v>
          </cell>
          <cell r="C2643" t="str">
            <v xml:space="preserve">TUERCA SEGURIDAD  M14                   </v>
          </cell>
          <cell r="D2643" t="str">
            <v>TORNILLERIA</v>
          </cell>
          <cell r="E2643" t="str">
            <v>EST.25-4</v>
          </cell>
        </row>
        <row r="2644">
          <cell r="B2644" t="str">
            <v>0008303</v>
          </cell>
          <cell r="C2644" t="str">
            <v xml:space="preserve">TUERCA SEGURIDAD  M16                   </v>
          </cell>
          <cell r="D2644" t="str">
            <v>TORNILLERIA</v>
          </cell>
          <cell r="E2644" t="str">
            <v>EST.21.2.1</v>
          </cell>
        </row>
        <row r="2645">
          <cell r="B2645" t="str">
            <v>0008304</v>
          </cell>
          <cell r="C2645" t="str">
            <v xml:space="preserve">TUERCA SEGURIDAD  M18                   </v>
          </cell>
          <cell r="D2645" t="str">
            <v>TORNILLERIA</v>
          </cell>
          <cell r="E2645" t="str">
            <v>EST.21.2.1</v>
          </cell>
        </row>
        <row r="2646">
          <cell r="B2646" t="str">
            <v>0008305</v>
          </cell>
          <cell r="C2646" t="str">
            <v xml:space="preserve">TUERCA SEGURIDAD  M20                   </v>
          </cell>
          <cell r="D2646" t="str">
            <v>TORNILLERIA</v>
          </cell>
          <cell r="E2646" t="str">
            <v>EST.21.2.1</v>
          </cell>
        </row>
        <row r="2647">
          <cell r="B2647" t="str">
            <v>0008306</v>
          </cell>
          <cell r="C2647" t="str">
            <v>ARANDELA PLANA M3 DIN125</v>
          </cell>
          <cell r="D2647" t="str">
            <v>TORNILLERIA</v>
          </cell>
          <cell r="E2647" t="str">
            <v>EST.26.1</v>
          </cell>
        </row>
        <row r="2648">
          <cell r="B2648" t="str">
            <v>0008307</v>
          </cell>
          <cell r="C2648" t="str">
            <v>ARANDELA PLANA M5 DIN 125</v>
          </cell>
          <cell r="D2648" t="str">
            <v>TORNILLERIA</v>
          </cell>
          <cell r="E2648" t="str">
            <v>EST.21.2.8</v>
          </cell>
        </row>
        <row r="2649">
          <cell r="B2649" t="str">
            <v>0008308</v>
          </cell>
          <cell r="C2649" t="str">
            <v>ARANDELA PLANA M6 DIN 125</v>
          </cell>
          <cell r="D2649" t="str">
            <v>TORNILLERIA</v>
          </cell>
          <cell r="E2649" t="str">
            <v>EST.21.2.8</v>
          </cell>
        </row>
        <row r="2650">
          <cell r="B2650" t="str">
            <v>0008309</v>
          </cell>
          <cell r="C2650" t="str">
            <v>ARANDELA PLANA M8 DIN 125</v>
          </cell>
          <cell r="D2650" t="str">
            <v>TORNILLERIA</v>
          </cell>
          <cell r="E2650" t="str">
            <v>EST.21.2.1</v>
          </cell>
        </row>
        <row r="2651">
          <cell r="B2651" t="str">
            <v>0008310</v>
          </cell>
          <cell r="C2651" t="str">
            <v>ARANDELA PLANA M12 DIN 125</v>
          </cell>
          <cell r="D2651" t="str">
            <v>TORNILLERIA</v>
          </cell>
          <cell r="E2651" t="str">
            <v>EST.21.2.1</v>
          </cell>
        </row>
        <row r="2652">
          <cell r="B2652" t="str">
            <v>0008311</v>
          </cell>
          <cell r="C2652" t="str">
            <v>WASA ACERO 1/4 ZN</v>
          </cell>
          <cell r="D2652" t="str">
            <v>TORNILLERIA</v>
          </cell>
          <cell r="E2652" t="str">
            <v>EST.21.2.1</v>
          </cell>
        </row>
        <row r="2653">
          <cell r="B2653" t="str">
            <v>0008312</v>
          </cell>
          <cell r="C2653" t="str">
            <v>WASA ACERO 3/16 ZN</v>
          </cell>
          <cell r="D2653" t="str">
            <v>TORNILLERIA</v>
          </cell>
          <cell r="E2653" t="str">
            <v>EST.21.2.1</v>
          </cell>
        </row>
        <row r="2654">
          <cell r="B2654" t="str">
            <v>0008313</v>
          </cell>
          <cell r="C2654" t="str">
            <v>WASA ACERO 1/2 ZN</v>
          </cell>
          <cell r="D2654" t="str">
            <v>TORNILLERIA</v>
          </cell>
          <cell r="E2654" t="str">
            <v>EST.21.2.1</v>
          </cell>
        </row>
        <row r="2655">
          <cell r="B2655" t="str">
            <v>0008314</v>
          </cell>
          <cell r="C2655" t="str">
            <v>WASA ACERO 3/8 ZN</v>
          </cell>
          <cell r="D2655" t="str">
            <v>TORNILLERIA</v>
          </cell>
          <cell r="E2655" t="str">
            <v>EST.21.2.1</v>
          </cell>
        </row>
        <row r="2656">
          <cell r="B2656" t="str">
            <v>0008260</v>
          </cell>
          <cell r="C2656" t="str">
            <v>TORNILLO BCP 3X16 MM</v>
          </cell>
          <cell r="D2656" t="str">
            <v>TORNILLERIA</v>
          </cell>
          <cell r="E2656" t="str">
            <v>EST.25.1</v>
          </cell>
        </row>
        <row r="2657">
          <cell r="B2657" t="str">
            <v>0008261</v>
          </cell>
          <cell r="C2657" t="str">
            <v>TORNILLO BCP 3X20 MM</v>
          </cell>
          <cell r="D2657" t="str">
            <v>TORNILLERIA</v>
          </cell>
          <cell r="E2657" t="str">
            <v>EST.20.1.1</v>
          </cell>
        </row>
        <row r="2658">
          <cell r="B2658" t="str">
            <v>0008262</v>
          </cell>
          <cell r="C2658" t="str">
            <v>TORNILLO BCP 3X25 MM</v>
          </cell>
          <cell r="D2658" t="str">
            <v>TORNILLERIA</v>
          </cell>
          <cell r="E2658" t="str">
            <v>EST.20.1.1</v>
          </cell>
        </row>
        <row r="2659">
          <cell r="B2659" t="str">
            <v>0008263</v>
          </cell>
          <cell r="C2659" t="str">
            <v>TORNILLO BCP 3X30 MM</v>
          </cell>
          <cell r="D2659" t="str">
            <v>TORNILLERIA</v>
          </cell>
          <cell r="E2659" t="str">
            <v>EST.21.3.4</v>
          </cell>
        </row>
        <row r="2660">
          <cell r="B2660" t="str">
            <v>0008264</v>
          </cell>
          <cell r="C2660" t="str">
            <v>TORNILLO BCP 3X35 MM</v>
          </cell>
          <cell r="D2660" t="str">
            <v>TORNILLERIA</v>
          </cell>
          <cell r="E2660" t="str">
            <v>SIN DEFINIR</v>
          </cell>
        </row>
        <row r="2661">
          <cell r="B2661" t="str">
            <v>0008265</v>
          </cell>
          <cell r="C2661" t="str">
            <v>TORNILLO BCP 4X8MM</v>
          </cell>
          <cell r="D2661" t="str">
            <v>TORNILLERIA</v>
          </cell>
          <cell r="E2661" t="str">
            <v>EST.25.2</v>
          </cell>
        </row>
        <row r="2662">
          <cell r="B2662" t="str">
            <v>0008266</v>
          </cell>
          <cell r="C2662" t="str">
            <v>TORNILLO BCP 4X10MM</v>
          </cell>
          <cell r="D2662" t="str">
            <v>TORNILLERIA</v>
          </cell>
          <cell r="E2662" t="str">
            <v>EST.20.1.2</v>
          </cell>
        </row>
        <row r="2663">
          <cell r="B2663" t="str">
            <v>0008267</v>
          </cell>
          <cell r="C2663" t="str">
            <v>TORNILLO BCP 4X12MM</v>
          </cell>
          <cell r="D2663" t="str">
            <v>TORNILLERIA</v>
          </cell>
          <cell r="E2663" t="str">
            <v>EST.21.3.7</v>
          </cell>
        </row>
        <row r="2664">
          <cell r="B2664" t="str">
            <v>0008268</v>
          </cell>
          <cell r="C2664" t="str">
            <v>TORNILLO BCP 4X16MM</v>
          </cell>
          <cell r="D2664" t="str">
            <v>TORNILLERIA</v>
          </cell>
          <cell r="E2664" t="str">
            <v>EST.20.1.2</v>
          </cell>
        </row>
        <row r="2665">
          <cell r="B2665" t="str">
            <v>0008269</v>
          </cell>
          <cell r="C2665" t="str">
            <v>TORNILLO BCP 4X20MM</v>
          </cell>
          <cell r="D2665" t="str">
            <v>TORNILLERIA</v>
          </cell>
          <cell r="E2665" t="str">
            <v>EST.20.1.2</v>
          </cell>
        </row>
        <row r="2666">
          <cell r="B2666" t="str">
            <v>0008270</v>
          </cell>
          <cell r="C2666" t="str">
            <v>TORNILLO BCP 4X25MM</v>
          </cell>
          <cell r="D2666" t="str">
            <v>TORNILLERIA</v>
          </cell>
          <cell r="E2666" t="str">
            <v>EST.20.1.3</v>
          </cell>
        </row>
        <row r="2667">
          <cell r="B2667" t="str">
            <v>0008271</v>
          </cell>
          <cell r="C2667" t="str">
            <v>TORNILLO BCP 4X30MM</v>
          </cell>
          <cell r="D2667" t="str">
            <v>TORNILLERIA</v>
          </cell>
          <cell r="E2667" t="str">
            <v>EST.20.1.3</v>
          </cell>
        </row>
        <row r="2668">
          <cell r="B2668" t="str">
            <v>0008272</v>
          </cell>
          <cell r="C2668" t="str">
            <v>TORNILLO BCP 4X35MM</v>
          </cell>
          <cell r="D2668" t="str">
            <v>TORNILLERIA</v>
          </cell>
          <cell r="E2668" t="str">
            <v>EST.20.1.3</v>
          </cell>
        </row>
        <row r="2669">
          <cell r="B2669" t="str">
            <v>0008273</v>
          </cell>
          <cell r="C2669" t="str">
            <v>TORNILLO BCP 5X6MM</v>
          </cell>
          <cell r="D2669" t="str">
            <v>TORNILLERIA</v>
          </cell>
          <cell r="E2669" t="str">
            <v>EST.20.1.3</v>
          </cell>
        </row>
        <row r="2670">
          <cell r="B2670" t="str">
            <v>0008274</v>
          </cell>
          <cell r="C2670" t="str">
            <v>TORNILLO BCP 5X10MM</v>
          </cell>
          <cell r="D2670" t="str">
            <v>TORNILLERIA</v>
          </cell>
          <cell r="E2670" t="str">
            <v>EST.25.2</v>
          </cell>
        </row>
        <row r="2671">
          <cell r="B2671" t="str">
            <v>0008275</v>
          </cell>
          <cell r="C2671" t="str">
            <v>TORNILLO BCP 5X12MM</v>
          </cell>
          <cell r="D2671" t="str">
            <v>TORNILLERIA</v>
          </cell>
          <cell r="E2671" t="str">
            <v>EST.25.2</v>
          </cell>
        </row>
        <row r="2672">
          <cell r="B2672" t="str">
            <v>0008276</v>
          </cell>
          <cell r="C2672" t="str">
            <v>TORNILLO BCP 5X16MM</v>
          </cell>
          <cell r="D2672" t="str">
            <v>TORNILLERIA</v>
          </cell>
          <cell r="E2672" t="str">
            <v>EST.20.1.4</v>
          </cell>
        </row>
        <row r="2673">
          <cell r="B2673" t="str">
            <v>0008277</v>
          </cell>
          <cell r="C2673" t="str">
            <v>TORNILLO BCP 5X20MM</v>
          </cell>
          <cell r="D2673" t="str">
            <v>TORNILLERIA</v>
          </cell>
          <cell r="E2673" t="str">
            <v>EST.20.1.4</v>
          </cell>
        </row>
        <row r="2674">
          <cell r="B2674" t="str">
            <v>0008278</v>
          </cell>
          <cell r="C2674" t="str">
            <v>TORNILLO BCP 5X25MM</v>
          </cell>
          <cell r="D2674" t="str">
            <v>TORNILLERIA</v>
          </cell>
          <cell r="E2674" t="str">
            <v>EST.20.1.4</v>
          </cell>
        </row>
        <row r="2675">
          <cell r="B2675" t="str">
            <v>0008279</v>
          </cell>
          <cell r="C2675" t="str">
            <v>TORNILLO BCP 5X30MM</v>
          </cell>
          <cell r="D2675" t="str">
            <v>TORNILLERIA</v>
          </cell>
          <cell r="E2675" t="str">
            <v>EST.20.1.4</v>
          </cell>
        </row>
        <row r="2676">
          <cell r="B2676" t="str">
            <v>0008280</v>
          </cell>
          <cell r="C2676" t="str">
            <v>TORNILLO BCP 6X6MM</v>
          </cell>
          <cell r="D2676" t="str">
            <v>TORNILLERIA</v>
          </cell>
          <cell r="E2676" t="str">
            <v>SIN DEFINIR</v>
          </cell>
        </row>
        <row r="2677">
          <cell r="B2677" t="str">
            <v>0008281</v>
          </cell>
          <cell r="C2677" t="str">
            <v>TORNILLO BCP 6X10MM</v>
          </cell>
          <cell r="D2677" t="str">
            <v>TORNILLERIA</v>
          </cell>
          <cell r="E2677" t="str">
            <v>EST.20.1.5</v>
          </cell>
        </row>
        <row r="2678">
          <cell r="B2678" t="str">
            <v>0008282</v>
          </cell>
          <cell r="C2678" t="str">
            <v>300304600 TORNILLO BCP 6X16MM</v>
          </cell>
          <cell r="D2678" t="str">
            <v>TORNILLERIA</v>
          </cell>
          <cell r="E2678" t="str">
            <v>EST.20.1.5</v>
          </cell>
        </row>
        <row r="2679">
          <cell r="B2679" t="str">
            <v>0008283</v>
          </cell>
          <cell r="C2679" t="str">
            <v>TORNILLO BCP 6X20MM</v>
          </cell>
          <cell r="D2679" t="str">
            <v>TORNILLERIA</v>
          </cell>
          <cell r="E2679" t="str">
            <v>EST.20.1.5</v>
          </cell>
        </row>
        <row r="2680">
          <cell r="B2680" t="str">
            <v>0008284</v>
          </cell>
          <cell r="C2680" t="str">
            <v>TORNILLO BCP 6X25MM</v>
          </cell>
          <cell r="D2680" t="str">
            <v>TORNILLERIA</v>
          </cell>
          <cell r="E2680" t="str">
            <v>EST.20.1.5</v>
          </cell>
        </row>
        <row r="2681">
          <cell r="B2681" t="str">
            <v>0008285</v>
          </cell>
          <cell r="C2681" t="str">
            <v>TORNILLO BCP 6X30MM</v>
          </cell>
          <cell r="D2681" t="str">
            <v>TORNILLERIA</v>
          </cell>
          <cell r="E2681" t="str">
            <v>EST.20.1.6</v>
          </cell>
        </row>
        <row r="2682">
          <cell r="B2682" t="str">
            <v>0008286</v>
          </cell>
          <cell r="C2682" t="str">
            <v xml:space="preserve">TUERCA HEX 6.6 M3                       </v>
          </cell>
          <cell r="D2682" t="str">
            <v>TORNILLERIA</v>
          </cell>
          <cell r="E2682" t="str">
            <v>EST.25.3</v>
          </cell>
        </row>
        <row r="2683">
          <cell r="B2683" t="str">
            <v>0008287</v>
          </cell>
          <cell r="C2683" t="str">
            <v xml:space="preserve">TUERCA HEX 6.6 M4-0.7                   </v>
          </cell>
          <cell r="D2683" t="str">
            <v>TORNILLERIA</v>
          </cell>
          <cell r="E2683" t="str">
            <v>EST.21.2.5</v>
          </cell>
        </row>
        <row r="2684">
          <cell r="B2684" t="str">
            <v>0008288</v>
          </cell>
          <cell r="C2684" t="str">
            <v xml:space="preserve">TUERCA HEX 6.6 M5-0.8                   </v>
          </cell>
          <cell r="D2684" t="str">
            <v>TORNILLERIA</v>
          </cell>
          <cell r="E2684" t="str">
            <v>EST.25.3</v>
          </cell>
        </row>
        <row r="2685">
          <cell r="B2685" t="str">
            <v>0008290</v>
          </cell>
          <cell r="C2685" t="str">
            <v xml:space="preserve">TUERCA HEX 6.6 M8-1.25                  </v>
          </cell>
          <cell r="D2685" t="str">
            <v>TORNILLERIA</v>
          </cell>
          <cell r="E2685" t="str">
            <v>EST.25.3</v>
          </cell>
        </row>
        <row r="2686">
          <cell r="B2686" t="str">
            <v>0008291</v>
          </cell>
          <cell r="C2686" t="str">
            <v xml:space="preserve">TUERCA HEX 6.6 M10-1.5                  </v>
          </cell>
          <cell r="D2686" t="str">
            <v>TORNILLERIA</v>
          </cell>
          <cell r="E2686" t="str">
            <v>EST.25.4</v>
          </cell>
        </row>
        <row r="2687">
          <cell r="B2687" t="str">
            <v>0008292</v>
          </cell>
          <cell r="C2687" t="str">
            <v xml:space="preserve">TUERCA HEX 6.6 M12                      </v>
          </cell>
          <cell r="D2687" t="str">
            <v>TORNILLERIA</v>
          </cell>
          <cell r="E2687" t="str">
            <v>EST.21.4.5</v>
          </cell>
        </row>
        <row r="2688">
          <cell r="B2688" t="str">
            <v>0008293</v>
          </cell>
          <cell r="C2688" t="str">
            <v xml:space="preserve">TUERCA HEX 6.6 M14                      </v>
          </cell>
          <cell r="D2688" t="str">
            <v>TORNILLERIA</v>
          </cell>
          <cell r="E2688" t="str">
            <v>EST.25.4</v>
          </cell>
        </row>
        <row r="2689">
          <cell r="B2689" t="str">
            <v>0008294</v>
          </cell>
          <cell r="C2689" t="str">
            <v xml:space="preserve">TUERCA HEX 6.6 M16                      </v>
          </cell>
          <cell r="D2689" t="str">
            <v>TORNILLERIA</v>
          </cell>
          <cell r="E2689" t="str">
            <v>EST.21.4.6</v>
          </cell>
        </row>
        <row r="2690">
          <cell r="B2690" t="str">
            <v>0008295</v>
          </cell>
          <cell r="C2690" t="str">
            <v xml:space="preserve">TUERCA HEX 6.6 M18                      </v>
          </cell>
          <cell r="D2690" t="str">
            <v>TORNILLERIA</v>
          </cell>
          <cell r="E2690" t="str">
            <v>EST.21.5.5</v>
          </cell>
        </row>
        <row r="2691">
          <cell r="B2691" t="str">
            <v>0008296</v>
          </cell>
          <cell r="C2691" t="str">
            <v xml:space="preserve">TUERCA HEX 6.6 M20                      </v>
          </cell>
          <cell r="D2691" t="str">
            <v>TORNILLERIA</v>
          </cell>
          <cell r="E2691" t="str">
            <v>EST.21.5.5</v>
          </cell>
        </row>
        <row r="2692">
          <cell r="B2692" t="str">
            <v>0008297</v>
          </cell>
          <cell r="C2692" t="str">
            <v xml:space="preserve">TUERCA SEGURIDAD  M4                    </v>
          </cell>
          <cell r="D2692" t="str">
            <v>TORNILLERIA</v>
          </cell>
          <cell r="E2692" t="str">
            <v>EST.21.2.1</v>
          </cell>
        </row>
        <row r="2693">
          <cell r="B2693" t="str">
            <v>0008298</v>
          </cell>
          <cell r="C2693" t="str">
            <v xml:space="preserve">TUERCA SEGURIDAD  M5                    </v>
          </cell>
          <cell r="D2693" t="str">
            <v>TORNILLERIA</v>
          </cell>
          <cell r="E2693" t="str">
            <v>EST.25.3</v>
          </cell>
        </row>
        <row r="2694">
          <cell r="B2694" t="str">
            <v>0008299</v>
          </cell>
          <cell r="C2694" t="str">
            <v xml:space="preserve">TUERCA SEGURIDAD  M6                    </v>
          </cell>
          <cell r="D2694" t="str">
            <v>TORNILLERIA</v>
          </cell>
          <cell r="E2694" t="str">
            <v>EST.25.3</v>
          </cell>
        </row>
        <row r="2695">
          <cell r="B2695" t="str">
            <v>0008300</v>
          </cell>
          <cell r="C2695" t="str">
            <v xml:space="preserve">TUERCA SEGURIDAD  M8                    </v>
          </cell>
          <cell r="D2695" t="str">
            <v>TORNILLERIA</v>
          </cell>
          <cell r="E2695" t="str">
            <v>EST.25.3</v>
          </cell>
        </row>
        <row r="2696">
          <cell r="B2696" t="str">
            <v>0008196</v>
          </cell>
          <cell r="C2696" t="str">
            <v>TORNILLO BCC 3X10 MM</v>
          </cell>
          <cell r="D2696" t="str">
            <v>TORNILLERIA</v>
          </cell>
          <cell r="E2696" t="str">
            <v>EST.25.2</v>
          </cell>
        </row>
        <row r="2697">
          <cell r="B2697" t="str">
            <v>0008197</v>
          </cell>
          <cell r="C2697" t="str">
            <v>TORNILLO BCC 3X16 MM</v>
          </cell>
          <cell r="D2697" t="str">
            <v>TORNILLERIA</v>
          </cell>
          <cell r="E2697" t="str">
            <v>EST.25.2</v>
          </cell>
        </row>
        <row r="2698">
          <cell r="B2698" t="str">
            <v>0008198</v>
          </cell>
          <cell r="C2698" t="str">
            <v>TORNILLO BCC 3X20 MM</v>
          </cell>
          <cell r="D2698" t="str">
            <v>TORNILLERIA</v>
          </cell>
          <cell r="E2698" t="str">
            <v>EST.20.1.8</v>
          </cell>
        </row>
        <row r="2699">
          <cell r="B2699" t="str">
            <v>0008199</v>
          </cell>
          <cell r="C2699" t="str">
            <v>TORNILLO BCC 3X25 MM</v>
          </cell>
          <cell r="D2699" t="str">
            <v>TORNILLERIA</v>
          </cell>
          <cell r="E2699" t="str">
            <v>EST.20.1.8</v>
          </cell>
        </row>
        <row r="2700">
          <cell r="B2700" t="str">
            <v>0008200</v>
          </cell>
          <cell r="C2700" t="str">
            <v>TORNILLO BCC 3X30 MM</v>
          </cell>
          <cell r="D2700" t="str">
            <v>TORNILLERIA</v>
          </cell>
          <cell r="E2700" t="str">
            <v>EST.20.1.8</v>
          </cell>
        </row>
        <row r="2701">
          <cell r="B2701" t="str">
            <v>0008201</v>
          </cell>
          <cell r="C2701" t="str">
            <v>TORNILLO BCC 4X10MM</v>
          </cell>
          <cell r="D2701" t="str">
            <v>TORNILLERIA</v>
          </cell>
          <cell r="E2701" t="str">
            <v>EST.25.3</v>
          </cell>
        </row>
        <row r="2702">
          <cell r="B2702" t="str">
            <v>0008202</v>
          </cell>
          <cell r="C2702" t="str">
            <v>TORNILLO BCC 4X16MM</v>
          </cell>
          <cell r="D2702" t="str">
            <v>TORNILLERIA</v>
          </cell>
          <cell r="E2702" t="str">
            <v>EST.25.3</v>
          </cell>
        </row>
        <row r="2703">
          <cell r="B2703" t="str">
            <v>0008203</v>
          </cell>
          <cell r="C2703" t="str">
            <v>TORNILLO BCC 4X20MM</v>
          </cell>
          <cell r="D2703" t="str">
            <v>TORNILLERIA</v>
          </cell>
          <cell r="E2703" t="str">
            <v>EST.25.3</v>
          </cell>
        </row>
        <row r="2704">
          <cell r="B2704" t="str">
            <v>0008204</v>
          </cell>
          <cell r="C2704" t="str">
            <v>TORNILLO BCC 4X25MM</v>
          </cell>
          <cell r="D2704" t="str">
            <v>TORNILLERIA</v>
          </cell>
          <cell r="E2704" t="str">
            <v>EST.20.1.10</v>
          </cell>
        </row>
        <row r="2705">
          <cell r="B2705" t="str">
            <v>0008205</v>
          </cell>
          <cell r="C2705" t="str">
            <v>TORNILLO BCC 4X30MM</v>
          </cell>
          <cell r="D2705" t="str">
            <v>TORNILLERIA</v>
          </cell>
          <cell r="E2705" t="str">
            <v>EST.25.5</v>
          </cell>
        </row>
        <row r="2706">
          <cell r="B2706" t="str">
            <v>0008206</v>
          </cell>
          <cell r="C2706" t="str">
            <v>TORNILLO BCC 4X35MM</v>
          </cell>
          <cell r="D2706" t="str">
            <v>TORNILLERIA</v>
          </cell>
          <cell r="E2706" t="str">
            <v>EST.25.5</v>
          </cell>
        </row>
        <row r="2707">
          <cell r="B2707" t="str">
            <v>0008207</v>
          </cell>
          <cell r="C2707" t="str">
            <v>TORNILLO BCC 4X40MM</v>
          </cell>
          <cell r="D2707" t="str">
            <v>TORNILLERIA</v>
          </cell>
          <cell r="E2707" t="str">
            <v>EST.25.5</v>
          </cell>
        </row>
        <row r="2708">
          <cell r="B2708" t="str">
            <v>0008208</v>
          </cell>
          <cell r="C2708" t="str">
            <v>TORNILLO BCC 4X50MM</v>
          </cell>
          <cell r="D2708" t="str">
            <v>TORNILLERIA</v>
          </cell>
          <cell r="E2708" t="str">
            <v>EST.25.5</v>
          </cell>
        </row>
        <row r="2709">
          <cell r="B2709" t="str">
            <v>0008209</v>
          </cell>
          <cell r="C2709" t="str">
            <v>TORNILLO BCC 5X10MM</v>
          </cell>
          <cell r="D2709" t="str">
            <v>TORNILLERIA</v>
          </cell>
          <cell r="E2709" t="str">
            <v>EST.20.1.11</v>
          </cell>
        </row>
        <row r="2710">
          <cell r="B2710" t="str">
            <v>0008210</v>
          </cell>
          <cell r="C2710" t="str">
            <v>TORNILLO BCC 5X16MM</v>
          </cell>
          <cell r="D2710" t="str">
            <v>TORNILLERIA</v>
          </cell>
          <cell r="E2710" t="str">
            <v>EST.25.5</v>
          </cell>
        </row>
        <row r="2711">
          <cell r="B2711" t="str">
            <v>0008211</v>
          </cell>
          <cell r="C2711" t="str">
            <v>TORNILLO BCC 5X20MM</v>
          </cell>
          <cell r="D2711" t="str">
            <v>TORNILLERIA</v>
          </cell>
          <cell r="E2711" t="str">
            <v>EST.25.5</v>
          </cell>
        </row>
        <row r="2712">
          <cell r="B2712" t="str">
            <v>0008212</v>
          </cell>
          <cell r="C2712" t="str">
            <v>TORNILLO BCC 5X25MM</v>
          </cell>
          <cell r="D2712" t="str">
            <v>TORNILLERIA</v>
          </cell>
          <cell r="E2712" t="str">
            <v>EST.25.5</v>
          </cell>
        </row>
        <row r="2713">
          <cell r="B2713" t="str">
            <v>0008213</v>
          </cell>
          <cell r="C2713" t="str">
            <v>TORNILLO BCC 5X30MM</v>
          </cell>
          <cell r="D2713" t="str">
            <v>TORNILLERIA</v>
          </cell>
          <cell r="E2713" t="str">
            <v>EST.25.5</v>
          </cell>
        </row>
        <row r="2714">
          <cell r="B2714" t="str">
            <v>0008214</v>
          </cell>
          <cell r="C2714" t="str">
            <v>TORNILLO BCC 5X35MM</v>
          </cell>
          <cell r="D2714" t="str">
            <v>TORNILLERIA</v>
          </cell>
          <cell r="E2714" t="str">
            <v>EST.25.5</v>
          </cell>
        </row>
        <row r="2715">
          <cell r="B2715" t="str">
            <v>0008215</v>
          </cell>
          <cell r="C2715" t="str">
            <v>TORNILLO BCC 5X40MM</v>
          </cell>
          <cell r="D2715" t="str">
            <v>TORNILLERIA</v>
          </cell>
          <cell r="E2715" t="str">
            <v>EST.25.5</v>
          </cell>
        </row>
        <row r="2716">
          <cell r="B2716" t="str">
            <v>0008216</v>
          </cell>
          <cell r="C2716" t="str">
            <v>TORNILLO BCC 5X45MM</v>
          </cell>
          <cell r="D2716" t="str">
            <v>TORNILLERIA</v>
          </cell>
          <cell r="E2716" t="str">
            <v>EST.25.5</v>
          </cell>
        </row>
        <row r="2717">
          <cell r="B2717" t="str">
            <v>0008217</v>
          </cell>
          <cell r="C2717" t="str">
            <v>TORNILLO BCC 5X50MM</v>
          </cell>
          <cell r="D2717" t="str">
            <v>TORNILLERIA</v>
          </cell>
          <cell r="E2717" t="str">
            <v>EST.25.5</v>
          </cell>
        </row>
        <row r="2718">
          <cell r="B2718" t="str">
            <v>0008218</v>
          </cell>
          <cell r="C2718" t="str">
            <v>TORNILLO BCC 5X60MM</v>
          </cell>
          <cell r="D2718" t="str">
            <v>TORNILLERIA</v>
          </cell>
          <cell r="E2718" t="str">
            <v>EST.25.5</v>
          </cell>
        </row>
        <row r="2719">
          <cell r="B2719" t="str">
            <v>0008219</v>
          </cell>
          <cell r="C2719" t="str">
            <v>TORNILLO BCC 6X10MM</v>
          </cell>
          <cell r="D2719" t="str">
            <v>TORNILLERIA</v>
          </cell>
          <cell r="E2719" t="str">
            <v>EST.20.2.5</v>
          </cell>
        </row>
        <row r="2720">
          <cell r="B2720" t="str">
            <v>0008220</v>
          </cell>
          <cell r="C2720" t="str">
            <v>TORNILLO BCC 6X12MM</v>
          </cell>
          <cell r="D2720" t="str">
            <v>TORNILLERIA</v>
          </cell>
          <cell r="E2720" t="str">
            <v>EST.20.2.5</v>
          </cell>
        </row>
        <row r="2721">
          <cell r="B2721" t="str">
            <v>0008221</v>
          </cell>
          <cell r="C2721" t="str">
            <v>TORNILLO BCC 6X16MM</v>
          </cell>
          <cell r="D2721" t="str">
            <v>TORNILLERIA</v>
          </cell>
          <cell r="E2721" t="str">
            <v>EST.25.6</v>
          </cell>
        </row>
        <row r="2722">
          <cell r="B2722" t="str">
            <v>0008222</v>
          </cell>
          <cell r="C2722" t="str">
            <v>TORNILLO BCC 6X20MM</v>
          </cell>
          <cell r="D2722" t="str">
            <v>TORNILLERIA</v>
          </cell>
          <cell r="E2722" t="str">
            <v>EST.20.2.6</v>
          </cell>
        </row>
        <row r="2723">
          <cell r="B2723" t="str">
            <v>0008223</v>
          </cell>
          <cell r="C2723" t="str">
            <v>TORNILLO BCC 6X25MM</v>
          </cell>
          <cell r="D2723" t="str">
            <v>TORNILLERIA</v>
          </cell>
          <cell r="E2723" t="str">
            <v>EST.20.2.6</v>
          </cell>
        </row>
        <row r="2724">
          <cell r="B2724" t="str">
            <v>0008224</v>
          </cell>
          <cell r="C2724" t="str">
            <v>TORNILLO BCC 6X35MM</v>
          </cell>
          <cell r="D2724" t="str">
            <v>TORNILLERIA</v>
          </cell>
          <cell r="E2724" t="str">
            <v>EST.25.6</v>
          </cell>
        </row>
        <row r="2725">
          <cell r="B2725" t="str">
            <v>0008225</v>
          </cell>
          <cell r="C2725" t="str">
            <v>TORNILLO BCC 6X40MM</v>
          </cell>
          <cell r="D2725" t="str">
            <v>TORNILLERIA</v>
          </cell>
          <cell r="E2725" t="str">
            <v>EST.25.6</v>
          </cell>
        </row>
        <row r="2726">
          <cell r="B2726" t="str">
            <v>0008226</v>
          </cell>
          <cell r="C2726" t="str">
            <v>TORNILLO BCC 6X45MM</v>
          </cell>
          <cell r="D2726" t="str">
            <v>TORNILLERIA</v>
          </cell>
          <cell r="E2726" t="str">
            <v>EST.20.2.7</v>
          </cell>
        </row>
        <row r="2727">
          <cell r="B2727" t="str">
            <v>0008227</v>
          </cell>
          <cell r="C2727" t="str">
            <v>TORNILLO BCC 6X50MM</v>
          </cell>
          <cell r="D2727" t="str">
            <v>TORNILLERIA</v>
          </cell>
          <cell r="E2727" t="str">
            <v>EST.25.6</v>
          </cell>
        </row>
        <row r="2728">
          <cell r="B2728" t="str">
            <v>0008228</v>
          </cell>
          <cell r="C2728" t="str">
            <v>TORNILLO BCC 6X60MM</v>
          </cell>
          <cell r="D2728" t="str">
            <v>TORNILLERIA</v>
          </cell>
          <cell r="E2728" t="str">
            <v>EST.25.6</v>
          </cell>
        </row>
        <row r="2729">
          <cell r="B2729" t="str">
            <v>0008229</v>
          </cell>
          <cell r="C2729" t="str">
            <v>TORNILLO BCC 6X70MM</v>
          </cell>
          <cell r="D2729" t="str">
            <v>TORNILLERIA</v>
          </cell>
          <cell r="E2729" t="str">
            <v>EST.25.6</v>
          </cell>
        </row>
        <row r="2730">
          <cell r="B2730" t="str">
            <v>0008230</v>
          </cell>
          <cell r="C2730" t="str">
            <v>TORNILLO BCC 6X80MM</v>
          </cell>
          <cell r="D2730" t="str">
            <v>TORNILLERIA</v>
          </cell>
          <cell r="E2730" t="str">
            <v>EST.25.6</v>
          </cell>
        </row>
        <row r="2731">
          <cell r="B2731" t="str">
            <v>0008231</v>
          </cell>
          <cell r="C2731" t="str">
            <v>TORNILLO BCC 6X90MM</v>
          </cell>
          <cell r="D2731" t="str">
            <v>TORNILLERIA</v>
          </cell>
          <cell r="E2731" t="str">
            <v>EST.25.6</v>
          </cell>
        </row>
        <row r="2732">
          <cell r="B2732" t="str">
            <v>0008232</v>
          </cell>
          <cell r="C2732" t="str">
            <v>TORNILLO BCC 6X100MM</v>
          </cell>
          <cell r="D2732" t="str">
            <v>TORNILLERIA</v>
          </cell>
          <cell r="E2732" t="str">
            <v>EST.25.6</v>
          </cell>
        </row>
        <row r="2733">
          <cell r="B2733" t="str">
            <v>0008233</v>
          </cell>
          <cell r="C2733" t="str">
            <v>TORNILLO BCC 8X10MM</v>
          </cell>
          <cell r="D2733" t="str">
            <v>TORNILLERIA</v>
          </cell>
          <cell r="E2733" t="str">
            <v>EST.25.7</v>
          </cell>
        </row>
        <row r="2734">
          <cell r="B2734" t="str">
            <v>0008234</v>
          </cell>
          <cell r="C2734" t="str">
            <v>TORNILLO BCC 8X16MM</v>
          </cell>
          <cell r="D2734" t="str">
            <v>TORNILLERIA</v>
          </cell>
          <cell r="E2734" t="str">
            <v>EST.25.7</v>
          </cell>
        </row>
        <row r="2735">
          <cell r="B2735" t="str">
            <v>0008235</v>
          </cell>
          <cell r="C2735" t="str">
            <v>TORNILLO BCC 8X25MM</v>
          </cell>
          <cell r="D2735" t="str">
            <v>TORNILLERIA</v>
          </cell>
          <cell r="E2735" t="str">
            <v>EST.20.4.1</v>
          </cell>
        </row>
        <row r="2736">
          <cell r="B2736" t="str">
            <v>0008236</v>
          </cell>
          <cell r="C2736" t="str">
            <v>TORNILLO BCC 8X30MM</v>
          </cell>
          <cell r="D2736" t="str">
            <v>TORNILLERIA</v>
          </cell>
          <cell r="E2736" t="str">
            <v>EST.25.7</v>
          </cell>
        </row>
        <row r="2737">
          <cell r="B2737" t="str">
            <v>0008237</v>
          </cell>
          <cell r="C2737" t="str">
            <v>TORNILLO BCC 8X35MM</v>
          </cell>
          <cell r="D2737" t="str">
            <v>TORNILLERIA</v>
          </cell>
          <cell r="E2737" t="str">
            <v>EST.25.7</v>
          </cell>
        </row>
        <row r="2738">
          <cell r="B2738" t="str">
            <v>0008238</v>
          </cell>
          <cell r="C2738" t="str">
            <v>TORNILLO BCC 8X40MM</v>
          </cell>
          <cell r="D2738" t="str">
            <v>TORNILLERIA</v>
          </cell>
          <cell r="E2738" t="str">
            <v>EST.25.7</v>
          </cell>
        </row>
        <row r="2739">
          <cell r="B2739" t="str">
            <v>0008239</v>
          </cell>
          <cell r="C2739" t="str">
            <v>TORNILLO BCC 8X45MM</v>
          </cell>
          <cell r="D2739" t="str">
            <v>TORNILLERIA</v>
          </cell>
          <cell r="E2739" t="str">
            <v>EST.25.7</v>
          </cell>
        </row>
        <row r="2740">
          <cell r="B2740" t="str">
            <v>0008240</v>
          </cell>
          <cell r="C2740" t="str">
            <v>TORNILLO BCC 8X50MM</v>
          </cell>
          <cell r="D2740" t="str">
            <v>TORNILLERIA</v>
          </cell>
          <cell r="E2740" t="str">
            <v>EST.25.7</v>
          </cell>
        </row>
        <row r="2741">
          <cell r="B2741" t="str">
            <v>0008241</v>
          </cell>
          <cell r="C2741" t="str">
            <v>TORNILLO BCC 8X60MM</v>
          </cell>
          <cell r="D2741" t="str">
            <v>TORNILLERIA</v>
          </cell>
          <cell r="E2741" t="str">
            <v>EST.25.7</v>
          </cell>
        </row>
        <row r="2742">
          <cell r="B2742" t="str">
            <v>0008242</v>
          </cell>
          <cell r="C2742" t="str">
            <v>TORNILLO BCC 8X70MM</v>
          </cell>
          <cell r="D2742" t="str">
            <v>TORNILLERIA</v>
          </cell>
          <cell r="E2742" t="str">
            <v>EST.21.3.3</v>
          </cell>
        </row>
        <row r="2743">
          <cell r="B2743" t="str">
            <v>0008243</v>
          </cell>
          <cell r="C2743" t="str">
            <v>TORNILLO BCC 8X80MM</v>
          </cell>
          <cell r="D2743" t="str">
            <v>TORNILLERIA</v>
          </cell>
          <cell r="E2743" t="str">
            <v>EST.25.7</v>
          </cell>
        </row>
        <row r="2744">
          <cell r="B2744" t="str">
            <v>0008244</v>
          </cell>
          <cell r="C2744" t="str">
            <v>TORNILLO BCC 8X90MM</v>
          </cell>
          <cell r="D2744" t="str">
            <v>TORNILLERIA</v>
          </cell>
          <cell r="E2744" t="str">
            <v>EST.25.7</v>
          </cell>
        </row>
        <row r="2745">
          <cell r="B2745" t="str">
            <v>0008245</v>
          </cell>
          <cell r="C2745" t="str">
            <v>TORNILLO BCC 8X100MM</v>
          </cell>
          <cell r="D2745" t="str">
            <v>TORNILLERIA</v>
          </cell>
          <cell r="E2745" t="str">
            <v>EST.25.7</v>
          </cell>
        </row>
        <row r="2746">
          <cell r="B2746" t="str">
            <v>0008246</v>
          </cell>
          <cell r="C2746" t="str">
            <v>TORNILLO BCC 10X20MM</v>
          </cell>
          <cell r="D2746" t="str">
            <v>TORNILLERIA</v>
          </cell>
          <cell r="E2746" t="str">
            <v>EST.25.8</v>
          </cell>
        </row>
        <row r="2747">
          <cell r="B2747" t="str">
            <v>0008247</v>
          </cell>
          <cell r="C2747" t="str">
            <v>TORNILLO BCC 10X25MM</v>
          </cell>
          <cell r="D2747" t="str">
            <v>TORNILLERIA</v>
          </cell>
          <cell r="E2747" t="str">
            <v>EST.25.8</v>
          </cell>
        </row>
        <row r="2748">
          <cell r="B2748" t="str">
            <v>0008248</v>
          </cell>
          <cell r="C2748" t="str">
            <v>TORNILLO BCC 10X30MM</v>
          </cell>
          <cell r="D2748" t="str">
            <v>TORNILLERIA</v>
          </cell>
          <cell r="E2748" t="str">
            <v>EST.25.8</v>
          </cell>
        </row>
        <row r="2749">
          <cell r="B2749" t="str">
            <v>0008249</v>
          </cell>
          <cell r="C2749" t="str">
            <v>TORNILLO BCC 10X35MM</v>
          </cell>
          <cell r="D2749" t="str">
            <v>TORNILLERIA</v>
          </cell>
          <cell r="E2749" t="str">
            <v>EST.25.8</v>
          </cell>
        </row>
        <row r="2750">
          <cell r="B2750" t="str">
            <v>0008250</v>
          </cell>
          <cell r="C2750" t="str">
            <v>TORNILLO BCC 10X40MM</v>
          </cell>
          <cell r="D2750" t="str">
            <v>TORNILLERIA</v>
          </cell>
          <cell r="E2750" t="str">
            <v>EST.25.8</v>
          </cell>
        </row>
        <row r="2751">
          <cell r="B2751" t="str">
            <v>0008251</v>
          </cell>
          <cell r="C2751" t="str">
            <v>TORNILLO BCC 10X45MM</v>
          </cell>
          <cell r="D2751" t="str">
            <v>TORNILLERIA</v>
          </cell>
          <cell r="E2751" t="str">
            <v>EST.25.8</v>
          </cell>
        </row>
        <row r="2752">
          <cell r="B2752" t="str">
            <v>0008252</v>
          </cell>
          <cell r="C2752" t="str">
            <v>TORNILLO BCC 10X50MM</v>
          </cell>
          <cell r="D2752" t="str">
            <v>TORNILLERIA</v>
          </cell>
          <cell r="E2752" t="str">
            <v>EST.20.2.11</v>
          </cell>
        </row>
        <row r="2753">
          <cell r="B2753" t="str">
            <v>0008253</v>
          </cell>
          <cell r="C2753" t="str">
            <v>TORNILLO BCC 10X60MM</v>
          </cell>
          <cell r="D2753" t="str">
            <v>TORNILLERIA</v>
          </cell>
          <cell r="E2753" t="str">
            <v>EST.25.8</v>
          </cell>
        </row>
        <row r="2754">
          <cell r="B2754" t="str">
            <v>0008254</v>
          </cell>
          <cell r="C2754" t="str">
            <v>TORNILLO BCC 10X70MM</v>
          </cell>
          <cell r="D2754" t="str">
            <v>TORNILLERIA</v>
          </cell>
          <cell r="E2754" t="str">
            <v>EST.25.8</v>
          </cell>
        </row>
        <row r="2755">
          <cell r="B2755" t="str">
            <v>0008255</v>
          </cell>
          <cell r="C2755" t="str">
            <v>TORNILLO BCC 10X80MM</v>
          </cell>
          <cell r="D2755" t="str">
            <v>TORNILLERIA</v>
          </cell>
          <cell r="E2755" t="str">
            <v>EST.25,8</v>
          </cell>
        </row>
        <row r="2756">
          <cell r="B2756" t="str">
            <v>0008256</v>
          </cell>
          <cell r="C2756" t="str">
            <v>TORNILLO BCC 10X90MM</v>
          </cell>
          <cell r="D2756" t="str">
            <v>TORNILLERIA</v>
          </cell>
          <cell r="E2756" t="str">
            <v>EST.25-8</v>
          </cell>
        </row>
        <row r="2757">
          <cell r="B2757" t="str">
            <v>0008257</v>
          </cell>
          <cell r="C2757" t="str">
            <v>TORNILLO BCC 10X100MM</v>
          </cell>
          <cell r="D2757" t="str">
            <v>TORNILLERIA</v>
          </cell>
          <cell r="E2757" t="str">
            <v>EST.25-8</v>
          </cell>
        </row>
        <row r="2758">
          <cell r="B2758" t="str">
            <v>0008258</v>
          </cell>
          <cell r="C2758" t="str">
            <v>TORNILLO BCP 3X10 MM</v>
          </cell>
          <cell r="D2758" t="str">
            <v>TORNILLERIA</v>
          </cell>
          <cell r="E2758" t="str">
            <v>EST.20.1.1</v>
          </cell>
        </row>
        <row r="2759">
          <cell r="B2759" t="str">
            <v>0008259</v>
          </cell>
          <cell r="C2759" t="str">
            <v>TORNILLO BCP 3X12 MM</v>
          </cell>
          <cell r="D2759" t="str">
            <v>TORNILLERIA</v>
          </cell>
          <cell r="E2759" t="str">
            <v>EST.20.1.1</v>
          </cell>
        </row>
        <row r="2760">
          <cell r="B2760" t="str">
            <v>0008194</v>
          </cell>
          <cell r="C2760" t="str">
            <v>FUENTE SITOP TRIF-20A 400-500V 24VDC.SIE</v>
          </cell>
          <cell r="D2760" t="str">
            <v>SELCO WNT</v>
          </cell>
          <cell r="E2760" t="str">
            <v>SIN DEFINIR</v>
          </cell>
        </row>
        <row r="2761">
          <cell r="B2761" t="str">
            <v>0008195</v>
          </cell>
          <cell r="C2761" t="str">
            <v>CONTACTOR 16A 24VDC 1NC-3RT2018-1BB42</v>
          </cell>
          <cell r="D2761" t="str">
            <v>ELECTRICO</v>
          </cell>
          <cell r="E2761" t="str">
            <v>EST.2.4.1</v>
          </cell>
        </row>
        <row r="2762">
          <cell r="B2762" t="str">
            <v>0008315</v>
          </cell>
          <cell r="C2762" t="str">
            <v>N0821N0026 RUEDA DENTADA</v>
          </cell>
          <cell r="D2762" t="str">
            <v>STREAM 1</v>
          </cell>
          <cell r="E2762" t="str">
            <v>EST.16.5.1</v>
          </cell>
        </row>
        <row r="2763">
          <cell r="B2763" t="str">
            <v>0008316</v>
          </cell>
          <cell r="C2763" t="str">
            <v>N0821N0030 RUEDA DENTADA LIBRE</v>
          </cell>
          <cell r="D2763" t="str">
            <v>STREAM 1</v>
          </cell>
          <cell r="E2763" t="str">
            <v>EST.16.5.1</v>
          </cell>
        </row>
        <row r="2764">
          <cell r="B2764" t="str">
            <v>0008317</v>
          </cell>
          <cell r="C2764" t="str">
            <v>N1621N0002 RUOTA DENTATA</v>
          </cell>
          <cell r="D2764" t="str">
            <v>STREAM 1</v>
          </cell>
          <cell r="E2764" t="str">
            <v>EST.16.5.1</v>
          </cell>
        </row>
        <row r="2765">
          <cell r="B2765" t="str">
            <v>0008318</v>
          </cell>
          <cell r="C2765" t="str">
            <v>N0801N0048 BRIDA DE CONTRASTE</v>
          </cell>
          <cell r="D2765" t="str">
            <v>STREAM 1</v>
          </cell>
          <cell r="E2765" t="str">
            <v>EST.16.6.3</v>
          </cell>
        </row>
        <row r="2766">
          <cell r="B2766" t="str">
            <v>0008319</v>
          </cell>
          <cell r="C2766" t="str">
            <v>N0801N0047 BRIDA</v>
          </cell>
          <cell r="D2766" t="str">
            <v>STREAM 1</v>
          </cell>
          <cell r="E2766" t="str">
            <v>EST.16.6.3</v>
          </cell>
        </row>
        <row r="2767">
          <cell r="B2767" t="str">
            <v>0008320</v>
          </cell>
          <cell r="C2767" t="str">
            <v>N1338N0005 COPIADOR</v>
          </cell>
          <cell r="D2767" t="str">
            <v>STREAM 1</v>
          </cell>
          <cell r="E2767" t="str">
            <v>EST.16.6.3</v>
          </cell>
        </row>
        <row r="2768">
          <cell r="B2768" t="str">
            <v>0008321</v>
          </cell>
          <cell r="C2768" t="str">
            <v>FNX0205234 HOJA</v>
          </cell>
          <cell r="D2768" t="str">
            <v>STREAM 1</v>
          </cell>
          <cell r="E2768" t="str">
            <v>EST.16.7.1</v>
          </cell>
        </row>
        <row r="2769">
          <cell r="B2769" t="str">
            <v>0008322</v>
          </cell>
          <cell r="C2769" t="str">
            <v>291004400 CASQUILL GLYCODUR GLYPG101210F</v>
          </cell>
          <cell r="D2769" t="str">
            <v>STREAM 1</v>
          </cell>
          <cell r="E2769" t="str">
            <v>EST.16.7.1</v>
          </cell>
        </row>
        <row r="2770">
          <cell r="B2770" t="str">
            <v>0008323</v>
          </cell>
          <cell r="C2770" t="str">
            <v>N1017N0030 CASQUILLO POR RESISTENCIA</v>
          </cell>
          <cell r="D2770" t="str">
            <v>STREAM 1</v>
          </cell>
          <cell r="E2770" t="str">
            <v>EST.16.7.1</v>
          </cell>
        </row>
        <row r="2771">
          <cell r="B2771" t="str">
            <v>0008324</v>
          </cell>
          <cell r="C2771" t="str">
            <v>CC58200002 CONT AUX FRONT 1R 3RH2911</v>
          </cell>
          <cell r="D2771" t="str">
            <v>ELECTRICO</v>
          </cell>
          <cell r="E2771" t="str">
            <v>EST.2.1.3</v>
          </cell>
        </row>
        <row r="2772">
          <cell r="B2772" t="str">
            <v>0008325</v>
          </cell>
          <cell r="C2772" t="str">
            <v>2105A0374 CONTATTORE 3RT2025-2BB40</v>
          </cell>
          <cell r="E2772" t="str">
            <v>SIN DEFINIR</v>
          </cell>
        </row>
        <row r="2773">
          <cell r="B2773" t="str">
            <v>0008326</v>
          </cell>
          <cell r="C2773" t="str">
            <v>2123A0230 BLOCCO MECCANICO 24V AC/DC</v>
          </cell>
          <cell r="E2773" t="str">
            <v>SIN DEFINIR</v>
          </cell>
        </row>
        <row r="2774">
          <cell r="B2774" t="str">
            <v>0008327</v>
          </cell>
          <cell r="C2774" t="str">
            <v>PANEL LED ECO 24W 6500K INCR-110-240V</v>
          </cell>
          <cell r="D2774" t="str">
            <v>ELECTRICO</v>
          </cell>
          <cell r="E2774" t="str">
            <v>EST.3.1.1</v>
          </cell>
        </row>
        <row r="2775">
          <cell r="B2775" t="str">
            <v>0008333</v>
          </cell>
          <cell r="C2775" t="str">
            <v>CINTA MORSE MATRIX 1/2X10-14X490CM-AZUL</v>
          </cell>
          <cell r="D2775" t="str">
            <v>SIN FIN AZUL</v>
          </cell>
          <cell r="E2775" t="str">
            <v>EST.10.1.1</v>
          </cell>
        </row>
        <row r="2776">
          <cell r="B2776" t="str">
            <v>0008334</v>
          </cell>
          <cell r="C2776" t="str">
            <v>CORREA TRANS A-42</v>
          </cell>
          <cell r="D2776" t="str">
            <v>SIN FIN  ROJA</v>
          </cell>
          <cell r="E2776" t="str">
            <v>EST.10.1.1</v>
          </cell>
        </row>
        <row r="2777">
          <cell r="B2777" t="str">
            <v>0008335</v>
          </cell>
          <cell r="C2777" t="str">
            <v>CORREA TRANS B-70</v>
          </cell>
          <cell r="D2777" t="str">
            <v>SIN FIN AZUL</v>
          </cell>
          <cell r="E2777" t="str">
            <v>EST.10.1.1</v>
          </cell>
        </row>
        <row r="2778">
          <cell r="B2778" t="str">
            <v>0008350</v>
          </cell>
          <cell r="C2778" t="str">
            <v>VALVULA DE PASO 6 MM OD</v>
          </cell>
          <cell r="D2778" t="str">
            <v>NEUMATICO</v>
          </cell>
          <cell r="E2778" t="str">
            <v>EST.4.4.3</v>
          </cell>
        </row>
        <row r="2779">
          <cell r="B2779" t="str">
            <v>0008351</v>
          </cell>
          <cell r="C2779" t="str">
            <v>VALVULA DE PASO 8 MM OD</v>
          </cell>
          <cell r="D2779" t="str">
            <v>NEUMATICO</v>
          </cell>
          <cell r="E2779" t="str">
            <v>EST.4.4.3</v>
          </cell>
        </row>
        <row r="2780">
          <cell r="B2780" t="str">
            <v>0008352</v>
          </cell>
          <cell r="C2780" t="str">
            <v>VALVULA DE PASO 10 MM OD</v>
          </cell>
          <cell r="D2780" t="str">
            <v>NEUMATICO</v>
          </cell>
          <cell r="E2780" t="str">
            <v>EST.4.4.4</v>
          </cell>
        </row>
        <row r="2781">
          <cell r="B2781" t="str">
            <v>0008367</v>
          </cell>
          <cell r="C2781" t="str">
            <v>VALVULA FUNCION“0”CONX 1/4 NPT 7–145 PSI</v>
          </cell>
          <cell r="D2781" t="str">
            <v>NEUMATICO</v>
          </cell>
          <cell r="E2781" t="str">
            <v>EST.4.4.7</v>
          </cell>
        </row>
        <row r="2782">
          <cell r="B2782" t="str">
            <v>0008368</v>
          </cell>
          <cell r="C2782" t="str">
            <v>CORREA 425-5M-20 OPTIBELT.BHX</v>
          </cell>
          <cell r="D2782" t="str">
            <v>BHX</v>
          </cell>
          <cell r="E2782" t="str">
            <v>EST.10.8.1</v>
          </cell>
        </row>
        <row r="2783">
          <cell r="B2783" t="str">
            <v>0008375</v>
          </cell>
          <cell r="C2783" t="str">
            <v>3002A0848 TORNILLO M6X80</v>
          </cell>
          <cell r="D2783" t="str">
            <v>TORNILLERIA</v>
          </cell>
          <cell r="E2783" t="str">
            <v>EST.25.6</v>
          </cell>
        </row>
        <row r="2784">
          <cell r="B2784" t="str">
            <v>0008376</v>
          </cell>
          <cell r="C2784" t="str">
            <v>302306200 CLAVIJA A 5X14   M6  UNI EN 28</v>
          </cell>
          <cell r="D2784" t="str">
            <v>JADE</v>
          </cell>
          <cell r="E2784" t="str">
            <v>EST.14.4.2</v>
          </cell>
        </row>
        <row r="2785">
          <cell r="B2785" t="str">
            <v>0008377</v>
          </cell>
          <cell r="C2785" t="str">
            <v>FNX0202096 PLACA</v>
          </cell>
          <cell r="D2785" t="str">
            <v>JADE</v>
          </cell>
          <cell r="E2785" t="str">
            <v>EST.14.4.2</v>
          </cell>
        </row>
        <row r="2786">
          <cell r="B2786" t="str">
            <v>0008400</v>
          </cell>
          <cell r="C2786" t="str">
            <v>TORNILLO BSC 4X10 MM</v>
          </cell>
          <cell r="D2786" t="str">
            <v>TORNILLERIA</v>
          </cell>
          <cell r="E2786" t="str">
            <v>EST.20.3.3</v>
          </cell>
        </row>
        <row r="2787">
          <cell r="B2787" t="str">
            <v>0008402</v>
          </cell>
          <cell r="C2787" t="str">
            <v>TORNILLO BSC 4X16 MM</v>
          </cell>
          <cell r="D2787" t="str">
            <v>TORNILLERIA</v>
          </cell>
          <cell r="E2787" t="str">
            <v>EST.25.1</v>
          </cell>
        </row>
        <row r="2788">
          <cell r="B2788" t="str">
            <v>0008404</v>
          </cell>
          <cell r="C2788" t="str">
            <v>TORNILLO BSC 5X6 MM</v>
          </cell>
          <cell r="D2788" t="str">
            <v>TORNILLERIA</v>
          </cell>
          <cell r="E2788" t="str">
            <v>EST.20.3.5</v>
          </cell>
        </row>
        <row r="2789">
          <cell r="B2789" t="str">
            <v>0008405</v>
          </cell>
          <cell r="C2789" t="str">
            <v>TORNILLO BSC 5X8 MM</v>
          </cell>
          <cell r="D2789" t="str">
            <v>TORNILLERIA</v>
          </cell>
          <cell r="E2789" t="str">
            <v>EST.20.3.1</v>
          </cell>
        </row>
        <row r="2790">
          <cell r="B2790" t="str">
            <v>0008406</v>
          </cell>
          <cell r="C2790" t="str">
            <v>TORNILLO BSC 5X10 MM</v>
          </cell>
          <cell r="D2790" t="str">
            <v>TORNILLERIA</v>
          </cell>
          <cell r="E2790" t="str">
            <v>EST.25.1</v>
          </cell>
        </row>
        <row r="2791">
          <cell r="B2791" t="str">
            <v>0008407</v>
          </cell>
          <cell r="C2791" t="str">
            <v>TORNILLO BSC 5X12 MM</v>
          </cell>
          <cell r="D2791" t="str">
            <v>TORNILLERIA</v>
          </cell>
          <cell r="E2791" t="str">
            <v>EST.20.3.6</v>
          </cell>
        </row>
        <row r="2792">
          <cell r="B2792" t="str">
            <v>0008401</v>
          </cell>
          <cell r="C2792" t="str">
            <v>TORNILLO BSC 4X12 MM</v>
          </cell>
          <cell r="D2792" t="str">
            <v>TORNILLERIA</v>
          </cell>
          <cell r="E2792" t="str">
            <v>EST.25.1</v>
          </cell>
        </row>
        <row r="2793">
          <cell r="B2793" t="str">
            <v>0008408</v>
          </cell>
          <cell r="C2793" t="str">
            <v>TORNILLO BSC 5X16 MM</v>
          </cell>
          <cell r="D2793" t="str">
            <v>TORNILLERIA</v>
          </cell>
          <cell r="E2793" t="str">
            <v>EST.25.1</v>
          </cell>
        </row>
        <row r="2794">
          <cell r="B2794" t="str">
            <v>0008409</v>
          </cell>
          <cell r="C2794" t="str">
            <v>TORNILLO BSC 5X20 MM</v>
          </cell>
          <cell r="D2794" t="str">
            <v>TORNILLERIA</v>
          </cell>
          <cell r="E2794" t="str">
            <v>EST.25.1</v>
          </cell>
        </row>
        <row r="2795">
          <cell r="B2795" t="str">
            <v>0008410</v>
          </cell>
          <cell r="C2795" t="str">
            <v>TORNILLO BSC 6X6 MM</v>
          </cell>
          <cell r="D2795" t="str">
            <v>TORNILLERIA</v>
          </cell>
          <cell r="E2795" t="str">
            <v>EST.25.1</v>
          </cell>
        </row>
        <row r="2796">
          <cell r="B2796" t="str">
            <v>0008411</v>
          </cell>
          <cell r="C2796" t="str">
            <v>TORNILLO BSC 6X8 MM</v>
          </cell>
          <cell r="D2796" t="str">
            <v>TORNILLERIA</v>
          </cell>
          <cell r="E2796" t="str">
            <v>EST.20.3.8</v>
          </cell>
        </row>
        <row r="2797">
          <cell r="B2797" t="str">
            <v>0008412</v>
          </cell>
          <cell r="C2797" t="str">
            <v>TORNILLO BSC 6X10 MM</v>
          </cell>
          <cell r="D2797" t="str">
            <v>TORNILLERIA</v>
          </cell>
          <cell r="E2797" t="str">
            <v>EST.25.1</v>
          </cell>
        </row>
        <row r="2798">
          <cell r="B2798" t="str">
            <v>0008413</v>
          </cell>
          <cell r="C2798" t="str">
            <v>TORNILLO BSC 6X12 MM</v>
          </cell>
          <cell r="D2798" t="str">
            <v>TORNILLERIA</v>
          </cell>
          <cell r="E2798" t="str">
            <v>EST.20.3.8</v>
          </cell>
        </row>
        <row r="2799">
          <cell r="B2799" t="str">
            <v>0008414</v>
          </cell>
          <cell r="C2799" t="str">
            <v>TORNILLO BSC 6X16 MM</v>
          </cell>
          <cell r="D2799" t="str">
            <v>TORNILLERIA</v>
          </cell>
          <cell r="E2799" t="str">
            <v>EST.20.3.9</v>
          </cell>
        </row>
        <row r="2800">
          <cell r="B2800" t="str">
            <v>0008415</v>
          </cell>
          <cell r="C2800" t="str">
            <v>TORNILLO BSC 6X20 MM</v>
          </cell>
          <cell r="D2800" t="str">
            <v>TORNILLERIA</v>
          </cell>
          <cell r="E2800" t="str">
            <v>EST.20.3.9</v>
          </cell>
        </row>
        <row r="2801">
          <cell r="B2801" t="str">
            <v>0008416</v>
          </cell>
          <cell r="C2801" t="str">
            <v>TORNILLO BSC 8X6 MM</v>
          </cell>
          <cell r="D2801" t="str">
            <v>TORNILLERIA</v>
          </cell>
          <cell r="E2801" t="str">
            <v>EST.20.3.10</v>
          </cell>
        </row>
        <row r="2802">
          <cell r="B2802" t="str">
            <v>0008417</v>
          </cell>
          <cell r="C2802" t="str">
            <v>TORNILLO BSC 8X8 MM</v>
          </cell>
          <cell r="D2802" t="str">
            <v>TORNILLERIA</v>
          </cell>
          <cell r="E2802" t="str">
            <v>EST.25.1</v>
          </cell>
        </row>
        <row r="2803">
          <cell r="B2803" t="str">
            <v>0008418</v>
          </cell>
          <cell r="C2803" t="str">
            <v>TORNILLO BSC 8X10 MM</v>
          </cell>
          <cell r="D2803" t="str">
            <v>TORNILLERIA</v>
          </cell>
          <cell r="E2803" t="str">
            <v>EST.25.1</v>
          </cell>
        </row>
        <row r="2804">
          <cell r="B2804" t="str">
            <v>0008419</v>
          </cell>
          <cell r="C2804" t="str">
            <v>TORNILLO BSC 8X12 MM</v>
          </cell>
          <cell r="D2804" t="str">
            <v>TORNILLERIA</v>
          </cell>
          <cell r="E2804" t="str">
            <v>EST.20.3.10</v>
          </cell>
        </row>
        <row r="2805">
          <cell r="B2805" t="str">
            <v>0008420</v>
          </cell>
          <cell r="C2805" t="str">
            <v>TORNILLO BSC 8X16 MM</v>
          </cell>
          <cell r="D2805" t="str">
            <v>TORNILLERIA</v>
          </cell>
          <cell r="E2805" t="str">
            <v>EST.20.3.11</v>
          </cell>
        </row>
        <row r="2806">
          <cell r="B2806" t="str">
            <v>0008421</v>
          </cell>
          <cell r="C2806" t="str">
            <v>TORNILLO BSC 8X20 MM</v>
          </cell>
          <cell r="D2806" t="str">
            <v>TORNILLERIA</v>
          </cell>
          <cell r="E2806" t="str">
            <v>EST.20.4.1</v>
          </cell>
        </row>
        <row r="2807">
          <cell r="B2807" t="str">
            <v>0008422</v>
          </cell>
          <cell r="C2807" t="str">
            <v>TORNILLO BSC 10X6 MM</v>
          </cell>
          <cell r="D2807" t="str">
            <v>TORNILLERIA</v>
          </cell>
          <cell r="E2807" t="str">
            <v>SIN DEFINIR</v>
          </cell>
        </row>
        <row r="2808">
          <cell r="B2808" t="str">
            <v>0008423</v>
          </cell>
          <cell r="C2808" t="str">
            <v>TORNILLO BSC 10X8 MM</v>
          </cell>
          <cell r="D2808" t="str">
            <v>TORNILLERIA</v>
          </cell>
          <cell r="E2808" t="str">
            <v>EST.20.3.11</v>
          </cell>
        </row>
        <row r="2809">
          <cell r="B2809" t="str">
            <v>0008424</v>
          </cell>
          <cell r="C2809" t="str">
            <v>TORNILLO BSC 10X10 MM</v>
          </cell>
          <cell r="D2809" t="str">
            <v>TORNILLERIA</v>
          </cell>
          <cell r="E2809" t="str">
            <v>EST.20.3.11</v>
          </cell>
        </row>
        <row r="2810">
          <cell r="B2810" t="str">
            <v>0008425</v>
          </cell>
          <cell r="C2810" t="str">
            <v>TORNILLO BSC 10X12 MM</v>
          </cell>
          <cell r="D2810" t="str">
            <v>TORNILLERIA</v>
          </cell>
          <cell r="E2810" t="str">
            <v>EST.20.3.11</v>
          </cell>
        </row>
        <row r="2811">
          <cell r="B2811" t="str">
            <v>0008426</v>
          </cell>
          <cell r="C2811" t="str">
            <v>TORNILLO BSC 10X16 MM</v>
          </cell>
          <cell r="D2811" t="str">
            <v>TORNILLERIA</v>
          </cell>
          <cell r="E2811" t="str">
            <v>EST.20.5.6</v>
          </cell>
        </row>
        <row r="2812">
          <cell r="B2812" t="str">
            <v>0008427</v>
          </cell>
          <cell r="C2812" t="str">
            <v>TORNILLO BSC 10X20 MM</v>
          </cell>
          <cell r="D2812" t="str">
            <v>TORNILLERIA</v>
          </cell>
          <cell r="E2812" t="str">
            <v>EST.20.5.1</v>
          </cell>
        </row>
        <row r="2813">
          <cell r="B2813" t="str">
            <v>0008428</v>
          </cell>
          <cell r="C2813" t="str">
            <v>L7540L0041 L6406L0012 CONJUNTORUEDECILLA</v>
          </cell>
          <cell r="D2813" t="str">
            <v>SELCO 2-3-4</v>
          </cell>
          <cell r="E2813" t="str">
            <v>EST.8.4.4</v>
          </cell>
        </row>
        <row r="2814">
          <cell r="B2814" t="str">
            <v>0008429</v>
          </cell>
          <cell r="C2814" t="str">
            <v>L9750240540 L6406L0011 CONJUNTORUEDECILL</v>
          </cell>
          <cell r="D2814" t="str">
            <v>SELCO 2-3-4</v>
          </cell>
          <cell r="E2814" t="str">
            <v>EST.8.4.4</v>
          </cell>
        </row>
        <row r="2815">
          <cell r="B2815" t="str">
            <v>0008430</v>
          </cell>
          <cell r="C2815" t="str">
            <v xml:space="preserve">L7540L0044 L6406L0018 RUEDECILLA        </v>
          </cell>
          <cell r="D2815" t="str">
            <v>SELCO 2-3-4</v>
          </cell>
          <cell r="E2815" t="str">
            <v>EST.8.4.4</v>
          </cell>
        </row>
        <row r="2816">
          <cell r="B2816" t="str">
            <v>0008392</v>
          </cell>
          <cell r="C2816" t="str">
            <v>TORNILLO BSC 3X6 MM</v>
          </cell>
          <cell r="D2816" t="str">
            <v>TORNILLERIA</v>
          </cell>
          <cell r="E2816" t="str">
            <v>EST.25.1</v>
          </cell>
        </row>
        <row r="2817">
          <cell r="B2817" t="str">
            <v>0008393</v>
          </cell>
          <cell r="C2817" t="str">
            <v>TORNILLO BSC 3X8 MM</v>
          </cell>
          <cell r="D2817" t="str">
            <v>TORNILLERIA</v>
          </cell>
          <cell r="E2817" t="str">
            <v>EST.20.3.1</v>
          </cell>
        </row>
        <row r="2818">
          <cell r="B2818" t="str">
            <v>0008394</v>
          </cell>
          <cell r="C2818" t="str">
            <v>TORNILLO BSC 3X10 MM</v>
          </cell>
          <cell r="D2818" t="str">
            <v>TORNILLERIA</v>
          </cell>
          <cell r="E2818" t="str">
            <v>EST.21.3.6</v>
          </cell>
        </row>
        <row r="2819">
          <cell r="B2819" t="str">
            <v>0008395</v>
          </cell>
          <cell r="C2819" t="str">
            <v>TORNILLO BSC 3X12 MM</v>
          </cell>
          <cell r="D2819" t="str">
            <v>TORNILLERIA</v>
          </cell>
          <cell r="E2819" t="str">
            <v>EST.20.3.1</v>
          </cell>
        </row>
        <row r="2820">
          <cell r="B2820" t="str">
            <v>0008396</v>
          </cell>
          <cell r="C2820" t="str">
            <v>TORNILLO BSC 3X16 MM</v>
          </cell>
          <cell r="D2820" t="str">
            <v>TORNILLERIA</v>
          </cell>
          <cell r="E2820" t="str">
            <v>EST.20.3.2</v>
          </cell>
        </row>
        <row r="2821">
          <cell r="B2821" t="str">
            <v>0008397</v>
          </cell>
          <cell r="C2821" t="str">
            <v>TORNILLO BSC 3X20 MM</v>
          </cell>
          <cell r="D2821" t="str">
            <v>TORNILLERIA</v>
          </cell>
          <cell r="E2821" t="str">
            <v>EST.20.3.2</v>
          </cell>
        </row>
        <row r="2822">
          <cell r="B2822" t="str">
            <v>0008398</v>
          </cell>
          <cell r="C2822" t="str">
            <v>TORNILLO BSC 4X6 MM</v>
          </cell>
          <cell r="D2822" t="str">
            <v>TORNILLERIA</v>
          </cell>
          <cell r="E2822" t="str">
            <v>EST.20.3.2</v>
          </cell>
        </row>
        <row r="2823">
          <cell r="B2823" t="str">
            <v>0008399</v>
          </cell>
          <cell r="C2823" t="str">
            <v>TORNILLO BSC 4X8 MM</v>
          </cell>
          <cell r="D2823" t="str">
            <v>TORNILLERIA</v>
          </cell>
          <cell r="E2823" t="str">
            <v>EST.20.3.1</v>
          </cell>
        </row>
        <row r="2824">
          <cell r="B2824" t="str">
            <v>0008403</v>
          </cell>
          <cell r="C2824" t="str">
            <v>TORNILLO BSC 4X20 MM</v>
          </cell>
          <cell r="D2824" t="str">
            <v>TORNILLERIA</v>
          </cell>
          <cell r="E2824" t="str">
            <v>EST.20.3.4</v>
          </cell>
        </row>
        <row r="2825">
          <cell r="B2825" t="str">
            <v>0008436</v>
          </cell>
          <cell r="C2825" t="str">
            <v>080656600 DISTANCIADOR DE=24 DI=19,2</v>
          </cell>
          <cell r="E2825" t="str">
            <v>SIN DEFINIR</v>
          </cell>
        </row>
        <row r="2826">
          <cell r="B2826" t="str">
            <v>0008437</v>
          </cell>
          <cell r="C2826" t="str">
            <v>311103200 GUARNIZIONE 18AJF4</v>
          </cell>
          <cell r="E2826" t="str">
            <v>SIN DEFINIR</v>
          </cell>
        </row>
        <row r="2827">
          <cell r="B2827" t="str">
            <v>0008438</v>
          </cell>
          <cell r="C2827" t="str">
            <v>CARB DISCO FLAP X-TREME 4.1/2" G-80</v>
          </cell>
          <cell r="D2827" t="str">
            <v>FERRETERIA</v>
          </cell>
          <cell r="E2827" t="str">
            <v>EST.26.3</v>
          </cell>
        </row>
        <row r="2828">
          <cell r="B2828" t="str">
            <v>0008439</v>
          </cell>
          <cell r="C2828" t="str">
            <v>L0914L0112 BARRA</v>
          </cell>
          <cell r="D2828" t="str">
            <v>SELCO 2-3-4</v>
          </cell>
          <cell r="E2828" t="str">
            <v>ARRIBA REJA</v>
          </cell>
        </row>
        <row r="2829">
          <cell r="B2829" t="str">
            <v>0008440</v>
          </cell>
          <cell r="C2829" t="str">
            <v>L9080413400 TIRANTE</v>
          </cell>
          <cell r="D2829" t="str">
            <v>SELCO WNT</v>
          </cell>
          <cell r="E2829" t="str">
            <v>EST.9.6.3</v>
          </cell>
        </row>
        <row r="2830">
          <cell r="B2830" t="str">
            <v>0008445</v>
          </cell>
          <cell r="C2830" t="str">
            <v>GRASA ISOFLEX TOPAS L32N X 25 KG</v>
          </cell>
          <cell r="D2830" t="str">
            <v>LUBRICANTES</v>
          </cell>
          <cell r="E2830" t="str">
            <v>EST.23.6</v>
          </cell>
        </row>
        <row r="2831">
          <cell r="B2831" t="str">
            <v>0008454</v>
          </cell>
          <cell r="C2831" t="str">
            <v>4-007-02-0085 ESLABON E DIN 8187 05B-1</v>
          </cell>
          <cell r="D2831" t="str">
            <v>HOMAG</v>
          </cell>
          <cell r="E2831" t="str">
            <v>EST.17.4.1</v>
          </cell>
        </row>
        <row r="2832">
          <cell r="B2832" t="str">
            <v>0008455</v>
          </cell>
          <cell r="C2832" t="str">
            <v>2423A0126 REDUCTOR RMS 1/4</v>
          </cell>
          <cell r="D2832" t="str">
            <v>STREAM 2-3</v>
          </cell>
          <cell r="E2832" t="str">
            <v>EST.13.8.3</v>
          </cell>
        </row>
        <row r="2833">
          <cell r="B2833" t="str">
            <v>0008456</v>
          </cell>
          <cell r="C2833" t="str">
            <v>CCW6150341 N6415N0022 CADENA PORTACBLES</v>
          </cell>
          <cell r="D2833" t="str">
            <v>STREAM 2-3</v>
          </cell>
          <cell r="E2833" t="str">
            <v>EST.13.9.1</v>
          </cell>
        </row>
        <row r="2834">
          <cell r="B2834" t="str">
            <v>0008457</v>
          </cell>
          <cell r="C2834" t="str">
            <v>2106A0112 SELECTOR 3 POSICIONES</v>
          </cell>
          <cell r="D2834" t="str">
            <v>STREAM 2-3</v>
          </cell>
          <cell r="E2834" t="str">
            <v>EST.13.3.1</v>
          </cell>
        </row>
        <row r="2835">
          <cell r="B2835" t="str">
            <v>0008458</v>
          </cell>
          <cell r="C2835" t="str">
            <v xml:space="preserve">N1205N0274 SOPORTE </v>
          </cell>
          <cell r="D2835" t="str">
            <v>STREAM 2-3</v>
          </cell>
          <cell r="E2835" t="str">
            <v>EST.13.3.2</v>
          </cell>
        </row>
        <row r="2836">
          <cell r="B2836" t="str">
            <v>0008459</v>
          </cell>
          <cell r="C2836" t="str">
            <v>2422A0113 LUBRICADOR</v>
          </cell>
          <cell r="D2836" t="str">
            <v>STREAM 1</v>
          </cell>
          <cell r="E2836" t="str">
            <v>EST.16.6.1</v>
          </cell>
        </row>
        <row r="2837">
          <cell r="B2837" t="str">
            <v>0008460</v>
          </cell>
          <cell r="C2837" t="str">
            <v>2424A0093 MANOMETRO</v>
          </cell>
          <cell r="D2837" t="str">
            <v>STREAM 2-3</v>
          </cell>
          <cell r="E2837" t="str">
            <v>EST.13.7.3</v>
          </cell>
        </row>
        <row r="2838">
          <cell r="B2838" t="str">
            <v>0008461</v>
          </cell>
          <cell r="C2838" t="str">
            <v>2420A1801 2420A1691 CILINDRO</v>
          </cell>
          <cell r="D2838" t="str">
            <v>STREAM 2-3</v>
          </cell>
          <cell r="E2838" t="str">
            <v>EST.13.9.1</v>
          </cell>
        </row>
        <row r="2839">
          <cell r="B2839" t="str">
            <v>0008462</v>
          </cell>
          <cell r="C2839" t="str">
            <v>2420A1001 24201001 CILINDRO 1260.25.50.M</v>
          </cell>
          <cell r="D2839" t="str">
            <v>STREAM 2-3</v>
          </cell>
          <cell r="E2839" t="str">
            <v>EST.13.3.3</v>
          </cell>
        </row>
        <row r="2840">
          <cell r="B2840" t="str">
            <v>0008463</v>
          </cell>
          <cell r="C2840" t="str">
            <v>N0804N0253 TUERCA</v>
          </cell>
          <cell r="D2840" t="str">
            <v>STREAM 2-3</v>
          </cell>
          <cell r="E2840" t="str">
            <v>EST.13.3.1</v>
          </cell>
        </row>
        <row r="2841">
          <cell r="B2841" t="str">
            <v>0008464</v>
          </cell>
          <cell r="C2841" t="str">
            <v>FNX0252744 SOPORTE</v>
          </cell>
          <cell r="D2841" t="str">
            <v>STREAM 2-3</v>
          </cell>
          <cell r="E2841" t="str">
            <v>EST.13.4.4</v>
          </cell>
        </row>
        <row r="2842">
          <cell r="B2842" t="str">
            <v>0008465</v>
          </cell>
          <cell r="C2842" t="str">
            <v xml:space="preserve">300201400 TORNILLO M4X10 UNI 5931  </v>
          </cell>
          <cell r="D2842" t="str">
            <v>TORNILLERIA</v>
          </cell>
          <cell r="E2842" t="str">
            <v>EST.20.1.10</v>
          </cell>
        </row>
        <row r="2843">
          <cell r="B2843" t="str">
            <v>0008466</v>
          </cell>
          <cell r="C2843" t="str">
            <v>301900200 ARANDELA PLANA 4,3 UNI-6592</v>
          </cell>
          <cell r="D2843" t="str">
            <v>TORNILLERIA</v>
          </cell>
          <cell r="E2843" t="str">
            <v>EST.26.1</v>
          </cell>
        </row>
        <row r="2844">
          <cell r="B2844" t="str">
            <v>0008467</v>
          </cell>
          <cell r="C2844" t="str">
            <v>KR35101257 CPU DE SKIPPER-ROVER 20 ACON</v>
          </cell>
          <cell r="D2844" t="str">
            <v>SKYPPER</v>
          </cell>
          <cell r="E2844" t="str">
            <v>SIN DEFINIR</v>
          </cell>
        </row>
        <row r="2845">
          <cell r="B2845" t="str">
            <v>0008470</v>
          </cell>
          <cell r="C2845" t="str">
            <v>BLOQUE AUXILIAR 1NC M22-K01 MOELLER</v>
          </cell>
          <cell r="D2845" t="str">
            <v>ELECTRICO</v>
          </cell>
          <cell r="E2845" t="str">
            <v>EST.2.1.1</v>
          </cell>
        </row>
        <row r="2846">
          <cell r="B2846" t="str">
            <v>0008468</v>
          </cell>
          <cell r="C2846" t="str">
            <v>N6304N0123 RODILLO COLA STREAM</v>
          </cell>
          <cell r="D2846" t="str">
            <v>STREAM 2-3</v>
          </cell>
          <cell r="E2846" t="str">
            <v>EST.13.8.3</v>
          </cell>
        </row>
        <row r="2847">
          <cell r="B2847" t="str">
            <v>0008469</v>
          </cell>
          <cell r="C2847" t="str">
            <v>2918A0190 RODAMIENTO 206 XL-NPP-B INA</v>
          </cell>
          <cell r="D2847" t="str">
            <v>RODAMIENTOS</v>
          </cell>
          <cell r="E2847" t="str">
            <v>EST.1.6.6</v>
          </cell>
        </row>
        <row r="2848">
          <cell r="B2848" t="str">
            <v>0008471</v>
          </cell>
          <cell r="C2848" t="str">
            <v>N0822N0096 RODILLO PRESION STREAM</v>
          </cell>
          <cell r="D2848" t="str">
            <v>STREAM 2-3</v>
          </cell>
          <cell r="E2848" t="str">
            <v>SIN DEFINIR</v>
          </cell>
        </row>
        <row r="2849">
          <cell r="B2849" t="str">
            <v>0008472</v>
          </cell>
          <cell r="C2849" t="str">
            <v>N1408N0132 TAPA</v>
          </cell>
          <cell r="D2849" t="str">
            <v>STREAM 2-3</v>
          </cell>
          <cell r="E2849" t="str">
            <v>EST.13.8.3</v>
          </cell>
        </row>
        <row r="2850">
          <cell r="B2850" t="str">
            <v>0008473</v>
          </cell>
          <cell r="C2850" t="str">
            <v>311007400 JUNTA ESTANQUEIDAD OR 3256</v>
          </cell>
          <cell r="D2850" t="str">
            <v>STREAM 2-3</v>
          </cell>
          <cell r="E2850" t="str">
            <v>EST.4.6.1</v>
          </cell>
        </row>
        <row r="2851">
          <cell r="B2851" t="str">
            <v>0008474</v>
          </cell>
          <cell r="C2851" t="str">
            <v>2420A1739 CILINDRO</v>
          </cell>
          <cell r="D2851" t="str">
            <v>STREAM 2-3</v>
          </cell>
          <cell r="E2851" t="str">
            <v>EST.13.7.3</v>
          </cell>
        </row>
        <row r="2852">
          <cell r="B2852" t="str">
            <v>0008475</v>
          </cell>
          <cell r="C2852" t="str">
            <v>2602A0008 BOMBA</v>
          </cell>
          <cell r="D2852" t="str">
            <v>STREAM 2-3</v>
          </cell>
          <cell r="E2852" t="str">
            <v>EST.13.8.3</v>
          </cell>
        </row>
        <row r="2853">
          <cell r="B2853" t="str">
            <v>0008476</v>
          </cell>
          <cell r="C2853" t="str">
            <v>2423A0089 RACOR</v>
          </cell>
          <cell r="D2853" t="str">
            <v>STREAM 2-3</v>
          </cell>
          <cell r="E2853" t="str">
            <v>EST.13.8.3</v>
          </cell>
        </row>
        <row r="2854">
          <cell r="B2854" t="str">
            <v>0008477</v>
          </cell>
          <cell r="C2854" t="str">
            <v>CCDJ100024 ELECTROVALVULA</v>
          </cell>
          <cell r="D2854" t="str">
            <v>STREAM 2-3</v>
          </cell>
          <cell r="E2854" t="str">
            <v>EST.13.8.3</v>
          </cell>
        </row>
        <row r="2855">
          <cell r="B2855" t="str">
            <v>0008478</v>
          </cell>
          <cell r="C2855" t="str">
            <v>N1208N0856V CARTER</v>
          </cell>
          <cell r="D2855" t="str">
            <v>STREAM 2-3</v>
          </cell>
          <cell r="E2855" t="str">
            <v>ARRIBA CELDA</v>
          </cell>
        </row>
        <row r="2856">
          <cell r="B2856" t="str">
            <v>0008479</v>
          </cell>
          <cell r="C2856" t="str">
            <v>FNY8154211 CARTER</v>
          </cell>
          <cell r="D2856" t="str">
            <v>STREAM 2-3</v>
          </cell>
          <cell r="E2856" t="str">
            <v>ARRIBA ESTANT.</v>
          </cell>
        </row>
        <row r="2857">
          <cell r="B2857" t="str">
            <v>0008480</v>
          </cell>
          <cell r="C2857" t="str">
            <v>2914A0360 PATIN 1651-823-20 BOSCH</v>
          </cell>
          <cell r="D2857" t="str">
            <v>STREAM 2-3</v>
          </cell>
          <cell r="E2857" t="str">
            <v>EST.13.7.3</v>
          </cell>
        </row>
        <row r="2858">
          <cell r="B2858" t="str">
            <v>0008481</v>
          </cell>
          <cell r="C2858" t="str">
            <v>2925A0070 MANGUITO DE BOLAS</v>
          </cell>
          <cell r="D2858" t="str">
            <v>STREAM 2-3</v>
          </cell>
          <cell r="E2858" t="str">
            <v>EST.1.5.7</v>
          </cell>
        </row>
        <row r="2859">
          <cell r="B2859" t="str">
            <v>0008482</v>
          </cell>
          <cell r="C2859" t="str">
            <v>2914A0379 GUIA</v>
          </cell>
          <cell r="D2859" t="str">
            <v>STREAM 2-3</v>
          </cell>
          <cell r="E2859" t="str">
            <v>EST.13.8.3</v>
          </cell>
        </row>
        <row r="2860">
          <cell r="B2860" t="str">
            <v>0008483</v>
          </cell>
          <cell r="C2860" t="str">
            <v xml:space="preserve">N0811N0022 GUIA </v>
          </cell>
          <cell r="D2860" t="str">
            <v>STREAM 2-3</v>
          </cell>
          <cell r="E2860" t="str">
            <v>EST.13.8.3</v>
          </cell>
        </row>
        <row r="2861">
          <cell r="B2861" t="str">
            <v>0008484</v>
          </cell>
          <cell r="C2861" t="str">
            <v>2808A0036 MUELLE D19X585,5 F=800N</v>
          </cell>
          <cell r="D2861" t="str">
            <v>STREAM 2-3</v>
          </cell>
          <cell r="E2861" t="str">
            <v>EST.13.9.1</v>
          </cell>
        </row>
        <row r="2862">
          <cell r="B2862" t="str">
            <v>0008485</v>
          </cell>
          <cell r="C2862" t="str">
            <v>2808A0035 MUELLE D19X585,5 F=700N</v>
          </cell>
          <cell r="D2862" t="str">
            <v>STREAM 2-3</v>
          </cell>
          <cell r="E2862" t="str">
            <v>EST.13.8.3</v>
          </cell>
        </row>
        <row r="2863">
          <cell r="B2863" t="str">
            <v>0008486</v>
          </cell>
          <cell r="C2863" t="str">
            <v>2102A0318 SEZ.EATON 3P 160A P5160-EA-SV</v>
          </cell>
          <cell r="D2863" t="str">
            <v>STREAM 2-3</v>
          </cell>
          <cell r="E2863" t="str">
            <v>EST.13.8.3</v>
          </cell>
        </row>
        <row r="2864">
          <cell r="B2864" t="str">
            <v>0008505</v>
          </cell>
          <cell r="C2864" t="str">
            <v>N0804N0134 ARANDELA Di=21 De=80 SP=8</v>
          </cell>
          <cell r="D2864" t="str">
            <v>STREAM 2-3</v>
          </cell>
          <cell r="E2864" t="str">
            <v>EST.13.4.4</v>
          </cell>
        </row>
        <row r="2865">
          <cell r="B2865" t="str">
            <v>0008502</v>
          </cell>
          <cell r="C2865" t="str">
            <v>N0821N0018 PINON</v>
          </cell>
          <cell r="D2865" t="str">
            <v>STREAM 1</v>
          </cell>
          <cell r="E2865" t="str">
            <v>EST.29.4.3</v>
          </cell>
        </row>
        <row r="2866">
          <cell r="B2866" t="str">
            <v>0008503</v>
          </cell>
          <cell r="C2866" t="str">
            <v>N0820N0397 PERNO DE RETORNO</v>
          </cell>
          <cell r="D2866" t="str">
            <v>STREAM 2-3</v>
          </cell>
          <cell r="E2866" t="str">
            <v>EST.13.3.1</v>
          </cell>
        </row>
        <row r="2867">
          <cell r="B2867" t="str">
            <v>0008504</v>
          </cell>
          <cell r="C2867" t="str">
            <v>N0806N0289 SEPARADOR</v>
          </cell>
          <cell r="D2867" t="str">
            <v>STREAM 2-3</v>
          </cell>
          <cell r="E2867" t="str">
            <v>EST.13.4.1</v>
          </cell>
        </row>
        <row r="2868">
          <cell r="B2868" t="str">
            <v>0008506</v>
          </cell>
          <cell r="C2868" t="str">
            <v>N0806N0125 SEPARADOR 40-48-19</v>
          </cell>
          <cell r="D2868" t="str">
            <v>STREAM 2-3</v>
          </cell>
          <cell r="E2868" t="str">
            <v>EST.13.4.1</v>
          </cell>
        </row>
        <row r="2869">
          <cell r="B2869" t="str">
            <v>0008507</v>
          </cell>
          <cell r="C2869" t="str">
            <v>N0806N0126 SEPARADOR 60-68-19</v>
          </cell>
          <cell r="D2869" t="str">
            <v>STREAM 2-3</v>
          </cell>
          <cell r="E2869" t="str">
            <v>EST.13.4.1</v>
          </cell>
        </row>
        <row r="2870">
          <cell r="B2870" t="str">
            <v>0008508</v>
          </cell>
          <cell r="C2870" t="str">
            <v>302918300 ANILLO ELAST.SEEGER  I-68</v>
          </cell>
          <cell r="D2870" t="str">
            <v>FERRETERIA</v>
          </cell>
          <cell r="E2870" t="str">
            <v>EST.4.7.2</v>
          </cell>
        </row>
        <row r="2871">
          <cell r="B2871" t="str">
            <v>0008509</v>
          </cell>
          <cell r="C2871" t="str">
            <v>301702100 VIROLA M30X1,5</v>
          </cell>
          <cell r="E2871" t="str">
            <v>SIN DEFINIR</v>
          </cell>
        </row>
        <row r="2872">
          <cell r="B2872" t="str">
            <v>0008510</v>
          </cell>
          <cell r="C2872" t="str">
            <v>N1205N0312 SOPORTE</v>
          </cell>
          <cell r="D2872" t="str">
            <v>STREAM 2-3</v>
          </cell>
          <cell r="E2872" t="str">
            <v>EST.13.5.1</v>
          </cell>
        </row>
        <row r="2873">
          <cell r="B2873" t="str">
            <v>0008511</v>
          </cell>
          <cell r="C2873" t="str">
            <v>N0820N0393 PERNO</v>
          </cell>
          <cell r="D2873" t="str">
            <v>STREAM 2-3</v>
          </cell>
          <cell r="E2873" t="str">
            <v>EST.13.4.4</v>
          </cell>
        </row>
        <row r="2874">
          <cell r="B2874" t="str">
            <v>0008533</v>
          </cell>
          <cell r="C2874" t="str">
            <v>TOMA SOBREPONER 32AMP 220V-3P TCV0029</v>
          </cell>
          <cell r="D2874" t="str">
            <v>ELECTRICO</v>
          </cell>
          <cell r="E2874" t="str">
            <v>EST.3.2.1</v>
          </cell>
        </row>
        <row r="2875">
          <cell r="B2875" t="str">
            <v>0008534</v>
          </cell>
          <cell r="C2875" t="str">
            <v>CLAVIJA 4X32 AZUL TCV0038</v>
          </cell>
          <cell r="D2875" t="str">
            <v>ELECTRICO</v>
          </cell>
          <cell r="E2875" t="str">
            <v>EST.3.4.1</v>
          </cell>
        </row>
        <row r="2876">
          <cell r="B2876" t="str">
            <v>0008544</v>
          </cell>
          <cell r="C2876" t="str">
            <v>GRASERA RECTA M6X1MM</v>
          </cell>
          <cell r="D2876" t="str">
            <v>FERRETERIA</v>
          </cell>
          <cell r="E2876" t="str">
            <v>EST.4.3.7</v>
          </cell>
        </row>
        <row r="2877">
          <cell r="B2877" t="str">
            <v>0008545</v>
          </cell>
          <cell r="C2877" t="str">
            <v>GRASERA RECTA 1/4-28</v>
          </cell>
          <cell r="D2877" t="str">
            <v>FERRETERIA</v>
          </cell>
          <cell r="E2877" t="str">
            <v>EST.4.3.7</v>
          </cell>
        </row>
        <row r="2878">
          <cell r="B2878" t="str">
            <v>0008546</v>
          </cell>
          <cell r="C2878" t="str">
            <v>L9082098500 PERNO.SELCO 108</v>
          </cell>
          <cell r="D2878" t="str">
            <v>SELCO 2-3-4</v>
          </cell>
          <cell r="E2878" t="str">
            <v>SIN DEFINIR</v>
          </cell>
        </row>
        <row r="2879">
          <cell r="B2879" t="str">
            <v>0008547</v>
          </cell>
          <cell r="C2879" t="str">
            <v>L1121L0003 CORONA DENTADA.SELCO 108</v>
          </cell>
          <cell r="D2879" t="str">
            <v>SELCO 2-3-4</v>
          </cell>
          <cell r="E2879" t="str">
            <v>SIN DEFINIR</v>
          </cell>
        </row>
        <row r="2880">
          <cell r="B2880" t="str">
            <v>0008548</v>
          </cell>
          <cell r="C2880" t="str">
            <v>L9080407000 VIROLA M52X2.SELCO 108</v>
          </cell>
          <cell r="D2880" t="str">
            <v>SELCO 2-3-4</v>
          </cell>
          <cell r="E2880" t="str">
            <v>SIN DEFINIR</v>
          </cell>
        </row>
        <row r="2881">
          <cell r="B2881" t="str">
            <v>0008549</v>
          </cell>
          <cell r="C2881" t="str">
            <v>L9090538900 SOPORTE.SELCO 108</v>
          </cell>
          <cell r="D2881" t="str">
            <v>SELCO 2-3-4</v>
          </cell>
          <cell r="E2881" t="str">
            <v>SIN DEFINIR</v>
          </cell>
        </row>
        <row r="2882">
          <cell r="B2882" t="str">
            <v>0008550</v>
          </cell>
          <cell r="C2882" t="str">
            <v>L9080407100 VIROLA M28X1,5.SELCO 108</v>
          </cell>
          <cell r="D2882" t="str">
            <v>SELCO 2-3-4</v>
          </cell>
          <cell r="E2882" t="str">
            <v>SIN DEFINIR</v>
          </cell>
        </row>
        <row r="2883">
          <cell r="B2883" t="str">
            <v>0008551</v>
          </cell>
          <cell r="C2883" t="str">
            <v>L0815L0025 TORNILLO SIN FIN.SELCO 108</v>
          </cell>
          <cell r="D2883" t="str">
            <v>SELCO 2-3-4</v>
          </cell>
          <cell r="E2883" t="str">
            <v>EST.8.2.2</v>
          </cell>
        </row>
        <row r="2884">
          <cell r="B2884" t="str">
            <v>0008557</v>
          </cell>
          <cell r="C2884" t="str">
            <v>3-812-04-1200 JUNTA PLANA</v>
          </cell>
          <cell r="D2884" t="str">
            <v>BHX</v>
          </cell>
          <cell r="E2884" t="str">
            <v>EST.10.8.1</v>
          </cell>
        </row>
        <row r="2885">
          <cell r="B2885" t="str">
            <v>0008558</v>
          </cell>
          <cell r="C2885" t="str">
            <v>3-812-04-1190 JUNTA PLANA</v>
          </cell>
          <cell r="D2885" t="str">
            <v>BHX</v>
          </cell>
          <cell r="E2885" t="str">
            <v>EST.10.8.1</v>
          </cell>
        </row>
        <row r="2886">
          <cell r="B2886" t="str">
            <v>0008559</v>
          </cell>
          <cell r="C2886" t="str">
            <v>280106300 MUELLE C85 UNI 3823</v>
          </cell>
          <cell r="D2886" t="str">
            <v>ROVER 1-2-3</v>
          </cell>
          <cell r="E2886" t="str">
            <v>EST.7.7.1</v>
          </cell>
        </row>
        <row r="2887">
          <cell r="B2887" t="str">
            <v>0008560</v>
          </cell>
          <cell r="C2887" t="str">
            <v>4-012-01-0124 ANILLO OBTURADOR</v>
          </cell>
          <cell r="D2887" t="str">
            <v>BHX</v>
          </cell>
          <cell r="E2887" t="str">
            <v>EST.10.8.1</v>
          </cell>
        </row>
        <row r="2888">
          <cell r="B2888" t="str">
            <v>0008561</v>
          </cell>
          <cell r="C2888" t="str">
            <v>4-014-21-0678 PORTABARRENAS SUJE RAP DER</v>
          </cell>
          <cell r="D2888" t="str">
            <v>BHX</v>
          </cell>
          <cell r="E2888" t="str">
            <v>EST.10.8.1</v>
          </cell>
        </row>
        <row r="2889">
          <cell r="B2889" t="str">
            <v>0008562</v>
          </cell>
          <cell r="C2889" t="str">
            <v>4-014-21-0679 PORTABARRENAS SUJE RAP IZQ</v>
          </cell>
          <cell r="D2889" t="str">
            <v>BHX</v>
          </cell>
          <cell r="E2889" t="str">
            <v>EST.10.8.1</v>
          </cell>
        </row>
        <row r="2890">
          <cell r="B2890" t="str">
            <v>0008563</v>
          </cell>
          <cell r="C2890" t="str">
            <v>RODAMIENTO AGUJAS NK8/12-TV-XL.INA</v>
          </cell>
          <cell r="D2890" t="str">
            <v>RODAMIENTOS</v>
          </cell>
          <cell r="E2890" t="str">
            <v>EST.1.7.6</v>
          </cell>
        </row>
        <row r="2891">
          <cell r="B2891" t="str">
            <v>0008581</v>
          </cell>
          <cell r="C2891" t="str">
            <v>RELE 14 PINES+BASE 24VDC LZS:PT5A5L24</v>
          </cell>
          <cell r="D2891" t="str">
            <v>ELECTRICO</v>
          </cell>
          <cell r="E2891" t="str">
            <v>EST.2.3.5</v>
          </cell>
        </row>
        <row r="2892">
          <cell r="B2892" t="str">
            <v>0008602</v>
          </cell>
          <cell r="C2892" t="str">
            <v>CC76100063 STREAM1PC HP RP5810-i5-4GBS</v>
          </cell>
          <cell r="D2892" t="str">
            <v>ROVER 20</v>
          </cell>
          <cell r="E2892" t="str">
            <v>EST.23.4.2</v>
          </cell>
        </row>
        <row r="2893">
          <cell r="B2893" t="str">
            <v>0008603</v>
          </cell>
          <cell r="C2893" t="str">
            <v>H0110D600A3 MODULO DE MANDO</v>
          </cell>
          <cell r="E2893" t="str">
            <v>ARRIBA EST.1</v>
          </cell>
        </row>
        <row r="2894">
          <cell r="B2894" t="str">
            <v>0008606</v>
          </cell>
          <cell r="C2894" t="str">
            <v>TORNILLO BSC 3X4 MM</v>
          </cell>
          <cell r="D2894" t="str">
            <v>TORNILLERIA</v>
          </cell>
          <cell r="E2894" t="str">
            <v>EST.21.3.6</v>
          </cell>
        </row>
        <row r="2895">
          <cell r="B2895" t="str">
            <v>0008607</v>
          </cell>
          <cell r="C2895" t="str">
            <v>LUBRICANTE PENETRANTE ROST OFF 300ML</v>
          </cell>
          <cell r="D2895" t="str">
            <v>SUMINISTRO</v>
          </cell>
          <cell r="E2895" t="str">
            <v>EST.23.1.4</v>
          </cell>
        </row>
        <row r="2896">
          <cell r="B2896" t="str">
            <v>0008611</v>
          </cell>
          <cell r="C2896" t="str">
            <v>L9750240541 CONJUNTO RUED LADO OPU ENCOD</v>
          </cell>
          <cell r="D2896" t="str">
            <v>SELCO 2-3-4</v>
          </cell>
          <cell r="E2896" t="str">
            <v>EST.8.6.1</v>
          </cell>
        </row>
        <row r="2897">
          <cell r="B2897" t="str">
            <v>0008612</v>
          </cell>
          <cell r="C2897" t="str">
            <v>L1205L0525V SOPORTE  IMP GUARDA"L "ORUGA</v>
          </cell>
          <cell r="D2897" t="str">
            <v>SELCO 2-3-4</v>
          </cell>
          <cell r="E2897" t="str">
            <v xml:space="preserve">ARRIBA REJA </v>
          </cell>
        </row>
        <row r="2898">
          <cell r="B2898" t="str">
            <v>0008613</v>
          </cell>
          <cell r="C2898" t="str">
            <v>L1208L0795V COBERTURA IMP GUARDA"L" ORUG</v>
          </cell>
          <cell r="D2898" t="str">
            <v>SELCO 2-3-4</v>
          </cell>
          <cell r="E2898" t="str">
            <v>ARRIBA CELDA</v>
          </cell>
        </row>
        <row r="2899">
          <cell r="B2899" t="str">
            <v>0008614</v>
          </cell>
          <cell r="C2899" t="str">
            <v>L1205L0589 BARREDORES DE POLVO</v>
          </cell>
          <cell r="D2899" t="str">
            <v>SELCO 2-3-4</v>
          </cell>
          <cell r="E2899" t="str">
            <v>EST.8.6.3</v>
          </cell>
        </row>
        <row r="2900">
          <cell r="B2900" t="str">
            <v>0008616</v>
          </cell>
          <cell r="C2900" t="str">
            <v>2201A0123 MOTOR 0.37KW/0.5HP,3600RPM.AK8</v>
          </cell>
          <cell r="D2900" t="str">
            <v>AKRON</v>
          </cell>
          <cell r="E2900" t="str">
            <v>EST.12.9.1</v>
          </cell>
        </row>
        <row r="2901">
          <cell r="B2901" t="str">
            <v>0008617</v>
          </cell>
          <cell r="C2901" t="str">
            <v>CHAVETA 2X25MM</v>
          </cell>
          <cell r="D2901" t="str">
            <v>TORNILLERIA</v>
          </cell>
          <cell r="E2901" t="str">
            <v>EST.21.1.2</v>
          </cell>
        </row>
        <row r="2902">
          <cell r="B2902" t="str">
            <v>0008618</v>
          </cell>
          <cell r="C2902" t="str">
            <v>CHAVETA 2X40MM</v>
          </cell>
          <cell r="D2902" t="str">
            <v>TORNILLERIA</v>
          </cell>
          <cell r="E2902" t="str">
            <v>EST.21.1.2</v>
          </cell>
        </row>
        <row r="2903">
          <cell r="B2903" t="str">
            <v>0008619</v>
          </cell>
          <cell r="C2903" t="str">
            <v>CHAVETA 4X40MM</v>
          </cell>
          <cell r="D2903" t="str">
            <v>TORNILLERIA</v>
          </cell>
          <cell r="E2903" t="str">
            <v>SIN DEFINIR</v>
          </cell>
        </row>
        <row r="2904">
          <cell r="B2904" t="str">
            <v>0008620</v>
          </cell>
          <cell r="C2904" t="str">
            <v>CHAVETA 5/64X1PULG</v>
          </cell>
          <cell r="D2904" t="str">
            <v>TORNILLERIA</v>
          </cell>
          <cell r="E2904" t="str">
            <v>EST.21.1.2</v>
          </cell>
        </row>
        <row r="2905">
          <cell r="B2905" t="str">
            <v>0008621</v>
          </cell>
          <cell r="C2905" t="str">
            <v>CHAVETA 1/8X1-3/4PULG</v>
          </cell>
          <cell r="D2905" t="str">
            <v>TORNILLERIA</v>
          </cell>
          <cell r="E2905" t="str">
            <v>EST.21.1.3</v>
          </cell>
        </row>
        <row r="2906">
          <cell r="B2906" t="str">
            <v>0008622</v>
          </cell>
          <cell r="C2906" t="str">
            <v>CHAVETA 1/8X2-1/2PULG</v>
          </cell>
          <cell r="D2906" t="str">
            <v>TORNILLERIA</v>
          </cell>
          <cell r="E2906" t="str">
            <v>EST.21.1.3</v>
          </cell>
        </row>
        <row r="2907">
          <cell r="B2907" t="str">
            <v>0008623</v>
          </cell>
          <cell r="C2907" t="str">
            <v>CHAVETA 3/16X2PULG</v>
          </cell>
          <cell r="D2907" t="str">
            <v>TORNILLERIA</v>
          </cell>
          <cell r="E2907" t="str">
            <v>EST.21.1.3</v>
          </cell>
        </row>
        <row r="2908">
          <cell r="B2908" t="str">
            <v>0008624</v>
          </cell>
          <cell r="C2908" t="str">
            <v>CHAVETA 1/4X1-1/2PULG</v>
          </cell>
          <cell r="D2908" t="str">
            <v>TORNILLERIA</v>
          </cell>
          <cell r="E2908" t="str">
            <v>EST.21.1.4</v>
          </cell>
        </row>
        <row r="2909">
          <cell r="B2909" t="str">
            <v>0008625</v>
          </cell>
          <cell r="C2909" t="str">
            <v>CHAVETA 1/4X2-1/2PULG</v>
          </cell>
          <cell r="D2909" t="str">
            <v>TORNILLERIA</v>
          </cell>
          <cell r="E2909" t="str">
            <v>EST.21.1.4</v>
          </cell>
        </row>
        <row r="2910">
          <cell r="B2910" t="str">
            <v>0008626</v>
          </cell>
          <cell r="C2910" t="str">
            <v>CHAVETA 3/16X3PULG</v>
          </cell>
          <cell r="D2910" t="str">
            <v>TORNILLERIA</v>
          </cell>
          <cell r="E2910" t="str">
            <v>EST.21.1.3</v>
          </cell>
        </row>
        <row r="2911">
          <cell r="B2911" t="str">
            <v>0008627</v>
          </cell>
          <cell r="C2911" t="str">
            <v>PASADOR TUBULAR 3X20MM</v>
          </cell>
          <cell r="D2911" t="str">
            <v>TORNILLERIA</v>
          </cell>
          <cell r="E2911" t="str">
            <v>EST.21.1.4</v>
          </cell>
        </row>
        <row r="2912">
          <cell r="B2912" t="str">
            <v>0008628</v>
          </cell>
          <cell r="C2912" t="str">
            <v>PASADOR TUBULAR 3X40MM</v>
          </cell>
          <cell r="D2912" t="str">
            <v>TORNILLERIA</v>
          </cell>
          <cell r="E2912" t="str">
            <v>EST.21.1.4</v>
          </cell>
        </row>
        <row r="2913">
          <cell r="B2913" t="str">
            <v>0008629</v>
          </cell>
          <cell r="C2913" t="str">
            <v>PASADOR TUBULAR 4X20MM</v>
          </cell>
          <cell r="D2913" t="str">
            <v>TORNILLERIA</v>
          </cell>
          <cell r="E2913" t="str">
            <v>EST.21.1.4</v>
          </cell>
        </row>
        <row r="2914">
          <cell r="B2914" t="str">
            <v>0008630</v>
          </cell>
          <cell r="C2914" t="str">
            <v>PASADOR TUBULAR 4X40MM</v>
          </cell>
          <cell r="D2914" t="str">
            <v>TORNILLERIA</v>
          </cell>
          <cell r="E2914" t="str">
            <v>EST.21.1.4</v>
          </cell>
        </row>
        <row r="2915">
          <cell r="B2915" t="str">
            <v>0008631</v>
          </cell>
          <cell r="C2915" t="str">
            <v>PASADOR TUBULAR 8X40MM</v>
          </cell>
          <cell r="D2915" t="str">
            <v>TORNILLERIA</v>
          </cell>
          <cell r="E2915" t="str">
            <v>EST.21.1.4</v>
          </cell>
        </row>
        <row r="2916">
          <cell r="B2916" t="str">
            <v>0008632</v>
          </cell>
          <cell r="C2916" t="str">
            <v>ARANDELA PLANA 3.2X10X8MM DIN 522</v>
          </cell>
          <cell r="D2916" t="str">
            <v>TORNILLERIA</v>
          </cell>
          <cell r="E2916" t="str">
            <v>EST.21.2.7</v>
          </cell>
        </row>
        <row r="2917">
          <cell r="B2917" t="str">
            <v>0008633</v>
          </cell>
          <cell r="C2917" t="str">
            <v>ARANDELA PLANA 5.3X15X1.25MM DIN 522</v>
          </cell>
          <cell r="D2917" t="str">
            <v>TORNILLERIA</v>
          </cell>
          <cell r="E2917" t="str">
            <v>EST.26.1</v>
          </cell>
        </row>
        <row r="2918">
          <cell r="B2918" t="str">
            <v>0008634</v>
          </cell>
          <cell r="C2918" t="str">
            <v>ARANDELA PLANA 6.4X20X1.25MM DIN 522</v>
          </cell>
          <cell r="D2918" t="str">
            <v>TORNILLERIA</v>
          </cell>
          <cell r="E2918" t="str">
            <v>EST.21.2.9</v>
          </cell>
        </row>
        <row r="2919">
          <cell r="B2919" t="str">
            <v>0008635</v>
          </cell>
          <cell r="C2919" t="str">
            <v>ARANDELA PLANA 6.4X40X1.5MM DIN 522</v>
          </cell>
          <cell r="D2919" t="str">
            <v>TORNILLERIA</v>
          </cell>
          <cell r="E2919" t="str">
            <v>EST.21.1.1</v>
          </cell>
        </row>
        <row r="2920">
          <cell r="B2920" t="str">
            <v>0008636</v>
          </cell>
          <cell r="C2920" t="str">
            <v>ARANDELA PLANA 8.4X20X1.25MM DIN 522</v>
          </cell>
          <cell r="D2920" t="str">
            <v>TORNILLERIA</v>
          </cell>
          <cell r="E2920" t="str">
            <v>EST.21.2.9</v>
          </cell>
        </row>
        <row r="2921">
          <cell r="B2921" t="str">
            <v>0008637</v>
          </cell>
          <cell r="C2921" t="str">
            <v>ARANDELA PLANA 8.4X25X1.5MM DIN 522</v>
          </cell>
          <cell r="D2921" t="str">
            <v>TORNILLERIA</v>
          </cell>
          <cell r="E2921" t="str">
            <v>EST.21.2.9</v>
          </cell>
        </row>
        <row r="2922">
          <cell r="B2922" t="str">
            <v>0008638</v>
          </cell>
          <cell r="C2922" t="str">
            <v>ARANDELA PLANA 8.4X30X1.5MM DIN 522</v>
          </cell>
          <cell r="D2922" t="str">
            <v>TORNILLERIA</v>
          </cell>
          <cell r="E2922" t="str">
            <v>EST.26.1</v>
          </cell>
        </row>
        <row r="2923">
          <cell r="B2923" t="str">
            <v>0008639</v>
          </cell>
          <cell r="C2923" t="str">
            <v>ARANDELA PLANA 10.5X20X1.5MM DIN 522</v>
          </cell>
          <cell r="D2923" t="str">
            <v>TORNILLERIA</v>
          </cell>
          <cell r="E2923" t="str">
            <v>EST.21.2.10</v>
          </cell>
        </row>
        <row r="2924">
          <cell r="B2924" t="str">
            <v>0008640</v>
          </cell>
          <cell r="C2924" t="str">
            <v>ARANDELA PLANA 10.5X30X1.5MM DIN 522</v>
          </cell>
          <cell r="D2924" t="str">
            <v>TORNILLERIA</v>
          </cell>
          <cell r="E2924" t="str">
            <v>EST.21.2.9</v>
          </cell>
        </row>
        <row r="2925">
          <cell r="B2925" t="str">
            <v>0008641</v>
          </cell>
          <cell r="C2925" t="str">
            <v>WASA ZN 12MM</v>
          </cell>
          <cell r="D2925" t="str">
            <v>TORNILLERIA</v>
          </cell>
          <cell r="E2925" t="str">
            <v>EST.21.2.10</v>
          </cell>
        </row>
        <row r="2926">
          <cell r="B2926" t="str">
            <v>0008642</v>
          </cell>
          <cell r="C2926" t="str">
            <v>WASA ZN 14MM</v>
          </cell>
          <cell r="D2926" t="str">
            <v>TORNILLERIA</v>
          </cell>
          <cell r="E2926" t="str">
            <v>EST.21.2.11</v>
          </cell>
        </row>
        <row r="2927">
          <cell r="B2927" t="str">
            <v>0008643</v>
          </cell>
          <cell r="C2927" t="str">
            <v>TORNILLO HEX 6X12MM</v>
          </cell>
          <cell r="D2927" t="str">
            <v>TORNILLERIA</v>
          </cell>
          <cell r="E2927" t="str">
            <v>EST.21.1.7</v>
          </cell>
        </row>
        <row r="2928">
          <cell r="B2928" t="str">
            <v>0008644</v>
          </cell>
          <cell r="C2928" t="str">
            <v>TORNILLO HEX 6X16MM</v>
          </cell>
          <cell r="D2928" t="str">
            <v>TORNILLERIA</v>
          </cell>
          <cell r="E2928" t="str">
            <v>EST.21.1.7</v>
          </cell>
        </row>
        <row r="2929">
          <cell r="B2929" t="str">
            <v>0008645</v>
          </cell>
          <cell r="C2929" t="str">
            <v>TORNILLO HEX 6X20MM</v>
          </cell>
          <cell r="D2929" t="str">
            <v>TORNILLERIA</v>
          </cell>
          <cell r="E2929" t="str">
            <v>EST.25.3.</v>
          </cell>
        </row>
        <row r="2930">
          <cell r="B2930" t="str">
            <v>0008646</v>
          </cell>
          <cell r="C2930" t="str">
            <v>TORNILLO HEX 6X25MM</v>
          </cell>
          <cell r="D2930" t="str">
            <v>TORNILLERIA</v>
          </cell>
          <cell r="E2930" t="str">
            <v>EST.25.3</v>
          </cell>
        </row>
        <row r="2931">
          <cell r="B2931" t="str">
            <v>0008647</v>
          </cell>
          <cell r="C2931" t="str">
            <v>TORNILLO HEX 6X30MM</v>
          </cell>
          <cell r="D2931" t="str">
            <v>TORNILLERIA</v>
          </cell>
          <cell r="E2931" t="str">
            <v>EST.25.3</v>
          </cell>
        </row>
        <row r="2932">
          <cell r="B2932" t="str">
            <v>0008648</v>
          </cell>
          <cell r="C2932" t="str">
            <v>TORNILLO HEX 8X16MM</v>
          </cell>
          <cell r="D2932" t="str">
            <v>TORNILLERIA</v>
          </cell>
          <cell r="E2932" t="str">
            <v>EST.25.3</v>
          </cell>
        </row>
        <row r="2933">
          <cell r="B2933" t="str">
            <v>0008649</v>
          </cell>
          <cell r="C2933" t="str">
            <v>TORNILLO HEX 8X20MM</v>
          </cell>
          <cell r="D2933" t="str">
            <v>TORNILLERIA</v>
          </cell>
          <cell r="E2933" t="str">
            <v>EST.25.3</v>
          </cell>
        </row>
        <row r="2934">
          <cell r="B2934" t="str">
            <v>0008650</v>
          </cell>
          <cell r="C2934" t="str">
            <v>TORNILLO HEX 8X25MM</v>
          </cell>
          <cell r="D2934" t="str">
            <v>TORNILLERIA</v>
          </cell>
          <cell r="E2934" t="str">
            <v>EST.25.3</v>
          </cell>
        </row>
        <row r="2935">
          <cell r="B2935" t="str">
            <v>0008651</v>
          </cell>
          <cell r="C2935" t="str">
            <v>TORNILLO HEX 8X30MM</v>
          </cell>
          <cell r="D2935" t="str">
            <v>TORNILLERIA</v>
          </cell>
          <cell r="E2935" t="str">
            <v>EST.25.3</v>
          </cell>
        </row>
        <row r="2936">
          <cell r="B2936" t="str">
            <v>0008652</v>
          </cell>
          <cell r="C2936" t="str">
            <v>TORNILLO HEX 8X35MM</v>
          </cell>
          <cell r="D2936" t="str">
            <v>TORNILLERIA</v>
          </cell>
          <cell r="E2936" t="str">
            <v>EST.25.3</v>
          </cell>
        </row>
        <row r="2937">
          <cell r="B2937" t="str">
            <v>0008653</v>
          </cell>
          <cell r="C2937" t="str">
            <v>TORNILLO HEX 8X40MM</v>
          </cell>
          <cell r="D2937" t="str">
            <v>TORNILLERIA</v>
          </cell>
          <cell r="E2937" t="str">
            <v>EST.25.3</v>
          </cell>
        </row>
        <row r="2938">
          <cell r="B2938" t="str">
            <v>0008654</v>
          </cell>
          <cell r="C2938" t="str">
            <v>TORNILLO HEX 8X50MM</v>
          </cell>
          <cell r="D2938" t="str">
            <v>TORNILLERIA</v>
          </cell>
          <cell r="E2938" t="str">
            <v>EST.25.3</v>
          </cell>
        </row>
        <row r="2939">
          <cell r="B2939" t="str">
            <v>0008655</v>
          </cell>
          <cell r="C2939" t="str">
            <v>TORNILLO HEX 8X100MM</v>
          </cell>
          <cell r="D2939" t="str">
            <v>TORNILLERIA</v>
          </cell>
          <cell r="E2939" t="str">
            <v>EST.25.3</v>
          </cell>
        </row>
        <row r="2940">
          <cell r="B2940" t="str">
            <v>0008656</v>
          </cell>
          <cell r="C2940" t="str">
            <v>TORNILLO HEX 10X50MM</v>
          </cell>
          <cell r="D2940" t="str">
            <v>TORNILLERIA</v>
          </cell>
          <cell r="E2940" t="str">
            <v>EST.21.1.10</v>
          </cell>
        </row>
        <row r="2941">
          <cell r="B2941" t="str">
            <v>0008657</v>
          </cell>
          <cell r="C2941" t="str">
            <v>TORNILLO HEX 10X70MM</v>
          </cell>
          <cell r="D2941" t="str">
            <v>TORNILLERIA</v>
          </cell>
          <cell r="E2941" t="str">
            <v>EST.21.1.10</v>
          </cell>
        </row>
        <row r="2942">
          <cell r="B2942" t="str">
            <v>0008658</v>
          </cell>
          <cell r="C2942" t="str">
            <v>TORNILLO HEX 12X60MM</v>
          </cell>
          <cell r="D2942" t="str">
            <v>TORNILLERIA</v>
          </cell>
          <cell r="E2942" t="str">
            <v>EST.25.8</v>
          </cell>
        </row>
        <row r="2943">
          <cell r="B2943" t="str">
            <v>0008662</v>
          </cell>
          <cell r="C2943" t="str">
            <v>PUNTAS  WERK PH2</v>
          </cell>
          <cell r="D2943" t="str">
            <v>FERRETERIA</v>
          </cell>
          <cell r="E2943" t="str">
            <v>EST.26.3</v>
          </cell>
        </row>
        <row r="2944">
          <cell r="B2944" t="str">
            <v>0008663</v>
          </cell>
          <cell r="C2944" t="str">
            <v>ESPEJO SENSOR FOT 1CD00122AC /MS-2</v>
          </cell>
          <cell r="D2944" t="str">
            <v>ELECTRICO</v>
          </cell>
          <cell r="E2944" t="str">
            <v>EST.2.4.3</v>
          </cell>
        </row>
        <row r="2945">
          <cell r="B2945" t="str">
            <v>0008664</v>
          </cell>
          <cell r="C2945" t="str">
            <v>H0120D0710A2 PLC710A CONTROL.AKRON 850</v>
          </cell>
          <cell r="D2945" t="str">
            <v>AKRON</v>
          </cell>
          <cell r="E2945" t="str">
            <v>SIN DEFINIR</v>
          </cell>
        </row>
        <row r="2946">
          <cell r="B2946" t="str">
            <v>0008668</v>
          </cell>
          <cell r="C2946" t="str">
            <v>CONTROL FLUJO SILENCIADOR 1/8 -6 NPT</v>
          </cell>
          <cell r="D2946" t="str">
            <v>NEUMATICO</v>
          </cell>
          <cell r="E2946" t="str">
            <v>EST.4.4.6</v>
          </cell>
        </row>
        <row r="2947">
          <cell r="B2947" t="str">
            <v>0008669</v>
          </cell>
          <cell r="C2947" t="str">
            <v>RACOR RECTO M3X4 MM OD</v>
          </cell>
          <cell r="D2947" t="str">
            <v>NEUMATICO</v>
          </cell>
          <cell r="E2947" t="str">
            <v>EST.4.3.6</v>
          </cell>
        </row>
        <row r="2948">
          <cell r="B2948" t="str">
            <v>0008670</v>
          </cell>
          <cell r="C2948" t="str">
            <v>RACOR CODO M3X4 MM OD</v>
          </cell>
          <cell r="D2948" t="str">
            <v>NEUMATICO</v>
          </cell>
          <cell r="E2948" t="str">
            <v>EST.4.3.6</v>
          </cell>
        </row>
        <row r="2949">
          <cell r="B2949" t="str">
            <v>0008676</v>
          </cell>
          <cell r="C2949" t="str">
            <v>VALVULA ESCAPE RAPIDO CNX 1/8 PNEUMAX</v>
          </cell>
          <cell r="D2949" t="str">
            <v>NEUMATICO</v>
          </cell>
          <cell r="E2949" t="str">
            <v>EST.4.4.7</v>
          </cell>
        </row>
        <row r="2950">
          <cell r="B2950" t="str">
            <v>0008735</v>
          </cell>
          <cell r="C2950" t="str">
            <v>TORNILLO BCP 6X40MM</v>
          </cell>
          <cell r="D2950" t="str">
            <v>TORNILLERIA</v>
          </cell>
          <cell r="E2950" t="str">
            <v>EST.20.1.6</v>
          </cell>
        </row>
        <row r="2951">
          <cell r="B2951" t="str">
            <v>0008736</v>
          </cell>
          <cell r="C2951" t="str">
            <v>TORNILLO BCP 6X50MM</v>
          </cell>
          <cell r="D2951" t="str">
            <v>TORNILLERIA</v>
          </cell>
          <cell r="E2951" t="str">
            <v>EST.20.1.6</v>
          </cell>
        </row>
        <row r="2952">
          <cell r="B2952" t="str">
            <v>0008737</v>
          </cell>
          <cell r="C2952" t="str">
            <v>2808A0027MUELLE GAS 1854LE STABILU.AKRON</v>
          </cell>
          <cell r="D2952" t="str">
            <v>AKRON</v>
          </cell>
          <cell r="E2952" t="str">
            <v>EST.12.9.1</v>
          </cell>
        </row>
        <row r="2953">
          <cell r="B2953" t="str">
            <v>0008738</v>
          </cell>
          <cell r="C2953" t="str">
            <v>2808A0028 GAS MUELLE 28x502.AKRON</v>
          </cell>
          <cell r="D2953" t="str">
            <v>AKRON</v>
          </cell>
          <cell r="E2953" t="str">
            <v>EST.12.9.1</v>
          </cell>
        </row>
        <row r="2954">
          <cell r="B2954" t="str">
            <v>0008746</v>
          </cell>
          <cell r="C2954" t="str">
            <v>TOTAL LACTUCA LT 3000-X1 GALON-REENVASA</v>
          </cell>
          <cell r="D2954" t="str">
            <v>LUBRICANTES</v>
          </cell>
          <cell r="E2954" t="str">
            <v>EST.29.4.2</v>
          </cell>
        </row>
        <row r="2955">
          <cell r="B2955" t="str">
            <v>0008770</v>
          </cell>
          <cell r="C2955" t="str">
            <v>CINTA TEFLON TUBERIA</v>
          </cell>
          <cell r="D2955" t="str">
            <v>SUMINISTRO</v>
          </cell>
          <cell r="E2955" t="str">
            <v>EST.3.7.3</v>
          </cell>
        </row>
        <row r="2956">
          <cell r="B2956" t="str">
            <v>0008771</v>
          </cell>
          <cell r="C2956" t="str">
            <v>ALICATE PRO ELECTRICISTA 8" 84-056LA</v>
          </cell>
          <cell r="D2956" t="str">
            <v>HERRAMIENTA</v>
          </cell>
          <cell r="E2956" t="str">
            <v>CLOSET HTAS</v>
          </cell>
        </row>
        <row r="2957">
          <cell r="B2957" t="str">
            <v>0008788</v>
          </cell>
          <cell r="C2957" t="str">
            <v>3-801-26-7520 RUEDA DENTADA DB=32 - LI-S</v>
          </cell>
          <cell r="D2957" t="str">
            <v>BHX</v>
          </cell>
          <cell r="E2957" t="str">
            <v>EST.10.8.1</v>
          </cell>
        </row>
        <row r="2958">
          <cell r="B2958" t="str">
            <v>0008789</v>
          </cell>
          <cell r="C2958" t="str">
            <v>3-801-26-7510 RUEDA DENTADA DB=32 - RE-S</v>
          </cell>
          <cell r="D2958" t="str">
            <v>BHX</v>
          </cell>
          <cell r="E2958" t="str">
            <v>EST.10.8.1</v>
          </cell>
        </row>
        <row r="2959">
          <cell r="B2959" t="str">
            <v>0008790</v>
          </cell>
          <cell r="C2959" t="str">
            <v>4-014-21-0740 TAPON CIEGO SCHNELLSPANN B</v>
          </cell>
          <cell r="D2959" t="str">
            <v>BHX</v>
          </cell>
          <cell r="E2959" t="str">
            <v>EST.10.8.1</v>
          </cell>
        </row>
        <row r="2960">
          <cell r="B2960" t="str">
            <v>0008791</v>
          </cell>
          <cell r="C2960" t="str">
            <v>3-807-18-1801RODILLO GUIA D25 B10 626-2R</v>
          </cell>
          <cell r="D2960" t="str">
            <v>BHX</v>
          </cell>
          <cell r="E2960" t="str">
            <v>EST.10.8.1</v>
          </cell>
        </row>
        <row r="2961">
          <cell r="B2961" t="str">
            <v>0008792</v>
          </cell>
          <cell r="C2961" t="str">
            <v>2-205-94-5170 DISPOSITIVO DE CONTRAPRESI</v>
          </cell>
          <cell r="D2961" t="str">
            <v>BHX</v>
          </cell>
          <cell r="E2961" t="str">
            <v>ARRIBA CELDA</v>
          </cell>
        </row>
        <row r="2962">
          <cell r="B2962" t="str">
            <v>0008870</v>
          </cell>
          <cell r="C2962" t="str">
            <v>TORNILLO BCC 8X20MM</v>
          </cell>
          <cell r="D2962" t="str">
            <v>TORNILLERIA</v>
          </cell>
          <cell r="E2962" t="str">
            <v>EST.25.7</v>
          </cell>
        </row>
        <row r="2963">
          <cell r="B2963" t="str">
            <v>0008871</v>
          </cell>
          <cell r="C2963" t="str">
            <v>TORNILLO BCC 4X8MM</v>
          </cell>
          <cell r="D2963" t="str">
            <v>TORNILLERIA</v>
          </cell>
          <cell r="E2963" t="str">
            <v>EST.25.3</v>
          </cell>
        </row>
        <row r="2964">
          <cell r="B2964" t="str">
            <v>0008872</v>
          </cell>
          <cell r="C2964" t="str">
            <v>TUERCA SEGURIDAD  M3-0.5</v>
          </cell>
          <cell r="D2964" t="str">
            <v>TORNILLERIA</v>
          </cell>
          <cell r="E2964" t="str">
            <v>EST.21.2.1</v>
          </cell>
        </row>
        <row r="2965">
          <cell r="B2965" t="str">
            <v>0008873</v>
          </cell>
          <cell r="C2965" t="str">
            <v>ARANDELA PLANA  M4</v>
          </cell>
          <cell r="D2965" t="str">
            <v>TORNILLERIA</v>
          </cell>
          <cell r="E2965" t="str">
            <v>EST.21.2.7</v>
          </cell>
        </row>
        <row r="2966">
          <cell r="B2966" t="str">
            <v>0008875</v>
          </cell>
          <cell r="C2966" t="str">
            <v>FNAG103892 BARRA</v>
          </cell>
          <cell r="D2966" t="str">
            <v>JADE</v>
          </cell>
          <cell r="E2966" t="str">
            <v>EST.14.3.4</v>
          </cell>
        </row>
        <row r="2967">
          <cell r="B2967" t="str">
            <v>0008876</v>
          </cell>
          <cell r="C2967" t="str">
            <v>301624500 TUERCA HEXAG. M 6</v>
          </cell>
          <cell r="D2967" t="str">
            <v>TORNILLERIA</v>
          </cell>
          <cell r="E2967" t="str">
            <v>EST.21.2.5</v>
          </cell>
        </row>
        <row r="2968">
          <cell r="B2968" t="str">
            <v>0008884</v>
          </cell>
          <cell r="C2968" t="str">
            <v>2104A0230 FINAL CARRERA ZV1H236-11ZP</v>
          </cell>
          <cell r="D2968" t="str">
            <v>ELECTRICO</v>
          </cell>
          <cell r="E2968" t="str">
            <v>EST.3.4.5</v>
          </cell>
        </row>
        <row r="2969">
          <cell r="B2969" t="str">
            <v>0008913</v>
          </cell>
          <cell r="C2969" t="str">
            <v>K1105K0036 TOPE FRONTAL.T-KF</v>
          </cell>
          <cell r="D2969" t="str">
            <v>TECHNO-1</v>
          </cell>
          <cell r="E2969" t="str">
            <v>EST.18.3.2</v>
          </cell>
        </row>
        <row r="2970">
          <cell r="B2970" t="str">
            <v>0008920</v>
          </cell>
          <cell r="C2970" t="str">
            <v>2420A1026 CILINDRO 25X180 MCJI.JADE</v>
          </cell>
          <cell r="D2970" t="str">
            <v>JADE</v>
          </cell>
          <cell r="E2970" t="str">
            <v>EST.14.4.1</v>
          </cell>
        </row>
        <row r="2971">
          <cell r="B2971" t="str">
            <v>0008919</v>
          </cell>
          <cell r="C2971" t="str">
            <v>TERMINAL TUBULAR LARGO 1/0AWG 98069</v>
          </cell>
          <cell r="D2971" t="str">
            <v>ELECTRICO</v>
          </cell>
          <cell r="E2971" t="str">
            <v>EST.3.3.1</v>
          </cell>
        </row>
        <row r="2972">
          <cell r="B2972" t="str">
            <v>0008921</v>
          </cell>
          <cell r="C2972" t="str">
            <v>TUERCA M10X1.25MM CILINDRO D=25MM</v>
          </cell>
          <cell r="D2972" t="str">
            <v>NEUMATICO</v>
          </cell>
          <cell r="E2972" t="str">
            <v>EST.14.4.1</v>
          </cell>
        </row>
        <row r="2973">
          <cell r="B2973" t="str">
            <v>0008922</v>
          </cell>
          <cell r="C2973" t="str">
            <v>2420A1527 KIT EMPQ PISTON CILIND 12MM</v>
          </cell>
          <cell r="D2973" t="str">
            <v>NEUMATICO</v>
          </cell>
          <cell r="E2973" t="str">
            <v>SIN DEFINIR</v>
          </cell>
        </row>
        <row r="2974">
          <cell r="B2974" t="str">
            <v>0008935</v>
          </cell>
          <cell r="C2974" t="str">
            <v>CINTA FIBRA VIDRIO 3/4-C27.3M</v>
          </cell>
          <cell r="D2974" t="str">
            <v>SUMINISTRO</v>
          </cell>
          <cell r="E2974" t="str">
            <v>EST.3.7.3</v>
          </cell>
        </row>
        <row r="2975">
          <cell r="B2975" t="str">
            <v>0008946</v>
          </cell>
          <cell r="C2975" t="str">
            <v>POTENCIOMETRO LNL COMPACTO 10K OHM 1V</v>
          </cell>
          <cell r="D2975" t="str">
            <v>BANDA EMPAQUE</v>
          </cell>
          <cell r="E2975" t="str">
            <v>EST.2.4.4</v>
          </cell>
        </row>
        <row r="2976">
          <cell r="B2976" t="str">
            <v>0008947</v>
          </cell>
          <cell r="C2976" t="str">
            <v>3-039-06-6520 GUIA.HOMAG</v>
          </cell>
          <cell r="D2976" t="str">
            <v>HOMAG</v>
          </cell>
          <cell r="E2976" t="str">
            <v>EST.17.5.1</v>
          </cell>
        </row>
        <row r="2977">
          <cell r="B2977" t="str">
            <v>0008963</v>
          </cell>
          <cell r="C2977" t="str">
            <v>2-022-80-1210 CILINDRO ISO6431- 50X80MM</v>
          </cell>
          <cell r="E2977" t="str">
            <v>SIN DEFINIR</v>
          </cell>
        </row>
        <row r="2978">
          <cell r="B2978" t="str">
            <v>0008967</v>
          </cell>
          <cell r="C2978" t="str">
            <v>2120A0010 BOBINA 24V DC 3/2 NC</v>
          </cell>
          <cell r="D2978" t="str">
            <v>FTT-R8</v>
          </cell>
          <cell r="E2978" t="str">
            <v>EST.6.3.1</v>
          </cell>
        </row>
        <row r="2979">
          <cell r="B2979" t="str">
            <v>0008974</v>
          </cell>
          <cell r="C2979" t="str">
            <v>CONTACTOR 17A-24V VDC 1NA+1NC S0</v>
          </cell>
          <cell r="D2979" t="str">
            <v>ELECTRICO</v>
          </cell>
          <cell r="E2979" t="str">
            <v>EST.2.1.4</v>
          </cell>
        </row>
        <row r="2980">
          <cell r="B2980" t="str">
            <v>0008975</v>
          </cell>
          <cell r="C2980" t="str">
            <v>CONTACTOR 9A 24VDC 1NA S00</v>
          </cell>
          <cell r="D2980" t="str">
            <v>ELECTRICO</v>
          </cell>
          <cell r="E2980" t="str">
            <v>EST.2.3.2</v>
          </cell>
        </row>
        <row r="2981">
          <cell r="B2981" t="str">
            <v>0008976</v>
          </cell>
          <cell r="C2981" t="str">
            <v>FILTROREGULADOR 1/4 MINI CON MANOMETRO</v>
          </cell>
          <cell r="D2981" t="str">
            <v>NEUMATICO</v>
          </cell>
          <cell r="E2981" t="str">
            <v>EST.3.2.1</v>
          </cell>
        </row>
        <row r="2982">
          <cell r="B2982" t="str">
            <v>0008982</v>
          </cell>
          <cell r="C2982" t="str">
            <v>N0914N0136 N0914N0033 BARRA FUSION COLA</v>
          </cell>
          <cell r="D2982" t="str">
            <v>STREAM 1</v>
          </cell>
          <cell r="E2982" t="str">
            <v>EST.16.7.2</v>
          </cell>
        </row>
        <row r="2983">
          <cell r="B2983" t="str">
            <v>0008983</v>
          </cell>
          <cell r="C2983" t="str">
            <v>2004A0255 CADENA.FTT R8</v>
          </cell>
          <cell r="D2983" t="str">
            <v>FTT-R8</v>
          </cell>
          <cell r="E2983" t="str">
            <v>ARRIBA CELDA</v>
          </cell>
        </row>
        <row r="2984">
          <cell r="B2984" t="str">
            <v>0008995</v>
          </cell>
          <cell r="C2984" t="str">
            <v>TERMOSTATO PISTOLA 10 ONZ.AMARILLA</v>
          </cell>
          <cell r="D2984" t="str">
            <v>ROXYL</v>
          </cell>
          <cell r="E2984" t="str">
            <v>EST.23.3.1</v>
          </cell>
        </row>
        <row r="2985">
          <cell r="B2985" t="str">
            <v>0009011</v>
          </cell>
          <cell r="C2985" t="str">
            <v>1205A1342 STAFFA DI SUPP. X MICRO.ROVER</v>
          </cell>
          <cell r="D2985" t="str">
            <v>ROVER 1-2-3</v>
          </cell>
          <cell r="E2985" t="str">
            <v>SIN DEFINIR</v>
          </cell>
        </row>
        <row r="2986">
          <cell r="B2986" t="str">
            <v>0009009</v>
          </cell>
          <cell r="C2986" t="str">
            <v>2157A0261 INV.BONFIG 9A 4KVA ACT 401-18</v>
          </cell>
          <cell r="D2986" t="str">
            <v>AKRON</v>
          </cell>
          <cell r="E2986" t="str">
            <v>EST.12.3.3</v>
          </cell>
        </row>
        <row r="2987">
          <cell r="B2987" t="str">
            <v>0009010</v>
          </cell>
          <cell r="C2987" t="str">
            <v>FNAS460124 FNAA150806 MANDRINO VERTICALE</v>
          </cell>
          <cell r="D2987" t="str">
            <v>SKYPPER</v>
          </cell>
          <cell r="E2987" t="str">
            <v>EST.5.4.4</v>
          </cell>
        </row>
        <row r="2988">
          <cell r="B2988" t="str">
            <v>0009012</v>
          </cell>
          <cell r="C2988" t="str">
            <v>2715A0014 271500700  CABLE.ROVER 20</v>
          </cell>
          <cell r="D2988" t="str">
            <v>ROVER 20</v>
          </cell>
          <cell r="E2988" t="str">
            <v>SIN DEFINIR</v>
          </cell>
        </row>
        <row r="2989">
          <cell r="B2989" t="str">
            <v>0009013</v>
          </cell>
          <cell r="C2989" t="str">
            <v>080747100 MANDRIL IZQUIERDO.ROVER20</v>
          </cell>
          <cell r="D2989" t="str">
            <v>ROVER 20</v>
          </cell>
          <cell r="E2989" t="str">
            <v>EST.19.5.3</v>
          </cell>
        </row>
        <row r="2990">
          <cell r="B2990" t="str">
            <v>0009014</v>
          </cell>
          <cell r="C2990" t="str">
            <v>080746900 MANDRIL DERECHO.ROVER20</v>
          </cell>
          <cell r="D2990" t="str">
            <v>ROVER 20</v>
          </cell>
          <cell r="E2990" t="str">
            <v>EST.19.5.3</v>
          </cell>
        </row>
        <row r="2991">
          <cell r="B2991" t="str">
            <v>0009016</v>
          </cell>
          <cell r="C2991" t="str">
            <v>4-012-06-0091 RETEN CUADRATICO.BHX</v>
          </cell>
          <cell r="D2991" t="str">
            <v>BHX</v>
          </cell>
          <cell r="E2991" t="str">
            <v>EST.10.8.1</v>
          </cell>
        </row>
        <row r="2992">
          <cell r="B2992" t="str">
            <v>0009017</v>
          </cell>
          <cell r="C2992" t="str">
            <v>3-807-18-1820 RODILLO.BHX</v>
          </cell>
          <cell r="D2992" t="str">
            <v>BHX</v>
          </cell>
          <cell r="E2992" t="str">
            <v>EST.10.8.1</v>
          </cell>
        </row>
        <row r="2993">
          <cell r="B2993" t="str">
            <v>0009018</v>
          </cell>
          <cell r="C2993" t="str">
            <v>13300186 ARANDELA.BEA</v>
          </cell>
          <cell r="D2993" t="str">
            <v>GRAPADORA BEA</v>
          </cell>
          <cell r="E2993" t="str">
            <v>EST.20.6.3</v>
          </cell>
        </row>
        <row r="2994">
          <cell r="B2994" t="str">
            <v>0009019</v>
          </cell>
          <cell r="C2994" t="str">
            <v>14403711 PLACA GUIA POSTERIOR.BEA</v>
          </cell>
          <cell r="D2994" t="str">
            <v>GRAPADORA BEA</v>
          </cell>
          <cell r="E2994" t="str">
            <v>EST.20.6.3</v>
          </cell>
        </row>
        <row r="2995">
          <cell r="B2995" t="str">
            <v>0009020</v>
          </cell>
          <cell r="C2995" t="str">
            <v>13300158 ARO TORICO.BEA</v>
          </cell>
          <cell r="D2995" t="str">
            <v>GRAPADORA BEA</v>
          </cell>
          <cell r="E2995" t="str">
            <v>EST.26.6.1</v>
          </cell>
        </row>
        <row r="2996">
          <cell r="B2996" t="str">
            <v>0009021</v>
          </cell>
          <cell r="C2996" t="str">
            <v>13300020 ARO TORICO.BEA</v>
          </cell>
          <cell r="D2996" t="str">
            <v>GRAPADORA BEA</v>
          </cell>
          <cell r="E2996" t="str">
            <v>EST.26.6.1</v>
          </cell>
        </row>
        <row r="2997">
          <cell r="B2997" t="str">
            <v>0009022</v>
          </cell>
          <cell r="C2997" t="str">
            <v>14400053 MUELLE TRACCION.BEA</v>
          </cell>
          <cell r="D2997" t="str">
            <v>GRAPADORA BEA</v>
          </cell>
          <cell r="E2997" t="str">
            <v>EST.26.6.1</v>
          </cell>
        </row>
        <row r="2998">
          <cell r="B2998" t="str">
            <v>0009023</v>
          </cell>
          <cell r="C2998" t="str">
            <v>14405195 MATRIZ.BEA</v>
          </cell>
          <cell r="D2998" t="str">
            <v>GRAPADORA BEA</v>
          </cell>
          <cell r="E2998" t="str">
            <v>EST.26.6.1</v>
          </cell>
        </row>
        <row r="2999">
          <cell r="B2999" t="str">
            <v>0009024</v>
          </cell>
          <cell r="C2999" t="str">
            <v>14403704 GUIA.BEA</v>
          </cell>
          <cell r="D2999" t="str">
            <v>GRAPADORA BEA</v>
          </cell>
          <cell r="E2999" t="str">
            <v>EST.20.6</v>
          </cell>
        </row>
        <row r="3000">
          <cell r="B3000" t="str">
            <v>0009025</v>
          </cell>
          <cell r="C3000" t="str">
            <v>14403903 CILINDRO.BEA</v>
          </cell>
          <cell r="D3000" t="str">
            <v>GRAPADORA BEA</v>
          </cell>
          <cell r="E3000" t="str">
            <v>EST.26.6</v>
          </cell>
        </row>
        <row r="3001">
          <cell r="B3001" t="str">
            <v>0009026</v>
          </cell>
          <cell r="C3001" t="str">
            <v>14405197 TAPA CARGADOR.BEA</v>
          </cell>
          <cell r="D3001" t="str">
            <v>GRAPADORA BEA</v>
          </cell>
          <cell r="E3001" t="str">
            <v>EST.20.6</v>
          </cell>
        </row>
        <row r="3002">
          <cell r="B3002" t="str">
            <v>0009027</v>
          </cell>
          <cell r="C3002" t="str">
            <v>14403708 BARRA CARGADOR.BEA</v>
          </cell>
          <cell r="D3002" t="str">
            <v>GRAPADORA BEA</v>
          </cell>
          <cell r="E3002" t="str">
            <v>EST.26.6.1</v>
          </cell>
        </row>
        <row r="3003">
          <cell r="B3003" t="str">
            <v>0009028</v>
          </cell>
          <cell r="C3003" t="str">
            <v>14405200 SOPORTE GUIA.BEA</v>
          </cell>
          <cell r="D3003" t="str">
            <v>GRAPADORA BEA</v>
          </cell>
          <cell r="E3003" t="str">
            <v>EST.20.6</v>
          </cell>
        </row>
        <row r="3004">
          <cell r="B3004" t="str">
            <v>0009029</v>
          </cell>
          <cell r="C3004" t="str">
            <v>CCB2B00003 FIBRA OPTICA.STREAM</v>
          </cell>
          <cell r="D3004" t="str">
            <v>STREAM 1</v>
          </cell>
          <cell r="E3004" t="str">
            <v>EST.16.6.1</v>
          </cell>
        </row>
        <row r="3005">
          <cell r="B3005" t="str">
            <v>0009032</v>
          </cell>
          <cell r="C3005" t="str">
            <v>4-007-01-3420 CORREA 325 5M 20.BHX</v>
          </cell>
          <cell r="D3005" t="str">
            <v>BHX</v>
          </cell>
          <cell r="E3005" t="str">
            <v>EST.10.8.1</v>
          </cell>
        </row>
        <row r="3006">
          <cell r="B3006" t="str">
            <v>0009061</v>
          </cell>
          <cell r="C3006" t="str">
            <v>ACEITE NEUMATICO SAE10 X GALON</v>
          </cell>
          <cell r="D3006" t="str">
            <v>LUBRICANTES</v>
          </cell>
          <cell r="E3006" t="str">
            <v>EST.23.5.2</v>
          </cell>
        </row>
        <row r="3007">
          <cell r="B3007" t="str">
            <v>0009073</v>
          </cell>
          <cell r="C3007" t="str">
            <v>SELLO MECANICO 5/8 TIPO 6  .BOMBA AGUA</v>
          </cell>
          <cell r="D3007" t="str">
            <v>BOMBA AGUA</v>
          </cell>
          <cell r="E3007" t="str">
            <v>EST.26.2.</v>
          </cell>
        </row>
        <row r="3008">
          <cell r="B3008" t="str">
            <v>0009074</v>
          </cell>
          <cell r="C3008" t="str">
            <v>EMPAQUE CARC.P/SELLO 15D VITON.BOMBA AGU</v>
          </cell>
          <cell r="D3008" t="str">
            <v>HOMAG</v>
          </cell>
          <cell r="E3008" t="str">
            <v>EST.26.2.</v>
          </cell>
        </row>
        <row r="3009">
          <cell r="B3009" t="str">
            <v>0009082</v>
          </cell>
          <cell r="C3009" t="str">
            <v>MODULO DE SEGURIDAD 3SK1122-2CB42</v>
          </cell>
          <cell r="D3009" t="str">
            <v>ELECTRICO</v>
          </cell>
          <cell r="E3009" t="str">
            <v>EST.3.2.1</v>
          </cell>
        </row>
        <row r="3010">
          <cell r="B3010" t="str">
            <v>0009081</v>
          </cell>
          <cell r="C3010" t="str">
            <v>4-006-10-0325 RODAMIENTO 61903-2Z/C3.BHX</v>
          </cell>
          <cell r="D3010" t="str">
            <v>BHX</v>
          </cell>
          <cell r="E3010" t="str">
            <v>EST.1.8.6</v>
          </cell>
        </row>
        <row r="3011">
          <cell r="B3011" t="str">
            <v>0009092</v>
          </cell>
          <cell r="C3011" t="str">
            <v>2-007-03-9260 GUIA KPL.A3.HOMAG</v>
          </cell>
          <cell r="D3011" t="str">
            <v>HOMAG</v>
          </cell>
          <cell r="E3011" t="str">
            <v>EST.17.5.1</v>
          </cell>
        </row>
        <row r="3012">
          <cell r="B3012" t="str">
            <v>0009093</v>
          </cell>
          <cell r="C3012" t="str">
            <v>3-048-18-3810 RODILLO D=90.HOMAG</v>
          </cell>
          <cell r="D3012" t="str">
            <v>HOMAG</v>
          </cell>
          <cell r="E3012" t="str">
            <v>EST.17.5.3</v>
          </cell>
        </row>
        <row r="3013">
          <cell r="B3013" t="str">
            <v>0009094</v>
          </cell>
          <cell r="C3013" t="str">
            <v>3-011-22-3960 CONEXIÓN.HOMAG</v>
          </cell>
          <cell r="D3013" t="str">
            <v>HOMAG</v>
          </cell>
          <cell r="E3013" t="str">
            <v>EST.17.5.1</v>
          </cell>
        </row>
        <row r="3014">
          <cell r="B3014" t="str">
            <v>0009095</v>
          </cell>
          <cell r="C3014" t="str">
            <v>3-037-18-8050 RODILLO D=69 H=70.HOMAG</v>
          </cell>
          <cell r="D3014" t="str">
            <v>HOMAG</v>
          </cell>
          <cell r="E3014" t="str">
            <v>EST.17.6.2</v>
          </cell>
        </row>
        <row r="3015">
          <cell r="B3015" t="str">
            <v>0009096</v>
          </cell>
          <cell r="C3015" t="str">
            <v>4-001-47-0001 VARILLA ROSCADADIN6332 S.8</v>
          </cell>
          <cell r="D3015" t="str">
            <v>HOMAG</v>
          </cell>
          <cell r="E3015" t="str">
            <v>EST.17.5.1</v>
          </cell>
        </row>
        <row r="3016">
          <cell r="B3016" t="str">
            <v>0009097</v>
          </cell>
          <cell r="C3016" t="str">
            <v>4-001-47-0002 PIEZA DE PRESION DIN 6311</v>
          </cell>
          <cell r="D3016" t="str">
            <v>HOMAG</v>
          </cell>
          <cell r="E3016" t="str">
            <v>EST.17.5.1</v>
          </cell>
        </row>
        <row r="3017">
          <cell r="B3017" t="str">
            <v>0009098</v>
          </cell>
          <cell r="C3017" t="str">
            <v>3-010-02-6350 PERNO.HOMAG</v>
          </cell>
          <cell r="D3017" t="str">
            <v>HOMAG</v>
          </cell>
          <cell r="E3017" t="str">
            <v>EST.17.5.1</v>
          </cell>
        </row>
        <row r="3018">
          <cell r="B3018" t="str">
            <v>0009099</v>
          </cell>
          <cell r="C3018" t="str">
            <v>4-010-03-0024 MUELLE DE COMPR DIN 20</v>
          </cell>
          <cell r="D3018" t="str">
            <v>HOMAG</v>
          </cell>
          <cell r="E3018" t="str">
            <v>EST.17.5.1</v>
          </cell>
        </row>
        <row r="3019">
          <cell r="B3019" t="str">
            <v>0009100</v>
          </cell>
          <cell r="C3019" t="str">
            <v>2-011-05-5860 TOPE HL84/85 STANDARD</v>
          </cell>
          <cell r="D3019" t="str">
            <v>HOMAG</v>
          </cell>
          <cell r="E3019" t="str">
            <v>EST.17.5.2</v>
          </cell>
        </row>
        <row r="3020">
          <cell r="B3020" t="str">
            <v>0009101</v>
          </cell>
          <cell r="C3020" t="str">
            <v>3-048-18-2350 RODILLO D=25 H=40 STAHL</v>
          </cell>
          <cell r="D3020" t="str">
            <v>HOMAG</v>
          </cell>
          <cell r="E3020" t="str">
            <v>EST.17.5.2</v>
          </cell>
        </row>
        <row r="3021">
          <cell r="B3021" t="str">
            <v>0009102</v>
          </cell>
          <cell r="C3021" t="str">
            <v>4-003-05-0006 ARANDELA AJUSTE 10X16X0,5</v>
          </cell>
          <cell r="D3021" t="str">
            <v>HOMAG</v>
          </cell>
          <cell r="E3021" t="str">
            <v>EST.17.5.1</v>
          </cell>
        </row>
        <row r="3022">
          <cell r="B3022" t="str">
            <v>0009103</v>
          </cell>
          <cell r="C3022" t="str">
            <v>4-004-29-0005 ARANDELA SEG NOME6,4/12,25</v>
          </cell>
          <cell r="D3022" t="str">
            <v>HOMAG</v>
          </cell>
          <cell r="E3022" t="str">
            <v>EST.17.5.1</v>
          </cell>
        </row>
        <row r="3023">
          <cell r="B3023" t="str">
            <v>0009104</v>
          </cell>
          <cell r="C3023" t="str">
            <v>2-007-04-5080 RODILLO DERECHO.HOMAG</v>
          </cell>
          <cell r="D3023" t="str">
            <v>HOMAG</v>
          </cell>
          <cell r="E3023" t="str">
            <v>EST.17.5.2</v>
          </cell>
        </row>
        <row r="3024">
          <cell r="B3024" t="str">
            <v>0009105</v>
          </cell>
          <cell r="C3024" t="str">
            <v>4-004-05-0002 ANILLO ELASTICO 8X0,8 C67</v>
          </cell>
          <cell r="D3024" t="str">
            <v>HOMAG</v>
          </cell>
          <cell r="E3024" t="str">
            <v>EST.17.5.1</v>
          </cell>
        </row>
        <row r="3025">
          <cell r="B3025" t="str">
            <v>0009106</v>
          </cell>
          <cell r="C3025" t="str">
            <v>DISCO ABRACOL CD 4.1/2*1/4 A 904</v>
          </cell>
          <cell r="D3025" t="str">
            <v>FERRETERIA</v>
          </cell>
          <cell r="E3025" t="str">
            <v>EST.21,7.1</v>
          </cell>
        </row>
        <row r="3026">
          <cell r="B3026" t="str">
            <v>0009119</v>
          </cell>
          <cell r="C3026" t="str">
            <v>4-008-32-1008 ELEMENTO DE ACCIONAMIENTO</v>
          </cell>
          <cell r="D3026" t="str">
            <v>HOMAG</v>
          </cell>
          <cell r="E3026" t="str">
            <v>EST.17.5.4</v>
          </cell>
        </row>
        <row r="3027">
          <cell r="B3027" t="str">
            <v>0009120</v>
          </cell>
          <cell r="C3027" t="str">
            <v>4-008-32-0575 INTERRUPTOR DE SEGURIDAD</v>
          </cell>
          <cell r="D3027" t="str">
            <v>HOMAG</v>
          </cell>
          <cell r="E3027" t="str">
            <v>EST.17.5.4</v>
          </cell>
        </row>
        <row r="3028">
          <cell r="B3028" t="str">
            <v>0009129</v>
          </cell>
          <cell r="C3028" t="str">
            <v>CORREA 2/5VP1320 EXTRACTOR 7-8</v>
          </cell>
          <cell r="D3028" t="str">
            <v>EXTRACTOR 7-8</v>
          </cell>
          <cell r="E3028" t="str">
            <v>EST.30.1.1</v>
          </cell>
        </row>
        <row r="3029">
          <cell r="B3029" t="str">
            <v>0009130</v>
          </cell>
          <cell r="C3029" t="str">
            <v>TOMA 4X32A AEREA AZUL</v>
          </cell>
          <cell r="D3029" t="str">
            <v>ELECTRICO</v>
          </cell>
          <cell r="E3029" t="str">
            <v>EST.3.4.1</v>
          </cell>
        </row>
        <row r="3030">
          <cell r="B3030" t="str">
            <v>0009131</v>
          </cell>
          <cell r="C3030" t="str">
            <v>ESTACION DE MANDO 25600</v>
          </cell>
          <cell r="D3030" t="str">
            <v>ELECTRICO</v>
          </cell>
          <cell r="E3030" t="str">
            <v>EST.2.2.3</v>
          </cell>
        </row>
        <row r="3031">
          <cell r="B3031" t="str">
            <v>0009132</v>
          </cell>
          <cell r="C3031" t="str">
            <v>GUARDAMOTOR 45-63AMP 3RV2041-4JA10</v>
          </cell>
          <cell r="E3031" t="str">
            <v>EST.2.2.1</v>
          </cell>
        </row>
        <row r="3032">
          <cell r="B3032" t="str">
            <v>0009133</v>
          </cell>
          <cell r="C3032" t="str">
            <v>CONTACTO AUX FRONT 1NA+1NC 3RV2901-1E</v>
          </cell>
          <cell r="D3032" t="str">
            <v>ELECTRICO</v>
          </cell>
          <cell r="E3032" t="str">
            <v>EST.2.2.3</v>
          </cell>
        </row>
        <row r="3033">
          <cell r="B3033" t="str">
            <v>0009134</v>
          </cell>
          <cell r="C3033" t="str">
            <v>CONTACTOR 38A 24VDC 1NA-1NC 3RT2028-1BB4</v>
          </cell>
          <cell r="D3033" t="str">
            <v>ELECTRICO</v>
          </cell>
          <cell r="E3033" t="str">
            <v>EST.2.1.4</v>
          </cell>
        </row>
        <row r="3034">
          <cell r="B3034" t="str">
            <v>0009135</v>
          </cell>
          <cell r="C3034" t="str">
            <v>2914A0084 PATIN 1651-223-10</v>
          </cell>
          <cell r="D3034" t="str">
            <v>ROVER 20</v>
          </cell>
          <cell r="E3034" t="str">
            <v>EST.19.4.2</v>
          </cell>
        </row>
        <row r="3035">
          <cell r="B3035" t="str">
            <v>0009136</v>
          </cell>
          <cell r="C3035" t="str">
            <v>2914A0026 GUIA EJE X ROVER 20</v>
          </cell>
          <cell r="D3035" t="str">
            <v>ROVER 20</v>
          </cell>
          <cell r="E3035" t="str">
            <v>ARRIBA CELDA</v>
          </cell>
        </row>
        <row r="3036">
          <cell r="B3036" t="str">
            <v>0009137</v>
          </cell>
          <cell r="C3036" t="str">
            <v>750140011 KIT MONOPINON EJE X.ROVER20</v>
          </cell>
          <cell r="D3036" t="str">
            <v>ROVER 20</v>
          </cell>
          <cell r="E3036" t="str">
            <v>EST.19.4.1</v>
          </cell>
        </row>
        <row r="3037">
          <cell r="B3037" t="str">
            <v>0009138</v>
          </cell>
          <cell r="C3037" t="str">
            <v>CARB DISCO FLAP X-TREME 4.1/2" G-60</v>
          </cell>
          <cell r="D3037" t="str">
            <v>FERRETERIA</v>
          </cell>
          <cell r="E3037" t="str">
            <v>EST.21.7.4</v>
          </cell>
        </row>
        <row r="3038">
          <cell r="B3038" t="str">
            <v>0009152</v>
          </cell>
          <cell r="C3038" t="str">
            <v>RACOR RECTO 1/4 NPT X 10MM OD</v>
          </cell>
          <cell r="D3038" t="str">
            <v>NEUMATICO</v>
          </cell>
          <cell r="E3038" t="str">
            <v>EST.4.4.7</v>
          </cell>
        </row>
        <row r="3039">
          <cell r="B3039" t="str">
            <v>0009153</v>
          </cell>
          <cell r="C3039" t="str">
            <v>RACOR RECTO 1/4 NPT X 12MM OD</v>
          </cell>
          <cell r="D3039" t="str">
            <v>NEUMATICO</v>
          </cell>
          <cell r="E3039" t="str">
            <v>EST.4.5.5</v>
          </cell>
        </row>
        <row r="3040">
          <cell r="B3040" t="str">
            <v>0009154</v>
          </cell>
          <cell r="C3040" t="str">
            <v>RACOR CODO 1/2 NPT X10MM OD</v>
          </cell>
          <cell r="D3040" t="str">
            <v>NEUMATICO</v>
          </cell>
          <cell r="E3040" t="str">
            <v>EST.4.4.7</v>
          </cell>
        </row>
        <row r="3041">
          <cell r="B3041" t="str">
            <v>0009155</v>
          </cell>
          <cell r="C3041" t="str">
            <v>CC76100099 CPU SKYPPER 3</v>
          </cell>
          <cell r="D3041" t="str">
            <v>SKYPPER</v>
          </cell>
          <cell r="E3041" t="str">
            <v>SIN DEFINIR</v>
          </cell>
        </row>
        <row r="3042">
          <cell r="B3042" t="str">
            <v>0009156</v>
          </cell>
          <cell r="C3042" t="str">
            <v>CCH2550004 PEN DRIVE 32GB USB 3.0.SKYP3</v>
          </cell>
          <cell r="D3042" t="str">
            <v>SKYPPER</v>
          </cell>
          <cell r="E3042" t="str">
            <v>SIN DEFINIR</v>
          </cell>
        </row>
        <row r="3043">
          <cell r="B3043" t="str">
            <v>0009157</v>
          </cell>
          <cell r="C3043" t="str">
            <v>2104A0208 INTERRUPTOR</v>
          </cell>
          <cell r="D3043" t="str">
            <v>SELCO 2-3-4</v>
          </cell>
          <cell r="E3043" t="str">
            <v>EST.8.5.2</v>
          </cell>
        </row>
        <row r="3044">
          <cell r="B3044" t="str">
            <v>0009158</v>
          </cell>
          <cell r="C3044" t="str">
            <v>2164A0610 SENSOR</v>
          </cell>
          <cell r="D3044" t="str">
            <v>SELCO 2-3-4</v>
          </cell>
          <cell r="E3044" t="str">
            <v>EST.8.5.2</v>
          </cell>
        </row>
        <row r="3045">
          <cell r="B3045" t="str">
            <v>0009159</v>
          </cell>
          <cell r="C3045" t="str">
            <v>N0804N0049 TORNILLO</v>
          </cell>
          <cell r="D3045" t="str">
            <v>STREAM 1</v>
          </cell>
          <cell r="E3045" t="str">
            <v>EST.16.5.4</v>
          </cell>
        </row>
        <row r="3046">
          <cell r="B3046" t="str">
            <v>0009160</v>
          </cell>
          <cell r="C3046" t="str">
            <v>N1724N0002 BIELA DEL PRENSOR</v>
          </cell>
          <cell r="D3046" t="str">
            <v>STREAM 2-3</v>
          </cell>
          <cell r="E3046" t="str">
            <v>EST.13.4.3</v>
          </cell>
        </row>
        <row r="3047">
          <cell r="B3047" t="str">
            <v>0009161</v>
          </cell>
          <cell r="C3047" t="str">
            <v>302914900 ANILLO ELAST.SEEGER I 30 UNI-7</v>
          </cell>
          <cell r="D3047" t="str">
            <v>FERRETERIA</v>
          </cell>
          <cell r="E3047" t="str">
            <v>EST.4.7.2</v>
          </cell>
        </row>
        <row r="3048">
          <cell r="B3048" t="str">
            <v>0009162</v>
          </cell>
          <cell r="C3048" t="str">
            <v>N0822N0033 POLEA DE PRESION PARA CORREA</v>
          </cell>
          <cell r="D3048" t="str">
            <v>STREAM 1</v>
          </cell>
          <cell r="E3048" t="str">
            <v>EST.16.5.4</v>
          </cell>
        </row>
        <row r="3049">
          <cell r="B3049" t="str">
            <v>0009163</v>
          </cell>
          <cell r="C3049" t="str">
            <v>N7502N0052 KIT PREMI CINGHIA H60</v>
          </cell>
          <cell r="D3049" t="str">
            <v>STREAM 1</v>
          </cell>
          <cell r="E3049" t="str">
            <v>EST.16.7.4</v>
          </cell>
        </row>
        <row r="3050">
          <cell r="B3050" t="str">
            <v>0009164</v>
          </cell>
          <cell r="C3050" t="str">
            <v>N0820N0108 PERNO</v>
          </cell>
          <cell r="D3050" t="str">
            <v>STREAM 1</v>
          </cell>
          <cell r="E3050" t="str">
            <v>EST.16.6.3</v>
          </cell>
        </row>
        <row r="3051">
          <cell r="B3051" t="str">
            <v>0009165</v>
          </cell>
          <cell r="C3051" t="str">
            <v>N0806N0207 SEPARADOR 10.5X15X16</v>
          </cell>
          <cell r="D3051" t="str">
            <v>STREAM 1</v>
          </cell>
          <cell r="E3051" t="str">
            <v>EST.16.5.4</v>
          </cell>
        </row>
        <row r="3052">
          <cell r="B3052" t="str">
            <v>0009166</v>
          </cell>
          <cell r="C3052" t="str">
            <v>N1724N0003 BIELA PRESION CORREA</v>
          </cell>
          <cell r="D3052" t="str">
            <v>STREAM 2-3</v>
          </cell>
          <cell r="E3052" t="str">
            <v>EST.13.6.4</v>
          </cell>
        </row>
        <row r="3053">
          <cell r="B3053" t="str">
            <v>0009167</v>
          </cell>
          <cell r="C3053" t="str">
            <v>N0816N0023 N0816N0017 CILINDRO PARA GUIA</v>
          </cell>
          <cell r="D3053" t="str">
            <v>STREAM 1</v>
          </cell>
          <cell r="E3053" t="str">
            <v>EST.16.6.3</v>
          </cell>
        </row>
        <row r="3054">
          <cell r="B3054" t="str">
            <v>0009168</v>
          </cell>
          <cell r="C3054" t="str">
            <v>N0820N0374 PERNO</v>
          </cell>
          <cell r="D3054" t="str">
            <v>STREAM 1</v>
          </cell>
          <cell r="E3054" t="str">
            <v>EST.16.7.4</v>
          </cell>
        </row>
        <row r="3055">
          <cell r="B3055" t="str">
            <v>0009169</v>
          </cell>
          <cell r="C3055" t="str">
            <v>FNY0280010 RUEDA D34 + COJINETE</v>
          </cell>
          <cell r="D3055" t="str">
            <v>AKRON</v>
          </cell>
          <cell r="E3055" t="str">
            <v>EST.12.5.4</v>
          </cell>
        </row>
        <row r="3056">
          <cell r="B3056" t="str">
            <v>0009170</v>
          </cell>
          <cell r="C3056" t="str">
            <v>E0804E0117 ARANDELA 5,5X12X1,5 SV8,5 P1,</v>
          </cell>
          <cell r="D3056" t="str">
            <v>AKRON</v>
          </cell>
          <cell r="E3056" t="str">
            <v>EST.12.5.4</v>
          </cell>
        </row>
        <row r="3057">
          <cell r="B3057" t="str">
            <v>0009171</v>
          </cell>
          <cell r="C3057" t="str">
            <v>2115A0062 LAMPARA CTL ROJA 600 F MT</v>
          </cell>
          <cell r="D3057" t="str">
            <v>AKRON</v>
          </cell>
          <cell r="E3057" t="str">
            <v>EST.12.5.4</v>
          </cell>
        </row>
        <row r="3058">
          <cell r="B3058" t="str">
            <v>0009172</v>
          </cell>
          <cell r="C3058" t="str">
            <v>2115A0043 LAMPARA</v>
          </cell>
          <cell r="D3058" t="str">
            <v>AKRON</v>
          </cell>
          <cell r="E3058" t="str">
            <v>EST.12.5.4</v>
          </cell>
        </row>
        <row r="3059">
          <cell r="B3059" t="str">
            <v>0009173</v>
          </cell>
          <cell r="C3059" t="str">
            <v>PEDAL XF-302 15A/250VAC</v>
          </cell>
          <cell r="D3059" t="str">
            <v>ELECTRICO</v>
          </cell>
          <cell r="E3059" t="str">
            <v>EST.3.2.1</v>
          </cell>
        </row>
        <row r="3060">
          <cell r="B3060" t="str">
            <v>0009175</v>
          </cell>
          <cell r="C3060" t="str">
            <v>CIRCUITO INTEGRADO DS26LS33</v>
          </cell>
          <cell r="D3060" t="str">
            <v>SOFWARE</v>
          </cell>
          <cell r="E3060" t="str">
            <v>EST.3.4.2</v>
          </cell>
        </row>
        <row r="3061">
          <cell r="B3061" t="str">
            <v>0009185</v>
          </cell>
          <cell r="C3061" t="str">
            <v>ANTORCHA MIG 200 AMP 3.05 MTS TITAN</v>
          </cell>
          <cell r="D3061" t="str">
            <v>CELDA SOLDADURA</v>
          </cell>
          <cell r="E3061" t="str">
            <v>SIN DEFINIR</v>
          </cell>
        </row>
        <row r="3062">
          <cell r="B3062" t="str">
            <v>0009186</v>
          </cell>
          <cell r="C3062" t="str">
            <v>SOLDADURA MIG S6 0.030 ROLLO X KILOS</v>
          </cell>
          <cell r="D3062" t="str">
            <v>SUMINISTRO</v>
          </cell>
          <cell r="E3062" t="str">
            <v>CELDA SOLDADURA</v>
          </cell>
        </row>
        <row r="3063">
          <cell r="B3063" t="str">
            <v>0009187</v>
          </cell>
          <cell r="C3063" t="str">
            <v>BOQUILLA SOLDAR MIG 0.30 200 AMP</v>
          </cell>
          <cell r="D3063" t="str">
            <v>SUMINISTRO</v>
          </cell>
          <cell r="E3063" t="str">
            <v>CELDA SOLDADURA</v>
          </cell>
        </row>
        <row r="3064">
          <cell r="B3064" t="str">
            <v>0009188</v>
          </cell>
          <cell r="C3064" t="str">
            <v>DIFUSER GAS ANTORCHA MIG 200 AMP ROSCAD</v>
          </cell>
          <cell r="D3064" t="str">
            <v>CELDA SOLDADURA</v>
          </cell>
          <cell r="E3064" t="str">
            <v>SIN DEFINIR</v>
          </cell>
        </row>
        <row r="3065">
          <cell r="B3065" t="str">
            <v>0009189</v>
          </cell>
          <cell r="C3065" t="str">
            <v>TOBERA MIG 200 AMP 13MM ROSCADA</v>
          </cell>
          <cell r="D3065" t="str">
            <v>CELDA SOLDADURA</v>
          </cell>
          <cell r="E3065" t="str">
            <v>SIN DEFINIR</v>
          </cell>
        </row>
        <row r="3066">
          <cell r="B3066" t="str">
            <v>0009190</v>
          </cell>
          <cell r="C3066" t="str">
            <v>Y616109046 MOTOR ELECTRICO PANTOGRAFO</v>
          </cell>
          <cell r="D3066" t="str">
            <v>SKYPPER</v>
          </cell>
          <cell r="E3066" t="str">
            <v>EST.5.7.2</v>
          </cell>
        </row>
        <row r="3067">
          <cell r="B3067" t="str">
            <v>0009191</v>
          </cell>
          <cell r="C3067" t="str">
            <v>ESPUMA POLIURETANO CON CANULA 500 ML</v>
          </cell>
          <cell r="D3067" t="str">
            <v>FERRETERIA</v>
          </cell>
          <cell r="E3067" t="str">
            <v>EST.23.2.2</v>
          </cell>
        </row>
        <row r="3068">
          <cell r="B3068" t="str">
            <v>0009192</v>
          </cell>
          <cell r="C3068" t="str">
            <v>TRABAROSCAS ALTA RESIST LOC 271-15ML</v>
          </cell>
          <cell r="D3068" t="str">
            <v>SUMINISTRO</v>
          </cell>
          <cell r="E3068" t="str">
            <v>EST.26.4.4</v>
          </cell>
        </row>
        <row r="3069">
          <cell r="B3069" t="str">
            <v>0009193</v>
          </cell>
          <cell r="C3069" t="str">
            <v>TRABAROSCAS MEDIA RESIST LOC 271-15ML</v>
          </cell>
          <cell r="D3069" t="str">
            <v>SUMINISTRO</v>
          </cell>
          <cell r="E3069" t="str">
            <v>EST.20.6.4</v>
          </cell>
        </row>
        <row r="3070">
          <cell r="B3070" t="str">
            <v>0009198</v>
          </cell>
          <cell r="C3070" t="str">
            <v>RODAMIENTO 6212-2Z C4</v>
          </cell>
          <cell r="D3070" t="str">
            <v>RODAMIENTOS</v>
          </cell>
          <cell r="E3070" t="str">
            <v>EST.1.10.3</v>
          </cell>
        </row>
        <row r="3071">
          <cell r="B3071" t="str">
            <v>0009210</v>
          </cell>
          <cell r="C3071" t="str">
            <v>STAN JUEGO HTAS MECANICAS 123pz 94-374</v>
          </cell>
          <cell r="D3071" t="str">
            <v>HERRAMIENTA</v>
          </cell>
          <cell r="E3071" t="str">
            <v>MA03</v>
          </cell>
        </row>
        <row r="3072">
          <cell r="B3072" t="str">
            <v>0009211</v>
          </cell>
          <cell r="C3072" t="str">
            <v>RODAMIENTO NU211 TVP2 C3</v>
          </cell>
          <cell r="D3072" t="str">
            <v>RODAMIENTOS</v>
          </cell>
          <cell r="E3072" t="str">
            <v>EST.1.10.3</v>
          </cell>
        </row>
        <row r="3073">
          <cell r="B3073" t="str">
            <v>0009212</v>
          </cell>
          <cell r="C3073" t="str">
            <v>BREAKER DE INCRUSTAR 3P 15A</v>
          </cell>
          <cell r="D3073" t="str">
            <v>ELECTRICO</v>
          </cell>
          <cell r="E3073" t="str">
            <v>EST.3.2.1</v>
          </cell>
        </row>
        <row r="3074">
          <cell r="B3074" t="str">
            <v>0009213</v>
          </cell>
          <cell r="C3074" t="str">
            <v>BREAKER DE INCRUSTAR 3P 20A</v>
          </cell>
          <cell r="D3074" t="str">
            <v>ELECTRICO</v>
          </cell>
          <cell r="E3074" t="str">
            <v>EST.3.2.1</v>
          </cell>
        </row>
        <row r="3075">
          <cell r="B3075" t="str">
            <v>0009218</v>
          </cell>
          <cell r="C3075" t="str">
            <v>HEDW DISCO FINO 9X0.078 DW8067</v>
          </cell>
          <cell r="D3075" t="str">
            <v>SUMINISTRO</v>
          </cell>
          <cell r="E3075" t="str">
            <v>EST.24.2.1</v>
          </cell>
        </row>
        <row r="3076">
          <cell r="B3076" t="str">
            <v>0009222</v>
          </cell>
          <cell r="C3076" t="str">
            <v>TERMINAL OJO AMARILLO 6.4MM 10-12AWG</v>
          </cell>
          <cell r="D3076" t="str">
            <v>ELECTRICO</v>
          </cell>
          <cell r="E3076" t="str">
            <v>EST.3.3.1</v>
          </cell>
        </row>
        <row r="3077">
          <cell r="B3077" t="str">
            <v>0009223</v>
          </cell>
          <cell r="C3077" t="str">
            <v>TERMINAL OJO AZUL 1/4 14-16AWG RV2.6</v>
          </cell>
          <cell r="D3077" t="str">
            <v>ELECTRICO</v>
          </cell>
          <cell r="E3077" t="str">
            <v>EST.3.3.1</v>
          </cell>
        </row>
        <row r="3078">
          <cell r="B3078" t="str">
            <v>0009224</v>
          </cell>
          <cell r="C3078" t="str">
            <v>2104A0285 FIN DE CARRERA CR12-337</v>
          </cell>
          <cell r="D3078" t="str">
            <v>ELECTRICO</v>
          </cell>
          <cell r="E3078" t="str">
            <v>EST.3.4.5</v>
          </cell>
        </row>
        <row r="3079">
          <cell r="B3079" t="str">
            <v>0009226</v>
          </cell>
          <cell r="C3079" t="str">
            <v>4-035-01-0371 CILINDRO 25X23MM ISO 6432</v>
          </cell>
          <cell r="D3079" t="str">
            <v>HOMAG</v>
          </cell>
          <cell r="E3079" t="str">
            <v>EST.17.3.4</v>
          </cell>
        </row>
        <row r="3080">
          <cell r="B3080" t="str">
            <v>0009234</v>
          </cell>
          <cell r="C3080" t="str">
            <v>1208A2717 CARTER.FTT R8</v>
          </cell>
          <cell r="D3080" t="str">
            <v>FTT-R8</v>
          </cell>
          <cell r="E3080" t="str">
            <v>EST.6.3.1</v>
          </cell>
        </row>
        <row r="3081">
          <cell r="B3081" t="str">
            <v>0009235</v>
          </cell>
          <cell r="C3081" t="str">
            <v>2004A0266 CADENA PORTACBLES.FTT R8</v>
          </cell>
          <cell r="D3081" t="str">
            <v>FTT-R8</v>
          </cell>
          <cell r="E3081" t="str">
            <v>ARRIBA CELDA</v>
          </cell>
        </row>
        <row r="3082">
          <cell r="B3082" t="str">
            <v>0009238</v>
          </cell>
          <cell r="C3082" t="str">
            <v>1412A0101 COLECTOR DE ASPIRACION.FTT</v>
          </cell>
          <cell r="D3082" t="str">
            <v>FTT-R8</v>
          </cell>
          <cell r="E3082" t="str">
            <v>ARRIBA ESTANTE SEL</v>
          </cell>
        </row>
        <row r="3083">
          <cell r="B3083" t="str">
            <v>0009239</v>
          </cell>
          <cell r="C3083" t="str">
            <v>2178A0370 TAPETE SKIPPER 1105x780</v>
          </cell>
          <cell r="D3083" t="str">
            <v>SKYPPER</v>
          </cell>
          <cell r="E3083" t="str">
            <v>CONTENEDOR 1</v>
          </cell>
        </row>
        <row r="3084">
          <cell r="B3084" t="str">
            <v>0009240</v>
          </cell>
          <cell r="C3084" t="str">
            <v>2178A0373 TAPETE SKIPPER 1105x860</v>
          </cell>
          <cell r="D3084" t="str">
            <v>SKYPPER</v>
          </cell>
          <cell r="E3084" t="str">
            <v>CONTENEDOR 1</v>
          </cell>
        </row>
        <row r="3085">
          <cell r="B3085" t="str">
            <v>0009250</v>
          </cell>
          <cell r="C3085" t="str">
            <v>CONECTOR M12 RECTO HEM 4H CM12HR</v>
          </cell>
          <cell r="D3085" t="str">
            <v>ELECTRICO</v>
          </cell>
          <cell r="E3085" t="str">
            <v>EST.3.3.5</v>
          </cell>
        </row>
        <row r="3086">
          <cell r="B3086" t="str">
            <v>0009251</v>
          </cell>
          <cell r="C3086" t="str">
            <v>CONECTOR M12 RECTO MACHO 4H CM12HR</v>
          </cell>
          <cell r="D3086" t="str">
            <v>ELECTRICO</v>
          </cell>
          <cell r="E3086" t="str">
            <v>EST.3.3.5</v>
          </cell>
        </row>
        <row r="3087">
          <cell r="B3087" t="str">
            <v>0009253</v>
          </cell>
          <cell r="C3087" t="str">
            <v>CONTROL FLUJO 1/8-6 NPT OD AJUST TORNILL</v>
          </cell>
          <cell r="D3087" t="str">
            <v>NEUMATICO</v>
          </cell>
          <cell r="E3087" t="str">
            <v>EST.4.3.3</v>
          </cell>
        </row>
        <row r="3088">
          <cell r="B3088" t="str">
            <v>0009256</v>
          </cell>
          <cell r="C3088" t="str">
            <v>TORNILLO HEX 6X60MM</v>
          </cell>
          <cell r="D3088" t="str">
            <v>TORNILLERIA</v>
          </cell>
          <cell r="E3088" t="str">
            <v>EST.25.3</v>
          </cell>
        </row>
        <row r="3089">
          <cell r="B3089" t="str">
            <v>0009266</v>
          </cell>
          <cell r="C3089" t="str">
            <v>ANILLO SEEGER EXTERIOR A-4</v>
          </cell>
          <cell r="D3089" t="str">
            <v>TORNILLERIA</v>
          </cell>
          <cell r="E3089" t="str">
            <v>EST.4.7.2</v>
          </cell>
        </row>
        <row r="3090">
          <cell r="B3090" t="str">
            <v>0009267</v>
          </cell>
          <cell r="C3090" t="str">
            <v>ANILLO SEEGER EXTERIOR A-5</v>
          </cell>
          <cell r="D3090" t="str">
            <v>FERRETERIA</v>
          </cell>
          <cell r="E3090" t="str">
            <v>EST4.7.1</v>
          </cell>
        </row>
        <row r="3091">
          <cell r="B3091" t="str">
            <v>0009268</v>
          </cell>
          <cell r="C3091" t="str">
            <v>ANILLO SEEGER EXTERIOR A-6</v>
          </cell>
          <cell r="D3091" t="str">
            <v>TORNILLERIA</v>
          </cell>
          <cell r="E3091" t="str">
            <v>EST.4.7.5</v>
          </cell>
        </row>
        <row r="3092">
          <cell r="B3092" t="str">
            <v>0009269</v>
          </cell>
          <cell r="C3092" t="str">
            <v>ANILLO SEEGER EXTERIOR A-7</v>
          </cell>
          <cell r="D3092" t="str">
            <v>FERRETERIA</v>
          </cell>
          <cell r="E3092" t="str">
            <v>EST.4.7.2</v>
          </cell>
        </row>
        <row r="3093">
          <cell r="B3093" t="str">
            <v>0009270</v>
          </cell>
          <cell r="C3093" t="str">
            <v>ANILLO SEEGER EXTERIOR A-8</v>
          </cell>
          <cell r="D3093" t="str">
            <v>FERRETERIA</v>
          </cell>
          <cell r="E3093" t="str">
            <v>EST.4.7.1</v>
          </cell>
        </row>
        <row r="3094">
          <cell r="B3094" t="str">
            <v>0009271</v>
          </cell>
          <cell r="C3094" t="str">
            <v>ANILLO SEEGER EXTERIOR A-9</v>
          </cell>
          <cell r="D3094" t="str">
            <v>FERRETERIA</v>
          </cell>
          <cell r="E3094" t="str">
            <v>EST.4.7.2</v>
          </cell>
        </row>
        <row r="3095">
          <cell r="B3095" t="str">
            <v>0009273</v>
          </cell>
          <cell r="C3095" t="str">
            <v>ANILLO SEEGER EXTERIOR A-10</v>
          </cell>
          <cell r="D3095" t="str">
            <v>FERRETERIA</v>
          </cell>
          <cell r="E3095" t="str">
            <v>EST.4.7.2</v>
          </cell>
        </row>
        <row r="3096">
          <cell r="B3096" t="str">
            <v>0009274</v>
          </cell>
          <cell r="C3096" t="str">
            <v>ANILLO SEEGER EXTERIOR A-11</v>
          </cell>
          <cell r="D3096" t="str">
            <v>FERRETERIA</v>
          </cell>
          <cell r="E3096" t="str">
            <v>EST.4.7.1</v>
          </cell>
        </row>
        <row r="3097">
          <cell r="B3097" t="str">
            <v>0009275</v>
          </cell>
          <cell r="C3097" t="str">
            <v>ANILLO SEEGER EXTERIOR A-12</v>
          </cell>
          <cell r="D3097" t="str">
            <v>FERRETERIA</v>
          </cell>
          <cell r="E3097" t="str">
            <v>EST.4.7.1</v>
          </cell>
        </row>
        <row r="3098">
          <cell r="B3098" t="str">
            <v>0009276</v>
          </cell>
          <cell r="C3098" t="str">
            <v>ANILLO SEEGER EXTERIOR A-13</v>
          </cell>
          <cell r="D3098" t="str">
            <v>FERRETERIA</v>
          </cell>
          <cell r="E3098" t="str">
            <v>EST.4.7.1</v>
          </cell>
        </row>
        <row r="3099">
          <cell r="B3099" t="str">
            <v>0009282</v>
          </cell>
          <cell r="C3099" t="str">
            <v>2304A0516 ELECTROVAL SY3000</v>
          </cell>
          <cell r="D3099" t="str">
            <v>SKYPPER</v>
          </cell>
          <cell r="E3099" t="str">
            <v>EST.5.7.1</v>
          </cell>
        </row>
        <row r="3100">
          <cell r="B3100" t="str">
            <v>0009283</v>
          </cell>
          <cell r="C3100" t="str">
            <v>2304A0518 ELECTROVAL SY5200-5U1-X55</v>
          </cell>
          <cell r="D3100" t="str">
            <v>SKYPPER</v>
          </cell>
          <cell r="E3100" t="str">
            <v>EST.5.7.1</v>
          </cell>
        </row>
        <row r="3101">
          <cell r="B3101" t="str">
            <v>0009284</v>
          </cell>
          <cell r="C3101" t="str">
            <v>2304A0517 ELECTROVAL SY5100-5U1-X55</v>
          </cell>
          <cell r="D3101" t="str">
            <v>SKYPPER</v>
          </cell>
          <cell r="E3101" t="str">
            <v>EST.5.7.1</v>
          </cell>
        </row>
        <row r="3102">
          <cell r="B3102" t="str">
            <v>0009285</v>
          </cell>
          <cell r="C3102" t="str">
            <v>2304A0519 ELECTROVAL SY5A00-5U1-X55</v>
          </cell>
          <cell r="D3102" t="str">
            <v>SKYPPER</v>
          </cell>
          <cell r="E3102" t="str">
            <v>EST.5.7.1</v>
          </cell>
        </row>
        <row r="3103">
          <cell r="B3103" t="str">
            <v>0009286</v>
          </cell>
          <cell r="C3103" t="str">
            <v>2138A0954 PLACA</v>
          </cell>
          <cell r="D3103" t="str">
            <v>SKYPPER</v>
          </cell>
          <cell r="E3103" t="str">
            <v>EST.5.7.1</v>
          </cell>
        </row>
        <row r="3104">
          <cell r="B3104" t="str">
            <v>0009288</v>
          </cell>
          <cell r="C3104" t="str">
            <v>UNION DE CADENA 0016-1R/26</v>
          </cell>
          <cell r="D3104" t="str">
            <v>FERRETERIA</v>
          </cell>
          <cell r="E3104" t="str">
            <v>EST.4.7.3</v>
          </cell>
        </row>
        <row r="3105">
          <cell r="B3105" t="str">
            <v>0009289</v>
          </cell>
          <cell r="C3105" t="str">
            <v>UNION CADENA HERMAFRODITA 0016-1R/12</v>
          </cell>
          <cell r="D3105" t="str">
            <v>FERRETERIA</v>
          </cell>
          <cell r="E3105" t="str">
            <v>EST4.7.3</v>
          </cell>
        </row>
        <row r="3106">
          <cell r="B3106" t="str">
            <v>0009308</v>
          </cell>
          <cell r="C3106" t="str">
            <v>N0820N0500 PERNO EXCENTRICO</v>
          </cell>
          <cell r="D3106" t="str">
            <v>STREAM 1</v>
          </cell>
          <cell r="E3106" t="str">
            <v>EST.16.6..3</v>
          </cell>
        </row>
        <row r="3107">
          <cell r="B3107" t="str">
            <v>0009324</v>
          </cell>
          <cell r="C3107" t="str">
            <v>RACOR RECTO 1/4-8 NPT OD HEMBRA</v>
          </cell>
          <cell r="D3107" t="str">
            <v>NEUMATICO</v>
          </cell>
          <cell r="E3107" t="str">
            <v>EST.4.5.2</v>
          </cell>
        </row>
        <row r="3108">
          <cell r="B3108" t="str">
            <v>0009325</v>
          </cell>
          <cell r="C3108" t="str">
            <v>VALVULA SEG SERIE SF50 DE 1/2-160 PSI</v>
          </cell>
          <cell r="D3108" t="str">
            <v>NEUMATICO</v>
          </cell>
          <cell r="E3108" t="str">
            <v>EST.1.1.1</v>
          </cell>
        </row>
        <row r="3109">
          <cell r="B3109" t="str">
            <v>0009328</v>
          </cell>
          <cell r="C3109" t="str">
            <v>AEROSOL AMANRILLO</v>
          </cell>
          <cell r="D3109" t="str">
            <v>SUMINISTRO</v>
          </cell>
          <cell r="E3109" t="str">
            <v>EST.24.1.1</v>
          </cell>
        </row>
        <row r="3110">
          <cell r="B3110" t="str">
            <v>0009326</v>
          </cell>
          <cell r="C3110" t="str">
            <v xml:space="preserve">VALVULA PEDAL RESORTE 1/4 NPT 5/2 </v>
          </cell>
          <cell r="D3110" t="str">
            <v>VITAP</v>
          </cell>
          <cell r="E3110" t="str">
            <v>EST.3.1.1</v>
          </cell>
        </row>
        <row r="3111">
          <cell r="B3111" t="str">
            <v>0009327</v>
          </cell>
          <cell r="C3111" t="str">
            <v>PANEL LED REDONDO 18W 6500K DL INCRUSTAR</v>
          </cell>
          <cell r="D3111" t="str">
            <v>ELECTRICO</v>
          </cell>
          <cell r="E3111" t="str">
            <v>ARRIBA ESTANTERIA 2</v>
          </cell>
        </row>
        <row r="3112">
          <cell r="B3112" t="str">
            <v>0009329</v>
          </cell>
          <cell r="C3112" t="str">
            <v>AEROSOL AZUL</v>
          </cell>
          <cell r="D3112" t="str">
            <v>SUMINISTRO</v>
          </cell>
          <cell r="E3112" t="str">
            <v>EST.24.1.1</v>
          </cell>
        </row>
        <row r="3113">
          <cell r="B3113" t="str">
            <v>0009330</v>
          </cell>
          <cell r="C3113" t="str">
            <v>AEROSOL ROJO</v>
          </cell>
          <cell r="D3113" t="str">
            <v>SUMINISTRO</v>
          </cell>
          <cell r="E3113" t="str">
            <v>EST.24.1.1</v>
          </cell>
        </row>
        <row r="3114">
          <cell r="B3114" t="str">
            <v>0009331</v>
          </cell>
          <cell r="C3114" t="str">
            <v>AEROSOL GRIS</v>
          </cell>
          <cell r="D3114" t="str">
            <v>SUMINISTRO</v>
          </cell>
          <cell r="E3114" t="str">
            <v>EST.24.1.1</v>
          </cell>
        </row>
        <row r="3115">
          <cell r="B3115" t="str">
            <v>0009342</v>
          </cell>
          <cell r="C3115" t="str">
            <v>VALVULA SOLENOIDE 2/2-1/4 24VDC.</v>
          </cell>
          <cell r="D3115" t="str">
            <v>NEUMATICO</v>
          </cell>
          <cell r="E3115" t="str">
            <v>EST.4.1.1</v>
          </cell>
        </row>
        <row r="3116">
          <cell r="B3116" t="str">
            <v>0009346</v>
          </cell>
          <cell r="C3116" t="str">
            <v>AS42150015 TOPE SKIPPER 100</v>
          </cell>
          <cell r="D3116" t="str">
            <v>SKYPPER</v>
          </cell>
          <cell r="E3116" t="str">
            <v>EST.5.8.2</v>
          </cell>
        </row>
        <row r="3117">
          <cell r="B3117" t="str">
            <v>0009347</v>
          </cell>
          <cell r="C3117" t="str">
            <v>K1011K0144 POLEA EJE Y SKIPPER 100</v>
          </cell>
          <cell r="D3117" t="str">
            <v>SKYPPER</v>
          </cell>
          <cell r="E3117" t="str">
            <v>EST.5.8.2</v>
          </cell>
        </row>
        <row r="3118">
          <cell r="B3118" t="str">
            <v>0009348</v>
          </cell>
          <cell r="C3118" t="str">
            <v>2164A0372 SENSOR MAGNETICO TOPE SKIPPER</v>
          </cell>
          <cell r="D3118" t="str">
            <v>SKYPPER</v>
          </cell>
          <cell r="E3118" t="str">
            <v>EST.5.8.2</v>
          </cell>
        </row>
        <row r="3119">
          <cell r="B3119" t="str">
            <v>0009354</v>
          </cell>
          <cell r="C3119" t="str">
            <v>RODAMIENTO 22209-E1-XL-K-C3</v>
          </cell>
          <cell r="D3119" t="str">
            <v>RODAMIENTOS</v>
          </cell>
          <cell r="E3119" t="str">
            <v>EST.1.4.6</v>
          </cell>
        </row>
        <row r="3120">
          <cell r="B3120" t="str">
            <v>0009359</v>
          </cell>
          <cell r="C3120" t="str">
            <v>RACOR RECTO 1/2 NPT-16MM OD</v>
          </cell>
          <cell r="D3120" t="str">
            <v>NEUMATICO</v>
          </cell>
          <cell r="E3120" t="str">
            <v>EST.4.5.5</v>
          </cell>
        </row>
        <row r="3121">
          <cell r="B3121" t="str">
            <v>0009361</v>
          </cell>
          <cell r="C3121" t="str">
            <v>POLEA QD2/5V12.50E INTERMEC.EXTRA PRINCI</v>
          </cell>
          <cell r="D3121" t="str">
            <v>EXTRACTOR 7-8</v>
          </cell>
          <cell r="E3121" t="str">
            <v>EST.30.1.2</v>
          </cell>
        </row>
        <row r="3122">
          <cell r="B3122" t="str">
            <v>0009372</v>
          </cell>
          <cell r="C3122" t="str">
            <v>KR35101306 CPU SELCO WNT</v>
          </cell>
          <cell r="D3122" t="str">
            <v>SELCO WNT</v>
          </cell>
          <cell r="E3122" t="str">
            <v>EST.23.2.1</v>
          </cell>
        </row>
        <row r="3123">
          <cell r="B3123" t="str">
            <v>0009376</v>
          </cell>
          <cell r="C3123" t="str">
            <v>RODAMIENTO 6309 ZZ C3</v>
          </cell>
          <cell r="D3123" t="str">
            <v>RODAMIENTOS</v>
          </cell>
          <cell r="E3123" t="str">
            <v>EST.1.10.4</v>
          </cell>
        </row>
        <row r="3124">
          <cell r="B3124" t="str">
            <v>0009377</v>
          </cell>
          <cell r="C3124" t="str">
            <v>RODAMIENTO 6209 ZZ C3</v>
          </cell>
          <cell r="D3124" t="str">
            <v>RODAMIENTOS</v>
          </cell>
          <cell r="E3124" t="str">
            <v>EST.1.4.6</v>
          </cell>
        </row>
        <row r="3125">
          <cell r="B3125" t="str">
            <v>0009378</v>
          </cell>
          <cell r="C3125" t="str">
            <v>MICROELECTROVALVULA 3/2 NC 24VDC-N338.0A</v>
          </cell>
          <cell r="D3125" t="str">
            <v>NEUMATICO</v>
          </cell>
          <cell r="E3125" t="str">
            <v>EST.12.2.1</v>
          </cell>
        </row>
        <row r="3126">
          <cell r="B3126" t="str">
            <v>0009379</v>
          </cell>
          <cell r="C3126" t="str">
            <v>BLOQ CONT AUXIL PARA AF09Z-30-10-21 ABB</v>
          </cell>
          <cell r="D3126" t="str">
            <v>ELECTRICO</v>
          </cell>
          <cell r="E3126" t="str">
            <v>EST.2.1.1</v>
          </cell>
        </row>
        <row r="3127">
          <cell r="B3127" t="str">
            <v>0009383</v>
          </cell>
          <cell r="C3127" t="str">
            <v>TEMPORIZADOR ANLG MULT 0.05SEG-100H AT8N</v>
          </cell>
          <cell r="D3127" t="str">
            <v>ELECTRICO</v>
          </cell>
          <cell r="E3127" t="str">
            <v>EST.2.6.5</v>
          </cell>
        </row>
        <row r="3128">
          <cell r="B3128" t="str">
            <v>0009384</v>
          </cell>
          <cell r="C3128" t="str">
            <v>BASE TEMPO ANLG AT8N-8 PINES REV0016</v>
          </cell>
          <cell r="D3128" t="str">
            <v>ELECTRICO</v>
          </cell>
          <cell r="E3128" t="str">
            <v>EST.2.6.5</v>
          </cell>
        </row>
        <row r="3129">
          <cell r="B3129" t="str">
            <v>0009396</v>
          </cell>
          <cell r="C3129" t="str">
            <v>JGO ALICATES ANILLOS 12Pz J360B</v>
          </cell>
          <cell r="D3129" t="str">
            <v>HERRAMIENTA</v>
          </cell>
          <cell r="E3129" t="str">
            <v>EST.27.3</v>
          </cell>
        </row>
        <row r="3130">
          <cell r="B3130" t="str">
            <v>0009399</v>
          </cell>
          <cell r="C3130" t="str">
            <v>FILTRO REMOV ACEITE 3/4 AUT F84C-6AD-ADO</v>
          </cell>
          <cell r="D3130" t="str">
            <v>NEUMATICO</v>
          </cell>
          <cell r="E3130" t="str">
            <v>EST.4.1.1</v>
          </cell>
        </row>
        <row r="3131">
          <cell r="B3131" t="str">
            <v>0009413</v>
          </cell>
          <cell r="C3131" t="str">
            <v>2104A0308 FIN  CARRERA PIZZATO FR530-K70</v>
          </cell>
          <cell r="D3131" t="str">
            <v>SELCO WNT</v>
          </cell>
          <cell r="E3131" t="str">
            <v>EST.9.4.3</v>
          </cell>
        </row>
        <row r="3132">
          <cell r="B3132" t="str">
            <v>0009420</v>
          </cell>
          <cell r="C3132" t="str">
            <v>2001A0890 REDUCTOR CARRO SIERRA WNT</v>
          </cell>
          <cell r="D3132" t="str">
            <v>SELCO WNT</v>
          </cell>
          <cell r="E3132" t="str">
            <v>EST.9.9.1</v>
          </cell>
        </row>
        <row r="3133">
          <cell r="B3133" t="str">
            <v>0009422</v>
          </cell>
          <cell r="C3133" t="str">
            <v>ANILLO SEEGER I-19</v>
          </cell>
          <cell r="D3133" t="str">
            <v>FERRETERIA</v>
          </cell>
          <cell r="E3133" t="str">
            <v>EST.4.7.2</v>
          </cell>
        </row>
        <row r="3134">
          <cell r="B3134" t="str">
            <v>0009423</v>
          </cell>
          <cell r="C3134" t="str">
            <v>ANILLO SEEGER I-21</v>
          </cell>
          <cell r="D3134" t="str">
            <v>FERRETERIA</v>
          </cell>
          <cell r="E3134" t="str">
            <v>EST.4.7.2</v>
          </cell>
        </row>
        <row r="3135">
          <cell r="B3135" t="str">
            <v>0009426</v>
          </cell>
          <cell r="C3135" t="str">
            <v>2-069-95-2731 RODILLO DE PRESION BHX</v>
          </cell>
          <cell r="D3135" t="str">
            <v>BHX</v>
          </cell>
          <cell r="E3135" t="str">
            <v>EST.10.8.1</v>
          </cell>
        </row>
        <row r="3136">
          <cell r="B3136" t="str">
            <v>0009427</v>
          </cell>
          <cell r="C3136" t="str">
            <v>4-001-31-0021 TORNILLO AJUSTE 6M 5X12 BH</v>
          </cell>
          <cell r="D3136" t="str">
            <v>BHX</v>
          </cell>
          <cell r="E3136" t="str">
            <v>EST.10.8.1</v>
          </cell>
        </row>
        <row r="3137">
          <cell r="B3137" t="str">
            <v>0009428</v>
          </cell>
          <cell r="C3137" t="str">
            <v>3-804-19-3870 ARANDELA BHX</v>
          </cell>
          <cell r="D3137" t="str">
            <v>BHX</v>
          </cell>
          <cell r="E3137" t="str">
            <v>EST.10.8.1</v>
          </cell>
        </row>
        <row r="3138">
          <cell r="B3138" t="str">
            <v>0009434</v>
          </cell>
          <cell r="C3138" t="str">
            <v>SENSOR CAP 18MM ALC 8MM 12-24VDC 3HL PNP</v>
          </cell>
          <cell r="D3138" t="str">
            <v>ELECTRICO</v>
          </cell>
          <cell r="E3138" t="str">
            <v>EST.2.3.3</v>
          </cell>
        </row>
        <row r="3139">
          <cell r="B3139" t="str">
            <v>0009435</v>
          </cell>
          <cell r="C3139" t="str">
            <v>JUEGO FRESAS METALICAS X 5 PCS</v>
          </cell>
          <cell r="D3139" t="str">
            <v>HERRAMIENTA</v>
          </cell>
          <cell r="E3139" t="str">
            <v>CLOSET HTAS</v>
          </cell>
        </row>
        <row r="3140">
          <cell r="B3140" t="str">
            <v>0009445</v>
          </cell>
          <cell r="C3140" t="str">
            <v>2914A0675 PATIN SLC20</v>
          </cell>
          <cell r="D3140" t="str">
            <v>AKRON</v>
          </cell>
          <cell r="E3140" t="str">
            <v>EST.12.2.1</v>
          </cell>
        </row>
        <row r="3141">
          <cell r="B3141" t="str">
            <v>0009446</v>
          </cell>
          <cell r="C3141" t="str">
            <v>2914A0674 GUIA R20 L 4000</v>
          </cell>
          <cell r="D3141" t="str">
            <v>AKRON</v>
          </cell>
          <cell r="E3141" t="str">
            <v>EST.12.2.1</v>
          </cell>
        </row>
        <row r="3142">
          <cell r="B3142" t="str">
            <v>0009447</v>
          </cell>
          <cell r="C3142" t="str">
            <v>BREAKER INCRUSTAR 2P-60A</v>
          </cell>
          <cell r="D3142" t="str">
            <v>ELECTRICO</v>
          </cell>
          <cell r="E3142" t="str">
            <v>EST.2.6.2</v>
          </cell>
        </row>
        <row r="3143">
          <cell r="B3143" t="str">
            <v>0009448</v>
          </cell>
          <cell r="C3143" t="str">
            <v>CONTACTOR 95A 220VAC 1NA+1NC S3 3RT2046-</v>
          </cell>
          <cell r="D3143" t="str">
            <v>ELECTRICO</v>
          </cell>
          <cell r="E3143" t="str">
            <v>EST.3.1.1</v>
          </cell>
        </row>
        <row r="3144">
          <cell r="B3144" t="str">
            <v>0009449</v>
          </cell>
          <cell r="C3144" t="str">
            <v>RELE TRIPO ELECT 32-115 A3RB3046-1XB0</v>
          </cell>
          <cell r="D3144" t="str">
            <v>ELECTRICO</v>
          </cell>
          <cell r="E3144" t="str">
            <v>EST.3.1.1</v>
          </cell>
        </row>
        <row r="3145">
          <cell r="B3145" t="str">
            <v>0009450</v>
          </cell>
          <cell r="C3145" t="str">
            <v>310205700 JUNTA ESTANQUEIDAD DE 137</v>
          </cell>
          <cell r="D3145" t="str">
            <v>TECHNO-2-3</v>
          </cell>
          <cell r="E3145" t="str">
            <v>EST.4.6.3</v>
          </cell>
        </row>
        <row r="3146">
          <cell r="B3146" t="str">
            <v>0009451</v>
          </cell>
          <cell r="C3146" t="str">
            <v>302901100 ANILLO ELAST.SEEG E 14 UNI-743</v>
          </cell>
          <cell r="D3146" t="str">
            <v>TECHNO-2-3</v>
          </cell>
          <cell r="E3146" t="str">
            <v>EST.4.7.1</v>
          </cell>
        </row>
        <row r="3147">
          <cell r="B3147" t="str">
            <v>0009452</v>
          </cell>
          <cell r="C3147" t="str">
            <v>310305700 JUNTA ESTANQUEIDAD DI 056</v>
          </cell>
          <cell r="D3147" t="str">
            <v>TECHNO-2-3</v>
          </cell>
          <cell r="E3147" t="str">
            <v>EST.4.6.3</v>
          </cell>
        </row>
        <row r="3148">
          <cell r="B3148" t="str">
            <v>0009453</v>
          </cell>
          <cell r="C3148" t="str">
            <v>302915700 ANILLO ELAST.SEEGER I 38 UNI-7</v>
          </cell>
          <cell r="D3148" t="str">
            <v>TECHNO-2-3</v>
          </cell>
          <cell r="E3148" t="str">
            <v>EST.4.7.1</v>
          </cell>
        </row>
        <row r="3149">
          <cell r="B3149" t="str">
            <v>0009454</v>
          </cell>
          <cell r="C3149" t="str">
            <v>311000400 JUNTA ESTANQUEIDAD OR 2015</v>
          </cell>
          <cell r="D3149" t="str">
            <v>TECHNO-2-3</v>
          </cell>
          <cell r="E3149" t="str">
            <v>EST.4.6.3</v>
          </cell>
        </row>
        <row r="3150">
          <cell r="B3150" t="str">
            <v>0009455</v>
          </cell>
          <cell r="C3150" t="str">
            <v>2201A0787 SERVOMOTOR CARRO SIERRA.WNT</v>
          </cell>
          <cell r="D3150" t="str">
            <v>SELCO WNT</v>
          </cell>
          <cell r="E3150" t="str">
            <v>SIN DEFINIR</v>
          </cell>
        </row>
        <row r="3151">
          <cell r="B3151" t="str">
            <v>0009456</v>
          </cell>
          <cell r="C3151" t="str">
            <v>RELEVO 11P REDONDO 24VAC 10A 3 CONTACTOS</v>
          </cell>
          <cell r="D3151" t="str">
            <v>ELECTRICO</v>
          </cell>
          <cell r="E3151" t="str">
            <v>EST.3.1.1</v>
          </cell>
        </row>
        <row r="3152">
          <cell r="B3152" t="str">
            <v>0009457</v>
          </cell>
          <cell r="C3152" t="str">
            <v>BASE 11 PINES REDONDO</v>
          </cell>
          <cell r="D3152" t="str">
            <v>ELECTRICO</v>
          </cell>
          <cell r="E3152" t="str">
            <v>EST.3.1.1</v>
          </cell>
        </row>
        <row r="3153">
          <cell r="B3153" t="str">
            <v>0009458</v>
          </cell>
          <cell r="C3153" t="str">
            <v>MINIBREAKER RIEL 1PX20A</v>
          </cell>
          <cell r="D3153" t="str">
            <v>ELECTRICO</v>
          </cell>
          <cell r="E3153" t="str">
            <v>EST.2.7.1</v>
          </cell>
        </row>
        <row r="3154">
          <cell r="B3154" t="str">
            <v>0009467</v>
          </cell>
          <cell r="C3154" t="str">
            <v>2-083-03-0550 BACKUP HOMAG KAL 310</v>
          </cell>
          <cell r="D3154" t="str">
            <v>HOMAG</v>
          </cell>
          <cell r="E3154" t="str">
            <v>EST.17.8.2</v>
          </cell>
        </row>
        <row r="3155">
          <cell r="B3155" t="str">
            <v>0009471</v>
          </cell>
          <cell r="C3155" t="str">
            <v>2101A0321 TERMOST.PROTECION 250 STREAM</v>
          </cell>
          <cell r="D3155" t="str">
            <v>STREAM 2-3</v>
          </cell>
          <cell r="E3155" t="str">
            <v>EST.13.2.4</v>
          </cell>
        </row>
        <row r="3156">
          <cell r="B3156" t="str">
            <v>0009472</v>
          </cell>
          <cell r="C3156" t="str">
            <v>6480A0257 CONECTOR</v>
          </cell>
          <cell r="D3156" t="str">
            <v>STREAM 1</v>
          </cell>
          <cell r="E3156" t="str">
            <v>EST.16.2.3</v>
          </cell>
        </row>
        <row r="3157">
          <cell r="B3157" t="str">
            <v>0009473</v>
          </cell>
          <cell r="C3157" t="str">
            <v>0120D0710A0 PANTALLA 710A0 Lcd 10" FULL</v>
          </cell>
          <cell r="D3157" t="str">
            <v>AKRON</v>
          </cell>
          <cell r="E3157" t="str">
            <v>EST.12.9.1</v>
          </cell>
        </row>
        <row r="3158">
          <cell r="B3158" t="str">
            <v>0009476</v>
          </cell>
          <cell r="C3158" t="str">
            <v>JGO BROCAS HSS M2 19PZS 1.0-10MM</v>
          </cell>
          <cell r="D3158" t="str">
            <v>FERRETERIA</v>
          </cell>
          <cell r="E3158" t="str">
            <v>CLOSET HTAS</v>
          </cell>
        </row>
        <row r="3159">
          <cell r="B3159" t="str">
            <v>0009481</v>
          </cell>
          <cell r="C3159" t="str">
            <v>JUEGO ESCOBILLAS PULIDORA DWE4120</v>
          </cell>
          <cell r="D3159" t="str">
            <v>ELECTRICO</v>
          </cell>
          <cell r="E3159" t="str">
            <v>EST.2.10.5</v>
          </cell>
        </row>
        <row r="3160">
          <cell r="B3160" t="str">
            <v>0009482</v>
          </cell>
          <cell r="C3160" t="str">
            <v>2304A0065 ELECTROVALVULA 858/3.52.3.5</v>
          </cell>
          <cell r="D3160" t="str">
            <v>SELCO 2-3-4</v>
          </cell>
          <cell r="E3160" t="str">
            <v>EST.8.2.3</v>
          </cell>
        </row>
        <row r="3161">
          <cell r="B3161" t="str">
            <v>0009483</v>
          </cell>
          <cell r="C3161" t="str">
            <v>LENTE PROT EXTER A-20 REF 0700000724</v>
          </cell>
          <cell r="D3161" t="str">
            <v>SUMINISTRO</v>
          </cell>
          <cell r="E3161" t="str">
            <v>CLOSET HTAS</v>
          </cell>
        </row>
        <row r="3162">
          <cell r="B3162" t="str">
            <v>0009486</v>
          </cell>
          <cell r="C3162" t="str">
            <v>MANIFOLD 2 ELECTROVAL 5/2 X 1/4.NORGREN</v>
          </cell>
          <cell r="D3162" t="str">
            <v>SELCO 2-3-4</v>
          </cell>
          <cell r="E3162" t="str">
            <v>EST.8.2.3</v>
          </cell>
        </row>
        <row r="3163">
          <cell r="B3163" t="str">
            <v>0009487</v>
          </cell>
          <cell r="C3163" t="str">
            <v>UNION CADENA BS 0006 -1R /12 RENOLD</v>
          </cell>
          <cell r="D3163" t="str">
            <v>SELCO 2-3-4</v>
          </cell>
          <cell r="E3163" t="str">
            <v>EST.12.2.2</v>
          </cell>
        </row>
        <row r="3164">
          <cell r="B3164" t="str">
            <v>0009488</v>
          </cell>
          <cell r="C3164" t="str">
            <v>UNION BS 0006 -1R /26 RENOLD D</v>
          </cell>
          <cell r="D3164" t="str">
            <v>FERRETERIA</v>
          </cell>
          <cell r="E3164" t="str">
            <v>EST.2.6.5</v>
          </cell>
        </row>
        <row r="3165">
          <cell r="B3165" t="str">
            <v>0009489</v>
          </cell>
          <cell r="C3165" t="str">
            <v>K1008K0065 CAMISA TECHNO</v>
          </cell>
          <cell r="D3165" t="str">
            <v>TECHNO-2-3</v>
          </cell>
          <cell r="E3165" t="str">
            <v>EST.18.3.4</v>
          </cell>
        </row>
        <row r="3166">
          <cell r="B3166" t="str">
            <v>0009490</v>
          </cell>
          <cell r="C3166" t="str">
            <v>2801A0294 MUELLE TECHNO</v>
          </cell>
          <cell r="D3166" t="str">
            <v>TECHNO-1</v>
          </cell>
          <cell r="E3166" t="str">
            <v>EST.18.3.4</v>
          </cell>
        </row>
        <row r="3167">
          <cell r="B3167" t="str">
            <v>0009491</v>
          </cell>
          <cell r="C3167" t="str">
            <v>K1008K0064 PISTON</v>
          </cell>
          <cell r="D3167" t="str">
            <v>TECHNO-1</v>
          </cell>
          <cell r="E3167" t="str">
            <v>EST.18.3.4</v>
          </cell>
        </row>
        <row r="3168">
          <cell r="B3168" t="str">
            <v>0009492</v>
          </cell>
          <cell r="C3168" t="str">
            <v>311026600 JUNTA DE ESTANQUEIDAD OR 2225</v>
          </cell>
          <cell r="D3168" t="str">
            <v>STREAM 2-3</v>
          </cell>
          <cell r="E3168" t="str">
            <v>EST.18.3.4</v>
          </cell>
        </row>
        <row r="3169">
          <cell r="B3169" t="str">
            <v>0009493</v>
          </cell>
          <cell r="C3169" t="str">
            <v>3110A0001 ANILLO ESTANCO</v>
          </cell>
          <cell r="D3169" t="str">
            <v>STREAM 2-3</v>
          </cell>
          <cell r="E3169" t="str">
            <v>EST.18.3.4</v>
          </cell>
        </row>
        <row r="3170">
          <cell r="B3170" t="str">
            <v>0009494</v>
          </cell>
          <cell r="C3170" t="str">
            <v>K1001K0191 ARBOL</v>
          </cell>
          <cell r="D3170" t="str">
            <v>STREAM 2-3</v>
          </cell>
          <cell r="E3170" t="str">
            <v>EST.18.3.4</v>
          </cell>
        </row>
        <row r="3171">
          <cell r="B3171" t="str">
            <v>0009495</v>
          </cell>
          <cell r="C3171" t="str">
            <v>302901300 ANILLO ELAST.SEEGER E 16 UNI-7</v>
          </cell>
          <cell r="D3171" t="str">
            <v>STREAM 2-3</v>
          </cell>
          <cell r="E3171" t="str">
            <v>EST.18.3.4</v>
          </cell>
        </row>
        <row r="3172">
          <cell r="B3172" t="str">
            <v>0009496</v>
          </cell>
          <cell r="C3172" t="str">
            <v>K1011K0045 RUEDA DENTADA</v>
          </cell>
          <cell r="D3172" t="str">
            <v>TECHNO-1</v>
          </cell>
          <cell r="E3172" t="str">
            <v>EST.18.3.4</v>
          </cell>
        </row>
        <row r="3173">
          <cell r="B3173" t="str">
            <v>0009497</v>
          </cell>
          <cell r="C3173" t="str">
            <v>311000500 JUNTA DE ESTANQUEIDAD OR 2018</v>
          </cell>
          <cell r="D3173" t="str">
            <v>TECHNO-1</v>
          </cell>
          <cell r="E3173" t="str">
            <v>EST.18.3.4</v>
          </cell>
        </row>
        <row r="3174">
          <cell r="B3174" t="str">
            <v>0009498</v>
          </cell>
          <cell r="C3174" t="str">
            <v>K1006K0372 SOPORTE</v>
          </cell>
          <cell r="D3174" t="str">
            <v>TECHNO-2-3</v>
          </cell>
          <cell r="E3174" t="str">
            <v>EST.18.3.4</v>
          </cell>
        </row>
        <row r="3175">
          <cell r="B3175" t="str">
            <v>0009499</v>
          </cell>
          <cell r="C3175" t="str">
            <v>K1001K0100 ARBOL</v>
          </cell>
          <cell r="D3175" t="str">
            <v>TECHNO-1</v>
          </cell>
          <cell r="E3175" t="str">
            <v>EST.18.3.4</v>
          </cell>
        </row>
        <row r="3176">
          <cell r="B3176" t="str">
            <v>0009500</v>
          </cell>
          <cell r="C3176" t="str">
            <v>302514200 LENGUETA DE 5X 5X 14 UNI-6604</v>
          </cell>
          <cell r="D3176" t="str">
            <v>TECHNO-1</v>
          </cell>
          <cell r="E3176" t="str">
            <v>EST.18.3.4</v>
          </cell>
        </row>
        <row r="3177">
          <cell r="B3177" t="str">
            <v>0009502</v>
          </cell>
          <cell r="C3177" t="str">
            <v>CORREA XPZ1212 GATES.COMP SULLAIR</v>
          </cell>
          <cell r="D3177" t="str">
            <v>COMPRESOR</v>
          </cell>
          <cell r="E3177" t="str">
            <v>EST.10.9.1</v>
          </cell>
        </row>
        <row r="3178">
          <cell r="B3178" t="str">
            <v>0009503</v>
          </cell>
          <cell r="C3178" t="str">
            <v>L0824L0016 HORQUILLA EN H</v>
          </cell>
          <cell r="D3178" t="str">
            <v>SELCO 2-3-4</v>
          </cell>
          <cell r="E3178" t="str">
            <v>EST.8.4.1</v>
          </cell>
        </row>
        <row r="3179">
          <cell r="B3179" t="str">
            <v>0009504</v>
          </cell>
          <cell r="C3179" t="str">
            <v>L9082004100 PERNO PARA H</v>
          </cell>
          <cell r="D3179" t="str">
            <v>SELCO 2-3-4</v>
          </cell>
          <cell r="E3179" t="str">
            <v>EST.8.4.1</v>
          </cell>
        </row>
        <row r="3180">
          <cell r="B3180" t="str">
            <v>0009524</v>
          </cell>
          <cell r="C3180" t="str">
            <v>E1214E0090 PLACA ENCODER</v>
          </cell>
          <cell r="D3180" t="str">
            <v>JADE</v>
          </cell>
          <cell r="E3180" t="str">
            <v>EST.14.2.3</v>
          </cell>
        </row>
        <row r="3181">
          <cell r="B3181" t="str">
            <v>0009525</v>
          </cell>
          <cell r="C3181" t="str">
            <v>N1711N0037 PATIN</v>
          </cell>
          <cell r="D3181" t="str">
            <v>JADE</v>
          </cell>
          <cell r="E3181" t="str">
            <v>EST.14.9.1</v>
          </cell>
        </row>
        <row r="3182">
          <cell r="B3182" t="str">
            <v>0009526</v>
          </cell>
          <cell r="C3182" t="str">
            <v>FNAC100029 BANDA</v>
          </cell>
          <cell r="D3182" t="str">
            <v>JADE</v>
          </cell>
          <cell r="E3182" t="str">
            <v>EST.14.5.2</v>
          </cell>
        </row>
        <row r="3183">
          <cell r="B3183" t="str">
            <v>0009527</v>
          </cell>
          <cell r="C3183" t="str">
            <v>FNX0204311 PLACA</v>
          </cell>
          <cell r="D3183" t="str">
            <v>JADE</v>
          </cell>
          <cell r="E3183" t="str">
            <v>EST.14.6.2</v>
          </cell>
        </row>
        <row r="3184">
          <cell r="B3184" t="str">
            <v>0009528</v>
          </cell>
          <cell r="C3184" t="str">
            <v>FNAG051543 PERNO</v>
          </cell>
          <cell r="D3184" t="str">
            <v>JADE</v>
          </cell>
          <cell r="E3184" t="str">
            <v>EST.14.5.2</v>
          </cell>
        </row>
        <row r="3185">
          <cell r="B3185" t="str">
            <v>0009529</v>
          </cell>
          <cell r="C3185" t="str">
            <v>FNAG051544 PERNO</v>
          </cell>
          <cell r="D3185" t="str">
            <v>JADE</v>
          </cell>
          <cell r="E3185" t="str">
            <v>EST.14.5.2</v>
          </cell>
        </row>
        <row r="3186">
          <cell r="B3186" t="str">
            <v>0009530</v>
          </cell>
          <cell r="C3186" t="str">
            <v>2802A0043 MUELLE</v>
          </cell>
          <cell r="D3186" t="str">
            <v>JADE</v>
          </cell>
          <cell r="E3186" t="str">
            <v>EST.14.5.2</v>
          </cell>
        </row>
        <row r="3187">
          <cell r="B3187" t="str">
            <v>0009535</v>
          </cell>
          <cell r="C3187" t="str">
            <v>FNAG100798 TOPE WNT</v>
          </cell>
          <cell r="D3187" t="str">
            <v>SELCO WNT</v>
          </cell>
          <cell r="E3187" t="str">
            <v>EST.9.4,2</v>
          </cell>
        </row>
        <row r="3188">
          <cell r="B3188" t="str">
            <v>0009536</v>
          </cell>
          <cell r="C3188" t="str">
            <v>L0820L0370 PERNO WNT</v>
          </cell>
          <cell r="D3188" t="str">
            <v>SELCO WNT</v>
          </cell>
          <cell r="E3188" t="str">
            <v>EST.9.4.2</v>
          </cell>
        </row>
        <row r="3189">
          <cell r="B3189" t="str">
            <v>0009537</v>
          </cell>
          <cell r="C3189" t="str">
            <v>GUARDAMOTOR 14-20 AMP 3RV2021-4BA10</v>
          </cell>
          <cell r="D3189" t="str">
            <v>ELECTRICO</v>
          </cell>
          <cell r="E3189" t="str">
            <v>EST.2.3.1</v>
          </cell>
        </row>
        <row r="3190">
          <cell r="B3190" t="str">
            <v>0009538</v>
          </cell>
          <cell r="C3190" t="str">
            <v>CONTACTOR 12A 220VAC 1NA+1NC S0 3RT2024</v>
          </cell>
          <cell r="D3190" t="str">
            <v>ELECTRICO</v>
          </cell>
          <cell r="E3190" t="str">
            <v>EST.2.3.1</v>
          </cell>
        </row>
        <row r="3191">
          <cell r="B3191" t="str">
            <v>0009539</v>
          </cell>
          <cell r="C3191" t="str">
            <v>E0814E0012 HOJA</v>
          </cell>
          <cell r="D3191" t="str">
            <v>CURVA</v>
          </cell>
          <cell r="E3191" t="str">
            <v>EST.10.6.1</v>
          </cell>
        </row>
        <row r="3192">
          <cell r="B3192" t="str">
            <v>0009540</v>
          </cell>
          <cell r="C3192" t="str">
            <v>241300200 VALVULA DESCARGA RAPIDA</v>
          </cell>
          <cell r="D3192" t="str">
            <v>CURVA</v>
          </cell>
          <cell r="E3192" t="str">
            <v>EST.10.6.1</v>
          </cell>
        </row>
        <row r="3193">
          <cell r="B3193" t="str">
            <v>0009542</v>
          </cell>
          <cell r="C3193" t="str">
            <v>JUNTA RECTANGULAR 25X29-37 MK01041</v>
          </cell>
          <cell r="D3193" t="str">
            <v>EXTRACTOR 2-5-6-9</v>
          </cell>
          <cell r="E3193" t="str">
            <v>EST.10.10.5</v>
          </cell>
        </row>
        <row r="3194">
          <cell r="B3194" t="str">
            <v>0009543</v>
          </cell>
          <cell r="C3194" t="str">
            <v>2914A0549 RAIL 20x140-THK</v>
          </cell>
          <cell r="D3194" t="str">
            <v>STREAM 1</v>
          </cell>
          <cell r="E3194" t="str">
            <v>EST.16.5.3</v>
          </cell>
        </row>
        <row r="3195">
          <cell r="B3195" t="str">
            <v>0009544</v>
          </cell>
          <cell r="C3195" t="str">
            <v>2914A0507 PATIN</v>
          </cell>
          <cell r="D3195" t="str">
            <v>STREAM 1</v>
          </cell>
          <cell r="E3195" t="str">
            <v>EST.16.6.2</v>
          </cell>
        </row>
        <row r="3196">
          <cell r="B3196" t="str">
            <v>0009545</v>
          </cell>
          <cell r="C3196" t="str">
            <v>N2707N0033 JUNTA CARDANICA 04HD</v>
          </cell>
          <cell r="D3196" t="str">
            <v>STREAM 1</v>
          </cell>
          <cell r="E3196" t="str">
            <v>EST.16.2.3</v>
          </cell>
        </row>
        <row r="3197">
          <cell r="B3197" t="str">
            <v>0009546</v>
          </cell>
          <cell r="C3197" t="str">
            <v>2131A0312 MULTISECTION ENERGY CABLE (4G1</v>
          </cell>
          <cell r="D3197" t="str">
            <v>ROVER 20</v>
          </cell>
          <cell r="E3197" t="str">
            <v>EST.19.8.1</v>
          </cell>
        </row>
        <row r="3198">
          <cell r="B3198" t="str">
            <v>0009547</v>
          </cell>
          <cell r="C3198" t="str">
            <v>DESTORNILLADOR PRO PHILLIPS 1/4*6"</v>
          </cell>
          <cell r="D3198" t="str">
            <v>HERRAMIENTA</v>
          </cell>
          <cell r="E3198" t="str">
            <v>CAJA HTAS</v>
          </cell>
        </row>
        <row r="3199">
          <cell r="B3199" t="str">
            <v>0009548</v>
          </cell>
          <cell r="C3199" t="str">
            <v>DESTORNILLADOR PRO PHILLIPS 3/16*4"</v>
          </cell>
          <cell r="D3199" t="str">
            <v>HERRAMIENTA</v>
          </cell>
          <cell r="E3199" t="str">
            <v>CAJA HTAS</v>
          </cell>
        </row>
        <row r="3200">
          <cell r="B3200" t="str">
            <v>0009549</v>
          </cell>
          <cell r="C3200" t="str">
            <v>ACEITE SULLUBE 32 X GAL.SULLAIR</v>
          </cell>
          <cell r="D3200" t="str">
            <v>LUBRICANTES</v>
          </cell>
          <cell r="E3200" t="str">
            <v>SIN DEFINIR</v>
          </cell>
        </row>
        <row r="3201">
          <cell r="B3201" t="str">
            <v>0009563</v>
          </cell>
          <cell r="C3201" t="str">
            <v>2201A0466 MOTOR FELP 0.55KW 1700RPM.ST1</v>
          </cell>
          <cell r="D3201" t="str">
            <v>STREAM 1</v>
          </cell>
          <cell r="E3201" t="str">
            <v>EST.16.8.1</v>
          </cell>
        </row>
        <row r="3202">
          <cell r="B3202" t="str">
            <v>0009564</v>
          </cell>
          <cell r="C3202" t="str">
            <v>H0102DE105B0 MÓDULO</v>
          </cell>
          <cell r="D3202" t="str">
            <v>SELCO 2-3-4</v>
          </cell>
          <cell r="E3202" t="str">
            <v>EST.8.5.1</v>
          </cell>
        </row>
        <row r="3203">
          <cell r="B3203" t="str">
            <v>0009565</v>
          </cell>
          <cell r="C3203" t="str">
            <v>H0102DE502A0 MOD.PE502A 4A0 +/-10V SE E</v>
          </cell>
          <cell r="D3203" t="str">
            <v>SELCO 2-3-4</v>
          </cell>
          <cell r="E3203" t="str">
            <v>EST.8.5.1</v>
          </cell>
        </row>
        <row r="3204">
          <cell r="B3204" t="str">
            <v>0009566</v>
          </cell>
          <cell r="C3204" t="str">
            <v>2206A0014 MOTOVARIADOR TXC/002-MRC/041</v>
          </cell>
          <cell r="D3204" t="str">
            <v>CURVA</v>
          </cell>
          <cell r="E3204" t="str">
            <v>SIN DEFINIR</v>
          </cell>
        </row>
        <row r="3205">
          <cell r="B3205" t="str">
            <v>0009567</v>
          </cell>
          <cell r="C3205" t="str">
            <v>RODAMIENTO 6204 2RS C3</v>
          </cell>
          <cell r="D3205" t="str">
            <v>RODAMIENTOS</v>
          </cell>
          <cell r="E3205" t="str">
            <v>EST.1.4.1</v>
          </cell>
        </row>
        <row r="3206">
          <cell r="B3206" t="str">
            <v>0009569</v>
          </cell>
          <cell r="C3206" t="str">
            <v>092218700 POLEA HTD 48/5M</v>
          </cell>
          <cell r="D3206" t="str">
            <v>ROVER 1-2-3</v>
          </cell>
          <cell r="E3206" t="str">
            <v>EST.7.4.2</v>
          </cell>
        </row>
        <row r="3207">
          <cell r="B3207" t="str">
            <v>0009570</v>
          </cell>
          <cell r="C3207" t="str">
            <v>2918A0023 SOPORTE RODAMIENTO UC206</v>
          </cell>
          <cell r="D3207" t="str">
            <v>RODAMIENTOS</v>
          </cell>
          <cell r="E3207" t="str">
            <v>EST.1.12.1</v>
          </cell>
        </row>
        <row r="3208">
          <cell r="B3208" t="str">
            <v>0009571</v>
          </cell>
          <cell r="C3208" t="str">
            <v>GUARDAMOTOR 4.5 - 6.3 AMP 3RV2021-1GA10</v>
          </cell>
          <cell r="D3208" t="str">
            <v>ELECTRICO</v>
          </cell>
          <cell r="E3208" t="str">
            <v>EST.2.1.5</v>
          </cell>
        </row>
        <row r="3209">
          <cell r="B3209" t="str">
            <v>0009572</v>
          </cell>
          <cell r="C3209" t="str">
            <v>RELE TERMICO 11- 16 AMP 3RU2126-4AB0</v>
          </cell>
          <cell r="D3209" t="str">
            <v>ELECTRICO</v>
          </cell>
          <cell r="E3209" t="str">
            <v>EST.2.1.5</v>
          </cell>
        </row>
        <row r="3210">
          <cell r="B3210" t="str">
            <v>0009574</v>
          </cell>
          <cell r="C3210" t="str">
            <v>CHAVETA 5/32 X 1-1/2 4 X 40</v>
          </cell>
          <cell r="D3210" t="str">
            <v>TORNILLERIA</v>
          </cell>
          <cell r="E3210" t="str">
            <v>EST.21.3.7</v>
          </cell>
        </row>
        <row r="3211">
          <cell r="B3211" t="str">
            <v>0009575</v>
          </cell>
          <cell r="C3211" t="str">
            <v>TORNILLO BCC 6X30MM</v>
          </cell>
          <cell r="D3211" t="str">
            <v>TORNILLERIA</v>
          </cell>
          <cell r="E3211" t="str">
            <v>EST.25.6</v>
          </cell>
        </row>
        <row r="3212">
          <cell r="B3212" t="str">
            <v>0009579</v>
          </cell>
          <cell r="C3212" t="str">
            <v>PANEL LED 9W CUAD INCRU LUZ DIA 6500K</v>
          </cell>
          <cell r="D3212" t="str">
            <v>ELECTRICO</v>
          </cell>
          <cell r="E3212" t="str">
            <v>EST.3.4.3</v>
          </cell>
        </row>
        <row r="3213">
          <cell r="B3213" t="str">
            <v>0009621</v>
          </cell>
          <cell r="C3213" t="str">
            <v>CORREA TRANSP L=2140X15 T10.FTT-R8</v>
          </cell>
          <cell r="D3213" t="str">
            <v>FTT-R8</v>
          </cell>
          <cell r="E3213" t="str">
            <v>EST.6.8.1</v>
          </cell>
        </row>
        <row r="3214">
          <cell r="B3214" t="str">
            <v>0009628</v>
          </cell>
          <cell r="C3214" t="str">
            <v>DISCO ABRACOL CD 7x1/4 A 906</v>
          </cell>
          <cell r="D3214" t="str">
            <v>FERRETERIA</v>
          </cell>
          <cell r="E3214" t="str">
            <v>EST.27.1</v>
          </cell>
        </row>
        <row r="3215">
          <cell r="B3215" t="str">
            <v>0009646</v>
          </cell>
          <cell r="C3215" t="str">
            <v>RETEN 20X34X7</v>
          </cell>
          <cell r="D3215" t="str">
            <v>FERRETERIA</v>
          </cell>
          <cell r="E3215" t="str">
            <v>EST.4.7.3</v>
          </cell>
        </row>
        <row r="3216">
          <cell r="B3216" t="str">
            <v>0009647</v>
          </cell>
          <cell r="C3216" t="str">
            <v>RETEN 40X56X7</v>
          </cell>
          <cell r="D3216" t="str">
            <v>FERRETERIA</v>
          </cell>
          <cell r="E3216" t="str">
            <v>EST.4.7.3</v>
          </cell>
        </row>
        <row r="3217">
          <cell r="B3217" t="str">
            <v>0009648</v>
          </cell>
          <cell r="C3217" t="str">
            <v>RETEN 35X55X8</v>
          </cell>
          <cell r="D3217" t="str">
            <v>FERRETERIA</v>
          </cell>
          <cell r="E3217" t="str">
            <v>EST.4.7.3</v>
          </cell>
        </row>
        <row r="3218">
          <cell r="B3218" t="str">
            <v>0009649</v>
          </cell>
          <cell r="C3218" t="str">
            <v>RETEN 35X55X8.VITON</v>
          </cell>
          <cell r="D3218" t="str">
            <v>FERRETERIA</v>
          </cell>
          <cell r="E3218" t="str">
            <v>EST.4.7.3</v>
          </cell>
        </row>
        <row r="3219">
          <cell r="B3219" t="str">
            <v>0009650</v>
          </cell>
          <cell r="C3219" t="str">
            <v>DISCO FINO ABRACOL CR 7*1/16 A 423</v>
          </cell>
          <cell r="D3219" t="str">
            <v>FERRETERIA</v>
          </cell>
          <cell r="E3219" t="str">
            <v>EST.27.1</v>
          </cell>
        </row>
        <row r="3220">
          <cell r="B3220" t="str">
            <v>0009693</v>
          </cell>
          <cell r="C3220" t="str">
            <v>RODAMIENTO 3002 2RS.INA</v>
          </cell>
          <cell r="D3220" t="str">
            <v>RODAMIENTOS</v>
          </cell>
          <cell r="E3220" t="str">
            <v>EST.1.3.5</v>
          </cell>
        </row>
        <row r="3221">
          <cell r="B3221" t="str">
            <v>0009694</v>
          </cell>
          <cell r="C3221" t="str">
            <v>CILINDRO NEUM DOBLE EFECT 20MMX240MM REP</v>
          </cell>
          <cell r="D3221" t="str">
            <v>AKRON</v>
          </cell>
          <cell r="E3221" t="str">
            <v>EST.12.8.1</v>
          </cell>
        </row>
        <row r="3222">
          <cell r="B3222" t="str">
            <v>0009695</v>
          </cell>
          <cell r="C3222" t="str">
            <v>2414A0099 SLIDER VALVE 1/8" VCS</v>
          </cell>
          <cell r="D3222" t="str">
            <v>AKRON</v>
          </cell>
          <cell r="E3222" t="str">
            <v>EST.12.8.1</v>
          </cell>
        </row>
        <row r="3223">
          <cell r="B3223" t="str">
            <v>0009696</v>
          </cell>
          <cell r="C3223" t="str">
            <v>CODO BRONCE 1/8 NPT MACHO X 1/8 NPT HEMB</v>
          </cell>
          <cell r="D3223" t="str">
            <v>AKRON</v>
          </cell>
          <cell r="E3223" t="str">
            <v>EST.12.8.1</v>
          </cell>
        </row>
        <row r="3224">
          <cell r="B3224" t="str">
            <v>0009697</v>
          </cell>
          <cell r="C3224" t="str">
            <v>RACOR RECTO 1/8 NPT X 6 MM OD</v>
          </cell>
          <cell r="D3224" t="str">
            <v>AKRON</v>
          </cell>
          <cell r="E3224" t="str">
            <v>EST.12.8.1</v>
          </cell>
        </row>
        <row r="3225">
          <cell r="B3225" t="str">
            <v>0009698</v>
          </cell>
          <cell r="C3225" t="str">
            <v>SILENCIADOR BRONCE PLANO 1/8 NPT</v>
          </cell>
          <cell r="D3225" t="str">
            <v>AKRON</v>
          </cell>
          <cell r="E3225" t="str">
            <v>EST.12.8.1</v>
          </cell>
        </row>
        <row r="3226">
          <cell r="B3226" t="str">
            <v>0009699</v>
          </cell>
          <cell r="C3226" t="str">
            <v>BREAKER DE INCRUSTAR 2P 30A</v>
          </cell>
          <cell r="D3226" t="str">
            <v>ELECTRICO</v>
          </cell>
          <cell r="E3226" t="str">
            <v>EST.2.6.2</v>
          </cell>
        </row>
        <row r="3227">
          <cell r="B3227" t="str">
            <v>0009743</v>
          </cell>
          <cell r="C3227" t="str">
            <v>MARCO SIERRA PROFESIONAL 15-098</v>
          </cell>
          <cell r="D3227" t="str">
            <v>HERRAMIENTA</v>
          </cell>
          <cell r="E3227" t="str">
            <v>CLOSET HTAS</v>
          </cell>
        </row>
        <row r="3228">
          <cell r="B3228" t="str">
            <v>0009744</v>
          </cell>
          <cell r="C3228" t="str">
            <v xml:space="preserve">LLAVE MIXTA 10MM 4-86-855 </v>
          </cell>
          <cell r="D3228" t="str">
            <v>HERRAMIENTA</v>
          </cell>
          <cell r="E3228" t="str">
            <v>CLOSET HTAS</v>
          </cell>
        </row>
        <row r="3229">
          <cell r="B3229" t="str">
            <v>0009745</v>
          </cell>
          <cell r="C3229" t="str">
            <v xml:space="preserve">LLAVE MIXTA 17MM 4-86-862 </v>
          </cell>
          <cell r="D3229" t="str">
            <v>HERRAMIENTA</v>
          </cell>
          <cell r="E3229" t="str">
            <v>CLOSET HTAS</v>
          </cell>
        </row>
        <row r="3230">
          <cell r="B3230" t="str">
            <v>0009746</v>
          </cell>
          <cell r="C3230" t="str">
            <v>HOJA DE SEGUETA NICHOLSON 18D</v>
          </cell>
          <cell r="D3230" t="str">
            <v>HERRAMIENTA</v>
          </cell>
          <cell r="E3230" t="str">
            <v>EST.27.1</v>
          </cell>
        </row>
        <row r="3231">
          <cell r="B3231" t="str">
            <v>0009772</v>
          </cell>
          <cell r="C3231" t="str">
            <v>MANOMETRO 1,5 L CT 1/8-8 0-150PSI</v>
          </cell>
          <cell r="D3231" t="str">
            <v>NEUMATICO</v>
          </cell>
          <cell r="E3231" t="str">
            <v>EST.3.4.2</v>
          </cell>
        </row>
        <row r="3232">
          <cell r="B3232" t="str">
            <v>0009773</v>
          </cell>
          <cell r="C3232" t="str">
            <v>SOPORTE Y TUERCA PARA REGULADOR 1/4 R72</v>
          </cell>
          <cell r="D3232" t="str">
            <v>NEUMATICO</v>
          </cell>
          <cell r="E3232" t="str">
            <v>SIN DEFINIR</v>
          </cell>
        </row>
        <row r="3233">
          <cell r="B3233" t="str">
            <v>0009774</v>
          </cell>
          <cell r="C3233" t="str">
            <v>RACOR CODO 1/4-5/16 OD</v>
          </cell>
          <cell r="D3233" t="str">
            <v>NEUMATICO</v>
          </cell>
          <cell r="E3233" t="str">
            <v>EST.4.5.1</v>
          </cell>
        </row>
        <row r="3234">
          <cell r="B3234" t="str">
            <v>0009776</v>
          </cell>
          <cell r="C3234" t="str">
            <v>2104A0167 FIN DE CARRERA FR530</v>
          </cell>
          <cell r="D3234" t="str">
            <v>ELECTRICO</v>
          </cell>
          <cell r="E3234" t="str">
            <v>EST.3.4.5</v>
          </cell>
        </row>
        <row r="3235">
          <cell r="B3235" t="str">
            <v>0009777</v>
          </cell>
          <cell r="C3235" t="str">
            <v>E0820E0193T-FNAG050703 PERNO</v>
          </cell>
          <cell r="D3235" t="str">
            <v>JADE</v>
          </cell>
          <cell r="E3235" t="str">
            <v>EST.14.4.3</v>
          </cell>
        </row>
        <row r="3236">
          <cell r="B3236" t="str">
            <v>0009791</v>
          </cell>
          <cell r="C3236" t="str">
            <v>INTERRUPTOR TMD100 70-10A 40KVA 220 LV51</v>
          </cell>
          <cell r="D3236" t="str">
            <v>ELECTRICO</v>
          </cell>
          <cell r="E3236" t="str">
            <v>EST.3.2.1</v>
          </cell>
        </row>
        <row r="3237">
          <cell r="B3237" t="str">
            <v>0009809</v>
          </cell>
          <cell r="C3237" t="str">
            <v>REDUCCION BUCHING 1/2 NPTX3/8 NPT BRONCE</v>
          </cell>
          <cell r="D3237" t="str">
            <v>NEUMATICO</v>
          </cell>
          <cell r="E3237" t="str">
            <v>EST.4.5.3</v>
          </cell>
        </row>
        <row r="3238">
          <cell r="B3238" t="str">
            <v>0009815</v>
          </cell>
          <cell r="C3238" t="str">
            <v>14404169 ARANDELA.BEA</v>
          </cell>
          <cell r="D3238" t="str">
            <v>GRAPADORA BEA</v>
          </cell>
          <cell r="E3238" t="str">
            <v>EST.20.6.3</v>
          </cell>
        </row>
        <row r="3239">
          <cell r="B3239" t="str">
            <v>0009816</v>
          </cell>
          <cell r="C3239" t="str">
            <v>14404168 BUSCHING.BEA</v>
          </cell>
          <cell r="D3239" t="str">
            <v>GRAPADORA BEA</v>
          </cell>
          <cell r="E3239" t="str">
            <v>EST.20.6.3</v>
          </cell>
        </row>
        <row r="3240">
          <cell r="B3240" t="str">
            <v>0009817</v>
          </cell>
          <cell r="C3240" t="str">
            <v>13300025 O-RING.BEA</v>
          </cell>
          <cell r="D3240" t="str">
            <v>GRAPADORA BEA</v>
          </cell>
          <cell r="E3240" t="str">
            <v>EST.20.6.3</v>
          </cell>
        </row>
        <row r="3241">
          <cell r="B3241" t="str">
            <v>0009818</v>
          </cell>
          <cell r="C3241" t="str">
            <v>PINTURA VINILO TIPO 1 X 5 GL</v>
          </cell>
          <cell r="D3241" t="str">
            <v>FERRETERIA</v>
          </cell>
          <cell r="E3241" t="str">
            <v>EST.23.5.3</v>
          </cell>
        </row>
        <row r="3242">
          <cell r="B3242" t="str">
            <v>0009819</v>
          </cell>
          <cell r="C3242" t="str">
            <v>PINTURA ESMALTE X GL</v>
          </cell>
          <cell r="D3242" t="str">
            <v>FERRETERIA</v>
          </cell>
          <cell r="E3242" t="str">
            <v>EST.23.3.2</v>
          </cell>
        </row>
        <row r="3243">
          <cell r="B3243" t="str">
            <v>0009820</v>
          </cell>
          <cell r="C3243" t="str">
            <v>AJUSTADOR PINTURA X GL</v>
          </cell>
          <cell r="D3243" t="str">
            <v>FERRETERIA</v>
          </cell>
          <cell r="E3243" t="str">
            <v>EST.23.3.2</v>
          </cell>
        </row>
        <row r="3244">
          <cell r="B3244" t="str">
            <v>0009821</v>
          </cell>
          <cell r="C3244" t="str">
            <v>2201A0788 SERVO MOTOR</v>
          </cell>
          <cell r="D3244" t="str">
            <v>SELCO WNT</v>
          </cell>
          <cell r="E3244" t="str">
            <v>EST.9.6.2</v>
          </cell>
        </row>
        <row r="3245">
          <cell r="B3245" t="str">
            <v>0009822</v>
          </cell>
          <cell r="C3245" t="str">
            <v>2413A0031 VALVULA A LEVA PNEUMAX 22</v>
          </cell>
          <cell r="D3245" t="str">
            <v>SELCO WNT</v>
          </cell>
          <cell r="E3245" t="str">
            <v>EST.9.5.1</v>
          </cell>
        </row>
        <row r="3246">
          <cell r="B3246" t="str">
            <v>0009823</v>
          </cell>
          <cell r="C3246" t="str">
            <v>2164A0705 FOTOCELULA</v>
          </cell>
          <cell r="D3246" t="str">
            <v>SELCO WNT</v>
          </cell>
          <cell r="E3246" t="str">
            <v>EST.9.5.1</v>
          </cell>
        </row>
        <row r="3247">
          <cell r="B3247" t="str">
            <v>0009824</v>
          </cell>
          <cell r="C3247" t="str">
            <v>N0807N0238 ARBOL COLA</v>
          </cell>
          <cell r="D3247" t="str">
            <v>STREAM 2-3</v>
          </cell>
          <cell r="E3247" t="str">
            <v>EST.13.4.2</v>
          </cell>
        </row>
        <row r="3248">
          <cell r="B3248" t="str">
            <v>0009825</v>
          </cell>
          <cell r="C3248" t="str">
            <v>2122A0216 RESISTENCIA</v>
          </cell>
          <cell r="D3248" t="str">
            <v>STREAM 2-3</v>
          </cell>
          <cell r="E3248" t="str">
            <v>EST.13.4.2</v>
          </cell>
        </row>
        <row r="3249">
          <cell r="B3249" t="str">
            <v>0009829</v>
          </cell>
          <cell r="C3249" t="str">
            <v>E2012E0004 BISAGRA 50X80.AKRON</v>
          </cell>
          <cell r="D3249" t="str">
            <v>AKRON</v>
          </cell>
          <cell r="E3249" t="str">
            <v>EST.12.5.1</v>
          </cell>
        </row>
        <row r="3250">
          <cell r="B3250" t="str">
            <v>0009830</v>
          </cell>
          <cell r="C3250" t="str">
            <v>N0901N0109 BRIDA MOTOR RESTES.AKRON</v>
          </cell>
          <cell r="D3250" t="str">
            <v>AKRON</v>
          </cell>
          <cell r="E3250" t="str">
            <v>EST.12.2.1</v>
          </cell>
        </row>
        <row r="3251">
          <cell r="B3251" t="str">
            <v>0009831</v>
          </cell>
          <cell r="C3251" t="str">
            <v>0806A0528 SEPARADOR EJE.SKYPPER</v>
          </cell>
          <cell r="D3251" t="str">
            <v>SKYPPER</v>
          </cell>
          <cell r="E3251" t="str">
            <v>EST.5.3.1</v>
          </cell>
        </row>
        <row r="3252">
          <cell r="B3252" t="str">
            <v>0009832</v>
          </cell>
          <cell r="C3252" t="str">
            <v>AS40850159 BIN-GR.PN.VC511 MAN (OUT)</v>
          </cell>
          <cell r="D3252" t="str">
            <v>JADE</v>
          </cell>
          <cell r="E3252" t="str">
            <v>ARRIBA ESTANTERIA 14</v>
          </cell>
        </row>
        <row r="3253">
          <cell r="B3253" t="str">
            <v>0009833</v>
          </cell>
          <cell r="C3253" t="str">
            <v>FNX0206413 PLACA.JADE</v>
          </cell>
          <cell r="D3253" t="str">
            <v>JADE</v>
          </cell>
          <cell r="E3253" t="str">
            <v>EST.14.6.2</v>
          </cell>
        </row>
        <row r="3254">
          <cell r="B3254" t="str">
            <v>0009834</v>
          </cell>
          <cell r="C3254" t="str">
            <v>LLAVE HEXAGONAL TIPO "T" 2,5MM SATA</v>
          </cell>
          <cell r="D3254" t="str">
            <v>HERRAMIENTA</v>
          </cell>
          <cell r="E3254" t="str">
            <v>CLOSET HTAS</v>
          </cell>
        </row>
        <row r="3255">
          <cell r="B3255" t="str">
            <v>0009835</v>
          </cell>
          <cell r="C3255" t="str">
            <v>LLAVE HEXAGONAL TIPO "T" 4MM SATA</v>
          </cell>
          <cell r="D3255" t="str">
            <v>HERRAMIENTA</v>
          </cell>
          <cell r="E3255" t="str">
            <v>CLOSET HTAS</v>
          </cell>
        </row>
        <row r="3256">
          <cell r="B3256" t="str">
            <v>0009838</v>
          </cell>
          <cell r="C3256" t="str">
            <v>N0820N0200 PERNO RUOTA DENTATA ORARI SX</v>
          </cell>
          <cell r="D3256" t="str">
            <v>STREAM 2-3</v>
          </cell>
          <cell r="E3256" t="str">
            <v>EST.16.5.1</v>
          </cell>
        </row>
        <row r="3257">
          <cell r="B3257" t="str">
            <v>0009839</v>
          </cell>
          <cell r="C3257" t="str">
            <v>N1017N0019 BOCCOLA CENTRALE</v>
          </cell>
          <cell r="D3257" t="str">
            <v>STREAM 2-3</v>
          </cell>
          <cell r="E3257" t="str">
            <v>EST 16.5.1</v>
          </cell>
        </row>
        <row r="3258">
          <cell r="B3258" t="str">
            <v>0009840</v>
          </cell>
          <cell r="C3258" t="str">
            <v>K1005K0807 PLACA.TECHNO</v>
          </cell>
          <cell r="D3258" t="str">
            <v>TECHNO-2-3</v>
          </cell>
          <cell r="E3258" t="str">
            <v>EST.18.3.2</v>
          </cell>
        </row>
        <row r="3259">
          <cell r="B3259" t="str">
            <v>0009841</v>
          </cell>
          <cell r="C3259" t="str">
            <v>CORREA PASO J CON 3 COSTILLAS L=914,4MM</v>
          </cell>
          <cell r="D3259" t="str">
            <v>ALTENDOR</v>
          </cell>
          <cell r="E3259" t="str">
            <v>EST.10.4.1</v>
          </cell>
        </row>
        <row r="3260">
          <cell r="B3260" t="str">
            <v>0009852</v>
          </cell>
          <cell r="C3260" t="str">
            <v>LLAVE BRISTOL MANGO EN T 3/16" 10902</v>
          </cell>
          <cell r="D3260" t="str">
            <v>HERRAMIENTA</v>
          </cell>
          <cell r="E3260" t="str">
            <v>CLOSET HTAS</v>
          </cell>
        </row>
        <row r="3261">
          <cell r="B3261" t="str">
            <v>0009879</v>
          </cell>
          <cell r="C3261" t="str">
            <v>2420A1854 CILINDRO FTT GRUPOS C Y D</v>
          </cell>
          <cell r="D3261" t="str">
            <v>FTT-R8</v>
          </cell>
          <cell r="E3261" t="str">
            <v>EST.6.6.1</v>
          </cell>
        </row>
        <row r="3262">
          <cell r="B3262" t="str">
            <v>0009880</v>
          </cell>
          <cell r="C3262" t="str">
            <v>6415A0425 CADENA PORTACBLES</v>
          </cell>
          <cell r="D3262" t="str">
            <v>SKYPPER</v>
          </cell>
          <cell r="E3262" t="str">
            <v>ARRIBA CELDA</v>
          </cell>
        </row>
        <row r="3263">
          <cell r="B3263" t="str">
            <v>0009881</v>
          </cell>
          <cell r="C3263" t="str">
            <v>6415A0272 CADENA PORTACABLES</v>
          </cell>
          <cell r="D3263" t="str">
            <v>SKYPPER</v>
          </cell>
          <cell r="E3263" t="str">
            <v>ARRIBA CELDA</v>
          </cell>
        </row>
        <row r="3264">
          <cell r="B3264" t="str">
            <v>0009883</v>
          </cell>
          <cell r="C3264" t="str">
            <v>2915A0099 PATIN RODILLOS MRD25 W1G3V3</v>
          </cell>
          <cell r="D3264" t="str">
            <v>TECHNO-1</v>
          </cell>
          <cell r="E3264" t="str">
            <v>EST.11.3.3</v>
          </cell>
        </row>
        <row r="3265">
          <cell r="B3265" t="str">
            <v>0009884</v>
          </cell>
          <cell r="C3265" t="str">
            <v>2915A0100 PATIN RODILLOS MRC25 W1G3V3</v>
          </cell>
          <cell r="D3265" t="str">
            <v>TECHNO-1</v>
          </cell>
          <cell r="E3265" t="str">
            <v>EST.11.3.3</v>
          </cell>
        </row>
        <row r="3266">
          <cell r="B3266" t="str">
            <v>0009888</v>
          </cell>
          <cell r="C3266" t="str">
            <v>KR35100360 Kit Ricambi-materiale a corre</v>
          </cell>
          <cell r="D3266" t="str">
            <v>ROVER 1-2-3</v>
          </cell>
          <cell r="E3266" t="str">
            <v>EST.23.4.2</v>
          </cell>
        </row>
        <row r="3267">
          <cell r="B3267" t="str">
            <v>0009892</v>
          </cell>
          <cell r="C3267" t="str">
            <v>E08004E0156 VARILLA EJE ALACANTO.AKRON</v>
          </cell>
          <cell r="D3267" t="str">
            <v>AKRON</v>
          </cell>
          <cell r="E3267" t="str">
            <v>ETS.12.7.4</v>
          </cell>
        </row>
        <row r="3268">
          <cell r="B3268" t="str">
            <v>0009885</v>
          </cell>
          <cell r="C3268" t="str">
            <v>GRASA BLANCA HHS SPRAY</v>
          </cell>
          <cell r="D3268" t="str">
            <v>LUBRICANTES</v>
          </cell>
          <cell r="E3268" t="str">
            <v>EST.23.2</v>
          </cell>
        </row>
        <row r="3269">
          <cell r="B3269" t="str">
            <v>0009886</v>
          </cell>
          <cell r="C3269" t="str">
            <v>2153A0460 FICHA ELECTRONICA SKIPPER</v>
          </cell>
          <cell r="D3269" t="str">
            <v>ROVER 20</v>
          </cell>
          <cell r="E3269" t="str">
            <v>EST.23.4.2</v>
          </cell>
        </row>
        <row r="3270">
          <cell r="B3270" t="str">
            <v>0009887</v>
          </cell>
          <cell r="C3270" t="str">
            <v>LIMPIADOR DE FRENOS SPRAY</v>
          </cell>
          <cell r="D3270" t="str">
            <v>LUBRICANTES</v>
          </cell>
          <cell r="E3270" t="str">
            <v>EST.6.1.1</v>
          </cell>
        </row>
        <row r="3271">
          <cell r="B3271" t="str">
            <v>0009890</v>
          </cell>
          <cell r="C3271" t="str">
            <v>3-057-16-8640 PLACA LI.F. HOMAG</v>
          </cell>
          <cell r="D3271" t="str">
            <v>HOMAG</v>
          </cell>
          <cell r="E3271" t="str">
            <v>EST.17.5.3</v>
          </cell>
        </row>
        <row r="3272">
          <cell r="B3272" t="str">
            <v>0009891</v>
          </cell>
          <cell r="C3272" t="str">
            <v>000108092 GUIA PRENSOR EN L.TECHNO</v>
          </cell>
          <cell r="D3272" t="str">
            <v>TECHNO-2-3</v>
          </cell>
          <cell r="E3272" t="str">
            <v>EST.11.9.1</v>
          </cell>
        </row>
        <row r="3273">
          <cell r="B3273" t="str">
            <v>0009893</v>
          </cell>
          <cell r="C3273" t="str">
            <v>E0804E0155 POMO VARILLA.JADE</v>
          </cell>
          <cell r="D3273" t="str">
            <v>JADE</v>
          </cell>
          <cell r="E3273" t="str">
            <v>EST.14.5.3</v>
          </cell>
        </row>
        <row r="3274">
          <cell r="B3274" t="str">
            <v>0009894</v>
          </cell>
          <cell r="C3274" t="str">
            <v>6415A0037 UN. CAT. MK 0475.128.75</v>
          </cell>
          <cell r="D3274" t="str">
            <v>ROVER 20</v>
          </cell>
          <cell r="E3274" t="str">
            <v>EST.19.2.1</v>
          </cell>
        </row>
        <row r="3275">
          <cell r="B3275" t="str">
            <v>0009895</v>
          </cell>
          <cell r="C3275" t="str">
            <v>CSH2150002 SENTINEL HL SUPERPRO VERDE</v>
          </cell>
          <cell r="D3275" t="str">
            <v>ROVER 1-2-3</v>
          </cell>
          <cell r="E3275" t="str">
            <v>EST.23.4.2</v>
          </cell>
        </row>
        <row r="3276">
          <cell r="B3276" t="str">
            <v>0009896</v>
          </cell>
          <cell r="C3276" t="str">
            <v>E0824E0039 HORQUILLA L=23</v>
          </cell>
          <cell r="D3276" t="str">
            <v>AKRON</v>
          </cell>
          <cell r="E3276" t="str">
            <v>EST.12.7.4</v>
          </cell>
        </row>
        <row r="3277">
          <cell r="B3277" t="str">
            <v>0009897</v>
          </cell>
          <cell r="C3277" t="str">
            <v>L9080163702 CUBO.SELCO</v>
          </cell>
          <cell r="D3277" t="str">
            <v>SELCO 2-3-4</v>
          </cell>
          <cell r="E3277" t="str">
            <v>EST.8.3.3</v>
          </cell>
        </row>
        <row r="3278">
          <cell r="B3278" t="str">
            <v>0009906</v>
          </cell>
          <cell r="C3278" t="str">
            <v>CCV4600010 PATIN</v>
          </cell>
          <cell r="D3278" t="str">
            <v>SKYPPER</v>
          </cell>
          <cell r="E3278" t="str">
            <v>EST.5.2.3</v>
          </cell>
        </row>
        <row r="3279">
          <cell r="B3279" t="str">
            <v>0009907</v>
          </cell>
          <cell r="C3279" t="str">
            <v>2211A0062 Encoder Akron</v>
          </cell>
          <cell r="D3279" t="str">
            <v>AKRON</v>
          </cell>
          <cell r="E3279" t="str">
            <v>EST.12.3.3</v>
          </cell>
        </row>
        <row r="3280">
          <cell r="B3280" t="str">
            <v>0009908</v>
          </cell>
          <cell r="C3280" t="str">
            <v>2914A0142 PATIN 1623-223-20 BOSCH</v>
          </cell>
          <cell r="D3280" t="str">
            <v>AKRON</v>
          </cell>
          <cell r="E3280" t="str">
            <v>EST.12.3.3</v>
          </cell>
        </row>
        <row r="3281">
          <cell r="B3281" t="str">
            <v>0009909</v>
          </cell>
          <cell r="C3281" t="str">
            <v>2914A0375 GUIA</v>
          </cell>
          <cell r="D3281" t="str">
            <v>AKRON</v>
          </cell>
          <cell r="E3281" t="str">
            <v>EST.12.3.3</v>
          </cell>
        </row>
        <row r="3282">
          <cell r="B3282" t="str">
            <v>0009910</v>
          </cell>
          <cell r="C3282" t="str">
            <v>FNAA150718 MANDRIL</v>
          </cell>
          <cell r="D3282" t="str">
            <v>SKYPPER</v>
          </cell>
          <cell r="E3282" t="str">
            <v>EST.5.3.1</v>
          </cell>
        </row>
        <row r="3283">
          <cell r="B3283" t="str">
            <v>0009911</v>
          </cell>
          <cell r="C3283" t="str">
            <v>2914A0542 GUIA</v>
          </cell>
          <cell r="D3283" t="str">
            <v>STREAM 2-3</v>
          </cell>
          <cell r="E3283" t="str">
            <v>EST.14.2.3</v>
          </cell>
        </row>
        <row r="3284">
          <cell r="B3284" t="str">
            <v>0009912</v>
          </cell>
          <cell r="C3284" t="str">
            <v>2420A1296 CILINDRO</v>
          </cell>
          <cell r="D3284" t="str">
            <v>STREAM 2-3</v>
          </cell>
          <cell r="E3284" t="str">
            <v>EST.13.3.3</v>
          </cell>
        </row>
        <row r="3285">
          <cell r="B3285" t="str">
            <v>0009913</v>
          </cell>
          <cell r="C3285" t="str">
            <v>CCV4600032 GUIA + PATIN</v>
          </cell>
          <cell r="D3285" t="str">
            <v>STREAM 2-3</v>
          </cell>
          <cell r="E3285" t="str">
            <v>EST.13.3.3</v>
          </cell>
        </row>
        <row r="3286">
          <cell r="B3286" t="str">
            <v>0009914</v>
          </cell>
          <cell r="C3286" t="str">
            <v>CCV2350070 VITE STEI M6x0,75x8 - E.PIANA</v>
          </cell>
          <cell r="D3286" t="str">
            <v>STREAM 2-3</v>
          </cell>
          <cell r="E3286" t="str">
            <v>EST.13.3.3</v>
          </cell>
        </row>
        <row r="3287">
          <cell r="B3287" t="str">
            <v>0009920</v>
          </cell>
          <cell r="C3287" t="str">
            <v>FNY8350909 CARRO DEL EJE Z.SKYPPER</v>
          </cell>
          <cell r="D3287" t="str">
            <v>SKYPPER</v>
          </cell>
          <cell r="E3287" t="str">
            <v>ARRIBA CELDA</v>
          </cell>
        </row>
        <row r="3288">
          <cell r="B3288" t="str">
            <v>0009930</v>
          </cell>
          <cell r="C3288" t="str">
            <v>L2721L0026 PIÑON.SELCO</v>
          </cell>
          <cell r="D3288" t="str">
            <v>SELCO 2-3-4</v>
          </cell>
          <cell r="E3288" t="str">
            <v>EST.8.6.3</v>
          </cell>
        </row>
        <row r="3289">
          <cell r="B3289" t="str">
            <v>0009931</v>
          </cell>
          <cell r="C3289" t="str">
            <v>K1010K0013 CASQUILLO.FTT R8</v>
          </cell>
          <cell r="D3289" t="str">
            <v>FTT-R8</v>
          </cell>
          <cell r="E3289" t="str">
            <v>SIN DEFINIR</v>
          </cell>
        </row>
        <row r="3290">
          <cell r="B3290" t="str">
            <v>0009932</v>
          </cell>
          <cell r="C3290" t="str">
            <v>MANGUERA R2 1/2 X 0.50 HR H90 22 MM</v>
          </cell>
          <cell r="D3290" t="str">
            <v>COMPRESOR</v>
          </cell>
          <cell r="E3290" t="str">
            <v>EST.10.9.1</v>
          </cell>
        </row>
        <row r="3291">
          <cell r="B3291" t="str">
            <v>0009943</v>
          </cell>
          <cell r="C3291" t="str">
            <v>LLAVE JARDIN ROSCA 1/2</v>
          </cell>
          <cell r="D3291" t="str">
            <v>FERRETERIA</v>
          </cell>
          <cell r="E3291" t="str">
            <v>EST.21.6.2</v>
          </cell>
        </row>
        <row r="3292">
          <cell r="B3292" t="str">
            <v>0009947</v>
          </cell>
          <cell r="C3292" t="str">
            <v>TORNILLO BCP 8X35MM</v>
          </cell>
          <cell r="D3292" t="str">
            <v>TORNILLERIA</v>
          </cell>
          <cell r="E3292" t="str">
            <v>SIN DEFINIR</v>
          </cell>
        </row>
        <row r="3293">
          <cell r="B3293" t="str">
            <v>0009953</v>
          </cell>
          <cell r="C3293" t="str">
            <v>BROCHA DE 2 PULG</v>
          </cell>
          <cell r="D3293" t="str">
            <v>FERRETERIA</v>
          </cell>
          <cell r="E3293" t="str">
            <v>CLOSETH HTAS</v>
          </cell>
        </row>
        <row r="3294">
          <cell r="B3294" t="str">
            <v>0009954</v>
          </cell>
          <cell r="C3294" t="str">
            <v>090582900 SOPORTE CONTRAPLANTILLA ROVER</v>
          </cell>
          <cell r="D3294" t="str">
            <v>ROVER 1-2-3</v>
          </cell>
          <cell r="E3294" t="str">
            <v>EST.7.7.2</v>
          </cell>
        </row>
        <row r="3295">
          <cell r="B3295" t="str">
            <v>0009955</v>
          </cell>
          <cell r="C3295" t="str">
            <v>0814A1194 BLOQUEO</v>
          </cell>
          <cell r="D3295" t="str">
            <v>ROVER 1-2-3</v>
          </cell>
          <cell r="E3295" t="str">
            <v>EST.7.7.2</v>
          </cell>
        </row>
        <row r="3296">
          <cell r="B3296" t="str">
            <v>0009977</v>
          </cell>
          <cell r="C3296" t="str">
            <v>TERMINAL OJO AZUL 3/16 (14-16) AWG</v>
          </cell>
          <cell r="D3296" t="str">
            <v>ELECTRICO</v>
          </cell>
          <cell r="E3296" t="str">
            <v>EST.3.3.1</v>
          </cell>
        </row>
        <row r="3297">
          <cell r="B3297" t="str">
            <v>0009984</v>
          </cell>
          <cell r="C3297" t="str">
            <v>N0817N0093 BOCCOLA PER SONDA</v>
          </cell>
          <cell r="D3297" t="str">
            <v>STREAM 1</v>
          </cell>
          <cell r="E3297" t="str">
            <v>EST.16.5.4</v>
          </cell>
        </row>
        <row r="3298">
          <cell r="B3298" t="str">
            <v>0009999</v>
          </cell>
          <cell r="C3298" t="str">
            <v>L9091401700 PLACA.SELCO</v>
          </cell>
          <cell r="D3298" t="str">
            <v>SELCO 2-3-4</v>
          </cell>
          <cell r="E3298" t="str">
            <v>EST.8.2.4</v>
          </cell>
        </row>
        <row r="3299">
          <cell r="B3299" t="str">
            <v>0010000</v>
          </cell>
          <cell r="C3299" t="str">
            <v>L1514L0014 LISTON P.T. 39X10 L=75.SELCO</v>
          </cell>
          <cell r="D3299" t="str">
            <v>SELCO 2-3-4</v>
          </cell>
          <cell r="E3299" t="str">
            <v>SIN DEFINIR</v>
          </cell>
        </row>
        <row r="3300">
          <cell r="B3300" t="str">
            <v>0010001</v>
          </cell>
          <cell r="C3300" t="str">
            <v>RESORTE FRENO CARRO TRANFERENCIA</v>
          </cell>
          <cell r="D3300" t="str">
            <v>TORNILLERIA</v>
          </cell>
          <cell r="E3300" t="str">
            <v>EST.10.10.5</v>
          </cell>
        </row>
        <row r="3301">
          <cell r="B3301" t="str">
            <v>0010002</v>
          </cell>
          <cell r="C3301" t="str">
            <v>TORNILLO TENSOR CARRO TRANFERENCIA</v>
          </cell>
          <cell r="D3301" t="str">
            <v>TORNILLERIA</v>
          </cell>
          <cell r="E3301" t="str">
            <v>EST.10.10.5</v>
          </cell>
        </row>
        <row r="3302">
          <cell r="B3302" t="str">
            <v>0010003</v>
          </cell>
          <cell r="C3302" t="str">
            <v>CORREA A35 GATES.ALTENDORF</v>
          </cell>
          <cell r="D3302" t="str">
            <v>ALTENDORF</v>
          </cell>
          <cell r="E3302" t="str">
            <v>EST.10.4.1</v>
          </cell>
        </row>
        <row r="3303">
          <cell r="B3303" t="str">
            <v>0010013</v>
          </cell>
          <cell r="C3303" t="str">
            <v>L6457L0133 CILINDRO PUSHER WNT</v>
          </cell>
          <cell r="D3303" t="str">
            <v>SELCO WNT</v>
          </cell>
          <cell r="E3303" t="str">
            <v>EST.9.4.3</v>
          </cell>
        </row>
        <row r="3304">
          <cell r="B3304" t="str">
            <v>0010017</v>
          </cell>
          <cell r="C3304" t="str">
            <v>BASE CILINDRO PUSHER L6457L0133</v>
          </cell>
          <cell r="D3304" t="str">
            <v>SELCO WNT</v>
          </cell>
          <cell r="E3304" t="str">
            <v>EST.9.4.2</v>
          </cell>
        </row>
        <row r="3305">
          <cell r="B3305" t="str">
            <v>0010018</v>
          </cell>
          <cell r="C3305" t="str">
            <v>FNV8900001 CERRADURA DERECHA</v>
          </cell>
          <cell r="D3305" t="str">
            <v>JADE</v>
          </cell>
          <cell r="E3305" t="str">
            <v>EST.14.3.1</v>
          </cell>
        </row>
        <row r="3306">
          <cell r="B3306" t="str">
            <v>0010019</v>
          </cell>
          <cell r="C3306" t="str">
            <v>FNV8900002 CERRADURA IZQUIERDA</v>
          </cell>
          <cell r="D3306" t="str">
            <v>JADE</v>
          </cell>
          <cell r="E3306" t="str">
            <v>EST.14.3.1</v>
          </cell>
        </row>
        <row r="3307">
          <cell r="B3307" t="str">
            <v>0010020</v>
          </cell>
          <cell r="C3307" t="str">
            <v>2605A0003 GRASERA [EB1].WNT</v>
          </cell>
          <cell r="D3307" t="str">
            <v>SELCO WNT</v>
          </cell>
          <cell r="E3307" t="str">
            <v>EST.9.2.1</v>
          </cell>
        </row>
        <row r="3308">
          <cell r="B3308" t="str">
            <v>0010021</v>
          </cell>
          <cell r="C3308" t="str">
            <v>L9080619600 ARANDELA.WNT</v>
          </cell>
          <cell r="D3308" t="str">
            <v>SELCO WNT</v>
          </cell>
          <cell r="E3308" t="str">
            <v>EST.9.2.1</v>
          </cell>
        </row>
        <row r="3309">
          <cell r="B3309" t="str">
            <v>0010022</v>
          </cell>
          <cell r="C3309" t="str">
            <v>NIPLE MACHO 1/8X1/8</v>
          </cell>
          <cell r="D3309" t="str">
            <v>NEUMATICO</v>
          </cell>
          <cell r="E3309" t="str">
            <v>EST.4.5.2</v>
          </cell>
        </row>
        <row r="3310">
          <cell r="B3310" t="str">
            <v>0010025</v>
          </cell>
          <cell r="C3310" t="str">
            <v>RACOR CODO 1/4-6 NPT</v>
          </cell>
          <cell r="D3310" t="str">
            <v>NEUMATICO</v>
          </cell>
          <cell r="E3310" t="str">
            <v>EST.4.5.1</v>
          </cell>
        </row>
        <row r="3311">
          <cell r="B3311" t="str">
            <v>0010026</v>
          </cell>
          <cell r="C3311" t="str">
            <v>NIPLE MACHO 1/4 X 1/4</v>
          </cell>
          <cell r="D3311" t="str">
            <v>NEUMATICO</v>
          </cell>
          <cell r="E3311" t="str">
            <v>EST.4.5.2</v>
          </cell>
        </row>
        <row r="3312">
          <cell r="B3312" t="str">
            <v>0010027</v>
          </cell>
          <cell r="C3312" t="str">
            <v>RACOR CODO 1/4 X 12MM</v>
          </cell>
          <cell r="D3312" t="str">
            <v>NEUMATICO</v>
          </cell>
          <cell r="E3312" t="str">
            <v>EST.4.5.1</v>
          </cell>
        </row>
        <row r="3313">
          <cell r="B3313" t="str">
            <v>0010028</v>
          </cell>
          <cell r="C3313" t="str">
            <v>L0820L0263 PERNO D=8 L=116</v>
          </cell>
          <cell r="D3313" t="str">
            <v>SELCO 2-3-4</v>
          </cell>
          <cell r="E3313" t="str">
            <v>EST.8.3.4</v>
          </cell>
        </row>
        <row r="3314">
          <cell r="B3314" t="str">
            <v>0010029</v>
          </cell>
          <cell r="C3314" t="str">
            <v>CONTROL FLUJO LINEA 6MM</v>
          </cell>
          <cell r="D3314" t="str">
            <v>NEUMATICO</v>
          </cell>
          <cell r="E3314" t="str">
            <v>EST.4.4.6</v>
          </cell>
        </row>
        <row r="3315">
          <cell r="B3315" t="str">
            <v>0010037</v>
          </cell>
          <cell r="C3315" t="str">
            <v>RACOR RECTO 1/4 NPT-6MM OD</v>
          </cell>
          <cell r="D3315" t="str">
            <v>NEUMATICO</v>
          </cell>
          <cell r="E3315" t="str">
            <v>EST.4.2.5</v>
          </cell>
        </row>
        <row r="3316">
          <cell r="B3316" t="str">
            <v>0010042</v>
          </cell>
          <cell r="C3316" t="str">
            <v>LLAVE ALLEN 2.0 MM LARGA</v>
          </cell>
          <cell r="D3316" t="str">
            <v>FERRETERIA</v>
          </cell>
          <cell r="E3316" t="str">
            <v>CLOSET HTAS</v>
          </cell>
        </row>
        <row r="3317">
          <cell r="B3317" t="str">
            <v>0010043</v>
          </cell>
          <cell r="C3317" t="str">
            <v>LIMA PLANA BASTARDA 4 PULG CON CABO</v>
          </cell>
          <cell r="D3317" t="str">
            <v>FERRETERIA</v>
          </cell>
          <cell r="E3317" t="str">
            <v>CLOSET HTAS</v>
          </cell>
        </row>
        <row r="3318">
          <cell r="B3318" t="str">
            <v>0010044</v>
          </cell>
          <cell r="C3318" t="str">
            <v>LIMA PLANA BASTARDA 6 PULG CON CABO</v>
          </cell>
          <cell r="D3318" t="str">
            <v>FERRETERIA</v>
          </cell>
          <cell r="E3318" t="str">
            <v>CLOSET HTAS</v>
          </cell>
        </row>
        <row r="3319">
          <cell r="B3319" t="str">
            <v>0010045</v>
          </cell>
          <cell r="C3319" t="str">
            <v>BUEJE BRONCE SOPORTE EJE.SELCO</v>
          </cell>
          <cell r="D3319" t="str">
            <v>SELCO 2-3-4</v>
          </cell>
          <cell r="E3319" t="str">
            <v>EST.9.3.1</v>
          </cell>
        </row>
        <row r="3320">
          <cell r="B3320" t="str">
            <v>0010051</v>
          </cell>
          <cell r="C3320" t="str">
            <v>N0913N0024 SEPARADOR INFERIOR N0905N0164</v>
          </cell>
          <cell r="D3320" t="str">
            <v>STREAM 1</v>
          </cell>
          <cell r="E3320" t="str">
            <v>EST.16.7.4</v>
          </cell>
        </row>
        <row r="3321">
          <cell r="B3321" t="str">
            <v>0010053</v>
          </cell>
          <cell r="C3321" t="str">
            <v>TORNILLO BCP M5X35 MM</v>
          </cell>
          <cell r="D3321" t="str">
            <v>TORNILLERIA</v>
          </cell>
          <cell r="E3321" t="str">
            <v>EST.20.1.5</v>
          </cell>
        </row>
        <row r="3322">
          <cell r="B3322" t="str">
            <v>0010054</v>
          </cell>
          <cell r="C3322" t="str">
            <v>TORNILLO BCP M8X16MM</v>
          </cell>
          <cell r="D3322" t="str">
            <v>TORNILLERIA</v>
          </cell>
          <cell r="E3322" t="str">
            <v>EST.25.2</v>
          </cell>
        </row>
        <row r="3323">
          <cell r="B3323" t="str">
            <v>0010066</v>
          </cell>
          <cell r="C3323" t="str">
            <v>MOTORREDUCTO SIN FIN CORONA MU 90 RATIO</v>
          </cell>
          <cell r="D3323" t="str">
            <v>BANDA EMPAQUE</v>
          </cell>
          <cell r="E3323" t="str">
            <v>SIN DEFINIR</v>
          </cell>
        </row>
        <row r="3324">
          <cell r="B3324" t="str">
            <v>0010067</v>
          </cell>
          <cell r="C3324" t="str">
            <v>ACOPLE CADENA 05016 CAD CON CARC INTERME</v>
          </cell>
          <cell r="D3324" t="str">
            <v>BANDA EMPAQUE</v>
          </cell>
          <cell r="E3324" t="str">
            <v>SIN DEFINIR</v>
          </cell>
        </row>
        <row r="3325">
          <cell r="B3325" t="str">
            <v>0010113</v>
          </cell>
          <cell r="C3325" t="str">
            <v>FNZ0051571 SOPORTE SKIPPER PLANO</v>
          </cell>
          <cell r="D3325" t="str">
            <v>SKYPPER</v>
          </cell>
          <cell r="E3325" t="str">
            <v>CAJA BIESSE</v>
          </cell>
        </row>
        <row r="3326">
          <cell r="B3326" t="str">
            <v>0010114</v>
          </cell>
          <cell r="C3326" t="str">
            <v>3-040-06-0250 GUIA LINKS.HOMAG</v>
          </cell>
          <cell r="D3326" t="str">
            <v>HOMAG</v>
          </cell>
          <cell r="E3326" t="str">
            <v>EST.17.5.3</v>
          </cell>
        </row>
        <row r="3327">
          <cell r="B3327" t="str">
            <v>0010115</v>
          </cell>
          <cell r="C3327" t="str">
            <v>3-017-18-5850 RODILLO STAHL DOPPELDR.HOM</v>
          </cell>
          <cell r="D3327" t="str">
            <v>HOMAG</v>
          </cell>
          <cell r="E3327" t="str">
            <v>EST.17.7.3</v>
          </cell>
        </row>
        <row r="3328">
          <cell r="B3328" t="str">
            <v>0010116</v>
          </cell>
          <cell r="C3328" t="str">
            <v>L0820L0393 PERNO 25X12X5MM.SELCO</v>
          </cell>
          <cell r="D3328" t="str">
            <v>SELCO WNT</v>
          </cell>
          <cell r="E3328" t="str">
            <v>EST.9.3.1</v>
          </cell>
        </row>
        <row r="3329">
          <cell r="B3329" t="str">
            <v>0010126</v>
          </cell>
          <cell r="C3329" t="str">
            <v>REGULADOR CILINDRO 0-50 SCFH C02 G307</v>
          </cell>
          <cell r="D3329" t="str">
            <v>CELDA SOLDADURA</v>
          </cell>
          <cell r="E3329" t="str">
            <v>EST.23.4.1</v>
          </cell>
        </row>
        <row r="3330">
          <cell r="B3330" t="str">
            <v>0010127</v>
          </cell>
          <cell r="C3330" t="str">
            <v>ANTORCHA MIG 200 AMP 3.05 MTS TITAN</v>
          </cell>
          <cell r="D3330" t="str">
            <v>CELDA SOLDADURA</v>
          </cell>
          <cell r="E3330" t="str">
            <v>EST.23.4.1</v>
          </cell>
        </row>
        <row r="3331">
          <cell r="B3331" t="str">
            <v>0010128</v>
          </cell>
          <cell r="C3331" t="str">
            <v>PINZA MAZA SOLDADOR 300 AMP TIPO JACKSON</v>
          </cell>
          <cell r="D3331" t="str">
            <v>CELDA SOLDADURA</v>
          </cell>
          <cell r="E3331" t="str">
            <v>EST.23.4.1</v>
          </cell>
        </row>
        <row r="3332">
          <cell r="B3332" t="str">
            <v>0010129</v>
          </cell>
          <cell r="C3332" t="str">
            <v>TERMINAL CABLE 1/0 2/0</v>
          </cell>
          <cell r="D3332" t="str">
            <v>CELDA SOLDADURA</v>
          </cell>
          <cell r="E3332" t="str">
            <v>EST.23.4.1</v>
          </cell>
        </row>
        <row r="3333">
          <cell r="B3333" t="str">
            <v>0010130</v>
          </cell>
          <cell r="C3333" t="str">
            <v>TOBERA MIG 200 AMP 13MM ROSCADA</v>
          </cell>
          <cell r="D3333" t="str">
            <v>CELDA SOLDADURA</v>
          </cell>
          <cell r="E3333" t="str">
            <v>EST.23.4.1</v>
          </cell>
        </row>
        <row r="3334">
          <cell r="B3334" t="str">
            <v>0010131</v>
          </cell>
          <cell r="C3334" t="str">
            <v>DIFUSER GAS ANTORCHA MIG 200 AMP ROSCAD</v>
          </cell>
          <cell r="D3334" t="str">
            <v>CELDA SOLDADURA</v>
          </cell>
          <cell r="E3334" t="str">
            <v>EST.23.4.1</v>
          </cell>
        </row>
        <row r="3335">
          <cell r="B3335" t="str">
            <v>0010132</v>
          </cell>
          <cell r="C3335" t="str">
            <v>BOQUILLA SOLDAR MIG 0.30 200 AMP</v>
          </cell>
          <cell r="D3335" t="str">
            <v>CELDA SOLDADURA</v>
          </cell>
          <cell r="E3335" t="str">
            <v>EST.26.2.</v>
          </cell>
        </row>
        <row r="3336">
          <cell r="B3336" t="str">
            <v>0010133</v>
          </cell>
          <cell r="C3336" t="str">
            <v>VASTAGO PARA CILINDRO 2420A1073</v>
          </cell>
          <cell r="D3336" t="str">
            <v>STREAM 2-3</v>
          </cell>
          <cell r="E3336" t="str">
            <v>EST.13.2.2</v>
          </cell>
        </row>
        <row r="3337">
          <cell r="B3337" t="str">
            <v>0010136</v>
          </cell>
          <cell r="C3337" t="str">
            <v>N7505N0100 KIT ALB. COLLA NT1400-1300</v>
          </cell>
          <cell r="D3337" t="str">
            <v>JADE</v>
          </cell>
          <cell r="E3337" t="str">
            <v>EST.14.6.1</v>
          </cell>
        </row>
        <row r="3338">
          <cell r="B3338" t="str">
            <v>0010137</v>
          </cell>
          <cell r="C3338" t="str">
            <v>FNZ0201065 MENSOLA SUPP.SKYPPER</v>
          </cell>
          <cell r="D3338" t="str">
            <v>SKYPPER</v>
          </cell>
          <cell r="E3338" t="str">
            <v>EST.5.2.3</v>
          </cell>
        </row>
        <row r="3339">
          <cell r="B3339" t="str">
            <v>0010141</v>
          </cell>
          <cell r="C3339" t="str">
            <v>RODILLO MIG ALAMB SOLIDTIPO V 30MM-0.6MM</v>
          </cell>
          <cell r="D3339" t="str">
            <v>CELDA SOLDADURA</v>
          </cell>
          <cell r="E3339" t="str">
            <v>EST.23.4.1</v>
          </cell>
        </row>
        <row r="3340">
          <cell r="B3340" t="str">
            <v>0010146</v>
          </cell>
          <cell r="C3340" t="str">
            <v>2806A0045 MUELLE CONICO DE COMPR.DE COPO</v>
          </cell>
          <cell r="D3340" t="str">
            <v>STREAM 2-3</v>
          </cell>
          <cell r="E3340" t="str">
            <v>SIN DEFINIR</v>
          </cell>
        </row>
        <row r="3341">
          <cell r="B3341" t="str">
            <v>0010172</v>
          </cell>
          <cell r="C3341" t="str">
            <v xml:space="preserve">CADENA ANSI 0100 -1R RENOLD SD </v>
          </cell>
          <cell r="D3341" t="str">
            <v>BANDA EMPAQUE</v>
          </cell>
          <cell r="E3341" t="str">
            <v>EST.13.9.1</v>
          </cell>
        </row>
        <row r="3342">
          <cell r="B3342" t="str">
            <v>0010177</v>
          </cell>
          <cell r="C3342" t="str">
            <v>PIÑON 100SDS11 MAQUINADOS.BANDA EMP</v>
          </cell>
          <cell r="D3342" t="str">
            <v>BANDA EMPAQUE</v>
          </cell>
          <cell r="E3342" t="str">
            <v>ENCIMA CAJA BIESSE</v>
          </cell>
        </row>
        <row r="3343">
          <cell r="B3343" t="str">
            <v>0010180</v>
          </cell>
          <cell r="C3343" t="str">
            <v>PRENSA EN C 3" 83-503 STAN</v>
          </cell>
          <cell r="D3343" t="str">
            <v>HERRAMIENTA</v>
          </cell>
          <cell r="E3343" t="str">
            <v>CLOSET HTAS</v>
          </cell>
        </row>
        <row r="3344">
          <cell r="B3344" t="str">
            <v>0010181</v>
          </cell>
          <cell r="C3344" t="str">
            <v>PRENSA EN C 6" 83-506.STAN</v>
          </cell>
          <cell r="D3344" t="str">
            <v>HERRAMIENTA</v>
          </cell>
          <cell r="E3344" t="str">
            <v>CLOSET HTAS</v>
          </cell>
        </row>
        <row r="3345">
          <cell r="B3345" t="str">
            <v>0010194</v>
          </cell>
          <cell r="C3345" t="str">
            <v>2206A0245 MOTOR.WNT</v>
          </cell>
          <cell r="D3345" t="str">
            <v>SELCO WNT</v>
          </cell>
          <cell r="E3345" t="str">
            <v>EST.9.9.1</v>
          </cell>
        </row>
        <row r="3346">
          <cell r="B3346" t="str">
            <v>0010195</v>
          </cell>
          <cell r="C3346" t="str">
            <v>L2721L0032 PIÑON MESA ALIMENT.WNT</v>
          </cell>
          <cell r="D3346" t="str">
            <v>SELCO WNT</v>
          </cell>
          <cell r="E3346" t="str">
            <v>EST.9.7.4</v>
          </cell>
        </row>
        <row r="3347">
          <cell r="B3347" t="str">
            <v>0010257</v>
          </cell>
          <cell r="C3347" t="str">
            <v>CONTACTOR 50A 24VDC 1NA+1NC 3RT2036-1NB3</v>
          </cell>
          <cell r="D3347" t="str">
            <v>ELECTRICO</v>
          </cell>
          <cell r="E3347" t="str">
            <v>EST.2.1.4</v>
          </cell>
        </row>
        <row r="3348">
          <cell r="B3348" t="str">
            <v>0010304</v>
          </cell>
          <cell r="C3348" t="str">
            <v>E1417E0013 CASQUILLO EN EMPACK.AKRON</v>
          </cell>
          <cell r="D3348" t="str">
            <v>AKRON</v>
          </cell>
          <cell r="E3348" t="str">
            <v>EST.12.4.3</v>
          </cell>
        </row>
        <row r="3349">
          <cell r="B3349" t="str">
            <v>0010306</v>
          </cell>
          <cell r="C3349" t="str">
            <v>RODAMIENTO AGUJAS AXK2035.INA</v>
          </cell>
          <cell r="D3349" t="str">
            <v>RODAMIENTOS</v>
          </cell>
          <cell r="E3349" t="str">
            <v>EST.1.5.4</v>
          </cell>
        </row>
        <row r="3350">
          <cell r="B3350" t="str">
            <v>0010307</v>
          </cell>
          <cell r="C3350" t="str">
            <v>DISCO AXIAL RODAMIENTO AS2035.INA</v>
          </cell>
          <cell r="D3350" t="str">
            <v>RODAMIENTOS</v>
          </cell>
          <cell r="E3350" t="str">
            <v>EST.1.5.4</v>
          </cell>
        </row>
        <row r="3351">
          <cell r="B3351" t="str">
            <v>0010323</v>
          </cell>
          <cell r="C3351" t="str">
            <v>N7506N0038 Colero ROXYL</v>
          </cell>
          <cell r="D3351" t="str">
            <v>ROXYL</v>
          </cell>
          <cell r="E3351" t="str">
            <v>ARRIBA REJA</v>
          </cell>
        </row>
        <row r="3352">
          <cell r="B3352" t="str">
            <v>0010324</v>
          </cell>
          <cell r="C3352" t="str">
            <v>2138A0337 ENCHUFE</v>
          </cell>
          <cell r="D3352" t="str">
            <v>ROXYL</v>
          </cell>
          <cell r="E3352" t="str">
            <v>ARRIBA REJA</v>
          </cell>
        </row>
        <row r="3353">
          <cell r="B3353" t="str">
            <v>0010325</v>
          </cell>
          <cell r="C3353" t="str">
            <v>CCB2L00067 RECTANGULAR PROXIMITY OPTICAL</v>
          </cell>
          <cell r="D3353" t="str">
            <v>ELECTRICO</v>
          </cell>
          <cell r="E3353" t="e">
            <v>#N/A</v>
          </cell>
        </row>
        <row r="3354">
          <cell r="B3354" t="str">
            <v>0010326</v>
          </cell>
          <cell r="C3354" t="str">
            <v xml:space="preserve"> L1227L0004 TUBO WNT</v>
          </cell>
          <cell r="D3354" t="str">
            <v>SELCO WNT</v>
          </cell>
          <cell r="E3354" t="str">
            <v>SIN DEFINIR</v>
          </cell>
        </row>
        <row r="3355">
          <cell r="B3355" t="str">
            <v>0010327</v>
          </cell>
          <cell r="C3355" t="str">
            <v>2420A1937 CILINDRO WNT</v>
          </cell>
          <cell r="D3355" t="str">
            <v>SELCO WNT</v>
          </cell>
          <cell r="E3355" t="e">
            <v>#N/A</v>
          </cell>
        </row>
        <row r="3356">
          <cell r="B3356" t="str">
            <v>0010331</v>
          </cell>
          <cell r="C3356" t="str">
            <v>GUARDAMOTOR 5.5 - 8 AMP 3RV2021-1HA10</v>
          </cell>
          <cell r="D3356" t="str">
            <v>ELECTRICO</v>
          </cell>
          <cell r="E3356" t="str">
            <v>EST.2.2.5</v>
          </cell>
        </row>
        <row r="3357">
          <cell r="B3357" t="str">
            <v>0010332</v>
          </cell>
          <cell r="C3357" t="str">
            <v>MOTOR WEG 3.0HP 3600RPM 220/440V 3PH 60H</v>
          </cell>
          <cell r="D3357" t="str">
            <v>ELECTRICO</v>
          </cell>
          <cell r="E3357" t="str">
            <v>EST.23.5.2</v>
          </cell>
        </row>
        <row r="3358">
          <cell r="B3358" t="str">
            <v>0010401</v>
          </cell>
          <cell r="C3358" t="str">
            <v>SELECTOR MULETILLA 2P 1NA PLAS IP69K</v>
          </cell>
          <cell r="D3358" t="str">
            <v>ELECTRICO</v>
          </cell>
          <cell r="E3358" t="str">
            <v>EST.2.2.1</v>
          </cell>
        </row>
        <row r="3359">
          <cell r="B3359" t="str">
            <v>0010405</v>
          </cell>
          <cell r="C3359" t="str">
            <v>2-212-01-1380 PALANCA ROD DOPP.MA.NICHT</v>
          </cell>
          <cell r="D3359" t="str">
            <v>HOMAG</v>
          </cell>
          <cell r="E3359" t="str">
            <v>EST.17.6.2</v>
          </cell>
        </row>
        <row r="3360">
          <cell r="B3360" t="str">
            <v>0010407</v>
          </cell>
          <cell r="C3360" t="str">
            <v>2-011-05-4560 RODILLO KPL D=31 B=8</v>
          </cell>
          <cell r="D3360" t="str">
            <v>HOMAG</v>
          </cell>
          <cell r="E3360" t="str">
            <v>EST.17.6.2</v>
          </cell>
        </row>
        <row r="3361">
          <cell r="B3361" t="str">
            <v>0010408</v>
          </cell>
          <cell r="C3361" t="str">
            <v>4-005-15-0014 ANILLO PULIR 150/50X19 T-S</v>
          </cell>
          <cell r="D3361" t="str">
            <v>HOMAG</v>
          </cell>
          <cell r="E3361" t="str">
            <v>EST.17.6.2</v>
          </cell>
        </row>
        <row r="3362">
          <cell r="B3362" t="str">
            <v>0010409</v>
          </cell>
          <cell r="C3362" t="str">
            <v>4-010-04-0010 AMORTIGUADOR HUB 65/110 L=</v>
          </cell>
          <cell r="D3362" t="str">
            <v>HOMAG</v>
          </cell>
          <cell r="E3362" t="str">
            <v>EST.17.6.2</v>
          </cell>
        </row>
        <row r="3363">
          <cell r="B3363" t="str">
            <v>0010410</v>
          </cell>
          <cell r="C3363" t="str">
            <v>4-006-10-3561 GUIA LINEAL HSR20 A2 SS C1</v>
          </cell>
          <cell r="D3363" t="str">
            <v>HOMAG</v>
          </cell>
          <cell r="E3363" t="str">
            <v>EST.17.8.2</v>
          </cell>
        </row>
        <row r="3364">
          <cell r="B3364" t="str">
            <v>0010415</v>
          </cell>
          <cell r="C3364" t="str">
            <v>REMOVEDOR INDUSTRIAL PINTURA X GALON</v>
          </cell>
          <cell r="D3364" t="str">
            <v>SUMINISTRO</v>
          </cell>
          <cell r="E3364" t="str">
            <v>EST.29.3.2</v>
          </cell>
        </row>
        <row r="3365">
          <cell r="B3365" t="str">
            <v>0010420</v>
          </cell>
          <cell r="C3365" t="str">
            <v>0815A000 PISTON.ROVER</v>
          </cell>
          <cell r="D3365" t="str">
            <v>ROVER 1-2-3</v>
          </cell>
          <cell r="E3365" t="str">
            <v>EST.7.7.3</v>
          </cell>
        </row>
        <row r="3366">
          <cell r="B3366" t="str">
            <v>0010421</v>
          </cell>
          <cell r="C3366" t="str">
            <v>310700300 GUARNICIÓN PK 35</v>
          </cell>
          <cell r="D3366" t="str">
            <v>ROVER 1-2-3</v>
          </cell>
          <cell r="E3366" t="str">
            <v>EST.7.7.3</v>
          </cell>
        </row>
        <row r="3367">
          <cell r="B3367" t="str">
            <v>0010422</v>
          </cell>
          <cell r="C3367" t="str">
            <v>0701A0002 TAPON</v>
          </cell>
          <cell r="D3367" t="str">
            <v>ROVER 1-2-3</v>
          </cell>
          <cell r="E3367" t="str">
            <v>EST.7.7.3</v>
          </cell>
        </row>
        <row r="3368">
          <cell r="B3368" t="str">
            <v>0010423</v>
          </cell>
          <cell r="C3368" t="str">
            <v>311402200 JUNTA DE ESTANQUEIDAD GR 16-22</v>
          </cell>
          <cell r="D3368" t="str">
            <v>ROVER 1-2-3</v>
          </cell>
          <cell r="E3368" t="str">
            <v>EST.7.7.3</v>
          </cell>
        </row>
        <row r="3369">
          <cell r="B3369" t="str">
            <v>0010424</v>
          </cell>
          <cell r="C3369" t="str">
            <v>091605200 CILINDRO KVT 100 M3/H</v>
          </cell>
          <cell r="D3369" t="str">
            <v>ROVER 1-2-3</v>
          </cell>
          <cell r="E3369" t="str">
            <v>EST.7.2.4</v>
          </cell>
        </row>
        <row r="3370">
          <cell r="B3370" t="str">
            <v>0010425</v>
          </cell>
          <cell r="C3370" t="str">
            <v>CCD6300007 2206A0165 Reductor cadena Str</v>
          </cell>
          <cell r="D3370" t="str">
            <v>STREAM 2-3</v>
          </cell>
          <cell r="E3370" t="str">
            <v>CAJA BIESSE 1A</v>
          </cell>
        </row>
        <row r="3371">
          <cell r="B3371" t="str">
            <v>0010433</v>
          </cell>
          <cell r="C3371" t="str">
            <v>L9081103001 GUIA WNT</v>
          </cell>
          <cell r="D3371" t="str">
            <v>SELCO 2-3-4</v>
          </cell>
          <cell r="E3371" t="str">
            <v>EST.8.7.2</v>
          </cell>
        </row>
        <row r="3372">
          <cell r="B3372" t="str">
            <v>0010434</v>
          </cell>
          <cell r="C3372" t="str">
            <v>L1414L0260 STRIP L=130 WNT BAQUELA</v>
          </cell>
          <cell r="D3372" t="str">
            <v>SELCO WNT</v>
          </cell>
          <cell r="E3372" t="str">
            <v>SIN DEFINIR</v>
          </cell>
        </row>
        <row r="3373">
          <cell r="B3373" t="str">
            <v>0010435</v>
          </cell>
          <cell r="C3373" t="str">
            <v>L1414L0261 LISTON WNT BAQUELA</v>
          </cell>
          <cell r="D3373" t="str">
            <v>SELCO WNT</v>
          </cell>
          <cell r="E3373" t="str">
            <v>SIN DEFINIR</v>
          </cell>
        </row>
        <row r="3374">
          <cell r="B3374" t="str">
            <v>0010436</v>
          </cell>
          <cell r="C3374" t="str">
            <v>FNAG101694 LISTON WNT BAQUELA</v>
          </cell>
          <cell r="D3374" t="str">
            <v>SELCO WNT</v>
          </cell>
          <cell r="E3374" t="str">
            <v>SIN DEFINIR</v>
          </cell>
        </row>
        <row r="3375">
          <cell r="B3375" t="str">
            <v>0010437</v>
          </cell>
          <cell r="C3375" t="str">
            <v>L1414L0262 STRIP L=1200 WNT BAQUELA</v>
          </cell>
          <cell r="D3375" t="str">
            <v>SELCO WNT</v>
          </cell>
          <cell r="E3375" t="str">
            <v>SIN DEFINIR</v>
          </cell>
        </row>
        <row r="3376">
          <cell r="B3376" t="str">
            <v>0010438</v>
          </cell>
          <cell r="C3376" t="str">
            <v>L1414L0263 LISTON WNT BAQUELA</v>
          </cell>
          <cell r="D3376" t="str">
            <v>SELCO WNT</v>
          </cell>
          <cell r="E3376" t="str">
            <v>SIN DEFINIR</v>
          </cell>
        </row>
        <row r="3377">
          <cell r="B3377" t="str">
            <v>0010439</v>
          </cell>
          <cell r="C3377" t="str">
            <v>FNAG101695 LISTON WNT BAQUELA</v>
          </cell>
          <cell r="D3377" t="str">
            <v>SELCO WNT</v>
          </cell>
          <cell r="E3377" t="str">
            <v>SIN DEFINIR</v>
          </cell>
        </row>
        <row r="3378">
          <cell r="B3378" t="str">
            <v>0010440</v>
          </cell>
          <cell r="C3378" t="str">
            <v>L1414L0264 LISTON WNT BAQUELA</v>
          </cell>
          <cell r="D3378" t="str">
            <v>SELCO WNT</v>
          </cell>
          <cell r="E3378" t="str">
            <v>SIN DEFINIR</v>
          </cell>
        </row>
        <row r="3379">
          <cell r="B3379" t="str">
            <v>0010441</v>
          </cell>
          <cell r="C3379" t="str">
            <v>L1414L0259 STRIP L=30 WNT BAQUELA</v>
          </cell>
          <cell r="D3379" t="str">
            <v>SELCO WNT</v>
          </cell>
          <cell r="E3379" t="str">
            <v>SIN DEFINIR</v>
          </cell>
        </row>
        <row r="3380">
          <cell r="B3380" t="str">
            <v>0010443</v>
          </cell>
          <cell r="C3380" t="str">
            <v>39269090 Tuerca R16x4 Centrador Maq Kits</v>
          </cell>
          <cell r="D3380" t="str">
            <v>LUFATI K</v>
          </cell>
          <cell r="E3380" t="str">
            <v>EST.20.2.1</v>
          </cell>
        </row>
        <row r="3381">
          <cell r="B3381" t="str">
            <v>0010444</v>
          </cell>
          <cell r="C3381" t="str">
            <v>84229090 CUCHILLO MOVIL 300mm MQ KITS</v>
          </cell>
          <cell r="D3381" t="str">
            <v>LUFATI K</v>
          </cell>
          <cell r="E3381" t="str">
            <v>EST20.2.1</v>
          </cell>
        </row>
        <row r="3382">
          <cell r="B3382" t="str">
            <v>0010446</v>
          </cell>
          <cell r="C3382" t="str">
            <v>GUARDAMOTOR 9-12.5 AMP 3RV2021-1KA10</v>
          </cell>
          <cell r="D3382" t="str">
            <v>ELECTRICO</v>
          </cell>
          <cell r="E3382" t="str">
            <v>EST.2.2.1</v>
          </cell>
        </row>
        <row r="3383">
          <cell r="B3383" t="str">
            <v>0010469</v>
          </cell>
          <cell r="C3383" t="str">
            <v>PASADOR CADENA PORTACABLE L901600400.SEL</v>
          </cell>
          <cell r="D3383" t="str">
            <v>SELCO 2-3-4</v>
          </cell>
          <cell r="E3383" t="str">
            <v>EST.8.4.1</v>
          </cell>
        </row>
        <row r="3384">
          <cell r="B3384" t="str">
            <v>0010482</v>
          </cell>
          <cell r="C3384" t="str">
            <v>TORNILLO HEX 10X30MM</v>
          </cell>
          <cell r="D3384" t="str">
            <v>TORNILLERIA</v>
          </cell>
          <cell r="E3384" t="str">
            <v>EST.25.9</v>
          </cell>
        </row>
        <row r="3385">
          <cell r="B3385" t="str">
            <v>0010470</v>
          </cell>
          <cell r="C3385" t="str">
            <v>291402800 PATIN 1651-323-10 Rover 322</v>
          </cell>
          <cell r="D3385" t="str">
            <v>ROVER 1-2-3</v>
          </cell>
          <cell r="E3385" t="str">
            <v>EST.7.6.3</v>
          </cell>
        </row>
        <row r="3386">
          <cell r="B3386" t="str">
            <v>0010471</v>
          </cell>
          <cell r="C3386" t="str">
            <v>TORNILLO BSC 6X25 MM</v>
          </cell>
          <cell r="D3386" t="str">
            <v>TORNILLERIA</v>
          </cell>
          <cell r="E3386" t="str">
            <v>EST.25.1</v>
          </cell>
        </row>
        <row r="3387">
          <cell r="B3387" t="str">
            <v>0010472</v>
          </cell>
          <cell r="C3387" t="str">
            <v>TORNILLO BCP M8X20MM</v>
          </cell>
          <cell r="D3387" t="str">
            <v>TORNILLERIA</v>
          </cell>
          <cell r="E3387" t="str">
            <v xml:space="preserve">EST.25.2 </v>
          </cell>
        </row>
        <row r="3388">
          <cell r="B3388" t="str">
            <v>0010473</v>
          </cell>
          <cell r="C3388" t="str">
            <v>TORNILLO BCC 3X6 MM</v>
          </cell>
          <cell r="D3388" t="str">
            <v>TORNILLERIA</v>
          </cell>
          <cell r="E3388" t="str">
            <v>EST.20.1.8</v>
          </cell>
        </row>
        <row r="3389">
          <cell r="B3389" t="str">
            <v>0010474</v>
          </cell>
          <cell r="C3389" t="str">
            <v>TORNILLO BCC 4X6 MM</v>
          </cell>
          <cell r="D3389" t="str">
            <v>TORNILLERIA</v>
          </cell>
          <cell r="E3389" t="str">
            <v>EST.25.3</v>
          </cell>
        </row>
        <row r="3390">
          <cell r="B3390" t="str">
            <v>0010475</v>
          </cell>
          <cell r="C3390" t="str">
            <v>TORNILLO BCC 5X6MM</v>
          </cell>
          <cell r="D3390" t="str">
            <v>TORNILLERIA</v>
          </cell>
          <cell r="E3390" t="str">
            <v>EST.25.5</v>
          </cell>
        </row>
        <row r="3391">
          <cell r="B3391" t="str">
            <v>0010476</v>
          </cell>
          <cell r="C3391" t="str">
            <v>TORNILLO BCC 5X12MM</v>
          </cell>
          <cell r="D3391" t="str">
            <v>TORNILLERIA</v>
          </cell>
          <cell r="E3391" t="str">
            <v>EST.25.5</v>
          </cell>
        </row>
        <row r="3392">
          <cell r="B3392" t="str">
            <v>0010477</v>
          </cell>
          <cell r="C3392" t="str">
            <v>TORNILLO BCC 5X80MM</v>
          </cell>
          <cell r="D3392" t="str">
            <v>TORNILLERIA</v>
          </cell>
          <cell r="E3392" t="str">
            <v>EST.25.6</v>
          </cell>
        </row>
        <row r="3393">
          <cell r="B3393" t="str">
            <v>0010478</v>
          </cell>
          <cell r="C3393" t="str">
            <v>TORNILLO HEX 5X20MM</v>
          </cell>
          <cell r="D3393" t="str">
            <v>TORNILLERIA</v>
          </cell>
          <cell r="E3393" t="str">
            <v>EST.25.3</v>
          </cell>
        </row>
        <row r="3394">
          <cell r="B3394" t="str">
            <v>0010479</v>
          </cell>
          <cell r="C3394" t="str">
            <v>TORNILLO HEX 8X15MM</v>
          </cell>
          <cell r="D3394" t="str">
            <v>TORNILLERIA</v>
          </cell>
          <cell r="E3394" t="str">
            <v>EST.21.1.1</v>
          </cell>
        </row>
        <row r="3395">
          <cell r="B3395" t="str">
            <v>0010480</v>
          </cell>
          <cell r="C3395" t="str">
            <v>TORNILLO HEX 10X20MM</v>
          </cell>
          <cell r="D3395" t="str">
            <v>TORNILLERIA</v>
          </cell>
          <cell r="E3395" t="str">
            <v>EST.21.1.10</v>
          </cell>
        </row>
        <row r="3396">
          <cell r="B3396" t="str">
            <v>0010481</v>
          </cell>
          <cell r="C3396" t="str">
            <v>TORNILLO HEX 10X25MM</v>
          </cell>
          <cell r="D3396" t="str">
            <v>TORNILLERIA</v>
          </cell>
          <cell r="E3396" t="str">
            <v>EST.21.1.10</v>
          </cell>
        </row>
        <row r="3397">
          <cell r="B3397" t="str">
            <v>0010483</v>
          </cell>
          <cell r="C3397" t="str">
            <v>TORNILLO BCP 10X30 MM</v>
          </cell>
          <cell r="D3397" t="str">
            <v>TORNILLERIA</v>
          </cell>
          <cell r="E3397" t="str">
            <v>SIN DEFINIR</v>
          </cell>
        </row>
        <row r="3398">
          <cell r="B3398" t="str">
            <v>0010491</v>
          </cell>
          <cell r="C3398" t="str">
            <v>FNAE050055 PROTECCION [SX]</v>
          </cell>
          <cell r="D3398" t="str">
            <v>STREAM 2-3</v>
          </cell>
          <cell r="E3398" t="str">
            <v>EST.13.4.4</v>
          </cell>
        </row>
        <row r="3399">
          <cell r="B3399" t="str">
            <v>0010492</v>
          </cell>
          <cell r="C3399" t="str">
            <v>3025A0185 LENGUETA 4X4X80</v>
          </cell>
          <cell r="D3399" t="str">
            <v>STREAM 2-3</v>
          </cell>
          <cell r="E3399" t="str">
            <v>EST.4.4.1</v>
          </cell>
        </row>
        <row r="3400">
          <cell r="B3400" t="str">
            <v>0010493</v>
          </cell>
          <cell r="C3400" t="str">
            <v>FNU2150005 LENGUETA 5x5x18</v>
          </cell>
          <cell r="D3400" t="str">
            <v>STREAM 2-3</v>
          </cell>
          <cell r="E3400" t="str">
            <v>EST.4.4.1</v>
          </cell>
        </row>
        <row r="3401">
          <cell r="B3401" t="str">
            <v>0010494</v>
          </cell>
          <cell r="C3401" t="str">
            <v>88290014-484 FILTRO ACEITE.SULLAIR</v>
          </cell>
          <cell r="D3401" t="str">
            <v>COMPRESOR</v>
          </cell>
          <cell r="E3401" t="str">
            <v>EST.23.5.5</v>
          </cell>
        </row>
        <row r="3402">
          <cell r="B3402" t="str">
            <v>0010495</v>
          </cell>
          <cell r="C3402" t="str">
            <v>88290014-485 FILTRO AIRE.SULLAIR</v>
          </cell>
          <cell r="D3402" t="str">
            <v>COMPRESOR</v>
          </cell>
          <cell r="E3402" t="str">
            <v>EST.23.5.5</v>
          </cell>
        </row>
        <row r="3403">
          <cell r="B3403" t="str">
            <v>0010496</v>
          </cell>
          <cell r="C3403" t="str">
            <v>88290015-567 SEPARADOR ACEITE.SULLAIR</v>
          </cell>
          <cell r="D3403" t="str">
            <v>COMPRESOR</v>
          </cell>
          <cell r="E3403" t="str">
            <v>EST.23.5.5</v>
          </cell>
        </row>
        <row r="3404">
          <cell r="B3404" t="str">
            <v>0010497</v>
          </cell>
          <cell r="C3404" t="str">
            <v>02250176-856 KIT VALVULA ADMISION.SULLAI</v>
          </cell>
          <cell r="D3404" t="str">
            <v>COMPRESOR</v>
          </cell>
          <cell r="E3404" t="str">
            <v>EST.23.5.5</v>
          </cell>
        </row>
        <row r="3405">
          <cell r="B3405" t="str">
            <v>0010499</v>
          </cell>
          <cell r="C3405" t="str">
            <v>N0805N0805 SOPORTE PUNTA</v>
          </cell>
          <cell r="D3405" t="str">
            <v>STREAM 2-3</v>
          </cell>
          <cell r="E3405" t="str">
            <v>EST.16.3.1</v>
          </cell>
        </row>
        <row r="3406">
          <cell r="B3406" t="str">
            <v>0010502</v>
          </cell>
          <cell r="C3406" t="str">
            <v>REDUCCION BUCHING 1/4 X 3/8</v>
          </cell>
          <cell r="D3406" t="str">
            <v>NEUMATICO</v>
          </cell>
          <cell r="E3406" t="str">
            <v>EST.4.5.3</v>
          </cell>
        </row>
        <row r="3407">
          <cell r="B3407" t="str">
            <v>0010503</v>
          </cell>
          <cell r="C3407" t="str">
            <v>REDUCCION BUCHING 1/8 X 3/8</v>
          </cell>
          <cell r="D3407" t="str">
            <v>NEUMATICO</v>
          </cell>
          <cell r="E3407" t="str">
            <v>EST.4.5.3</v>
          </cell>
        </row>
        <row r="3408">
          <cell r="B3408" t="str">
            <v>0010514</v>
          </cell>
          <cell r="C3408" t="str">
            <v>FUSIBLE 25A 380V.VITAP</v>
          </cell>
          <cell r="D3408" t="str">
            <v>ELECTRICO</v>
          </cell>
          <cell r="E3408" t="str">
            <v>EST.2.4.3</v>
          </cell>
        </row>
        <row r="3409">
          <cell r="B3409" t="str">
            <v>0010515</v>
          </cell>
          <cell r="C3409" t="str">
            <v>PILOTO AMARILLO 22MM 110VAC 3SU1103-6AA3</v>
          </cell>
          <cell r="D3409" t="str">
            <v>ELECTRICO</v>
          </cell>
          <cell r="E3409" t="str">
            <v>EST.2.4.4</v>
          </cell>
        </row>
        <row r="3410">
          <cell r="B3410" t="str">
            <v>0010540</v>
          </cell>
          <cell r="C3410" t="str">
            <v>L0811L0091 PATIN</v>
          </cell>
          <cell r="D3410" t="str">
            <v>SELCO 2-3-4</v>
          </cell>
          <cell r="E3410" t="str">
            <v>EST.8.5.1</v>
          </cell>
        </row>
        <row r="3411">
          <cell r="B3411" t="str">
            <v>0010560</v>
          </cell>
          <cell r="C3411" t="str">
            <v>ACOPLE BARRENO SKYPPER</v>
          </cell>
          <cell r="D3411" t="str">
            <v>SKYPPER</v>
          </cell>
          <cell r="E3411" t="str">
            <v>EST.5.6.2</v>
          </cell>
        </row>
        <row r="3412">
          <cell r="B3412" t="str">
            <v>0010561</v>
          </cell>
          <cell r="C3412" t="str">
            <v>INTERRUPTOR TRIPLE</v>
          </cell>
          <cell r="D3412" t="str">
            <v>ELECTRICO</v>
          </cell>
          <cell r="E3412" t="str">
            <v>EST.2.9.1</v>
          </cell>
        </row>
        <row r="3413">
          <cell r="B3413" t="str">
            <v>0010562</v>
          </cell>
          <cell r="C3413" t="str">
            <v>PRENSACABLE 13.5mm POLIAMIDA</v>
          </cell>
          <cell r="D3413" t="str">
            <v>ELECTRICO</v>
          </cell>
          <cell r="E3413" t="str">
            <v>EST.2.5.5</v>
          </cell>
        </row>
        <row r="3414">
          <cell r="B3414" t="str">
            <v>0010563</v>
          </cell>
          <cell r="C3414" t="str">
            <v>TOMA 5320-W DOBLE P/T 15A BLANCO</v>
          </cell>
          <cell r="D3414" t="str">
            <v>ELECTRICO</v>
          </cell>
          <cell r="E3414" t="str">
            <v>EST.2.5.2</v>
          </cell>
        </row>
        <row r="3415">
          <cell r="B3415" t="str">
            <v>0010565</v>
          </cell>
          <cell r="C3415" t="str">
            <v>3-013-19-2220 TORNILLO L=81 V20</v>
          </cell>
          <cell r="D3415" t="str">
            <v>HOMAG</v>
          </cell>
          <cell r="E3415" t="str">
            <v>EST.17.5.4</v>
          </cell>
        </row>
        <row r="3416">
          <cell r="B3416" t="str">
            <v>0010579</v>
          </cell>
          <cell r="C3416" t="str">
            <v>K1002K0035 BRIDA</v>
          </cell>
          <cell r="D3416" t="str">
            <v>SKYPPER</v>
          </cell>
          <cell r="E3416" t="str">
            <v>EST.5.5.2</v>
          </cell>
        </row>
        <row r="3417">
          <cell r="B3417" t="str">
            <v>0010580</v>
          </cell>
          <cell r="C3417" t="str">
            <v>K1003K0055 SEPARADOR</v>
          </cell>
          <cell r="D3417" t="str">
            <v>SKYPPER</v>
          </cell>
          <cell r="E3417" t="str">
            <v>EST.5.5.2</v>
          </cell>
        </row>
        <row r="3418">
          <cell r="B3418" t="str">
            <v>0010581</v>
          </cell>
          <cell r="C3418" t="str">
            <v>K1012K0025 VIROLA</v>
          </cell>
          <cell r="D3418" t="str">
            <v>SKYPPER</v>
          </cell>
          <cell r="E3418" t="str">
            <v>EST.5.5.2</v>
          </cell>
        </row>
        <row r="3419">
          <cell r="B3419" t="str">
            <v>0010582</v>
          </cell>
          <cell r="C3419" t="str">
            <v>241302500 VALVULA DE 3 VIAS PNEUMAX</v>
          </cell>
          <cell r="D3419" t="str">
            <v>NEUMATICO</v>
          </cell>
          <cell r="E3419" t="str">
            <v>EST.7.2.4</v>
          </cell>
        </row>
        <row r="3420">
          <cell r="B3420" t="str">
            <v>0010583</v>
          </cell>
          <cell r="C3420" t="str">
            <v>242800700 TECLA VERDE PNEUMAX</v>
          </cell>
          <cell r="D3420" t="str">
            <v>SKYPPER</v>
          </cell>
          <cell r="E3420" t="str">
            <v>EST.7.2.4</v>
          </cell>
        </row>
        <row r="3421">
          <cell r="B3421" t="str">
            <v>0010584</v>
          </cell>
          <cell r="C3421" t="str">
            <v>090561000 SOPORTE MANGUITOS X BANCOS DE</v>
          </cell>
          <cell r="D3421" t="str">
            <v>ROVER 1-2-3</v>
          </cell>
          <cell r="E3421" t="str">
            <v>EST.7.2.4</v>
          </cell>
        </row>
        <row r="3422">
          <cell r="B3422" t="str">
            <v>0010585</v>
          </cell>
          <cell r="C3422" t="str">
            <v>2157A0272 INVERTER TRIFASICO STREAM</v>
          </cell>
          <cell r="D3422" t="str">
            <v>STREAM 2-3</v>
          </cell>
          <cell r="E3422" t="str">
            <v>EST.13.4.3</v>
          </cell>
        </row>
        <row r="3423">
          <cell r="B3423" t="str">
            <v>0010603</v>
          </cell>
          <cell r="C3423" t="str">
            <v>N6430N0027 CILINDRO STREAM</v>
          </cell>
          <cell r="D3423" t="str">
            <v>STREAM 2-3</v>
          </cell>
          <cell r="E3423" t="str">
            <v>EST.13.7.2</v>
          </cell>
        </row>
        <row r="3424">
          <cell r="B3424" t="str">
            <v>0010604</v>
          </cell>
          <cell r="C3424" t="str">
            <v>FNAB480080 CONNECTING PIN STREAM</v>
          </cell>
          <cell r="D3424" t="str">
            <v>STREAM 2-3</v>
          </cell>
          <cell r="E3424" t="str">
            <v>EST.13.7.1</v>
          </cell>
        </row>
        <row r="3425">
          <cell r="B3425" t="str">
            <v>0010605</v>
          </cell>
          <cell r="C3425" t="str">
            <v>FNAB540035 CONNECTION LONG PLATE STREAM</v>
          </cell>
          <cell r="D3425" t="str">
            <v>STREAM 2-3</v>
          </cell>
          <cell r="E3425" t="str">
            <v>EST.13.7.2</v>
          </cell>
        </row>
        <row r="3426">
          <cell r="B3426" t="str">
            <v>0010606</v>
          </cell>
          <cell r="C3426" t="str">
            <v>3023A0069 ESPIGA STREAM</v>
          </cell>
          <cell r="D3426" t="str">
            <v>STREAM 2-3</v>
          </cell>
          <cell r="E3426" t="str">
            <v>EST.13.7.1</v>
          </cell>
        </row>
        <row r="3427">
          <cell r="B3427" t="str">
            <v>0010607</v>
          </cell>
          <cell r="C3427" t="str">
            <v>3036A0084 TORNILLO STREAM</v>
          </cell>
          <cell r="D3427" t="str">
            <v>STREAM 2-3</v>
          </cell>
          <cell r="E3427" t="str">
            <v>EST.13.7.1</v>
          </cell>
        </row>
        <row r="3428">
          <cell r="B3428" t="str">
            <v>0010608</v>
          </cell>
          <cell r="C3428" t="str">
            <v>N3402N0070 LAMA CIZALLA STREAM</v>
          </cell>
          <cell r="D3428" t="str">
            <v>STREAM 2-3</v>
          </cell>
          <cell r="E3428" t="str">
            <v>EST.13.7.2</v>
          </cell>
        </row>
        <row r="3429">
          <cell r="B3429" t="str">
            <v>0010609</v>
          </cell>
          <cell r="C3429" t="str">
            <v>302309600 ESPIGA STREAM</v>
          </cell>
          <cell r="D3429" t="str">
            <v>STREAM 2-3</v>
          </cell>
          <cell r="E3429" t="str">
            <v>EST.13.7.1</v>
          </cell>
        </row>
        <row r="3430">
          <cell r="B3430" t="str">
            <v>0010610</v>
          </cell>
          <cell r="C3430" t="str">
            <v>N0811N0307 GUIA STREAM</v>
          </cell>
          <cell r="D3430" t="str">
            <v>STREAM 2-3</v>
          </cell>
          <cell r="E3430" t="str">
            <v>EST.13.7.2</v>
          </cell>
        </row>
        <row r="3431">
          <cell r="B3431" t="str">
            <v>0010611</v>
          </cell>
          <cell r="C3431" t="str">
            <v>N0811N0308 GUIA STREAM</v>
          </cell>
          <cell r="D3431" t="str">
            <v>STREAM 2-3</v>
          </cell>
          <cell r="E3431" t="str">
            <v>EST.13.7.2</v>
          </cell>
        </row>
        <row r="3432">
          <cell r="B3432" t="str">
            <v>0010613</v>
          </cell>
          <cell r="C3432" t="str">
            <v>300204800 TORNILLO TCEI M6X 20 UNI-5931</v>
          </cell>
          <cell r="D3432" t="str">
            <v>STREAM 2-3</v>
          </cell>
          <cell r="E3432" t="str">
            <v>EST.24.5.4</v>
          </cell>
        </row>
        <row r="3433">
          <cell r="B3433" t="str">
            <v>0010614</v>
          </cell>
          <cell r="C3433" t="str">
            <v>N1205N0436 SOPORTE STREAM</v>
          </cell>
          <cell r="D3433" t="str">
            <v>STREAM 2-3</v>
          </cell>
          <cell r="E3433" t="str">
            <v>EST.13.7.1</v>
          </cell>
        </row>
        <row r="3434">
          <cell r="B3434" t="str">
            <v>0010627</v>
          </cell>
          <cell r="C3434" t="str">
            <v>CORREA HTD 2080-8M-50 OPTIBELT.INNOV</v>
          </cell>
          <cell r="D3434" t="str">
            <v>INNOVACTOR</v>
          </cell>
          <cell r="E3434" t="str">
            <v>EST.21.3.1</v>
          </cell>
        </row>
        <row r="3435">
          <cell r="B3435" t="str">
            <v>0010651</v>
          </cell>
          <cell r="C3435" t="str">
            <v>CORREA PU REF ACERO 8MX30MMX6.70MT</v>
          </cell>
          <cell r="D3435" t="str">
            <v>INNOVACTOR</v>
          </cell>
          <cell r="E3435" t="str">
            <v>EST.20.3.1</v>
          </cell>
        </row>
        <row r="3436">
          <cell r="B3436" t="str">
            <v>0010657</v>
          </cell>
          <cell r="C3436" t="str">
            <v>1528A0043 TOPE [DX]</v>
          </cell>
          <cell r="D3436" t="str">
            <v>FTT-R8</v>
          </cell>
          <cell r="E3436" t="str">
            <v>EST.6.4.3</v>
          </cell>
        </row>
        <row r="3437">
          <cell r="B3437" t="str">
            <v>0010662</v>
          </cell>
          <cell r="C3437" t="str">
            <v>RACOR RECTO M6X6MM OD</v>
          </cell>
          <cell r="D3437" t="str">
            <v>NEUMATICO</v>
          </cell>
          <cell r="E3437" t="str">
            <v>EST.4.4.2</v>
          </cell>
        </row>
        <row r="3438">
          <cell r="B3438" t="str">
            <v>0010663</v>
          </cell>
          <cell r="C3438" t="str">
            <v>CONTROL FLUJO 1/4 OD X 1/4 OD</v>
          </cell>
          <cell r="D3438" t="str">
            <v>NEUMATICO</v>
          </cell>
          <cell r="E3438" t="str">
            <v>EST.4.4.2</v>
          </cell>
        </row>
        <row r="3439">
          <cell r="B3439" t="str">
            <v>0010665</v>
          </cell>
          <cell r="C3439" t="str">
            <v>ELECTROVALVULA E/V 5/2-SMC SY5220-5YO-01</v>
          </cell>
          <cell r="D3439" t="str">
            <v>SELCO WNT</v>
          </cell>
          <cell r="E3439" t="str">
            <v>EST.9.2.1</v>
          </cell>
        </row>
        <row r="3440">
          <cell r="B3440" t="str">
            <v>0010668</v>
          </cell>
          <cell r="C3440" t="str">
            <v>PRESOSTATO KPI35.DANFOSS</v>
          </cell>
          <cell r="D3440" t="str">
            <v>NEUMATICO</v>
          </cell>
          <cell r="E3440" t="str">
            <v>EST.4.1.1</v>
          </cell>
        </row>
        <row r="3441">
          <cell r="B3441" t="str">
            <v>0010673</v>
          </cell>
          <cell r="C3441" t="str">
            <v>DADO AJUSTE CORREA TRANPORTADORA SALIDA</v>
          </cell>
          <cell r="D3441" t="str">
            <v>FTT-R8</v>
          </cell>
          <cell r="E3441" t="str">
            <v>EST.6.3.1</v>
          </cell>
        </row>
        <row r="3442">
          <cell r="B3442" t="str">
            <v>0010674</v>
          </cell>
          <cell r="C3442" t="str">
            <v>2423A0006 MICROREGULADOR DE PRESION</v>
          </cell>
          <cell r="D3442" t="str">
            <v>STREAM 2-3</v>
          </cell>
          <cell r="E3442" t="str">
            <v>BIESSE MEXICO</v>
          </cell>
        </row>
        <row r="3443">
          <cell r="B3443" t="str">
            <v>0010675</v>
          </cell>
          <cell r="C3443" t="str">
            <v>FNX0254863 SOPORTE STREAM</v>
          </cell>
          <cell r="D3443" t="str">
            <v>STREAM 2-3</v>
          </cell>
          <cell r="E3443" t="str">
            <v>BIESSE MEXICO</v>
          </cell>
        </row>
        <row r="3444">
          <cell r="B3444" t="str">
            <v>0010676</v>
          </cell>
          <cell r="C3444" t="str">
            <v>N0905N0741 SOPORTE STREAM</v>
          </cell>
          <cell r="D3444" t="str">
            <v>STREAM 2-3</v>
          </cell>
          <cell r="E3444" t="str">
            <v>BIESSE MEXICO</v>
          </cell>
        </row>
        <row r="3445">
          <cell r="B3445" t="str">
            <v>0010677</v>
          </cell>
          <cell r="C3445" t="str">
            <v>2711A0091 MANILLA STREAM</v>
          </cell>
          <cell r="D3445" t="str">
            <v>STREAM 2-3</v>
          </cell>
          <cell r="E3445" t="str">
            <v>BIESSE MEXICO</v>
          </cell>
        </row>
        <row r="3446">
          <cell r="B3446" t="str">
            <v>0010678</v>
          </cell>
          <cell r="C3446" t="str">
            <v>FNAG051923 BARRA STREAM</v>
          </cell>
          <cell r="D3446" t="str">
            <v>STREAM 2-3</v>
          </cell>
          <cell r="E3446" t="str">
            <v>BIESSE MEXICO</v>
          </cell>
        </row>
        <row r="3447">
          <cell r="B3447" t="str">
            <v>0010679</v>
          </cell>
          <cell r="C3447" t="str">
            <v>FNAG051924 BARRA STREAM</v>
          </cell>
          <cell r="D3447" t="str">
            <v>STREAM 2-3</v>
          </cell>
          <cell r="E3447" t="str">
            <v>BIESSE MEXICO</v>
          </cell>
        </row>
        <row r="3448">
          <cell r="B3448" t="str">
            <v>0010680</v>
          </cell>
          <cell r="C3448" t="str">
            <v>N0905N0716 SOPORTE STREAM</v>
          </cell>
          <cell r="D3448" t="str">
            <v>STREAM 2-3</v>
          </cell>
          <cell r="E3448" t="str">
            <v>BIESSE MEXICO</v>
          </cell>
        </row>
        <row r="3449">
          <cell r="B3449" t="str">
            <v>0010681</v>
          </cell>
          <cell r="C3449" t="str">
            <v>FNX0204938 PLACA STREAM</v>
          </cell>
          <cell r="D3449" t="str">
            <v>STREAM 2-3</v>
          </cell>
          <cell r="E3449" t="str">
            <v>BIESSE MEXICO</v>
          </cell>
        </row>
        <row r="3450">
          <cell r="B3450" t="str">
            <v>0010682</v>
          </cell>
          <cell r="C3450" t="str">
            <v>FNAE100692 BLOQUE STREAM</v>
          </cell>
          <cell r="D3450" t="str">
            <v>STREAM 2-3</v>
          </cell>
          <cell r="E3450" t="str">
            <v>BIESSE MEXICO</v>
          </cell>
        </row>
        <row r="3451">
          <cell r="B3451" t="str">
            <v>0010705</v>
          </cell>
          <cell r="C3451" t="str">
            <v>FNX0150243 SEPARADOR SKIPPER 100</v>
          </cell>
          <cell r="D3451" t="str">
            <v>SKYPPER</v>
          </cell>
          <cell r="E3451" t="str">
            <v>EST.5.5.2</v>
          </cell>
        </row>
        <row r="3452">
          <cell r="B3452" t="str">
            <v>0010706</v>
          </cell>
          <cell r="C3452" t="str">
            <v>FNX0150737 SEPARADOR SKIPPER 100</v>
          </cell>
          <cell r="D3452" t="str">
            <v>SKYPPER</v>
          </cell>
          <cell r="E3452" t="str">
            <v>EST.5.6.1</v>
          </cell>
        </row>
        <row r="3453">
          <cell r="B3453" t="str">
            <v>0010726</v>
          </cell>
          <cell r="C3453" t="str">
            <v>DISCO DE LIMPIEZA 180X50X20MM</v>
          </cell>
          <cell r="D3453" t="str">
            <v>SUMINISTRO</v>
          </cell>
          <cell r="E3453" t="str">
            <v>EST.20.5.1</v>
          </cell>
        </row>
        <row r="3454">
          <cell r="B3454" t="str">
            <v>0010727</v>
          </cell>
          <cell r="C3454" t="str">
            <v>MS-2500-03-D065 PLEGADOR</v>
          </cell>
          <cell r="D3454" t="str">
            <v>INNOVACTOR</v>
          </cell>
          <cell r="E3454" t="str">
            <v>EST.20.3.1</v>
          </cell>
        </row>
        <row r="3455">
          <cell r="B3455" t="str">
            <v>0010728</v>
          </cell>
          <cell r="C3455" t="str">
            <v>MS-2500-02-D001 RODILLO CONTRA PRESION</v>
          </cell>
          <cell r="D3455" t="str">
            <v>INNOVACTOR</v>
          </cell>
          <cell r="E3455" t="str">
            <v>CONTENEDOR 1</v>
          </cell>
        </row>
        <row r="3456">
          <cell r="B3456" t="str">
            <v>0010729</v>
          </cell>
          <cell r="C3456" t="str">
            <v>HA003 CILINDRO TAPON TACQ20X30 10-C-X</v>
          </cell>
          <cell r="D3456" t="str">
            <v>INNOVACTOR</v>
          </cell>
          <cell r="E3456" t="str">
            <v>EST.20.3.1</v>
          </cell>
        </row>
        <row r="3457">
          <cell r="B3457" t="str">
            <v>0010730</v>
          </cell>
          <cell r="C3457" t="str">
            <v>MS-2500-03-D064-1 CUBIERTA DE CUCHILLA</v>
          </cell>
          <cell r="D3457" t="str">
            <v>INNOVACTOR</v>
          </cell>
          <cell r="E3457" t="str">
            <v>EST.20.3.1</v>
          </cell>
        </row>
        <row r="3458">
          <cell r="B3458" t="str">
            <v>0010731</v>
          </cell>
          <cell r="C3458" t="str">
            <v>MS-2500-03-D063 SOPORTE DE CUCHILLA</v>
          </cell>
          <cell r="D3458" t="str">
            <v>INNOVACTOR</v>
          </cell>
          <cell r="E3458" t="str">
            <v>EST.20.3.1</v>
          </cell>
        </row>
        <row r="3459">
          <cell r="B3459" t="str">
            <v>0010732</v>
          </cell>
          <cell r="C3459" t="str">
            <v>MS-2500-03-D015-3 GUARDA CUCHILLA</v>
          </cell>
          <cell r="D3459" t="str">
            <v>INNOVACTOR</v>
          </cell>
          <cell r="E3459" t="str">
            <v>EST.20.3.1</v>
          </cell>
        </row>
        <row r="3460">
          <cell r="B3460" t="str">
            <v>0010733</v>
          </cell>
          <cell r="C3460" t="str">
            <v>N08221N0030 RUOTA DENTATA FOLLE (N)</v>
          </cell>
          <cell r="D3460" t="str">
            <v>STREAM 2-3</v>
          </cell>
          <cell r="E3460" t="str">
            <v>EST.13.2.1</v>
          </cell>
        </row>
        <row r="3461">
          <cell r="B3461" t="str">
            <v>0010734</v>
          </cell>
          <cell r="C3461" t="str">
            <v>ESTERILLA FILTRAN.CAB170X170MM PN7451.K5</v>
          </cell>
          <cell r="D3461" t="str">
            <v>COMPRESOR</v>
          </cell>
          <cell r="E3461" t="str">
            <v>EST.24.3.1</v>
          </cell>
        </row>
        <row r="3462">
          <cell r="B3462" t="str">
            <v>0010735</v>
          </cell>
          <cell r="C3462" t="str">
            <v>CARTUCHO FILT AIRE D328X95 PN6.4139.1.K5</v>
          </cell>
          <cell r="D3462" t="str">
            <v>COMPRESOR</v>
          </cell>
          <cell r="E3462" t="str">
            <v>EST.24.3.1</v>
          </cell>
        </row>
        <row r="3463">
          <cell r="B3463" t="str">
            <v>0010736</v>
          </cell>
          <cell r="C3463" t="str">
            <v>ELEMENTO FILTRANTE ACEITE PN6.4493.0.K5</v>
          </cell>
          <cell r="D3463" t="str">
            <v>COMPRESOR</v>
          </cell>
          <cell r="E3463" t="str">
            <v>EST.24.3.1</v>
          </cell>
        </row>
        <row r="3464">
          <cell r="B3464" t="str">
            <v>0010650</v>
          </cell>
          <cell r="C3464" t="str">
            <v>MS-2500-03-D012-1 SIERRA 102X40X1MM Z178</v>
          </cell>
          <cell r="D3464" t="str">
            <v>INNOVACTOR</v>
          </cell>
          <cell r="E3464" t="str">
            <v>EST.20.3.1</v>
          </cell>
        </row>
        <row r="3465">
          <cell r="B3465" t="str">
            <v>0010739</v>
          </cell>
          <cell r="C3465" t="str">
            <v>ESTERILLA ESP FILTRANTE 536X536X20MM.K3</v>
          </cell>
          <cell r="D3465" t="str">
            <v>COMPRESOR</v>
          </cell>
          <cell r="E3465" t="str">
            <v>EST.24.3.1</v>
          </cell>
        </row>
        <row r="3466">
          <cell r="B3466" t="str">
            <v>0010740</v>
          </cell>
          <cell r="C3466" t="str">
            <v>ESTERILLA FILTRA 112X112MM PN.6.3572.K3</v>
          </cell>
          <cell r="D3466" t="str">
            <v>COMPRESOR</v>
          </cell>
          <cell r="E3466" t="str">
            <v>EST.24.3.1</v>
          </cell>
        </row>
        <row r="3467">
          <cell r="B3467" t="str">
            <v>0010741</v>
          </cell>
          <cell r="C3467" t="str">
            <v>FILTRO ACEITE 16BAR PN.6.3463.0. K3-K4</v>
          </cell>
          <cell r="D3467" t="str">
            <v>COMPRESOR</v>
          </cell>
          <cell r="E3467" t="str">
            <v>EST.24.3.1</v>
          </cell>
        </row>
        <row r="3468">
          <cell r="B3468" t="str">
            <v>0010743</v>
          </cell>
          <cell r="C3468" t="str">
            <v>CARTUCHO ELEM FILTRA D.120X135.K3</v>
          </cell>
          <cell r="D3468" t="str">
            <v>COMPRESOR KAESER</v>
          </cell>
          <cell r="E3468" t="str">
            <v>EST.24.3.1</v>
          </cell>
        </row>
        <row r="3469">
          <cell r="B3469" t="str">
            <v>0010744</v>
          </cell>
          <cell r="C3469" t="str">
            <v>CARTUCHO SEPA ACEITE ASK PN.6.3789.1.K3</v>
          </cell>
          <cell r="D3469" t="str">
            <v>COMPRESOR</v>
          </cell>
          <cell r="E3469" t="str">
            <v>EST.24.3.1</v>
          </cell>
        </row>
        <row r="3470">
          <cell r="B3470" t="str">
            <v>0010746</v>
          </cell>
          <cell r="C3470" t="str">
            <v>ACEITE SINTETICO S680X1GAL PN.ANS680-1 KAESER</v>
          </cell>
          <cell r="D3470" t="str">
            <v>COMPRESOR</v>
          </cell>
          <cell r="E3470" t="str">
            <v>EST.24.3.1</v>
          </cell>
        </row>
        <row r="3471">
          <cell r="B3471" t="str">
            <v>0010760</v>
          </cell>
          <cell r="C3471" t="str">
            <v>LUMINARIA LED HIGHBAY 200W CW GC109</v>
          </cell>
          <cell r="D3471" t="str">
            <v>ELECTRICO</v>
          </cell>
          <cell r="E3471" t="str">
            <v>EST.29.3.2</v>
          </cell>
        </row>
        <row r="3472">
          <cell r="B3472" t="str">
            <v>0010761</v>
          </cell>
          <cell r="C3472" t="str">
            <v>LLAVE HEXAGONAL TIPO "T" 5MM SATA</v>
          </cell>
          <cell r="D3472" t="str">
            <v>HERRAMIENTA</v>
          </cell>
          <cell r="E3472" t="str">
            <v>CLOSET HTAS</v>
          </cell>
        </row>
        <row r="3473">
          <cell r="B3473" t="str">
            <v>0010915</v>
          </cell>
          <cell r="C3473" t="str">
            <v>TORNILLO BCP M10X25 ROSCA IZQ</v>
          </cell>
          <cell r="D3473" t="str">
            <v>TORNILLERIA</v>
          </cell>
          <cell r="E3473" t="str">
            <v>EST.25.2</v>
          </cell>
        </row>
        <row r="3474">
          <cell r="B3474" t="str">
            <v>0010780</v>
          </cell>
          <cell r="C3474" t="str">
            <v>MANGA 295X28 F300SG TAPA-SNAP-BAND E17.5CM</v>
          </cell>
          <cell r="D3474" t="str">
            <v>EXTRACTOR 2-5-6-9</v>
          </cell>
          <cell r="E3474" t="str">
            <v>CONTENEDOR 1</v>
          </cell>
        </row>
        <row r="3475">
          <cell r="B3475" t="str">
            <v>0010781</v>
          </cell>
          <cell r="C3475" t="str">
            <v xml:space="preserve">MANGA 255X35 NTCR400 TAPA-SNAP-BAND </v>
          </cell>
          <cell r="D3475" t="str">
            <v>ESTRACTOR 1-3-4</v>
          </cell>
          <cell r="E3475" t="str">
            <v>CONTENEDOR 1</v>
          </cell>
        </row>
        <row r="3476">
          <cell r="B3476" t="str">
            <v>0010782</v>
          </cell>
          <cell r="C3476" t="str">
            <v xml:space="preserve">MANGA 255X35 NTCR450 TAPA-SNAP-BAND </v>
          </cell>
          <cell r="D3476" t="str">
            <v>ESTRACTOR 1-3-4</v>
          </cell>
          <cell r="E3476" t="str">
            <v>CONTENEDOR 1</v>
          </cell>
        </row>
        <row r="3477">
          <cell r="B3477" t="str">
            <v>0010783</v>
          </cell>
          <cell r="C3477" t="str">
            <v xml:space="preserve">MANGA 253X35 NTCR500 TAPA-SNAP-BAND </v>
          </cell>
          <cell r="D3477" t="str">
            <v>EXTRACTOR 2-5-6-9</v>
          </cell>
          <cell r="E3477" t="str">
            <v>CONTENEDOR 1</v>
          </cell>
        </row>
        <row r="3478">
          <cell r="B3478" t="str">
            <v>0010784</v>
          </cell>
          <cell r="C3478" t="str">
            <v>MANGA 80x78 F300SG TAPA-COLGADERA-CORREA</v>
          </cell>
          <cell r="D3478" t="str">
            <v>EXTRACCION</v>
          </cell>
          <cell r="E3478" t="str">
            <v>CONTENEDOR 1</v>
          </cell>
        </row>
        <row r="3479">
          <cell r="B3479" t="str">
            <v>0010806</v>
          </cell>
          <cell r="C3479" t="str">
            <v>CC76100063 SELCO4-PC HP RP5810-i5-4GBS</v>
          </cell>
          <cell r="D3479" t="str">
            <v>SELCO 2-3-4</v>
          </cell>
          <cell r="E3479" t="str">
            <v>EST.30.2.1</v>
          </cell>
        </row>
        <row r="3480">
          <cell r="B3480" t="str">
            <v>0010811</v>
          </cell>
          <cell r="C3480" t="str">
            <v>2726A0012 BLOQUE</v>
          </cell>
          <cell r="D3480" t="str">
            <v>SELCO 2-3-4</v>
          </cell>
          <cell r="E3480" t="str">
            <v>EST.8.2.3</v>
          </cell>
        </row>
        <row r="3481">
          <cell r="B3481" t="str">
            <v>0010817</v>
          </cell>
          <cell r="C3481" t="str">
            <v>L2721L0035 ENGRENAJE Z14-P5/8"X3/8"</v>
          </cell>
          <cell r="D3481" t="str">
            <v>SELCO 2-3-4</v>
          </cell>
          <cell r="E3481" t="str">
            <v>EST.8.2.3</v>
          </cell>
        </row>
        <row r="3482">
          <cell r="B3482" t="str">
            <v>0010818</v>
          </cell>
          <cell r="C3482" t="str">
            <v>L9080486905 VIROLA M58X2</v>
          </cell>
          <cell r="D3482" t="str">
            <v>SELCO 2-3-4</v>
          </cell>
          <cell r="E3482" t="str">
            <v>EST.8.2.3</v>
          </cell>
        </row>
        <row r="3483">
          <cell r="B3483" t="str">
            <v>0010819</v>
          </cell>
          <cell r="C3483" t="str">
            <v>L9080487002 VIROLA M30X1,5</v>
          </cell>
          <cell r="D3483" t="str">
            <v>SELCO 2-3-4</v>
          </cell>
          <cell r="E3483" t="str">
            <v>EST.8.2.3</v>
          </cell>
        </row>
        <row r="3484">
          <cell r="B3484" t="str">
            <v>0010852</v>
          </cell>
          <cell r="C3484" t="str">
            <v>1614A0131 BARRA</v>
          </cell>
          <cell r="D3484" t="str">
            <v>FTT-R8</v>
          </cell>
          <cell r="E3484" t="str">
            <v>EST.6.6.1</v>
          </cell>
        </row>
        <row r="3485">
          <cell r="B3485" t="str">
            <v>0010863</v>
          </cell>
          <cell r="C3485" t="str">
            <v>CONTACTOR 110V 1NA+1NC 3RT2024-1AN20</v>
          </cell>
          <cell r="D3485" t="str">
            <v>ELECTRICO</v>
          </cell>
          <cell r="E3485" t="str">
            <v>EST.3.1.1</v>
          </cell>
        </row>
        <row r="3486">
          <cell r="B3486" t="str">
            <v>0010864</v>
          </cell>
          <cell r="C3486" t="str">
            <v>N0811N0312 GUIA BORDE VERTICAL</v>
          </cell>
          <cell r="D3486" t="str">
            <v>STREAM 2-3</v>
          </cell>
          <cell r="E3486" t="str">
            <v>EST.13.4.4</v>
          </cell>
        </row>
        <row r="3487">
          <cell r="B3487" t="str">
            <v>0010865</v>
          </cell>
          <cell r="C3487" t="str">
            <v>2420A0961 CILINDRO</v>
          </cell>
          <cell r="D3487" t="str">
            <v>STREAM 2-3</v>
          </cell>
          <cell r="E3487" t="str">
            <v>EST.13.4.4</v>
          </cell>
        </row>
        <row r="3488">
          <cell r="B3488" t="str">
            <v>0010873</v>
          </cell>
          <cell r="C3488" t="str">
            <v>2917A0032 RUEDA LIBRE CSK 17P</v>
          </cell>
          <cell r="D3488" t="str">
            <v>RODAMIENTOS</v>
          </cell>
          <cell r="E3488" t="str">
            <v>EST.1.2.7</v>
          </cell>
        </row>
        <row r="3489">
          <cell r="B3489" t="str">
            <v>0010878</v>
          </cell>
          <cell r="C3489" t="str">
            <v>ESTERA FILTRANTE 112X112PN6.3572.0.K4</v>
          </cell>
          <cell r="D3489" t="str">
            <v>COMPRESOR</v>
          </cell>
          <cell r="E3489" t="str">
            <v>SIN DEFINIR</v>
          </cell>
        </row>
        <row r="3490">
          <cell r="B3490" t="str">
            <v>0010879</v>
          </cell>
          <cell r="C3490" t="str">
            <v>CARTUCHO FLTRO AIRE PN6.4143.1.K4</v>
          </cell>
          <cell r="D3490" t="str">
            <v>COMPRESOR</v>
          </cell>
          <cell r="E3490" t="str">
            <v>SIN DEFINIR</v>
          </cell>
        </row>
        <row r="3491">
          <cell r="B3491" t="str">
            <v>0010880</v>
          </cell>
          <cell r="C3491" t="str">
            <v>GRASA UNIREX N3x400G.KAESER</v>
          </cell>
          <cell r="D3491" t="str">
            <v>LUBRICANTES</v>
          </cell>
          <cell r="E3491" t="str">
            <v>EST.23.2.2</v>
          </cell>
        </row>
        <row r="3492">
          <cell r="B3492" t="str">
            <v>0010881</v>
          </cell>
          <cell r="C3492" t="str">
            <v>ACOPLAMIENTO ACCIONA.PN.5.3129E3.K5</v>
          </cell>
          <cell r="D3492" t="str">
            <v>COMPRESOR</v>
          </cell>
          <cell r="E3492" t="str">
            <v>EST.24.2.1</v>
          </cell>
        </row>
        <row r="3493">
          <cell r="B3493" t="str">
            <v>0010882</v>
          </cell>
          <cell r="C3493" t="str">
            <v>CORREA ACCION POLI V8PK1207PN6.4835.0.K3</v>
          </cell>
          <cell r="D3493" t="str">
            <v>COMPRESOR</v>
          </cell>
          <cell r="E3493" t="str">
            <v>EST.24.2</v>
          </cell>
        </row>
        <row r="3494">
          <cell r="B3494" t="str">
            <v>0010893</v>
          </cell>
          <cell r="C3494" t="str">
            <v>FINAL CRA PLAST PIN ZS236-11ZP</v>
          </cell>
          <cell r="D3494" t="str">
            <v>ELECTRICO</v>
          </cell>
          <cell r="E3494" t="str">
            <v>EST.3.4.5</v>
          </cell>
        </row>
        <row r="3495">
          <cell r="B3495" t="str">
            <v>0010894</v>
          </cell>
          <cell r="C3495" t="str">
            <v>FINAL CRA PALAN ROLDANA AP3T51Z11</v>
          </cell>
          <cell r="D3495" t="str">
            <v>ELECTRICO</v>
          </cell>
          <cell r="E3495" t="str">
            <v>EST.3.4.5</v>
          </cell>
        </row>
        <row r="3496">
          <cell r="B3496" t="str">
            <v>0010895</v>
          </cell>
          <cell r="C3496" t="str">
            <v>CONECTOR REST ROJO-AMARILLO 18AWG-8AWG</v>
          </cell>
          <cell r="D3496" t="str">
            <v>ELECTRICO</v>
          </cell>
          <cell r="E3496" t="str">
            <v>EST.3.3.1</v>
          </cell>
        </row>
        <row r="3497">
          <cell r="B3497" t="str">
            <v>0010896</v>
          </cell>
          <cell r="C3497" t="str">
            <v>CONECTOR REST AZUL-NARANJA 22AWG-12AWG</v>
          </cell>
          <cell r="D3497" t="str">
            <v>ELECTRICO</v>
          </cell>
          <cell r="E3497" t="str">
            <v>EST.3.3.1</v>
          </cell>
        </row>
        <row r="3498">
          <cell r="B3498" t="str">
            <v>0010897</v>
          </cell>
          <cell r="C3498" t="str">
            <v>TERMINAL UNION AISLADO ROJO  22AWG-16AWG</v>
          </cell>
          <cell r="D3498" t="str">
            <v>ELECTRICO</v>
          </cell>
          <cell r="E3498" t="str">
            <v>EST.3.3.1</v>
          </cell>
        </row>
        <row r="3499">
          <cell r="B3499" t="str">
            <v>0010898</v>
          </cell>
          <cell r="C3499" t="str">
            <v>TERMINAL UNION AISLADO AZUL 14AWG-16AWG</v>
          </cell>
          <cell r="D3499" t="str">
            <v>ELECTRICO</v>
          </cell>
          <cell r="E3499" t="str">
            <v>EST.3.3.1</v>
          </cell>
        </row>
        <row r="3500">
          <cell r="B3500" t="str">
            <v>0010899</v>
          </cell>
          <cell r="C3500" t="str">
            <v>TERMINAL UNION AISLADO AMARILLO 10AWG-12AWG</v>
          </cell>
          <cell r="D3500" t="str">
            <v>ELECTRICO</v>
          </cell>
          <cell r="E3500" t="str">
            <v>EST.3.3.1</v>
          </cell>
        </row>
        <row r="3501">
          <cell r="B3501" t="str">
            <v>0010900</v>
          </cell>
          <cell r="C3501" t="str">
            <v>TERMINAL AISLADO HEMBRA ROJO 16-22AWG</v>
          </cell>
          <cell r="D3501" t="str">
            <v>ELECTRICO</v>
          </cell>
          <cell r="E3501" t="str">
            <v>EST.3.3.1</v>
          </cell>
        </row>
        <row r="3502">
          <cell r="B3502" t="str">
            <v>0010901</v>
          </cell>
          <cell r="C3502" t="str">
            <v>TERMINAL AISLADO HEMBRA AZUL 14-16AWG</v>
          </cell>
          <cell r="D3502" t="str">
            <v>ELECTRICO</v>
          </cell>
          <cell r="E3502" t="str">
            <v>EST.3.3.1</v>
          </cell>
        </row>
        <row r="3503">
          <cell r="B3503" t="str">
            <v>0010902</v>
          </cell>
          <cell r="C3503" t="str">
            <v>TERMINAL AISLADO HEMBRA AMARILLO 10-12AWG</v>
          </cell>
          <cell r="D3503" t="str">
            <v>ELECTRICO</v>
          </cell>
          <cell r="E3503" t="str">
            <v>EST.3.3.1</v>
          </cell>
        </row>
        <row r="3504">
          <cell r="B3504" t="str">
            <v>0010903</v>
          </cell>
          <cell r="C3504" t="str">
            <v>CONTROL NIVEL TIPO FLOTADOR 53000</v>
          </cell>
          <cell r="D3504" t="str">
            <v>ELECTRICO</v>
          </cell>
          <cell r="E3504" t="str">
            <v>EST.3.4.4</v>
          </cell>
        </row>
        <row r="3505">
          <cell r="B3505" t="str">
            <v>0010904</v>
          </cell>
          <cell r="C3505" t="str">
            <v>ARRANCADOR DIR 2.8-4AMP 3RE6100-1EA15-1A</v>
          </cell>
          <cell r="D3505" t="str">
            <v>ELECTRICO</v>
          </cell>
          <cell r="E3505" t="str">
            <v>EST.3.1.1</v>
          </cell>
        </row>
        <row r="3506">
          <cell r="B3506" t="str">
            <v>0010905</v>
          </cell>
          <cell r="C3506" t="str">
            <v>PRENSACABLE 7MM</v>
          </cell>
          <cell r="D3506" t="str">
            <v>ELECTRICO</v>
          </cell>
          <cell r="E3506" t="str">
            <v>EST.2.5.5</v>
          </cell>
        </row>
        <row r="3507">
          <cell r="B3507" t="str">
            <v>0010906</v>
          </cell>
          <cell r="C3507" t="str">
            <v>PRENSACABLE 9MM</v>
          </cell>
          <cell r="D3507" t="str">
            <v>ELECTRICO</v>
          </cell>
          <cell r="E3507" t="str">
            <v>EST.2.5.5</v>
          </cell>
        </row>
        <row r="3508">
          <cell r="B3508" t="str">
            <v>0010907</v>
          </cell>
          <cell r="C3508" t="str">
            <v>PRENSACABLE 16MM</v>
          </cell>
          <cell r="D3508" t="str">
            <v>ELECTRICO</v>
          </cell>
          <cell r="E3508" t="str">
            <v>EST.2.5.5</v>
          </cell>
        </row>
        <row r="3509">
          <cell r="B3509" t="str">
            <v>0010908</v>
          </cell>
          <cell r="C3509" t="str">
            <v>PRENSACABLE 21 MM</v>
          </cell>
          <cell r="D3509" t="str">
            <v>ELECTRICO</v>
          </cell>
          <cell r="E3509" t="str">
            <v>EST.2.5.5</v>
          </cell>
        </row>
        <row r="3510">
          <cell r="B3510" t="str">
            <v>0010909</v>
          </cell>
          <cell r="C3510" t="str">
            <v>PRENSACABLE 29MM</v>
          </cell>
          <cell r="D3510" t="str">
            <v>ELECTRICO</v>
          </cell>
          <cell r="E3510" t="str">
            <v>EST.2.5.5</v>
          </cell>
        </row>
        <row r="3511">
          <cell r="B3511" t="str">
            <v>0010910</v>
          </cell>
          <cell r="C3511" t="str">
            <v>FINAL CRA PLAST VARI ZAF236-11ZP</v>
          </cell>
          <cell r="D3511" t="str">
            <v>ELECTRICO</v>
          </cell>
          <cell r="E3511" t="str">
            <v>EST.3.2.1</v>
          </cell>
        </row>
        <row r="3512">
          <cell r="B3512" t="str">
            <v>0010911</v>
          </cell>
          <cell r="C3512" t="str">
            <v>MANOMENTRO GLICE 0-25/16D.63G1/4BIR.K4</v>
          </cell>
          <cell r="D3512" t="str">
            <v>COMPRESOR</v>
          </cell>
          <cell r="E3512" t="str">
            <v>EST.24.2</v>
          </cell>
        </row>
        <row r="3513">
          <cell r="B3513" t="str">
            <v>0010912</v>
          </cell>
          <cell r="C3513" t="str">
            <v>FNAG100786 TOPE</v>
          </cell>
          <cell r="D3513" t="str">
            <v>SELCO WNT</v>
          </cell>
          <cell r="E3513" t="str">
            <v>EST.9.3.1</v>
          </cell>
        </row>
        <row r="3514">
          <cell r="B3514" t="str">
            <v>0010929</v>
          </cell>
          <cell r="C3514" t="str">
            <v>LIMPIADOR PARA MANOS SIN ENJUAGUE</v>
          </cell>
          <cell r="D3514" t="str">
            <v>SUMINISTRO</v>
          </cell>
          <cell r="E3514" t="str">
            <v>EST.24.3.1</v>
          </cell>
        </row>
        <row r="3515">
          <cell r="B3515" t="str">
            <v>0010930</v>
          </cell>
          <cell r="C3515" t="str">
            <v>DESENGRASANTE INDUSTRIAL X 5LTS</v>
          </cell>
          <cell r="D3515" t="str">
            <v>SUMINISTRO</v>
          </cell>
          <cell r="E3515" t="str">
            <v>EST.24.3.1</v>
          </cell>
        </row>
        <row r="3516">
          <cell r="B3516" t="str">
            <v>0005281</v>
          </cell>
          <cell r="C3516" t="str">
            <v>DISCO 350X3.0X30 Z=108</v>
          </cell>
          <cell r="D3516" t="str">
            <v>HERRAMIENTA</v>
          </cell>
          <cell r="E3516" t="str">
            <v>MA03</v>
          </cell>
        </row>
        <row r="3517">
          <cell r="B3517" t="str">
            <v>0007770</v>
          </cell>
          <cell r="C3517" t="str">
            <v>DISCO 430X4,4X80 Z=72</v>
          </cell>
          <cell r="D3517" t="str">
            <v>DISCO DIAMANTE</v>
          </cell>
          <cell r="E3517" t="str">
            <v>MA03</v>
          </cell>
        </row>
        <row r="3518">
          <cell r="B3518" t="str">
            <v>0010988</v>
          </cell>
          <cell r="C3518" t="str">
            <v>SOLVO RUST 30ML ( AFLOJA TODO )</v>
          </cell>
          <cell r="D3518" t="str">
            <v>LUBRICANTES</v>
          </cell>
          <cell r="E3518" t="str">
            <v>EST.23.1.4</v>
          </cell>
        </row>
        <row r="3519">
          <cell r="B3519" t="str">
            <v>0011057</v>
          </cell>
          <cell r="C3519" t="str">
            <v>L9242010300 CIL.""PNEUMAX""1319-50-95-0</v>
          </cell>
          <cell r="D3519" t="str">
            <v>ELECTRONEUMÁTICO</v>
          </cell>
          <cell r="E3519" t="str">
            <v>EST.8.7.2</v>
          </cell>
        </row>
        <row r="3520">
          <cell r="B3520" t="str">
            <v>0011114</v>
          </cell>
          <cell r="C3520" t="str">
            <v>CC62250001 AZIONAMENTO MOTORE STEPPER</v>
          </cell>
          <cell r="D3520" t="str">
            <v>ELECTRICO</v>
          </cell>
          <cell r="E3520" t="str">
            <v>EST.16.2.2</v>
          </cell>
        </row>
        <row r="3521">
          <cell r="B3521" t="str">
            <v>000710</v>
          </cell>
          <cell r="C3521" t="str">
            <v>DISCO 400*4.4*80 Z=72</v>
          </cell>
          <cell r="D3521" t="str">
            <v>DISCO DIAMANTE</v>
          </cell>
          <cell r="E3521" t="str">
            <v>MA03</v>
          </cell>
        </row>
        <row r="3522">
          <cell r="B3522" t="str">
            <v>0011171</v>
          </cell>
          <cell r="C3522" t="str">
            <v>RODAMIENTO 6301ZZC3/5K NTN162103</v>
          </cell>
          <cell r="D3522" t="str">
            <v>MECÁNICO</v>
          </cell>
          <cell r="E3522" t="str">
            <v>EST.1.2.1</v>
          </cell>
        </row>
        <row r="3523">
          <cell r="B3523" t="str">
            <v>0011170</v>
          </cell>
          <cell r="C3523" t="str">
            <v>RODAMIENTO 6301LLUC3/5K NTN 162401</v>
          </cell>
          <cell r="D3523" t="str">
            <v>MECÁNICO</v>
          </cell>
          <cell r="E3523" t="str">
            <v>EST.1.2.1</v>
          </cell>
        </row>
        <row r="3524">
          <cell r="B3524" t="str">
            <v>0011207</v>
          </cell>
          <cell r="C3524" t="str">
            <v>VENTILADOR DE GABINETE 6"</v>
          </cell>
          <cell r="D3524" t="str">
            <v>MECÁNICO</v>
          </cell>
          <cell r="E3524" t="str">
            <v>ARRIBA ESTANTERÍA 2</v>
          </cell>
        </row>
        <row r="3525">
          <cell r="B3525" t="str">
            <v>0011213</v>
          </cell>
          <cell r="C3525" t="str">
            <v>RODAMIENTO B7007-C-T-P4S-UL. FAG</v>
          </cell>
          <cell r="D3525" t="str">
            <v>RODAMIENTOS</v>
          </cell>
          <cell r="E3525" t="str">
            <v>EST.1.5.7</v>
          </cell>
        </row>
        <row r="3526">
          <cell r="B3526" t="str">
            <v>0011055</v>
          </cell>
          <cell r="C3526" t="str">
            <v>N0806N0342 SEPARADOR STREAM 5.5</v>
          </cell>
          <cell r="E3526" t="str">
            <v>EST.13.4.4</v>
          </cell>
        </row>
        <row r="3527">
          <cell r="B3527" t="str">
            <v>0011056</v>
          </cell>
          <cell r="C3527" t="str">
            <v>FNAE100204 TOPE STREAM 5.5</v>
          </cell>
          <cell r="E3527" t="str">
            <v>EST.13.4.4</v>
          </cell>
        </row>
        <row r="3528">
          <cell r="B3528" t="str">
            <v>0011010</v>
          </cell>
          <cell r="C3528" t="str">
            <v>BUSSOLA ROVER 20  081720800</v>
          </cell>
          <cell r="E3528" t="str">
            <v>EST.19.5.2</v>
          </cell>
        </row>
        <row r="3529">
          <cell r="B3529" t="str">
            <v>0011011</v>
          </cell>
          <cell r="C3529" t="str">
            <v>CORREA AT5-545 ANCH 2701A0030</v>
          </cell>
          <cell r="E3529" t="str">
            <v>EST.19.5.2</v>
          </cell>
        </row>
        <row r="3530">
          <cell r="B3530" t="str">
            <v>017481</v>
          </cell>
          <cell r="C3530" t="str">
            <v>CILINDRO 1261.25.200 A.M 2420A0081</v>
          </cell>
          <cell r="E3530" t="str">
            <v>9.5.2</v>
          </cell>
        </row>
        <row r="3531">
          <cell r="B3531" t="str">
            <v>0011060</v>
          </cell>
          <cell r="C3531" t="str">
            <v>L0814L0677 HOJA WNT</v>
          </cell>
          <cell r="E3531" t="str">
            <v>EST.9.5.2</v>
          </cell>
        </row>
        <row r="3532">
          <cell r="B3532" t="str">
            <v>0011059</v>
          </cell>
          <cell r="C3532" t="str">
            <v xml:space="preserve">FNY8350375 PATIN WNT </v>
          </cell>
          <cell r="E3532" t="str">
            <v>EST.9.5.2</v>
          </cell>
        </row>
        <row r="3533">
          <cell r="B3533" t="str">
            <v>006842</v>
          </cell>
          <cell r="C3533" t="str">
            <v>JUNTA DE ESTANQUEIDAD (311006200)</v>
          </cell>
          <cell r="E3533" t="str">
            <v>9.5.2</v>
          </cell>
        </row>
        <row r="3534">
          <cell r="B3534" t="str">
            <v>008403</v>
          </cell>
          <cell r="C3534" t="str">
            <v>VALVULA ( L9402403100)</v>
          </cell>
          <cell r="E3534" t="str">
            <v>9.5.2</v>
          </cell>
        </row>
        <row r="3535">
          <cell r="B3535" t="str">
            <v>0006991</v>
          </cell>
          <cell r="C3535" t="str">
            <v xml:space="preserve">216405300 ABRAZADERA PARA SENSOR </v>
          </cell>
          <cell r="E3535" t="str">
            <v>9.5.2</v>
          </cell>
        </row>
        <row r="3536">
          <cell r="B3536" t="str">
            <v>0011058</v>
          </cell>
          <cell r="C3536" t="str">
            <v>2420A1926 CILINDRO WNT</v>
          </cell>
          <cell r="E3536" t="str">
            <v>EST.9.5.2</v>
          </cell>
        </row>
        <row r="3537">
          <cell r="B3537" t="str">
            <v>0011214</v>
          </cell>
          <cell r="C3537" t="str">
            <v>2004A0090-L9200402100-CADENA-K0650.06</v>
          </cell>
          <cell r="D3537" t="str">
            <v>MECÁNICO</v>
          </cell>
          <cell r="E3537" t="str">
            <v>ARRIBA CELDA</v>
          </cell>
        </row>
        <row r="3538">
          <cell r="B3538" t="str">
            <v>0010931</v>
          </cell>
          <cell r="C3538" t="str">
            <v>2135A0047 BASE Stream 5.5</v>
          </cell>
          <cell r="D3538" t="str">
            <v>STREAM</v>
          </cell>
          <cell r="E3538" t="str">
            <v>EST.13.3.4</v>
          </cell>
        </row>
        <row r="3539">
          <cell r="B3539" t="str">
            <v>0010932</v>
          </cell>
          <cell r="C3539" t="str">
            <v>FNZ0150140 SOPORTE Stream 5.5</v>
          </cell>
          <cell r="D3539" t="str">
            <v>STREAM</v>
          </cell>
          <cell r="E3539" t="str">
            <v>EST.13.3.4</v>
          </cell>
        </row>
        <row r="3540">
          <cell r="B3540" t="str">
            <v>0010933</v>
          </cell>
          <cell r="C3540" t="str">
            <v>230800100 "GRAPA FIJ.1/4"" X REGULADORES</v>
          </cell>
          <cell r="D3540" t="str">
            <v>STREAM</v>
          </cell>
          <cell r="E3540" t="str">
            <v>EST.13.3.4</v>
          </cell>
        </row>
        <row r="3541">
          <cell r="B3541" t="str">
            <v>0011183</v>
          </cell>
          <cell r="C3541" t="str">
            <v>18330001 - CONE HSK-F63/75 ER32 DX</v>
          </cell>
          <cell r="D3541" t="str">
            <v>NESTING</v>
          </cell>
          <cell r="E3541" t="str">
            <v>EST.20.5</v>
          </cell>
        </row>
        <row r="3542">
          <cell r="B3542" t="str">
            <v>0011184</v>
          </cell>
          <cell r="C3542" t="str">
            <v>TWER32 - TURBINA TWISTER PORCA ER32</v>
          </cell>
          <cell r="D3542" t="str">
            <v>NESTING</v>
          </cell>
          <cell r="E3542" t="str">
            <v>EST.20.5</v>
          </cell>
        </row>
        <row r="3543">
          <cell r="B3543" t="str">
            <v>0011185</v>
          </cell>
          <cell r="C3543" t="str">
            <v>18413000 - PINCA ELASTICA D.13 ER32</v>
          </cell>
          <cell r="D3543" t="str">
            <v>NESTING</v>
          </cell>
          <cell r="E3543" t="str">
            <v>EST.20.5</v>
          </cell>
        </row>
        <row r="3544">
          <cell r="B3544" t="str">
            <v>0011190</v>
          </cell>
          <cell r="C3544" t="str">
            <v>YID06028127Z3 - FRESA LISA ROUTER D.6X28</v>
          </cell>
          <cell r="D3544" t="str">
            <v>NESTING</v>
          </cell>
          <cell r="E3544" t="str">
            <v>EST.20.5</v>
          </cell>
        </row>
        <row r="3545">
          <cell r="B3545" t="str">
            <v>0011193</v>
          </cell>
          <cell r="C3545" t="str">
            <v>18412000 - PINZA ELASTICA D.12 ER32</v>
          </cell>
          <cell r="D3545" t="str">
            <v>NESTING</v>
          </cell>
          <cell r="E3545" t="str">
            <v>EST.20.5</v>
          </cell>
        </row>
        <row r="3546">
          <cell r="B3546" t="str">
            <v>0011194</v>
          </cell>
          <cell r="C3546" t="str">
            <v>14221 - FRESA D.12X28 H12X38CT70 Z4PL14D</v>
          </cell>
          <cell r="D3546" t="str">
            <v>NESTING</v>
          </cell>
          <cell r="E3546" t="str">
            <v>EST.20.5</v>
          </cell>
        </row>
        <row r="3547">
          <cell r="B3547" t="str">
            <v>0011198</v>
          </cell>
          <cell r="C3547" t="str">
            <v>14220 - FRESA D.12X21 H12X39CT65 Z4PL10D</v>
          </cell>
          <cell r="D3547" t="str">
            <v>NESTING</v>
          </cell>
          <cell r="E3547" t="str">
            <v>EST.20.5</v>
          </cell>
        </row>
        <row r="3548">
          <cell r="B3548" t="str">
            <v>0011200</v>
          </cell>
          <cell r="C3548" t="str">
            <v>18420000 - PINZA ELASTICA D.20 ER32</v>
          </cell>
          <cell r="D3548" t="str">
            <v>NESTING</v>
          </cell>
          <cell r="E3548" t="str">
            <v>EST.20.5</v>
          </cell>
        </row>
        <row r="3549">
          <cell r="B3549" t="str">
            <v>0011201</v>
          </cell>
          <cell r="C3549" t="str">
            <v>12332 - FRESA D.100X6 H20X50 CT80 Z3 FAC</v>
          </cell>
          <cell r="D3549" t="str">
            <v>NESTING</v>
          </cell>
          <cell r="E3549" t="str">
            <v>EST.20.5</v>
          </cell>
        </row>
        <row r="3550">
          <cell r="B3550" t="str">
            <v>0011251</v>
          </cell>
          <cell r="C3550" t="str">
            <v>99118300 - CHAVETA PARA PORTA PINZA ER32</v>
          </cell>
          <cell r="D3550" t="str">
            <v>NESTING</v>
          </cell>
          <cell r="E3550" t="str">
            <v>EST.20.5</v>
          </cell>
        </row>
        <row r="3551">
          <cell r="B3551" t="str">
            <v>0011065</v>
          </cell>
          <cell r="C3551" t="str">
            <v>4-070-01-4190 MOTORREDUCTOR AC 2,2KW Homag</v>
          </cell>
          <cell r="D3551" t="str">
            <v>HOMAG</v>
          </cell>
          <cell r="E3551" t="str">
            <v>CONTENEDOR 1</v>
          </cell>
        </row>
        <row r="3552">
          <cell r="B3552" t="str">
            <v>0011270</v>
          </cell>
          <cell r="C3552" t="str">
            <v>tuppi F125xF30xH65x(3+3)Z Milling Tools. NANXING</v>
          </cell>
          <cell r="D3552" t="str">
            <v>NANXING</v>
          </cell>
          <cell r="E3552" t="str">
            <v>EST.20.7</v>
          </cell>
        </row>
        <row r="3553">
          <cell r="B3553" t="str">
            <v>0011271</v>
          </cell>
          <cell r="C3553" t="str">
            <v>sierra PCD F104x3.0x30 (Juego)</v>
          </cell>
          <cell r="D3553" t="str">
            <v>NANXING</v>
          </cell>
          <cell r="E3553" t="str">
            <v>EST.20.7</v>
          </cell>
        </row>
        <row r="3554">
          <cell r="B3554" t="str">
            <v>0011272</v>
          </cell>
          <cell r="C3554" t="str">
            <v>Rough-Trim tool PCD F56x20xH14x4Z (Juego</v>
          </cell>
          <cell r="D3554" t="str">
            <v>NANXING</v>
          </cell>
          <cell r="E3554" t="str">
            <v>EST.20.7</v>
          </cell>
        </row>
        <row r="3555">
          <cell r="B3555" t="str">
            <v>0011273</v>
          </cell>
          <cell r="C3555" t="str">
            <v>Fine-trim Tool PCD F69x16xR2xZ6 (Juego</v>
          </cell>
          <cell r="D3555" t="str">
            <v>NANXING</v>
          </cell>
          <cell r="E3555" t="str">
            <v>EST.20.7</v>
          </cell>
        </row>
        <row r="3556">
          <cell r="B3556" t="str">
            <v>0011274</v>
          </cell>
          <cell r="C3556" t="str">
            <v>Rounding Tool PCD F70x16xR2xZ6 (Juego</v>
          </cell>
          <cell r="D3556" t="str">
            <v>NANXING</v>
          </cell>
          <cell r="E3556" t="str">
            <v>EST.20.7</v>
          </cell>
        </row>
        <row r="3557">
          <cell r="B3557" t="str">
            <v>0011275</v>
          </cell>
          <cell r="C3557" t="str">
            <v>Scrapper Tool PCD 20*12*2*R1.5</v>
          </cell>
          <cell r="D3557" t="str">
            <v>NANXING</v>
          </cell>
          <cell r="E3557" t="str">
            <v>EST.20.7</v>
          </cell>
        </row>
        <row r="3558">
          <cell r="B3558" t="str">
            <v>0011313</v>
          </cell>
          <cell r="C3558" t="str">
            <v>TUPPI F210xF25xH32x12Z 45°</v>
          </cell>
          <cell r="D3558" t="str">
            <v>NANXING</v>
          </cell>
          <cell r="E3558" t="str">
            <v>EST.20.7</v>
          </cell>
        </row>
        <row r="3559">
          <cell r="B3559" t="str">
            <v>0011317</v>
          </cell>
          <cell r="C3559" t="str">
            <v>MEDIDOR DE VIBRACIONES ACEL/VELOC/DESPL</v>
          </cell>
          <cell r="D3559" t="str">
            <v>ELECTRICO</v>
          </cell>
          <cell r="E3559" t="str">
            <v>EST.24.5</v>
          </cell>
        </row>
        <row r="3560">
          <cell r="B3560" t="str">
            <v>0011318</v>
          </cell>
          <cell r="C3560" t="str">
            <v>CAMARA TERMOGRAFIA INFRAROJO. RESO.160X120</v>
          </cell>
          <cell r="D3560" t="str">
            <v>ELECTRICO</v>
          </cell>
          <cell r="E3560" t="str">
            <v>EST.24.5</v>
          </cell>
        </row>
        <row r="3561">
          <cell r="B3561" t="str">
            <v>0011316</v>
          </cell>
          <cell r="C3561" t="str">
            <v>VENTILADOR 220X220X60 MM 200-240VAC ROD</v>
          </cell>
          <cell r="D3561" t="str">
            <v>ELECTRICO</v>
          </cell>
          <cell r="E3561" t="str">
            <v>EST.2.1</v>
          </cell>
        </row>
        <row r="3562">
          <cell r="B3562" t="str">
            <v>005841</v>
          </cell>
          <cell r="C3562" t="str">
            <v>DISCO 200*4.3/5.5 Z=36</v>
          </cell>
          <cell r="D3562" t="str">
            <v>INCISOR</v>
          </cell>
          <cell r="E3562" t="str">
            <v>MA03</v>
          </cell>
        </row>
        <row r="3563">
          <cell r="B3563" t="str">
            <v>0011278</v>
          </cell>
          <cell r="C3563" t="str">
            <v>N0908N0064 TAPA STREAM 2 Y 3</v>
          </cell>
          <cell r="D3563" t="str">
            <v>STREAM</v>
          </cell>
          <cell r="E3563" t="str">
            <v>EST.13.5.2</v>
          </cell>
        </row>
        <row r="3564">
          <cell r="B3564" t="str">
            <v>0011279</v>
          </cell>
          <cell r="C3564" t="str">
            <v>N0808N0052 TAPA STREAM 2 Y 3</v>
          </cell>
          <cell r="D3564" t="str">
            <v>STREAM</v>
          </cell>
          <cell r="E3564" t="str">
            <v>EST.13.5.2</v>
          </cell>
        </row>
        <row r="3565">
          <cell r="B3565" t="str">
            <v>0011280</v>
          </cell>
          <cell r="C3565" t="str">
            <v>2806A0068 MUELLE CON.DE COMPR.4,3-8-0,5</v>
          </cell>
          <cell r="D3565" t="str">
            <v>STREAM 1</v>
          </cell>
          <cell r="E3565" t="str">
            <v>EST.16.2.2</v>
          </cell>
        </row>
        <row r="3566">
          <cell r="B3566" t="str">
            <v>0011332</v>
          </cell>
          <cell r="C3566" t="str">
            <v>CONECTOR M12 5MTS 4H 164264 SCHMERSAL</v>
          </cell>
          <cell r="D3566" t="str">
            <v>STREAM</v>
          </cell>
          <cell r="E3566" t="str">
            <v>EST.3.3.5</v>
          </cell>
        </row>
        <row r="3567">
          <cell r="B3567" t="str">
            <v>0011277</v>
          </cell>
          <cell r="C3567" t="str">
            <v>N0905N1192 SOPORTE STREAM 2 Y 3</v>
          </cell>
          <cell r="D3567" t="str">
            <v>STREAM 2 Y 3</v>
          </cell>
          <cell r="E3567" t="str">
            <v>EST.13.5.2</v>
          </cell>
        </row>
        <row r="3568">
          <cell r="B3568" t="str">
            <v>0011295</v>
          </cell>
          <cell r="C3568" t="str">
            <v>FNZ8100943 COLLETTORE FISSO ASP. SPALLA</v>
          </cell>
          <cell r="D3568" t="str">
            <v>SELCO</v>
          </cell>
          <cell r="E3568" t="str">
            <v>ARRIBA CELDA</v>
          </cell>
        </row>
        <row r="3569">
          <cell r="B3569" t="str">
            <v>0011360</v>
          </cell>
          <cell r="C3569" t="str">
            <v>GRAFLOSCON CA ULTRA SPRAY 400 ML</v>
          </cell>
          <cell r="D3569" t="str">
            <v>LUBRICANTES</v>
          </cell>
          <cell r="E3569" t="str">
            <v>EST.23.3</v>
          </cell>
        </row>
        <row r="3570">
          <cell r="B3570" t="str">
            <v>0005633</v>
          </cell>
          <cell r="C3570" t="str">
            <v>DISCO RETESTE .DER./ IZQ. TUNG. 130x3.6/30mm.Z:16+4</v>
          </cell>
          <cell r="D3570" t="str">
            <v>RETESTEADOR</v>
          </cell>
          <cell r="E3570" t="str">
            <v>MA03</v>
          </cell>
        </row>
        <row r="3571">
          <cell r="B3571" t="str">
            <v>0011291</v>
          </cell>
          <cell r="C3571" t="str">
            <v>KR35102307 L6412L0038 UNIT SCORING SPIND</v>
          </cell>
          <cell r="D3571" t="str">
            <v>WNT</v>
          </cell>
          <cell r="E3571" t="str">
            <v>EST.9.6.1</v>
          </cell>
        </row>
        <row r="3572">
          <cell r="B3572" t="str">
            <v>0011053</v>
          </cell>
          <cell r="C3572" t="str">
            <v>L1621L0011 PERNO SELCO 2</v>
          </cell>
          <cell r="D3572" t="str">
            <v>SELCO</v>
          </cell>
          <cell r="E3572" t="str">
            <v>EST.8.2.2</v>
          </cell>
        </row>
        <row r="3573">
          <cell r="B3573" t="str">
            <v>0011054</v>
          </cell>
          <cell r="C3573" t="str">
            <v>L1621L0009 PERNO SELCO 2</v>
          </cell>
          <cell r="D3573" t="str">
            <v>SELCO</v>
          </cell>
          <cell r="E3573" t="str">
            <v>EST.8.2.2</v>
          </cell>
        </row>
        <row r="3574">
          <cell r="B3574" t="str">
            <v>0011088</v>
          </cell>
          <cell r="C3574" t="str">
            <v>2159A0033 AZ.SGDB-15VD-Y1 SERVODRIVE X</v>
          </cell>
          <cell r="D3574" t="str">
            <v>ROVER 1-2-3</v>
          </cell>
          <cell r="E3574" t="str">
            <v>EST.7.8.3</v>
          </cell>
        </row>
        <row r="3575">
          <cell r="B3575" t="str">
            <v>0005087</v>
          </cell>
          <cell r="C3575" t="str">
            <v>MANGUERA POLIURETANO COBRIZADA DE 5"</v>
          </cell>
          <cell r="D3575" t="str">
            <v>EXTRACTORES</v>
          </cell>
          <cell r="E3575" t="str">
            <v>CONTENEDOR</v>
          </cell>
        </row>
        <row r="3576">
          <cell r="B3576" t="str">
            <v>0009163</v>
          </cell>
          <cell r="C3576" t="str">
            <v>N7502N0052 KIT PREMI CINGHIA H60</v>
          </cell>
          <cell r="D3576" t="str">
            <v>STREAM</v>
          </cell>
          <cell r="E3576" t="str">
            <v>EST.16.7.4</v>
          </cell>
        </row>
        <row r="3577">
          <cell r="B3577" t="str">
            <v>0006947</v>
          </cell>
          <cell r="C3577" t="str">
            <v>D 7/6 ER32 Pinza elástica canastilla</v>
          </cell>
          <cell r="D3577" t="str">
            <v>ROVER 1-2-3</v>
          </cell>
          <cell r="E3577" t="str">
            <v>EST.7.3.1</v>
          </cell>
        </row>
        <row r="3578">
          <cell r="B3578" t="str">
            <v>0011319</v>
          </cell>
          <cell r="C3578" t="str">
            <v>CSCY300001 FILTRO SKIPPER</v>
          </cell>
          <cell r="D3578" t="str">
            <v>SKIPPER</v>
          </cell>
          <cell r="E3578" t="str">
            <v>EST.5.8.1</v>
          </cell>
        </row>
        <row r="3579">
          <cell r="B3579" t="str">
            <v>0011320</v>
          </cell>
          <cell r="C3579" t="str">
            <v>CCDE250005 FILTRO SKIPPER</v>
          </cell>
          <cell r="D3579" t="str">
            <v>SKIPPER</v>
          </cell>
          <cell r="E3579" t="str">
            <v>EST.5.8.1</v>
          </cell>
        </row>
        <row r="3580">
          <cell r="B3580" t="str">
            <v>0011294</v>
          </cell>
          <cell r="C3580" t="str">
            <v>FNZ8100229 CAJA DE ASPIRACIÓN FTT R8</v>
          </cell>
          <cell r="D3580" t="str">
            <v>FTT-R8</v>
          </cell>
          <cell r="E3580" t="str">
            <v>ARRIBA CELDA</v>
          </cell>
        </row>
        <row r="3581">
          <cell r="B3581" t="str">
            <v>0011443</v>
          </cell>
          <cell r="C3581" t="str">
            <v>CONTACTOR AUX 2NA-2NC 24 VDC S00</v>
          </cell>
          <cell r="D3581" t="str">
            <v>ELECTRICO</v>
          </cell>
          <cell r="E3581" t="str">
            <v>EST.2.1.3</v>
          </cell>
        </row>
        <row r="3582">
          <cell r="B3582" t="str">
            <v>0011444</v>
          </cell>
          <cell r="C3582" t="str">
            <v>BLOQUE CONTACTO AUX 2NA-2NC</v>
          </cell>
          <cell r="D3582" t="str">
            <v>ELECTRICO</v>
          </cell>
          <cell r="E3582" t="str">
            <v>EST.2.1.3</v>
          </cell>
        </row>
        <row r="3583">
          <cell r="B3583" t="str">
            <v>0011412</v>
          </cell>
          <cell r="C3583" t="str">
            <v>L6490L0005 2159A0033 CABLE CONECT ROVER</v>
          </cell>
          <cell r="D3583" t="str">
            <v>ROVER 1-2-3</v>
          </cell>
          <cell r="E3583" t="str">
            <v>EST.7.7.4</v>
          </cell>
        </row>
        <row r="3584">
          <cell r="B3584" t="str">
            <v>0011413</v>
          </cell>
          <cell r="C3584" t="str">
            <v>L6490L0006 2159A0033 CABLE 2CN ROVER</v>
          </cell>
          <cell r="D3584" t="str">
            <v>ROVER 1-2-3</v>
          </cell>
          <cell r="E3584" t="str">
            <v>EST.7.7.4</v>
          </cell>
        </row>
        <row r="3585">
          <cell r="B3585" t="str">
            <v>0011437</v>
          </cell>
          <cell r="C3585" t="str">
            <v>FACA DE RANHURA SUPERIOR V022199K</v>
          </cell>
          <cell r="D3585" t="str">
            <v>NANXING</v>
          </cell>
          <cell r="E3585" t="str">
            <v>EST.20.7</v>
          </cell>
        </row>
        <row r="3586">
          <cell r="B3586" t="str">
            <v>0011186</v>
          </cell>
          <cell r="C3586" t="str">
            <v>YID06022127Z3R - FRESA LISA ROUTER D.6X22</v>
          </cell>
          <cell r="D3586" t="str">
            <v>NESTING. ( WIRUTEX )</v>
          </cell>
          <cell r="E3586" t="str">
            <v>EST.3.1.2</v>
          </cell>
        </row>
        <row r="3587">
          <cell r="B3587" t="str">
            <v>0011190</v>
          </cell>
          <cell r="C3587" t="str">
            <v>YID06028127Z3 - FRESA LISA ROUTER D.6X28</v>
          </cell>
          <cell r="D3587" t="str">
            <v>NESTING. ( WIRUTEX )</v>
          </cell>
          <cell r="E3587" t="str">
            <v>EST.3.1.2</v>
          </cell>
        </row>
        <row r="3588">
          <cell r="B3588" t="str">
            <v>0011468</v>
          </cell>
          <cell r="C3588" t="str">
            <v>RETEN 40*62*10 SOG</v>
          </cell>
          <cell r="D3588" t="str">
            <v>SELCO</v>
          </cell>
          <cell r="E3588" t="str">
            <v>EST.8.1.1</v>
          </cell>
        </row>
        <row r="3589">
          <cell r="B3589" t="str">
            <v>0011129</v>
          </cell>
          <cell r="C3589" t="str">
            <v>FNZ8130001 CAJA DE ASPIRACION FTT</v>
          </cell>
          <cell r="D3589" t="str">
            <v>FTT-R8</v>
          </cell>
          <cell r="E3589" t="str">
            <v>ARRIBA CELDA</v>
          </cell>
        </row>
        <row r="3590">
          <cell r="B3590" t="str">
            <v>0011361</v>
          </cell>
          <cell r="C3590" t="str">
            <v>4-006-07-1026 TORNILLO EJE Z BHX055</v>
          </cell>
          <cell r="D3590" t="str">
            <v>BHX</v>
          </cell>
          <cell r="E3590" t="str">
            <v>EST.10.8.1</v>
          </cell>
        </row>
        <row r="3591">
          <cell r="B3591" t="str">
            <v>0011362</v>
          </cell>
          <cell r="C3591" t="str">
            <v>3-807-06-5930 RODAMIENTOS LINEALES EJE Z</v>
          </cell>
          <cell r="D3591" t="str">
            <v>HOMAG</v>
          </cell>
          <cell r="E3591" t="str">
            <v>EST.17.3.1</v>
          </cell>
        </row>
        <row r="3592">
          <cell r="B3592" t="str">
            <v>0011465</v>
          </cell>
          <cell r="C3592" t="str">
            <v>BOQUILLA EXTRA LARGA PISTOLA HOTMELT</v>
          </cell>
          <cell r="D3592" t="str">
            <v>HOTMELT</v>
          </cell>
          <cell r="E3592" t="str">
            <v>EST.30.2.3</v>
          </cell>
        </row>
        <row r="3593">
          <cell r="B3593" t="str">
            <v>0011464</v>
          </cell>
          <cell r="C3593" t="str">
            <v>MANDRINO PORTA UTENSILIO HSK63F DX ER32</v>
          </cell>
          <cell r="D3593" t="str">
            <v>NESTING X200</v>
          </cell>
          <cell r="E3593" t="str">
            <v>EST.3.4.3</v>
          </cell>
        </row>
        <row r="3594">
          <cell r="B3594" t="str">
            <v>0011338</v>
          </cell>
          <cell r="C3594" t="str">
            <v>L6490L0053 CABLE ENCODER SERVOMOTOR WNT</v>
          </cell>
          <cell r="D3594" t="str">
            <v>WNT</v>
          </cell>
          <cell r="E3594" t="str">
            <v>EST.9.7.2</v>
          </cell>
        </row>
        <row r="3595">
          <cell r="B3595" t="str">
            <v>0011339</v>
          </cell>
          <cell r="C3595" t="str">
            <v>6390Z0009 CABLE MOTOR SERVOMOTOR WNT</v>
          </cell>
          <cell r="D3595" t="str">
            <v>WNT</v>
          </cell>
          <cell r="E3595" t="str">
            <v>EST.9.7.2</v>
          </cell>
        </row>
        <row r="3596">
          <cell r="B3596" t="str">
            <v>0011528</v>
          </cell>
          <cell r="C3596" t="str">
            <v>RODAMIENTO UC 206 D1 EJE 30MM</v>
          </cell>
          <cell r="D3596" t="str">
            <v>SELCOS</v>
          </cell>
          <cell r="E3596" t="str">
            <v>EST.1.3.7</v>
          </cell>
        </row>
        <row r="3597">
          <cell r="B3597" t="str">
            <v>0011357</v>
          </cell>
          <cell r="C3597" t="str">
            <v>FNW0250249 RUEDA DENTADA M=2 Z=28</v>
          </cell>
          <cell r="D3597" t="str">
            <v>JADE 340</v>
          </cell>
          <cell r="E3597" t="str">
            <v>EST.14.5.1</v>
          </cell>
        </row>
        <row r="3598">
          <cell r="B3598" t="str">
            <v>0011358</v>
          </cell>
          <cell r="C3598" t="str">
            <v>300306700 TORNILLO TSPEI. M.8x20 UNI-593</v>
          </cell>
          <cell r="D3598" t="str">
            <v>JADE 340</v>
          </cell>
          <cell r="E3598" t="str">
            <v>EST.14.5.1</v>
          </cell>
        </row>
        <row r="3599">
          <cell r="B3599" t="str">
            <v>0011359</v>
          </cell>
          <cell r="C3599" t="str">
            <v>3019A0306 ARANDELA JADE</v>
          </cell>
          <cell r="D3599" t="str">
            <v>JADE 340</v>
          </cell>
          <cell r="E3599" t="str">
            <v>EST.14.5.1</v>
          </cell>
        </row>
        <row r="3600">
          <cell r="B3600" t="str">
            <v>0011391</v>
          </cell>
          <cell r="C3600" t="str">
            <v xml:space="preserve">6950 Fresa 1/2*6*22 Nesting X200 Carburo </v>
          </cell>
          <cell r="D3600" t="str">
            <v>NESTING. ( HUHAO )</v>
          </cell>
          <cell r="E3600" t="str">
            <v>EST.3.1.3</v>
          </cell>
        </row>
        <row r="3601">
          <cell r="B3601" t="str">
            <v>0011392</v>
          </cell>
          <cell r="C3601" t="str">
            <v>0201400628 Fresa 1/2*6*28 Nesting X200 C</v>
          </cell>
          <cell r="D3601" t="str">
            <v>NESTING. ( HUHAO )</v>
          </cell>
          <cell r="E3601" t="str">
            <v>EST.3.1.3</v>
          </cell>
        </row>
        <row r="3602">
          <cell r="B3602" t="str">
            <v>0011419</v>
          </cell>
          <cell r="C3602" t="str">
            <v>BROCA 8*67 S=8*20 NO PAS. DERECHA</v>
          </cell>
          <cell r="D3602" t="str">
            <v>NESTING</v>
          </cell>
          <cell r="E3602" t="str">
            <v>EST.3.1.1</v>
          </cell>
        </row>
        <row r="3603">
          <cell r="B3603" t="str">
            <v>0011420</v>
          </cell>
          <cell r="C3603" t="str">
            <v>BROCA 8*67 S=8*20 NO PAS. IZQ</v>
          </cell>
          <cell r="D3603" t="str">
            <v>NESTING</v>
          </cell>
          <cell r="E3603" t="str">
            <v>EST.3.1.1</v>
          </cell>
        </row>
        <row r="3604">
          <cell r="B3604" t="str">
            <v>0011570</v>
          </cell>
          <cell r="C3604" t="str">
            <v>6430A0089 CILINDRO FTT CAMPANA EXTRACCION</v>
          </cell>
          <cell r="D3604" t="str">
            <v>FTT-R8</v>
          </cell>
          <cell r="E3604" t="str">
            <v>EST.6.4.1</v>
          </cell>
        </row>
        <row r="3605">
          <cell r="B3605" t="str">
            <v>0011606</v>
          </cell>
          <cell r="C3605" t="str">
            <v>RETENEDOR 35X62X7</v>
          </cell>
          <cell r="E3605" t="str">
            <v>EST.1.7.7</v>
          </cell>
        </row>
        <row r="3606">
          <cell r="B3606" t="str">
            <v>0011607</v>
          </cell>
          <cell r="C3606" t="str">
            <v>RODAMIENTO 6207-ZZ</v>
          </cell>
          <cell r="E3606" t="str">
            <v>EST.1.3.7</v>
          </cell>
        </row>
        <row r="3607">
          <cell r="B3607" t="str">
            <v>0011609</v>
          </cell>
          <cell r="C3607" t="str">
            <v>RODAMIENTO 6206-ZZ</v>
          </cell>
          <cell r="E3607" t="str">
            <v>EST.1.7.7</v>
          </cell>
        </row>
        <row r="3608">
          <cell r="B3608" t="str">
            <v>0011569</v>
          </cell>
          <cell r="C3608" t="str">
            <v>CILINDRO TIPO TWIN 20X25MM</v>
          </cell>
          <cell r="E3608" t="str">
            <v>EST.20.3.1</v>
          </cell>
        </row>
        <row r="3609">
          <cell r="B3609" t="str">
            <v>0010891</v>
          </cell>
          <cell r="C3609" t="str">
            <v>CARTUCHO NEGRO DE 32ML PARA CODIFICADORA</v>
          </cell>
          <cell r="D3609" t="str">
            <v>IMPRESORA ENCHAPE</v>
          </cell>
          <cell r="E3609" t="str">
            <v>CAJON PAPELERIA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ADC34-2FD3-46D1-84FF-56993398F193}">
  <dimension ref="A1:K10182"/>
  <sheetViews>
    <sheetView tabSelected="1" zoomScaleNormal="100" workbookViewId="0">
      <pane ySplit="1" topLeftCell="A2" activePane="bottomLeft" state="frozen"/>
      <selection pane="bottomLeft" activeCell="B4" sqref="B4"/>
    </sheetView>
  </sheetViews>
  <sheetFormatPr baseColWidth="10" defaultColWidth="11.375" defaultRowHeight="14.25"/>
  <cols>
    <col min="1" max="1" width="10" style="3" customWidth="1"/>
    <col min="2" max="2" width="12.375" style="3" customWidth="1"/>
    <col min="3" max="3" width="44" style="4" customWidth="1"/>
    <col min="4" max="4" width="7.75" style="4" customWidth="1"/>
    <col min="5" max="5" width="13.25" style="4" customWidth="1"/>
    <col min="6" max="6" width="11.625" style="8" customWidth="1"/>
    <col min="7" max="7" width="12" style="4" customWidth="1"/>
    <col min="8" max="8" width="11.75" style="4" customWidth="1"/>
    <col min="9" max="9" width="12" style="12" customWidth="1"/>
    <col min="10" max="10" width="11.25" customWidth="1"/>
    <col min="11" max="11" width="29.375" customWidth="1"/>
  </cols>
  <sheetData>
    <row r="1" spans="1:11" ht="36.75" customHeight="1">
      <c r="A1" s="43" t="s">
        <v>0</v>
      </c>
      <c r="B1" s="42" t="s">
        <v>1</v>
      </c>
      <c r="C1" s="13" t="s">
        <v>2</v>
      </c>
      <c r="D1" s="44" t="s">
        <v>3</v>
      </c>
      <c r="E1" s="45" t="s">
        <v>4</v>
      </c>
      <c r="F1" s="46" t="s">
        <v>5</v>
      </c>
      <c r="G1" s="46" t="s">
        <v>6</v>
      </c>
      <c r="H1" s="46" t="s">
        <v>7</v>
      </c>
      <c r="I1" s="47" t="s">
        <v>8</v>
      </c>
      <c r="J1" s="41"/>
      <c r="K1" s="48" t="s">
        <v>9</v>
      </c>
    </row>
    <row r="2" spans="1:11">
      <c r="A2" s="3" t="s">
        <v>10</v>
      </c>
      <c r="B2" s="3" t="s">
        <v>11</v>
      </c>
      <c r="C2" s="4" t="s">
        <v>12</v>
      </c>
      <c r="D2" s="4" t="s">
        <v>13</v>
      </c>
      <c r="E2" s="4" t="s">
        <v>14</v>
      </c>
      <c r="F2" s="8">
        <v>3</v>
      </c>
      <c r="G2" s="9">
        <f>SUMIFS('Entrada - Salida'!$E:$E,'Entrada - Salida'!$D:$D,Saldo!C2,'Entrada - Salida'!C:C,Saldo!B2)</f>
        <v>4</v>
      </c>
      <c r="H2" s="10">
        <f>SUMIFS('Entrada - Salida'!$F:$F,'Entrada - Salida'!$D:$D,Saldo!C2,'Entrada - Salida'!C:C,Saldo!B2)</f>
        <v>3</v>
      </c>
      <c r="I2" s="11">
        <f>+(G2-H2)+F2</f>
        <v>4</v>
      </c>
      <c r="J2" s="22"/>
    </row>
    <row r="3" spans="1:11">
      <c r="A3" s="3" t="s">
        <v>15</v>
      </c>
      <c r="B3" s="3" t="s">
        <v>16</v>
      </c>
      <c r="C3" s="4" t="s">
        <v>17</v>
      </c>
      <c r="D3" s="4" t="s">
        <v>13</v>
      </c>
      <c r="E3" s="4" t="s">
        <v>18</v>
      </c>
      <c r="F3" s="8">
        <v>5</v>
      </c>
      <c r="G3" s="9">
        <f>SUMIFS('Entrada - Salida'!$E:$E,'Entrada - Salida'!$D:$D,Saldo!C3,'Entrada - Salida'!C:C,Saldo!B3)</f>
        <v>0</v>
      </c>
      <c r="H3" s="10">
        <f>SUMIFS('Entrada - Salida'!$F:$F,'Entrada - Salida'!$D:$D,Saldo!C3,'Entrada - Salida'!C:C,Saldo!B3)</f>
        <v>5</v>
      </c>
      <c r="I3" s="11">
        <f>+(G3-H3)+F3</f>
        <v>0</v>
      </c>
      <c r="J3" s="22"/>
    </row>
    <row r="4" spans="1:11">
      <c r="A4" s="3" t="s">
        <v>19</v>
      </c>
      <c r="B4" s="3" t="s">
        <v>20</v>
      </c>
      <c r="C4" s="4" t="s">
        <v>21</v>
      </c>
      <c r="D4" s="4" t="s">
        <v>13</v>
      </c>
      <c r="E4" s="4" t="s">
        <v>22</v>
      </c>
      <c r="F4" s="8">
        <v>1</v>
      </c>
      <c r="G4" s="9">
        <f>SUMIFS('Entrada - Salida'!$E:$E,'Entrada - Salida'!$D:$D,Saldo!C4,'Entrada - Salida'!C:C,Saldo!B4)</f>
        <v>0</v>
      </c>
      <c r="H4" s="10">
        <f>SUMIFS('Entrada - Salida'!$F:$F,'Entrada - Salida'!$D:$D,Saldo!C4,'Entrada - Salida'!C:C,Saldo!B4)</f>
        <v>1</v>
      </c>
      <c r="I4" s="11">
        <f t="shared" ref="I4:I66" si="0">+(G4-H4)+F4</f>
        <v>0</v>
      </c>
      <c r="J4" s="22"/>
    </row>
    <row r="5" spans="1:11">
      <c r="A5" s="3" t="s">
        <v>23</v>
      </c>
      <c r="B5" s="3" t="s">
        <v>24</v>
      </c>
      <c r="C5" s="4" t="s">
        <v>25</v>
      </c>
      <c r="D5" s="4" t="s">
        <v>13</v>
      </c>
      <c r="E5" s="4" t="s">
        <v>22</v>
      </c>
      <c r="F5" s="8">
        <v>3</v>
      </c>
      <c r="G5" s="9">
        <f>SUMIFS('Entrada - Salida'!$E:$E,'Entrada - Salida'!$D:$D,Saldo!C5,'Entrada - Salida'!C:C,Saldo!B5)</f>
        <v>0</v>
      </c>
      <c r="H5" s="10">
        <f>SUMIFS('Entrada - Salida'!$F:$F,'Entrada - Salida'!$D:$D,Saldo!C5,'Entrada - Salida'!C:C,Saldo!B5)</f>
        <v>3</v>
      </c>
      <c r="I5" s="11">
        <f t="shared" si="0"/>
        <v>0</v>
      </c>
      <c r="J5" s="22"/>
    </row>
    <row r="6" spans="1:11">
      <c r="A6" s="3" t="s">
        <v>26</v>
      </c>
      <c r="B6" s="3" t="s">
        <v>27</v>
      </c>
      <c r="C6" s="4" t="s">
        <v>28</v>
      </c>
      <c r="D6" s="4" t="s">
        <v>13</v>
      </c>
      <c r="E6" s="4" t="s">
        <v>29</v>
      </c>
      <c r="F6" s="8">
        <v>1</v>
      </c>
      <c r="G6" s="9">
        <f>SUMIFS('Entrada - Salida'!$E:$E,'Entrada - Salida'!$D:$D,Saldo!C6,'Entrada - Salida'!C:C,Saldo!B6)</f>
        <v>0</v>
      </c>
      <c r="H6" s="10">
        <f>SUMIFS('Entrada - Salida'!$F:$F,'Entrada - Salida'!$D:$D,Saldo!C6,'Entrada - Salida'!C:C,Saldo!B6)</f>
        <v>0</v>
      </c>
      <c r="I6" s="11">
        <f t="shared" si="0"/>
        <v>1</v>
      </c>
      <c r="J6" s="22"/>
    </row>
    <row r="7" spans="1:11">
      <c r="A7" s="3" t="s">
        <v>30</v>
      </c>
      <c r="B7" s="3" t="s">
        <v>31</v>
      </c>
      <c r="C7" s="4" t="s">
        <v>32</v>
      </c>
      <c r="D7" s="4" t="s">
        <v>13</v>
      </c>
      <c r="E7" s="4" t="s">
        <v>33</v>
      </c>
      <c r="F7" s="8">
        <v>1</v>
      </c>
      <c r="G7" s="9">
        <f>SUMIFS('Entrada - Salida'!$E:$E,'Entrada - Salida'!$D:$D,Saldo!C7,'Entrada - Salida'!C:C,Saldo!B7)</f>
        <v>0</v>
      </c>
      <c r="H7" s="10">
        <f>SUMIFS('Entrada - Salida'!$F:$F,'Entrada - Salida'!$D:$D,Saldo!C7,'Entrada - Salida'!C:C,Saldo!B7)</f>
        <v>0</v>
      </c>
      <c r="I7" s="11">
        <f t="shared" si="0"/>
        <v>1</v>
      </c>
      <c r="J7" s="22"/>
    </row>
    <row r="8" spans="1:11">
      <c r="A8" s="3" t="s">
        <v>34</v>
      </c>
      <c r="B8" s="3" t="s">
        <v>35</v>
      </c>
      <c r="C8" s="4" t="s">
        <v>36</v>
      </c>
      <c r="D8" s="4" t="s">
        <v>13</v>
      </c>
      <c r="E8" s="4" t="s">
        <v>37</v>
      </c>
      <c r="F8" s="8">
        <v>1</v>
      </c>
      <c r="G8" s="9">
        <f>SUMIFS('Entrada - Salida'!$E:$E,'Entrada - Salida'!$D:$D,Saldo!C8,'Entrada - Salida'!C:C,Saldo!B8)</f>
        <v>0</v>
      </c>
      <c r="H8" s="10">
        <f>SUMIFS('Entrada - Salida'!$F:$F,'Entrada - Salida'!$D:$D,Saldo!C8,'Entrada - Salida'!C:C,Saldo!B8)</f>
        <v>0</v>
      </c>
      <c r="I8" s="11">
        <f t="shared" si="0"/>
        <v>1</v>
      </c>
      <c r="J8" s="22"/>
    </row>
    <row r="9" spans="1:11">
      <c r="A9" s="3" t="s">
        <v>38</v>
      </c>
      <c r="B9" s="3" t="s">
        <v>39</v>
      </c>
      <c r="C9" s="4" t="s">
        <v>40</v>
      </c>
      <c r="D9" s="4" t="s">
        <v>13</v>
      </c>
      <c r="E9" s="4" t="s">
        <v>41</v>
      </c>
      <c r="F9" s="8">
        <v>2</v>
      </c>
      <c r="G9" s="9">
        <f>SUMIFS('Entrada - Salida'!$E:$E,'Entrada - Salida'!$D:$D,Saldo!C9,'Entrada - Salida'!C:C,Saldo!B9)</f>
        <v>0</v>
      </c>
      <c r="H9" s="10">
        <f>SUMIFS('Entrada - Salida'!$F:$F,'Entrada - Salida'!$D:$D,Saldo!C9,'Entrada - Salida'!C:C,Saldo!B9)</f>
        <v>0</v>
      </c>
      <c r="I9" s="11">
        <f t="shared" si="0"/>
        <v>2</v>
      </c>
      <c r="J9" s="22"/>
    </row>
    <row r="10" spans="1:11">
      <c r="A10" s="3" t="s">
        <v>42</v>
      </c>
      <c r="B10" s="3" t="s">
        <v>43</v>
      </c>
      <c r="C10" s="4" t="s">
        <v>44</v>
      </c>
      <c r="D10" s="4" t="s">
        <v>13</v>
      </c>
      <c r="E10" s="4" t="s">
        <v>45</v>
      </c>
      <c r="F10" s="8">
        <v>2</v>
      </c>
      <c r="G10" s="9">
        <f>SUMIFS('Entrada - Salida'!$E:$E,'Entrada - Salida'!$D:$D,Saldo!C10,'Entrada - Salida'!C:C,Saldo!B10)</f>
        <v>0</v>
      </c>
      <c r="H10" s="10">
        <f>SUMIFS('Entrada - Salida'!$F:$F,'Entrada - Salida'!$D:$D,Saldo!C10,'Entrada - Salida'!C:C,Saldo!B10)</f>
        <v>0</v>
      </c>
      <c r="I10" s="11">
        <f t="shared" si="0"/>
        <v>2</v>
      </c>
      <c r="J10" s="22"/>
    </row>
    <row r="11" spans="1:11">
      <c r="A11" s="3" t="s">
        <v>46</v>
      </c>
      <c r="B11" s="3" t="s">
        <v>47</v>
      </c>
      <c r="C11" s="4" t="s">
        <v>48</v>
      </c>
      <c r="D11" s="4" t="s">
        <v>13</v>
      </c>
      <c r="E11" s="4" t="s">
        <v>49</v>
      </c>
      <c r="F11" s="8">
        <v>1</v>
      </c>
      <c r="G11" s="9">
        <f>SUMIFS('Entrada - Salida'!$E:$E,'Entrada - Salida'!$D:$D,Saldo!C11,'Entrada - Salida'!C:C,Saldo!B11)</f>
        <v>0</v>
      </c>
      <c r="H11" s="10">
        <f>SUMIFS('Entrada - Salida'!$F:$F,'Entrada - Salida'!$D:$D,Saldo!C11,'Entrada - Salida'!C:C,Saldo!B11)</f>
        <v>0</v>
      </c>
      <c r="I11" s="11">
        <f t="shared" si="0"/>
        <v>1</v>
      </c>
      <c r="J11" s="22"/>
    </row>
    <row r="12" spans="1:11">
      <c r="A12" s="3" t="s">
        <v>50</v>
      </c>
      <c r="B12" s="3" t="s">
        <v>51</v>
      </c>
      <c r="C12" s="4" t="s">
        <v>52</v>
      </c>
      <c r="D12" s="4" t="s">
        <v>13</v>
      </c>
      <c r="E12" s="4" t="s">
        <v>53</v>
      </c>
      <c r="F12" s="8">
        <v>1</v>
      </c>
      <c r="G12" s="9">
        <f>SUMIFS('Entrada - Salida'!$E:$E,'Entrada - Salida'!$D:$D,Saldo!C12,'Entrada - Salida'!C:C,Saldo!B12)</f>
        <v>0</v>
      </c>
      <c r="H12" s="10">
        <f>SUMIFS('Entrada - Salida'!$F:$F,'Entrada - Salida'!$D:$D,Saldo!C12,'Entrada - Salida'!C:C,Saldo!B12)</f>
        <v>0</v>
      </c>
      <c r="I12" s="11">
        <f t="shared" si="0"/>
        <v>1</v>
      </c>
      <c r="J12" s="22"/>
    </row>
    <row r="13" spans="1:11">
      <c r="A13" s="3" t="s">
        <v>54</v>
      </c>
      <c r="B13" s="3" t="s">
        <v>55</v>
      </c>
      <c r="C13" s="4" t="s">
        <v>56</v>
      </c>
      <c r="D13" s="4" t="s">
        <v>13</v>
      </c>
      <c r="E13" s="4" t="s">
        <v>57</v>
      </c>
      <c r="F13" s="8">
        <v>2</v>
      </c>
      <c r="G13" s="9">
        <f>SUMIFS('Entrada - Salida'!$E:$E,'Entrada - Salida'!$D:$D,Saldo!C13,'Entrada - Salida'!C:C,Saldo!B13)</f>
        <v>2</v>
      </c>
      <c r="H13" s="10">
        <f>SUMIFS('Entrada - Salida'!$F:$F,'Entrada - Salida'!$D:$D,Saldo!C13,'Entrada - Salida'!C:C,Saldo!B13)</f>
        <v>0</v>
      </c>
      <c r="I13" s="11">
        <f t="shared" si="0"/>
        <v>4</v>
      </c>
      <c r="J13" s="22"/>
    </row>
    <row r="14" spans="1:11">
      <c r="A14" s="3" t="s">
        <v>58</v>
      </c>
      <c r="B14" s="3" t="s">
        <v>59</v>
      </c>
      <c r="C14" s="4" t="s">
        <v>60</v>
      </c>
      <c r="D14" s="4" t="s">
        <v>13</v>
      </c>
      <c r="E14" s="4" t="s">
        <v>61</v>
      </c>
      <c r="F14" s="8">
        <v>1</v>
      </c>
      <c r="G14" s="9">
        <f>SUMIFS('Entrada - Salida'!$E:$E,'Entrada - Salida'!$D:$D,Saldo!C14,'Entrada - Salida'!C:C,Saldo!B14)</f>
        <v>0</v>
      </c>
      <c r="H14" s="10">
        <f>SUMIFS('Entrada - Salida'!$F:$F,'Entrada - Salida'!$D:$D,Saldo!C14,'Entrada - Salida'!C:C,Saldo!B14)</f>
        <v>0</v>
      </c>
      <c r="I14" s="11">
        <f t="shared" si="0"/>
        <v>1</v>
      </c>
      <c r="J14" s="22"/>
    </row>
    <row r="15" spans="1:11">
      <c r="A15" s="3" t="s">
        <v>62</v>
      </c>
      <c r="B15" s="3" t="s">
        <v>63</v>
      </c>
      <c r="C15" s="4" t="s">
        <v>64</v>
      </c>
      <c r="D15" s="4" t="s">
        <v>13</v>
      </c>
      <c r="E15" s="4" t="s">
        <v>65</v>
      </c>
      <c r="F15" s="8">
        <v>2</v>
      </c>
      <c r="G15" s="9">
        <f>SUMIFS('Entrada - Salida'!$E:$E,'Entrada - Salida'!$D:$D,Saldo!C15,'Entrada - Salida'!C:C,Saldo!B15)</f>
        <v>0</v>
      </c>
      <c r="H15" s="10">
        <f>SUMIFS('Entrada - Salida'!$F:$F,'Entrada - Salida'!$D:$D,Saldo!C15,'Entrada - Salida'!C:C,Saldo!B15)</f>
        <v>0</v>
      </c>
      <c r="I15" s="11">
        <f t="shared" si="0"/>
        <v>2</v>
      </c>
      <c r="J15" s="22"/>
    </row>
    <row r="16" spans="1:11">
      <c r="A16" s="3" t="s">
        <v>66</v>
      </c>
      <c r="B16" s="3" t="s">
        <v>67</v>
      </c>
      <c r="C16" s="4" t="s">
        <v>68</v>
      </c>
      <c r="D16" s="4" t="s">
        <v>13</v>
      </c>
      <c r="E16" s="4" t="s">
        <v>69</v>
      </c>
      <c r="F16" s="8">
        <v>3</v>
      </c>
      <c r="G16" s="9">
        <f>SUMIFS('Entrada - Salida'!$E:$E,'Entrada - Salida'!$D:$D,Saldo!C16,'Entrada - Salida'!C:C,Saldo!B16)</f>
        <v>0</v>
      </c>
      <c r="H16" s="10">
        <f>SUMIFS('Entrada - Salida'!$F:$F,'Entrada - Salida'!$D:$D,Saldo!C16,'Entrada - Salida'!C:C,Saldo!B16)</f>
        <v>2</v>
      </c>
      <c r="I16" s="11">
        <f t="shared" si="0"/>
        <v>1</v>
      </c>
      <c r="J16" s="22"/>
    </row>
    <row r="17" spans="1:10">
      <c r="A17" s="3" t="s">
        <v>70</v>
      </c>
      <c r="B17" s="3" t="s">
        <v>71</v>
      </c>
      <c r="C17" s="4" t="s">
        <v>72</v>
      </c>
      <c r="D17" s="4" t="s">
        <v>13</v>
      </c>
      <c r="E17" s="4" t="s">
        <v>65</v>
      </c>
      <c r="F17" s="8">
        <v>4</v>
      </c>
      <c r="G17" s="9">
        <f>SUMIFS('Entrada - Salida'!$E:$E,'Entrada - Salida'!$D:$D,Saldo!C17,'Entrada - Salida'!C:C,Saldo!B17)</f>
        <v>0</v>
      </c>
      <c r="H17" s="10">
        <f>SUMIFS('Entrada - Salida'!$F:$F,'Entrada - Salida'!$D:$D,Saldo!C17,'Entrada - Salida'!C:C,Saldo!B17)</f>
        <v>0</v>
      </c>
      <c r="I17" s="11">
        <f t="shared" si="0"/>
        <v>4</v>
      </c>
      <c r="J17" s="22"/>
    </row>
    <row r="18" spans="1:10">
      <c r="A18" s="3" t="s">
        <v>73</v>
      </c>
      <c r="B18" s="3" t="s">
        <v>74</v>
      </c>
      <c r="C18" s="4" t="s">
        <v>75</v>
      </c>
      <c r="D18" s="4" t="s">
        <v>13</v>
      </c>
      <c r="E18" s="4" t="s">
        <v>65</v>
      </c>
      <c r="F18" s="8">
        <v>2</v>
      </c>
      <c r="G18" s="9">
        <f>SUMIFS('Entrada - Salida'!$E:$E,'Entrada - Salida'!$D:$D,Saldo!C18,'Entrada - Salida'!C:C,Saldo!B18)</f>
        <v>0</v>
      </c>
      <c r="H18" s="10">
        <f>SUMIFS('Entrada - Salida'!$F:$F,'Entrada - Salida'!$D:$D,Saldo!C18,'Entrada - Salida'!C:C,Saldo!B18)</f>
        <v>0</v>
      </c>
      <c r="I18" s="11">
        <f t="shared" si="0"/>
        <v>2</v>
      </c>
      <c r="J18" s="22"/>
    </row>
    <row r="19" spans="1:10">
      <c r="A19" s="3" t="s">
        <v>76</v>
      </c>
      <c r="B19" s="3" t="s">
        <v>77</v>
      </c>
      <c r="C19" s="4" t="s">
        <v>78</v>
      </c>
      <c r="D19" s="4" t="s">
        <v>13</v>
      </c>
      <c r="E19" s="4" t="s">
        <v>69</v>
      </c>
      <c r="F19" s="8">
        <v>2</v>
      </c>
      <c r="G19" s="9">
        <f>SUMIFS('Entrada - Salida'!$E:$E,'Entrada - Salida'!$D:$D,Saldo!C19,'Entrada - Salida'!C:C,Saldo!B19)</f>
        <v>0</v>
      </c>
      <c r="H19" s="10">
        <f>SUMIFS('Entrada - Salida'!$F:$F,'Entrada - Salida'!$D:$D,Saldo!C19,'Entrada - Salida'!C:C,Saldo!B19)</f>
        <v>0</v>
      </c>
      <c r="I19" s="11">
        <f t="shared" si="0"/>
        <v>2</v>
      </c>
      <c r="J19" s="22"/>
    </row>
    <row r="20" spans="1:10">
      <c r="A20" s="3" t="s">
        <v>79</v>
      </c>
      <c r="B20" s="3" t="s">
        <v>80</v>
      </c>
      <c r="C20" s="4" t="s">
        <v>81</v>
      </c>
      <c r="D20" s="4" t="s">
        <v>13</v>
      </c>
      <c r="E20" s="4" t="s">
        <v>82</v>
      </c>
      <c r="F20" s="8">
        <v>4</v>
      </c>
      <c r="G20" s="9">
        <f>SUMIFS('Entrada - Salida'!$E:$E,'Entrada - Salida'!$D:$D,Saldo!C20,'Entrada - Salida'!C:C,Saldo!B20)</f>
        <v>15</v>
      </c>
      <c r="H20" s="10">
        <f>SUMIFS('Entrada - Salida'!$F:$F,'Entrada - Salida'!$D:$D,Saldo!C20,'Entrada - Salida'!C:C,Saldo!B20)</f>
        <v>3</v>
      </c>
      <c r="I20" s="11">
        <f t="shared" si="0"/>
        <v>16</v>
      </c>
      <c r="J20" s="22"/>
    </row>
    <row r="21" spans="1:10">
      <c r="A21" s="3" t="s">
        <v>83</v>
      </c>
      <c r="B21" s="3" t="s">
        <v>84</v>
      </c>
      <c r="C21" s="4" t="s">
        <v>85</v>
      </c>
      <c r="D21" s="4" t="s">
        <v>13</v>
      </c>
      <c r="E21" s="4" t="s">
        <v>86</v>
      </c>
      <c r="F21" s="8">
        <v>4</v>
      </c>
      <c r="G21" s="9">
        <f>SUMIFS('Entrada - Salida'!$E:$E,'Entrada - Salida'!$D:$D,Saldo!C21,'Entrada - Salida'!C:C,Saldo!B21)</f>
        <v>0</v>
      </c>
      <c r="H21" s="10">
        <f>SUMIFS('Entrada - Salida'!$F:$F,'Entrada - Salida'!$D:$D,Saldo!C21,'Entrada - Salida'!C:C,Saldo!B21)</f>
        <v>0</v>
      </c>
      <c r="I21" s="11">
        <f t="shared" si="0"/>
        <v>4</v>
      </c>
      <c r="J21" s="22"/>
    </row>
    <row r="22" spans="1:10">
      <c r="A22" s="3" t="s">
        <v>87</v>
      </c>
      <c r="B22" s="3" t="s">
        <v>88</v>
      </c>
      <c r="C22" s="4" t="s">
        <v>89</v>
      </c>
      <c r="D22" s="4" t="s">
        <v>13</v>
      </c>
      <c r="E22" s="4" t="s">
        <v>90</v>
      </c>
      <c r="F22" s="8">
        <v>7</v>
      </c>
      <c r="G22" s="9">
        <f>SUMIFS('Entrada - Salida'!$E:$E,'Entrada - Salida'!$D:$D,Saldo!C22,'Entrada - Salida'!C:C,Saldo!B22)</f>
        <v>15</v>
      </c>
      <c r="H22" s="10">
        <f>SUMIFS('Entrada - Salida'!$F:$F,'Entrada - Salida'!$D:$D,Saldo!C22,'Entrada - Salida'!C:C,Saldo!B22)</f>
        <v>7</v>
      </c>
      <c r="I22" s="11">
        <f t="shared" si="0"/>
        <v>15</v>
      </c>
      <c r="J22" s="22"/>
    </row>
    <row r="23" spans="1:10">
      <c r="A23" s="3" t="s">
        <v>91</v>
      </c>
      <c r="B23" s="3" t="s">
        <v>92</v>
      </c>
      <c r="C23" s="4" t="s">
        <v>93</v>
      </c>
      <c r="D23" s="4" t="s">
        <v>13</v>
      </c>
      <c r="E23" s="4" t="s">
        <v>94</v>
      </c>
      <c r="F23" s="8">
        <v>1</v>
      </c>
      <c r="G23" s="9">
        <f>SUMIFS('Entrada - Salida'!$E:$E,'Entrada - Salida'!$D:$D,Saldo!C23,'Entrada - Salida'!C:C,Saldo!B23)</f>
        <v>0</v>
      </c>
      <c r="H23" s="10">
        <f>SUMIFS('Entrada - Salida'!$F:$F,'Entrada - Salida'!$D:$D,Saldo!C23,'Entrada - Salida'!C:C,Saldo!B23)</f>
        <v>1</v>
      </c>
      <c r="I23" s="11">
        <f t="shared" si="0"/>
        <v>0</v>
      </c>
      <c r="J23" s="22"/>
    </row>
    <row r="24" spans="1:10">
      <c r="A24" s="3" t="s">
        <v>95</v>
      </c>
      <c r="B24" s="3" t="s">
        <v>96</v>
      </c>
      <c r="C24" s="4" t="s">
        <v>97</v>
      </c>
      <c r="D24" s="4" t="s">
        <v>13</v>
      </c>
      <c r="E24" s="4" t="s">
        <v>98</v>
      </c>
      <c r="F24" s="8">
        <v>10</v>
      </c>
      <c r="G24" s="9">
        <f>SUMIFS('Entrada - Salida'!$E:$E,'Entrada - Salida'!$D:$D,Saldo!C24,'Entrada - Salida'!C:C,Saldo!B24)</f>
        <v>0</v>
      </c>
      <c r="H24" s="10">
        <f>SUMIFS('Entrada - Salida'!$F:$F,'Entrada - Salida'!$D:$D,Saldo!C24,'Entrada - Salida'!C:C,Saldo!B24)</f>
        <v>0</v>
      </c>
      <c r="I24" s="11">
        <f t="shared" si="0"/>
        <v>10</v>
      </c>
      <c r="J24" s="22"/>
    </row>
    <row r="25" spans="1:10">
      <c r="A25" s="3" t="s">
        <v>99</v>
      </c>
      <c r="B25" s="3" t="s">
        <v>100</v>
      </c>
      <c r="C25" s="4" t="s">
        <v>101</v>
      </c>
      <c r="D25" s="4" t="s">
        <v>13</v>
      </c>
      <c r="E25" s="4" t="s">
        <v>102</v>
      </c>
      <c r="F25" s="8">
        <v>1</v>
      </c>
      <c r="G25" s="9">
        <f>SUMIFS('Entrada - Salida'!$E:$E,'Entrada - Salida'!$D:$D,Saldo!C25,'Entrada - Salida'!C:C,Saldo!B25)</f>
        <v>0</v>
      </c>
      <c r="H25" s="10">
        <f>SUMIFS('Entrada - Salida'!$F:$F,'Entrada - Salida'!$D:$D,Saldo!C25,'Entrada - Salida'!C:C,Saldo!B25)</f>
        <v>0</v>
      </c>
      <c r="I25" s="11">
        <f t="shared" si="0"/>
        <v>1</v>
      </c>
      <c r="J25" s="22"/>
    </row>
    <row r="26" spans="1:10">
      <c r="A26" s="3" t="s">
        <v>103</v>
      </c>
      <c r="B26" s="3" t="s">
        <v>104</v>
      </c>
      <c r="C26" s="4" t="s">
        <v>105</v>
      </c>
      <c r="D26" s="4" t="s">
        <v>13</v>
      </c>
      <c r="E26" s="4" t="s">
        <v>90</v>
      </c>
      <c r="F26" s="8">
        <v>1</v>
      </c>
      <c r="G26" s="9">
        <f>SUMIFS('Entrada - Salida'!$E:$E,'Entrada - Salida'!$D:$D,Saldo!C26,'Entrada - Salida'!C:C,Saldo!B26)</f>
        <v>0</v>
      </c>
      <c r="H26" s="10">
        <f>SUMIFS('Entrada - Salida'!$F:$F,'Entrada - Salida'!$D:$D,Saldo!C26,'Entrada - Salida'!C:C,Saldo!B26)</f>
        <v>0</v>
      </c>
      <c r="I26" s="11">
        <f t="shared" si="0"/>
        <v>1</v>
      </c>
      <c r="J26" s="22"/>
    </row>
    <row r="27" spans="1:10">
      <c r="A27" s="3" t="s">
        <v>106</v>
      </c>
      <c r="B27" s="3" t="s">
        <v>107</v>
      </c>
      <c r="C27" s="4" t="s">
        <v>108</v>
      </c>
      <c r="D27" s="4" t="s">
        <v>13</v>
      </c>
      <c r="E27" s="4" t="s">
        <v>69</v>
      </c>
      <c r="F27" s="8">
        <v>2</v>
      </c>
      <c r="G27" s="9">
        <f>SUMIFS('Entrada - Salida'!$E:$E,'Entrada - Salida'!$D:$D,Saldo!C27,'Entrada - Salida'!C:C,Saldo!B27)</f>
        <v>0</v>
      </c>
      <c r="H27" s="10">
        <f>SUMIFS('Entrada - Salida'!$F:$F,'Entrada - Salida'!$D:$D,Saldo!C27,'Entrada - Salida'!C:C,Saldo!B27)</f>
        <v>0</v>
      </c>
      <c r="I27" s="11">
        <f t="shared" si="0"/>
        <v>2</v>
      </c>
      <c r="J27" s="22"/>
    </row>
    <row r="28" spans="1:10">
      <c r="A28" s="3" t="s">
        <v>109</v>
      </c>
      <c r="B28" s="3" t="s">
        <v>110</v>
      </c>
      <c r="C28" s="4" t="s">
        <v>111</v>
      </c>
      <c r="D28" s="4" t="s">
        <v>13</v>
      </c>
      <c r="E28" s="4" t="s">
        <v>94</v>
      </c>
      <c r="F28" s="8">
        <v>1</v>
      </c>
      <c r="G28" s="9">
        <f>SUMIFS('Entrada - Salida'!$E:$E,'Entrada - Salida'!$D:$D,Saldo!C28,'Entrada - Salida'!C:C,Saldo!B28)</f>
        <v>0</v>
      </c>
      <c r="H28" s="10">
        <f>SUMIFS('Entrada - Salida'!$F:$F,'Entrada - Salida'!$D:$D,Saldo!C28,'Entrada - Salida'!C:C,Saldo!B28)</f>
        <v>1</v>
      </c>
      <c r="I28" s="11">
        <f t="shared" si="0"/>
        <v>0</v>
      </c>
      <c r="J28" s="22"/>
    </row>
    <row r="29" spans="1:10">
      <c r="A29" s="3" t="s">
        <v>112</v>
      </c>
      <c r="B29" s="3" t="s">
        <v>113</v>
      </c>
      <c r="C29" s="4" t="s">
        <v>114</v>
      </c>
      <c r="D29" s="4" t="s">
        <v>13</v>
      </c>
      <c r="E29" s="4" t="s">
        <v>90</v>
      </c>
      <c r="F29" s="8">
        <v>0</v>
      </c>
      <c r="G29" s="9">
        <f>SUMIFS('Entrada - Salida'!$E:$E,'Entrada - Salida'!$D:$D,Saldo!C29,'Entrada - Salida'!C:C,Saldo!B29)</f>
        <v>15</v>
      </c>
      <c r="H29" s="10">
        <f>SUMIFS('Entrada - Salida'!$F:$F,'Entrada - Salida'!$D:$D,Saldo!C29,'Entrada - Salida'!C:C,Saldo!B29)</f>
        <v>0</v>
      </c>
      <c r="I29" s="11">
        <f t="shared" si="0"/>
        <v>15</v>
      </c>
      <c r="J29" s="22"/>
    </row>
    <row r="30" spans="1:10">
      <c r="A30" s="3" t="s">
        <v>115</v>
      </c>
      <c r="B30" s="3" t="s">
        <v>116</v>
      </c>
      <c r="C30" s="4" t="s">
        <v>117</v>
      </c>
      <c r="D30" s="4" t="s">
        <v>13</v>
      </c>
      <c r="E30" s="4" t="s">
        <v>118</v>
      </c>
      <c r="F30" s="8">
        <v>2</v>
      </c>
      <c r="G30" s="9">
        <f>SUMIFS('Entrada - Salida'!$E:$E,'Entrada - Salida'!$D:$D,Saldo!C30,'Entrada - Salida'!C:C,Saldo!B30)</f>
        <v>0</v>
      </c>
      <c r="H30" s="10">
        <f>SUMIFS('Entrada - Salida'!$F:$F,'Entrada - Salida'!$D:$D,Saldo!C30,'Entrada - Salida'!C:C,Saldo!B30)</f>
        <v>0</v>
      </c>
      <c r="I30" s="11">
        <f t="shared" si="0"/>
        <v>2</v>
      </c>
      <c r="J30" s="22"/>
    </row>
    <row r="31" spans="1:10">
      <c r="A31" s="3" t="s">
        <v>119</v>
      </c>
      <c r="B31" s="3" t="s">
        <v>120</v>
      </c>
      <c r="C31" s="4" t="s">
        <v>121</v>
      </c>
      <c r="D31" s="4" t="s">
        <v>13</v>
      </c>
      <c r="E31" s="4" t="s">
        <v>98</v>
      </c>
      <c r="F31" s="8">
        <v>6</v>
      </c>
      <c r="G31" s="9">
        <f>SUMIFS('Entrada - Salida'!$E:$E,'Entrada - Salida'!$D:$D,Saldo!C31,'Entrada - Salida'!C:C,Saldo!B31)</f>
        <v>0</v>
      </c>
      <c r="H31" s="10">
        <f>SUMIFS('Entrada - Salida'!$F:$F,'Entrada - Salida'!$D:$D,Saldo!C31,'Entrada - Salida'!C:C,Saldo!B31)</f>
        <v>4</v>
      </c>
      <c r="I31" s="11">
        <f t="shared" si="0"/>
        <v>2</v>
      </c>
      <c r="J31" s="22"/>
    </row>
    <row r="32" spans="1:10">
      <c r="A32" s="3" t="s">
        <v>122</v>
      </c>
      <c r="B32" s="3" t="s">
        <v>123</v>
      </c>
      <c r="C32" s="4" t="s">
        <v>124</v>
      </c>
      <c r="D32" s="4" t="s">
        <v>13</v>
      </c>
      <c r="E32" s="4" t="s">
        <v>125</v>
      </c>
      <c r="F32" s="8">
        <v>4</v>
      </c>
      <c r="G32" s="9">
        <f>SUMIFS('Entrada - Salida'!$E:$E,'Entrada - Salida'!$D:$D,Saldo!C32,'Entrada - Salida'!C:C,Saldo!B32)</f>
        <v>6</v>
      </c>
      <c r="H32" s="10">
        <f>SUMIFS('Entrada - Salida'!$F:$F,'Entrada - Salida'!$D:$D,Saldo!C32,'Entrada - Salida'!C:C,Saldo!B32)</f>
        <v>4</v>
      </c>
      <c r="I32" s="11">
        <f t="shared" si="0"/>
        <v>6</v>
      </c>
      <c r="J32" s="22"/>
    </row>
    <row r="33" spans="1:10">
      <c r="A33" s="3" t="s">
        <v>126</v>
      </c>
      <c r="B33" s="3" t="s">
        <v>127</v>
      </c>
      <c r="C33" s="4" t="s">
        <v>128</v>
      </c>
      <c r="D33" s="4" t="s">
        <v>13</v>
      </c>
      <c r="E33" s="4" t="s">
        <v>129</v>
      </c>
      <c r="F33" s="8">
        <v>2</v>
      </c>
      <c r="G33" s="9">
        <f>SUMIFS('Entrada - Salida'!$E:$E,'Entrada - Salida'!$D:$D,Saldo!C33,'Entrada - Salida'!C:C,Saldo!B33)</f>
        <v>0</v>
      </c>
      <c r="H33" s="10">
        <f>SUMIFS('Entrada - Salida'!$F:$F,'Entrada - Salida'!$D:$D,Saldo!C33,'Entrada - Salida'!C:C,Saldo!B33)</f>
        <v>0</v>
      </c>
      <c r="I33" s="11">
        <f t="shared" si="0"/>
        <v>2</v>
      </c>
      <c r="J33" s="22"/>
    </row>
    <row r="34" spans="1:10">
      <c r="A34" s="3" t="s">
        <v>130</v>
      </c>
      <c r="B34" s="3" t="s">
        <v>131</v>
      </c>
      <c r="C34" s="4" t="s">
        <v>132</v>
      </c>
      <c r="D34" s="4" t="s">
        <v>13</v>
      </c>
      <c r="E34" s="4" t="s">
        <v>94</v>
      </c>
      <c r="F34" s="8">
        <v>4</v>
      </c>
      <c r="G34" s="9">
        <f>SUMIFS('Entrada - Salida'!$E:$E,'Entrada - Salida'!$D:$D,Saldo!C34,'Entrada - Salida'!C:C,Saldo!B34)</f>
        <v>0</v>
      </c>
      <c r="H34" s="10">
        <f>SUMIFS('Entrada - Salida'!$F:$F,'Entrada - Salida'!$D:$D,Saldo!C34,'Entrada - Salida'!C:C,Saldo!B34)</f>
        <v>2</v>
      </c>
      <c r="I34" s="11">
        <f t="shared" si="0"/>
        <v>2</v>
      </c>
      <c r="J34" s="22"/>
    </row>
    <row r="35" spans="1:10">
      <c r="A35" s="3" t="s">
        <v>133</v>
      </c>
      <c r="B35" s="3" t="s">
        <v>134</v>
      </c>
      <c r="C35" s="4" t="s">
        <v>135</v>
      </c>
      <c r="D35" s="4" t="s">
        <v>13</v>
      </c>
      <c r="E35" s="4" t="s">
        <v>69</v>
      </c>
      <c r="F35" s="8">
        <v>2</v>
      </c>
      <c r="G35" s="9">
        <f>SUMIFS('Entrada - Salida'!$E:$E,'Entrada - Salida'!$D:$D,Saldo!C35,'Entrada - Salida'!C:C,Saldo!B35)</f>
        <v>0</v>
      </c>
      <c r="H35" s="10">
        <f>SUMIFS('Entrada - Salida'!$F:$F,'Entrada - Salida'!$D:$D,Saldo!C35,'Entrada - Salida'!C:C,Saldo!B35)</f>
        <v>0</v>
      </c>
      <c r="I35" s="11">
        <f t="shared" si="0"/>
        <v>2</v>
      </c>
      <c r="J35" s="22"/>
    </row>
    <row r="36" spans="1:10">
      <c r="A36" s="3" t="s">
        <v>136</v>
      </c>
      <c r="B36" s="3" t="s">
        <v>137</v>
      </c>
      <c r="C36" s="4" t="s">
        <v>138</v>
      </c>
      <c r="D36" s="4" t="s">
        <v>13</v>
      </c>
      <c r="E36" s="4" t="s">
        <v>86</v>
      </c>
      <c r="F36" s="8">
        <v>1</v>
      </c>
      <c r="G36" s="9">
        <f>SUMIFS('Entrada - Salida'!$E:$E,'Entrada - Salida'!$D:$D,Saldo!C36,'Entrada - Salida'!C:C,Saldo!B36)</f>
        <v>0</v>
      </c>
      <c r="H36" s="10">
        <f>SUMIFS('Entrada - Salida'!$F:$F,'Entrada - Salida'!$D:$D,Saldo!C36,'Entrada - Salida'!C:C,Saldo!B36)</f>
        <v>0</v>
      </c>
      <c r="I36" s="11">
        <f t="shared" si="0"/>
        <v>1</v>
      </c>
      <c r="J36" s="22"/>
    </row>
    <row r="37" spans="1:10">
      <c r="A37" s="3" t="s">
        <v>139</v>
      </c>
      <c r="B37" s="3" t="s">
        <v>140</v>
      </c>
      <c r="C37" s="4" t="s">
        <v>141</v>
      </c>
      <c r="D37" s="4" t="s">
        <v>13</v>
      </c>
      <c r="E37" s="4" t="s">
        <v>94</v>
      </c>
      <c r="F37" s="8">
        <v>10</v>
      </c>
      <c r="G37" s="9">
        <f>SUMIFS('Entrada - Salida'!$E:$E,'Entrada - Salida'!$D:$D,Saldo!C37,'Entrada - Salida'!C:C,Saldo!B37)</f>
        <v>0</v>
      </c>
      <c r="H37" s="10">
        <f>SUMIFS('Entrada - Salida'!$F:$F,'Entrada - Salida'!$D:$D,Saldo!C37,'Entrada - Salida'!C:C,Saldo!B37)</f>
        <v>0</v>
      </c>
      <c r="I37" s="11">
        <f t="shared" si="0"/>
        <v>10</v>
      </c>
      <c r="J37" s="22"/>
    </row>
    <row r="38" spans="1:10">
      <c r="A38" s="3" t="s">
        <v>142</v>
      </c>
      <c r="B38" s="3" t="s">
        <v>143</v>
      </c>
      <c r="C38" s="4" t="s">
        <v>144</v>
      </c>
      <c r="D38" s="4" t="s">
        <v>13</v>
      </c>
      <c r="E38" s="4" t="s">
        <v>94</v>
      </c>
      <c r="F38" s="8">
        <v>14</v>
      </c>
      <c r="G38" s="9">
        <f>SUMIFS('Entrada - Salida'!$E:$E,'Entrada - Salida'!$D:$D,Saldo!C38,'Entrada - Salida'!C:C,Saldo!B38)</f>
        <v>0</v>
      </c>
      <c r="H38" s="10">
        <f>SUMIFS('Entrada - Salida'!$F:$F,'Entrada - Salida'!$D:$D,Saldo!C38,'Entrada - Salida'!C:C,Saldo!B38)</f>
        <v>0</v>
      </c>
      <c r="I38" s="11">
        <f t="shared" si="0"/>
        <v>14</v>
      </c>
      <c r="J38" s="22"/>
    </row>
    <row r="39" spans="1:10">
      <c r="A39" s="3" t="s">
        <v>145</v>
      </c>
      <c r="B39" s="3" t="s">
        <v>146</v>
      </c>
      <c r="C39" s="4" t="s">
        <v>147</v>
      </c>
      <c r="D39" s="4" t="s">
        <v>13</v>
      </c>
      <c r="E39" s="4" t="s">
        <v>86</v>
      </c>
      <c r="F39" s="8">
        <v>6</v>
      </c>
      <c r="G39" s="9">
        <f>SUMIFS('Entrada - Salida'!$E:$E,'Entrada - Salida'!$D:$D,Saldo!C39,'Entrada - Salida'!C:C,Saldo!B39)</f>
        <v>0</v>
      </c>
      <c r="H39" s="10">
        <f>SUMIFS('Entrada - Salida'!$F:$F,'Entrada - Salida'!$D:$D,Saldo!C39,'Entrada - Salida'!C:C,Saldo!B39)</f>
        <v>0</v>
      </c>
      <c r="I39" s="11">
        <f t="shared" si="0"/>
        <v>6</v>
      </c>
      <c r="J39" s="22"/>
    </row>
    <row r="40" spans="1:10">
      <c r="A40" s="3" t="s">
        <v>148</v>
      </c>
      <c r="B40" s="3" t="s">
        <v>149</v>
      </c>
      <c r="C40" s="4" t="s">
        <v>150</v>
      </c>
      <c r="D40" s="4" t="s">
        <v>13</v>
      </c>
      <c r="E40" s="4" t="s">
        <v>151</v>
      </c>
      <c r="F40" s="8">
        <v>7</v>
      </c>
      <c r="G40" s="9">
        <f>SUMIFS('Entrada - Salida'!$E:$E,'Entrada - Salida'!$D:$D,Saldo!C40,'Entrada - Salida'!C:C,Saldo!B40)</f>
        <v>0</v>
      </c>
      <c r="H40" s="10">
        <f>SUMIFS('Entrada - Salida'!$F:$F,'Entrada - Salida'!$D:$D,Saldo!C40,'Entrada - Salida'!C:C,Saldo!B40)</f>
        <v>0</v>
      </c>
      <c r="I40" s="11">
        <f t="shared" si="0"/>
        <v>7</v>
      </c>
      <c r="J40" s="22"/>
    </row>
    <row r="41" spans="1:10">
      <c r="A41" s="3" t="s">
        <v>152</v>
      </c>
      <c r="B41" s="3" t="s">
        <v>153</v>
      </c>
      <c r="C41" s="4" t="s">
        <v>154</v>
      </c>
      <c r="D41" s="4" t="s">
        <v>13</v>
      </c>
      <c r="E41" s="4" t="s">
        <v>102</v>
      </c>
      <c r="F41" s="8">
        <v>33</v>
      </c>
      <c r="G41" s="9">
        <f>SUMIFS('Entrada - Salida'!$E:$E,'Entrada - Salida'!$D:$D,Saldo!C41,'Entrada - Salida'!C:C,Saldo!B41)</f>
        <v>0</v>
      </c>
      <c r="H41" s="10">
        <f>SUMIFS('Entrada - Salida'!$F:$F,'Entrada - Salida'!$D:$D,Saldo!C41,'Entrada - Salida'!C:C,Saldo!B41)</f>
        <v>8</v>
      </c>
      <c r="I41" s="11">
        <f t="shared" si="0"/>
        <v>25</v>
      </c>
      <c r="J41" s="22"/>
    </row>
    <row r="42" spans="1:10">
      <c r="A42" s="3" t="s">
        <v>155</v>
      </c>
      <c r="B42" s="3" t="s">
        <v>156</v>
      </c>
      <c r="C42" s="4" t="s">
        <v>157</v>
      </c>
      <c r="D42" s="4" t="s">
        <v>13</v>
      </c>
      <c r="E42" s="4" t="s">
        <v>158</v>
      </c>
      <c r="F42" s="8">
        <v>7</v>
      </c>
      <c r="G42" s="9">
        <f>SUMIFS('Entrada - Salida'!$E:$E,'Entrada - Salida'!$D:$D,Saldo!C42,'Entrada - Salida'!C:C,Saldo!B42)</f>
        <v>0</v>
      </c>
      <c r="H42" s="10">
        <f>SUMIFS('Entrada - Salida'!$F:$F,'Entrada - Salida'!$D:$D,Saldo!C42,'Entrada - Salida'!C:C,Saldo!B42)</f>
        <v>0</v>
      </c>
      <c r="I42" s="11">
        <f t="shared" si="0"/>
        <v>7</v>
      </c>
      <c r="J42" s="22"/>
    </row>
    <row r="43" spans="1:10">
      <c r="A43" s="3" t="s">
        <v>159</v>
      </c>
      <c r="B43" s="3" t="s">
        <v>160</v>
      </c>
      <c r="C43" s="4" t="s">
        <v>161</v>
      </c>
      <c r="D43" s="4" t="s">
        <v>13</v>
      </c>
      <c r="E43" s="4" t="s">
        <v>102</v>
      </c>
      <c r="F43" s="8">
        <v>1</v>
      </c>
      <c r="G43" s="9">
        <f>SUMIFS('Entrada - Salida'!$E:$E,'Entrada - Salida'!$D:$D,Saldo!C43,'Entrada - Salida'!C:C,Saldo!B43)</f>
        <v>0</v>
      </c>
      <c r="H43" s="10">
        <f>SUMIFS('Entrada - Salida'!$F:$F,'Entrada - Salida'!$D:$D,Saldo!C43,'Entrada - Salida'!C:C,Saldo!B43)</f>
        <v>0</v>
      </c>
      <c r="I43" s="11">
        <f t="shared" si="0"/>
        <v>1</v>
      </c>
      <c r="J43" s="22"/>
    </row>
    <row r="44" spans="1:10">
      <c r="A44" s="3" t="s">
        <v>162</v>
      </c>
      <c r="B44" s="3" t="s">
        <v>163</v>
      </c>
      <c r="C44" s="4" t="s">
        <v>164</v>
      </c>
      <c r="D44" s="4" t="s">
        <v>13</v>
      </c>
      <c r="E44" s="4" t="s">
        <v>158</v>
      </c>
      <c r="F44" s="8">
        <v>2</v>
      </c>
      <c r="G44" s="9">
        <f>SUMIFS('Entrada - Salida'!$E:$E,'Entrada - Salida'!$D:$D,Saldo!C44,'Entrada - Salida'!C:C,Saldo!B44)</f>
        <v>0</v>
      </c>
      <c r="H44" s="10">
        <f>SUMIFS('Entrada - Salida'!$F:$F,'Entrada - Salida'!$D:$D,Saldo!C44,'Entrada - Salida'!C:C,Saldo!B44)</f>
        <v>0</v>
      </c>
      <c r="I44" s="11">
        <f t="shared" si="0"/>
        <v>2</v>
      </c>
      <c r="J44" s="22"/>
    </row>
    <row r="45" spans="1:10">
      <c r="A45" s="3" t="s">
        <v>165</v>
      </c>
      <c r="B45" s="3" t="s">
        <v>166</v>
      </c>
      <c r="C45" s="4" t="s">
        <v>167</v>
      </c>
      <c r="D45" s="4" t="s">
        <v>13</v>
      </c>
      <c r="E45" s="4" t="s">
        <v>158</v>
      </c>
      <c r="F45" s="8">
        <v>1</v>
      </c>
      <c r="G45" s="9">
        <f>SUMIFS('Entrada - Salida'!$E:$E,'Entrada - Salida'!$D:$D,Saldo!C45,'Entrada - Salida'!C:C,Saldo!B45)</f>
        <v>0</v>
      </c>
      <c r="H45" s="10">
        <f>SUMIFS('Entrada - Salida'!$F:$F,'Entrada - Salida'!$D:$D,Saldo!C45,'Entrada - Salida'!C:C,Saldo!B45)</f>
        <v>1</v>
      </c>
      <c r="I45" s="11">
        <f t="shared" si="0"/>
        <v>0</v>
      </c>
      <c r="J45" s="22"/>
    </row>
    <row r="46" spans="1:10">
      <c r="A46" s="3" t="s">
        <v>168</v>
      </c>
      <c r="B46" s="3" t="s">
        <v>169</v>
      </c>
      <c r="C46" s="4" t="s">
        <v>170</v>
      </c>
      <c r="D46" s="4" t="s">
        <v>13</v>
      </c>
      <c r="E46" s="4" t="s">
        <v>158</v>
      </c>
      <c r="F46" s="8">
        <v>1</v>
      </c>
      <c r="G46" s="9">
        <f>SUMIFS('Entrada - Salida'!$E:$E,'Entrada - Salida'!$D:$D,Saldo!C46,'Entrada - Salida'!C:C,Saldo!B46)</f>
        <v>0</v>
      </c>
      <c r="H46" s="10">
        <f>SUMIFS('Entrada - Salida'!$F:$F,'Entrada - Salida'!$D:$D,Saldo!C46,'Entrada - Salida'!C:C,Saldo!B46)</f>
        <v>0</v>
      </c>
      <c r="I46" s="11">
        <f t="shared" si="0"/>
        <v>1</v>
      </c>
      <c r="J46" s="22"/>
    </row>
    <row r="47" spans="1:10">
      <c r="A47" s="3" t="s">
        <v>171</v>
      </c>
      <c r="B47" s="3" t="s">
        <v>172</v>
      </c>
      <c r="C47" s="4" t="s">
        <v>173</v>
      </c>
      <c r="D47" s="4" t="s">
        <v>13</v>
      </c>
      <c r="E47" s="4" t="s">
        <v>174</v>
      </c>
      <c r="F47" s="8">
        <v>1</v>
      </c>
      <c r="G47" s="9">
        <f>SUMIFS('Entrada - Salida'!$E:$E,'Entrada - Salida'!$D:$D,Saldo!C47,'Entrada - Salida'!C:C,Saldo!B47)</f>
        <v>0</v>
      </c>
      <c r="H47" s="10">
        <f>SUMIFS('Entrada - Salida'!$F:$F,'Entrada - Salida'!$D:$D,Saldo!C47,'Entrada - Salida'!C:C,Saldo!B47)</f>
        <v>0</v>
      </c>
      <c r="I47" s="11">
        <f t="shared" si="0"/>
        <v>1</v>
      </c>
      <c r="J47" s="22"/>
    </row>
    <row r="48" spans="1:10">
      <c r="A48" s="3" t="s">
        <v>175</v>
      </c>
      <c r="B48" s="3" t="s">
        <v>176</v>
      </c>
      <c r="C48" s="4" t="s">
        <v>177</v>
      </c>
      <c r="D48" s="4" t="s">
        <v>13</v>
      </c>
      <c r="E48" s="4" t="s">
        <v>94</v>
      </c>
      <c r="F48" s="8">
        <v>1</v>
      </c>
      <c r="G48" s="9">
        <f>SUMIFS('Entrada - Salida'!$E:$E,'Entrada - Salida'!$D:$D,Saldo!C48,'Entrada - Salida'!C:C,Saldo!B48)</f>
        <v>0</v>
      </c>
      <c r="H48" s="10">
        <f>SUMIFS('Entrada - Salida'!$F:$F,'Entrada - Salida'!$D:$D,Saldo!C48,'Entrada - Salida'!C:C,Saldo!B48)</f>
        <v>1</v>
      </c>
      <c r="I48" s="11">
        <f t="shared" si="0"/>
        <v>0</v>
      </c>
      <c r="J48" s="22"/>
    </row>
    <row r="49" spans="1:10">
      <c r="A49" s="3" t="s">
        <v>178</v>
      </c>
      <c r="B49" s="3" t="s">
        <v>179</v>
      </c>
      <c r="C49" s="4" t="s">
        <v>180</v>
      </c>
      <c r="D49" s="4" t="s">
        <v>13</v>
      </c>
      <c r="E49" s="4" t="s">
        <v>181</v>
      </c>
      <c r="F49" s="8">
        <v>10</v>
      </c>
      <c r="G49" s="9">
        <f>SUMIFS('Entrada - Salida'!$E:$E,'Entrada - Salida'!$D:$D,Saldo!C49,'Entrada - Salida'!C:C,Saldo!B49)</f>
        <v>0</v>
      </c>
      <c r="H49" s="10">
        <f>SUMIFS('Entrada - Salida'!$F:$F,'Entrada - Salida'!$D:$D,Saldo!C49,'Entrada - Salida'!C:C,Saldo!B49)</f>
        <v>0</v>
      </c>
      <c r="I49" s="11">
        <f t="shared" si="0"/>
        <v>10</v>
      </c>
      <c r="J49" s="22"/>
    </row>
    <row r="50" spans="1:10">
      <c r="A50" s="3" t="s">
        <v>182</v>
      </c>
      <c r="B50" s="3" t="s">
        <v>183</v>
      </c>
      <c r="C50" s="4" t="s">
        <v>184</v>
      </c>
      <c r="D50" s="4" t="s">
        <v>13</v>
      </c>
      <c r="E50" s="4" t="s">
        <v>185</v>
      </c>
      <c r="F50" s="8">
        <v>6</v>
      </c>
      <c r="G50" s="9">
        <f>SUMIFS('Entrada - Salida'!$E:$E,'Entrada - Salida'!$D:$D,Saldo!C50,'Entrada - Salida'!C:C,Saldo!B50)</f>
        <v>12</v>
      </c>
      <c r="H50" s="10">
        <f>SUMIFS('Entrada - Salida'!$F:$F,'Entrada - Salida'!$D:$D,Saldo!C50,'Entrada - Salida'!C:C,Saldo!B50)</f>
        <v>6</v>
      </c>
      <c r="I50" s="11">
        <f t="shared" si="0"/>
        <v>12</v>
      </c>
      <c r="J50" s="22"/>
    </row>
    <row r="51" spans="1:10">
      <c r="A51" s="3" t="s">
        <v>186</v>
      </c>
      <c r="B51" s="3" t="s">
        <v>187</v>
      </c>
      <c r="C51" s="4" t="s">
        <v>188</v>
      </c>
      <c r="D51" s="4" t="s">
        <v>13</v>
      </c>
      <c r="E51" s="4" t="s">
        <v>189</v>
      </c>
      <c r="F51" s="8">
        <v>4</v>
      </c>
      <c r="G51" s="9">
        <f>SUMIFS('Entrada - Salida'!$E:$E,'Entrada - Salida'!$D:$D,Saldo!C51,'Entrada - Salida'!C:C,Saldo!B51)</f>
        <v>0</v>
      </c>
      <c r="H51" s="10">
        <f>SUMIFS('Entrada - Salida'!$F:$F,'Entrada - Salida'!$D:$D,Saldo!C51,'Entrada - Salida'!C:C,Saldo!B51)</f>
        <v>0</v>
      </c>
      <c r="I51" s="11">
        <f t="shared" si="0"/>
        <v>4</v>
      </c>
      <c r="J51" s="22"/>
    </row>
    <row r="52" spans="1:10">
      <c r="A52" s="3" t="s">
        <v>190</v>
      </c>
      <c r="B52" s="3" t="s">
        <v>191</v>
      </c>
      <c r="C52" s="4" t="s">
        <v>192</v>
      </c>
      <c r="D52" s="4" t="s">
        <v>13</v>
      </c>
      <c r="E52" s="4" t="s">
        <v>193</v>
      </c>
      <c r="F52" s="8">
        <v>2</v>
      </c>
      <c r="G52" s="9">
        <f>SUMIFS('Entrada - Salida'!$E:$E,'Entrada - Salida'!$D:$D,Saldo!C52,'Entrada - Salida'!C:C,Saldo!B52)</f>
        <v>2</v>
      </c>
      <c r="H52" s="10">
        <f>SUMIFS('Entrada - Salida'!$F:$F,'Entrada - Salida'!$D:$D,Saldo!C52,'Entrada - Salida'!C:C,Saldo!B52)</f>
        <v>0</v>
      </c>
      <c r="I52" s="11">
        <f t="shared" si="0"/>
        <v>4</v>
      </c>
      <c r="J52" s="22"/>
    </row>
    <row r="53" spans="1:10">
      <c r="A53" s="3" t="s">
        <v>194</v>
      </c>
      <c r="B53" s="3" t="s">
        <v>195</v>
      </c>
      <c r="C53" s="4" t="s">
        <v>196</v>
      </c>
      <c r="D53" s="4" t="s">
        <v>13</v>
      </c>
      <c r="E53" s="4" t="s">
        <v>65</v>
      </c>
      <c r="F53" s="8">
        <v>6</v>
      </c>
      <c r="G53" s="9">
        <f>SUMIFS('Entrada - Salida'!$E:$E,'Entrada - Salida'!$D:$D,Saldo!C53,'Entrada - Salida'!C:C,Saldo!B53)</f>
        <v>0</v>
      </c>
      <c r="H53" s="10">
        <f>SUMIFS('Entrada - Salida'!$F:$F,'Entrada - Salida'!$D:$D,Saldo!C53,'Entrada - Salida'!C:C,Saldo!B53)</f>
        <v>0</v>
      </c>
      <c r="I53" s="11">
        <f t="shared" si="0"/>
        <v>6</v>
      </c>
      <c r="J53" s="22"/>
    </row>
    <row r="54" spans="1:10">
      <c r="A54" s="3" t="s">
        <v>197</v>
      </c>
      <c r="B54" s="3" t="s">
        <v>198</v>
      </c>
      <c r="C54" s="4" t="s">
        <v>199</v>
      </c>
      <c r="D54" s="4" t="s">
        <v>13</v>
      </c>
      <c r="E54" s="4" t="s">
        <v>200</v>
      </c>
      <c r="F54" s="8">
        <v>19</v>
      </c>
      <c r="G54" s="9">
        <f>SUMIFS('Entrada - Salida'!$E:$E,'Entrada - Salida'!$D:$D,Saldo!C54,'Entrada - Salida'!C:C,Saldo!B54)</f>
        <v>0</v>
      </c>
      <c r="H54" s="10">
        <f>SUMIFS('Entrada - Salida'!$F:$F,'Entrada - Salida'!$D:$D,Saldo!C54,'Entrada - Salida'!C:C,Saldo!B54)</f>
        <v>0</v>
      </c>
      <c r="I54" s="11">
        <f t="shared" si="0"/>
        <v>19</v>
      </c>
      <c r="J54" s="22"/>
    </row>
    <row r="55" spans="1:10">
      <c r="A55" s="3" t="s">
        <v>201</v>
      </c>
      <c r="B55" s="3" t="s">
        <v>202</v>
      </c>
      <c r="C55" s="4" t="s">
        <v>203</v>
      </c>
      <c r="D55" s="4" t="s">
        <v>13</v>
      </c>
      <c r="E55" s="4" t="s">
        <v>65</v>
      </c>
      <c r="F55" s="8">
        <v>46</v>
      </c>
      <c r="G55" s="9">
        <f>SUMIFS('Entrada - Salida'!$E:$E,'Entrada - Salida'!$D:$D,Saldo!C55,'Entrada - Salida'!C:C,Saldo!B55)</f>
        <v>0</v>
      </c>
      <c r="H55" s="10">
        <f>SUMIFS('Entrada - Salida'!$F:$F,'Entrada - Salida'!$D:$D,Saldo!C55,'Entrada - Salida'!C:C,Saldo!B55)</f>
        <v>2</v>
      </c>
      <c r="I55" s="11">
        <f t="shared" si="0"/>
        <v>44</v>
      </c>
      <c r="J55" s="22"/>
    </row>
    <row r="56" spans="1:10">
      <c r="A56" s="3" t="s">
        <v>204</v>
      </c>
      <c r="B56" s="3" t="s">
        <v>205</v>
      </c>
      <c r="C56" s="4" t="s">
        <v>206</v>
      </c>
      <c r="D56" s="4" t="s">
        <v>13</v>
      </c>
      <c r="E56" s="4" t="s">
        <v>193</v>
      </c>
      <c r="F56" s="8">
        <v>1</v>
      </c>
      <c r="G56" s="9">
        <f>SUMIFS('Entrada - Salida'!$E:$E,'Entrada - Salida'!$D:$D,Saldo!C56,'Entrada - Salida'!C:C,Saldo!B56)</f>
        <v>0</v>
      </c>
      <c r="H56" s="10">
        <f>SUMIFS('Entrada - Salida'!$F:$F,'Entrada - Salida'!$D:$D,Saldo!C56,'Entrada - Salida'!C:C,Saldo!B56)</f>
        <v>0</v>
      </c>
      <c r="I56" s="11">
        <f t="shared" si="0"/>
        <v>1</v>
      </c>
      <c r="J56" s="22"/>
    </row>
    <row r="57" spans="1:10">
      <c r="A57" s="3" t="s">
        <v>207</v>
      </c>
      <c r="B57" s="3" t="s">
        <v>208</v>
      </c>
      <c r="C57" s="4" t="s">
        <v>209</v>
      </c>
      <c r="D57" s="4" t="s">
        <v>13</v>
      </c>
      <c r="E57" s="4" t="s">
        <v>158</v>
      </c>
      <c r="F57" s="8">
        <v>1</v>
      </c>
      <c r="G57" s="9">
        <f>SUMIFS('Entrada - Salida'!$E:$E,'Entrada - Salida'!$D:$D,Saldo!C57,'Entrada - Salida'!C:C,Saldo!B57)</f>
        <v>0</v>
      </c>
      <c r="H57" s="10">
        <f>SUMIFS('Entrada - Salida'!$F:$F,'Entrada - Salida'!$D:$D,Saldo!C57,'Entrada - Salida'!C:C,Saldo!B57)</f>
        <v>0</v>
      </c>
      <c r="I57" s="11">
        <f t="shared" si="0"/>
        <v>1</v>
      </c>
      <c r="J57" s="22"/>
    </row>
    <row r="58" spans="1:10">
      <c r="A58" s="3" t="s">
        <v>210</v>
      </c>
      <c r="B58" s="3" t="s">
        <v>211</v>
      </c>
      <c r="C58" s="4" t="s">
        <v>212</v>
      </c>
      <c r="D58" s="4" t="s">
        <v>13</v>
      </c>
      <c r="E58" s="4" t="s">
        <v>213</v>
      </c>
      <c r="F58" s="8">
        <v>9</v>
      </c>
      <c r="G58" s="9">
        <f>SUMIFS('Entrada - Salida'!$E:$E,'Entrada - Salida'!$D:$D,Saldo!C58,'Entrada - Salida'!C:C,Saldo!B58)</f>
        <v>0</v>
      </c>
      <c r="H58" s="10">
        <f>SUMIFS('Entrada - Salida'!$F:$F,'Entrada - Salida'!$D:$D,Saldo!C58,'Entrada - Salida'!C:C,Saldo!B58)</f>
        <v>1</v>
      </c>
      <c r="I58" s="11">
        <f t="shared" si="0"/>
        <v>8</v>
      </c>
      <c r="J58" s="22"/>
    </row>
    <row r="59" spans="1:10">
      <c r="A59" s="3" t="s">
        <v>214</v>
      </c>
      <c r="B59" s="3" t="s">
        <v>215</v>
      </c>
      <c r="C59" s="4" t="s">
        <v>216</v>
      </c>
      <c r="D59" s="4" t="s">
        <v>13</v>
      </c>
      <c r="E59" s="4" t="s">
        <v>29</v>
      </c>
      <c r="F59" s="8">
        <v>3</v>
      </c>
      <c r="G59" s="9">
        <f>SUMIFS('Entrada - Salida'!$E:$E,'Entrada - Salida'!$D:$D,Saldo!C59,'Entrada - Salida'!C:C,Saldo!B59)</f>
        <v>0</v>
      </c>
      <c r="H59" s="10">
        <f>SUMIFS('Entrada - Salida'!$F:$F,'Entrada - Salida'!$D:$D,Saldo!C59,'Entrada - Salida'!C:C,Saldo!B59)</f>
        <v>0</v>
      </c>
      <c r="I59" s="11">
        <f t="shared" si="0"/>
        <v>3</v>
      </c>
      <c r="J59" s="22"/>
    </row>
    <row r="60" spans="1:10">
      <c r="A60" s="3" t="s">
        <v>217</v>
      </c>
      <c r="B60" s="3" t="s">
        <v>218</v>
      </c>
      <c r="C60" s="4" t="s">
        <v>219</v>
      </c>
      <c r="D60" s="4" t="s">
        <v>13</v>
      </c>
      <c r="E60" s="4" t="s">
        <v>220</v>
      </c>
      <c r="F60" s="8">
        <v>2</v>
      </c>
      <c r="G60" s="9">
        <f>SUMIFS('Entrada - Salida'!$E:$E,'Entrada - Salida'!$D:$D,Saldo!C60,'Entrada - Salida'!C:C,Saldo!B60)</f>
        <v>0</v>
      </c>
      <c r="H60" s="10">
        <f>SUMIFS('Entrada - Salida'!$F:$F,'Entrada - Salida'!$D:$D,Saldo!C60,'Entrada - Salida'!C:C,Saldo!B60)</f>
        <v>0</v>
      </c>
      <c r="I60" s="11">
        <f t="shared" si="0"/>
        <v>2</v>
      </c>
      <c r="J60" s="22"/>
    </row>
    <row r="61" spans="1:10">
      <c r="A61" s="3" t="s">
        <v>221</v>
      </c>
      <c r="B61" s="3" t="s">
        <v>222</v>
      </c>
      <c r="C61" s="4" t="s">
        <v>223</v>
      </c>
      <c r="D61" s="4" t="s">
        <v>13</v>
      </c>
      <c r="E61" s="4" t="s">
        <v>224</v>
      </c>
      <c r="F61" s="8">
        <v>4</v>
      </c>
      <c r="G61" s="9">
        <f>SUMIFS('Entrada - Salida'!$E:$E,'Entrada - Salida'!$D:$D,Saldo!C61,'Entrada - Salida'!C:C,Saldo!B61)</f>
        <v>0</v>
      </c>
      <c r="H61" s="10">
        <f>SUMIFS('Entrada - Salida'!$F:$F,'Entrada - Salida'!$D:$D,Saldo!C61,'Entrada - Salida'!C:C,Saldo!B61)</f>
        <v>0</v>
      </c>
      <c r="I61" s="11">
        <f t="shared" si="0"/>
        <v>4</v>
      </c>
      <c r="J61" s="22"/>
    </row>
    <row r="62" spans="1:10">
      <c r="A62" s="3" t="s">
        <v>225</v>
      </c>
      <c r="B62" s="3" t="s">
        <v>226</v>
      </c>
      <c r="C62" s="4" t="s">
        <v>227</v>
      </c>
      <c r="D62" s="4" t="s">
        <v>13</v>
      </c>
      <c r="E62" s="4" t="s">
        <v>228</v>
      </c>
      <c r="F62" s="8">
        <v>36</v>
      </c>
      <c r="G62" s="9">
        <f>SUMIFS('Entrada - Salida'!$E:$E,'Entrada - Salida'!$D:$D,Saldo!C62,'Entrada - Salida'!C:C,Saldo!B62)</f>
        <v>0</v>
      </c>
      <c r="H62" s="10">
        <f>SUMIFS('Entrada - Salida'!$F:$F,'Entrada - Salida'!$D:$D,Saldo!C62,'Entrada - Salida'!C:C,Saldo!B62)</f>
        <v>36</v>
      </c>
      <c r="I62" s="11">
        <f t="shared" si="0"/>
        <v>0</v>
      </c>
      <c r="J62" s="22"/>
    </row>
    <row r="63" spans="1:10">
      <c r="A63" s="3" t="s">
        <v>229</v>
      </c>
      <c r="B63" s="3" t="s">
        <v>230</v>
      </c>
      <c r="C63" s="4" t="s">
        <v>231</v>
      </c>
      <c r="D63" s="4" t="s">
        <v>13</v>
      </c>
      <c r="E63" s="4" t="s">
        <v>232</v>
      </c>
      <c r="F63" s="8">
        <v>2</v>
      </c>
      <c r="G63" s="9">
        <f>SUMIFS('Entrada - Salida'!$E:$E,'Entrada - Salida'!$D:$D,Saldo!C63,'Entrada - Salida'!C:C,Saldo!B63)</f>
        <v>0</v>
      </c>
      <c r="H63" s="10">
        <f>SUMIFS('Entrada - Salida'!$F:$F,'Entrada - Salida'!$D:$D,Saldo!C63,'Entrada - Salida'!C:C,Saldo!B63)</f>
        <v>2</v>
      </c>
      <c r="I63" s="11">
        <f t="shared" si="0"/>
        <v>0</v>
      </c>
      <c r="J63" s="22"/>
    </row>
    <row r="64" spans="1:10">
      <c r="A64" s="3" t="s">
        <v>233</v>
      </c>
      <c r="B64" s="3" t="s">
        <v>234</v>
      </c>
      <c r="C64" s="4" t="s">
        <v>235</v>
      </c>
      <c r="D64" s="4" t="s">
        <v>13</v>
      </c>
      <c r="E64" s="4" t="s">
        <v>236</v>
      </c>
      <c r="F64" s="8">
        <v>2</v>
      </c>
      <c r="G64" s="9">
        <f>SUMIFS('Entrada - Salida'!$E:$E,'Entrada - Salida'!$D:$D,Saldo!C64,'Entrada - Salida'!C:C,Saldo!B64)</f>
        <v>0</v>
      </c>
      <c r="H64" s="10">
        <f>SUMIFS('Entrada - Salida'!$F:$F,'Entrada - Salida'!$D:$D,Saldo!C64,'Entrada - Salida'!C:C,Saldo!B64)</f>
        <v>0</v>
      </c>
      <c r="I64" s="11">
        <f t="shared" si="0"/>
        <v>2</v>
      </c>
      <c r="J64" s="22"/>
    </row>
    <row r="65" spans="1:10">
      <c r="A65" s="3" t="s">
        <v>237</v>
      </c>
      <c r="B65" s="3" t="s">
        <v>238</v>
      </c>
      <c r="C65" s="4" t="s">
        <v>239</v>
      </c>
      <c r="D65" s="4" t="s">
        <v>13</v>
      </c>
      <c r="E65" s="4" t="s">
        <v>240</v>
      </c>
      <c r="F65" s="8">
        <v>3</v>
      </c>
      <c r="G65" s="9">
        <f>SUMIFS('Entrada - Salida'!$E:$E,'Entrada - Salida'!$D:$D,Saldo!C65,'Entrada - Salida'!C:C,Saldo!B65)</f>
        <v>0</v>
      </c>
      <c r="H65" s="10">
        <f>SUMIFS('Entrada - Salida'!$F:$F,'Entrada - Salida'!$D:$D,Saldo!C65,'Entrada - Salida'!C:C,Saldo!B65)</f>
        <v>0</v>
      </c>
      <c r="I65" s="11">
        <f t="shared" si="0"/>
        <v>3</v>
      </c>
      <c r="J65" s="22"/>
    </row>
    <row r="66" spans="1:10">
      <c r="A66" s="3" t="s">
        <v>241</v>
      </c>
      <c r="B66" s="3" t="s">
        <v>242</v>
      </c>
      <c r="C66" s="4" t="s">
        <v>243</v>
      </c>
      <c r="D66" s="4" t="s">
        <v>13</v>
      </c>
      <c r="E66" s="4" t="s">
        <v>228</v>
      </c>
      <c r="F66" s="8">
        <v>0</v>
      </c>
      <c r="G66" s="9">
        <f>SUMIFS('Entrada - Salida'!$E:$E,'Entrada - Salida'!$D:$D,Saldo!C66,'Entrada - Salida'!C:C,Saldo!B66)</f>
        <v>0</v>
      </c>
      <c r="H66" s="10">
        <f>SUMIFS('Entrada - Salida'!$F:$F,'Entrada - Salida'!$D:$D,Saldo!C66,'Entrada - Salida'!C:C,Saldo!B66)</f>
        <v>0</v>
      </c>
      <c r="I66" s="11">
        <f t="shared" si="0"/>
        <v>0</v>
      </c>
      <c r="J66" s="22"/>
    </row>
    <row r="67" spans="1:10">
      <c r="A67" s="3" t="s">
        <v>244</v>
      </c>
      <c r="B67" s="3" t="s">
        <v>245</v>
      </c>
      <c r="C67" s="4" t="s">
        <v>246</v>
      </c>
      <c r="D67" s="4" t="s">
        <v>13</v>
      </c>
      <c r="E67" s="4" t="s">
        <v>193</v>
      </c>
      <c r="F67" s="8">
        <v>20</v>
      </c>
      <c r="G67" s="9">
        <f>SUMIFS('Entrada - Salida'!$E:$E,'Entrada - Salida'!$D:$D,Saldo!C67,'Entrada - Salida'!C:C,Saldo!B67)</f>
        <v>4</v>
      </c>
      <c r="H67" s="10">
        <f>SUMIFS('Entrada - Salida'!$F:$F,'Entrada - Salida'!$D:$D,Saldo!C67,'Entrada - Salida'!C:C,Saldo!B67)</f>
        <v>0</v>
      </c>
      <c r="I67" s="11">
        <f t="shared" ref="I67:I130" si="1">+(G67-H67)+F67</f>
        <v>24</v>
      </c>
      <c r="J67" s="22"/>
    </row>
    <row r="68" spans="1:10">
      <c r="A68" s="3" t="s">
        <v>247</v>
      </c>
      <c r="B68" s="3" t="s">
        <v>248</v>
      </c>
      <c r="C68" s="4" t="s">
        <v>249</v>
      </c>
      <c r="D68" s="4" t="s">
        <v>13</v>
      </c>
      <c r="E68" s="4" t="s">
        <v>250</v>
      </c>
      <c r="F68" s="8">
        <v>4</v>
      </c>
      <c r="G68" s="9">
        <f>SUMIFS('Entrada - Salida'!$E:$E,'Entrada - Salida'!$D:$D,Saldo!C68,'Entrada - Salida'!C:C,Saldo!B68)</f>
        <v>0</v>
      </c>
      <c r="H68" s="10">
        <f>SUMIFS('Entrada - Salida'!$F:$F,'Entrada - Salida'!$D:$D,Saldo!C68,'Entrada - Salida'!C:C,Saldo!B68)</f>
        <v>0</v>
      </c>
      <c r="I68" s="11">
        <f t="shared" si="1"/>
        <v>4</v>
      </c>
      <c r="J68" s="22"/>
    </row>
    <row r="69" spans="1:10">
      <c r="A69" s="3" t="s">
        <v>251</v>
      </c>
      <c r="B69" s="3" t="s">
        <v>252</v>
      </c>
      <c r="C69" s="4" t="s">
        <v>253</v>
      </c>
      <c r="D69" s="4" t="s">
        <v>13</v>
      </c>
      <c r="E69" s="4" t="s">
        <v>254</v>
      </c>
      <c r="F69" s="8">
        <v>3</v>
      </c>
      <c r="G69" s="9">
        <f>SUMIFS('Entrada - Salida'!$E:$E,'Entrada - Salida'!$D:$D,Saldo!C69,'Entrada - Salida'!C:C,Saldo!B69)</f>
        <v>0</v>
      </c>
      <c r="H69" s="10">
        <f>SUMIFS('Entrada - Salida'!$F:$F,'Entrada - Salida'!$D:$D,Saldo!C69,'Entrada - Salida'!C:C,Saldo!B69)</f>
        <v>0</v>
      </c>
      <c r="I69" s="11">
        <f t="shared" si="1"/>
        <v>3</v>
      </c>
      <c r="J69" s="22"/>
    </row>
    <row r="70" spans="1:10">
      <c r="A70" s="3" t="s">
        <v>255</v>
      </c>
      <c r="B70" s="3" t="s">
        <v>256</v>
      </c>
      <c r="C70" s="4" t="s">
        <v>257</v>
      </c>
      <c r="D70" s="4" t="s">
        <v>13</v>
      </c>
      <c r="E70" s="4" t="s">
        <v>258</v>
      </c>
      <c r="F70" s="8">
        <v>1</v>
      </c>
      <c r="G70" s="9">
        <f>SUMIFS('Entrada - Salida'!$E:$E,'Entrada - Salida'!$D:$D,Saldo!C70,'Entrada - Salida'!C:C,Saldo!B70)</f>
        <v>0</v>
      </c>
      <c r="H70" s="10">
        <f>SUMIFS('Entrada - Salida'!$F:$F,'Entrada - Salida'!$D:$D,Saldo!C70,'Entrada - Salida'!C:C,Saldo!B70)</f>
        <v>0</v>
      </c>
      <c r="I70" s="11">
        <f t="shared" si="1"/>
        <v>1</v>
      </c>
      <c r="J70" s="22"/>
    </row>
    <row r="71" spans="1:10">
      <c r="A71" s="3" t="s">
        <v>259</v>
      </c>
      <c r="B71" s="3" t="s">
        <v>260</v>
      </c>
      <c r="C71" s="4" t="s">
        <v>261</v>
      </c>
      <c r="D71" s="4" t="s">
        <v>13</v>
      </c>
      <c r="E71" s="4" t="s">
        <v>262</v>
      </c>
      <c r="F71" s="8">
        <v>1</v>
      </c>
      <c r="G71" s="9">
        <f>SUMIFS('Entrada - Salida'!$E:$E,'Entrada - Salida'!$D:$D,Saldo!C71,'Entrada - Salida'!C:C,Saldo!B71)</f>
        <v>0</v>
      </c>
      <c r="H71" s="10">
        <f>SUMIFS('Entrada - Salida'!$F:$F,'Entrada - Salida'!$D:$D,Saldo!C71,'Entrada - Salida'!C:C,Saldo!B71)</f>
        <v>0</v>
      </c>
      <c r="I71" s="11">
        <f t="shared" si="1"/>
        <v>1</v>
      </c>
      <c r="J71" s="22"/>
    </row>
    <row r="72" spans="1:10">
      <c r="A72" s="3" t="s">
        <v>263</v>
      </c>
      <c r="B72" s="3" t="s">
        <v>264</v>
      </c>
      <c r="C72" s="4" t="s">
        <v>265</v>
      </c>
      <c r="D72" s="4" t="s">
        <v>13</v>
      </c>
      <c r="E72" s="4" t="s">
        <v>266</v>
      </c>
      <c r="F72" s="8">
        <v>1</v>
      </c>
      <c r="G72" s="9">
        <f>SUMIFS('Entrada - Salida'!$E:$E,'Entrada - Salida'!$D:$D,Saldo!C72,'Entrada - Salida'!C:C,Saldo!B72)</f>
        <v>0</v>
      </c>
      <c r="H72" s="10">
        <f>SUMIFS('Entrada - Salida'!$F:$F,'Entrada - Salida'!$D:$D,Saldo!C72,'Entrada - Salida'!C:C,Saldo!B72)</f>
        <v>0</v>
      </c>
      <c r="I72" s="11">
        <f t="shared" si="1"/>
        <v>1</v>
      </c>
      <c r="J72" s="22"/>
    </row>
    <row r="73" spans="1:10">
      <c r="A73" s="3" t="s">
        <v>267</v>
      </c>
      <c r="B73" s="3" t="s">
        <v>268</v>
      </c>
      <c r="C73" s="4" t="s">
        <v>269</v>
      </c>
      <c r="D73" s="4" t="s">
        <v>13</v>
      </c>
      <c r="E73" s="4" t="s">
        <v>270</v>
      </c>
      <c r="F73" s="8">
        <v>1</v>
      </c>
      <c r="G73" s="9">
        <f>SUMIFS('Entrada - Salida'!$E:$E,'Entrada - Salida'!$D:$D,Saldo!C73,'Entrada - Salida'!C:C,Saldo!B73)</f>
        <v>0</v>
      </c>
      <c r="H73" s="10">
        <f>SUMIFS('Entrada - Salida'!$F:$F,'Entrada - Salida'!$D:$D,Saldo!C73,'Entrada - Salida'!C:C,Saldo!B73)</f>
        <v>0</v>
      </c>
      <c r="I73" s="11">
        <f t="shared" si="1"/>
        <v>1</v>
      </c>
      <c r="J73" s="22"/>
    </row>
    <row r="74" spans="1:10">
      <c r="A74" s="3" t="s">
        <v>271</v>
      </c>
      <c r="B74" s="3" t="s">
        <v>272</v>
      </c>
      <c r="C74" s="4" t="s">
        <v>273</v>
      </c>
      <c r="D74" s="4" t="s">
        <v>13</v>
      </c>
      <c r="E74" s="4" t="s">
        <v>274</v>
      </c>
      <c r="F74" s="8">
        <v>5</v>
      </c>
      <c r="G74" s="9">
        <f>SUMIFS('Entrada - Salida'!$E:$E,'Entrada - Salida'!$D:$D,Saldo!C74,'Entrada - Salida'!C:C,Saldo!B74)</f>
        <v>0</v>
      </c>
      <c r="H74" s="10">
        <f>SUMIFS('Entrada - Salida'!$F:$F,'Entrada - Salida'!$D:$D,Saldo!C74,'Entrada - Salida'!C:C,Saldo!B74)</f>
        <v>0</v>
      </c>
      <c r="I74" s="11">
        <f t="shared" si="1"/>
        <v>5</v>
      </c>
      <c r="J74" s="22"/>
    </row>
    <row r="75" spans="1:10">
      <c r="A75" s="3" t="s">
        <v>275</v>
      </c>
      <c r="B75" s="3" t="s">
        <v>276</v>
      </c>
      <c r="C75" s="4" t="s">
        <v>277</v>
      </c>
      <c r="D75" s="4" t="s">
        <v>13</v>
      </c>
      <c r="E75" s="4" t="s">
        <v>274</v>
      </c>
      <c r="F75" s="8">
        <v>8</v>
      </c>
      <c r="G75" s="9">
        <f>SUMIFS('Entrada - Salida'!$E:$E,'Entrada - Salida'!$D:$D,Saldo!C75,'Entrada - Salida'!C:C,Saldo!B75)</f>
        <v>0</v>
      </c>
      <c r="H75" s="10">
        <f>SUMIFS('Entrada - Salida'!$F:$F,'Entrada - Salida'!$D:$D,Saldo!C75,'Entrada - Salida'!C:C,Saldo!B75)</f>
        <v>0</v>
      </c>
      <c r="I75" s="11">
        <f t="shared" si="1"/>
        <v>8</v>
      </c>
      <c r="J75" s="22"/>
    </row>
    <row r="76" spans="1:10">
      <c r="A76" s="3" t="s">
        <v>278</v>
      </c>
      <c r="B76" s="3" t="s">
        <v>279</v>
      </c>
      <c r="C76" s="4" t="s">
        <v>280</v>
      </c>
      <c r="D76" s="4" t="s">
        <v>13</v>
      </c>
      <c r="E76" s="4" t="s">
        <v>281</v>
      </c>
      <c r="F76" s="8">
        <v>84</v>
      </c>
      <c r="G76" s="9">
        <f>SUMIFS('Entrada - Salida'!$E:$E,'Entrada - Salida'!$D:$D,Saldo!C76,'Entrada - Salida'!C:C,Saldo!B76)</f>
        <v>0</v>
      </c>
      <c r="H76" s="10">
        <f>SUMIFS('Entrada - Salida'!$F:$F,'Entrada - Salida'!$D:$D,Saldo!C76,'Entrada - Salida'!C:C,Saldo!B76)</f>
        <v>0</v>
      </c>
      <c r="I76" s="11">
        <f t="shared" si="1"/>
        <v>84</v>
      </c>
      <c r="J76" s="22"/>
    </row>
    <row r="77" spans="1:10">
      <c r="A77" s="3" t="s">
        <v>282</v>
      </c>
      <c r="B77" s="3" t="s">
        <v>283</v>
      </c>
      <c r="C77" s="4" t="s">
        <v>284</v>
      </c>
      <c r="D77" s="4" t="s">
        <v>13</v>
      </c>
      <c r="E77" s="4" t="s">
        <v>285</v>
      </c>
      <c r="F77" s="8">
        <v>4</v>
      </c>
      <c r="G77" s="9">
        <f>SUMIFS('Entrada - Salida'!$E:$E,'Entrada - Salida'!$D:$D,Saldo!C77,'Entrada - Salida'!C:C,Saldo!B77)</f>
        <v>0</v>
      </c>
      <c r="H77" s="10">
        <f>SUMIFS('Entrada - Salida'!$F:$F,'Entrada - Salida'!$D:$D,Saldo!C77,'Entrada - Salida'!C:C,Saldo!B77)</f>
        <v>0</v>
      </c>
      <c r="I77" s="11">
        <f t="shared" si="1"/>
        <v>4</v>
      </c>
      <c r="J77" s="22"/>
    </row>
    <row r="78" spans="1:10">
      <c r="A78" s="3" t="s">
        <v>286</v>
      </c>
      <c r="B78" s="3" t="s">
        <v>287</v>
      </c>
      <c r="C78" s="4" t="s">
        <v>288</v>
      </c>
      <c r="D78" s="4" t="s">
        <v>13</v>
      </c>
      <c r="E78" s="4" t="s">
        <v>289</v>
      </c>
      <c r="F78" s="8">
        <v>4</v>
      </c>
      <c r="G78" s="9">
        <f>SUMIFS('Entrada - Salida'!$E:$E,'Entrada - Salida'!$D:$D,Saldo!C78,'Entrada - Salida'!C:C,Saldo!B78)</f>
        <v>0</v>
      </c>
      <c r="H78" s="10">
        <f>SUMIFS('Entrada - Salida'!$F:$F,'Entrada - Salida'!$D:$D,Saldo!C78,'Entrada - Salida'!C:C,Saldo!B78)</f>
        <v>0</v>
      </c>
      <c r="I78" s="11">
        <f t="shared" si="1"/>
        <v>4</v>
      </c>
      <c r="J78" s="22"/>
    </row>
    <row r="79" spans="1:10">
      <c r="A79" s="3" t="s">
        <v>290</v>
      </c>
      <c r="B79" s="3" t="s">
        <v>291</v>
      </c>
      <c r="C79" s="4" t="s">
        <v>292</v>
      </c>
      <c r="D79" s="4" t="s">
        <v>13</v>
      </c>
      <c r="E79" s="4" t="s">
        <v>181</v>
      </c>
      <c r="F79" s="8">
        <v>4</v>
      </c>
      <c r="G79" s="9">
        <f>SUMIFS('Entrada - Salida'!$E:$E,'Entrada - Salida'!$D:$D,Saldo!C79,'Entrada - Salida'!C:C,Saldo!B79)</f>
        <v>0</v>
      </c>
      <c r="H79" s="10">
        <f>SUMIFS('Entrada - Salida'!$F:$F,'Entrada - Salida'!$D:$D,Saldo!C79,'Entrada - Salida'!C:C,Saldo!B79)</f>
        <v>0</v>
      </c>
      <c r="I79" s="11">
        <f t="shared" si="1"/>
        <v>4</v>
      </c>
      <c r="J79" s="22"/>
    </row>
    <row r="80" spans="1:10">
      <c r="A80" s="3" t="s">
        <v>293</v>
      </c>
      <c r="B80" s="3" t="s">
        <v>294</v>
      </c>
      <c r="C80" s="4" t="s">
        <v>295</v>
      </c>
      <c r="D80" s="4" t="s">
        <v>13</v>
      </c>
      <c r="E80" s="4" t="s">
        <v>296</v>
      </c>
      <c r="F80" s="8">
        <v>1</v>
      </c>
      <c r="G80" s="9">
        <f>SUMIFS('Entrada - Salida'!$E:$E,'Entrada - Salida'!$D:$D,Saldo!C80,'Entrada - Salida'!C:C,Saldo!B80)</f>
        <v>0</v>
      </c>
      <c r="H80" s="10">
        <f>SUMIFS('Entrada - Salida'!$F:$F,'Entrada - Salida'!$D:$D,Saldo!C80,'Entrada - Salida'!C:C,Saldo!B80)</f>
        <v>0</v>
      </c>
      <c r="I80" s="11">
        <f t="shared" si="1"/>
        <v>1</v>
      </c>
      <c r="J80" s="22"/>
    </row>
    <row r="81" spans="1:10">
      <c r="A81" s="3" t="s">
        <v>297</v>
      </c>
      <c r="B81" s="3" t="s">
        <v>298</v>
      </c>
      <c r="C81" s="4" t="s">
        <v>299</v>
      </c>
      <c r="D81" s="4" t="s">
        <v>13</v>
      </c>
      <c r="E81" s="4" t="s">
        <v>300</v>
      </c>
      <c r="F81" s="8">
        <v>5</v>
      </c>
      <c r="G81" s="9">
        <f>SUMIFS('Entrada - Salida'!$E:$E,'Entrada - Salida'!$D:$D,Saldo!C81,'Entrada - Salida'!C:C,Saldo!B81)</f>
        <v>0</v>
      </c>
      <c r="H81" s="10">
        <f>SUMIFS('Entrada - Salida'!$F:$F,'Entrada - Salida'!$D:$D,Saldo!C81,'Entrada - Salida'!C:C,Saldo!B81)</f>
        <v>2</v>
      </c>
      <c r="I81" s="11">
        <f t="shared" si="1"/>
        <v>3</v>
      </c>
      <c r="J81" s="22"/>
    </row>
    <row r="82" spans="1:10">
      <c r="A82" s="3" t="s">
        <v>301</v>
      </c>
      <c r="B82" s="3" t="s">
        <v>302</v>
      </c>
      <c r="C82" s="4" t="s">
        <v>303</v>
      </c>
      <c r="D82" s="4" t="s">
        <v>13</v>
      </c>
      <c r="E82" s="4" t="s">
        <v>304</v>
      </c>
      <c r="F82" s="8">
        <v>1</v>
      </c>
      <c r="G82" s="9">
        <f>SUMIFS('Entrada - Salida'!$E:$E,'Entrada - Salida'!$D:$D,Saldo!C82,'Entrada - Salida'!C:C,Saldo!B82)</f>
        <v>0</v>
      </c>
      <c r="H82" s="10">
        <f>SUMIFS('Entrada - Salida'!$F:$F,'Entrada - Salida'!$D:$D,Saldo!C82,'Entrada - Salida'!C:C,Saldo!B82)</f>
        <v>0</v>
      </c>
      <c r="I82" s="11">
        <f t="shared" si="1"/>
        <v>1</v>
      </c>
      <c r="J82" s="22"/>
    </row>
    <row r="83" spans="1:10">
      <c r="A83" s="3" t="s">
        <v>305</v>
      </c>
      <c r="B83" s="3" t="s">
        <v>306</v>
      </c>
      <c r="C83" s="4" t="s">
        <v>307</v>
      </c>
      <c r="D83" s="4" t="s">
        <v>13</v>
      </c>
      <c r="E83" s="4" t="s">
        <v>308</v>
      </c>
      <c r="F83" s="8">
        <v>1</v>
      </c>
      <c r="G83" s="9">
        <f>SUMIFS('Entrada - Salida'!$E:$E,'Entrada - Salida'!$D:$D,Saldo!C83,'Entrada - Salida'!C:C,Saldo!B83)</f>
        <v>0</v>
      </c>
      <c r="H83" s="10">
        <f>SUMIFS('Entrada - Salida'!$F:$F,'Entrada - Salida'!$D:$D,Saldo!C83,'Entrada - Salida'!C:C,Saldo!B83)</f>
        <v>0</v>
      </c>
      <c r="I83" s="11">
        <f t="shared" si="1"/>
        <v>1</v>
      </c>
      <c r="J83" s="22"/>
    </row>
    <row r="84" spans="1:10">
      <c r="A84" s="3" t="s">
        <v>309</v>
      </c>
      <c r="B84" s="3" t="s">
        <v>310</v>
      </c>
      <c r="C84" s="4" t="s">
        <v>311</v>
      </c>
      <c r="D84" s="4" t="s">
        <v>13</v>
      </c>
      <c r="E84" s="4" t="s">
        <v>308</v>
      </c>
      <c r="F84" s="8">
        <v>9</v>
      </c>
      <c r="G84" s="9">
        <f>SUMIFS('Entrada - Salida'!$E:$E,'Entrada - Salida'!$D:$D,Saldo!C84,'Entrada - Salida'!C:C,Saldo!B84)</f>
        <v>0</v>
      </c>
      <c r="H84" s="10">
        <f>SUMIFS('Entrada - Salida'!$F:$F,'Entrada - Salida'!$D:$D,Saldo!C84,'Entrada - Salida'!C:C,Saldo!B84)</f>
        <v>0</v>
      </c>
      <c r="I84" s="11">
        <f t="shared" si="1"/>
        <v>9</v>
      </c>
      <c r="J84" s="22"/>
    </row>
    <row r="85" spans="1:10">
      <c r="A85" s="3" t="s">
        <v>312</v>
      </c>
      <c r="B85" s="3" t="s">
        <v>313</v>
      </c>
      <c r="C85" s="4" t="s">
        <v>314</v>
      </c>
      <c r="D85" s="4" t="s">
        <v>13</v>
      </c>
      <c r="E85" s="4" t="s">
        <v>57</v>
      </c>
      <c r="F85" s="8">
        <v>1</v>
      </c>
      <c r="G85" s="9">
        <f>SUMIFS('Entrada - Salida'!$E:$E,'Entrada - Salida'!$D:$D,Saldo!C85,'Entrada - Salida'!C:C,Saldo!B85)</f>
        <v>0</v>
      </c>
      <c r="H85" s="10">
        <f>SUMIFS('Entrada - Salida'!$F:$F,'Entrada - Salida'!$D:$D,Saldo!C85,'Entrada - Salida'!C:C,Saldo!B85)</f>
        <v>0</v>
      </c>
      <c r="I85" s="11">
        <f t="shared" si="1"/>
        <v>1</v>
      </c>
      <c r="J85" s="22"/>
    </row>
    <row r="86" spans="1:10">
      <c r="A86" s="3" t="s">
        <v>315</v>
      </c>
      <c r="B86" s="3" t="s">
        <v>316</v>
      </c>
      <c r="C86" s="4" t="s">
        <v>317</v>
      </c>
      <c r="D86" s="4" t="s">
        <v>13</v>
      </c>
      <c r="E86" s="4" t="s">
        <v>318</v>
      </c>
      <c r="F86" s="8">
        <v>1</v>
      </c>
      <c r="G86" s="9">
        <f>SUMIFS('Entrada - Salida'!$E:$E,'Entrada - Salida'!$D:$D,Saldo!C86,'Entrada - Salida'!C:C,Saldo!B86)</f>
        <v>0</v>
      </c>
      <c r="H86" s="10">
        <f>SUMIFS('Entrada - Salida'!$F:$F,'Entrada - Salida'!$D:$D,Saldo!C86,'Entrada - Salida'!C:C,Saldo!B86)</f>
        <v>0</v>
      </c>
      <c r="I86" s="11">
        <f t="shared" si="1"/>
        <v>1</v>
      </c>
      <c r="J86" s="22"/>
    </row>
    <row r="87" spans="1:10">
      <c r="A87" s="3" t="s">
        <v>319</v>
      </c>
      <c r="B87" s="3" t="s">
        <v>320</v>
      </c>
      <c r="C87" s="4" t="s">
        <v>321</v>
      </c>
      <c r="D87" s="4" t="s">
        <v>13</v>
      </c>
      <c r="E87" s="4" t="s">
        <v>322</v>
      </c>
      <c r="F87" s="8">
        <v>1</v>
      </c>
      <c r="G87" s="9">
        <f>SUMIFS('Entrada - Salida'!$E:$E,'Entrada - Salida'!$D:$D,Saldo!C87,'Entrada - Salida'!C:C,Saldo!B87)</f>
        <v>0</v>
      </c>
      <c r="H87" s="10">
        <f>SUMIFS('Entrada - Salida'!$F:$F,'Entrada - Salida'!$D:$D,Saldo!C87,'Entrada - Salida'!C:C,Saldo!B87)</f>
        <v>1</v>
      </c>
      <c r="I87" s="11">
        <f t="shared" si="1"/>
        <v>0</v>
      </c>
      <c r="J87" s="22"/>
    </row>
    <row r="88" spans="1:10">
      <c r="A88" s="3" t="s">
        <v>323</v>
      </c>
      <c r="B88" s="3" t="s">
        <v>324</v>
      </c>
      <c r="C88" s="4" t="s">
        <v>325</v>
      </c>
      <c r="D88" s="4" t="s">
        <v>13</v>
      </c>
      <c r="E88" s="4" t="s">
        <v>326</v>
      </c>
      <c r="F88" s="8">
        <v>4</v>
      </c>
      <c r="G88" s="9">
        <f>SUMIFS('Entrada - Salida'!$E:$E,'Entrada - Salida'!$D:$D,Saldo!C88,'Entrada - Salida'!C:C,Saldo!B88)</f>
        <v>0</v>
      </c>
      <c r="H88" s="10">
        <f>SUMIFS('Entrada - Salida'!$F:$F,'Entrada - Salida'!$D:$D,Saldo!C88,'Entrada - Salida'!C:C,Saldo!B88)</f>
        <v>0</v>
      </c>
      <c r="I88" s="11">
        <f t="shared" si="1"/>
        <v>4</v>
      </c>
      <c r="J88" s="22"/>
    </row>
    <row r="89" spans="1:10">
      <c r="A89" s="3" t="s">
        <v>327</v>
      </c>
      <c r="B89" s="3" t="s">
        <v>328</v>
      </c>
      <c r="C89" s="4" t="s">
        <v>329</v>
      </c>
      <c r="D89" s="4" t="s">
        <v>13</v>
      </c>
      <c r="E89" s="4" t="s">
        <v>330</v>
      </c>
      <c r="F89" s="8">
        <v>3</v>
      </c>
      <c r="G89" s="9">
        <f>SUMIFS('Entrada - Salida'!$E:$E,'Entrada - Salida'!$D:$D,Saldo!C89,'Entrada - Salida'!C:C,Saldo!B89)</f>
        <v>0</v>
      </c>
      <c r="H89" s="10">
        <f>SUMIFS('Entrada - Salida'!$F:$F,'Entrada - Salida'!$D:$D,Saldo!C89,'Entrada - Salida'!C:C,Saldo!B89)</f>
        <v>0</v>
      </c>
      <c r="I89" s="11">
        <f t="shared" si="1"/>
        <v>3</v>
      </c>
      <c r="J89" s="22"/>
    </row>
    <row r="90" spans="1:10">
      <c r="A90" s="3" t="s">
        <v>331</v>
      </c>
      <c r="B90" s="3" t="s">
        <v>332</v>
      </c>
      <c r="C90" s="4" t="s">
        <v>333</v>
      </c>
      <c r="D90" s="4" t="s">
        <v>13</v>
      </c>
      <c r="E90" s="4" t="s">
        <v>334</v>
      </c>
      <c r="F90" s="8">
        <v>3</v>
      </c>
      <c r="G90" s="9">
        <f>SUMIFS('Entrada - Salida'!$E:$E,'Entrada - Salida'!$D:$D,Saldo!C90,'Entrada - Salida'!C:C,Saldo!B90)</f>
        <v>0</v>
      </c>
      <c r="H90" s="10">
        <f>SUMIFS('Entrada - Salida'!$F:$F,'Entrada - Salida'!$D:$D,Saldo!C90,'Entrada - Salida'!C:C,Saldo!B90)</f>
        <v>0</v>
      </c>
      <c r="I90" s="11">
        <f t="shared" si="1"/>
        <v>3</v>
      </c>
      <c r="J90" s="22"/>
    </row>
    <row r="91" spans="1:10">
      <c r="A91" s="3" t="s">
        <v>335</v>
      </c>
      <c r="B91" s="3" t="s">
        <v>336</v>
      </c>
      <c r="C91" s="4" t="s">
        <v>337</v>
      </c>
      <c r="D91" s="4" t="s">
        <v>13</v>
      </c>
      <c r="E91" s="4" t="s">
        <v>338</v>
      </c>
      <c r="F91" s="8">
        <v>5</v>
      </c>
      <c r="G91" s="9">
        <f>SUMIFS('Entrada - Salida'!$E:$E,'Entrada - Salida'!$D:$D,Saldo!C91,'Entrada - Salida'!C:C,Saldo!B91)</f>
        <v>0</v>
      </c>
      <c r="H91" s="10">
        <f>SUMIFS('Entrada - Salida'!$F:$F,'Entrada - Salida'!$D:$D,Saldo!C91,'Entrada - Salida'!C:C,Saldo!B91)</f>
        <v>2</v>
      </c>
      <c r="I91" s="11">
        <f t="shared" si="1"/>
        <v>3</v>
      </c>
      <c r="J91" s="22"/>
    </row>
    <row r="92" spans="1:10">
      <c r="A92" s="3" t="s">
        <v>339</v>
      </c>
      <c r="B92" s="3" t="s">
        <v>340</v>
      </c>
      <c r="C92" s="4" t="s">
        <v>341</v>
      </c>
      <c r="D92" s="4" t="s">
        <v>13</v>
      </c>
      <c r="E92" s="4" t="s">
        <v>342</v>
      </c>
      <c r="F92" s="8">
        <v>1</v>
      </c>
      <c r="G92" s="9">
        <f>SUMIFS('Entrada - Salida'!$E:$E,'Entrada - Salida'!$D:$D,Saldo!C92,'Entrada - Salida'!C:C,Saldo!B92)</f>
        <v>0</v>
      </c>
      <c r="H92" s="10">
        <f>SUMIFS('Entrada - Salida'!$F:$F,'Entrada - Salida'!$D:$D,Saldo!C92,'Entrada - Salida'!C:C,Saldo!B92)</f>
        <v>0</v>
      </c>
      <c r="I92" s="11">
        <f t="shared" si="1"/>
        <v>1</v>
      </c>
      <c r="J92" s="22"/>
    </row>
    <row r="93" spans="1:10">
      <c r="A93" s="3" t="s">
        <v>343</v>
      </c>
      <c r="B93" s="3" t="s">
        <v>344</v>
      </c>
      <c r="C93" s="4" t="s">
        <v>345</v>
      </c>
      <c r="D93" s="4" t="s">
        <v>13</v>
      </c>
      <c r="E93" s="4" t="s">
        <v>346</v>
      </c>
      <c r="F93" s="8">
        <v>2</v>
      </c>
      <c r="G93" s="9">
        <f>SUMIFS('Entrada - Salida'!$E:$E,'Entrada - Salida'!$D:$D,Saldo!C93,'Entrada - Salida'!C:C,Saldo!B93)</f>
        <v>3</v>
      </c>
      <c r="H93" s="10">
        <f>SUMIFS('Entrada - Salida'!$F:$F,'Entrada - Salida'!$D:$D,Saldo!C93,'Entrada - Salida'!C:C,Saldo!B93)</f>
        <v>3</v>
      </c>
      <c r="I93" s="11">
        <f t="shared" si="1"/>
        <v>2</v>
      </c>
      <c r="J93" s="22"/>
    </row>
    <row r="94" spans="1:10">
      <c r="A94" s="3" t="s">
        <v>347</v>
      </c>
      <c r="B94" s="3" t="s">
        <v>348</v>
      </c>
      <c r="C94" s="4" t="s">
        <v>349</v>
      </c>
      <c r="D94" s="4" t="s">
        <v>13</v>
      </c>
      <c r="E94" s="4" t="s">
        <v>342</v>
      </c>
      <c r="F94" s="8">
        <v>1</v>
      </c>
      <c r="G94" s="9">
        <f>SUMIFS('Entrada - Salida'!$E:$E,'Entrada - Salida'!$D:$D,Saldo!C94,'Entrada - Salida'!C:C,Saldo!B94)</f>
        <v>0</v>
      </c>
      <c r="H94" s="10">
        <f>SUMIFS('Entrada - Salida'!$F:$F,'Entrada - Salida'!$D:$D,Saldo!C94,'Entrada - Salida'!C:C,Saldo!B94)</f>
        <v>0</v>
      </c>
      <c r="I94" s="11">
        <f t="shared" si="1"/>
        <v>1</v>
      </c>
      <c r="J94" s="22"/>
    </row>
    <row r="95" spans="1:10">
      <c r="A95" s="3" t="s">
        <v>350</v>
      </c>
      <c r="B95" s="3" t="s">
        <v>351</v>
      </c>
      <c r="C95" s="4" t="s">
        <v>352</v>
      </c>
      <c r="D95" s="4" t="s">
        <v>13</v>
      </c>
      <c r="E95" s="4" t="s">
        <v>353</v>
      </c>
      <c r="F95" s="8">
        <v>6</v>
      </c>
      <c r="G95" s="9">
        <f>SUMIFS('Entrada - Salida'!$E:$E,'Entrada - Salida'!$D:$D,Saldo!C95,'Entrada - Salida'!C:C,Saldo!B95)</f>
        <v>0</v>
      </c>
      <c r="H95" s="10">
        <f>SUMIFS('Entrada - Salida'!$F:$F,'Entrada - Salida'!$D:$D,Saldo!C95,'Entrada - Salida'!C:C,Saldo!B95)</f>
        <v>6</v>
      </c>
      <c r="I95" s="11">
        <f t="shared" si="1"/>
        <v>0</v>
      </c>
      <c r="J95" s="22"/>
    </row>
    <row r="96" spans="1:10">
      <c r="A96" s="3" t="s">
        <v>354</v>
      </c>
      <c r="B96" s="3" t="s">
        <v>355</v>
      </c>
      <c r="C96" s="4" t="s">
        <v>356</v>
      </c>
      <c r="D96" s="4" t="s">
        <v>13</v>
      </c>
      <c r="E96" s="4" t="s">
        <v>353</v>
      </c>
      <c r="F96" s="8">
        <v>1</v>
      </c>
      <c r="G96" s="9">
        <f>SUMIFS('Entrada - Salida'!$E:$E,'Entrada - Salida'!$D:$D,Saldo!C96,'Entrada - Salida'!C:C,Saldo!B96)</f>
        <v>0</v>
      </c>
      <c r="H96" s="10">
        <f>SUMIFS('Entrada - Salida'!$F:$F,'Entrada - Salida'!$D:$D,Saldo!C96,'Entrada - Salida'!C:C,Saldo!B96)</f>
        <v>0</v>
      </c>
      <c r="I96" s="11">
        <f t="shared" si="1"/>
        <v>1</v>
      </c>
      <c r="J96" s="22"/>
    </row>
    <row r="97" spans="1:10">
      <c r="A97" s="3" t="s">
        <v>357</v>
      </c>
      <c r="B97" s="3" t="s">
        <v>358</v>
      </c>
      <c r="C97" s="4" t="s">
        <v>359</v>
      </c>
      <c r="D97" s="4" t="s">
        <v>13</v>
      </c>
      <c r="E97" s="4" t="s">
        <v>360</v>
      </c>
      <c r="F97" s="8">
        <v>17</v>
      </c>
      <c r="G97" s="9">
        <f>SUMIFS('Entrada - Salida'!$E:$E,'Entrada - Salida'!$D:$D,Saldo!C97,'Entrada - Salida'!C:C,Saldo!B97)</f>
        <v>0</v>
      </c>
      <c r="H97" s="10">
        <f>SUMIFS('Entrada - Salida'!$F:$F,'Entrada - Salida'!$D:$D,Saldo!C97,'Entrada - Salida'!C:C,Saldo!B97)</f>
        <v>6</v>
      </c>
      <c r="I97" s="11">
        <f t="shared" si="1"/>
        <v>11</v>
      </c>
      <c r="J97" s="22"/>
    </row>
    <row r="98" spans="1:10">
      <c r="A98" s="3" t="s">
        <v>361</v>
      </c>
      <c r="B98" s="3" t="s">
        <v>362</v>
      </c>
      <c r="C98" s="4" t="s">
        <v>363</v>
      </c>
      <c r="D98" s="4" t="s">
        <v>13</v>
      </c>
      <c r="E98" s="4" t="s">
        <v>364</v>
      </c>
      <c r="F98" s="8">
        <v>1</v>
      </c>
      <c r="G98" s="9">
        <f>SUMIFS('Entrada - Salida'!$E:$E,'Entrada - Salida'!$D:$D,Saldo!C98,'Entrada - Salida'!C:C,Saldo!B98)</f>
        <v>0</v>
      </c>
      <c r="H98" s="10">
        <f>SUMIFS('Entrada - Salida'!$F:$F,'Entrada - Salida'!$D:$D,Saldo!C98,'Entrada - Salida'!C:C,Saldo!B98)</f>
        <v>0</v>
      </c>
      <c r="I98" s="11">
        <f t="shared" si="1"/>
        <v>1</v>
      </c>
      <c r="J98" s="22"/>
    </row>
    <row r="99" spans="1:10">
      <c r="A99" s="3" t="s">
        <v>365</v>
      </c>
      <c r="B99" s="3" t="s">
        <v>366</v>
      </c>
      <c r="C99" s="4" t="s">
        <v>367</v>
      </c>
      <c r="D99" s="4" t="s">
        <v>13</v>
      </c>
      <c r="E99" s="4" t="s">
        <v>360</v>
      </c>
      <c r="F99" s="8">
        <v>18</v>
      </c>
      <c r="G99" s="9">
        <f>SUMIFS('Entrada - Salida'!$E:$E,'Entrada - Salida'!$D:$D,Saldo!C99,'Entrada - Salida'!C:C,Saldo!B99)</f>
        <v>0</v>
      </c>
      <c r="H99" s="10">
        <f>SUMIFS('Entrada - Salida'!$F:$F,'Entrada - Salida'!$D:$D,Saldo!C99,'Entrada - Salida'!C:C,Saldo!B99)</f>
        <v>0</v>
      </c>
      <c r="I99" s="11">
        <f t="shared" si="1"/>
        <v>18</v>
      </c>
      <c r="J99" s="22"/>
    </row>
    <row r="100" spans="1:10">
      <c r="A100" s="3" t="s">
        <v>368</v>
      </c>
      <c r="B100" s="3" t="s">
        <v>369</v>
      </c>
      <c r="C100" s="4" t="s">
        <v>370</v>
      </c>
      <c r="D100" s="4" t="s">
        <v>13</v>
      </c>
      <c r="E100" s="4" t="s">
        <v>326</v>
      </c>
      <c r="F100" s="8">
        <v>13</v>
      </c>
      <c r="G100" s="9">
        <f>SUMIFS('Entrada - Salida'!$E:$E,'Entrada - Salida'!$D:$D,Saldo!C100,'Entrada - Salida'!C:C,Saldo!B100)</f>
        <v>0</v>
      </c>
      <c r="H100" s="10">
        <f>SUMIFS('Entrada - Salida'!$F:$F,'Entrada - Salida'!$D:$D,Saldo!C100,'Entrada - Salida'!C:C,Saldo!B100)</f>
        <v>2</v>
      </c>
      <c r="I100" s="11">
        <f t="shared" si="1"/>
        <v>11</v>
      </c>
      <c r="J100" s="22"/>
    </row>
    <row r="101" spans="1:10">
      <c r="A101" s="3" t="s">
        <v>371</v>
      </c>
      <c r="B101" s="3" t="s">
        <v>372</v>
      </c>
      <c r="C101" s="4" t="s">
        <v>373</v>
      </c>
      <c r="D101" s="4" t="s">
        <v>13</v>
      </c>
      <c r="E101" s="4" t="s">
        <v>374</v>
      </c>
      <c r="F101" s="8">
        <v>3</v>
      </c>
      <c r="G101" s="9">
        <f>SUMIFS('Entrada - Salida'!$E:$E,'Entrada - Salida'!$D:$D,Saldo!C101,'Entrada - Salida'!C:C,Saldo!B101)</f>
        <v>0</v>
      </c>
      <c r="H101" s="10">
        <f>SUMIFS('Entrada - Salida'!$F:$F,'Entrada - Salida'!$D:$D,Saldo!C101,'Entrada - Salida'!C:C,Saldo!B101)</f>
        <v>0</v>
      </c>
      <c r="I101" s="11">
        <f t="shared" si="1"/>
        <v>3</v>
      </c>
      <c r="J101" s="22"/>
    </row>
    <row r="102" spans="1:10">
      <c r="A102" s="3" t="s">
        <v>375</v>
      </c>
      <c r="B102" s="3" t="s">
        <v>376</v>
      </c>
      <c r="C102" s="4" t="s">
        <v>377</v>
      </c>
      <c r="D102" s="4" t="s">
        <v>13</v>
      </c>
      <c r="E102" s="4" t="s">
        <v>374</v>
      </c>
      <c r="F102" s="8">
        <v>1</v>
      </c>
      <c r="G102" s="9">
        <f>SUMIFS('Entrada - Salida'!$E:$E,'Entrada - Salida'!$D:$D,Saldo!C102,'Entrada - Salida'!C:C,Saldo!B102)</f>
        <v>0</v>
      </c>
      <c r="H102" s="10">
        <f>SUMIFS('Entrada - Salida'!$F:$F,'Entrada - Salida'!$D:$D,Saldo!C102,'Entrada - Salida'!C:C,Saldo!B102)</f>
        <v>0</v>
      </c>
      <c r="I102" s="11">
        <f t="shared" si="1"/>
        <v>1</v>
      </c>
      <c r="J102" s="22"/>
    </row>
    <row r="103" spans="1:10">
      <c r="A103" s="3" t="s">
        <v>378</v>
      </c>
      <c r="B103" s="3" t="s">
        <v>379</v>
      </c>
      <c r="C103" s="4" t="s">
        <v>380</v>
      </c>
      <c r="D103" s="4" t="s">
        <v>13</v>
      </c>
      <c r="E103" s="4" t="s">
        <v>374</v>
      </c>
      <c r="F103" s="8">
        <v>2</v>
      </c>
      <c r="G103" s="9">
        <f>SUMIFS('Entrada - Salida'!$E:$E,'Entrada - Salida'!$D:$D,Saldo!C103,'Entrada - Salida'!C:C,Saldo!B103)</f>
        <v>0</v>
      </c>
      <c r="H103" s="10">
        <f>SUMIFS('Entrada - Salida'!$F:$F,'Entrada - Salida'!$D:$D,Saldo!C103,'Entrada - Salida'!C:C,Saldo!B103)</f>
        <v>0</v>
      </c>
      <c r="I103" s="11">
        <f t="shared" si="1"/>
        <v>2</v>
      </c>
      <c r="J103" s="22"/>
    </row>
    <row r="104" spans="1:10">
      <c r="A104" s="3" t="s">
        <v>381</v>
      </c>
      <c r="B104" s="3" t="s">
        <v>382</v>
      </c>
      <c r="C104" s="4" t="s">
        <v>383</v>
      </c>
      <c r="D104" s="4" t="s">
        <v>13</v>
      </c>
      <c r="E104" s="4" t="s">
        <v>384</v>
      </c>
      <c r="F104" s="8">
        <v>4</v>
      </c>
      <c r="G104" s="9">
        <f>SUMIFS('Entrada - Salida'!$E:$E,'Entrada - Salida'!$D:$D,Saldo!C104,'Entrada - Salida'!C:C,Saldo!B104)</f>
        <v>0</v>
      </c>
      <c r="H104" s="10">
        <f>SUMIFS('Entrada - Salida'!$F:$F,'Entrada - Salida'!$D:$D,Saldo!C104,'Entrada - Salida'!C:C,Saldo!B104)</f>
        <v>0</v>
      </c>
      <c r="I104" s="11">
        <f t="shared" si="1"/>
        <v>4</v>
      </c>
      <c r="J104" s="22"/>
    </row>
    <row r="105" spans="1:10">
      <c r="A105" s="3" t="s">
        <v>385</v>
      </c>
      <c r="B105" s="3" t="s">
        <v>386</v>
      </c>
      <c r="C105" s="4" t="s">
        <v>387</v>
      </c>
      <c r="D105" s="4" t="s">
        <v>13</v>
      </c>
      <c r="E105" s="4" t="s">
        <v>374</v>
      </c>
      <c r="F105" s="8">
        <v>4</v>
      </c>
      <c r="G105" s="9">
        <f>SUMIFS('Entrada - Salida'!$E:$E,'Entrada - Salida'!$D:$D,Saldo!C105,'Entrada - Salida'!C:C,Saldo!B105)</f>
        <v>0</v>
      </c>
      <c r="H105" s="10">
        <f>SUMIFS('Entrada - Salida'!$F:$F,'Entrada - Salida'!$D:$D,Saldo!C105,'Entrada - Salida'!C:C,Saldo!B105)</f>
        <v>0</v>
      </c>
      <c r="I105" s="11">
        <f t="shared" si="1"/>
        <v>4</v>
      </c>
      <c r="J105" s="22"/>
    </row>
    <row r="106" spans="1:10">
      <c r="A106" s="3" t="s">
        <v>388</v>
      </c>
      <c r="B106" s="3" t="s">
        <v>389</v>
      </c>
      <c r="C106" s="4" t="s">
        <v>390</v>
      </c>
      <c r="D106" s="4" t="s">
        <v>13</v>
      </c>
      <c r="E106" s="4" t="s">
        <v>374</v>
      </c>
      <c r="F106" s="8">
        <v>5</v>
      </c>
      <c r="G106" s="9">
        <f>SUMIFS('Entrada - Salida'!$E:$E,'Entrada - Salida'!$D:$D,Saldo!C106,'Entrada - Salida'!C:C,Saldo!B106)</f>
        <v>0</v>
      </c>
      <c r="H106" s="10">
        <f>SUMIFS('Entrada - Salida'!$F:$F,'Entrada - Salida'!$D:$D,Saldo!C106,'Entrada - Salida'!C:C,Saldo!B106)</f>
        <v>0</v>
      </c>
      <c r="I106" s="11">
        <f t="shared" si="1"/>
        <v>5</v>
      </c>
      <c r="J106" s="22"/>
    </row>
    <row r="107" spans="1:10">
      <c r="A107" s="3" t="s">
        <v>391</v>
      </c>
      <c r="B107" s="3" t="s">
        <v>392</v>
      </c>
      <c r="C107" s="4" t="s">
        <v>393</v>
      </c>
      <c r="D107" s="4" t="s">
        <v>13</v>
      </c>
      <c r="E107" s="4" t="s">
        <v>374</v>
      </c>
      <c r="F107" s="8">
        <v>4</v>
      </c>
      <c r="G107" s="9">
        <f>SUMIFS('Entrada - Salida'!$E:$E,'Entrada - Salida'!$D:$D,Saldo!C107,'Entrada - Salida'!C:C,Saldo!B107)</f>
        <v>0</v>
      </c>
      <c r="H107" s="10">
        <f>SUMIFS('Entrada - Salida'!$F:$F,'Entrada - Salida'!$D:$D,Saldo!C107,'Entrada - Salida'!C:C,Saldo!B107)</f>
        <v>0</v>
      </c>
      <c r="I107" s="11">
        <f t="shared" si="1"/>
        <v>4</v>
      </c>
      <c r="J107" s="22"/>
    </row>
    <row r="108" spans="1:10">
      <c r="A108" s="3" t="s">
        <v>394</v>
      </c>
      <c r="B108" s="3" t="s">
        <v>395</v>
      </c>
      <c r="C108" s="4" t="s">
        <v>396</v>
      </c>
      <c r="D108" s="4" t="s">
        <v>13</v>
      </c>
      <c r="E108" s="4" t="s">
        <v>374</v>
      </c>
      <c r="F108" s="8">
        <v>3</v>
      </c>
      <c r="G108" s="9">
        <f>SUMIFS('Entrada - Salida'!$E:$E,'Entrada - Salida'!$D:$D,Saldo!C108,'Entrada - Salida'!C:C,Saldo!B108)</f>
        <v>0</v>
      </c>
      <c r="H108" s="10">
        <f>SUMIFS('Entrada - Salida'!$F:$F,'Entrada - Salida'!$D:$D,Saldo!C108,'Entrada - Salida'!C:C,Saldo!B108)</f>
        <v>0</v>
      </c>
      <c r="I108" s="11">
        <f t="shared" si="1"/>
        <v>3</v>
      </c>
      <c r="J108" s="22"/>
    </row>
    <row r="109" spans="1:10">
      <c r="A109" s="3" t="s">
        <v>397</v>
      </c>
      <c r="B109" s="3" t="s">
        <v>398</v>
      </c>
      <c r="C109" s="4" t="s">
        <v>399</v>
      </c>
      <c r="D109" s="4" t="s">
        <v>13</v>
      </c>
      <c r="E109" s="4" t="s">
        <v>374</v>
      </c>
      <c r="F109" s="8">
        <v>1</v>
      </c>
      <c r="G109" s="9">
        <f>SUMIFS('Entrada - Salida'!$E:$E,'Entrada - Salida'!$D:$D,Saldo!C109,'Entrada - Salida'!C:C,Saldo!B109)</f>
        <v>0</v>
      </c>
      <c r="H109" s="10">
        <f>SUMIFS('Entrada - Salida'!$F:$F,'Entrada - Salida'!$D:$D,Saldo!C109,'Entrada - Salida'!C:C,Saldo!B109)</f>
        <v>0</v>
      </c>
      <c r="I109" s="11">
        <f t="shared" si="1"/>
        <v>1</v>
      </c>
      <c r="J109" s="22"/>
    </row>
    <row r="110" spans="1:10">
      <c r="A110" s="3" t="s">
        <v>400</v>
      </c>
      <c r="B110" s="3" t="s">
        <v>401</v>
      </c>
      <c r="C110" s="4" t="s">
        <v>402</v>
      </c>
      <c r="D110" s="4" t="s">
        <v>13</v>
      </c>
      <c r="E110" s="4" t="s">
        <v>403</v>
      </c>
      <c r="F110" s="8">
        <v>1</v>
      </c>
      <c r="G110" s="9">
        <f>SUMIFS('Entrada - Salida'!$E:$E,'Entrada - Salida'!$D:$D,Saldo!C110,'Entrada - Salida'!C:C,Saldo!B110)</f>
        <v>0</v>
      </c>
      <c r="H110" s="10">
        <f>SUMIFS('Entrada - Salida'!$F:$F,'Entrada - Salida'!$D:$D,Saldo!C110,'Entrada - Salida'!C:C,Saldo!B110)</f>
        <v>0</v>
      </c>
      <c r="I110" s="11">
        <f t="shared" si="1"/>
        <v>1</v>
      </c>
      <c r="J110" s="22"/>
    </row>
    <row r="111" spans="1:10">
      <c r="A111" s="3" t="s">
        <v>404</v>
      </c>
      <c r="B111" s="3" t="s">
        <v>405</v>
      </c>
      <c r="C111" s="4" t="s">
        <v>406</v>
      </c>
      <c r="D111" s="4" t="s">
        <v>13</v>
      </c>
      <c r="E111" s="4" t="s">
        <v>384</v>
      </c>
      <c r="F111" s="8">
        <v>2</v>
      </c>
      <c r="G111" s="9">
        <f>SUMIFS('Entrada - Salida'!$E:$E,'Entrada - Salida'!$D:$D,Saldo!C111,'Entrada - Salida'!C:C,Saldo!B111)</f>
        <v>0</v>
      </c>
      <c r="H111" s="10">
        <f>SUMIFS('Entrada - Salida'!$F:$F,'Entrada - Salida'!$D:$D,Saldo!C111,'Entrada - Salida'!C:C,Saldo!B111)</f>
        <v>0</v>
      </c>
      <c r="I111" s="11">
        <f t="shared" si="1"/>
        <v>2</v>
      </c>
      <c r="J111" s="22"/>
    </row>
    <row r="112" spans="1:10">
      <c r="A112" s="3" t="s">
        <v>407</v>
      </c>
      <c r="B112" s="3" t="s">
        <v>408</v>
      </c>
      <c r="C112" s="4" t="s">
        <v>409</v>
      </c>
      <c r="D112" s="4" t="s">
        <v>13</v>
      </c>
      <c r="E112" s="4" t="s">
        <v>410</v>
      </c>
      <c r="F112" s="8">
        <v>1</v>
      </c>
      <c r="G112" s="9">
        <f>SUMIFS('Entrada - Salida'!$E:$E,'Entrada - Salida'!$D:$D,Saldo!C112,'Entrada - Salida'!C:C,Saldo!B112)</f>
        <v>0</v>
      </c>
      <c r="H112" s="10">
        <f>SUMIFS('Entrada - Salida'!$F:$F,'Entrada - Salida'!$D:$D,Saldo!C112,'Entrada - Salida'!C:C,Saldo!B112)</f>
        <v>0</v>
      </c>
      <c r="I112" s="11">
        <f t="shared" si="1"/>
        <v>1</v>
      </c>
      <c r="J112" s="22"/>
    </row>
    <row r="113" spans="1:10">
      <c r="A113" s="3" t="s">
        <v>411</v>
      </c>
      <c r="B113" s="3" t="s">
        <v>412</v>
      </c>
      <c r="C113" s="4" t="s">
        <v>413</v>
      </c>
      <c r="D113" s="4" t="s">
        <v>13</v>
      </c>
      <c r="E113" s="4" t="s">
        <v>414</v>
      </c>
      <c r="F113" s="8">
        <v>1</v>
      </c>
      <c r="G113" s="9">
        <f>SUMIFS('Entrada - Salida'!$E:$E,'Entrada - Salida'!$D:$D,Saldo!C113,'Entrada - Salida'!C:C,Saldo!B113)</f>
        <v>0</v>
      </c>
      <c r="H113" s="10">
        <f>SUMIFS('Entrada - Salida'!$F:$F,'Entrada - Salida'!$D:$D,Saldo!C113,'Entrada - Salida'!C:C,Saldo!B113)</f>
        <v>0</v>
      </c>
      <c r="I113" s="11">
        <f t="shared" si="1"/>
        <v>1</v>
      </c>
      <c r="J113" s="22"/>
    </row>
    <row r="114" spans="1:10">
      <c r="A114" s="3" t="s">
        <v>415</v>
      </c>
      <c r="B114" s="3" t="s">
        <v>416</v>
      </c>
      <c r="C114" s="4" t="s">
        <v>417</v>
      </c>
      <c r="D114" s="4" t="s">
        <v>13</v>
      </c>
      <c r="E114" s="4" t="s">
        <v>418</v>
      </c>
      <c r="F114" s="8">
        <v>2</v>
      </c>
      <c r="G114" s="9">
        <f>SUMIFS('Entrada - Salida'!$E:$E,'Entrada - Salida'!$D:$D,Saldo!C114,'Entrada - Salida'!C:C,Saldo!B114)</f>
        <v>0</v>
      </c>
      <c r="H114" s="10">
        <f>SUMIFS('Entrada - Salida'!$F:$F,'Entrada - Salida'!$D:$D,Saldo!C114,'Entrada - Salida'!C:C,Saldo!B114)</f>
        <v>0</v>
      </c>
      <c r="I114" s="11">
        <f t="shared" si="1"/>
        <v>2</v>
      </c>
      <c r="J114" s="22"/>
    </row>
    <row r="115" spans="1:10">
      <c r="A115" s="3" t="s">
        <v>419</v>
      </c>
      <c r="B115" s="3" t="s">
        <v>420</v>
      </c>
      <c r="C115" s="4" t="s">
        <v>421</v>
      </c>
      <c r="D115" s="4" t="s">
        <v>13</v>
      </c>
      <c r="E115" s="4" t="s">
        <v>422</v>
      </c>
      <c r="F115" s="8">
        <v>1</v>
      </c>
      <c r="G115" s="9">
        <f>SUMIFS('Entrada - Salida'!$E:$E,'Entrada - Salida'!$D:$D,Saldo!C115,'Entrada - Salida'!C:C,Saldo!B115)</f>
        <v>0</v>
      </c>
      <c r="H115" s="10">
        <f>SUMIFS('Entrada - Salida'!$F:$F,'Entrada - Salida'!$D:$D,Saldo!C115,'Entrada - Salida'!C:C,Saldo!B115)</f>
        <v>0</v>
      </c>
      <c r="I115" s="11">
        <f t="shared" si="1"/>
        <v>1</v>
      </c>
      <c r="J115" s="22"/>
    </row>
    <row r="116" spans="1:10">
      <c r="A116" s="3" t="s">
        <v>423</v>
      </c>
      <c r="B116" s="3" t="s">
        <v>424</v>
      </c>
      <c r="C116" s="4" t="s">
        <v>425</v>
      </c>
      <c r="D116" s="4" t="s">
        <v>13</v>
      </c>
      <c r="E116" s="4" t="s">
        <v>426</v>
      </c>
      <c r="F116" s="8">
        <v>1</v>
      </c>
      <c r="G116" s="9">
        <f>SUMIFS('Entrada - Salida'!$E:$E,'Entrada - Salida'!$D:$D,Saldo!C116,'Entrada - Salida'!C:C,Saldo!B116)</f>
        <v>2</v>
      </c>
      <c r="H116" s="10">
        <f>SUMIFS('Entrada - Salida'!$F:$F,'Entrada - Salida'!$D:$D,Saldo!C116,'Entrada - Salida'!C:C,Saldo!B116)</f>
        <v>1</v>
      </c>
      <c r="I116" s="11">
        <f t="shared" si="1"/>
        <v>2</v>
      </c>
      <c r="J116" s="22"/>
    </row>
    <row r="117" spans="1:10">
      <c r="A117" s="3" t="s">
        <v>427</v>
      </c>
      <c r="B117" s="3" t="s">
        <v>428</v>
      </c>
      <c r="C117" s="4" t="s">
        <v>429</v>
      </c>
      <c r="D117" s="4" t="s">
        <v>13</v>
      </c>
      <c r="E117" s="4" t="s">
        <v>430</v>
      </c>
      <c r="F117" s="8">
        <v>8</v>
      </c>
      <c r="G117" s="9">
        <f>SUMIFS('Entrada - Salida'!$E:$E,'Entrada - Salida'!$D:$D,Saldo!C117,'Entrada - Salida'!C:C,Saldo!B117)</f>
        <v>0</v>
      </c>
      <c r="H117" s="10">
        <f>SUMIFS('Entrada - Salida'!$F:$F,'Entrada - Salida'!$D:$D,Saldo!C117,'Entrada - Salida'!C:C,Saldo!B117)</f>
        <v>2</v>
      </c>
      <c r="I117" s="11">
        <f t="shared" si="1"/>
        <v>6</v>
      </c>
      <c r="J117" s="22"/>
    </row>
    <row r="118" spans="1:10">
      <c r="A118" s="3" t="s">
        <v>431</v>
      </c>
      <c r="B118" s="3" t="s">
        <v>432</v>
      </c>
      <c r="C118" s="4" t="s">
        <v>433</v>
      </c>
      <c r="D118" s="4" t="s">
        <v>13</v>
      </c>
      <c r="E118" s="4" t="s">
        <v>266</v>
      </c>
      <c r="F118" s="8">
        <v>1</v>
      </c>
      <c r="G118" s="9">
        <f>SUMIFS('Entrada - Salida'!$E:$E,'Entrada - Salida'!$D:$D,Saldo!C118,'Entrada - Salida'!C:C,Saldo!B118)</f>
        <v>0</v>
      </c>
      <c r="H118" s="10">
        <f>SUMIFS('Entrada - Salida'!$F:$F,'Entrada - Salida'!$D:$D,Saldo!C118,'Entrada - Salida'!C:C,Saldo!B118)</f>
        <v>0</v>
      </c>
      <c r="I118" s="11">
        <f t="shared" si="1"/>
        <v>1</v>
      </c>
      <c r="J118" s="22"/>
    </row>
    <row r="119" spans="1:10">
      <c r="A119" s="3" t="s">
        <v>434</v>
      </c>
      <c r="B119" s="3" t="s">
        <v>435</v>
      </c>
      <c r="C119" s="4" t="s">
        <v>436</v>
      </c>
      <c r="D119" s="4" t="s">
        <v>13</v>
      </c>
      <c r="E119" s="4" t="s">
        <v>266</v>
      </c>
      <c r="F119" s="8">
        <v>1</v>
      </c>
      <c r="G119" s="9">
        <f>SUMIFS('Entrada - Salida'!$E:$E,'Entrada - Salida'!$D:$D,Saldo!C119,'Entrada - Salida'!C:C,Saldo!B119)</f>
        <v>0</v>
      </c>
      <c r="H119" s="10">
        <f>SUMIFS('Entrada - Salida'!$F:$F,'Entrada - Salida'!$D:$D,Saldo!C119,'Entrada - Salida'!C:C,Saldo!B119)</f>
        <v>0</v>
      </c>
      <c r="I119" s="11">
        <f t="shared" si="1"/>
        <v>1</v>
      </c>
      <c r="J119" s="22"/>
    </row>
    <row r="120" spans="1:10">
      <c r="A120" s="3" t="s">
        <v>437</v>
      </c>
      <c r="B120" s="3" t="s">
        <v>438</v>
      </c>
      <c r="C120" s="4" t="s">
        <v>439</v>
      </c>
      <c r="D120" s="4" t="s">
        <v>13</v>
      </c>
      <c r="E120" s="4" t="s">
        <v>440</v>
      </c>
      <c r="F120" s="8">
        <v>3</v>
      </c>
      <c r="G120" s="9">
        <f>SUMIFS('Entrada - Salida'!$E:$E,'Entrada - Salida'!$D:$D,Saldo!C120,'Entrada - Salida'!C:C,Saldo!B120)</f>
        <v>0</v>
      </c>
      <c r="H120" s="10">
        <f>SUMIFS('Entrada - Salida'!$F:$F,'Entrada - Salida'!$D:$D,Saldo!C120,'Entrada - Salida'!C:C,Saldo!B120)</f>
        <v>0</v>
      </c>
      <c r="I120" s="11">
        <f t="shared" si="1"/>
        <v>3</v>
      </c>
      <c r="J120" s="22"/>
    </row>
    <row r="121" spans="1:10">
      <c r="A121" s="3" t="s">
        <v>441</v>
      </c>
      <c r="B121" s="3" t="s">
        <v>442</v>
      </c>
      <c r="C121" s="4" t="s">
        <v>443</v>
      </c>
      <c r="D121" s="4" t="s">
        <v>13</v>
      </c>
      <c r="E121" s="4" t="s">
        <v>444</v>
      </c>
      <c r="F121" s="8">
        <v>1</v>
      </c>
      <c r="G121" s="9">
        <f>SUMIFS('Entrada - Salida'!$E:$E,'Entrada - Salida'!$D:$D,Saldo!C121,'Entrada - Salida'!C:C,Saldo!B121)</f>
        <v>2</v>
      </c>
      <c r="H121" s="10">
        <f>SUMIFS('Entrada - Salida'!$F:$F,'Entrada - Salida'!$D:$D,Saldo!C121,'Entrada - Salida'!C:C,Saldo!B121)</f>
        <v>0</v>
      </c>
      <c r="I121" s="11">
        <f t="shared" si="1"/>
        <v>3</v>
      </c>
      <c r="J121" s="22"/>
    </row>
    <row r="122" spans="1:10">
      <c r="A122" s="3" t="s">
        <v>445</v>
      </c>
      <c r="B122" s="3" t="s">
        <v>446</v>
      </c>
      <c r="C122" s="4" t="s">
        <v>447</v>
      </c>
      <c r="D122" s="4" t="s">
        <v>13</v>
      </c>
      <c r="E122" s="4" t="s">
        <v>448</v>
      </c>
      <c r="F122" s="8">
        <v>1</v>
      </c>
      <c r="G122" s="9">
        <f>SUMIFS('Entrada - Salida'!$E:$E,'Entrada - Salida'!$D:$D,Saldo!C122,'Entrada - Salida'!C:C,Saldo!B122)</f>
        <v>0</v>
      </c>
      <c r="H122" s="10">
        <f>SUMIFS('Entrada - Salida'!$F:$F,'Entrada - Salida'!$D:$D,Saldo!C122,'Entrada - Salida'!C:C,Saldo!B122)</f>
        <v>0</v>
      </c>
      <c r="I122" s="11">
        <f t="shared" si="1"/>
        <v>1</v>
      </c>
      <c r="J122" s="22"/>
    </row>
    <row r="123" spans="1:10">
      <c r="A123" s="3" t="s">
        <v>449</v>
      </c>
      <c r="B123" s="3" t="s">
        <v>450</v>
      </c>
      <c r="C123" s="4" t="s">
        <v>451</v>
      </c>
      <c r="D123" s="4" t="s">
        <v>13</v>
      </c>
      <c r="E123" s="4" t="s">
        <v>452</v>
      </c>
      <c r="F123" s="8">
        <v>2</v>
      </c>
      <c r="G123" s="9">
        <f>SUMIFS('Entrada - Salida'!$E:$E,'Entrada - Salida'!$D:$D,Saldo!C123,'Entrada - Salida'!C:C,Saldo!B123)</f>
        <v>0</v>
      </c>
      <c r="H123" s="10">
        <f>SUMIFS('Entrada - Salida'!$F:$F,'Entrada - Salida'!$D:$D,Saldo!C123,'Entrada - Salida'!C:C,Saldo!B123)</f>
        <v>0</v>
      </c>
      <c r="I123" s="11">
        <f t="shared" si="1"/>
        <v>2</v>
      </c>
      <c r="J123" s="22"/>
    </row>
    <row r="124" spans="1:10">
      <c r="A124" s="3" t="s">
        <v>453</v>
      </c>
      <c r="B124" s="3" t="s">
        <v>454</v>
      </c>
      <c r="C124" s="4" t="s">
        <v>455</v>
      </c>
      <c r="D124" s="4" t="s">
        <v>13</v>
      </c>
      <c r="E124" s="4" t="s">
        <v>456</v>
      </c>
      <c r="F124" s="8">
        <v>1</v>
      </c>
      <c r="G124" s="9">
        <f>SUMIFS('Entrada - Salida'!$E:$E,'Entrada - Salida'!$D:$D,Saldo!C124,'Entrada - Salida'!C:C,Saldo!B124)</f>
        <v>0</v>
      </c>
      <c r="H124" s="10">
        <f>SUMIFS('Entrada - Salida'!$F:$F,'Entrada - Salida'!$D:$D,Saldo!C124,'Entrada - Salida'!C:C,Saldo!B124)</f>
        <v>0</v>
      </c>
      <c r="I124" s="11">
        <f t="shared" si="1"/>
        <v>1</v>
      </c>
      <c r="J124" s="22"/>
    </row>
    <row r="125" spans="1:10">
      <c r="A125" s="3" t="s">
        <v>457</v>
      </c>
      <c r="B125" s="3" t="s">
        <v>458</v>
      </c>
      <c r="C125" s="4" t="s">
        <v>459</v>
      </c>
      <c r="D125" s="4" t="s">
        <v>13</v>
      </c>
      <c r="E125" s="4" t="s">
        <v>460</v>
      </c>
      <c r="F125" s="8">
        <v>1</v>
      </c>
      <c r="G125" s="9">
        <f>SUMIFS('Entrada - Salida'!$E:$E,'Entrada - Salida'!$D:$D,Saldo!C125,'Entrada - Salida'!C:C,Saldo!B125)</f>
        <v>0</v>
      </c>
      <c r="H125" s="10">
        <f>SUMIFS('Entrada - Salida'!$F:$F,'Entrada - Salida'!$D:$D,Saldo!C125,'Entrada - Salida'!C:C,Saldo!B125)</f>
        <v>1</v>
      </c>
      <c r="I125" s="11">
        <f t="shared" si="1"/>
        <v>0</v>
      </c>
      <c r="J125" s="22"/>
    </row>
    <row r="126" spans="1:10">
      <c r="A126" s="3" t="s">
        <v>461</v>
      </c>
      <c r="B126" s="3" t="s">
        <v>462</v>
      </c>
      <c r="C126" s="4" t="s">
        <v>463</v>
      </c>
      <c r="D126" s="4" t="s">
        <v>13</v>
      </c>
      <c r="E126" s="4" t="s">
        <v>322</v>
      </c>
      <c r="F126" s="8">
        <v>3</v>
      </c>
      <c r="G126" s="9">
        <f>SUMIFS('Entrada - Salida'!$E:$E,'Entrada - Salida'!$D:$D,Saldo!C126,'Entrada - Salida'!C:C,Saldo!B126)</f>
        <v>0</v>
      </c>
      <c r="H126" s="10">
        <f>SUMIFS('Entrada - Salida'!$F:$F,'Entrada - Salida'!$D:$D,Saldo!C126,'Entrada - Salida'!C:C,Saldo!B126)</f>
        <v>0</v>
      </c>
      <c r="I126" s="11">
        <f t="shared" si="1"/>
        <v>3</v>
      </c>
      <c r="J126" s="22"/>
    </row>
    <row r="127" spans="1:10">
      <c r="A127" s="3" t="s">
        <v>464</v>
      </c>
      <c r="B127" s="3" t="s">
        <v>465</v>
      </c>
      <c r="C127" s="4" t="s">
        <v>466</v>
      </c>
      <c r="D127" s="4" t="s">
        <v>13</v>
      </c>
      <c r="E127" s="4" t="s">
        <v>467</v>
      </c>
      <c r="F127" s="8">
        <v>3</v>
      </c>
      <c r="G127" s="9">
        <f>SUMIFS('Entrada - Salida'!$E:$E,'Entrada - Salida'!$D:$D,Saldo!C127,'Entrada - Salida'!C:C,Saldo!B127)</f>
        <v>0</v>
      </c>
      <c r="H127" s="10">
        <f>SUMIFS('Entrada - Salida'!$F:$F,'Entrada - Salida'!$D:$D,Saldo!C127,'Entrada - Salida'!C:C,Saldo!B127)</f>
        <v>0</v>
      </c>
      <c r="I127" s="11">
        <f t="shared" si="1"/>
        <v>3</v>
      </c>
      <c r="J127" s="22"/>
    </row>
    <row r="128" spans="1:10">
      <c r="A128" s="3" t="s">
        <v>468</v>
      </c>
      <c r="B128" s="3" t="s">
        <v>469</v>
      </c>
      <c r="C128" s="4" t="s">
        <v>470</v>
      </c>
      <c r="D128" s="4" t="s">
        <v>13</v>
      </c>
      <c r="E128" s="4" t="s">
        <v>471</v>
      </c>
      <c r="F128" s="8">
        <v>4</v>
      </c>
      <c r="G128" s="9">
        <f>SUMIFS('Entrada - Salida'!$E:$E,'Entrada - Salida'!$D:$D,Saldo!C128,'Entrada - Salida'!C:C,Saldo!B128)</f>
        <v>0</v>
      </c>
      <c r="H128" s="10">
        <f>SUMIFS('Entrada - Salida'!$F:$F,'Entrada - Salida'!$D:$D,Saldo!C128,'Entrada - Salida'!C:C,Saldo!B128)</f>
        <v>0</v>
      </c>
      <c r="I128" s="11">
        <f t="shared" si="1"/>
        <v>4</v>
      </c>
      <c r="J128" s="22"/>
    </row>
    <row r="129" spans="1:10">
      <c r="A129" s="3" t="s">
        <v>472</v>
      </c>
      <c r="B129" s="3" t="s">
        <v>473</v>
      </c>
      <c r="C129" s="4" t="s">
        <v>474</v>
      </c>
      <c r="D129" s="4" t="s">
        <v>13</v>
      </c>
      <c r="E129" s="4" t="s">
        <v>475</v>
      </c>
      <c r="F129" s="8">
        <v>1</v>
      </c>
      <c r="G129" s="9">
        <f>SUMIFS('Entrada - Salida'!$E:$E,'Entrada - Salida'!$D:$D,Saldo!C129,'Entrada - Salida'!C:C,Saldo!B129)</f>
        <v>0</v>
      </c>
      <c r="H129" s="10">
        <f>SUMIFS('Entrada - Salida'!$F:$F,'Entrada - Salida'!$D:$D,Saldo!C129,'Entrada - Salida'!C:C,Saldo!B129)</f>
        <v>1</v>
      </c>
      <c r="I129" s="11">
        <f t="shared" si="1"/>
        <v>0</v>
      </c>
      <c r="J129" s="22"/>
    </row>
    <row r="130" spans="1:10">
      <c r="A130" s="3" t="s">
        <v>476</v>
      </c>
      <c r="B130" s="3" t="s">
        <v>477</v>
      </c>
      <c r="C130" s="4" t="s">
        <v>478</v>
      </c>
      <c r="D130" s="4" t="s">
        <v>13</v>
      </c>
      <c r="E130" s="4" t="s">
        <v>37</v>
      </c>
      <c r="F130" s="8">
        <v>1</v>
      </c>
      <c r="G130" s="9">
        <f>SUMIFS('Entrada - Salida'!$E:$E,'Entrada - Salida'!$D:$D,Saldo!C130,'Entrada - Salida'!C:C,Saldo!B130)</f>
        <v>0</v>
      </c>
      <c r="H130" s="10">
        <f>SUMIFS('Entrada - Salida'!$F:$F,'Entrada - Salida'!$D:$D,Saldo!C130,'Entrada - Salida'!C:C,Saldo!B130)</f>
        <v>1</v>
      </c>
      <c r="I130" s="11">
        <f t="shared" si="1"/>
        <v>0</v>
      </c>
      <c r="J130" s="22"/>
    </row>
    <row r="131" spans="1:10">
      <c r="A131" s="3" t="s">
        <v>479</v>
      </c>
      <c r="B131" s="3" t="s">
        <v>480</v>
      </c>
      <c r="C131" s="4" t="s">
        <v>481</v>
      </c>
      <c r="D131" s="4" t="s">
        <v>13</v>
      </c>
      <c r="E131" s="4" t="s">
        <v>37</v>
      </c>
      <c r="F131" s="8">
        <v>1</v>
      </c>
      <c r="G131" s="9">
        <f>SUMIFS('Entrada - Salida'!$E:$E,'Entrada - Salida'!$D:$D,Saldo!C131,'Entrada - Salida'!C:C,Saldo!B131)</f>
        <v>0</v>
      </c>
      <c r="H131" s="10">
        <f>SUMIFS('Entrada - Salida'!$F:$F,'Entrada - Salida'!$D:$D,Saldo!C131,'Entrada - Salida'!C:C,Saldo!B131)</f>
        <v>1</v>
      </c>
      <c r="I131" s="11">
        <f t="shared" ref="I131:I194" si="2">+(G131-H131)+F131</f>
        <v>0</v>
      </c>
      <c r="J131" s="22"/>
    </row>
    <row r="132" spans="1:10">
      <c r="A132" s="3" t="s">
        <v>482</v>
      </c>
      <c r="B132" s="3" t="s">
        <v>483</v>
      </c>
      <c r="C132" s="4" t="s">
        <v>484</v>
      </c>
      <c r="D132" s="4" t="s">
        <v>13</v>
      </c>
      <c r="E132" s="4" t="s">
        <v>485</v>
      </c>
      <c r="F132" s="8">
        <v>2</v>
      </c>
      <c r="G132" s="9">
        <f>SUMIFS('Entrada - Salida'!$E:$E,'Entrada - Salida'!$D:$D,Saldo!C132,'Entrada - Salida'!C:C,Saldo!B132)</f>
        <v>0</v>
      </c>
      <c r="H132" s="10">
        <f>SUMIFS('Entrada - Salida'!$F:$F,'Entrada - Salida'!$D:$D,Saldo!C132,'Entrada - Salida'!C:C,Saldo!B132)</f>
        <v>0</v>
      </c>
      <c r="I132" s="11">
        <f t="shared" si="2"/>
        <v>2</v>
      </c>
      <c r="J132" s="22"/>
    </row>
    <row r="133" spans="1:10">
      <c r="A133" s="3" t="s">
        <v>486</v>
      </c>
      <c r="B133" s="3" t="s">
        <v>487</v>
      </c>
      <c r="C133" s="4" t="s">
        <v>488</v>
      </c>
      <c r="D133" s="4" t="s">
        <v>13</v>
      </c>
      <c r="E133" s="4" t="s">
        <v>485</v>
      </c>
      <c r="F133" s="8">
        <v>4</v>
      </c>
      <c r="G133" s="9">
        <f>SUMIFS('Entrada - Salida'!$E:$E,'Entrada - Salida'!$D:$D,Saldo!C133,'Entrada - Salida'!C:C,Saldo!B133)</f>
        <v>0</v>
      </c>
      <c r="H133" s="10">
        <f>SUMIFS('Entrada - Salida'!$F:$F,'Entrada - Salida'!$D:$D,Saldo!C133,'Entrada - Salida'!C:C,Saldo!B133)</f>
        <v>1</v>
      </c>
      <c r="I133" s="11">
        <f t="shared" si="2"/>
        <v>3</v>
      </c>
      <c r="J133" s="22"/>
    </row>
    <row r="134" spans="1:10">
      <c r="A134" s="3" t="s">
        <v>489</v>
      </c>
      <c r="B134" s="3" t="s">
        <v>490</v>
      </c>
      <c r="C134" s="4" t="s">
        <v>491</v>
      </c>
      <c r="D134" s="4" t="s">
        <v>13</v>
      </c>
      <c r="E134" s="4" t="s">
        <v>492</v>
      </c>
      <c r="F134" s="8">
        <v>1</v>
      </c>
      <c r="G134" s="9">
        <f>SUMIFS('Entrada - Salida'!$E:$E,'Entrada - Salida'!$D:$D,Saldo!C134,'Entrada - Salida'!C:C,Saldo!B134)</f>
        <v>0</v>
      </c>
      <c r="H134" s="10">
        <f>SUMIFS('Entrada - Salida'!$F:$F,'Entrada - Salida'!$D:$D,Saldo!C134,'Entrada - Salida'!C:C,Saldo!B134)</f>
        <v>0</v>
      </c>
      <c r="I134" s="11">
        <f t="shared" si="2"/>
        <v>1</v>
      </c>
      <c r="J134" s="22"/>
    </row>
    <row r="135" spans="1:10">
      <c r="A135" s="3" t="s">
        <v>493</v>
      </c>
      <c r="B135" s="3" t="s">
        <v>494</v>
      </c>
      <c r="C135" s="4" t="s">
        <v>495</v>
      </c>
      <c r="D135" s="4" t="s">
        <v>13</v>
      </c>
      <c r="E135" s="4" t="s">
        <v>496</v>
      </c>
      <c r="F135" s="8">
        <v>1</v>
      </c>
      <c r="G135" s="9">
        <f>SUMIFS('Entrada - Salida'!$E:$E,'Entrada - Salida'!$D:$D,Saldo!C135,'Entrada - Salida'!C:C,Saldo!B135)</f>
        <v>0</v>
      </c>
      <c r="H135" s="10">
        <f>SUMIFS('Entrada - Salida'!$F:$F,'Entrada - Salida'!$D:$D,Saldo!C135,'Entrada - Salida'!C:C,Saldo!B135)</f>
        <v>0</v>
      </c>
      <c r="I135" s="11">
        <f t="shared" si="2"/>
        <v>1</v>
      </c>
      <c r="J135" s="22"/>
    </row>
    <row r="136" spans="1:10">
      <c r="A136" s="3" t="s">
        <v>497</v>
      </c>
      <c r="B136" s="3" t="s">
        <v>498</v>
      </c>
      <c r="C136" s="4" t="s">
        <v>499</v>
      </c>
      <c r="D136" s="4" t="s">
        <v>500</v>
      </c>
      <c r="E136" s="4" t="s">
        <v>501</v>
      </c>
      <c r="F136" s="8">
        <v>1</v>
      </c>
      <c r="G136" s="9">
        <f>SUMIFS('Entrada - Salida'!$E:$E,'Entrada - Salida'!$D:$D,Saldo!C136,'Entrada - Salida'!C:C,Saldo!B136)</f>
        <v>0</v>
      </c>
      <c r="H136" s="10">
        <f>SUMIFS('Entrada - Salida'!$F:$F,'Entrada - Salida'!$D:$D,Saldo!C136,'Entrada - Salida'!C:C,Saldo!B136)</f>
        <v>0</v>
      </c>
      <c r="I136" s="11">
        <f t="shared" si="2"/>
        <v>1</v>
      </c>
      <c r="J136" s="22"/>
    </row>
    <row r="137" spans="1:10">
      <c r="A137" s="3" t="s">
        <v>502</v>
      </c>
      <c r="B137" s="3" t="s">
        <v>503</v>
      </c>
      <c r="C137" s="4" t="s">
        <v>504</v>
      </c>
      <c r="D137" s="4" t="s">
        <v>500</v>
      </c>
      <c r="E137" s="4" t="s">
        <v>501</v>
      </c>
      <c r="F137" s="8">
        <v>1</v>
      </c>
      <c r="G137" s="9">
        <f>SUMIFS('Entrada - Salida'!$E:$E,'Entrada - Salida'!$D:$D,Saldo!C137,'Entrada - Salida'!C:C,Saldo!B137)</f>
        <v>0</v>
      </c>
      <c r="H137" s="10">
        <f>SUMIFS('Entrada - Salida'!$F:$F,'Entrada - Salida'!$D:$D,Saldo!C137,'Entrada - Salida'!C:C,Saldo!B137)</f>
        <v>0</v>
      </c>
      <c r="I137" s="11">
        <f t="shared" si="2"/>
        <v>1</v>
      </c>
      <c r="J137" s="22"/>
    </row>
    <row r="138" spans="1:10">
      <c r="A138" s="3" t="s">
        <v>505</v>
      </c>
      <c r="B138" s="3" t="s">
        <v>506</v>
      </c>
      <c r="C138" s="4" t="s">
        <v>507</v>
      </c>
      <c r="D138" s="4" t="s">
        <v>13</v>
      </c>
      <c r="E138" s="4" t="s">
        <v>508</v>
      </c>
      <c r="F138" s="8">
        <v>1</v>
      </c>
      <c r="G138" s="9">
        <f>SUMIFS('Entrada - Salida'!$E:$E,'Entrada - Salida'!$D:$D,Saldo!C138,'Entrada - Salida'!C:C,Saldo!B138)</f>
        <v>0</v>
      </c>
      <c r="H138" s="10">
        <f>SUMIFS('Entrada - Salida'!$F:$F,'Entrada - Salida'!$D:$D,Saldo!C138,'Entrada - Salida'!C:C,Saldo!B138)</f>
        <v>0</v>
      </c>
      <c r="I138" s="11">
        <f t="shared" si="2"/>
        <v>1</v>
      </c>
      <c r="J138" s="22"/>
    </row>
    <row r="139" spans="1:10">
      <c r="A139" s="3" t="s">
        <v>509</v>
      </c>
      <c r="B139" s="3" t="s">
        <v>510</v>
      </c>
      <c r="C139" s="4" t="s">
        <v>511</v>
      </c>
      <c r="D139" s="4" t="s">
        <v>13</v>
      </c>
      <c r="E139" s="4" t="s">
        <v>512</v>
      </c>
      <c r="F139" s="8">
        <v>1</v>
      </c>
      <c r="G139" s="9">
        <f>SUMIFS('Entrada - Salida'!$E:$E,'Entrada - Salida'!$D:$D,Saldo!C139,'Entrada - Salida'!C:C,Saldo!B139)</f>
        <v>0</v>
      </c>
      <c r="H139" s="10">
        <f>SUMIFS('Entrada - Salida'!$F:$F,'Entrada - Salida'!$D:$D,Saldo!C139,'Entrada - Salida'!C:C,Saldo!B139)</f>
        <v>0</v>
      </c>
      <c r="I139" s="11">
        <f t="shared" si="2"/>
        <v>1</v>
      </c>
      <c r="J139" s="22"/>
    </row>
    <row r="140" spans="1:10">
      <c r="A140" s="3" t="s">
        <v>513</v>
      </c>
      <c r="B140" s="3" t="s">
        <v>514</v>
      </c>
      <c r="C140" s="4" t="s">
        <v>515</v>
      </c>
      <c r="D140" s="4" t="s">
        <v>13</v>
      </c>
      <c r="E140" s="4" t="s">
        <v>516</v>
      </c>
      <c r="F140" s="8">
        <v>1</v>
      </c>
      <c r="G140" s="9">
        <f>SUMIFS('Entrada - Salida'!$E:$E,'Entrada - Salida'!$D:$D,Saldo!C140,'Entrada - Salida'!C:C,Saldo!B140)</f>
        <v>0</v>
      </c>
      <c r="H140" s="10">
        <f>SUMIFS('Entrada - Salida'!$F:$F,'Entrada - Salida'!$D:$D,Saldo!C140,'Entrada - Salida'!C:C,Saldo!B140)</f>
        <v>0</v>
      </c>
      <c r="I140" s="11">
        <f t="shared" si="2"/>
        <v>1</v>
      </c>
      <c r="J140" s="22"/>
    </row>
    <row r="141" spans="1:10">
      <c r="A141" s="3" t="s">
        <v>517</v>
      </c>
      <c r="B141" s="3" t="s">
        <v>518</v>
      </c>
      <c r="C141" s="4" t="s">
        <v>519</v>
      </c>
      <c r="D141" s="4" t="s">
        <v>13</v>
      </c>
      <c r="E141" s="4" t="s">
        <v>520</v>
      </c>
      <c r="F141" s="8">
        <v>2</v>
      </c>
      <c r="G141" s="9">
        <f>SUMIFS('Entrada - Salida'!$E:$E,'Entrada - Salida'!$D:$D,Saldo!C141,'Entrada - Salida'!C:C,Saldo!B141)</f>
        <v>0</v>
      </c>
      <c r="H141" s="10">
        <f>SUMIFS('Entrada - Salida'!$F:$F,'Entrada - Salida'!$D:$D,Saldo!C141,'Entrada - Salida'!C:C,Saldo!B141)</f>
        <v>0</v>
      </c>
      <c r="I141" s="11">
        <f t="shared" si="2"/>
        <v>2</v>
      </c>
      <c r="J141" s="22"/>
    </row>
    <row r="142" spans="1:10">
      <c r="A142" s="3" t="s">
        <v>521</v>
      </c>
      <c r="B142" s="3" t="s">
        <v>522</v>
      </c>
      <c r="C142" s="4" t="s">
        <v>523</v>
      </c>
      <c r="D142" s="4" t="s">
        <v>13</v>
      </c>
      <c r="E142" s="4" t="s">
        <v>403</v>
      </c>
      <c r="F142" s="8">
        <v>1</v>
      </c>
      <c r="G142" s="9">
        <f>SUMIFS('Entrada - Salida'!$E:$E,'Entrada - Salida'!$D:$D,Saldo!C142,'Entrada - Salida'!C:C,Saldo!B142)</f>
        <v>0</v>
      </c>
      <c r="H142" s="10">
        <f>SUMIFS('Entrada - Salida'!$F:$F,'Entrada - Salida'!$D:$D,Saldo!C142,'Entrada - Salida'!C:C,Saldo!B142)</f>
        <v>0</v>
      </c>
      <c r="I142" s="11">
        <f t="shared" si="2"/>
        <v>1</v>
      </c>
      <c r="J142" s="22"/>
    </row>
    <row r="143" spans="1:10">
      <c r="A143" s="3" t="s">
        <v>524</v>
      </c>
      <c r="B143" s="3" t="s">
        <v>525</v>
      </c>
      <c r="C143" s="4" t="s">
        <v>526</v>
      </c>
      <c r="D143" s="4" t="s">
        <v>13</v>
      </c>
      <c r="E143" s="4" t="s">
        <v>527</v>
      </c>
      <c r="F143" s="8">
        <v>5</v>
      </c>
      <c r="G143" s="9">
        <f>SUMIFS('Entrada - Salida'!$E:$E,'Entrada - Salida'!$D:$D,Saldo!C143,'Entrada - Salida'!C:C,Saldo!B143)</f>
        <v>0</v>
      </c>
      <c r="H143" s="10">
        <f>SUMIFS('Entrada - Salida'!$F:$F,'Entrada - Salida'!$D:$D,Saldo!C143,'Entrada - Salida'!C:C,Saldo!B143)</f>
        <v>1</v>
      </c>
      <c r="I143" s="11">
        <f t="shared" si="2"/>
        <v>4</v>
      </c>
      <c r="J143" s="22"/>
    </row>
    <row r="144" spans="1:10">
      <c r="A144" s="3" t="s">
        <v>528</v>
      </c>
      <c r="B144" s="3" t="s">
        <v>529</v>
      </c>
      <c r="C144" s="4" t="s">
        <v>530</v>
      </c>
      <c r="D144" s="4" t="s">
        <v>13</v>
      </c>
      <c r="E144" s="4" t="s">
        <v>531</v>
      </c>
      <c r="F144" s="8">
        <v>1</v>
      </c>
      <c r="G144" s="9">
        <f>SUMIFS('Entrada - Salida'!$E:$E,'Entrada - Salida'!$D:$D,Saldo!C144,'Entrada - Salida'!C:C,Saldo!B144)</f>
        <v>0</v>
      </c>
      <c r="H144" s="10">
        <f>SUMIFS('Entrada - Salida'!$F:$F,'Entrada - Salida'!$D:$D,Saldo!C144,'Entrada - Salida'!C:C,Saldo!B144)</f>
        <v>0</v>
      </c>
      <c r="I144" s="11">
        <f t="shared" si="2"/>
        <v>1</v>
      </c>
      <c r="J144" s="22"/>
    </row>
    <row r="145" spans="1:10">
      <c r="A145" s="3" t="s">
        <v>532</v>
      </c>
      <c r="B145" s="3" t="s">
        <v>533</v>
      </c>
      <c r="C145" s="4" t="s">
        <v>534</v>
      </c>
      <c r="D145" s="4" t="s">
        <v>13</v>
      </c>
      <c r="E145" s="4" t="s">
        <v>535</v>
      </c>
      <c r="F145" s="8">
        <v>3</v>
      </c>
      <c r="G145" s="9">
        <f>SUMIFS('Entrada - Salida'!$E:$E,'Entrada - Salida'!$D:$D,Saldo!C145,'Entrada - Salida'!C:C,Saldo!B145)</f>
        <v>0</v>
      </c>
      <c r="H145" s="10">
        <f>SUMIFS('Entrada - Salida'!$F:$F,'Entrada - Salida'!$D:$D,Saldo!C145,'Entrada - Salida'!C:C,Saldo!B145)</f>
        <v>1</v>
      </c>
      <c r="I145" s="11">
        <f t="shared" si="2"/>
        <v>2</v>
      </c>
      <c r="J145" s="22"/>
    </row>
    <row r="146" spans="1:10">
      <c r="A146" s="3" t="s">
        <v>536</v>
      </c>
      <c r="B146" s="3" t="s">
        <v>537</v>
      </c>
      <c r="C146" s="4" t="s">
        <v>538</v>
      </c>
      <c r="D146" s="4" t="s">
        <v>13</v>
      </c>
      <c r="E146" s="4" t="s">
        <v>539</v>
      </c>
      <c r="F146" s="8">
        <v>8</v>
      </c>
      <c r="G146" s="9">
        <f>SUMIFS('Entrada - Salida'!$E:$E,'Entrada - Salida'!$D:$D,Saldo!C146,'Entrada - Salida'!C:C,Saldo!B146)</f>
        <v>0</v>
      </c>
      <c r="H146" s="10">
        <f>SUMIFS('Entrada - Salida'!$F:$F,'Entrada - Salida'!$D:$D,Saldo!C146,'Entrada - Salida'!C:C,Saldo!B146)</f>
        <v>2</v>
      </c>
      <c r="I146" s="11">
        <f t="shared" si="2"/>
        <v>6</v>
      </c>
      <c r="J146" s="22"/>
    </row>
    <row r="147" spans="1:10">
      <c r="A147" s="3" t="s">
        <v>540</v>
      </c>
      <c r="B147" s="3" t="s">
        <v>541</v>
      </c>
      <c r="C147" s="4" t="s">
        <v>542</v>
      </c>
      <c r="D147" s="4" t="s">
        <v>13</v>
      </c>
      <c r="E147" s="4" t="s">
        <v>543</v>
      </c>
      <c r="F147" s="8">
        <v>5</v>
      </c>
      <c r="G147" s="9">
        <f>SUMIFS('Entrada - Salida'!$E:$E,'Entrada - Salida'!$D:$D,Saldo!C147,'Entrada - Salida'!C:C,Saldo!B147)</f>
        <v>0</v>
      </c>
      <c r="H147" s="10">
        <f>SUMIFS('Entrada - Salida'!$F:$F,'Entrada - Salida'!$D:$D,Saldo!C147,'Entrada - Salida'!C:C,Saldo!B147)</f>
        <v>0</v>
      </c>
      <c r="I147" s="11">
        <f t="shared" si="2"/>
        <v>5</v>
      </c>
      <c r="J147" s="22"/>
    </row>
    <row r="148" spans="1:10">
      <c r="A148" s="3" t="s">
        <v>544</v>
      </c>
      <c r="B148" s="3" t="s">
        <v>545</v>
      </c>
      <c r="C148" s="4" t="s">
        <v>546</v>
      </c>
      <c r="D148" s="4" t="s">
        <v>13</v>
      </c>
      <c r="E148" s="4" t="s">
        <v>300</v>
      </c>
      <c r="F148" s="8">
        <v>3</v>
      </c>
      <c r="G148" s="9">
        <f>SUMIFS('Entrada - Salida'!$E:$E,'Entrada - Salida'!$D:$D,Saldo!C148,'Entrada - Salida'!C:C,Saldo!B148)</f>
        <v>0</v>
      </c>
      <c r="H148" s="10">
        <f>SUMIFS('Entrada - Salida'!$F:$F,'Entrada - Salida'!$D:$D,Saldo!C148,'Entrada - Salida'!C:C,Saldo!B148)</f>
        <v>0</v>
      </c>
      <c r="I148" s="11">
        <f t="shared" si="2"/>
        <v>3</v>
      </c>
      <c r="J148" s="22"/>
    </row>
    <row r="149" spans="1:10">
      <c r="A149" s="3" t="s">
        <v>547</v>
      </c>
      <c r="B149" s="3" t="s">
        <v>548</v>
      </c>
      <c r="C149" s="4" t="s">
        <v>549</v>
      </c>
      <c r="D149" s="4" t="s">
        <v>13</v>
      </c>
      <c r="E149" s="4" t="s">
        <v>550</v>
      </c>
      <c r="F149" s="8">
        <v>2</v>
      </c>
      <c r="G149" s="9">
        <f>SUMIFS('Entrada - Salida'!$E:$E,'Entrada - Salida'!$D:$D,Saldo!C149,'Entrada - Salida'!C:C,Saldo!B149)</f>
        <v>0</v>
      </c>
      <c r="H149" s="10">
        <f>SUMIFS('Entrada - Salida'!$F:$F,'Entrada - Salida'!$D:$D,Saldo!C149,'Entrada - Salida'!C:C,Saldo!B149)</f>
        <v>0</v>
      </c>
      <c r="I149" s="11">
        <f t="shared" si="2"/>
        <v>2</v>
      </c>
      <c r="J149" s="22"/>
    </row>
    <row r="150" spans="1:10">
      <c r="A150" s="3" t="s">
        <v>551</v>
      </c>
      <c r="B150" s="3" t="s">
        <v>552</v>
      </c>
      <c r="C150" s="4" t="s">
        <v>553</v>
      </c>
      <c r="D150" s="4" t="s">
        <v>13</v>
      </c>
      <c r="E150" s="4" t="s">
        <v>554</v>
      </c>
      <c r="F150" s="8">
        <v>1</v>
      </c>
      <c r="G150" s="9">
        <f>SUMIFS('Entrada - Salida'!$E:$E,'Entrada - Salida'!$D:$D,Saldo!C150,'Entrada - Salida'!C:C,Saldo!B150)</f>
        <v>0</v>
      </c>
      <c r="H150" s="10">
        <f>SUMIFS('Entrada - Salida'!$F:$F,'Entrada - Salida'!$D:$D,Saldo!C150,'Entrada - Salida'!C:C,Saldo!B150)</f>
        <v>1</v>
      </c>
      <c r="I150" s="11">
        <f t="shared" si="2"/>
        <v>0</v>
      </c>
      <c r="J150" s="22"/>
    </row>
    <row r="151" spans="1:10">
      <c r="A151" s="3" t="s">
        <v>555</v>
      </c>
      <c r="B151" s="3" t="s">
        <v>556</v>
      </c>
      <c r="C151" s="4" t="s">
        <v>557</v>
      </c>
      <c r="D151" s="4" t="s">
        <v>13</v>
      </c>
      <c r="E151" s="4" t="s">
        <v>558</v>
      </c>
      <c r="F151" s="8">
        <v>2</v>
      </c>
      <c r="G151" s="9">
        <f>SUMIFS('Entrada - Salida'!$E:$E,'Entrada - Salida'!$D:$D,Saldo!C151,'Entrada - Salida'!C:C,Saldo!B151)</f>
        <v>0</v>
      </c>
      <c r="H151" s="10">
        <f>SUMIFS('Entrada - Salida'!$F:$F,'Entrada - Salida'!$D:$D,Saldo!C151,'Entrada - Salida'!C:C,Saldo!B151)</f>
        <v>0</v>
      </c>
      <c r="I151" s="11">
        <f t="shared" si="2"/>
        <v>2</v>
      </c>
      <c r="J151" s="22"/>
    </row>
    <row r="152" spans="1:10">
      <c r="A152" s="3" t="s">
        <v>559</v>
      </c>
      <c r="B152" s="3" t="s">
        <v>560</v>
      </c>
      <c r="C152" s="4" t="s">
        <v>561</v>
      </c>
      <c r="D152" s="4" t="s">
        <v>13</v>
      </c>
      <c r="E152" s="4" t="s">
        <v>562</v>
      </c>
      <c r="F152" s="8">
        <v>8</v>
      </c>
      <c r="G152" s="9">
        <f>SUMIFS('Entrada - Salida'!$E:$E,'Entrada - Salida'!$D:$D,Saldo!C152,'Entrada - Salida'!C:C,Saldo!B152)</f>
        <v>0</v>
      </c>
      <c r="H152" s="10">
        <f>SUMIFS('Entrada - Salida'!$F:$F,'Entrada - Salida'!$D:$D,Saldo!C152,'Entrada - Salida'!C:C,Saldo!B152)</f>
        <v>0</v>
      </c>
      <c r="I152" s="11">
        <f t="shared" si="2"/>
        <v>8</v>
      </c>
      <c r="J152" s="22"/>
    </row>
    <row r="153" spans="1:10">
      <c r="A153" s="3" t="s">
        <v>563</v>
      </c>
      <c r="B153" s="3" t="s">
        <v>564</v>
      </c>
      <c r="C153" s="4" t="s">
        <v>565</v>
      </c>
      <c r="D153" s="4" t="s">
        <v>13</v>
      </c>
      <c r="E153" s="4" t="s">
        <v>566</v>
      </c>
      <c r="F153" s="8">
        <v>20</v>
      </c>
      <c r="G153" s="9">
        <f>SUMIFS('Entrada - Salida'!$E:$E,'Entrada - Salida'!$D:$D,Saldo!C153,'Entrada - Salida'!C:C,Saldo!B153)</f>
        <v>0</v>
      </c>
      <c r="H153" s="10">
        <f>SUMIFS('Entrada - Salida'!$F:$F,'Entrada - Salida'!$D:$D,Saldo!C153,'Entrada - Salida'!C:C,Saldo!B153)</f>
        <v>0</v>
      </c>
      <c r="I153" s="11">
        <f t="shared" si="2"/>
        <v>20</v>
      </c>
      <c r="J153" s="22"/>
    </row>
    <row r="154" spans="1:10">
      <c r="A154" s="3" t="s">
        <v>567</v>
      </c>
      <c r="B154" s="3" t="s">
        <v>568</v>
      </c>
      <c r="C154" s="4" t="s">
        <v>569</v>
      </c>
      <c r="D154" s="4" t="s">
        <v>13</v>
      </c>
      <c r="E154" s="4" t="s">
        <v>296</v>
      </c>
      <c r="F154" s="8">
        <v>1</v>
      </c>
      <c r="G154" s="9">
        <f>SUMIFS('Entrada - Salida'!$E:$E,'Entrada - Salida'!$D:$D,Saldo!C154,'Entrada - Salida'!C:C,Saldo!B154)</f>
        <v>0</v>
      </c>
      <c r="H154" s="10">
        <f>SUMIFS('Entrada - Salida'!$F:$F,'Entrada - Salida'!$D:$D,Saldo!C154,'Entrada - Salida'!C:C,Saldo!B154)</f>
        <v>0</v>
      </c>
      <c r="I154" s="11">
        <f t="shared" si="2"/>
        <v>1</v>
      </c>
      <c r="J154" s="22"/>
    </row>
    <row r="155" spans="1:10">
      <c r="A155" s="3" t="s">
        <v>570</v>
      </c>
      <c r="B155" s="3" t="s">
        <v>571</v>
      </c>
      <c r="C155" s="4" t="s">
        <v>572</v>
      </c>
      <c r="D155" s="4" t="s">
        <v>13</v>
      </c>
      <c r="E155" s="4" t="s">
        <v>573</v>
      </c>
      <c r="F155" s="8">
        <v>5</v>
      </c>
      <c r="G155" s="9">
        <f>SUMIFS('Entrada - Salida'!$E:$E,'Entrada - Salida'!$D:$D,Saldo!C155,'Entrada - Salida'!C:C,Saldo!B155)</f>
        <v>0</v>
      </c>
      <c r="H155" s="10">
        <f>SUMIFS('Entrada - Salida'!$F:$F,'Entrada - Salida'!$D:$D,Saldo!C155,'Entrada - Salida'!C:C,Saldo!B155)</f>
        <v>0</v>
      </c>
      <c r="I155" s="11">
        <f t="shared" si="2"/>
        <v>5</v>
      </c>
      <c r="J155" s="22"/>
    </row>
    <row r="156" spans="1:10">
      <c r="A156" s="3" t="s">
        <v>574</v>
      </c>
      <c r="B156" s="3" t="s">
        <v>575</v>
      </c>
      <c r="C156" s="4" t="s">
        <v>576</v>
      </c>
      <c r="D156" s="4" t="s">
        <v>13</v>
      </c>
      <c r="E156" s="4" t="s">
        <v>577</v>
      </c>
      <c r="F156" s="8">
        <v>1</v>
      </c>
      <c r="G156" s="9">
        <f>SUMIFS('Entrada - Salida'!$E:$E,'Entrada - Salida'!$D:$D,Saldo!C156,'Entrada - Salida'!C:C,Saldo!B156)</f>
        <v>0</v>
      </c>
      <c r="H156" s="10">
        <f>SUMIFS('Entrada - Salida'!$F:$F,'Entrada - Salida'!$D:$D,Saldo!C156,'Entrada - Salida'!C:C,Saldo!B156)</f>
        <v>0</v>
      </c>
      <c r="I156" s="11">
        <f t="shared" si="2"/>
        <v>1</v>
      </c>
      <c r="J156" s="22"/>
    </row>
    <row r="157" spans="1:10">
      <c r="A157" s="3" t="s">
        <v>578</v>
      </c>
      <c r="B157" s="3" t="s">
        <v>579</v>
      </c>
      <c r="C157" s="4" t="s">
        <v>580</v>
      </c>
      <c r="D157" s="4" t="s">
        <v>13</v>
      </c>
      <c r="E157" s="4" t="s">
        <v>581</v>
      </c>
      <c r="F157" s="8">
        <v>8</v>
      </c>
      <c r="G157" s="9">
        <f>SUMIFS('Entrada - Salida'!$E:$E,'Entrada - Salida'!$D:$D,Saldo!C157,'Entrada - Salida'!C:C,Saldo!B157)</f>
        <v>0</v>
      </c>
      <c r="H157" s="10">
        <f>SUMIFS('Entrada - Salida'!$F:$F,'Entrada - Salida'!$D:$D,Saldo!C157,'Entrada - Salida'!C:C,Saldo!B157)</f>
        <v>4</v>
      </c>
      <c r="I157" s="11">
        <f t="shared" si="2"/>
        <v>4</v>
      </c>
      <c r="J157" s="22"/>
    </row>
    <row r="158" spans="1:10">
      <c r="A158" s="3" t="s">
        <v>582</v>
      </c>
      <c r="B158" s="3" t="s">
        <v>583</v>
      </c>
      <c r="C158" s="4" t="s">
        <v>584</v>
      </c>
      <c r="D158" s="4" t="s">
        <v>13</v>
      </c>
      <c r="E158" s="4" t="s">
        <v>585</v>
      </c>
      <c r="F158" s="8">
        <v>22</v>
      </c>
      <c r="G158" s="9">
        <f>SUMIFS('Entrada - Salida'!$E:$E,'Entrada - Salida'!$D:$D,Saldo!C158,'Entrada - Salida'!C:C,Saldo!B158)</f>
        <v>0</v>
      </c>
      <c r="H158" s="10">
        <f>SUMIFS('Entrada - Salida'!$F:$F,'Entrada - Salida'!$D:$D,Saldo!C158,'Entrada - Salida'!C:C,Saldo!B158)</f>
        <v>5</v>
      </c>
      <c r="I158" s="11">
        <f t="shared" si="2"/>
        <v>17</v>
      </c>
      <c r="J158" s="22"/>
    </row>
    <row r="159" spans="1:10">
      <c r="A159" s="3" t="s">
        <v>586</v>
      </c>
      <c r="B159" s="3" t="s">
        <v>587</v>
      </c>
      <c r="C159" s="4" t="s">
        <v>588</v>
      </c>
      <c r="D159" s="4" t="s">
        <v>13</v>
      </c>
      <c r="E159" s="4" t="s">
        <v>589</v>
      </c>
      <c r="F159" s="8">
        <v>7</v>
      </c>
      <c r="G159" s="9">
        <f>SUMIFS('Entrada - Salida'!$E:$E,'Entrada - Salida'!$D:$D,Saldo!C159,'Entrada - Salida'!C:C,Saldo!B159)</f>
        <v>0</v>
      </c>
      <c r="H159" s="10">
        <f>SUMIFS('Entrada - Salida'!$F:$F,'Entrada - Salida'!$D:$D,Saldo!C159,'Entrada - Salida'!C:C,Saldo!B159)</f>
        <v>0</v>
      </c>
      <c r="I159" s="11">
        <f t="shared" si="2"/>
        <v>7</v>
      </c>
      <c r="J159" s="22"/>
    </row>
    <row r="160" spans="1:10">
      <c r="A160" s="3" t="s">
        <v>590</v>
      </c>
      <c r="B160" s="3" t="s">
        <v>591</v>
      </c>
      <c r="C160" s="4" t="s">
        <v>592</v>
      </c>
      <c r="D160" s="4" t="s">
        <v>13</v>
      </c>
      <c r="E160" s="4" t="s">
        <v>593</v>
      </c>
      <c r="F160" s="8">
        <v>1</v>
      </c>
      <c r="G160" s="9">
        <f>SUMIFS('Entrada - Salida'!$E:$E,'Entrada - Salida'!$D:$D,Saldo!C160,'Entrada - Salida'!C:C,Saldo!B160)</f>
        <v>0</v>
      </c>
      <c r="H160" s="10">
        <f>SUMIFS('Entrada - Salida'!$F:$F,'Entrada - Salida'!$D:$D,Saldo!C160,'Entrada - Salida'!C:C,Saldo!B160)</f>
        <v>0</v>
      </c>
      <c r="I160" s="11">
        <f t="shared" si="2"/>
        <v>1</v>
      </c>
      <c r="J160" s="22"/>
    </row>
    <row r="161" spans="1:10">
      <c r="A161" s="3" t="s">
        <v>594</v>
      </c>
      <c r="B161" s="3" t="s">
        <v>595</v>
      </c>
      <c r="C161" s="4" t="s">
        <v>596</v>
      </c>
      <c r="D161" s="4" t="s">
        <v>13</v>
      </c>
      <c r="E161" s="4" t="s">
        <v>597</v>
      </c>
      <c r="F161" s="8">
        <v>3</v>
      </c>
      <c r="G161" s="9">
        <f>SUMIFS('Entrada - Salida'!$E:$E,'Entrada - Salida'!$D:$D,Saldo!C161,'Entrada - Salida'!C:C,Saldo!B161)</f>
        <v>0</v>
      </c>
      <c r="H161" s="10">
        <f>SUMIFS('Entrada - Salida'!$F:$F,'Entrada - Salida'!$D:$D,Saldo!C161,'Entrada - Salida'!C:C,Saldo!B161)</f>
        <v>1</v>
      </c>
      <c r="I161" s="11">
        <f t="shared" si="2"/>
        <v>2</v>
      </c>
      <c r="J161" s="22"/>
    </row>
    <row r="162" spans="1:10">
      <c r="A162" s="3" t="s">
        <v>598</v>
      </c>
      <c r="B162" s="3" t="s">
        <v>599</v>
      </c>
      <c r="C162" s="4" t="s">
        <v>600</v>
      </c>
      <c r="D162" s="4" t="s">
        <v>13</v>
      </c>
      <c r="E162" s="4" t="s">
        <v>597</v>
      </c>
      <c r="F162" s="8">
        <v>1</v>
      </c>
      <c r="G162" s="9">
        <f>SUMIFS('Entrada - Salida'!$E:$E,'Entrada - Salida'!$D:$D,Saldo!C162,'Entrada - Salida'!C:C,Saldo!B162)</f>
        <v>0</v>
      </c>
      <c r="H162" s="10">
        <f>SUMIFS('Entrada - Salida'!$F:$F,'Entrada - Salida'!$D:$D,Saldo!C162,'Entrada - Salida'!C:C,Saldo!B162)</f>
        <v>1</v>
      </c>
      <c r="I162" s="11">
        <f t="shared" si="2"/>
        <v>0</v>
      </c>
      <c r="J162" s="22"/>
    </row>
    <row r="163" spans="1:10">
      <c r="A163" s="3" t="s">
        <v>601</v>
      </c>
      <c r="B163" s="3" t="s">
        <v>602</v>
      </c>
      <c r="C163" s="4" t="s">
        <v>603</v>
      </c>
      <c r="D163" s="4" t="s">
        <v>13</v>
      </c>
      <c r="E163" s="4" t="s">
        <v>364</v>
      </c>
      <c r="F163" s="8">
        <v>4</v>
      </c>
      <c r="G163" s="9">
        <f>SUMIFS('Entrada - Salida'!$E:$E,'Entrada - Salida'!$D:$D,Saldo!C163,'Entrada - Salida'!C:C,Saldo!B163)</f>
        <v>0</v>
      </c>
      <c r="H163" s="10">
        <f>SUMIFS('Entrada - Salida'!$F:$F,'Entrada - Salida'!$D:$D,Saldo!C163,'Entrada - Salida'!C:C,Saldo!B163)</f>
        <v>0</v>
      </c>
      <c r="I163" s="11">
        <f t="shared" si="2"/>
        <v>4</v>
      </c>
      <c r="J163" s="22"/>
    </row>
    <row r="164" spans="1:10">
      <c r="A164" s="3" t="s">
        <v>604</v>
      </c>
      <c r="B164" s="3" t="s">
        <v>605</v>
      </c>
      <c r="C164" s="4" t="s">
        <v>606</v>
      </c>
      <c r="D164" s="4" t="s">
        <v>13</v>
      </c>
      <c r="E164" s="4" t="s">
        <v>430</v>
      </c>
      <c r="F164" s="8">
        <v>3</v>
      </c>
      <c r="G164" s="9">
        <f>SUMIFS('Entrada - Salida'!$E:$E,'Entrada - Salida'!$D:$D,Saldo!C164,'Entrada - Salida'!C:C,Saldo!B164)</f>
        <v>0</v>
      </c>
      <c r="H164" s="10">
        <f>SUMIFS('Entrada - Salida'!$F:$F,'Entrada - Salida'!$D:$D,Saldo!C164,'Entrada - Salida'!C:C,Saldo!B164)</f>
        <v>0</v>
      </c>
      <c r="I164" s="11">
        <f t="shared" si="2"/>
        <v>3</v>
      </c>
      <c r="J164" s="22"/>
    </row>
    <row r="165" spans="1:10">
      <c r="A165" s="3" t="s">
        <v>607</v>
      </c>
      <c r="B165" s="3" t="s">
        <v>608</v>
      </c>
      <c r="C165" s="4" t="s">
        <v>609</v>
      </c>
      <c r="D165" s="4" t="s">
        <v>13</v>
      </c>
      <c r="E165" s="4" t="s">
        <v>304</v>
      </c>
      <c r="F165" s="8">
        <v>4</v>
      </c>
      <c r="G165" s="9">
        <f>SUMIFS('Entrada - Salida'!$E:$E,'Entrada - Salida'!$D:$D,Saldo!C165,'Entrada - Salida'!C:C,Saldo!B165)</f>
        <v>0</v>
      </c>
      <c r="H165" s="10">
        <f>SUMIFS('Entrada - Salida'!$F:$F,'Entrada - Salida'!$D:$D,Saldo!C165,'Entrada - Salida'!C:C,Saldo!B165)</f>
        <v>0</v>
      </c>
      <c r="I165" s="11">
        <f t="shared" si="2"/>
        <v>4</v>
      </c>
      <c r="J165" s="22"/>
    </row>
    <row r="166" spans="1:10">
      <c r="A166" s="3" t="s">
        <v>610</v>
      </c>
      <c r="B166" s="3" t="s">
        <v>611</v>
      </c>
      <c r="C166" s="4" t="s">
        <v>612</v>
      </c>
      <c r="D166" s="4" t="s">
        <v>13</v>
      </c>
      <c r="E166" s="4" t="s">
        <v>613</v>
      </c>
      <c r="F166" s="8">
        <v>1</v>
      </c>
      <c r="G166" s="9">
        <f>SUMIFS('Entrada - Salida'!$E:$E,'Entrada - Salida'!$D:$D,Saldo!C166,'Entrada - Salida'!C:C,Saldo!B166)</f>
        <v>0</v>
      </c>
      <c r="H166" s="10">
        <f>SUMIFS('Entrada - Salida'!$F:$F,'Entrada - Salida'!$D:$D,Saldo!C166,'Entrada - Salida'!C:C,Saldo!B166)</f>
        <v>0</v>
      </c>
      <c r="I166" s="11">
        <f t="shared" si="2"/>
        <v>1</v>
      </c>
      <c r="J166" s="22"/>
    </row>
    <row r="167" spans="1:10">
      <c r="A167" s="3" t="s">
        <v>614</v>
      </c>
      <c r="B167" s="3" t="s">
        <v>615</v>
      </c>
      <c r="C167" s="4" t="s">
        <v>616</v>
      </c>
      <c r="D167" s="4" t="s">
        <v>13</v>
      </c>
      <c r="E167" s="4" t="s">
        <v>617</v>
      </c>
      <c r="F167" s="8">
        <v>4</v>
      </c>
      <c r="G167" s="9">
        <f>SUMIFS('Entrada - Salida'!$E:$E,'Entrada - Salida'!$D:$D,Saldo!C167,'Entrada - Salida'!C:C,Saldo!B167)</f>
        <v>0</v>
      </c>
      <c r="H167" s="10">
        <f>SUMIFS('Entrada - Salida'!$F:$F,'Entrada - Salida'!$D:$D,Saldo!C167,'Entrada - Salida'!C:C,Saldo!B167)</f>
        <v>0</v>
      </c>
      <c r="I167" s="11">
        <f t="shared" si="2"/>
        <v>4</v>
      </c>
      <c r="J167" s="22"/>
    </row>
    <row r="168" spans="1:10">
      <c r="A168" s="3" t="s">
        <v>618</v>
      </c>
      <c r="B168" s="3" t="s">
        <v>619</v>
      </c>
      <c r="C168" s="4" t="s">
        <v>620</v>
      </c>
      <c r="D168" s="4" t="s">
        <v>13</v>
      </c>
      <c r="E168" s="4" t="s">
        <v>250</v>
      </c>
      <c r="F168" s="8">
        <v>4</v>
      </c>
      <c r="G168" s="9">
        <f>SUMIFS('Entrada - Salida'!$E:$E,'Entrada - Salida'!$D:$D,Saldo!C168,'Entrada - Salida'!C:C,Saldo!B168)</f>
        <v>0</v>
      </c>
      <c r="H168" s="10">
        <f>SUMIFS('Entrada - Salida'!$F:$F,'Entrada - Salida'!$D:$D,Saldo!C168,'Entrada - Salida'!C:C,Saldo!B168)</f>
        <v>0</v>
      </c>
      <c r="I168" s="11">
        <f t="shared" si="2"/>
        <v>4</v>
      </c>
      <c r="J168" s="22"/>
    </row>
    <row r="169" spans="1:10">
      <c r="A169" s="3" t="s">
        <v>621</v>
      </c>
      <c r="B169" s="3" t="s">
        <v>622</v>
      </c>
      <c r="C169" s="4" t="s">
        <v>623</v>
      </c>
      <c r="D169" s="4" t="s">
        <v>13</v>
      </c>
      <c r="E169" s="4" t="s">
        <v>624</v>
      </c>
      <c r="F169" s="8">
        <v>0</v>
      </c>
      <c r="G169" s="9">
        <f>SUMIFS('Entrada - Salida'!$E:$E,'Entrada - Salida'!$D:$D,Saldo!C169,'Entrada - Salida'!C:C,Saldo!B169)</f>
        <v>0</v>
      </c>
      <c r="H169" s="10">
        <f>SUMIFS('Entrada - Salida'!$F:$F,'Entrada - Salida'!$D:$D,Saldo!C169,'Entrada - Salida'!C:C,Saldo!B169)</f>
        <v>0</v>
      </c>
      <c r="I169" s="11">
        <f t="shared" si="2"/>
        <v>0</v>
      </c>
      <c r="J169" s="22"/>
    </row>
    <row r="170" spans="1:10">
      <c r="A170" s="3" t="s">
        <v>625</v>
      </c>
      <c r="B170" s="3" t="s">
        <v>626</v>
      </c>
      <c r="C170" s="4" t="s">
        <v>627</v>
      </c>
      <c r="D170" s="4" t="s">
        <v>13</v>
      </c>
      <c r="E170" s="4" t="s">
        <v>628</v>
      </c>
      <c r="F170" s="8">
        <v>2</v>
      </c>
      <c r="G170" s="9">
        <f>SUMIFS('Entrada - Salida'!$E:$E,'Entrada - Salida'!$D:$D,Saldo!C170,'Entrada - Salida'!C:C,Saldo!B170)</f>
        <v>0</v>
      </c>
      <c r="H170" s="10">
        <f>SUMIFS('Entrada - Salida'!$F:$F,'Entrada - Salida'!$D:$D,Saldo!C170,'Entrada - Salida'!C:C,Saldo!B170)</f>
        <v>0</v>
      </c>
      <c r="I170" s="11">
        <f t="shared" si="2"/>
        <v>2</v>
      </c>
      <c r="J170" s="22"/>
    </row>
    <row r="171" spans="1:10">
      <c r="A171" s="3" t="s">
        <v>629</v>
      </c>
      <c r="B171" s="3" t="s">
        <v>630</v>
      </c>
      <c r="C171" s="4" t="s">
        <v>631</v>
      </c>
      <c r="D171" s="4" t="s">
        <v>13</v>
      </c>
      <c r="E171" s="4" t="s">
        <v>632</v>
      </c>
      <c r="F171" s="8">
        <v>1</v>
      </c>
      <c r="G171" s="9">
        <f>SUMIFS('Entrada - Salida'!$E:$E,'Entrada - Salida'!$D:$D,Saldo!C171,'Entrada - Salida'!C:C,Saldo!B171)</f>
        <v>0</v>
      </c>
      <c r="H171" s="10">
        <f>SUMIFS('Entrada - Salida'!$F:$F,'Entrada - Salida'!$D:$D,Saldo!C171,'Entrada - Salida'!C:C,Saldo!B171)</f>
        <v>0</v>
      </c>
      <c r="I171" s="11">
        <f t="shared" si="2"/>
        <v>1</v>
      </c>
      <c r="J171" s="22"/>
    </row>
    <row r="172" spans="1:10">
      <c r="A172" s="3" t="s">
        <v>633</v>
      </c>
      <c r="B172" s="3" t="s">
        <v>634</v>
      </c>
      <c r="C172" s="4" t="s">
        <v>635</v>
      </c>
      <c r="D172" s="4" t="s">
        <v>13</v>
      </c>
      <c r="E172" s="4" t="s">
        <v>558</v>
      </c>
      <c r="F172" s="8">
        <v>1</v>
      </c>
      <c r="G172" s="9">
        <f>SUMIFS('Entrada - Salida'!$E:$E,'Entrada - Salida'!$D:$D,Saldo!C172,'Entrada - Salida'!C:C,Saldo!B172)</f>
        <v>0</v>
      </c>
      <c r="H172" s="10">
        <f>SUMIFS('Entrada - Salida'!$F:$F,'Entrada - Salida'!$D:$D,Saldo!C172,'Entrada - Salida'!C:C,Saldo!B172)</f>
        <v>1</v>
      </c>
      <c r="I172" s="11">
        <f t="shared" si="2"/>
        <v>0</v>
      </c>
      <c r="J172" s="22"/>
    </row>
    <row r="173" spans="1:10">
      <c r="A173" s="3" t="s">
        <v>636</v>
      </c>
      <c r="B173" s="3" t="s">
        <v>637</v>
      </c>
      <c r="C173" s="4" t="s">
        <v>638</v>
      </c>
      <c r="D173" s="4" t="s">
        <v>13</v>
      </c>
      <c r="E173" s="4" t="s">
        <v>639</v>
      </c>
      <c r="F173" s="8">
        <v>1</v>
      </c>
      <c r="G173" s="9">
        <f>SUMIFS('Entrada - Salida'!$E:$E,'Entrada - Salida'!$D:$D,Saldo!C173,'Entrada - Salida'!C:C,Saldo!B173)</f>
        <v>0</v>
      </c>
      <c r="H173" s="10">
        <f>SUMIFS('Entrada - Salida'!$F:$F,'Entrada - Salida'!$D:$D,Saldo!C173,'Entrada - Salida'!C:C,Saldo!B173)</f>
        <v>1</v>
      </c>
      <c r="I173" s="11">
        <f t="shared" si="2"/>
        <v>0</v>
      </c>
      <c r="J173" s="22"/>
    </row>
    <row r="174" spans="1:10">
      <c r="A174" s="3" t="s">
        <v>640</v>
      </c>
      <c r="B174" s="3" t="s">
        <v>641</v>
      </c>
      <c r="C174" s="4" t="s">
        <v>642</v>
      </c>
      <c r="D174" s="4" t="s">
        <v>13</v>
      </c>
      <c r="E174" s="4" t="s">
        <v>643</v>
      </c>
      <c r="F174" s="8">
        <v>2</v>
      </c>
      <c r="G174" s="9">
        <f>SUMIFS('Entrada - Salida'!$E:$E,'Entrada - Salida'!$D:$D,Saldo!C174,'Entrada - Salida'!C:C,Saldo!B174)</f>
        <v>0</v>
      </c>
      <c r="H174" s="10">
        <f>SUMIFS('Entrada - Salida'!$F:$F,'Entrada - Salida'!$D:$D,Saldo!C174,'Entrada - Salida'!C:C,Saldo!B174)</f>
        <v>1</v>
      </c>
      <c r="I174" s="11">
        <f t="shared" si="2"/>
        <v>1</v>
      </c>
      <c r="J174" s="22"/>
    </row>
    <row r="175" spans="1:10">
      <c r="A175" s="3" t="s">
        <v>644</v>
      </c>
      <c r="B175" s="3" t="s">
        <v>645</v>
      </c>
      <c r="C175" s="4" t="s">
        <v>646</v>
      </c>
      <c r="D175" s="4" t="s">
        <v>13</v>
      </c>
      <c r="E175" s="4" t="s">
        <v>258</v>
      </c>
      <c r="F175" s="8">
        <v>1</v>
      </c>
      <c r="G175" s="9">
        <f>SUMIFS('Entrada - Salida'!$E:$E,'Entrada - Salida'!$D:$D,Saldo!C175,'Entrada - Salida'!C:C,Saldo!B175)</f>
        <v>0</v>
      </c>
      <c r="H175" s="10">
        <f>SUMIFS('Entrada - Salida'!$F:$F,'Entrada - Salida'!$D:$D,Saldo!C175,'Entrada - Salida'!C:C,Saldo!B175)</f>
        <v>0</v>
      </c>
      <c r="I175" s="11">
        <f t="shared" si="2"/>
        <v>1</v>
      </c>
      <c r="J175" s="22"/>
    </row>
    <row r="176" spans="1:10">
      <c r="A176" s="3" t="s">
        <v>647</v>
      </c>
      <c r="B176" s="3" t="s">
        <v>648</v>
      </c>
      <c r="C176" s="4" t="s">
        <v>649</v>
      </c>
      <c r="D176" s="4" t="s">
        <v>13</v>
      </c>
      <c r="E176" s="4" t="s">
        <v>650</v>
      </c>
      <c r="F176" s="8">
        <v>1</v>
      </c>
      <c r="G176" s="9">
        <f>SUMIFS('Entrada - Salida'!$E:$E,'Entrada - Salida'!$D:$D,Saldo!C176,'Entrada - Salida'!C:C,Saldo!B176)</f>
        <v>0</v>
      </c>
      <c r="H176" s="10">
        <f>SUMIFS('Entrada - Salida'!$F:$F,'Entrada - Salida'!$D:$D,Saldo!C176,'Entrada - Salida'!C:C,Saldo!B176)</f>
        <v>1</v>
      </c>
      <c r="I176" s="11">
        <f t="shared" si="2"/>
        <v>0</v>
      </c>
      <c r="J176" s="22"/>
    </row>
    <row r="177" spans="1:10">
      <c r="A177" s="3" t="s">
        <v>651</v>
      </c>
      <c r="B177" s="3" t="s">
        <v>652</v>
      </c>
      <c r="C177" s="4" t="s">
        <v>653</v>
      </c>
      <c r="D177" s="4" t="s">
        <v>13</v>
      </c>
      <c r="E177" s="4" t="s">
        <v>654</v>
      </c>
      <c r="F177" s="8">
        <v>1</v>
      </c>
      <c r="G177" s="9">
        <f>SUMIFS('Entrada - Salida'!$E:$E,'Entrada - Salida'!$D:$D,Saldo!C177,'Entrada - Salida'!C:C,Saldo!B177)</f>
        <v>0</v>
      </c>
      <c r="H177" s="10">
        <f>SUMIFS('Entrada - Salida'!$F:$F,'Entrada - Salida'!$D:$D,Saldo!C177,'Entrada - Salida'!C:C,Saldo!B177)</f>
        <v>0</v>
      </c>
      <c r="I177" s="11">
        <f t="shared" si="2"/>
        <v>1</v>
      </c>
      <c r="J177" s="22"/>
    </row>
    <row r="178" spans="1:10">
      <c r="A178" s="3" t="s">
        <v>655</v>
      </c>
      <c r="B178" s="3" t="s">
        <v>656</v>
      </c>
      <c r="C178" s="4" t="s">
        <v>657</v>
      </c>
      <c r="D178" s="4" t="s">
        <v>13</v>
      </c>
      <c r="E178" s="4" t="s">
        <v>650</v>
      </c>
      <c r="F178" s="8">
        <v>1</v>
      </c>
      <c r="G178" s="9">
        <f>SUMIFS('Entrada - Salida'!$E:$E,'Entrada - Salida'!$D:$D,Saldo!C178,'Entrada - Salida'!C:C,Saldo!B178)</f>
        <v>0</v>
      </c>
      <c r="H178" s="10">
        <f>SUMIFS('Entrada - Salida'!$F:$F,'Entrada - Salida'!$D:$D,Saldo!C178,'Entrada - Salida'!C:C,Saldo!B178)</f>
        <v>0</v>
      </c>
      <c r="I178" s="11">
        <f t="shared" si="2"/>
        <v>1</v>
      </c>
      <c r="J178" s="22"/>
    </row>
    <row r="179" spans="1:10">
      <c r="A179" s="3" t="s">
        <v>658</v>
      </c>
      <c r="B179" s="3" t="s">
        <v>659</v>
      </c>
      <c r="C179" s="4" t="s">
        <v>660</v>
      </c>
      <c r="D179" s="4" t="s">
        <v>13</v>
      </c>
      <c r="E179" s="4" t="s">
        <v>661</v>
      </c>
      <c r="F179" s="8">
        <v>1</v>
      </c>
      <c r="G179" s="9">
        <f>SUMIFS('Entrada - Salida'!$E:$E,'Entrada - Salida'!$D:$D,Saldo!C179,'Entrada - Salida'!C:C,Saldo!B179)</f>
        <v>0</v>
      </c>
      <c r="H179" s="10">
        <f>SUMIFS('Entrada - Salida'!$F:$F,'Entrada - Salida'!$D:$D,Saldo!C179,'Entrada - Salida'!C:C,Saldo!B179)</f>
        <v>0</v>
      </c>
      <c r="I179" s="11">
        <f t="shared" si="2"/>
        <v>1</v>
      </c>
      <c r="J179" s="22"/>
    </row>
    <row r="180" spans="1:10">
      <c r="A180" s="3" t="s">
        <v>662</v>
      </c>
      <c r="B180" s="3" t="s">
        <v>663</v>
      </c>
      <c r="C180" s="4" t="s">
        <v>664</v>
      </c>
      <c r="D180" s="4" t="s">
        <v>13</v>
      </c>
      <c r="E180" s="4" t="s">
        <v>665</v>
      </c>
      <c r="F180" s="8">
        <v>1</v>
      </c>
      <c r="G180" s="9">
        <f>SUMIFS('Entrada - Salida'!$E:$E,'Entrada - Salida'!$D:$D,Saldo!C180,'Entrada - Salida'!C:C,Saldo!B180)</f>
        <v>0</v>
      </c>
      <c r="H180" s="10">
        <f>SUMIFS('Entrada - Salida'!$F:$F,'Entrada - Salida'!$D:$D,Saldo!C180,'Entrada - Salida'!C:C,Saldo!B180)</f>
        <v>0</v>
      </c>
      <c r="I180" s="11">
        <f t="shared" si="2"/>
        <v>1</v>
      </c>
      <c r="J180" s="22"/>
    </row>
    <row r="181" spans="1:10">
      <c r="A181" s="3" t="s">
        <v>666</v>
      </c>
      <c r="B181" s="3" t="s">
        <v>667</v>
      </c>
      <c r="C181" s="4" t="s">
        <v>668</v>
      </c>
      <c r="D181" s="4" t="s">
        <v>13</v>
      </c>
      <c r="E181" s="4" t="s">
        <v>448</v>
      </c>
      <c r="F181" s="8">
        <v>10</v>
      </c>
      <c r="G181" s="9">
        <f>SUMIFS('Entrada - Salida'!$E:$E,'Entrada - Salida'!$D:$D,Saldo!C181,'Entrada - Salida'!C:C,Saldo!B181)</f>
        <v>0</v>
      </c>
      <c r="H181" s="10">
        <f>SUMIFS('Entrada - Salida'!$F:$F,'Entrada - Salida'!$D:$D,Saldo!C181,'Entrada - Salida'!C:C,Saldo!B181)</f>
        <v>0</v>
      </c>
      <c r="I181" s="11">
        <f t="shared" si="2"/>
        <v>10</v>
      </c>
      <c r="J181" s="22"/>
    </row>
    <row r="182" spans="1:10">
      <c r="A182" s="3" t="s">
        <v>669</v>
      </c>
      <c r="B182" s="3" t="s">
        <v>670</v>
      </c>
      <c r="C182" s="4" t="s">
        <v>671</v>
      </c>
      <c r="D182" s="4" t="s">
        <v>13</v>
      </c>
      <c r="E182" s="4" t="s">
        <v>672</v>
      </c>
      <c r="F182" s="8">
        <v>2</v>
      </c>
      <c r="G182" s="9">
        <f>SUMIFS('Entrada - Salida'!$E:$E,'Entrada - Salida'!$D:$D,Saldo!C182,'Entrada - Salida'!C:C,Saldo!B182)</f>
        <v>0</v>
      </c>
      <c r="H182" s="10">
        <f>SUMIFS('Entrada - Salida'!$F:$F,'Entrada - Salida'!$D:$D,Saldo!C182,'Entrada - Salida'!C:C,Saldo!B182)</f>
        <v>0</v>
      </c>
      <c r="I182" s="11">
        <f t="shared" si="2"/>
        <v>2</v>
      </c>
      <c r="J182" s="22"/>
    </row>
    <row r="183" spans="1:10">
      <c r="A183" s="3" t="s">
        <v>673</v>
      </c>
      <c r="B183" s="3" t="s">
        <v>674</v>
      </c>
      <c r="C183" s="4" t="s">
        <v>675</v>
      </c>
      <c r="D183" s="4" t="s">
        <v>13</v>
      </c>
      <c r="E183" s="4" t="s">
        <v>558</v>
      </c>
      <c r="F183" s="8">
        <v>1</v>
      </c>
      <c r="G183" s="9">
        <f>SUMIFS('Entrada - Salida'!$E:$E,'Entrada - Salida'!$D:$D,Saldo!C183,'Entrada - Salida'!C:C,Saldo!B183)</f>
        <v>0</v>
      </c>
      <c r="H183" s="10">
        <f>SUMIFS('Entrada - Salida'!$F:$F,'Entrada - Salida'!$D:$D,Saldo!C183,'Entrada - Salida'!C:C,Saldo!B183)</f>
        <v>0</v>
      </c>
      <c r="I183" s="11">
        <f t="shared" si="2"/>
        <v>1</v>
      </c>
      <c r="J183" s="22"/>
    </row>
    <row r="184" spans="1:10">
      <c r="A184" s="3" t="s">
        <v>676</v>
      </c>
      <c r="B184" s="3" t="s">
        <v>677</v>
      </c>
      <c r="C184" s="4" t="s">
        <v>678</v>
      </c>
      <c r="D184" s="4" t="s">
        <v>13</v>
      </c>
      <c r="E184" s="4" t="s">
        <v>643</v>
      </c>
      <c r="F184" s="8">
        <v>1</v>
      </c>
      <c r="G184" s="9">
        <f>SUMIFS('Entrada - Salida'!$E:$E,'Entrada - Salida'!$D:$D,Saldo!C184,'Entrada - Salida'!C:C,Saldo!B184)</f>
        <v>0</v>
      </c>
      <c r="H184" s="10">
        <f>SUMIFS('Entrada - Salida'!$F:$F,'Entrada - Salida'!$D:$D,Saldo!C184,'Entrada - Salida'!C:C,Saldo!B184)</f>
        <v>0</v>
      </c>
      <c r="I184" s="11">
        <f t="shared" si="2"/>
        <v>1</v>
      </c>
      <c r="J184" s="22"/>
    </row>
    <row r="185" spans="1:10">
      <c r="A185" s="3" t="s">
        <v>679</v>
      </c>
      <c r="B185" s="3" t="s">
        <v>680</v>
      </c>
      <c r="C185" s="4" t="s">
        <v>681</v>
      </c>
      <c r="D185" s="4" t="s">
        <v>13</v>
      </c>
      <c r="E185" s="4" t="s">
        <v>682</v>
      </c>
      <c r="F185" s="8">
        <v>1</v>
      </c>
      <c r="G185" s="9">
        <f>SUMIFS('Entrada - Salida'!$E:$E,'Entrada - Salida'!$D:$D,Saldo!C185,'Entrada - Salida'!C:C,Saldo!B185)</f>
        <v>0</v>
      </c>
      <c r="H185" s="10">
        <f>SUMIFS('Entrada - Salida'!$F:$F,'Entrada - Salida'!$D:$D,Saldo!C185,'Entrada - Salida'!C:C,Saldo!B185)</f>
        <v>0</v>
      </c>
      <c r="I185" s="11">
        <f t="shared" si="2"/>
        <v>1</v>
      </c>
      <c r="J185" s="22"/>
    </row>
    <row r="186" spans="1:10">
      <c r="A186" s="3" t="s">
        <v>683</v>
      </c>
      <c r="B186" s="3" t="s">
        <v>684</v>
      </c>
      <c r="C186" s="4" t="s">
        <v>685</v>
      </c>
      <c r="D186" s="4" t="s">
        <v>13</v>
      </c>
      <c r="E186" s="4" t="s">
        <v>686</v>
      </c>
      <c r="F186" s="8">
        <v>1</v>
      </c>
      <c r="G186" s="9">
        <f>SUMIFS('Entrada - Salida'!$E:$E,'Entrada - Salida'!$D:$D,Saldo!C186,'Entrada - Salida'!C:C,Saldo!B186)</f>
        <v>0</v>
      </c>
      <c r="H186" s="10">
        <f>SUMIFS('Entrada - Salida'!$F:$F,'Entrada - Salida'!$D:$D,Saldo!C186,'Entrada - Salida'!C:C,Saldo!B186)</f>
        <v>0</v>
      </c>
      <c r="I186" s="11">
        <f t="shared" si="2"/>
        <v>1</v>
      </c>
      <c r="J186" s="22"/>
    </row>
    <row r="187" spans="1:10">
      <c r="A187" s="3" t="s">
        <v>687</v>
      </c>
      <c r="B187" s="3" t="s">
        <v>688</v>
      </c>
      <c r="C187" s="4" t="s">
        <v>689</v>
      </c>
      <c r="D187" s="4" t="s">
        <v>13</v>
      </c>
      <c r="E187" s="4" t="s">
        <v>690</v>
      </c>
      <c r="F187" s="8">
        <v>9</v>
      </c>
      <c r="G187" s="9">
        <f>SUMIFS('Entrada - Salida'!$E:$E,'Entrada - Salida'!$D:$D,Saldo!C187,'Entrada - Salida'!C:C,Saldo!B187)</f>
        <v>9</v>
      </c>
      <c r="H187" s="10">
        <f>SUMIFS('Entrada - Salida'!$F:$F,'Entrada - Salida'!$D:$D,Saldo!C187,'Entrada - Salida'!C:C,Saldo!B187)</f>
        <v>14</v>
      </c>
      <c r="I187" s="11">
        <f t="shared" si="2"/>
        <v>4</v>
      </c>
      <c r="J187" s="22"/>
    </row>
    <row r="188" spans="1:10">
      <c r="A188" s="3" t="s">
        <v>691</v>
      </c>
      <c r="B188" s="3" t="s">
        <v>692</v>
      </c>
      <c r="C188" s="4" t="s">
        <v>693</v>
      </c>
      <c r="D188" s="4" t="s">
        <v>13</v>
      </c>
      <c r="E188" s="4" t="s">
        <v>694</v>
      </c>
      <c r="F188" s="8">
        <v>1</v>
      </c>
      <c r="G188" s="9">
        <f>SUMIFS('Entrada - Salida'!$E:$E,'Entrada - Salida'!$D:$D,Saldo!C188,'Entrada - Salida'!C:C,Saldo!B188)</f>
        <v>0</v>
      </c>
      <c r="H188" s="10">
        <f>SUMIFS('Entrada - Salida'!$F:$F,'Entrada - Salida'!$D:$D,Saldo!C188,'Entrada - Salida'!C:C,Saldo!B188)</f>
        <v>0</v>
      </c>
      <c r="I188" s="11">
        <f t="shared" si="2"/>
        <v>1</v>
      </c>
      <c r="J188" s="22"/>
    </row>
    <row r="189" spans="1:10">
      <c r="A189" s="3" t="s">
        <v>695</v>
      </c>
      <c r="B189" s="3" t="s">
        <v>696</v>
      </c>
      <c r="C189" s="4" t="s">
        <v>697</v>
      </c>
      <c r="D189" s="4" t="s">
        <v>13</v>
      </c>
      <c r="E189" s="4" t="s">
        <v>698</v>
      </c>
      <c r="F189" s="8">
        <v>4</v>
      </c>
      <c r="G189" s="9">
        <f>SUMIFS('Entrada - Salida'!$E:$E,'Entrada - Salida'!$D:$D,Saldo!C189,'Entrada - Salida'!C:C,Saldo!B189)</f>
        <v>2</v>
      </c>
      <c r="H189" s="10">
        <f>SUMIFS('Entrada - Salida'!$F:$F,'Entrada - Salida'!$D:$D,Saldo!C189,'Entrada - Salida'!C:C,Saldo!B189)</f>
        <v>4</v>
      </c>
      <c r="I189" s="11">
        <f t="shared" si="2"/>
        <v>2</v>
      </c>
      <c r="J189" s="22"/>
    </row>
    <row r="190" spans="1:10">
      <c r="A190" s="3" t="s">
        <v>699</v>
      </c>
      <c r="B190" s="3" t="s">
        <v>700</v>
      </c>
      <c r="C190" s="4" t="s">
        <v>701</v>
      </c>
      <c r="D190" s="4" t="s">
        <v>13</v>
      </c>
      <c r="E190" s="4" t="s">
        <v>189</v>
      </c>
      <c r="F190" s="8">
        <v>6</v>
      </c>
      <c r="G190" s="9">
        <f>SUMIFS('Entrada - Salida'!$E:$E,'Entrada - Salida'!$D:$D,Saldo!C190,'Entrada - Salida'!C:C,Saldo!B190)</f>
        <v>0</v>
      </c>
      <c r="H190" s="10">
        <f>SUMIFS('Entrada - Salida'!$F:$F,'Entrada - Salida'!$D:$D,Saldo!C190,'Entrada - Salida'!C:C,Saldo!B190)</f>
        <v>0</v>
      </c>
      <c r="I190" s="11">
        <f t="shared" si="2"/>
        <v>6</v>
      </c>
      <c r="J190" s="22"/>
    </row>
    <row r="191" spans="1:10">
      <c r="A191" s="3" t="s">
        <v>702</v>
      </c>
      <c r="B191" s="3" t="s">
        <v>703</v>
      </c>
      <c r="C191" s="4" t="s">
        <v>704</v>
      </c>
      <c r="D191" s="4" t="s">
        <v>13</v>
      </c>
      <c r="E191" s="4" t="s">
        <v>270</v>
      </c>
      <c r="F191" s="8">
        <v>1</v>
      </c>
      <c r="G191" s="9">
        <f>SUMIFS('Entrada - Salida'!$E:$E,'Entrada - Salida'!$D:$D,Saldo!C191,'Entrada - Salida'!C:C,Saldo!B191)</f>
        <v>0</v>
      </c>
      <c r="H191" s="10">
        <f>SUMIFS('Entrada - Salida'!$F:$F,'Entrada - Salida'!$D:$D,Saldo!C191,'Entrada - Salida'!C:C,Saldo!B191)</f>
        <v>0</v>
      </c>
      <c r="I191" s="11">
        <f t="shared" si="2"/>
        <v>1</v>
      </c>
      <c r="J191" s="22"/>
    </row>
    <row r="192" spans="1:10">
      <c r="A192" s="3" t="s">
        <v>705</v>
      </c>
      <c r="B192" s="3" t="s">
        <v>706</v>
      </c>
      <c r="C192" s="4" t="s">
        <v>707</v>
      </c>
      <c r="D192" s="4" t="s">
        <v>13</v>
      </c>
      <c r="E192" s="4" t="s">
        <v>708</v>
      </c>
      <c r="F192" s="8">
        <v>3</v>
      </c>
      <c r="G192" s="9">
        <f>SUMIFS('Entrada - Salida'!$E:$E,'Entrada - Salida'!$D:$D,Saldo!C192,'Entrada - Salida'!C:C,Saldo!B192)</f>
        <v>0</v>
      </c>
      <c r="H192" s="10">
        <f>SUMIFS('Entrada - Salida'!$F:$F,'Entrada - Salida'!$D:$D,Saldo!C192,'Entrada - Salida'!C:C,Saldo!B192)</f>
        <v>0</v>
      </c>
      <c r="I192" s="11">
        <f t="shared" si="2"/>
        <v>3</v>
      </c>
      <c r="J192" s="22"/>
    </row>
    <row r="193" spans="1:10">
      <c r="A193" s="3" t="s">
        <v>709</v>
      </c>
      <c r="B193" s="3" t="s">
        <v>710</v>
      </c>
      <c r="C193" s="4" t="s">
        <v>711</v>
      </c>
      <c r="D193" s="4" t="s">
        <v>13</v>
      </c>
      <c r="E193" s="4" t="s">
        <v>712</v>
      </c>
      <c r="F193" s="8">
        <v>2</v>
      </c>
      <c r="G193" s="9">
        <f>SUMIFS('Entrada - Salida'!$E:$E,'Entrada - Salida'!$D:$D,Saldo!C193,'Entrada - Salida'!C:C,Saldo!B193)</f>
        <v>0</v>
      </c>
      <c r="H193" s="10">
        <f>SUMIFS('Entrada - Salida'!$F:$F,'Entrada - Salida'!$D:$D,Saldo!C193,'Entrada - Salida'!C:C,Saldo!B193)</f>
        <v>2</v>
      </c>
      <c r="I193" s="11">
        <f t="shared" si="2"/>
        <v>0</v>
      </c>
      <c r="J193" s="22"/>
    </row>
    <row r="194" spans="1:10">
      <c r="A194" s="3" t="s">
        <v>713</v>
      </c>
      <c r="B194" s="3" t="s">
        <v>714</v>
      </c>
      <c r="C194" s="4" t="s">
        <v>715</v>
      </c>
      <c r="D194" s="4" t="s">
        <v>13</v>
      </c>
      <c r="E194" s="4" t="s">
        <v>716</v>
      </c>
      <c r="F194" s="8">
        <v>4</v>
      </c>
      <c r="G194" s="9">
        <f>SUMIFS('Entrada - Salida'!$E:$E,'Entrada - Salida'!$D:$D,Saldo!C194,'Entrada - Salida'!C:C,Saldo!B194)</f>
        <v>0</v>
      </c>
      <c r="H194" s="10">
        <f>SUMIFS('Entrada - Salida'!$F:$F,'Entrada - Salida'!$D:$D,Saldo!C194,'Entrada - Salida'!C:C,Saldo!B194)</f>
        <v>4</v>
      </c>
      <c r="I194" s="11">
        <f t="shared" si="2"/>
        <v>0</v>
      </c>
      <c r="J194" s="22"/>
    </row>
    <row r="195" spans="1:10">
      <c r="A195" s="3" t="s">
        <v>717</v>
      </c>
      <c r="B195" s="3" t="s">
        <v>718</v>
      </c>
      <c r="C195" s="4" t="s">
        <v>719</v>
      </c>
      <c r="D195" s="4" t="s">
        <v>13</v>
      </c>
      <c r="E195" s="4" t="s">
        <v>720</v>
      </c>
      <c r="F195" s="8">
        <v>1</v>
      </c>
      <c r="G195" s="9">
        <f>SUMIFS('Entrada - Salida'!$E:$E,'Entrada - Salida'!$D:$D,Saldo!C195,'Entrada - Salida'!C:C,Saldo!B195)</f>
        <v>0</v>
      </c>
      <c r="H195" s="10">
        <f>SUMIFS('Entrada - Salida'!$F:$F,'Entrada - Salida'!$D:$D,Saldo!C195,'Entrada - Salida'!C:C,Saldo!B195)</f>
        <v>0</v>
      </c>
      <c r="I195" s="11">
        <f t="shared" ref="I195:I258" si="3">+(G195-H195)+F195</f>
        <v>1</v>
      </c>
      <c r="J195" s="22"/>
    </row>
    <row r="196" spans="1:10">
      <c r="A196" s="3" t="s">
        <v>721</v>
      </c>
      <c r="B196" s="3" t="s">
        <v>722</v>
      </c>
      <c r="C196" s="4" t="s">
        <v>723</v>
      </c>
      <c r="D196" s="4" t="s">
        <v>13</v>
      </c>
      <c r="E196" s="4" t="s">
        <v>724</v>
      </c>
      <c r="F196" s="8">
        <v>17</v>
      </c>
      <c r="G196" s="9">
        <f>SUMIFS('Entrada - Salida'!$E:$E,'Entrada - Salida'!$D:$D,Saldo!C196,'Entrada - Salida'!C:C,Saldo!B196)</f>
        <v>0</v>
      </c>
      <c r="H196" s="10">
        <f>SUMIFS('Entrada - Salida'!$F:$F,'Entrada - Salida'!$D:$D,Saldo!C196,'Entrada - Salida'!C:C,Saldo!B196)</f>
        <v>0</v>
      </c>
      <c r="I196" s="11">
        <f t="shared" si="3"/>
        <v>17</v>
      </c>
      <c r="J196" s="22"/>
    </row>
    <row r="197" spans="1:10">
      <c r="A197" s="3" t="s">
        <v>725</v>
      </c>
      <c r="B197" s="3" t="s">
        <v>726</v>
      </c>
      <c r="C197" s="4" t="s">
        <v>727</v>
      </c>
      <c r="D197" s="4" t="s">
        <v>13</v>
      </c>
      <c r="E197" s="4" t="s">
        <v>289</v>
      </c>
      <c r="F197" s="8">
        <v>3</v>
      </c>
      <c r="G197" s="9">
        <f>SUMIFS('Entrada - Salida'!$E:$E,'Entrada - Salida'!$D:$D,Saldo!C197,'Entrada - Salida'!C:C,Saldo!B197)</f>
        <v>0</v>
      </c>
      <c r="H197" s="10">
        <f>SUMIFS('Entrada - Salida'!$F:$F,'Entrada - Salida'!$D:$D,Saldo!C197,'Entrada - Salida'!C:C,Saldo!B197)</f>
        <v>0</v>
      </c>
      <c r="I197" s="11">
        <f t="shared" si="3"/>
        <v>3</v>
      </c>
      <c r="J197" s="22"/>
    </row>
    <row r="198" spans="1:10">
      <c r="A198" s="3" t="s">
        <v>728</v>
      </c>
      <c r="B198" s="3" t="s">
        <v>729</v>
      </c>
      <c r="C198" s="4" t="s">
        <v>730</v>
      </c>
      <c r="D198" s="4" t="s">
        <v>13</v>
      </c>
      <c r="E198" s="4" t="s">
        <v>731</v>
      </c>
      <c r="F198" s="8">
        <v>2</v>
      </c>
      <c r="G198" s="9">
        <f>SUMIFS('Entrada - Salida'!$E:$E,'Entrada - Salida'!$D:$D,Saldo!C198,'Entrada - Salida'!C:C,Saldo!B198)</f>
        <v>4</v>
      </c>
      <c r="H198" s="10">
        <f>SUMIFS('Entrada - Salida'!$F:$F,'Entrada - Salida'!$D:$D,Saldo!C198,'Entrada - Salida'!C:C,Saldo!B198)</f>
        <v>4</v>
      </c>
      <c r="I198" s="11">
        <f t="shared" si="3"/>
        <v>2</v>
      </c>
      <c r="J198" s="22"/>
    </row>
    <row r="199" spans="1:10">
      <c r="A199" s="3" t="s">
        <v>732</v>
      </c>
      <c r="B199" s="3" t="s">
        <v>733</v>
      </c>
      <c r="C199" s="4" t="s">
        <v>734</v>
      </c>
      <c r="D199" s="4" t="s">
        <v>13</v>
      </c>
      <c r="E199" s="4" t="s">
        <v>735</v>
      </c>
      <c r="F199" s="8">
        <v>1</v>
      </c>
      <c r="G199" s="9">
        <f>SUMIFS('Entrada - Salida'!$E:$E,'Entrada - Salida'!$D:$D,Saldo!C199,'Entrada - Salida'!C:C,Saldo!B199)</f>
        <v>0</v>
      </c>
      <c r="H199" s="10">
        <f>SUMIFS('Entrada - Salida'!$F:$F,'Entrada - Salida'!$D:$D,Saldo!C199,'Entrada - Salida'!C:C,Saldo!B199)</f>
        <v>1</v>
      </c>
      <c r="I199" s="11">
        <f t="shared" si="3"/>
        <v>0</v>
      </c>
      <c r="J199" s="22"/>
    </row>
    <row r="200" spans="1:10">
      <c r="A200" s="3" t="s">
        <v>736</v>
      </c>
      <c r="B200" s="3" t="s">
        <v>737</v>
      </c>
      <c r="C200" s="4" t="s">
        <v>738</v>
      </c>
      <c r="D200" s="4" t="s">
        <v>13</v>
      </c>
      <c r="E200" s="4" t="s">
        <v>739</v>
      </c>
      <c r="F200" s="8">
        <v>3</v>
      </c>
      <c r="G200" s="9">
        <f>SUMIFS('Entrada - Salida'!$E:$E,'Entrada - Salida'!$D:$D,Saldo!C200,'Entrada - Salida'!C:C,Saldo!B200)</f>
        <v>8</v>
      </c>
      <c r="H200" s="10">
        <f>SUMIFS('Entrada - Salida'!$F:$F,'Entrada - Salida'!$D:$D,Saldo!C200,'Entrada - Salida'!C:C,Saldo!B200)</f>
        <v>11</v>
      </c>
      <c r="I200" s="11">
        <f t="shared" si="3"/>
        <v>0</v>
      </c>
      <c r="J200" s="22"/>
    </row>
    <row r="201" spans="1:10">
      <c r="A201" s="3" t="s">
        <v>740</v>
      </c>
      <c r="B201" s="3" t="s">
        <v>741</v>
      </c>
      <c r="C201" s="4" t="s">
        <v>742</v>
      </c>
      <c r="D201" s="4" t="s">
        <v>13</v>
      </c>
      <c r="E201" s="4" t="s">
        <v>743</v>
      </c>
      <c r="F201" s="8">
        <v>1</v>
      </c>
      <c r="G201" s="9">
        <f>SUMIFS('Entrada - Salida'!$E:$E,'Entrada - Salida'!$D:$D,Saldo!C201,'Entrada - Salida'!C:C,Saldo!B201)</f>
        <v>0</v>
      </c>
      <c r="H201" s="10">
        <f>SUMIFS('Entrada - Salida'!$F:$F,'Entrada - Salida'!$D:$D,Saldo!C201,'Entrada - Salida'!C:C,Saldo!B201)</f>
        <v>0</v>
      </c>
      <c r="I201" s="11">
        <f t="shared" si="3"/>
        <v>1</v>
      </c>
      <c r="J201" s="22"/>
    </row>
    <row r="202" spans="1:10">
      <c r="A202" s="3" t="s">
        <v>744</v>
      </c>
      <c r="B202" s="3" t="s">
        <v>745</v>
      </c>
      <c r="C202" s="4" t="s">
        <v>746</v>
      </c>
      <c r="D202" s="4" t="s">
        <v>13</v>
      </c>
      <c r="E202" s="4" t="s">
        <v>724</v>
      </c>
      <c r="F202" s="8">
        <v>23</v>
      </c>
      <c r="G202" s="9">
        <f>SUMIFS('Entrada - Salida'!$E:$E,'Entrada - Salida'!$D:$D,Saldo!C202,'Entrada - Salida'!C:C,Saldo!B202)</f>
        <v>0</v>
      </c>
      <c r="H202" s="10">
        <f>SUMIFS('Entrada - Salida'!$F:$F,'Entrada - Salida'!$D:$D,Saldo!C202,'Entrada - Salida'!C:C,Saldo!B202)</f>
        <v>0</v>
      </c>
      <c r="I202" s="11">
        <f t="shared" si="3"/>
        <v>23</v>
      </c>
      <c r="J202" s="22"/>
    </row>
    <row r="203" spans="1:10">
      <c r="A203" s="3" t="s">
        <v>747</v>
      </c>
      <c r="B203" s="3" t="s">
        <v>748</v>
      </c>
      <c r="C203" s="4" t="s">
        <v>749</v>
      </c>
      <c r="D203" s="4" t="s">
        <v>13</v>
      </c>
      <c r="E203" s="4" t="s">
        <v>750</v>
      </c>
      <c r="F203" s="8">
        <v>1</v>
      </c>
      <c r="G203" s="9">
        <f>SUMIFS('Entrada - Salida'!$E:$E,'Entrada - Salida'!$D:$D,Saldo!C203,'Entrada - Salida'!C:C,Saldo!B203)</f>
        <v>17</v>
      </c>
      <c r="H203" s="10">
        <f>SUMIFS('Entrada - Salida'!$F:$F,'Entrada - Salida'!$D:$D,Saldo!C203,'Entrada - Salida'!C:C,Saldo!B203)</f>
        <v>9</v>
      </c>
      <c r="I203" s="11">
        <f t="shared" si="3"/>
        <v>9</v>
      </c>
      <c r="J203" s="22"/>
    </row>
    <row r="204" spans="1:10">
      <c r="A204" s="3" t="s">
        <v>751</v>
      </c>
      <c r="B204" s="3" t="s">
        <v>752</v>
      </c>
      <c r="C204" s="4" t="s">
        <v>753</v>
      </c>
      <c r="D204" s="4" t="s">
        <v>13</v>
      </c>
      <c r="E204" s="4" t="s">
        <v>754</v>
      </c>
      <c r="F204" s="8">
        <v>3</v>
      </c>
      <c r="G204" s="9">
        <f>SUMIFS('Entrada - Salida'!$E:$E,'Entrada - Salida'!$D:$D,Saldo!C204,'Entrada - Salida'!C:C,Saldo!B204)</f>
        <v>0</v>
      </c>
      <c r="H204" s="10">
        <f>SUMIFS('Entrada - Salida'!$F:$F,'Entrada - Salida'!$D:$D,Saldo!C204,'Entrada - Salida'!C:C,Saldo!B204)</f>
        <v>2</v>
      </c>
      <c r="I204" s="11">
        <f t="shared" si="3"/>
        <v>1</v>
      </c>
      <c r="J204" s="22"/>
    </row>
    <row r="205" spans="1:10">
      <c r="A205" s="3" t="s">
        <v>755</v>
      </c>
      <c r="B205" s="3" t="s">
        <v>756</v>
      </c>
      <c r="C205" s="4" t="s">
        <v>757</v>
      </c>
      <c r="D205" s="4" t="s">
        <v>13</v>
      </c>
      <c r="E205" s="4" t="s">
        <v>754</v>
      </c>
      <c r="F205" s="8">
        <v>1</v>
      </c>
      <c r="G205" s="9">
        <f>SUMIFS('Entrada - Salida'!$E:$E,'Entrada - Salida'!$D:$D,Saldo!C205,'Entrada - Salida'!C:C,Saldo!B205)</f>
        <v>0</v>
      </c>
      <c r="H205" s="10">
        <f>SUMIFS('Entrada - Salida'!$F:$F,'Entrada - Salida'!$D:$D,Saldo!C205,'Entrada - Salida'!C:C,Saldo!B205)</f>
        <v>1</v>
      </c>
      <c r="I205" s="11">
        <f t="shared" si="3"/>
        <v>0</v>
      </c>
      <c r="J205" s="22"/>
    </row>
    <row r="206" spans="1:10">
      <c r="A206" s="3" t="s">
        <v>758</v>
      </c>
      <c r="B206" s="3" t="s">
        <v>759</v>
      </c>
      <c r="C206" s="4" t="s">
        <v>760</v>
      </c>
      <c r="D206" s="4" t="s">
        <v>13</v>
      </c>
      <c r="E206" s="4" t="s">
        <v>754</v>
      </c>
      <c r="F206" s="8">
        <v>1</v>
      </c>
      <c r="G206" s="9">
        <f>SUMIFS('Entrada - Salida'!$E:$E,'Entrada - Salida'!$D:$D,Saldo!C206,'Entrada - Salida'!C:C,Saldo!B206)</f>
        <v>0</v>
      </c>
      <c r="H206" s="10">
        <f>SUMIFS('Entrada - Salida'!$F:$F,'Entrada - Salida'!$D:$D,Saldo!C206,'Entrada - Salida'!C:C,Saldo!B206)</f>
        <v>0</v>
      </c>
      <c r="I206" s="11">
        <f t="shared" si="3"/>
        <v>1</v>
      </c>
      <c r="J206" s="22"/>
    </row>
    <row r="207" spans="1:10">
      <c r="A207" s="3" t="s">
        <v>761</v>
      </c>
      <c r="B207" s="3" t="s">
        <v>762</v>
      </c>
      <c r="C207" s="4" t="s">
        <v>763</v>
      </c>
      <c r="D207" s="4" t="s">
        <v>13</v>
      </c>
      <c r="E207" s="4" t="s">
        <v>743</v>
      </c>
      <c r="F207" s="8">
        <v>2</v>
      </c>
      <c r="G207" s="9">
        <f>SUMIFS('Entrada - Salida'!$E:$E,'Entrada - Salida'!$D:$D,Saldo!C207,'Entrada - Salida'!C:C,Saldo!B207)</f>
        <v>0</v>
      </c>
      <c r="H207" s="10">
        <f>SUMIFS('Entrada - Salida'!$F:$F,'Entrada - Salida'!$D:$D,Saldo!C207,'Entrada - Salida'!C:C,Saldo!B207)</f>
        <v>0</v>
      </c>
      <c r="I207" s="11">
        <f t="shared" si="3"/>
        <v>2</v>
      </c>
      <c r="J207" s="22"/>
    </row>
    <row r="208" spans="1:10">
      <c r="A208" s="3" t="s">
        <v>764</v>
      </c>
      <c r="B208" s="3" t="s">
        <v>765</v>
      </c>
      <c r="C208" s="4" t="s">
        <v>766</v>
      </c>
      <c r="D208" s="4" t="s">
        <v>13</v>
      </c>
      <c r="E208" s="4" t="s">
        <v>767</v>
      </c>
      <c r="F208" s="8">
        <v>1</v>
      </c>
      <c r="G208" s="9">
        <f>SUMIFS('Entrada - Salida'!$E:$E,'Entrada - Salida'!$D:$D,Saldo!C208,'Entrada - Salida'!C:C,Saldo!B208)</f>
        <v>0</v>
      </c>
      <c r="H208" s="10">
        <f>SUMIFS('Entrada - Salida'!$F:$F,'Entrada - Salida'!$D:$D,Saldo!C208,'Entrada - Salida'!C:C,Saldo!B208)</f>
        <v>1</v>
      </c>
      <c r="I208" s="11">
        <f t="shared" si="3"/>
        <v>0</v>
      </c>
      <c r="J208" s="22"/>
    </row>
    <row r="209" spans="1:10">
      <c r="A209" s="3" t="s">
        <v>768</v>
      </c>
      <c r="B209" s="3" t="s">
        <v>769</v>
      </c>
      <c r="C209" s="4" t="s">
        <v>770</v>
      </c>
      <c r="D209" s="4" t="s">
        <v>13</v>
      </c>
      <c r="E209" s="4" t="s">
        <v>767</v>
      </c>
      <c r="F209" s="8">
        <v>1</v>
      </c>
      <c r="G209" s="9">
        <f>SUMIFS('Entrada - Salida'!$E:$E,'Entrada - Salida'!$D:$D,Saldo!C209,'Entrada - Salida'!C:C,Saldo!B209)</f>
        <v>0</v>
      </c>
      <c r="H209" s="10">
        <f>SUMIFS('Entrada - Salida'!$F:$F,'Entrada - Salida'!$D:$D,Saldo!C209,'Entrada - Salida'!C:C,Saldo!B209)</f>
        <v>0</v>
      </c>
      <c r="I209" s="11">
        <f t="shared" si="3"/>
        <v>1</v>
      </c>
      <c r="J209" s="22"/>
    </row>
    <row r="210" spans="1:10">
      <c r="A210" s="3" t="s">
        <v>771</v>
      </c>
      <c r="B210" s="3" t="s">
        <v>772</v>
      </c>
      <c r="C210" s="4" t="s">
        <v>773</v>
      </c>
      <c r="D210" s="4" t="s">
        <v>13</v>
      </c>
      <c r="E210" s="4" t="s">
        <v>774</v>
      </c>
      <c r="F210" s="8">
        <v>1</v>
      </c>
      <c r="G210" s="9">
        <f>SUMIFS('Entrada - Salida'!$E:$E,'Entrada - Salida'!$D:$D,Saldo!C210,'Entrada - Salida'!C:C,Saldo!B210)</f>
        <v>0</v>
      </c>
      <c r="H210" s="10">
        <f>SUMIFS('Entrada - Salida'!$F:$F,'Entrada - Salida'!$D:$D,Saldo!C210,'Entrada - Salida'!C:C,Saldo!B210)</f>
        <v>0</v>
      </c>
      <c r="I210" s="11">
        <f t="shared" si="3"/>
        <v>1</v>
      </c>
      <c r="J210" s="22"/>
    </row>
    <row r="211" spans="1:10">
      <c r="A211" s="3" t="s">
        <v>775</v>
      </c>
      <c r="B211" s="3" t="s">
        <v>776</v>
      </c>
      <c r="C211" s="4" t="s">
        <v>777</v>
      </c>
      <c r="D211" s="4" t="s">
        <v>13</v>
      </c>
      <c r="E211" s="4" t="s">
        <v>778</v>
      </c>
      <c r="F211" s="8">
        <v>2</v>
      </c>
      <c r="G211" s="9">
        <f>SUMIFS('Entrada - Salida'!$E:$E,'Entrada - Salida'!$D:$D,Saldo!C211,'Entrada - Salida'!C:C,Saldo!B211)</f>
        <v>3</v>
      </c>
      <c r="H211" s="10">
        <f>SUMIFS('Entrada - Salida'!$F:$F,'Entrada - Salida'!$D:$D,Saldo!C211,'Entrada - Salida'!C:C,Saldo!B211)</f>
        <v>1</v>
      </c>
      <c r="I211" s="11">
        <f t="shared" si="3"/>
        <v>4</v>
      </c>
      <c r="J211" s="22"/>
    </row>
    <row r="212" spans="1:10">
      <c r="A212" s="3" t="s">
        <v>779</v>
      </c>
      <c r="B212" s="3" t="s">
        <v>780</v>
      </c>
      <c r="C212" s="4" t="s">
        <v>781</v>
      </c>
      <c r="D212" s="4" t="s">
        <v>13</v>
      </c>
      <c r="E212" s="4" t="s">
        <v>485</v>
      </c>
      <c r="F212" s="8">
        <v>3</v>
      </c>
      <c r="G212" s="9">
        <f>SUMIFS('Entrada - Salida'!$E:$E,'Entrada - Salida'!$D:$D,Saldo!C212,'Entrada - Salida'!C:C,Saldo!B212)</f>
        <v>0</v>
      </c>
      <c r="H212" s="10">
        <f>SUMIFS('Entrada - Salida'!$F:$F,'Entrada - Salida'!$D:$D,Saldo!C212,'Entrada - Salida'!C:C,Saldo!B212)</f>
        <v>0</v>
      </c>
      <c r="I212" s="11">
        <f t="shared" si="3"/>
        <v>3</v>
      </c>
      <c r="J212" s="22"/>
    </row>
    <row r="213" spans="1:10">
      <c r="A213" s="3" t="s">
        <v>782</v>
      </c>
      <c r="B213" s="3" t="s">
        <v>783</v>
      </c>
      <c r="C213" s="4" t="s">
        <v>784</v>
      </c>
      <c r="D213" s="4" t="s">
        <v>13</v>
      </c>
      <c r="E213" s="4" t="s">
        <v>785</v>
      </c>
      <c r="F213" s="8">
        <v>1</v>
      </c>
      <c r="G213" s="9">
        <f>SUMIFS('Entrada - Salida'!$E:$E,'Entrada - Salida'!$D:$D,Saldo!C213,'Entrada - Salida'!C:C,Saldo!B213)</f>
        <v>0</v>
      </c>
      <c r="H213" s="10">
        <f>SUMIFS('Entrada - Salida'!$F:$F,'Entrada - Salida'!$D:$D,Saldo!C213,'Entrada - Salida'!C:C,Saldo!B213)</f>
        <v>0</v>
      </c>
      <c r="I213" s="11">
        <f t="shared" si="3"/>
        <v>1</v>
      </c>
      <c r="J213" s="22"/>
    </row>
    <row r="214" spans="1:10">
      <c r="A214" s="3" t="s">
        <v>786</v>
      </c>
      <c r="B214" s="3" t="s">
        <v>787</v>
      </c>
      <c r="C214" s="4" t="s">
        <v>788</v>
      </c>
      <c r="D214" s="4" t="s">
        <v>13</v>
      </c>
      <c r="E214" s="4" t="s">
        <v>789</v>
      </c>
      <c r="F214" s="8">
        <v>1</v>
      </c>
      <c r="G214" s="9">
        <f>SUMIFS('Entrada - Salida'!$E:$E,'Entrada - Salida'!$D:$D,Saldo!C214,'Entrada - Salida'!C:C,Saldo!B214)</f>
        <v>0</v>
      </c>
      <c r="H214" s="10">
        <f>SUMIFS('Entrada - Salida'!$F:$F,'Entrada - Salida'!$D:$D,Saldo!C214,'Entrada - Salida'!C:C,Saldo!B214)</f>
        <v>0</v>
      </c>
      <c r="I214" s="11">
        <f t="shared" si="3"/>
        <v>1</v>
      </c>
      <c r="J214" s="22"/>
    </row>
    <row r="215" spans="1:10">
      <c r="A215" s="3" t="s">
        <v>790</v>
      </c>
      <c r="B215" s="3" t="s">
        <v>791</v>
      </c>
      <c r="C215" s="4" t="s">
        <v>792</v>
      </c>
      <c r="D215" s="4" t="s">
        <v>13</v>
      </c>
      <c r="E215" s="4" t="s">
        <v>785</v>
      </c>
      <c r="F215" s="8">
        <v>2</v>
      </c>
      <c r="G215" s="9">
        <f>SUMIFS('Entrada - Salida'!$E:$E,'Entrada - Salida'!$D:$D,Saldo!C215,'Entrada - Salida'!C:C,Saldo!B215)</f>
        <v>0</v>
      </c>
      <c r="H215" s="10">
        <f>SUMIFS('Entrada - Salida'!$F:$F,'Entrada - Salida'!$D:$D,Saldo!C215,'Entrada - Salida'!C:C,Saldo!B215)</f>
        <v>0</v>
      </c>
      <c r="I215" s="11">
        <f t="shared" si="3"/>
        <v>2</v>
      </c>
      <c r="J215" s="22"/>
    </row>
    <row r="216" spans="1:10">
      <c r="A216" s="3" t="s">
        <v>793</v>
      </c>
      <c r="B216" s="3" t="s">
        <v>794</v>
      </c>
      <c r="C216" s="4" t="s">
        <v>795</v>
      </c>
      <c r="D216" s="4" t="s">
        <v>13</v>
      </c>
      <c r="E216" s="4" t="s">
        <v>796</v>
      </c>
      <c r="F216" s="8">
        <v>5</v>
      </c>
      <c r="G216" s="9">
        <f>SUMIFS('Entrada - Salida'!$E:$E,'Entrada - Salida'!$D:$D,Saldo!C216,'Entrada - Salida'!C:C,Saldo!B216)</f>
        <v>5</v>
      </c>
      <c r="H216" s="10">
        <f>SUMIFS('Entrada - Salida'!$F:$F,'Entrada - Salida'!$D:$D,Saldo!C216,'Entrada - Salida'!C:C,Saldo!B216)</f>
        <v>9</v>
      </c>
      <c r="I216" s="11">
        <f t="shared" si="3"/>
        <v>1</v>
      </c>
      <c r="J216" s="22"/>
    </row>
    <row r="217" spans="1:10">
      <c r="A217" s="3" t="s">
        <v>797</v>
      </c>
      <c r="B217" s="3" t="s">
        <v>798</v>
      </c>
      <c r="C217" s="4" t="s">
        <v>799</v>
      </c>
      <c r="D217" s="4" t="s">
        <v>13</v>
      </c>
      <c r="E217" s="4" t="s">
        <v>800</v>
      </c>
      <c r="F217" s="8">
        <v>6</v>
      </c>
      <c r="G217" s="9">
        <f>SUMIFS('Entrada - Salida'!$E:$E,'Entrada - Salida'!$D:$D,Saldo!C217,'Entrada - Salida'!C:C,Saldo!B217)</f>
        <v>10</v>
      </c>
      <c r="H217" s="10">
        <f>SUMIFS('Entrada - Salida'!$F:$F,'Entrada - Salida'!$D:$D,Saldo!C217,'Entrada - Salida'!C:C,Saldo!B217)</f>
        <v>12</v>
      </c>
      <c r="I217" s="11">
        <f t="shared" si="3"/>
        <v>4</v>
      </c>
      <c r="J217" s="22"/>
    </row>
    <row r="218" spans="1:10">
      <c r="A218" s="3" t="s">
        <v>801</v>
      </c>
      <c r="B218" s="3" t="s">
        <v>802</v>
      </c>
      <c r="C218" s="4" t="s">
        <v>803</v>
      </c>
      <c r="D218" s="4" t="s">
        <v>13</v>
      </c>
      <c r="E218" s="4" t="s">
        <v>804</v>
      </c>
      <c r="F218" s="8">
        <v>1</v>
      </c>
      <c r="G218" s="9">
        <f>SUMIFS('Entrada - Salida'!$E:$E,'Entrada - Salida'!$D:$D,Saldo!C218,'Entrada - Salida'!C:C,Saldo!B218)</f>
        <v>6</v>
      </c>
      <c r="H218" s="10">
        <f>SUMIFS('Entrada - Salida'!$F:$F,'Entrada - Salida'!$D:$D,Saldo!C218,'Entrada - Salida'!C:C,Saldo!B218)</f>
        <v>3</v>
      </c>
      <c r="I218" s="11">
        <f t="shared" si="3"/>
        <v>4</v>
      </c>
      <c r="J218" s="22"/>
    </row>
    <row r="219" spans="1:10">
      <c r="A219" s="3" t="s">
        <v>805</v>
      </c>
      <c r="B219" s="3" t="s">
        <v>806</v>
      </c>
      <c r="C219" s="4" t="s">
        <v>807</v>
      </c>
      <c r="D219" s="4" t="s">
        <v>13</v>
      </c>
      <c r="E219" s="4" t="s">
        <v>360</v>
      </c>
      <c r="F219" s="8">
        <v>1</v>
      </c>
      <c r="G219" s="9">
        <f>SUMIFS('Entrada - Salida'!$E:$E,'Entrada - Salida'!$D:$D,Saldo!C219,'Entrada - Salida'!C:C,Saldo!B219)</f>
        <v>0</v>
      </c>
      <c r="H219" s="10">
        <f>SUMIFS('Entrada - Salida'!$F:$F,'Entrada - Salida'!$D:$D,Saldo!C219,'Entrada - Salida'!C:C,Saldo!B219)</f>
        <v>0</v>
      </c>
      <c r="I219" s="11">
        <f t="shared" si="3"/>
        <v>1</v>
      </c>
      <c r="J219" s="22"/>
    </row>
    <row r="220" spans="1:10">
      <c r="A220" s="3" t="s">
        <v>808</v>
      </c>
      <c r="B220" s="3" t="s">
        <v>809</v>
      </c>
      <c r="C220" s="4" t="s">
        <v>810</v>
      </c>
      <c r="D220" s="4" t="s">
        <v>13</v>
      </c>
      <c r="E220" s="4" t="s">
        <v>811</v>
      </c>
      <c r="F220" s="8">
        <v>8</v>
      </c>
      <c r="G220" s="9">
        <f>SUMIFS('Entrada - Salida'!$E:$E,'Entrada - Salida'!$D:$D,Saldo!C220,'Entrada - Salida'!C:C,Saldo!B220)</f>
        <v>8</v>
      </c>
      <c r="H220" s="10">
        <f>SUMIFS('Entrada - Salida'!$F:$F,'Entrada - Salida'!$D:$D,Saldo!C220,'Entrada - Salida'!C:C,Saldo!B220)</f>
        <v>6</v>
      </c>
      <c r="I220" s="11">
        <f t="shared" si="3"/>
        <v>10</v>
      </c>
      <c r="J220" s="22"/>
    </row>
    <row r="221" spans="1:10">
      <c r="A221" s="3" t="s">
        <v>812</v>
      </c>
      <c r="B221" s="3" t="s">
        <v>813</v>
      </c>
      <c r="C221" s="4" t="s">
        <v>814</v>
      </c>
      <c r="D221" s="4" t="s">
        <v>13</v>
      </c>
      <c r="E221" s="4" t="s">
        <v>815</v>
      </c>
      <c r="F221" s="8">
        <v>1</v>
      </c>
      <c r="G221" s="9">
        <f>SUMIFS('Entrada - Salida'!$E:$E,'Entrada - Salida'!$D:$D,Saldo!C221,'Entrada - Salida'!C:C,Saldo!B221)</f>
        <v>0</v>
      </c>
      <c r="H221" s="10">
        <f>SUMIFS('Entrada - Salida'!$F:$F,'Entrada - Salida'!$D:$D,Saldo!C221,'Entrada - Salida'!C:C,Saldo!B221)</f>
        <v>0</v>
      </c>
      <c r="I221" s="11">
        <f t="shared" si="3"/>
        <v>1</v>
      </c>
      <c r="J221" s="22"/>
    </row>
    <row r="222" spans="1:10">
      <c r="A222" s="3" t="s">
        <v>816</v>
      </c>
      <c r="B222" s="3" t="s">
        <v>817</v>
      </c>
      <c r="C222" s="4" t="s">
        <v>818</v>
      </c>
      <c r="D222" s="4" t="s">
        <v>13</v>
      </c>
      <c r="E222" s="4" t="s">
        <v>811</v>
      </c>
      <c r="F222" s="8">
        <v>2</v>
      </c>
      <c r="G222" s="9">
        <f>SUMIFS('Entrada - Salida'!$E:$E,'Entrada - Salida'!$D:$D,Saldo!C222,'Entrada - Salida'!C:C,Saldo!B222)</f>
        <v>2</v>
      </c>
      <c r="H222" s="10">
        <f>SUMIFS('Entrada - Salida'!$F:$F,'Entrada - Salida'!$D:$D,Saldo!C222,'Entrada - Salida'!C:C,Saldo!B222)</f>
        <v>1</v>
      </c>
      <c r="I222" s="11">
        <f t="shared" si="3"/>
        <v>3</v>
      </c>
      <c r="J222" s="22"/>
    </row>
    <row r="223" spans="1:10">
      <c r="A223" s="3" t="s">
        <v>819</v>
      </c>
      <c r="B223" s="3" t="s">
        <v>820</v>
      </c>
      <c r="C223" s="4" t="s">
        <v>821</v>
      </c>
      <c r="D223" s="4" t="s">
        <v>13</v>
      </c>
      <c r="E223" s="4" t="s">
        <v>304</v>
      </c>
      <c r="F223" s="8">
        <v>2</v>
      </c>
      <c r="G223" s="9">
        <f>SUMIFS('Entrada - Salida'!$E:$E,'Entrada - Salida'!$D:$D,Saldo!C223,'Entrada - Salida'!C:C,Saldo!B223)</f>
        <v>0</v>
      </c>
      <c r="H223" s="10">
        <f>SUMIFS('Entrada - Salida'!$F:$F,'Entrada - Salida'!$D:$D,Saldo!C223,'Entrada - Salida'!C:C,Saldo!B223)</f>
        <v>0</v>
      </c>
      <c r="I223" s="11">
        <f t="shared" si="3"/>
        <v>2</v>
      </c>
      <c r="J223" s="22"/>
    </row>
    <row r="224" spans="1:10">
      <c r="A224" s="3" t="s">
        <v>822</v>
      </c>
      <c r="B224" s="3" t="s">
        <v>823</v>
      </c>
      <c r="C224" s="4" t="s">
        <v>824</v>
      </c>
      <c r="D224" s="4" t="s">
        <v>13</v>
      </c>
      <c r="E224" s="4" t="s">
        <v>825</v>
      </c>
      <c r="F224" s="8">
        <v>7</v>
      </c>
      <c r="G224" s="9">
        <f>SUMIFS('Entrada - Salida'!$E:$E,'Entrada - Salida'!$D:$D,Saldo!C224,'Entrada - Salida'!C:C,Saldo!B224)</f>
        <v>0</v>
      </c>
      <c r="H224" s="10">
        <f>SUMIFS('Entrada - Salida'!$F:$F,'Entrada - Salida'!$D:$D,Saldo!C224,'Entrada - Salida'!C:C,Saldo!B224)</f>
        <v>3</v>
      </c>
      <c r="I224" s="11">
        <f t="shared" si="3"/>
        <v>4</v>
      </c>
      <c r="J224" s="22"/>
    </row>
    <row r="225" spans="1:10">
      <c r="A225" s="3" t="s">
        <v>826</v>
      </c>
      <c r="B225" s="3" t="s">
        <v>827</v>
      </c>
      <c r="C225" s="4" t="s">
        <v>828</v>
      </c>
      <c r="D225" s="4" t="s">
        <v>13</v>
      </c>
      <c r="E225" s="4" t="s">
        <v>829</v>
      </c>
      <c r="F225" s="8">
        <v>9</v>
      </c>
      <c r="G225" s="9">
        <f>SUMIFS('Entrada - Salida'!$E:$E,'Entrada - Salida'!$D:$D,Saldo!C225,'Entrada - Salida'!C:C,Saldo!B225)</f>
        <v>0</v>
      </c>
      <c r="H225" s="10">
        <f>SUMIFS('Entrada - Salida'!$F:$F,'Entrada - Salida'!$D:$D,Saldo!C225,'Entrada - Salida'!C:C,Saldo!B225)</f>
        <v>0</v>
      </c>
      <c r="I225" s="11">
        <f t="shared" si="3"/>
        <v>9</v>
      </c>
      <c r="J225" s="22"/>
    </row>
    <row r="226" spans="1:10">
      <c r="A226" s="3" t="s">
        <v>830</v>
      </c>
      <c r="B226" s="3" t="s">
        <v>831</v>
      </c>
      <c r="C226" s="4" t="s">
        <v>832</v>
      </c>
      <c r="D226" s="4" t="s">
        <v>13</v>
      </c>
      <c r="E226" s="4" t="s">
        <v>785</v>
      </c>
      <c r="F226" s="8">
        <v>3</v>
      </c>
      <c r="G226" s="9">
        <f>SUMIFS('Entrada - Salida'!$E:$E,'Entrada - Salida'!$D:$D,Saldo!C226,'Entrada - Salida'!C:C,Saldo!B226)</f>
        <v>0</v>
      </c>
      <c r="H226" s="10">
        <f>SUMIFS('Entrada - Salida'!$F:$F,'Entrada - Salida'!$D:$D,Saldo!C226,'Entrada - Salida'!C:C,Saldo!B226)</f>
        <v>0</v>
      </c>
      <c r="I226" s="11">
        <f t="shared" si="3"/>
        <v>3</v>
      </c>
      <c r="J226" s="22"/>
    </row>
    <row r="227" spans="1:10">
      <c r="A227" s="3" t="s">
        <v>833</v>
      </c>
      <c r="B227" s="3" t="s">
        <v>834</v>
      </c>
      <c r="C227" s="4" t="s">
        <v>835</v>
      </c>
      <c r="D227" s="4" t="s">
        <v>13</v>
      </c>
      <c r="E227" s="4" t="s">
        <v>785</v>
      </c>
      <c r="F227" s="8">
        <v>2</v>
      </c>
      <c r="G227" s="9">
        <f>SUMIFS('Entrada - Salida'!$E:$E,'Entrada - Salida'!$D:$D,Saldo!C227,'Entrada - Salida'!C:C,Saldo!B227)</f>
        <v>0</v>
      </c>
      <c r="H227" s="10">
        <f>SUMIFS('Entrada - Salida'!$F:$F,'Entrada - Salida'!$D:$D,Saldo!C227,'Entrada - Salida'!C:C,Saldo!B227)</f>
        <v>0</v>
      </c>
      <c r="I227" s="11">
        <f t="shared" si="3"/>
        <v>2</v>
      </c>
      <c r="J227" s="22"/>
    </row>
    <row r="228" spans="1:10">
      <c r="A228" s="3" t="s">
        <v>836</v>
      </c>
      <c r="B228" s="3" t="s">
        <v>837</v>
      </c>
      <c r="C228" s="4" t="s">
        <v>838</v>
      </c>
      <c r="D228" s="4" t="s">
        <v>13</v>
      </c>
      <c r="E228" s="4" t="s">
        <v>785</v>
      </c>
      <c r="F228" s="8">
        <v>3</v>
      </c>
      <c r="G228" s="9">
        <f>SUMIFS('Entrada - Salida'!$E:$E,'Entrada - Salida'!$D:$D,Saldo!C228,'Entrada - Salida'!C:C,Saldo!B228)</f>
        <v>0</v>
      </c>
      <c r="H228" s="10">
        <f>SUMIFS('Entrada - Salida'!$F:$F,'Entrada - Salida'!$D:$D,Saldo!C228,'Entrada - Salida'!C:C,Saldo!B228)</f>
        <v>0</v>
      </c>
      <c r="I228" s="11">
        <f t="shared" si="3"/>
        <v>3</v>
      </c>
      <c r="J228" s="22"/>
    </row>
    <row r="229" spans="1:10">
      <c r="A229" s="3" t="s">
        <v>839</v>
      </c>
      <c r="B229" s="3" t="s">
        <v>840</v>
      </c>
      <c r="C229" s="4" t="s">
        <v>841</v>
      </c>
      <c r="D229" s="4" t="s">
        <v>13</v>
      </c>
      <c r="E229" s="4" t="s">
        <v>785</v>
      </c>
      <c r="F229" s="8">
        <v>2</v>
      </c>
      <c r="G229" s="9">
        <f>SUMIFS('Entrada - Salida'!$E:$E,'Entrada - Salida'!$D:$D,Saldo!C229,'Entrada - Salida'!C:C,Saldo!B229)</f>
        <v>0</v>
      </c>
      <c r="H229" s="10">
        <f>SUMIFS('Entrada - Salida'!$F:$F,'Entrada - Salida'!$D:$D,Saldo!C229,'Entrada - Salida'!C:C,Saldo!B229)</f>
        <v>0</v>
      </c>
      <c r="I229" s="11">
        <f t="shared" si="3"/>
        <v>2</v>
      </c>
      <c r="J229" s="22"/>
    </row>
    <row r="230" spans="1:10">
      <c r="A230" s="3" t="s">
        <v>842</v>
      </c>
      <c r="B230" s="3" t="s">
        <v>843</v>
      </c>
      <c r="C230" s="4" t="s">
        <v>844</v>
      </c>
      <c r="D230" s="4" t="s">
        <v>13</v>
      </c>
      <c r="E230" s="4" t="s">
        <v>785</v>
      </c>
      <c r="F230" s="8">
        <v>2</v>
      </c>
      <c r="G230" s="9">
        <f>SUMIFS('Entrada - Salida'!$E:$E,'Entrada - Salida'!$D:$D,Saldo!C230,'Entrada - Salida'!C:C,Saldo!B230)</f>
        <v>0</v>
      </c>
      <c r="H230" s="10">
        <f>SUMIFS('Entrada - Salida'!$F:$F,'Entrada - Salida'!$D:$D,Saldo!C230,'Entrada - Salida'!C:C,Saldo!B230)</f>
        <v>0</v>
      </c>
      <c r="I230" s="11">
        <f t="shared" si="3"/>
        <v>2</v>
      </c>
      <c r="J230" s="22"/>
    </row>
    <row r="231" spans="1:10">
      <c r="A231" s="3" t="s">
        <v>845</v>
      </c>
      <c r="B231" s="3" t="s">
        <v>846</v>
      </c>
      <c r="C231" s="4" t="s">
        <v>847</v>
      </c>
      <c r="D231" s="4" t="s">
        <v>13</v>
      </c>
      <c r="E231" s="4" t="s">
        <v>848</v>
      </c>
      <c r="F231" s="8">
        <v>2</v>
      </c>
      <c r="G231" s="9">
        <f>SUMIFS('Entrada - Salida'!$E:$E,'Entrada - Salida'!$D:$D,Saldo!C231,'Entrada - Salida'!C:C,Saldo!B231)</f>
        <v>0</v>
      </c>
      <c r="H231" s="10">
        <f>SUMIFS('Entrada - Salida'!$F:$F,'Entrada - Salida'!$D:$D,Saldo!C231,'Entrada - Salida'!C:C,Saldo!B231)</f>
        <v>0</v>
      </c>
      <c r="I231" s="11">
        <f t="shared" si="3"/>
        <v>2</v>
      </c>
      <c r="J231" s="22"/>
    </row>
    <row r="232" spans="1:10">
      <c r="A232" s="3" t="s">
        <v>849</v>
      </c>
      <c r="B232" s="3" t="s">
        <v>850</v>
      </c>
      <c r="C232" s="4" t="s">
        <v>851</v>
      </c>
      <c r="D232" s="4" t="s">
        <v>13</v>
      </c>
      <c r="E232" s="4" t="s">
        <v>852</v>
      </c>
      <c r="F232" s="8">
        <v>6</v>
      </c>
      <c r="G232" s="9">
        <f>SUMIFS('Entrada - Salida'!$E:$E,'Entrada - Salida'!$D:$D,Saldo!C232,'Entrada - Salida'!C:C,Saldo!B232)</f>
        <v>0</v>
      </c>
      <c r="H232" s="10">
        <f>SUMIFS('Entrada - Salida'!$F:$F,'Entrada - Salida'!$D:$D,Saldo!C232,'Entrada - Salida'!C:C,Saldo!B232)</f>
        <v>0</v>
      </c>
      <c r="I232" s="11">
        <f t="shared" si="3"/>
        <v>6</v>
      </c>
      <c r="J232" s="22"/>
    </row>
    <row r="233" spans="1:10">
      <c r="A233" s="3" t="s">
        <v>853</v>
      </c>
      <c r="B233" s="3" t="s">
        <v>854</v>
      </c>
      <c r="C233" s="4" t="s">
        <v>855</v>
      </c>
      <c r="D233" s="4" t="s">
        <v>13</v>
      </c>
      <c r="E233" s="4" t="s">
        <v>694</v>
      </c>
      <c r="F233" s="8">
        <v>1</v>
      </c>
      <c r="G233" s="9">
        <f>SUMIFS('Entrada - Salida'!$E:$E,'Entrada - Salida'!$D:$D,Saldo!C233,'Entrada - Salida'!C:C,Saldo!B233)</f>
        <v>0</v>
      </c>
      <c r="H233" s="10">
        <f>SUMIFS('Entrada - Salida'!$F:$F,'Entrada - Salida'!$D:$D,Saldo!C233,'Entrada - Salida'!C:C,Saldo!B233)</f>
        <v>0</v>
      </c>
      <c r="I233" s="11">
        <f t="shared" si="3"/>
        <v>1</v>
      </c>
      <c r="J233" s="22"/>
    </row>
    <row r="234" spans="1:10">
      <c r="A234" s="3" t="s">
        <v>856</v>
      </c>
      <c r="B234" s="3" t="s">
        <v>857</v>
      </c>
      <c r="C234" s="4" t="s">
        <v>858</v>
      </c>
      <c r="D234" s="4" t="s">
        <v>13</v>
      </c>
      <c r="E234" s="4" t="s">
        <v>694</v>
      </c>
      <c r="F234" s="8">
        <v>1</v>
      </c>
      <c r="G234" s="9">
        <f>SUMIFS('Entrada - Salida'!$E:$E,'Entrada - Salida'!$D:$D,Saldo!C234,'Entrada - Salida'!C:C,Saldo!B234)</f>
        <v>0</v>
      </c>
      <c r="H234" s="10">
        <f>SUMIFS('Entrada - Salida'!$F:$F,'Entrada - Salida'!$D:$D,Saldo!C234,'Entrada - Salida'!C:C,Saldo!B234)</f>
        <v>0</v>
      </c>
      <c r="I234" s="11">
        <f t="shared" si="3"/>
        <v>1</v>
      </c>
      <c r="J234" s="22"/>
    </row>
    <row r="235" spans="1:10">
      <c r="A235" s="3" t="s">
        <v>859</v>
      </c>
      <c r="B235" s="3" t="s">
        <v>860</v>
      </c>
      <c r="C235" s="4" t="s">
        <v>861</v>
      </c>
      <c r="D235" s="4" t="s">
        <v>13</v>
      </c>
      <c r="E235" s="4" t="s">
        <v>45</v>
      </c>
      <c r="F235" s="8">
        <v>1</v>
      </c>
      <c r="G235" s="9">
        <f>SUMIFS('Entrada - Salida'!$E:$E,'Entrada - Salida'!$D:$D,Saldo!C235,'Entrada - Salida'!C:C,Saldo!B235)</f>
        <v>0</v>
      </c>
      <c r="H235" s="10">
        <f>SUMIFS('Entrada - Salida'!$F:$F,'Entrada - Salida'!$D:$D,Saldo!C235,'Entrada - Salida'!C:C,Saldo!B235)</f>
        <v>0</v>
      </c>
      <c r="I235" s="11">
        <f t="shared" si="3"/>
        <v>1</v>
      </c>
      <c r="J235" s="22"/>
    </row>
    <row r="236" spans="1:10">
      <c r="A236" s="3" t="s">
        <v>862</v>
      </c>
      <c r="B236" s="3" t="s">
        <v>863</v>
      </c>
      <c r="C236" s="4" t="s">
        <v>864</v>
      </c>
      <c r="D236" s="4" t="s">
        <v>13</v>
      </c>
      <c r="E236" s="4" t="s">
        <v>18</v>
      </c>
      <c r="F236" s="8">
        <v>3</v>
      </c>
      <c r="G236" s="9">
        <f>SUMIFS('Entrada - Salida'!$E:$E,'Entrada - Salida'!$D:$D,Saldo!C236,'Entrada - Salida'!C:C,Saldo!B236)</f>
        <v>0</v>
      </c>
      <c r="H236" s="10">
        <f>SUMIFS('Entrada - Salida'!$F:$F,'Entrada - Salida'!$D:$D,Saldo!C236,'Entrada - Salida'!C:C,Saldo!B236)</f>
        <v>3</v>
      </c>
      <c r="I236" s="11">
        <f t="shared" si="3"/>
        <v>0</v>
      </c>
      <c r="J236" s="22"/>
    </row>
    <row r="237" spans="1:10">
      <c r="A237" s="3" t="s">
        <v>865</v>
      </c>
      <c r="B237" s="3" t="s">
        <v>866</v>
      </c>
      <c r="C237" s="4" t="s">
        <v>867</v>
      </c>
      <c r="D237" s="4" t="s">
        <v>13</v>
      </c>
      <c r="E237" s="4" t="s">
        <v>682</v>
      </c>
      <c r="F237" s="8">
        <v>3</v>
      </c>
      <c r="G237" s="9">
        <f>SUMIFS('Entrada - Salida'!$E:$E,'Entrada - Salida'!$D:$D,Saldo!C237,'Entrada - Salida'!C:C,Saldo!B237)</f>
        <v>0</v>
      </c>
      <c r="H237" s="10">
        <f>SUMIFS('Entrada - Salida'!$F:$F,'Entrada - Salida'!$D:$D,Saldo!C237,'Entrada - Salida'!C:C,Saldo!B237)</f>
        <v>3</v>
      </c>
      <c r="I237" s="11">
        <f t="shared" si="3"/>
        <v>0</v>
      </c>
      <c r="J237" s="22"/>
    </row>
    <row r="238" spans="1:10">
      <c r="A238" s="3" t="s">
        <v>868</v>
      </c>
      <c r="B238" s="3" t="s">
        <v>869</v>
      </c>
      <c r="C238" s="4" t="s">
        <v>870</v>
      </c>
      <c r="D238" s="4" t="s">
        <v>13</v>
      </c>
      <c r="E238" s="4" t="s">
        <v>236</v>
      </c>
      <c r="F238" s="8">
        <v>1</v>
      </c>
      <c r="G238" s="9">
        <f>SUMIFS('Entrada - Salida'!$E:$E,'Entrada - Salida'!$D:$D,Saldo!C238,'Entrada - Salida'!C:C,Saldo!B238)</f>
        <v>0</v>
      </c>
      <c r="H238" s="10">
        <f>SUMIFS('Entrada - Salida'!$F:$F,'Entrada - Salida'!$D:$D,Saldo!C238,'Entrada - Salida'!C:C,Saldo!B238)</f>
        <v>0</v>
      </c>
      <c r="I238" s="11">
        <f t="shared" si="3"/>
        <v>1</v>
      </c>
      <c r="J238" s="22"/>
    </row>
    <row r="239" spans="1:10">
      <c r="A239" s="3" t="s">
        <v>871</v>
      </c>
      <c r="B239" s="3" t="s">
        <v>872</v>
      </c>
      <c r="C239" s="4" t="s">
        <v>873</v>
      </c>
      <c r="D239" s="4" t="s">
        <v>13</v>
      </c>
      <c r="E239" s="4" t="s">
        <v>874</v>
      </c>
      <c r="F239" s="8">
        <v>1</v>
      </c>
      <c r="G239" s="9">
        <f>SUMIFS('Entrada - Salida'!$E:$E,'Entrada - Salida'!$D:$D,Saldo!C239,'Entrada - Salida'!C:C,Saldo!B239)</f>
        <v>0</v>
      </c>
      <c r="H239" s="10">
        <f>SUMIFS('Entrada - Salida'!$F:$F,'Entrada - Salida'!$D:$D,Saldo!C239,'Entrada - Salida'!C:C,Saldo!B239)</f>
        <v>0</v>
      </c>
      <c r="I239" s="11">
        <f t="shared" si="3"/>
        <v>1</v>
      </c>
      <c r="J239" s="22"/>
    </row>
    <row r="240" spans="1:10">
      <c r="A240" s="3" t="s">
        <v>875</v>
      </c>
      <c r="B240" s="3" t="s">
        <v>875</v>
      </c>
      <c r="C240" s="4" t="s">
        <v>876</v>
      </c>
      <c r="D240" s="4" t="s">
        <v>13</v>
      </c>
      <c r="E240" s="4" t="s">
        <v>877</v>
      </c>
      <c r="F240" s="8">
        <v>9</v>
      </c>
      <c r="G240" s="9">
        <f>SUMIFS('Entrada - Salida'!$E:$E,'Entrada - Salida'!$D:$D,Saldo!C240,'Entrada - Salida'!C:C,Saldo!B240)</f>
        <v>40</v>
      </c>
      <c r="H240" s="10">
        <f>SUMIFS('Entrada - Salida'!$F:$F,'Entrada - Salida'!$D:$D,Saldo!C240,'Entrada - Salida'!C:C,Saldo!B240)</f>
        <v>47</v>
      </c>
      <c r="I240" s="11">
        <f t="shared" si="3"/>
        <v>2</v>
      </c>
      <c r="J240" s="22"/>
    </row>
    <row r="241" spans="1:10">
      <c r="A241" s="3" t="s">
        <v>878</v>
      </c>
      <c r="B241" s="3" t="s">
        <v>879</v>
      </c>
      <c r="C241" s="4" t="s">
        <v>880</v>
      </c>
      <c r="D241" s="4" t="s">
        <v>13</v>
      </c>
      <c r="E241" s="4" t="s">
        <v>330</v>
      </c>
      <c r="F241" s="8">
        <v>1</v>
      </c>
      <c r="G241" s="9">
        <f>SUMIFS('Entrada - Salida'!$E:$E,'Entrada - Salida'!$D:$D,Saldo!C241,'Entrada - Salida'!C:C,Saldo!B241)</f>
        <v>0</v>
      </c>
      <c r="H241" s="10">
        <f>SUMIFS('Entrada - Salida'!$F:$F,'Entrada - Salida'!$D:$D,Saldo!C241,'Entrada - Salida'!C:C,Saldo!B241)</f>
        <v>0</v>
      </c>
      <c r="I241" s="11">
        <f t="shared" si="3"/>
        <v>1</v>
      </c>
      <c r="J241" s="22"/>
    </row>
    <row r="242" spans="1:10">
      <c r="A242" s="3" t="s">
        <v>881</v>
      </c>
      <c r="B242" s="3" t="s">
        <v>882</v>
      </c>
      <c r="C242" s="4" t="s">
        <v>883</v>
      </c>
      <c r="D242" s="4" t="s">
        <v>13</v>
      </c>
      <c r="E242" s="4" t="s">
        <v>53</v>
      </c>
      <c r="F242" s="8">
        <v>1</v>
      </c>
      <c r="G242" s="9">
        <f>SUMIFS('Entrada - Salida'!$E:$E,'Entrada - Salida'!$D:$D,Saldo!C242,'Entrada - Salida'!C:C,Saldo!B242)</f>
        <v>0</v>
      </c>
      <c r="H242" s="10">
        <f>SUMIFS('Entrada - Salida'!$F:$F,'Entrada - Salida'!$D:$D,Saldo!C242,'Entrada - Salida'!C:C,Saldo!B242)</f>
        <v>0</v>
      </c>
      <c r="I242" s="11">
        <f t="shared" si="3"/>
        <v>1</v>
      </c>
      <c r="J242" s="22"/>
    </row>
    <row r="243" spans="1:10">
      <c r="A243" s="3" t="s">
        <v>884</v>
      </c>
      <c r="B243" s="3" t="s">
        <v>885</v>
      </c>
      <c r="C243" s="4" t="s">
        <v>886</v>
      </c>
      <c r="D243" s="4" t="s">
        <v>13</v>
      </c>
      <c r="E243" s="4" t="s">
        <v>887</v>
      </c>
      <c r="F243" s="8">
        <v>2</v>
      </c>
      <c r="G243" s="9">
        <f>SUMIFS('Entrada - Salida'!$E:$E,'Entrada - Salida'!$D:$D,Saldo!C243,'Entrada - Salida'!C:C,Saldo!B243)</f>
        <v>0</v>
      </c>
      <c r="H243" s="10">
        <f>SUMIFS('Entrada - Salida'!$F:$F,'Entrada - Salida'!$D:$D,Saldo!C243,'Entrada - Salida'!C:C,Saldo!B243)</f>
        <v>0</v>
      </c>
      <c r="I243" s="11">
        <f t="shared" si="3"/>
        <v>2</v>
      </c>
      <c r="J243" s="22"/>
    </row>
    <row r="244" spans="1:10">
      <c r="A244" s="3" t="s">
        <v>888</v>
      </c>
      <c r="B244" s="3" t="s">
        <v>889</v>
      </c>
      <c r="C244" s="4" t="s">
        <v>890</v>
      </c>
      <c r="D244" s="4" t="s">
        <v>13</v>
      </c>
      <c r="E244" s="4" t="s">
        <v>891</v>
      </c>
      <c r="F244" s="8">
        <v>1</v>
      </c>
      <c r="G244" s="9">
        <f>SUMIFS('Entrada - Salida'!$E:$E,'Entrada - Salida'!$D:$D,Saldo!C244,'Entrada - Salida'!C:C,Saldo!B244)</f>
        <v>0</v>
      </c>
      <c r="H244" s="10">
        <f>SUMIFS('Entrada - Salida'!$F:$F,'Entrada - Salida'!$D:$D,Saldo!C244,'Entrada - Salida'!C:C,Saldo!B244)</f>
        <v>0</v>
      </c>
      <c r="I244" s="11">
        <f t="shared" si="3"/>
        <v>1</v>
      </c>
      <c r="J244" s="22"/>
    </row>
    <row r="245" spans="1:10">
      <c r="A245" s="3" t="s">
        <v>892</v>
      </c>
      <c r="B245" s="3" t="s">
        <v>893</v>
      </c>
      <c r="C245" s="4" t="s">
        <v>894</v>
      </c>
      <c r="D245" s="4" t="s">
        <v>13</v>
      </c>
      <c r="E245" s="4" t="s">
        <v>895</v>
      </c>
      <c r="F245" s="8">
        <v>3</v>
      </c>
      <c r="G245" s="9">
        <f>SUMIFS('Entrada - Salida'!$E:$E,'Entrada - Salida'!$D:$D,Saldo!C245,'Entrada - Salida'!C:C,Saldo!B245)</f>
        <v>0</v>
      </c>
      <c r="H245" s="10">
        <f>SUMIFS('Entrada - Salida'!$F:$F,'Entrada - Salida'!$D:$D,Saldo!C245,'Entrada - Salida'!C:C,Saldo!B245)</f>
        <v>0</v>
      </c>
      <c r="I245" s="11">
        <f t="shared" si="3"/>
        <v>3</v>
      </c>
      <c r="J245" s="22"/>
    </row>
    <row r="246" spans="1:10">
      <c r="A246" s="3" t="s">
        <v>896</v>
      </c>
      <c r="B246" s="3" t="s">
        <v>897</v>
      </c>
      <c r="C246" s="4" t="s">
        <v>898</v>
      </c>
      <c r="D246" s="4" t="s">
        <v>13</v>
      </c>
      <c r="E246" s="4" t="s">
        <v>774</v>
      </c>
      <c r="F246" s="8">
        <v>1</v>
      </c>
      <c r="G246" s="9">
        <f>SUMIFS('Entrada - Salida'!$E:$E,'Entrada - Salida'!$D:$D,Saldo!C246,'Entrada - Salida'!C:C,Saldo!B246)</f>
        <v>0</v>
      </c>
      <c r="H246" s="10">
        <f>SUMIFS('Entrada - Salida'!$F:$F,'Entrada - Salida'!$D:$D,Saldo!C246,'Entrada - Salida'!C:C,Saldo!B246)</f>
        <v>0</v>
      </c>
      <c r="I246" s="11">
        <f t="shared" si="3"/>
        <v>1</v>
      </c>
      <c r="J246" s="22"/>
    </row>
    <row r="247" spans="1:10">
      <c r="A247" s="3" t="s">
        <v>899</v>
      </c>
      <c r="B247" s="3" t="s">
        <v>900</v>
      </c>
      <c r="C247" s="4" t="s">
        <v>901</v>
      </c>
      <c r="D247" s="4" t="s">
        <v>13</v>
      </c>
      <c r="E247" s="4" t="s">
        <v>902</v>
      </c>
      <c r="F247" s="8">
        <v>1</v>
      </c>
      <c r="G247" s="9">
        <f>SUMIFS('Entrada - Salida'!$E:$E,'Entrada - Salida'!$D:$D,Saldo!C247,'Entrada - Salida'!C:C,Saldo!B247)</f>
        <v>0</v>
      </c>
      <c r="H247" s="10">
        <f>SUMIFS('Entrada - Salida'!$F:$F,'Entrada - Salida'!$D:$D,Saldo!C247,'Entrada - Salida'!C:C,Saldo!B247)</f>
        <v>0</v>
      </c>
      <c r="I247" s="11">
        <f t="shared" si="3"/>
        <v>1</v>
      </c>
      <c r="J247" s="22"/>
    </row>
    <row r="248" spans="1:10">
      <c r="A248" s="3" t="s">
        <v>903</v>
      </c>
      <c r="B248" s="3" t="s">
        <v>904</v>
      </c>
      <c r="C248" s="4" t="s">
        <v>905</v>
      </c>
      <c r="D248" s="4" t="s">
        <v>13</v>
      </c>
      <c r="E248" s="4" t="s">
        <v>906</v>
      </c>
      <c r="F248" s="8">
        <v>1</v>
      </c>
      <c r="G248" s="9">
        <f>SUMIFS('Entrada - Salida'!$E:$E,'Entrada - Salida'!$D:$D,Saldo!C248,'Entrada - Salida'!C:C,Saldo!B248)</f>
        <v>0</v>
      </c>
      <c r="H248" s="10">
        <f>SUMIFS('Entrada - Salida'!$F:$F,'Entrada - Salida'!$D:$D,Saldo!C248,'Entrada - Salida'!C:C,Saldo!B248)</f>
        <v>0</v>
      </c>
      <c r="I248" s="11">
        <f t="shared" si="3"/>
        <v>1</v>
      </c>
      <c r="J248" s="22"/>
    </row>
    <row r="249" spans="1:10">
      <c r="A249" s="3" t="s">
        <v>907</v>
      </c>
      <c r="B249" s="3" t="s">
        <v>908</v>
      </c>
      <c r="C249" s="4" t="s">
        <v>909</v>
      </c>
      <c r="D249" s="4" t="s">
        <v>13</v>
      </c>
      <c r="E249" s="4" t="s">
        <v>910</v>
      </c>
      <c r="F249" s="8">
        <v>1</v>
      </c>
      <c r="G249" s="9">
        <f>SUMIFS('Entrada - Salida'!$E:$E,'Entrada - Salida'!$D:$D,Saldo!C249,'Entrada - Salida'!C:C,Saldo!B249)</f>
        <v>0</v>
      </c>
      <c r="H249" s="10">
        <f>SUMIFS('Entrada - Salida'!$F:$F,'Entrada - Salida'!$D:$D,Saldo!C249,'Entrada - Salida'!C:C,Saldo!B249)</f>
        <v>0</v>
      </c>
      <c r="I249" s="11">
        <f t="shared" si="3"/>
        <v>1</v>
      </c>
      <c r="J249" s="22"/>
    </row>
    <row r="250" spans="1:10">
      <c r="A250" s="3" t="s">
        <v>911</v>
      </c>
      <c r="B250" s="3" t="s">
        <v>912</v>
      </c>
      <c r="C250" s="4" t="s">
        <v>913</v>
      </c>
      <c r="D250" s="4" t="s">
        <v>13</v>
      </c>
      <c r="E250" s="4" t="s">
        <v>33</v>
      </c>
      <c r="F250" s="8">
        <v>1</v>
      </c>
      <c r="G250" s="9">
        <f>SUMIFS('Entrada - Salida'!$E:$E,'Entrada - Salida'!$D:$D,Saldo!C250,'Entrada - Salida'!C:C,Saldo!B250)</f>
        <v>0</v>
      </c>
      <c r="H250" s="10">
        <f>SUMIFS('Entrada - Salida'!$F:$F,'Entrada - Salida'!$D:$D,Saldo!C250,'Entrada - Salida'!C:C,Saldo!B250)</f>
        <v>0</v>
      </c>
      <c r="I250" s="11">
        <f t="shared" si="3"/>
        <v>1</v>
      </c>
      <c r="J250" s="22"/>
    </row>
    <row r="251" spans="1:10">
      <c r="A251" s="3" t="s">
        <v>914</v>
      </c>
      <c r="B251" s="3" t="s">
        <v>915</v>
      </c>
      <c r="C251" s="4" t="s">
        <v>916</v>
      </c>
      <c r="D251" s="4" t="s">
        <v>13</v>
      </c>
      <c r="E251" s="4" t="s">
        <v>45</v>
      </c>
      <c r="F251" s="8">
        <v>2</v>
      </c>
      <c r="G251" s="9">
        <f>SUMIFS('Entrada - Salida'!$E:$E,'Entrada - Salida'!$D:$D,Saldo!C251,'Entrada - Salida'!C:C,Saldo!B251)</f>
        <v>0</v>
      </c>
      <c r="H251" s="10">
        <f>SUMIFS('Entrada - Salida'!$F:$F,'Entrada - Salida'!$D:$D,Saldo!C251,'Entrada - Salida'!C:C,Saldo!B251)</f>
        <v>0</v>
      </c>
      <c r="I251" s="11">
        <f t="shared" si="3"/>
        <v>2</v>
      </c>
      <c r="J251" s="22"/>
    </row>
    <row r="252" spans="1:10">
      <c r="A252" s="3" t="s">
        <v>917</v>
      </c>
      <c r="B252" s="3" t="s">
        <v>918</v>
      </c>
      <c r="C252" s="4" t="s">
        <v>919</v>
      </c>
      <c r="D252" s="4" t="s">
        <v>13</v>
      </c>
      <c r="E252" s="4" t="s">
        <v>920</v>
      </c>
      <c r="F252" s="8">
        <v>5</v>
      </c>
      <c r="G252" s="9">
        <f>SUMIFS('Entrada - Salida'!$E:$E,'Entrada - Salida'!$D:$D,Saldo!C252,'Entrada - Salida'!C:C,Saldo!B252)</f>
        <v>0</v>
      </c>
      <c r="H252" s="10">
        <f>SUMIFS('Entrada - Salida'!$F:$F,'Entrada - Salida'!$D:$D,Saldo!C252,'Entrada - Salida'!C:C,Saldo!B252)</f>
        <v>2</v>
      </c>
      <c r="I252" s="11">
        <f t="shared" si="3"/>
        <v>3</v>
      </c>
      <c r="J252" s="22"/>
    </row>
    <row r="253" spans="1:10">
      <c r="A253" s="3" t="s">
        <v>921</v>
      </c>
      <c r="B253" s="3" t="s">
        <v>922</v>
      </c>
      <c r="C253" s="4" t="s">
        <v>923</v>
      </c>
      <c r="D253" s="4" t="s">
        <v>500</v>
      </c>
      <c r="E253" s="4" t="s">
        <v>37</v>
      </c>
      <c r="F253" s="8">
        <v>1</v>
      </c>
      <c r="G253" s="9">
        <f>SUMIFS('Entrada - Salida'!$E:$E,'Entrada - Salida'!$D:$D,Saldo!C253,'Entrada - Salida'!C:C,Saldo!B253)</f>
        <v>0</v>
      </c>
      <c r="H253" s="10">
        <f>SUMIFS('Entrada - Salida'!$F:$F,'Entrada - Salida'!$D:$D,Saldo!C253,'Entrada - Salida'!C:C,Saldo!B253)</f>
        <v>0</v>
      </c>
      <c r="I253" s="11">
        <f t="shared" si="3"/>
        <v>1</v>
      </c>
      <c r="J253" s="22"/>
    </row>
    <row r="254" spans="1:10">
      <c r="A254" s="3" t="s">
        <v>924</v>
      </c>
      <c r="B254" s="3" t="s">
        <v>925</v>
      </c>
      <c r="C254" s="4" t="s">
        <v>926</v>
      </c>
      <c r="D254" s="4" t="s">
        <v>13</v>
      </c>
      <c r="E254" s="4" t="s">
        <v>37</v>
      </c>
      <c r="F254" s="8">
        <v>1</v>
      </c>
      <c r="G254" s="9">
        <f>SUMIFS('Entrada - Salida'!$E:$E,'Entrada - Salida'!$D:$D,Saldo!C254,'Entrada - Salida'!C:C,Saldo!B254)</f>
        <v>0</v>
      </c>
      <c r="H254" s="10">
        <f>SUMIFS('Entrada - Salida'!$F:$F,'Entrada - Salida'!$D:$D,Saldo!C254,'Entrada - Salida'!C:C,Saldo!B254)</f>
        <v>0</v>
      </c>
      <c r="I254" s="11">
        <f t="shared" si="3"/>
        <v>1</v>
      </c>
      <c r="J254" s="22"/>
    </row>
    <row r="255" spans="1:10">
      <c r="A255" s="3" t="s">
        <v>927</v>
      </c>
      <c r="B255" s="3" t="s">
        <v>928</v>
      </c>
      <c r="C255" s="4" t="s">
        <v>929</v>
      </c>
      <c r="D255" s="4" t="s">
        <v>500</v>
      </c>
      <c r="E255" s="4" t="s">
        <v>930</v>
      </c>
      <c r="F255" s="8">
        <v>3</v>
      </c>
      <c r="G255" s="9">
        <f>SUMIFS('Entrada - Salida'!$E:$E,'Entrada - Salida'!$D:$D,Saldo!C255,'Entrada - Salida'!C:C,Saldo!B255)</f>
        <v>0</v>
      </c>
      <c r="H255" s="10">
        <f>SUMIFS('Entrada - Salida'!$F:$F,'Entrada - Salida'!$D:$D,Saldo!C255,'Entrada - Salida'!C:C,Saldo!B255)</f>
        <v>1</v>
      </c>
      <c r="I255" s="11">
        <f t="shared" si="3"/>
        <v>2</v>
      </c>
      <c r="J255" s="22"/>
    </row>
    <row r="256" spans="1:10">
      <c r="A256" s="3" t="s">
        <v>931</v>
      </c>
      <c r="B256" s="3" t="s">
        <v>932</v>
      </c>
      <c r="C256" s="4" t="s">
        <v>933</v>
      </c>
      <c r="D256" s="4" t="s">
        <v>13</v>
      </c>
      <c r="E256" s="4" t="s">
        <v>934</v>
      </c>
      <c r="F256" s="8">
        <v>1</v>
      </c>
      <c r="G256" s="9">
        <f>SUMIFS('Entrada - Salida'!$E:$E,'Entrada - Salida'!$D:$D,Saldo!C256,'Entrada - Salida'!C:C,Saldo!B256)</f>
        <v>0</v>
      </c>
      <c r="H256" s="10">
        <f>SUMIFS('Entrada - Salida'!$F:$F,'Entrada - Salida'!$D:$D,Saldo!C256,'Entrada - Salida'!C:C,Saldo!B256)</f>
        <v>0</v>
      </c>
      <c r="I256" s="11">
        <f t="shared" si="3"/>
        <v>1</v>
      </c>
      <c r="J256" s="22"/>
    </row>
    <row r="257" spans="1:10">
      <c r="A257" s="3" t="s">
        <v>935</v>
      </c>
      <c r="B257" s="3" t="s">
        <v>936</v>
      </c>
      <c r="C257" s="4" t="s">
        <v>937</v>
      </c>
      <c r="D257" s="4" t="s">
        <v>13</v>
      </c>
      <c r="E257" s="4" t="s">
        <v>364</v>
      </c>
      <c r="F257" s="8">
        <v>1</v>
      </c>
      <c r="G257" s="9">
        <f>SUMIFS('Entrada - Salida'!$E:$E,'Entrada - Salida'!$D:$D,Saldo!C257,'Entrada - Salida'!C:C,Saldo!B257)</f>
        <v>0</v>
      </c>
      <c r="H257" s="10">
        <f>SUMIFS('Entrada - Salida'!$F:$F,'Entrada - Salida'!$D:$D,Saldo!C257,'Entrada - Salida'!C:C,Saldo!B257)</f>
        <v>0</v>
      </c>
      <c r="I257" s="11">
        <f t="shared" si="3"/>
        <v>1</v>
      </c>
      <c r="J257" s="22"/>
    </row>
    <row r="258" spans="1:10">
      <c r="A258" s="3" t="s">
        <v>938</v>
      </c>
      <c r="B258" s="3" t="s">
        <v>939</v>
      </c>
      <c r="C258" s="4" t="s">
        <v>940</v>
      </c>
      <c r="D258" s="4" t="s">
        <v>13</v>
      </c>
      <c r="E258" s="4" t="s">
        <v>941</v>
      </c>
      <c r="F258" s="8">
        <v>0</v>
      </c>
      <c r="G258" s="9">
        <f>SUMIFS('Entrada - Salida'!$E:$E,'Entrada - Salida'!$D:$D,Saldo!C258,'Entrada - Salida'!C:C,Saldo!B258)</f>
        <v>0</v>
      </c>
      <c r="H258" s="10">
        <f>SUMIFS('Entrada - Salida'!$F:$F,'Entrada - Salida'!$D:$D,Saldo!C258,'Entrada - Salida'!C:C,Saldo!B258)</f>
        <v>0</v>
      </c>
      <c r="I258" s="11">
        <f t="shared" si="3"/>
        <v>0</v>
      </c>
      <c r="J258" s="22"/>
    </row>
    <row r="259" spans="1:10">
      <c r="A259" s="3" t="s">
        <v>942</v>
      </c>
      <c r="B259" s="3" t="s">
        <v>943</v>
      </c>
      <c r="C259" s="4" t="s">
        <v>944</v>
      </c>
      <c r="D259" s="4" t="s">
        <v>13</v>
      </c>
      <c r="E259" s="4" t="s">
        <v>945</v>
      </c>
      <c r="F259" s="8">
        <v>1</v>
      </c>
      <c r="G259" s="9">
        <f>SUMIFS('Entrada - Salida'!$E:$E,'Entrada - Salida'!$D:$D,Saldo!C259,'Entrada - Salida'!C:C,Saldo!B259)</f>
        <v>0</v>
      </c>
      <c r="H259" s="10">
        <f>SUMIFS('Entrada - Salida'!$F:$F,'Entrada - Salida'!$D:$D,Saldo!C259,'Entrada - Salida'!C:C,Saldo!B259)</f>
        <v>0</v>
      </c>
      <c r="I259" s="11">
        <f t="shared" ref="I259:I322" si="4">+(G259-H259)+F259</f>
        <v>1</v>
      </c>
      <c r="J259" s="22"/>
    </row>
    <row r="260" spans="1:10">
      <c r="A260" s="3" t="s">
        <v>946</v>
      </c>
      <c r="B260" s="3" t="s">
        <v>947</v>
      </c>
      <c r="C260" s="4" t="s">
        <v>948</v>
      </c>
      <c r="D260" s="4" t="s">
        <v>13</v>
      </c>
      <c r="E260" s="4" t="s">
        <v>949</v>
      </c>
      <c r="F260" s="8">
        <v>3</v>
      </c>
      <c r="G260" s="9">
        <f>SUMIFS('Entrada - Salida'!$E:$E,'Entrada - Salida'!$D:$D,Saldo!C260,'Entrada - Salida'!C:C,Saldo!B260)</f>
        <v>0</v>
      </c>
      <c r="H260" s="10">
        <f>SUMIFS('Entrada - Salida'!$F:$F,'Entrada - Salida'!$D:$D,Saldo!C260,'Entrada - Salida'!C:C,Saldo!B260)</f>
        <v>0</v>
      </c>
      <c r="I260" s="11">
        <f t="shared" si="4"/>
        <v>3</v>
      </c>
      <c r="J260" s="22"/>
    </row>
    <row r="261" spans="1:10">
      <c r="A261" s="3" t="s">
        <v>950</v>
      </c>
      <c r="B261" s="3" t="s">
        <v>951</v>
      </c>
      <c r="C261" s="4" t="s">
        <v>952</v>
      </c>
      <c r="D261" s="4" t="s">
        <v>13</v>
      </c>
      <c r="E261" s="4" t="str">
        <f>VLOOKUP(B261,'[1]Base de datos Almacen'!$B$2:$E$3654,4,0)</f>
        <v>EST.4.5.4</v>
      </c>
      <c r="F261" s="8">
        <v>3</v>
      </c>
      <c r="G261" s="9">
        <f>SUMIFS('Entrada - Salida'!$E:$E,'Entrada - Salida'!$D:$D,Saldo!C261,'Entrada - Salida'!C:C,Saldo!B261)</f>
        <v>0</v>
      </c>
      <c r="H261" s="10">
        <f>SUMIFS('Entrada - Salida'!$F:$F,'Entrada - Salida'!$D:$D,Saldo!C261,'Entrada - Salida'!C:C,Saldo!B261)</f>
        <v>0</v>
      </c>
      <c r="I261" s="11">
        <f t="shared" si="4"/>
        <v>3</v>
      </c>
      <c r="J261" s="22"/>
    </row>
    <row r="262" spans="1:10">
      <c r="A262" s="3" t="s">
        <v>953</v>
      </c>
      <c r="B262" s="3" t="s">
        <v>954</v>
      </c>
      <c r="C262" s="4" t="s">
        <v>955</v>
      </c>
      <c r="D262" s="4" t="s">
        <v>13</v>
      </c>
      <c r="E262" s="4" t="s">
        <v>181</v>
      </c>
      <c r="F262" s="8">
        <v>1</v>
      </c>
      <c r="G262" s="9">
        <f>SUMIFS('Entrada - Salida'!$E:$E,'Entrada - Salida'!$D:$D,Saldo!C262,'Entrada - Salida'!C:C,Saldo!B262)</f>
        <v>0</v>
      </c>
      <c r="H262" s="10">
        <f>SUMIFS('Entrada - Salida'!$F:$F,'Entrada - Salida'!$D:$D,Saldo!C262,'Entrada - Salida'!C:C,Saldo!B262)</f>
        <v>0</v>
      </c>
      <c r="I262" s="11">
        <f t="shared" si="4"/>
        <v>1</v>
      </c>
      <c r="J262" s="22"/>
    </row>
    <row r="263" spans="1:10">
      <c r="A263" s="3" t="s">
        <v>956</v>
      </c>
      <c r="B263" s="3" t="s">
        <v>957</v>
      </c>
      <c r="C263" s="4" t="s">
        <v>958</v>
      </c>
      <c r="D263" s="4" t="s">
        <v>13</v>
      </c>
      <c r="E263" s="4" t="s">
        <v>456</v>
      </c>
      <c r="F263" s="8">
        <v>4</v>
      </c>
      <c r="G263" s="9">
        <f>SUMIFS('Entrada - Salida'!$E:$E,'Entrada - Salida'!$D:$D,Saldo!C263,'Entrada - Salida'!C:C,Saldo!B263)</f>
        <v>0</v>
      </c>
      <c r="H263" s="10">
        <f>SUMIFS('Entrada - Salida'!$F:$F,'Entrada - Salida'!$D:$D,Saldo!C263,'Entrada - Salida'!C:C,Saldo!B263)</f>
        <v>0</v>
      </c>
      <c r="I263" s="11">
        <f t="shared" si="4"/>
        <v>4</v>
      </c>
      <c r="J263" s="22"/>
    </row>
    <row r="264" spans="1:10">
      <c r="A264" s="3" t="s">
        <v>959</v>
      </c>
      <c r="B264" s="3" t="s">
        <v>960</v>
      </c>
      <c r="C264" s="4" t="s">
        <v>961</v>
      </c>
      <c r="D264" s="4" t="s">
        <v>13</v>
      </c>
      <c r="E264" s="4" t="s">
        <v>151</v>
      </c>
      <c r="F264" s="8">
        <v>1</v>
      </c>
      <c r="G264" s="9">
        <f>SUMIFS('Entrada - Salida'!$E:$E,'Entrada - Salida'!$D:$D,Saldo!C264,'Entrada - Salida'!C:C,Saldo!B264)</f>
        <v>0</v>
      </c>
      <c r="H264" s="10">
        <f>SUMIFS('Entrada - Salida'!$F:$F,'Entrada - Salida'!$D:$D,Saldo!C264,'Entrada - Salida'!C:C,Saldo!B264)</f>
        <v>0</v>
      </c>
      <c r="I264" s="11">
        <f t="shared" si="4"/>
        <v>1</v>
      </c>
      <c r="J264" s="22"/>
    </row>
    <row r="265" spans="1:10">
      <c r="A265" s="3" t="s">
        <v>962</v>
      </c>
      <c r="B265" s="3" t="s">
        <v>963</v>
      </c>
      <c r="C265" s="4" t="s">
        <v>964</v>
      </c>
      <c r="D265" s="4" t="s">
        <v>13</v>
      </c>
      <c r="E265" s="4" t="s">
        <v>965</v>
      </c>
      <c r="F265" s="8">
        <v>5</v>
      </c>
      <c r="G265" s="9">
        <f>SUMIFS('Entrada - Salida'!$E:$E,'Entrada - Salida'!$D:$D,Saldo!C265,'Entrada - Salida'!C:C,Saldo!B265)</f>
        <v>0</v>
      </c>
      <c r="H265" s="10">
        <f>SUMIFS('Entrada - Salida'!$F:$F,'Entrada - Salida'!$D:$D,Saldo!C265,'Entrada - Salida'!C:C,Saldo!B265)</f>
        <v>5</v>
      </c>
      <c r="I265" s="11">
        <f t="shared" si="4"/>
        <v>0</v>
      </c>
      <c r="J265" s="22"/>
    </row>
    <row r="266" spans="1:10">
      <c r="A266" s="3" t="s">
        <v>966</v>
      </c>
      <c r="B266" s="3" t="s">
        <v>967</v>
      </c>
      <c r="C266" s="4" t="s">
        <v>968</v>
      </c>
      <c r="D266" s="4" t="s">
        <v>13</v>
      </c>
      <c r="E266" s="4" t="s">
        <v>45</v>
      </c>
      <c r="F266" s="8">
        <v>6</v>
      </c>
      <c r="G266" s="9">
        <f>SUMIFS('Entrada - Salida'!$E:$E,'Entrada - Salida'!$D:$D,Saldo!C266,'Entrada - Salida'!C:C,Saldo!B266)</f>
        <v>0</v>
      </c>
      <c r="H266" s="10">
        <f>SUMIFS('Entrada - Salida'!$F:$F,'Entrada - Salida'!$D:$D,Saldo!C266,'Entrada - Salida'!C:C,Saldo!B266)</f>
        <v>2</v>
      </c>
      <c r="I266" s="11">
        <f t="shared" si="4"/>
        <v>4</v>
      </c>
      <c r="J266" s="22"/>
    </row>
    <row r="267" spans="1:10">
      <c r="A267" s="3" t="s">
        <v>969</v>
      </c>
      <c r="B267" s="3" t="s">
        <v>970</v>
      </c>
      <c r="C267" s="4" t="s">
        <v>971</v>
      </c>
      <c r="D267" s="4" t="s">
        <v>13</v>
      </c>
      <c r="E267" s="4" t="s">
        <v>129</v>
      </c>
      <c r="F267" s="8">
        <v>1</v>
      </c>
      <c r="G267" s="9">
        <f>SUMIFS('Entrada - Salida'!$E:$E,'Entrada - Salida'!$D:$D,Saldo!C267,'Entrada - Salida'!C:C,Saldo!B267)</f>
        <v>0</v>
      </c>
      <c r="H267" s="10">
        <f>SUMIFS('Entrada - Salida'!$F:$F,'Entrada - Salida'!$D:$D,Saldo!C267,'Entrada - Salida'!C:C,Saldo!B267)</f>
        <v>0</v>
      </c>
      <c r="I267" s="11">
        <f t="shared" si="4"/>
        <v>1</v>
      </c>
      <c r="J267" s="22"/>
    </row>
    <row r="268" spans="1:10">
      <c r="A268" s="3" t="s">
        <v>972</v>
      </c>
      <c r="B268" s="3" t="s">
        <v>973</v>
      </c>
      <c r="C268" s="4" t="s">
        <v>974</v>
      </c>
      <c r="D268" s="4" t="s">
        <v>13</v>
      </c>
      <c r="E268" s="4" t="s">
        <v>975</v>
      </c>
      <c r="F268" s="8">
        <v>60</v>
      </c>
      <c r="G268" s="9">
        <f>SUMIFS('Entrada - Salida'!$E:$E,'Entrada - Salida'!$D:$D,Saldo!C268,'Entrada - Salida'!C:C,Saldo!B268)</f>
        <v>0</v>
      </c>
      <c r="H268" s="10">
        <f>SUMIFS('Entrada - Salida'!$F:$F,'Entrada - Salida'!$D:$D,Saldo!C268,'Entrada - Salida'!C:C,Saldo!B268)</f>
        <v>0</v>
      </c>
      <c r="I268" s="11">
        <f t="shared" si="4"/>
        <v>60</v>
      </c>
      <c r="J268" s="22"/>
    </row>
    <row r="269" spans="1:10">
      <c r="A269" s="3" t="s">
        <v>976</v>
      </c>
      <c r="B269" s="3" t="s">
        <v>977</v>
      </c>
      <c r="C269" s="4" t="s">
        <v>978</v>
      </c>
      <c r="D269" s="4" t="s">
        <v>13</v>
      </c>
      <c r="E269" s="4" t="s">
        <v>979</v>
      </c>
      <c r="F269" s="8">
        <v>1</v>
      </c>
      <c r="G269" s="9">
        <f>SUMIFS('Entrada - Salida'!$E:$E,'Entrada - Salida'!$D:$D,Saldo!C269,'Entrada - Salida'!C:C,Saldo!B269)</f>
        <v>0</v>
      </c>
      <c r="H269" s="10">
        <f>SUMIFS('Entrada - Salida'!$F:$F,'Entrada - Salida'!$D:$D,Saldo!C269,'Entrada - Salida'!C:C,Saldo!B269)</f>
        <v>0</v>
      </c>
      <c r="I269" s="11">
        <f t="shared" si="4"/>
        <v>1</v>
      </c>
      <c r="J269" s="22"/>
    </row>
    <row r="270" spans="1:10">
      <c r="A270" s="3" t="s">
        <v>980</v>
      </c>
      <c r="B270" s="3" t="s">
        <v>981</v>
      </c>
      <c r="C270" s="4" t="s">
        <v>982</v>
      </c>
      <c r="D270" s="4" t="s">
        <v>13</v>
      </c>
      <c r="E270" s="4" t="s">
        <v>983</v>
      </c>
      <c r="F270" s="8">
        <v>59</v>
      </c>
      <c r="G270" s="9">
        <f>SUMIFS('Entrada - Salida'!$E:$E,'Entrada - Salida'!$D:$D,Saldo!C270,'Entrada - Salida'!C:C,Saldo!B270)</f>
        <v>0</v>
      </c>
      <c r="H270" s="10">
        <f>SUMIFS('Entrada - Salida'!$F:$F,'Entrada - Salida'!$D:$D,Saldo!C270,'Entrada - Salida'!C:C,Saldo!B270)</f>
        <v>0</v>
      </c>
      <c r="I270" s="11">
        <f t="shared" si="4"/>
        <v>59</v>
      </c>
      <c r="J270" s="22"/>
    </row>
    <row r="271" spans="1:10">
      <c r="A271" s="3" t="s">
        <v>984</v>
      </c>
      <c r="B271" s="3" t="s">
        <v>985</v>
      </c>
      <c r="C271" s="4" t="s">
        <v>986</v>
      </c>
      <c r="D271" s="4" t="s">
        <v>13</v>
      </c>
      <c r="E271" s="4" t="s">
        <v>987</v>
      </c>
      <c r="F271" s="8">
        <v>1</v>
      </c>
      <c r="G271" s="9">
        <f>SUMIFS('Entrada - Salida'!$E:$E,'Entrada - Salida'!$D:$D,Saldo!C271,'Entrada - Salida'!C:C,Saldo!B271)</f>
        <v>0</v>
      </c>
      <c r="H271" s="10">
        <f>SUMIFS('Entrada - Salida'!$F:$F,'Entrada - Salida'!$D:$D,Saldo!C271,'Entrada - Salida'!C:C,Saldo!B271)</f>
        <v>0</v>
      </c>
      <c r="I271" s="11">
        <f t="shared" si="4"/>
        <v>1</v>
      </c>
      <c r="J271" s="22"/>
    </row>
    <row r="272" spans="1:10">
      <c r="A272" s="3" t="s">
        <v>988</v>
      </c>
      <c r="B272" s="3" t="s">
        <v>989</v>
      </c>
      <c r="C272" s="4" t="s">
        <v>990</v>
      </c>
      <c r="D272" s="4" t="s">
        <v>13</v>
      </c>
      <c r="E272" s="4" t="s">
        <v>991</v>
      </c>
      <c r="F272" s="8">
        <v>4</v>
      </c>
      <c r="G272" s="9">
        <f>SUMIFS('Entrada - Salida'!$E:$E,'Entrada - Salida'!$D:$D,Saldo!C272,'Entrada - Salida'!C:C,Saldo!B272)</f>
        <v>0</v>
      </c>
      <c r="H272" s="10">
        <f>SUMIFS('Entrada - Salida'!$F:$F,'Entrada - Salida'!$D:$D,Saldo!C272,'Entrada - Salida'!C:C,Saldo!B272)</f>
        <v>0</v>
      </c>
      <c r="I272" s="11">
        <f t="shared" si="4"/>
        <v>4</v>
      </c>
      <c r="J272" s="22"/>
    </row>
    <row r="273" spans="1:10">
      <c r="A273" s="3" t="s">
        <v>992</v>
      </c>
      <c r="B273" s="3" t="s">
        <v>993</v>
      </c>
      <c r="C273" s="4" t="s">
        <v>994</v>
      </c>
      <c r="D273" s="4" t="s">
        <v>13</v>
      </c>
      <c r="E273" s="4" t="s">
        <v>991</v>
      </c>
      <c r="F273" s="8">
        <v>10</v>
      </c>
      <c r="G273" s="9">
        <f>SUMIFS('Entrada - Salida'!$E:$E,'Entrada - Salida'!$D:$D,Saldo!C273,'Entrada - Salida'!C:C,Saldo!B273)</f>
        <v>0</v>
      </c>
      <c r="H273" s="10">
        <f>SUMIFS('Entrada - Salida'!$F:$F,'Entrada - Salida'!$D:$D,Saldo!C273,'Entrada - Salida'!C:C,Saldo!B273)</f>
        <v>1</v>
      </c>
      <c r="I273" s="11">
        <f t="shared" si="4"/>
        <v>9</v>
      </c>
      <c r="J273" s="22"/>
    </row>
    <row r="274" spans="1:10">
      <c r="A274" s="3" t="s">
        <v>995</v>
      </c>
      <c r="B274" s="3" t="s">
        <v>996</v>
      </c>
      <c r="C274" s="4" t="s">
        <v>997</v>
      </c>
      <c r="D274" s="4" t="s">
        <v>13</v>
      </c>
      <c r="E274" s="4" t="s">
        <v>998</v>
      </c>
      <c r="F274" s="8">
        <v>4</v>
      </c>
      <c r="G274" s="9">
        <f>SUMIFS('Entrada - Salida'!$E:$E,'Entrada - Salida'!$D:$D,Saldo!C274,'Entrada - Salida'!C:C,Saldo!B274)</f>
        <v>0</v>
      </c>
      <c r="H274" s="10">
        <f>SUMIFS('Entrada - Salida'!$F:$F,'Entrada - Salida'!$D:$D,Saldo!C274,'Entrada - Salida'!C:C,Saldo!B274)</f>
        <v>0</v>
      </c>
      <c r="I274" s="11">
        <f t="shared" si="4"/>
        <v>4</v>
      </c>
      <c r="J274" s="22"/>
    </row>
    <row r="275" spans="1:10">
      <c r="A275" s="3" t="s">
        <v>999</v>
      </c>
      <c r="B275" s="3" t="s">
        <v>1000</v>
      </c>
      <c r="C275" s="4" t="s">
        <v>1001</v>
      </c>
      <c r="D275" s="4" t="s">
        <v>13</v>
      </c>
      <c r="E275" s="4" t="s">
        <v>1002</v>
      </c>
      <c r="F275" s="8">
        <v>3</v>
      </c>
      <c r="G275" s="9">
        <f>SUMIFS('Entrada - Salida'!$E:$E,'Entrada - Salida'!$D:$D,Saldo!C275,'Entrada - Salida'!C:C,Saldo!B275)</f>
        <v>0</v>
      </c>
      <c r="H275" s="10">
        <f>SUMIFS('Entrada - Salida'!$F:$F,'Entrada - Salida'!$D:$D,Saldo!C275,'Entrada - Salida'!C:C,Saldo!B275)</f>
        <v>3</v>
      </c>
      <c r="I275" s="11">
        <f t="shared" si="4"/>
        <v>0</v>
      </c>
      <c r="J275" s="22"/>
    </row>
    <row r="276" spans="1:10">
      <c r="A276" s="3" t="s">
        <v>1003</v>
      </c>
      <c r="B276" s="3" t="s">
        <v>1004</v>
      </c>
      <c r="C276" s="4" t="s">
        <v>1005</v>
      </c>
      <c r="D276" s="4" t="s">
        <v>13</v>
      </c>
      <c r="E276" s="4" t="s">
        <v>1002</v>
      </c>
      <c r="F276" s="8">
        <v>5</v>
      </c>
      <c r="G276" s="9">
        <f>SUMIFS('Entrada - Salida'!$E:$E,'Entrada - Salida'!$D:$D,Saldo!C276,'Entrada - Salida'!C:C,Saldo!B276)</f>
        <v>0</v>
      </c>
      <c r="H276" s="10">
        <f>SUMIFS('Entrada - Salida'!$F:$F,'Entrada - Salida'!$D:$D,Saldo!C276,'Entrada - Salida'!C:C,Saldo!B276)</f>
        <v>5</v>
      </c>
      <c r="I276" s="11">
        <f t="shared" si="4"/>
        <v>0</v>
      </c>
      <c r="J276" s="22"/>
    </row>
    <row r="277" spans="1:10">
      <c r="A277" s="3" t="s">
        <v>1006</v>
      </c>
      <c r="B277" s="3" t="s">
        <v>1007</v>
      </c>
      <c r="C277" s="4" t="s">
        <v>1008</v>
      </c>
      <c r="D277" s="4" t="s">
        <v>13</v>
      </c>
      <c r="E277" s="4" t="s">
        <v>1009</v>
      </c>
      <c r="F277" s="8">
        <v>4</v>
      </c>
      <c r="G277" s="9">
        <f>SUMIFS('Entrada - Salida'!$E:$E,'Entrada - Salida'!$D:$D,Saldo!C277,'Entrada - Salida'!C:C,Saldo!B277)</f>
        <v>0</v>
      </c>
      <c r="H277" s="10">
        <f>SUMIFS('Entrada - Salida'!$F:$F,'Entrada - Salida'!$D:$D,Saldo!C277,'Entrada - Salida'!C:C,Saldo!B277)</f>
        <v>4</v>
      </c>
      <c r="I277" s="11">
        <f t="shared" si="4"/>
        <v>0</v>
      </c>
      <c r="J277" s="22"/>
    </row>
    <row r="278" spans="1:10">
      <c r="A278" s="3" t="s">
        <v>1010</v>
      </c>
      <c r="B278" s="3" t="s">
        <v>1011</v>
      </c>
      <c r="C278" s="4" t="s">
        <v>1012</v>
      </c>
      <c r="D278" s="4" t="s">
        <v>13</v>
      </c>
      <c r="E278" s="4" t="s">
        <v>585</v>
      </c>
      <c r="F278" s="8">
        <v>2</v>
      </c>
      <c r="G278" s="9">
        <f>SUMIFS('Entrada - Salida'!$E:$E,'Entrada - Salida'!$D:$D,Saldo!C278,'Entrada - Salida'!C:C,Saldo!B278)</f>
        <v>0</v>
      </c>
      <c r="H278" s="10">
        <f>SUMIFS('Entrada - Salida'!$F:$F,'Entrada - Salida'!$D:$D,Saldo!C278,'Entrada - Salida'!C:C,Saldo!B278)</f>
        <v>0</v>
      </c>
      <c r="I278" s="11">
        <f t="shared" si="4"/>
        <v>2</v>
      </c>
      <c r="J278" s="22"/>
    </row>
    <row r="279" spans="1:10">
      <c r="A279" s="3" t="s">
        <v>1013</v>
      </c>
      <c r="B279" s="3" t="s">
        <v>1014</v>
      </c>
      <c r="C279" s="4" t="s">
        <v>1015</v>
      </c>
      <c r="D279" s="4" t="s">
        <v>500</v>
      </c>
      <c r="E279" s="4" t="s">
        <v>1016</v>
      </c>
      <c r="F279" s="8">
        <v>15</v>
      </c>
      <c r="G279" s="9">
        <f>SUMIFS('Entrada - Salida'!$E:$E,'Entrada - Salida'!$D:$D,Saldo!C279,'Entrada - Salida'!C:C,Saldo!B279)</f>
        <v>0</v>
      </c>
      <c r="H279" s="10">
        <f>SUMIFS('Entrada - Salida'!$F:$F,'Entrada - Salida'!$D:$D,Saldo!C279,'Entrada - Salida'!C:C,Saldo!B279)</f>
        <v>0</v>
      </c>
      <c r="I279" s="11">
        <f t="shared" si="4"/>
        <v>15</v>
      </c>
      <c r="J279" s="22"/>
    </row>
    <row r="280" spans="1:10">
      <c r="A280" s="3" t="s">
        <v>1017</v>
      </c>
      <c r="B280" s="3" t="s">
        <v>1018</v>
      </c>
      <c r="C280" s="4" t="s">
        <v>1019</v>
      </c>
      <c r="D280" s="4" t="s">
        <v>13</v>
      </c>
      <c r="E280" s="4" t="s">
        <v>485</v>
      </c>
      <c r="F280" s="8">
        <v>9</v>
      </c>
      <c r="G280" s="9">
        <f>SUMIFS('Entrada - Salida'!$E:$E,'Entrada - Salida'!$D:$D,Saldo!C280,'Entrada - Salida'!C:C,Saldo!B280)</f>
        <v>12</v>
      </c>
      <c r="H280" s="10">
        <f>SUMIFS('Entrada - Salida'!$F:$F,'Entrada - Salida'!$D:$D,Saldo!C280,'Entrada - Salida'!C:C,Saldo!B280)</f>
        <v>11</v>
      </c>
      <c r="I280" s="11">
        <f t="shared" si="4"/>
        <v>10</v>
      </c>
      <c r="J280" s="22"/>
    </row>
    <row r="281" spans="1:10">
      <c r="A281" s="3" t="s">
        <v>1020</v>
      </c>
      <c r="B281" s="3" t="s">
        <v>1021</v>
      </c>
      <c r="C281" s="4" t="s">
        <v>1022</v>
      </c>
      <c r="D281" s="4" t="s">
        <v>13</v>
      </c>
      <c r="E281" s="4" t="s">
        <v>694</v>
      </c>
      <c r="F281" s="8">
        <v>1</v>
      </c>
      <c r="G281" s="9">
        <f>SUMIFS('Entrada - Salida'!$E:$E,'Entrada - Salida'!$D:$D,Saldo!C281,'Entrada - Salida'!C:C,Saldo!B281)</f>
        <v>0</v>
      </c>
      <c r="H281" s="10">
        <f>SUMIFS('Entrada - Salida'!$F:$F,'Entrada - Salida'!$D:$D,Saldo!C281,'Entrada - Salida'!C:C,Saldo!B281)</f>
        <v>0</v>
      </c>
      <c r="I281" s="11">
        <f t="shared" si="4"/>
        <v>1</v>
      </c>
      <c r="J281" s="22"/>
    </row>
    <row r="282" spans="1:10">
      <c r="A282" s="3" t="s">
        <v>1023</v>
      </c>
      <c r="B282" s="3" t="s">
        <v>1024</v>
      </c>
      <c r="C282" s="4" t="s">
        <v>1025</v>
      </c>
      <c r="D282" s="4" t="s">
        <v>13</v>
      </c>
      <c r="E282" s="4" t="s">
        <v>440</v>
      </c>
      <c r="F282" s="8">
        <v>1</v>
      </c>
      <c r="G282" s="9">
        <f>SUMIFS('Entrada - Salida'!$E:$E,'Entrada - Salida'!$D:$D,Saldo!C282,'Entrada - Salida'!C:C,Saldo!B282)</f>
        <v>10</v>
      </c>
      <c r="H282" s="10">
        <f>SUMIFS('Entrada - Salida'!$F:$F,'Entrada - Salida'!$D:$D,Saldo!C282,'Entrada - Salida'!C:C,Saldo!B282)</f>
        <v>0</v>
      </c>
      <c r="I282" s="11">
        <f t="shared" si="4"/>
        <v>11</v>
      </c>
      <c r="J282" s="22"/>
    </row>
    <row r="283" spans="1:10">
      <c r="A283" s="3" t="s">
        <v>1026</v>
      </c>
      <c r="B283" s="3" t="s">
        <v>1027</v>
      </c>
      <c r="C283" s="4" t="s">
        <v>1028</v>
      </c>
      <c r="D283" s="4" t="s">
        <v>13</v>
      </c>
      <c r="E283" s="4" t="s">
        <v>1029</v>
      </c>
      <c r="F283" s="8">
        <v>17</v>
      </c>
      <c r="G283" s="9">
        <f>SUMIFS('Entrada - Salida'!$E:$E,'Entrada - Salida'!$D:$D,Saldo!C283,'Entrada - Salida'!C:C,Saldo!B283)</f>
        <v>0</v>
      </c>
      <c r="H283" s="10">
        <f>SUMIFS('Entrada - Salida'!$F:$F,'Entrada - Salida'!$D:$D,Saldo!C283,'Entrada - Salida'!C:C,Saldo!B283)</f>
        <v>0</v>
      </c>
      <c r="I283" s="11">
        <f t="shared" si="4"/>
        <v>17</v>
      </c>
      <c r="J283" s="22"/>
    </row>
    <row r="284" spans="1:10">
      <c r="A284" s="3" t="s">
        <v>1030</v>
      </c>
      <c r="B284" s="3" t="s">
        <v>1031</v>
      </c>
      <c r="C284" s="4" t="s">
        <v>1032</v>
      </c>
      <c r="D284" s="4" t="s">
        <v>13</v>
      </c>
      <c r="E284" s="4" t="s">
        <v>1033</v>
      </c>
      <c r="F284" s="8">
        <v>2</v>
      </c>
      <c r="G284" s="9">
        <f>SUMIFS('Entrada - Salida'!$E:$E,'Entrada - Salida'!$D:$D,Saldo!C284,'Entrada - Salida'!C:C,Saldo!B284)</f>
        <v>0</v>
      </c>
      <c r="H284" s="10">
        <f>SUMIFS('Entrada - Salida'!$F:$F,'Entrada - Salida'!$D:$D,Saldo!C284,'Entrada - Salida'!C:C,Saldo!B284)</f>
        <v>2</v>
      </c>
      <c r="I284" s="11">
        <f t="shared" si="4"/>
        <v>0</v>
      </c>
      <c r="J284" s="22"/>
    </row>
    <row r="285" spans="1:10">
      <c r="A285" s="3" t="s">
        <v>1034</v>
      </c>
      <c r="B285" s="3" t="s">
        <v>1035</v>
      </c>
      <c r="C285" s="4" t="s">
        <v>1036</v>
      </c>
      <c r="D285" s="4" t="s">
        <v>13</v>
      </c>
      <c r="E285" s="4" t="s">
        <v>1037</v>
      </c>
      <c r="F285" s="8">
        <v>3</v>
      </c>
      <c r="G285" s="9">
        <f>SUMIFS('Entrada - Salida'!$E:$E,'Entrada - Salida'!$D:$D,Saldo!C285,'Entrada - Salida'!C:C,Saldo!B285)</f>
        <v>0</v>
      </c>
      <c r="H285" s="10">
        <f>SUMIFS('Entrada - Salida'!$F:$F,'Entrada - Salida'!$D:$D,Saldo!C285,'Entrada - Salida'!C:C,Saldo!B285)</f>
        <v>0</v>
      </c>
      <c r="I285" s="11">
        <f t="shared" si="4"/>
        <v>3</v>
      </c>
      <c r="J285" s="22"/>
    </row>
    <row r="286" spans="1:10">
      <c r="A286" s="3" t="s">
        <v>1038</v>
      </c>
      <c r="B286" s="3" t="s">
        <v>1039</v>
      </c>
      <c r="C286" s="4" t="s">
        <v>1040</v>
      </c>
      <c r="D286" s="4" t="s">
        <v>13</v>
      </c>
      <c r="E286" s="4" t="s">
        <v>1037</v>
      </c>
      <c r="F286" s="8">
        <v>1</v>
      </c>
      <c r="G286" s="9">
        <f>SUMIFS('Entrada - Salida'!$E:$E,'Entrada - Salida'!$D:$D,Saldo!C286,'Entrada - Salida'!C:C,Saldo!B286)</f>
        <v>2</v>
      </c>
      <c r="H286" s="10">
        <f>SUMIFS('Entrada - Salida'!$F:$F,'Entrada - Salida'!$D:$D,Saldo!C286,'Entrada - Salida'!C:C,Saldo!B286)</f>
        <v>3</v>
      </c>
      <c r="I286" s="11">
        <f t="shared" si="4"/>
        <v>0</v>
      </c>
      <c r="J286" s="22"/>
    </row>
    <row r="287" spans="1:10">
      <c r="A287" s="3" t="s">
        <v>1041</v>
      </c>
      <c r="B287" s="3" t="s">
        <v>1042</v>
      </c>
      <c r="C287" s="4" t="s">
        <v>1043</v>
      </c>
      <c r="D287" s="4" t="s">
        <v>13</v>
      </c>
      <c r="E287" s="4" t="s">
        <v>1044</v>
      </c>
      <c r="F287" s="8">
        <v>1</v>
      </c>
      <c r="G287" s="9">
        <f>SUMIFS('Entrada - Salida'!$E:$E,'Entrada - Salida'!$D:$D,Saldo!C287,'Entrada - Salida'!C:C,Saldo!B287)</f>
        <v>0</v>
      </c>
      <c r="H287" s="10">
        <f>SUMIFS('Entrada - Salida'!$F:$F,'Entrada - Salida'!$D:$D,Saldo!C287,'Entrada - Salida'!C:C,Saldo!B287)</f>
        <v>0</v>
      </c>
      <c r="I287" s="11">
        <f t="shared" si="4"/>
        <v>1</v>
      </c>
      <c r="J287" s="22"/>
    </row>
    <row r="288" spans="1:10">
      <c r="A288" s="3" t="s">
        <v>1045</v>
      </c>
      <c r="B288" s="3" t="s">
        <v>1046</v>
      </c>
      <c r="C288" s="4" t="s">
        <v>1047</v>
      </c>
      <c r="D288" s="4" t="s">
        <v>13</v>
      </c>
      <c r="E288" s="4" t="s">
        <v>941</v>
      </c>
      <c r="F288" s="8">
        <v>1</v>
      </c>
      <c r="G288" s="9">
        <f>SUMIFS('Entrada - Salida'!$E:$E,'Entrada - Salida'!$D:$D,Saldo!C288,'Entrada - Salida'!C:C,Saldo!B288)</f>
        <v>0</v>
      </c>
      <c r="H288" s="10">
        <f>SUMIFS('Entrada - Salida'!$F:$F,'Entrada - Salida'!$D:$D,Saldo!C288,'Entrada - Salida'!C:C,Saldo!B288)</f>
        <v>0</v>
      </c>
      <c r="I288" s="11">
        <f t="shared" si="4"/>
        <v>1</v>
      </c>
      <c r="J288" s="22"/>
    </row>
    <row r="289" spans="1:10">
      <c r="A289" s="3" t="s">
        <v>1048</v>
      </c>
      <c r="B289" s="3" t="s">
        <v>1049</v>
      </c>
      <c r="C289" s="4" t="s">
        <v>1050</v>
      </c>
      <c r="D289" s="4" t="s">
        <v>13</v>
      </c>
      <c r="E289" s="4" t="s">
        <v>1051</v>
      </c>
      <c r="F289" s="8">
        <v>1</v>
      </c>
      <c r="G289" s="9">
        <f>SUMIFS('Entrada - Salida'!$E:$E,'Entrada - Salida'!$D:$D,Saldo!C289,'Entrada - Salida'!C:C,Saldo!B289)</f>
        <v>0</v>
      </c>
      <c r="H289" s="10">
        <f>SUMIFS('Entrada - Salida'!$F:$F,'Entrada - Salida'!$D:$D,Saldo!C289,'Entrada - Salida'!C:C,Saldo!B289)</f>
        <v>1</v>
      </c>
      <c r="I289" s="11">
        <f t="shared" si="4"/>
        <v>0</v>
      </c>
      <c r="J289" s="22"/>
    </row>
    <row r="290" spans="1:10">
      <c r="A290" s="3" t="s">
        <v>1052</v>
      </c>
      <c r="B290" s="3" t="s">
        <v>1053</v>
      </c>
      <c r="C290" s="4" t="s">
        <v>1054</v>
      </c>
      <c r="D290" s="4" t="s">
        <v>13</v>
      </c>
      <c r="E290" s="4" t="s">
        <v>1055</v>
      </c>
      <c r="F290" s="8">
        <v>2</v>
      </c>
      <c r="G290" s="9">
        <f>SUMIFS('Entrada - Salida'!$E:$E,'Entrada - Salida'!$D:$D,Saldo!C290,'Entrada - Salida'!C:C,Saldo!B290)</f>
        <v>0</v>
      </c>
      <c r="H290" s="10">
        <f>SUMIFS('Entrada - Salida'!$F:$F,'Entrada - Salida'!$D:$D,Saldo!C290,'Entrada - Salida'!C:C,Saldo!B290)</f>
        <v>1</v>
      </c>
      <c r="I290" s="11">
        <f t="shared" si="4"/>
        <v>1</v>
      </c>
      <c r="J290" s="22"/>
    </row>
    <row r="291" spans="1:10">
      <c r="A291" s="3" t="s">
        <v>1056</v>
      </c>
      <c r="B291" s="3" t="s">
        <v>1057</v>
      </c>
      <c r="C291" s="4" t="s">
        <v>1058</v>
      </c>
      <c r="D291" s="4" t="s">
        <v>13</v>
      </c>
      <c r="E291" s="4" t="s">
        <v>492</v>
      </c>
      <c r="F291" s="8">
        <v>1</v>
      </c>
      <c r="G291" s="9">
        <f>SUMIFS('Entrada - Salida'!$E:$E,'Entrada - Salida'!$D:$D,Saldo!C291,'Entrada - Salida'!C:C,Saldo!B291)</f>
        <v>0</v>
      </c>
      <c r="H291" s="10">
        <f>SUMIFS('Entrada - Salida'!$F:$F,'Entrada - Salida'!$D:$D,Saldo!C291,'Entrada - Salida'!C:C,Saldo!B291)</f>
        <v>0</v>
      </c>
      <c r="I291" s="11">
        <f t="shared" si="4"/>
        <v>1</v>
      </c>
      <c r="J291" s="22"/>
    </row>
    <row r="292" spans="1:10">
      <c r="A292" s="3" t="s">
        <v>1059</v>
      </c>
      <c r="B292" s="3" t="s">
        <v>1060</v>
      </c>
      <c r="C292" s="4" t="s">
        <v>1061</v>
      </c>
      <c r="D292" s="4" t="s">
        <v>13</v>
      </c>
      <c r="E292" s="4" t="s">
        <v>1062</v>
      </c>
      <c r="F292" s="8">
        <v>3</v>
      </c>
      <c r="G292" s="9">
        <f>SUMIFS('Entrada - Salida'!$E:$E,'Entrada - Salida'!$D:$D,Saldo!C292,'Entrada - Salida'!C:C,Saldo!B292)</f>
        <v>0</v>
      </c>
      <c r="H292" s="10">
        <f>SUMIFS('Entrada - Salida'!$F:$F,'Entrada - Salida'!$D:$D,Saldo!C292,'Entrada - Salida'!C:C,Saldo!B292)</f>
        <v>3</v>
      </c>
      <c r="I292" s="11">
        <f t="shared" si="4"/>
        <v>0</v>
      </c>
      <c r="J292" s="22"/>
    </row>
    <row r="293" spans="1:10">
      <c r="A293" s="3" t="s">
        <v>1063</v>
      </c>
      <c r="B293" s="3" t="s">
        <v>1064</v>
      </c>
      <c r="C293" s="4" t="s">
        <v>1065</v>
      </c>
      <c r="D293" s="4" t="s">
        <v>13</v>
      </c>
      <c r="E293" s="4" t="s">
        <v>1066</v>
      </c>
      <c r="F293" s="8">
        <v>1</v>
      </c>
      <c r="G293" s="9">
        <f>SUMIFS('Entrada - Salida'!$E:$E,'Entrada - Salida'!$D:$D,Saldo!C293,'Entrada - Salida'!C:C,Saldo!B293)</f>
        <v>0</v>
      </c>
      <c r="H293" s="10">
        <f>SUMIFS('Entrada - Salida'!$F:$F,'Entrada - Salida'!$D:$D,Saldo!C293,'Entrada - Salida'!C:C,Saldo!B293)</f>
        <v>0</v>
      </c>
      <c r="I293" s="11">
        <f t="shared" si="4"/>
        <v>1</v>
      </c>
      <c r="J293" s="22"/>
    </row>
    <row r="294" spans="1:10">
      <c r="A294" s="3" t="s">
        <v>1067</v>
      </c>
      <c r="B294" s="3" t="s">
        <v>1068</v>
      </c>
      <c r="C294" s="4" t="s">
        <v>1069</v>
      </c>
      <c r="D294" s="4" t="s">
        <v>13</v>
      </c>
      <c r="E294" s="4" t="s">
        <v>1070</v>
      </c>
      <c r="F294" s="8">
        <v>2</v>
      </c>
      <c r="G294" s="9">
        <f>SUMIFS('Entrada - Salida'!$E:$E,'Entrada - Salida'!$D:$D,Saldo!C294,'Entrada - Salida'!C:C,Saldo!B294)</f>
        <v>0</v>
      </c>
      <c r="H294" s="10">
        <f>SUMIFS('Entrada - Salida'!$F:$F,'Entrada - Salida'!$D:$D,Saldo!C294,'Entrada - Salida'!C:C,Saldo!B294)</f>
        <v>0</v>
      </c>
      <c r="I294" s="11">
        <f t="shared" si="4"/>
        <v>2</v>
      </c>
      <c r="J294" s="22"/>
    </row>
    <row r="295" spans="1:10">
      <c r="A295" s="3" t="s">
        <v>1071</v>
      </c>
      <c r="B295" s="3" t="s">
        <v>1072</v>
      </c>
      <c r="C295" s="4" t="s">
        <v>1073</v>
      </c>
      <c r="D295" s="4" t="s">
        <v>13</v>
      </c>
      <c r="E295" s="4" t="s">
        <v>1074</v>
      </c>
      <c r="F295" s="8">
        <v>4</v>
      </c>
      <c r="G295" s="9">
        <f>SUMIFS('Entrada - Salida'!$E:$E,'Entrada - Salida'!$D:$D,Saldo!C295,'Entrada - Salida'!C:C,Saldo!B295)</f>
        <v>0</v>
      </c>
      <c r="H295" s="10">
        <f>SUMIFS('Entrada - Salida'!$F:$F,'Entrada - Salida'!$D:$D,Saldo!C295,'Entrada - Salida'!C:C,Saldo!B295)</f>
        <v>1</v>
      </c>
      <c r="I295" s="11">
        <f t="shared" si="4"/>
        <v>3</v>
      </c>
      <c r="J295" s="22"/>
    </row>
    <row r="296" spans="1:10">
      <c r="A296" s="3" t="s">
        <v>1075</v>
      </c>
      <c r="B296" s="3" t="s">
        <v>1076</v>
      </c>
      <c r="C296" s="4" t="s">
        <v>1077</v>
      </c>
      <c r="D296" s="4" t="s">
        <v>13</v>
      </c>
      <c r="E296" s="4" t="s">
        <v>1078</v>
      </c>
      <c r="F296" s="8">
        <v>1</v>
      </c>
      <c r="G296" s="9">
        <f>SUMIFS('Entrada - Salida'!$E:$E,'Entrada - Salida'!$D:$D,Saldo!C296,'Entrada - Salida'!C:C,Saldo!B296)</f>
        <v>0</v>
      </c>
      <c r="H296" s="10">
        <f>SUMIFS('Entrada - Salida'!$F:$F,'Entrada - Salida'!$D:$D,Saldo!C296,'Entrada - Salida'!C:C,Saldo!B296)</f>
        <v>0</v>
      </c>
      <c r="I296" s="11">
        <f t="shared" si="4"/>
        <v>1</v>
      </c>
      <c r="J296" s="22"/>
    </row>
    <row r="297" spans="1:10">
      <c r="A297" s="3" t="s">
        <v>1079</v>
      </c>
      <c r="B297" s="3" t="s">
        <v>1080</v>
      </c>
      <c r="C297" s="4" t="s">
        <v>1081</v>
      </c>
      <c r="D297" s="4" t="s">
        <v>13</v>
      </c>
      <c r="E297" s="4" t="s">
        <v>1082</v>
      </c>
      <c r="F297" s="8">
        <v>2</v>
      </c>
      <c r="G297" s="9">
        <f>SUMIFS('Entrada - Salida'!$E:$E,'Entrada - Salida'!$D:$D,Saldo!C297,'Entrada - Salida'!C:C,Saldo!B297)</f>
        <v>0</v>
      </c>
      <c r="H297" s="10">
        <f>SUMIFS('Entrada - Salida'!$F:$F,'Entrada - Salida'!$D:$D,Saldo!C297,'Entrada - Salida'!C:C,Saldo!B297)</f>
        <v>0</v>
      </c>
      <c r="I297" s="11">
        <f t="shared" si="4"/>
        <v>2</v>
      </c>
      <c r="J297" s="22"/>
    </row>
    <row r="298" spans="1:10">
      <c r="A298" s="3" t="s">
        <v>1083</v>
      </c>
      <c r="B298" s="3" t="s">
        <v>1084</v>
      </c>
      <c r="C298" s="4" t="s">
        <v>1085</v>
      </c>
      <c r="D298" s="4" t="s">
        <v>13</v>
      </c>
      <c r="E298" s="4" t="s">
        <v>1082</v>
      </c>
      <c r="F298" s="8">
        <v>2</v>
      </c>
      <c r="G298" s="9">
        <f>SUMIFS('Entrada - Salida'!$E:$E,'Entrada - Salida'!$D:$D,Saldo!C298,'Entrada - Salida'!C:C,Saldo!B298)</f>
        <v>0</v>
      </c>
      <c r="H298" s="10">
        <f>SUMIFS('Entrada - Salida'!$F:$F,'Entrada - Salida'!$D:$D,Saldo!C298,'Entrada - Salida'!C:C,Saldo!B298)</f>
        <v>1</v>
      </c>
      <c r="I298" s="11">
        <f t="shared" si="4"/>
        <v>1</v>
      </c>
      <c r="J298" s="22"/>
    </row>
    <row r="299" spans="1:10">
      <c r="A299" s="3" t="s">
        <v>1086</v>
      </c>
      <c r="B299" s="3" t="s">
        <v>1087</v>
      </c>
      <c r="C299" s="4" t="s">
        <v>1088</v>
      </c>
      <c r="D299" s="4" t="s">
        <v>13</v>
      </c>
      <c r="E299" s="4" t="s">
        <v>1082</v>
      </c>
      <c r="F299" s="8">
        <v>2</v>
      </c>
      <c r="G299" s="9">
        <f>SUMIFS('Entrada - Salida'!$E:$E,'Entrada - Salida'!$D:$D,Saldo!C299,'Entrada - Salida'!C:C,Saldo!B299)</f>
        <v>10</v>
      </c>
      <c r="H299" s="10">
        <f>SUMIFS('Entrada - Salida'!$F:$F,'Entrada - Salida'!$D:$D,Saldo!C299,'Entrada - Salida'!C:C,Saldo!B299)</f>
        <v>3</v>
      </c>
      <c r="I299" s="11">
        <f t="shared" si="4"/>
        <v>9</v>
      </c>
      <c r="J299" s="22"/>
    </row>
    <row r="300" spans="1:10">
      <c r="A300" s="3" t="s">
        <v>1089</v>
      </c>
      <c r="B300" s="3" t="s">
        <v>1090</v>
      </c>
      <c r="C300" s="4" t="s">
        <v>1091</v>
      </c>
      <c r="D300" s="4" t="s">
        <v>13</v>
      </c>
      <c r="E300" s="4" t="s">
        <v>1092</v>
      </c>
      <c r="F300" s="8">
        <v>28</v>
      </c>
      <c r="G300" s="9">
        <f>SUMIFS('Entrada - Salida'!$E:$E,'Entrada - Salida'!$D:$D,Saldo!C300,'Entrada - Salida'!C:C,Saldo!B300)</f>
        <v>0</v>
      </c>
      <c r="H300" s="10">
        <f>SUMIFS('Entrada - Salida'!$F:$F,'Entrada - Salida'!$D:$D,Saldo!C300,'Entrada - Salida'!C:C,Saldo!B300)</f>
        <v>0</v>
      </c>
      <c r="I300" s="11">
        <f t="shared" si="4"/>
        <v>28</v>
      </c>
      <c r="J300" s="22"/>
    </row>
    <row r="301" spans="1:10">
      <c r="A301" s="3" t="s">
        <v>1093</v>
      </c>
      <c r="B301" s="3" t="s">
        <v>1094</v>
      </c>
      <c r="C301" s="4" t="s">
        <v>1095</v>
      </c>
      <c r="D301" s="4" t="s">
        <v>13</v>
      </c>
      <c r="E301" s="4" t="s">
        <v>1082</v>
      </c>
      <c r="F301" s="8">
        <v>3</v>
      </c>
      <c r="G301" s="9">
        <f>SUMIFS('Entrada - Salida'!$E:$E,'Entrada - Salida'!$D:$D,Saldo!C301,'Entrada - Salida'!C:C,Saldo!B301)</f>
        <v>0</v>
      </c>
      <c r="H301" s="10">
        <f>SUMIFS('Entrada - Salida'!$F:$F,'Entrada - Salida'!$D:$D,Saldo!C301,'Entrada - Salida'!C:C,Saldo!B301)</f>
        <v>1</v>
      </c>
      <c r="I301" s="11">
        <f t="shared" si="4"/>
        <v>2</v>
      </c>
      <c r="J301" s="22"/>
    </row>
    <row r="302" spans="1:10">
      <c r="A302" s="3" t="s">
        <v>1096</v>
      </c>
      <c r="B302" s="3" t="s">
        <v>1097</v>
      </c>
      <c r="C302" s="4" t="s">
        <v>1098</v>
      </c>
      <c r="D302" s="4" t="s">
        <v>13</v>
      </c>
      <c r="E302" s="4" t="s">
        <v>1082</v>
      </c>
      <c r="F302" s="8">
        <v>1</v>
      </c>
      <c r="G302" s="9">
        <f>SUMIFS('Entrada - Salida'!$E:$E,'Entrada - Salida'!$D:$D,Saldo!C302,'Entrada - Salida'!C:C,Saldo!B302)</f>
        <v>15</v>
      </c>
      <c r="H302" s="10">
        <f>SUMIFS('Entrada - Salida'!$F:$F,'Entrada - Salida'!$D:$D,Saldo!C302,'Entrada - Salida'!C:C,Saldo!B302)</f>
        <v>6</v>
      </c>
      <c r="I302" s="11">
        <f t="shared" si="4"/>
        <v>10</v>
      </c>
      <c r="J302" s="22"/>
    </row>
    <row r="303" spans="1:10">
      <c r="A303" s="3" t="s">
        <v>1099</v>
      </c>
      <c r="B303" s="3" t="s">
        <v>1100</v>
      </c>
      <c r="C303" s="4" t="s">
        <v>1101</v>
      </c>
      <c r="D303" s="4" t="s">
        <v>13</v>
      </c>
      <c r="E303" s="4" t="s">
        <v>1082</v>
      </c>
      <c r="F303" s="8">
        <v>6</v>
      </c>
      <c r="G303" s="9">
        <f>SUMIFS('Entrada - Salida'!$E:$E,'Entrada - Salida'!$D:$D,Saldo!C303,'Entrada - Salida'!C:C,Saldo!B303)</f>
        <v>10</v>
      </c>
      <c r="H303" s="10">
        <f>SUMIFS('Entrada - Salida'!$F:$F,'Entrada - Salida'!$D:$D,Saldo!C303,'Entrada - Salida'!C:C,Saldo!B303)</f>
        <v>6</v>
      </c>
      <c r="I303" s="11">
        <f t="shared" si="4"/>
        <v>10</v>
      </c>
      <c r="J303" s="22"/>
    </row>
    <row r="304" spans="1:10">
      <c r="A304" s="3" t="s">
        <v>1102</v>
      </c>
      <c r="B304" s="3" t="s">
        <v>1103</v>
      </c>
      <c r="C304" s="4" t="s">
        <v>1104</v>
      </c>
      <c r="D304" s="4" t="s">
        <v>13</v>
      </c>
      <c r="E304" s="4" t="s">
        <v>1105</v>
      </c>
      <c r="F304" s="8">
        <v>3</v>
      </c>
      <c r="G304" s="9">
        <f>SUMIFS('Entrada - Salida'!$E:$E,'Entrada - Salida'!$D:$D,Saldo!C304,'Entrada - Salida'!C:C,Saldo!B304)</f>
        <v>0</v>
      </c>
      <c r="H304" s="10">
        <f>SUMIFS('Entrada - Salida'!$F:$F,'Entrada - Salida'!$D:$D,Saldo!C304,'Entrada - Salida'!C:C,Saldo!B304)</f>
        <v>0</v>
      </c>
      <c r="I304" s="11">
        <f t="shared" si="4"/>
        <v>3</v>
      </c>
      <c r="J304" s="22"/>
    </row>
    <row r="305" spans="1:10">
      <c r="A305" s="3" t="s">
        <v>1106</v>
      </c>
      <c r="B305" s="3" t="s">
        <v>1107</v>
      </c>
      <c r="C305" s="4" t="s">
        <v>1108</v>
      </c>
      <c r="D305" s="4" t="s">
        <v>13</v>
      </c>
      <c r="E305" s="4" t="s">
        <v>1082</v>
      </c>
      <c r="F305" s="8">
        <v>6</v>
      </c>
      <c r="G305" s="9">
        <f>SUMIFS('Entrada - Salida'!$E:$E,'Entrada - Salida'!$D:$D,Saldo!C305,'Entrada - Salida'!C:C,Saldo!B305)</f>
        <v>0</v>
      </c>
      <c r="H305" s="10">
        <f>SUMIFS('Entrada - Salida'!$F:$F,'Entrada - Salida'!$D:$D,Saldo!C305,'Entrada - Salida'!C:C,Saldo!B305)</f>
        <v>1</v>
      </c>
      <c r="I305" s="11">
        <f t="shared" si="4"/>
        <v>5</v>
      </c>
      <c r="J305" s="22"/>
    </row>
    <row r="306" spans="1:10">
      <c r="A306" s="3" t="s">
        <v>1109</v>
      </c>
      <c r="B306" s="3" t="s">
        <v>1110</v>
      </c>
      <c r="C306" s="4" t="s">
        <v>1111</v>
      </c>
      <c r="D306" s="4" t="s">
        <v>13</v>
      </c>
      <c r="E306" s="4" t="s">
        <v>1082</v>
      </c>
      <c r="F306" s="8">
        <v>5</v>
      </c>
      <c r="G306" s="9">
        <f>SUMIFS('Entrada - Salida'!$E:$E,'Entrada - Salida'!$D:$D,Saldo!C306,'Entrada - Salida'!C:C,Saldo!B306)</f>
        <v>0</v>
      </c>
      <c r="H306" s="10">
        <f>SUMIFS('Entrada - Salida'!$F:$F,'Entrada - Salida'!$D:$D,Saldo!C306,'Entrada - Salida'!C:C,Saldo!B306)</f>
        <v>0</v>
      </c>
      <c r="I306" s="11">
        <f t="shared" si="4"/>
        <v>5</v>
      </c>
      <c r="J306" s="22"/>
    </row>
    <row r="307" spans="1:10">
      <c r="A307" s="3" t="s">
        <v>1112</v>
      </c>
      <c r="B307" s="3" t="s">
        <v>1113</v>
      </c>
      <c r="C307" s="4" t="s">
        <v>1114</v>
      </c>
      <c r="D307" s="4" t="s">
        <v>13</v>
      </c>
      <c r="E307" s="4" t="s">
        <v>1082</v>
      </c>
      <c r="G307" s="9">
        <f>SUMIFS('Entrada - Salida'!$E:$E,'Entrada - Salida'!$D:$D,Saldo!C307,'Entrada - Salida'!C:C,Saldo!B307)</f>
        <v>5</v>
      </c>
      <c r="H307" s="10">
        <f>SUMIFS('Entrada - Salida'!$F:$F,'Entrada - Salida'!$D:$D,Saldo!C307,'Entrada - Salida'!C:C,Saldo!B307)</f>
        <v>0</v>
      </c>
      <c r="I307" s="11">
        <f t="shared" si="4"/>
        <v>5</v>
      </c>
      <c r="J307" s="22"/>
    </row>
    <row r="308" spans="1:10">
      <c r="A308" s="3" t="s">
        <v>1115</v>
      </c>
      <c r="B308" s="3" t="s">
        <v>1116</v>
      </c>
      <c r="C308" s="4" t="s">
        <v>1117</v>
      </c>
      <c r="D308" s="4" t="s">
        <v>13</v>
      </c>
      <c r="E308" s="4" t="s">
        <v>1082</v>
      </c>
      <c r="F308" s="8">
        <v>6</v>
      </c>
      <c r="G308" s="9">
        <f>SUMIFS('Entrada - Salida'!$E:$E,'Entrada - Salida'!$D:$D,Saldo!C308,'Entrada - Salida'!C:C,Saldo!B308)</f>
        <v>0</v>
      </c>
      <c r="H308" s="10">
        <f>SUMIFS('Entrada - Salida'!$F:$F,'Entrada - Salida'!$D:$D,Saldo!C308,'Entrada - Salida'!C:C,Saldo!B308)</f>
        <v>0</v>
      </c>
      <c r="I308" s="11">
        <f t="shared" si="4"/>
        <v>6</v>
      </c>
      <c r="J308" s="22"/>
    </row>
    <row r="309" spans="1:10">
      <c r="A309" s="3" t="s">
        <v>1118</v>
      </c>
      <c r="B309" s="3" t="s">
        <v>1119</v>
      </c>
      <c r="C309" s="4" t="s">
        <v>1120</v>
      </c>
      <c r="D309" s="4" t="s">
        <v>13</v>
      </c>
      <c r="E309" s="4" t="s">
        <v>1082</v>
      </c>
      <c r="F309" s="8">
        <v>5</v>
      </c>
      <c r="G309" s="9">
        <f>SUMIFS('Entrada - Salida'!$E:$E,'Entrada - Salida'!$D:$D,Saldo!C309,'Entrada - Salida'!C:C,Saldo!B309)</f>
        <v>0</v>
      </c>
      <c r="H309" s="10">
        <f>SUMIFS('Entrada - Salida'!$F:$F,'Entrada - Salida'!$D:$D,Saldo!C309,'Entrada - Salida'!C:C,Saldo!B309)</f>
        <v>0</v>
      </c>
      <c r="I309" s="11">
        <f t="shared" si="4"/>
        <v>5</v>
      </c>
      <c r="J309" s="22"/>
    </row>
    <row r="310" spans="1:10">
      <c r="A310" s="3" t="s">
        <v>1121</v>
      </c>
      <c r="B310" s="3" t="s">
        <v>1122</v>
      </c>
      <c r="C310" s="4" t="s">
        <v>1123</v>
      </c>
      <c r="D310" s="4" t="s">
        <v>13</v>
      </c>
      <c r="E310" s="4" t="s">
        <v>1082</v>
      </c>
      <c r="F310" s="8">
        <v>5</v>
      </c>
      <c r="G310" s="9">
        <f>SUMIFS('Entrada - Salida'!$E:$E,'Entrada - Salida'!$D:$D,Saldo!C310,'Entrada - Salida'!C:C,Saldo!B310)</f>
        <v>0</v>
      </c>
      <c r="H310" s="10">
        <f>SUMIFS('Entrada - Salida'!$F:$F,'Entrada - Salida'!$D:$D,Saldo!C310,'Entrada - Salida'!C:C,Saldo!B310)</f>
        <v>2</v>
      </c>
      <c r="I310" s="11">
        <f t="shared" si="4"/>
        <v>3</v>
      </c>
      <c r="J310" s="22"/>
    </row>
    <row r="311" spans="1:10">
      <c r="A311" s="3" t="s">
        <v>1124</v>
      </c>
      <c r="B311" s="3" t="s">
        <v>1125</v>
      </c>
      <c r="C311" s="4" t="s">
        <v>1126</v>
      </c>
      <c r="D311" s="4" t="s">
        <v>13</v>
      </c>
      <c r="E311" s="4" t="s">
        <v>1082</v>
      </c>
      <c r="F311" s="8">
        <v>6</v>
      </c>
      <c r="G311" s="9">
        <f>SUMIFS('Entrada - Salida'!$E:$E,'Entrada - Salida'!$D:$D,Saldo!C311,'Entrada - Salida'!C:C,Saldo!B311)</f>
        <v>10</v>
      </c>
      <c r="H311" s="10">
        <f>SUMIFS('Entrada - Salida'!$F:$F,'Entrada - Salida'!$D:$D,Saldo!C311,'Entrada - Salida'!C:C,Saldo!B311)</f>
        <v>6</v>
      </c>
      <c r="I311" s="11">
        <f t="shared" si="4"/>
        <v>10</v>
      </c>
      <c r="J311" s="22"/>
    </row>
    <row r="312" spans="1:10">
      <c r="A312" s="3" t="s">
        <v>1127</v>
      </c>
      <c r="B312" s="3" t="s">
        <v>1128</v>
      </c>
      <c r="C312" s="4" t="s">
        <v>1129</v>
      </c>
      <c r="D312" s="4" t="s">
        <v>13</v>
      </c>
      <c r="E312" s="4" t="s">
        <v>1082</v>
      </c>
      <c r="F312" s="8">
        <v>1</v>
      </c>
      <c r="G312" s="9">
        <f>SUMIFS('Entrada - Salida'!$E:$E,'Entrada - Salida'!$D:$D,Saldo!C312,'Entrada - Salida'!C:C,Saldo!B312)</f>
        <v>0</v>
      </c>
      <c r="H312" s="10">
        <f>SUMIFS('Entrada - Salida'!$F:$F,'Entrada - Salida'!$D:$D,Saldo!C312,'Entrada - Salida'!C:C,Saldo!B312)</f>
        <v>0</v>
      </c>
      <c r="I312" s="11">
        <f t="shared" si="4"/>
        <v>1</v>
      </c>
      <c r="J312" s="22"/>
    </row>
    <row r="313" spans="1:10">
      <c r="A313" s="3" t="s">
        <v>1130</v>
      </c>
      <c r="B313" s="3" t="s">
        <v>1131</v>
      </c>
      <c r="C313" s="4" t="s">
        <v>1132</v>
      </c>
      <c r="D313" s="4" t="s">
        <v>13</v>
      </c>
      <c r="E313" s="4" t="s">
        <v>270</v>
      </c>
      <c r="F313" s="8">
        <v>4</v>
      </c>
      <c r="G313" s="9">
        <f>SUMIFS('Entrada - Salida'!$E:$E,'Entrada - Salida'!$D:$D,Saldo!C313,'Entrada - Salida'!C:C,Saldo!B313)</f>
        <v>0</v>
      </c>
      <c r="H313" s="10">
        <f>SUMIFS('Entrada - Salida'!$F:$F,'Entrada - Salida'!$D:$D,Saldo!C313,'Entrada - Salida'!C:C,Saldo!B313)</f>
        <v>0</v>
      </c>
      <c r="I313" s="11">
        <f t="shared" si="4"/>
        <v>4</v>
      </c>
      <c r="J313" s="22"/>
    </row>
    <row r="314" spans="1:10">
      <c r="A314" s="3" t="s">
        <v>1133</v>
      </c>
      <c r="B314" s="3" t="s">
        <v>1134</v>
      </c>
      <c r="C314" s="4" t="s">
        <v>1135</v>
      </c>
      <c r="D314" s="4" t="s">
        <v>13</v>
      </c>
      <c r="E314" s="4" t="s">
        <v>1082</v>
      </c>
      <c r="F314" s="8">
        <v>1</v>
      </c>
      <c r="G314" s="9">
        <f>SUMIFS('Entrada - Salida'!$E:$E,'Entrada - Salida'!$D:$D,Saldo!C314,'Entrada - Salida'!C:C,Saldo!B314)</f>
        <v>0</v>
      </c>
      <c r="H314" s="10">
        <f>SUMIFS('Entrada - Salida'!$F:$F,'Entrada - Salida'!$D:$D,Saldo!C314,'Entrada - Salida'!C:C,Saldo!B314)</f>
        <v>0</v>
      </c>
      <c r="I314" s="11">
        <f t="shared" si="4"/>
        <v>1</v>
      </c>
      <c r="J314" s="22"/>
    </row>
    <row r="315" spans="1:10">
      <c r="A315" s="3" t="s">
        <v>1136</v>
      </c>
      <c r="B315" s="3" t="s">
        <v>1137</v>
      </c>
      <c r="C315" s="4" t="s">
        <v>1138</v>
      </c>
      <c r="D315" s="4" t="s">
        <v>13</v>
      </c>
      <c r="E315" s="4" t="s">
        <v>1082</v>
      </c>
      <c r="F315" s="8">
        <v>6</v>
      </c>
      <c r="G315" s="9">
        <f>SUMIFS('Entrada - Salida'!$E:$E,'Entrada - Salida'!$D:$D,Saldo!C315,'Entrada - Salida'!C:C,Saldo!B315)</f>
        <v>0</v>
      </c>
      <c r="H315" s="10">
        <f>SUMIFS('Entrada - Salida'!$F:$F,'Entrada - Salida'!$D:$D,Saldo!C315,'Entrada - Salida'!C:C,Saldo!B315)</f>
        <v>1</v>
      </c>
      <c r="I315" s="11">
        <f t="shared" si="4"/>
        <v>5</v>
      </c>
      <c r="J315" s="22"/>
    </row>
    <row r="316" spans="1:10">
      <c r="A316" s="3" t="s">
        <v>1139</v>
      </c>
      <c r="B316" s="3" t="s">
        <v>1140</v>
      </c>
      <c r="C316" s="4" t="s">
        <v>1141</v>
      </c>
      <c r="D316" s="4" t="s">
        <v>13</v>
      </c>
      <c r="E316" s="4" t="s">
        <v>1142</v>
      </c>
      <c r="F316" s="8">
        <v>1</v>
      </c>
      <c r="G316" s="9">
        <f>SUMIFS('Entrada - Salida'!$E:$E,'Entrada - Salida'!$D:$D,Saldo!C316,'Entrada - Salida'!C:C,Saldo!B316)</f>
        <v>0</v>
      </c>
      <c r="H316" s="10">
        <f>SUMIFS('Entrada - Salida'!$F:$F,'Entrada - Salida'!$D:$D,Saldo!C316,'Entrada - Salida'!C:C,Saldo!B316)</f>
        <v>0</v>
      </c>
      <c r="I316" s="11">
        <f t="shared" si="4"/>
        <v>1</v>
      </c>
      <c r="J316" s="22"/>
    </row>
    <row r="317" spans="1:10">
      <c r="A317" s="3" t="s">
        <v>1143</v>
      </c>
      <c r="B317" s="3" t="s">
        <v>1144</v>
      </c>
      <c r="C317" s="4" t="s">
        <v>1145</v>
      </c>
      <c r="D317" s="4" t="s">
        <v>13</v>
      </c>
      <c r="E317" s="4" t="s">
        <v>1146</v>
      </c>
      <c r="F317" s="8">
        <v>1</v>
      </c>
      <c r="G317" s="9">
        <f>SUMIFS('Entrada - Salida'!$E:$E,'Entrada - Salida'!$D:$D,Saldo!C317,'Entrada - Salida'!C:C,Saldo!B317)</f>
        <v>0</v>
      </c>
      <c r="H317" s="10">
        <f>SUMIFS('Entrada - Salida'!$F:$F,'Entrada - Salida'!$D:$D,Saldo!C317,'Entrada - Salida'!C:C,Saldo!B317)</f>
        <v>0</v>
      </c>
      <c r="I317" s="11">
        <f t="shared" si="4"/>
        <v>1</v>
      </c>
      <c r="J317" s="22"/>
    </row>
    <row r="318" spans="1:10">
      <c r="A318" s="3" t="s">
        <v>1147</v>
      </c>
      <c r="B318" s="3" t="s">
        <v>1148</v>
      </c>
      <c r="C318" s="4" t="s">
        <v>1149</v>
      </c>
      <c r="D318" s="4" t="s">
        <v>13</v>
      </c>
      <c r="E318" s="4" t="s">
        <v>1062</v>
      </c>
      <c r="F318" s="8">
        <v>8</v>
      </c>
      <c r="G318" s="9">
        <f>SUMIFS('Entrada - Salida'!$E:$E,'Entrada - Salida'!$D:$D,Saldo!C318,'Entrada - Salida'!C:C,Saldo!B318)</f>
        <v>20</v>
      </c>
      <c r="H318" s="10">
        <f>SUMIFS('Entrada - Salida'!$F:$F,'Entrada - Salida'!$D:$D,Saldo!C318,'Entrada - Salida'!C:C,Saldo!B318)</f>
        <v>0</v>
      </c>
      <c r="I318" s="11">
        <f t="shared" si="4"/>
        <v>28</v>
      </c>
      <c r="J318" s="22"/>
    </row>
    <row r="319" spans="1:10">
      <c r="A319" s="3" t="s">
        <v>1150</v>
      </c>
      <c r="B319" s="3" t="s">
        <v>1151</v>
      </c>
      <c r="C319" s="4" t="s">
        <v>1152</v>
      </c>
      <c r="D319" s="4" t="s">
        <v>13</v>
      </c>
      <c r="E319" s="4" t="s">
        <v>1153</v>
      </c>
      <c r="F319" s="8">
        <v>8</v>
      </c>
      <c r="G319" s="9">
        <f>SUMIFS('Entrada - Salida'!$E:$E,'Entrada - Salida'!$D:$D,Saldo!C319,'Entrada - Salida'!C:C,Saldo!B319)</f>
        <v>0</v>
      </c>
      <c r="H319" s="10">
        <f>SUMIFS('Entrada - Salida'!$F:$F,'Entrada - Salida'!$D:$D,Saldo!C319,'Entrada - Salida'!C:C,Saldo!B319)</f>
        <v>0</v>
      </c>
      <c r="I319" s="11">
        <f t="shared" si="4"/>
        <v>8</v>
      </c>
      <c r="J319" s="22"/>
    </row>
    <row r="320" spans="1:10">
      <c r="A320" s="3" t="s">
        <v>1154</v>
      </c>
      <c r="B320" s="3" t="s">
        <v>1155</v>
      </c>
      <c r="C320" s="4" t="s">
        <v>1156</v>
      </c>
      <c r="D320" s="4" t="s">
        <v>13</v>
      </c>
      <c r="E320" s="4" t="s">
        <v>1157</v>
      </c>
      <c r="F320" s="8">
        <v>3</v>
      </c>
      <c r="G320" s="9">
        <f>SUMIFS('Entrada - Salida'!$E:$E,'Entrada - Salida'!$D:$D,Saldo!C320,'Entrada - Salida'!C:C,Saldo!B320)</f>
        <v>0</v>
      </c>
      <c r="H320" s="10">
        <f>SUMIFS('Entrada - Salida'!$F:$F,'Entrada - Salida'!$D:$D,Saldo!C320,'Entrada - Salida'!C:C,Saldo!B320)</f>
        <v>0</v>
      </c>
      <c r="I320" s="11">
        <f t="shared" si="4"/>
        <v>3</v>
      </c>
      <c r="J320" s="22"/>
    </row>
    <row r="321" spans="1:10">
      <c r="A321" s="3" t="s">
        <v>1158</v>
      </c>
      <c r="B321" s="3" t="s">
        <v>1159</v>
      </c>
      <c r="C321" s="4" t="s">
        <v>1160</v>
      </c>
      <c r="D321" s="4" t="s">
        <v>13</v>
      </c>
      <c r="E321" s="4" t="s">
        <v>1161</v>
      </c>
      <c r="F321" s="8">
        <v>5</v>
      </c>
      <c r="G321" s="9">
        <f>SUMIFS('Entrada - Salida'!$E:$E,'Entrada - Salida'!$D:$D,Saldo!C321,'Entrada - Salida'!C:C,Saldo!B321)</f>
        <v>0</v>
      </c>
      <c r="H321" s="10">
        <f>SUMIFS('Entrada - Salida'!$F:$F,'Entrada - Salida'!$D:$D,Saldo!C321,'Entrada - Salida'!C:C,Saldo!B321)</f>
        <v>4</v>
      </c>
      <c r="I321" s="11">
        <f t="shared" si="4"/>
        <v>1</v>
      </c>
      <c r="J321" s="22"/>
    </row>
    <row r="322" spans="1:10">
      <c r="A322" s="3" t="s">
        <v>1162</v>
      </c>
      <c r="B322" s="3" t="s">
        <v>1163</v>
      </c>
      <c r="C322" s="4" t="s">
        <v>1164</v>
      </c>
      <c r="D322" s="4" t="s">
        <v>13</v>
      </c>
      <c r="E322" s="4" t="s">
        <v>86</v>
      </c>
      <c r="F322" s="8">
        <v>3</v>
      </c>
      <c r="G322" s="9">
        <f>SUMIFS('Entrada - Salida'!$E:$E,'Entrada - Salida'!$D:$D,Saldo!C322,'Entrada - Salida'!C:C,Saldo!B322)</f>
        <v>0</v>
      </c>
      <c r="H322" s="10">
        <f>SUMIFS('Entrada - Salida'!$F:$F,'Entrada - Salida'!$D:$D,Saldo!C322,'Entrada - Salida'!C:C,Saldo!B322)</f>
        <v>3</v>
      </c>
      <c r="I322" s="11">
        <f t="shared" si="4"/>
        <v>0</v>
      </c>
      <c r="J322" s="22"/>
    </row>
    <row r="323" spans="1:10">
      <c r="A323" s="3" t="s">
        <v>1165</v>
      </c>
      <c r="B323" s="3" t="s">
        <v>1166</v>
      </c>
      <c r="C323" s="4" t="s">
        <v>1167</v>
      </c>
      <c r="D323" s="4" t="s">
        <v>13</v>
      </c>
      <c r="E323" s="4" t="s">
        <v>353</v>
      </c>
      <c r="F323" s="8">
        <v>1</v>
      </c>
      <c r="G323" s="9">
        <f>SUMIFS('Entrada - Salida'!$E:$E,'Entrada - Salida'!$D:$D,Saldo!C323,'Entrada - Salida'!C:C,Saldo!B323)</f>
        <v>2</v>
      </c>
      <c r="H323" s="10">
        <f>SUMIFS('Entrada - Salida'!$F:$F,'Entrada - Salida'!$D:$D,Saldo!C323,'Entrada - Salida'!C:C,Saldo!B323)</f>
        <v>1</v>
      </c>
      <c r="I323" s="11">
        <f t="shared" ref="I323:I385" si="5">+(G323-H323)+F323</f>
        <v>2</v>
      </c>
      <c r="J323" s="22"/>
    </row>
    <row r="324" spans="1:10">
      <c r="A324" s="3" t="s">
        <v>1168</v>
      </c>
      <c r="B324" s="3" t="s">
        <v>1169</v>
      </c>
      <c r="C324" s="4" t="s">
        <v>1170</v>
      </c>
      <c r="D324" s="4" t="s">
        <v>13</v>
      </c>
      <c r="E324" s="4" t="s">
        <v>65</v>
      </c>
      <c r="F324" s="8">
        <v>7</v>
      </c>
      <c r="G324" s="9">
        <f>SUMIFS('Entrada - Salida'!$E:$E,'Entrada - Salida'!$D:$D,Saldo!C324,'Entrada - Salida'!C:C,Saldo!B324)</f>
        <v>0</v>
      </c>
      <c r="H324" s="10">
        <f>SUMIFS('Entrada - Salida'!$F:$F,'Entrada - Salida'!$D:$D,Saldo!C324,'Entrada - Salida'!C:C,Saldo!B324)</f>
        <v>0</v>
      </c>
      <c r="I324" s="11">
        <f t="shared" si="5"/>
        <v>7</v>
      </c>
      <c r="J324" s="22"/>
    </row>
    <row r="325" spans="1:10">
      <c r="A325" s="3" t="s">
        <v>1171</v>
      </c>
      <c r="B325" s="3" t="s">
        <v>1171</v>
      </c>
      <c r="C325" s="4" t="s">
        <v>1172</v>
      </c>
      <c r="D325" s="4" t="s">
        <v>13</v>
      </c>
      <c r="E325" s="4" t="s">
        <v>1173</v>
      </c>
      <c r="F325" s="8">
        <v>106</v>
      </c>
      <c r="G325" s="9">
        <f>SUMIFS('Entrada - Salida'!$E:$E,'Entrada - Salida'!$D:$D,Saldo!C325,'Entrada - Salida'!C:C,Saldo!B325)</f>
        <v>330</v>
      </c>
      <c r="H325" s="10">
        <f>SUMIFS('Entrada - Salida'!$F:$F,'Entrada - Salida'!$D:$D,Saldo!C325,'Entrada - Salida'!C:C,Saldo!B325)</f>
        <v>245</v>
      </c>
      <c r="I325" s="11">
        <f t="shared" si="5"/>
        <v>191</v>
      </c>
      <c r="J325" s="22"/>
    </row>
    <row r="326" spans="1:10">
      <c r="A326" s="3" t="s">
        <v>1174</v>
      </c>
      <c r="B326" s="3" t="s">
        <v>1175</v>
      </c>
      <c r="C326" s="4" t="s">
        <v>1176</v>
      </c>
      <c r="D326" s="4" t="s">
        <v>13</v>
      </c>
      <c r="E326" s="4" t="s">
        <v>585</v>
      </c>
      <c r="F326" s="8">
        <v>2</v>
      </c>
      <c r="G326" s="9">
        <f>SUMIFS('Entrada - Salida'!$E:$E,'Entrada - Salida'!$D:$D,Saldo!C326,'Entrada - Salida'!C:C,Saldo!B326)</f>
        <v>0</v>
      </c>
      <c r="H326" s="10">
        <f>SUMIFS('Entrada - Salida'!$F:$F,'Entrada - Salida'!$D:$D,Saldo!C326,'Entrada - Salida'!C:C,Saldo!B326)</f>
        <v>0</v>
      </c>
      <c r="I326" s="11">
        <f t="shared" si="5"/>
        <v>2</v>
      </c>
      <c r="J326" s="22"/>
    </row>
    <row r="327" spans="1:10">
      <c r="A327" s="3" t="s">
        <v>1177</v>
      </c>
      <c r="B327" s="3" t="s">
        <v>1178</v>
      </c>
      <c r="C327" s="4" t="s">
        <v>1179</v>
      </c>
      <c r="D327" s="4" t="s">
        <v>13</v>
      </c>
      <c r="E327" s="4" t="s">
        <v>53</v>
      </c>
      <c r="F327" s="8">
        <v>1</v>
      </c>
      <c r="G327" s="9">
        <f>SUMIFS('Entrada - Salida'!$E:$E,'Entrada - Salida'!$D:$D,Saldo!C327,'Entrada - Salida'!C:C,Saldo!B327)</f>
        <v>0</v>
      </c>
      <c r="H327" s="10">
        <f>SUMIFS('Entrada - Salida'!$F:$F,'Entrada - Salida'!$D:$D,Saldo!C327,'Entrada - Salida'!C:C,Saldo!B327)</f>
        <v>1</v>
      </c>
      <c r="I327" s="11">
        <f t="shared" si="5"/>
        <v>0</v>
      </c>
      <c r="J327" s="22"/>
    </row>
    <row r="328" spans="1:10">
      <c r="A328" s="3" t="s">
        <v>1180</v>
      </c>
      <c r="B328" s="3" t="s">
        <v>1181</v>
      </c>
      <c r="C328" s="4" t="s">
        <v>1182</v>
      </c>
      <c r="D328" s="4" t="s">
        <v>13</v>
      </c>
      <c r="E328" s="4" t="s">
        <v>895</v>
      </c>
      <c r="F328" s="8">
        <v>17</v>
      </c>
      <c r="G328" s="9">
        <f>SUMIFS('Entrada - Salida'!$E:$E,'Entrada - Salida'!$D:$D,Saldo!C328,'Entrada - Salida'!C:C,Saldo!B328)</f>
        <v>0</v>
      </c>
      <c r="H328" s="10">
        <f>SUMIFS('Entrada - Salida'!$F:$F,'Entrada - Salida'!$D:$D,Saldo!C328,'Entrada - Salida'!C:C,Saldo!B328)</f>
        <v>0</v>
      </c>
      <c r="I328" s="11">
        <f t="shared" si="5"/>
        <v>17</v>
      </c>
      <c r="J328" s="22"/>
    </row>
    <row r="329" spans="1:10">
      <c r="A329" s="3" t="s">
        <v>1183</v>
      </c>
      <c r="B329" s="3" t="s">
        <v>1184</v>
      </c>
      <c r="C329" s="4" t="s">
        <v>1185</v>
      </c>
      <c r="D329" s="4" t="s">
        <v>13</v>
      </c>
      <c r="E329" s="4" t="s">
        <v>902</v>
      </c>
      <c r="F329" s="8">
        <v>1</v>
      </c>
      <c r="G329" s="9">
        <f>SUMIFS('Entrada - Salida'!$E:$E,'Entrada - Salida'!$D:$D,Saldo!C329,'Entrada - Salida'!C:C,Saldo!B329)</f>
        <v>0</v>
      </c>
      <c r="H329" s="10">
        <f>SUMIFS('Entrada - Salida'!$F:$F,'Entrada - Salida'!$D:$D,Saldo!C329,'Entrada - Salida'!C:C,Saldo!B329)</f>
        <v>0</v>
      </c>
      <c r="I329" s="11">
        <f t="shared" si="5"/>
        <v>1</v>
      </c>
      <c r="J329" s="22"/>
    </row>
    <row r="330" spans="1:10">
      <c r="A330" s="3" t="s">
        <v>1186</v>
      </c>
      <c r="B330" s="3" t="s">
        <v>1187</v>
      </c>
      <c r="C330" s="4" t="s">
        <v>1188</v>
      </c>
      <c r="D330" s="4" t="s">
        <v>13</v>
      </c>
      <c r="E330" s="4" t="s">
        <v>1189</v>
      </c>
      <c r="F330" s="8">
        <v>9</v>
      </c>
      <c r="G330" s="9">
        <f>SUMIFS('Entrada - Salida'!$E:$E,'Entrada - Salida'!$D:$D,Saldo!C330,'Entrada - Salida'!C:C,Saldo!B330)</f>
        <v>5</v>
      </c>
      <c r="H330" s="10">
        <f>SUMIFS('Entrada - Salida'!$F:$F,'Entrada - Salida'!$D:$D,Saldo!C330,'Entrada - Salida'!C:C,Saldo!B330)</f>
        <v>0</v>
      </c>
      <c r="I330" s="11">
        <f t="shared" si="5"/>
        <v>14</v>
      </c>
      <c r="J330" s="22"/>
    </row>
    <row r="331" spans="1:10">
      <c r="A331" s="3" t="s">
        <v>1190</v>
      </c>
      <c r="B331" s="3" t="s">
        <v>1191</v>
      </c>
      <c r="C331" s="4" t="s">
        <v>1192</v>
      </c>
      <c r="D331" s="4" t="s">
        <v>13</v>
      </c>
      <c r="E331" s="4" t="s">
        <v>1193</v>
      </c>
      <c r="F331" s="8">
        <v>5</v>
      </c>
      <c r="G331" s="9">
        <f>SUMIFS('Entrada - Salida'!$E:$E,'Entrada - Salida'!$D:$D,Saldo!C331,'Entrada - Salida'!C:C,Saldo!B331)</f>
        <v>0</v>
      </c>
      <c r="H331" s="10">
        <f>SUMIFS('Entrada - Salida'!$F:$F,'Entrada - Salida'!$D:$D,Saldo!C331,'Entrada - Salida'!C:C,Saldo!B331)</f>
        <v>3</v>
      </c>
      <c r="I331" s="11">
        <f t="shared" si="5"/>
        <v>2</v>
      </c>
      <c r="J331" s="22"/>
    </row>
    <row r="332" spans="1:10">
      <c r="A332" s="3" t="s">
        <v>1194</v>
      </c>
      <c r="B332" s="3" t="s">
        <v>1195</v>
      </c>
      <c r="C332" s="4" t="s">
        <v>1196</v>
      </c>
      <c r="D332" s="4" t="s">
        <v>13</v>
      </c>
      <c r="E332" s="4" t="s">
        <v>1197</v>
      </c>
      <c r="F332" s="8">
        <v>6</v>
      </c>
      <c r="G332" s="9">
        <f>SUMIFS('Entrada - Salida'!$E:$E,'Entrada - Salida'!$D:$D,Saldo!C332,'Entrada - Salida'!C:C,Saldo!B332)</f>
        <v>0</v>
      </c>
      <c r="H332" s="10">
        <f>SUMIFS('Entrada - Salida'!$F:$F,'Entrada - Salida'!$D:$D,Saldo!C332,'Entrada - Salida'!C:C,Saldo!B332)</f>
        <v>1</v>
      </c>
      <c r="I332" s="11">
        <f t="shared" si="5"/>
        <v>5</v>
      </c>
      <c r="J332" s="22"/>
    </row>
    <row r="333" spans="1:10">
      <c r="A333" s="3" t="s">
        <v>1198</v>
      </c>
      <c r="B333" s="3" t="s">
        <v>1199</v>
      </c>
      <c r="C333" s="4" t="s">
        <v>1200</v>
      </c>
      <c r="D333" s="4" t="s">
        <v>13</v>
      </c>
      <c r="E333" s="4" t="s">
        <v>82</v>
      </c>
      <c r="F333" s="8">
        <v>1</v>
      </c>
      <c r="G333" s="9">
        <f>SUMIFS('Entrada - Salida'!$E:$E,'Entrada - Salida'!$D:$D,Saldo!C333,'Entrada - Salida'!C:C,Saldo!B333)</f>
        <v>0</v>
      </c>
      <c r="H333" s="10">
        <f>SUMIFS('Entrada - Salida'!$F:$F,'Entrada - Salida'!$D:$D,Saldo!C333,'Entrada - Salida'!C:C,Saldo!B333)</f>
        <v>0</v>
      </c>
      <c r="I333" s="11">
        <f t="shared" si="5"/>
        <v>1</v>
      </c>
      <c r="J333" s="22"/>
    </row>
    <row r="334" spans="1:10">
      <c r="A334" s="3" t="s">
        <v>1201</v>
      </c>
      <c r="B334" s="3" t="s">
        <v>1202</v>
      </c>
      <c r="C334" s="4" t="s">
        <v>1203</v>
      </c>
      <c r="D334" s="4" t="s">
        <v>13</v>
      </c>
      <c r="E334" s="4" t="s">
        <v>65</v>
      </c>
      <c r="F334" s="8">
        <v>4</v>
      </c>
      <c r="G334" s="9">
        <f>SUMIFS('Entrada - Salida'!$E:$E,'Entrada - Salida'!$D:$D,Saldo!C334,'Entrada - Salida'!C:C,Saldo!B334)</f>
        <v>0</v>
      </c>
      <c r="H334" s="10">
        <f>SUMIFS('Entrada - Salida'!$F:$F,'Entrada - Salida'!$D:$D,Saldo!C334,'Entrada - Salida'!C:C,Saldo!B334)</f>
        <v>0</v>
      </c>
      <c r="I334" s="11">
        <f t="shared" si="5"/>
        <v>4</v>
      </c>
      <c r="J334" s="22"/>
    </row>
    <row r="335" spans="1:10">
      <c r="A335" s="3" t="s">
        <v>1204</v>
      </c>
      <c r="B335" s="3" t="s">
        <v>1205</v>
      </c>
      <c r="C335" s="4" t="s">
        <v>1206</v>
      </c>
      <c r="D335" s="4" t="s">
        <v>13</v>
      </c>
      <c r="E335" s="4" t="s">
        <v>200</v>
      </c>
      <c r="F335" s="8">
        <v>20</v>
      </c>
      <c r="G335" s="9">
        <f>SUMIFS('Entrada - Salida'!$E:$E,'Entrada - Salida'!$D:$D,Saldo!C335,'Entrada - Salida'!C:C,Saldo!B335)</f>
        <v>10</v>
      </c>
      <c r="H335" s="10">
        <f>SUMIFS('Entrada - Salida'!$F:$F,'Entrada - Salida'!$D:$D,Saldo!C335,'Entrada - Salida'!C:C,Saldo!B335)</f>
        <v>1</v>
      </c>
      <c r="I335" s="11">
        <f t="shared" si="5"/>
        <v>29</v>
      </c>
      <c r="J335" s="22"/>
    </row>
    <row r="336" spans="1:10">
      <c r="A336" s="3" t="s">
        <v>1207</v>
      </c>
      <c r="B336" s="3" t="s">
        <v>1208</v>
      </c>
      <c r="C336" s="4" t="s">
        <v>1209</v>
      </c>
      <c r="D336" s="4" t="s">
        <v>13</v>
      </c>
      <c r="E336" s="4" t="s">
        <v>65</v>
      </c>
      <c r="F336" s="8">
        <v>12</v>
      </c>
      <c r="G336" s="9">
        <f>SUMIFS('Entrada - Salida'!$E:$E,'Entrada - Salida'!$D:$D,Saldo!C336,'Entrada - Salida'!C:C,Saldo!B336)</f>
        <v>0</v>
      </c>
      <c r="H336" s="10">
        <f>SUMIFS('Entrada - Salida'!$F:$F,'Entrada - Salida'!$D:$D,Saldo!C336,'Entrada - Salida'!C:C,Saldo!B336)</f>
        <v>0</v>
      </c>
      <c r="I336" s="11">
        <f t="shared" si="5"/>
        <v>12</v>
      </c>
      <c r="J336" s="22"/>
    </row>
    <row r="337" spans="1:10">
      <c r="A337" s="3" t="s">
        <v>1210</v>
      </c>
      <c r="B337" s="3" t="s">
        <v>1211</v>
      </c>
      <c r="C337" s="4" t="s">
        <v>1212</v>
      </c>
      <c r="D337" s="4" t="s">
        <v>13</v>
      </c>
      <c r="E337" s="4" t="s">
        <v>65</v>
      </c>
      <c r="F337" s="8">
        <v>5</v>
      </c>
      <c r="G337" s="9">
        <f>SUMIFS('Entrada - Salida'!$E:$E,'Entrada - Salida'!$D:$D,Saldo!C337,'Entrada - Salida'!C:C,Saldo!B337)</f>
        <v>0</v>
      </c>
      <c r="H337" s="10">
        <f>SUMIFS('Entrada - Salida'!$F:$F,'Entrada - Salida'!$D:$D,Saldo!C337,'Entrada - Salida'!C:C,Saldo!B337)</f>
        <v>1</v>
      </c>
      <c r="I337" s="11">
        <f t="shared" si="5"/>
        <v>4</v>
      </c>
      <c r="J337" s="22"/>
    </row>
    <row r="338" spans="1:10">
      <c r="A338" s="3" t="s">
        <v>1213</v>
      </c>
      <c r="B338" s="3" t="s">
        <v>1214</v>
      </c>
      <c r="C338" s="4" t="s">
        <v>1215</v>
      </c>
      <c r="D338" s="4" t="s">
        <v>13</v>
      </c>
      <c r="E338" s="4" t="s">
        <v>895</v>
      </c>
      <c r="F338" s="8">
        <v>2</v>
      </c>
      <c r="G338" s="9">
        <f>SUMIFS('Entrada - Salida'!$E:$E,'Entrada - Salida'!$D:$D,Saldo!C338,'Entrada - Salida'!C:C,Saldo!B338)</f>
        <v>0</v>
      </c>
      <c r="H338" s="10">
        <f>SUMIFS('Entrada - Salida'!$F:$F,'Entrada - Salida'!$D:$D,Saldo!C338,'Entrada - Salida'!C:C,Saldo!B338)</f>
        <v>0</v>
      </c>
      <c r="I338" s="11">
        <f t="shared" si="5"/>
        <v>2</v>
      </c>
      <c r="J338" s="22"/>
    </row>
    <row r="339" spans="1:10">
      <c r="A339" s="3" t="s">
        <v>1216</v>
      </c>
      <c r="B339" s="3" t="s">
        <v>1217</v>
      </c>
      <c r="C339" s="4" t="s">
        <v>1218</v>
      </c>
      <c r="D339" s="4" t="s">
        <v>13</v>
      </c>
      <c r="E339" s="4" t="s">
        <v>1219</v>
      </c>
      <c r="F339" s="8">
        <v>7</v>
      </c>
      <c r="G339" s="9">
        <f>SUMIFS('Entrada - Salida'!$E:$E,'Entrada - Salida'!$D:$D,Saldo!C339,'Entrada - Salida'!C:C,Saldo!B339)</f>
        <v>20</v>
      </c>
      <c r="H339" s="10">
        <f>SUMIFS('Entrada - Salida'!$F:$F,'Entrada - Salida'!$D:$D,Saldo!C339,'Entrada - Salida'!C:C,Saldo!B339)</f>
        <v>4</v>
      </c>
      <c r="I339" s="11">
        <f t="shared" si="5"/>
        <v>23</v>
      </c>
      <c r="J339" s="22"/>
    </row>
    <row r="340" spans="1:10">
      <c r="A340" s="3" t="s">
        <v>1220</v>
      </c>
      <c r="B340" s="3" t="s">
        <v>1221</v>
      </c>
      <c r="C340" s="4" t="s">
        <v>1222</v>
      </c>
      <c r="D340" s="4" t="s">
        <v>13</v>
      </c>
      <c r="E340" s="4" t="s">
        <v>318</v>
      </c>
      <c r="F340" s="8">
        <v>1</v>
      </c>
      <c r="G340" s="9">
        <f>SUMIFS('Entrada - Salida'!$E:$E,'Entrada - Salida'!$D:$D,Saldo!C340,'Entrada - Salida'!C:C,Saldo!B340)</f>
        <v>0</v>
      </c>
      <c r="H340" s="10">
        <f>SUMIFS('Entrada - Salida'!$F:$F,'Entrada - Salida'!$D:$D,Saldo!C340,'Entrada - Salida'!C:C,Saldo!B340)</f>
        <v>0</v>
      </c>
      <c r="I340" s="11">
        <f t="shared" si="5"/>
        <v>1</v>
      </c>
      <c r="J340" s="22"/>
    </row>
    <row r="341" spans="1:10">
      <c r="A341" s="3" t="s">
        <v>1223</v>
      </c>
      <c r="B341" s="3" t="s">
        <v>1224</v>
      </c>
      <c r="C341" s="4" t="s">
        <v>1225</v>
      </c>
      <c r="D341" s="4" t="s">
        <v>13</v>
      </c>
      <c r="E341" s="4" t="s">
        <v>318</v>
      </c>
      <c r="F341" s="8">
        <v>1</v>
      </c>
      <c r="G341" s="9">
        <f>SUMIFS('Entrada - Salida'!$E:$E,'Entrada - Salida'!$D:$D,Saldo!C341,'Entrada - Salida'!C:C,Saldo!B341)</f>
        <v>0</v>
      </c>
      <c r="H341" s="10">
        <f>SUMIFS('Entrada - Salida'!$F:$F,'Entrada - Salida'!$D:$D,Saldo!C341,'Entrada - Salida'!C:C,Saldo!B341)</f>
        <v>0</v>
      </c>
      <c r="I341" s="11">
        <f t="shared" si="5"/>
        <v>1</v>
      </c>
      <c r="J341" s="22"/>
    </row>
    <row r="342" spans="1:10">
      <c r="A342" s="3" t="s">
        <v>1226</v>
      </c>
      <c r="B342" s="3" t="s">
        <v>1227</v>
      </c>
      <c r="C342" s="4" t="s">
        <v>1228</v>
      </c>
      <c r="D342" s="4" t="s">
        <v>13</v>
      </c>
      <c r="E342" s="4" t="s">
        <v>1229</v>
      </c>
      <c r="F342" s="8">
        <v>2</v>
      </c>
      <c r="G342" s="9">
        <f>SUMIFS('Entrada - Salida'!$E:$E,'Entrada - Salida'!$D:$D,Saldo!C342,'Entrada - Salida'!C:C,Saldo!B342)</f>
        <v>0</v>
      </c>
      <c r="H342" s="10">
        <f>SUMIFS('Entrada - Salida'!$F:$F,'Entrada - Salida'!$D:$D,Saldo!C342,'Entrada - Salida'!C:C,Saldo!B342)</f>
        <v>0</v>
      </c>
      <c r="I342" s="11">
        <f t="shared" si="5"/>
        <v>2</v>
      </c>
      <c r="J342" s="22"/>
    </row>
    <row r="343" spans="1:10">
      <c r="A343" s="3" t="s">
        <v>1230</v>
      </c>
      <c r="B343" s="3" t="s">
        <v>1231</v>
      </c>
      <c r="C343" s="4" t="s">
        <v>1232</v>
      </c>
      <c r="D343" s="4" t="s">
        <v>13</v>
      </c>
      <c r="E343" s="4" t="s">
        <v>694</v>
      </c>
      <c r="F343" s="8">
        <v>1</v>
      </c>
      <c r="G343" s="9">
        <f>SUMIFS('Entrada - Salida'!$E:$E,'Entrada - Salida'!$D:$D,Saldo!C343,'Entrada - Salida'!C:C,Saldo!B343)</f>
        <v>0</v>
      </c>
      <c r="H343" s="10">
        <f>SUMIFS('Entrada - Salida'!$F:$F,'Entrada - Salida'!$D:$D,Saldo!C343,'Entrada - Salida'!C:C,Saldo!B343)</f>
        <v>1</v>
      </c>
      <c r="I343" s="11">
        <f t="shared" si="5"/>
        <v>0</v>
      </c>
      <c r="J343" s="22"/>
    </row>
    <row r="344" spans="1:10">
      <c r="A344" s="3" t="s">
        <v>1233</v>
      </c>
      <c r="B344" s="3" t="s">
        <v>1234</v>
      </c>
      <c r="C344" s="4" t="s">
        <v>1235</v>
      </c>
      <c r="D344" s="4" t="s">
        <v>13</v>
      </c>
      <c r="E344" s="4" t="s">
        <v>1236</v>
      </c>
      <c r="F344" s="8">
        <v>3</v>
      </c>
      <c r="G344" s="9">
        <f>SUMIFS('Entrada - Salida'!$E:$E,'Entrada - Salida'!$D:$D,Saldo!C344,'Entrada - Salida'!C:C,Saldo!B344)</f>
        <v>0</v>
      </c>
      <c r="H344" s="10">
        <f>SUMIFS('Entrada - Salida'!$F:$F,'Entrada - Salida'!$D:$D,Saldo!C344,'Entrada - Salida'!C:C,Saldo!B344)</f>
        <v>0</v>
      </c>
      <c r="I344" s="11">
        <f t="shared" si="5"/>
        <v>3</v>
      </c>
      <c r="J344" s="22"/>
    </row>
    <row r="345" spans="1:10">
      <c r="A345" s="3" t="s">
        <v>1237</v>
      </c>
      <c r="B345" s="3" t="s">
        <v>1238</v>
      </c>
      <c r="C345" s="4" t="s">
        <v>1239</v>
      </c>
      <c r="D345" s="4" t="s">
        <v>13</v>
      </c>
      <c r="E345" s="4" t="s">
        <v>1240</v>
      </c>
      <c r="F345" s="8">
        <v>3</v>
      </c>
      <c r="G345" s="9">
        <f>SUMIFS('Entrada - Salida'!$E:$E,'Entrada - Salida'!$D:$D,Saldo!C345,'Entrada - Salida'!C:C,Saldo!B345)</f>
        <v>0</v>
      </c>
      <c r="H345" s="10">
        <f>SUMIFS('Entrada - Salida'!$F:$F,'Entrada - Salida'!$D:$D,Saldo!C345,'Entrada - Salida'!C:C,Saldo!B345)</f>
        <v>0</v>
      </c>
      <c r="I345" s="11">
        <f t="shared" si="5"/>
        <v>3</v>
      </c>
      <c r="J345" s="22"/>
    </row>
    <row r="346" spans="1:10">
      <c r="A346" s="3" t="s">
        <v>1241</v>
      </c>
      <c r="B346" s="3" t="s">
        <v>1242</v>
      </c>
      <c r="C346" s="4" t="s">
        <v>1243</v>
      </c>
      <c r="D346" s="4" t="s">
        <v>13</v>
      </c>
      <c r="E346" s="4" t="s">
        <v>1244</v>
      </c>
      <c r="F346" s="8">
        <v>2</v>
      </c>
      <c r="G346" s="9">
        <f>SUMIFS('Entrada - Salida'!$E:$E,'Entrada - Salida'!$D:$D,Saldo!C346,'Entrada - Salida'!C:C,Saldo!B346)</f>
        <v>0</v>
      </c>
      <c r="H346" s="10">
        <f>SUMIFS('Entrada - Salida'!$F:$F,'Entrada - Salida'!$D:$D,Saldo!C346,'Entrada - Salida'!C:C,Saldo!B346)</f>
        <v>0</v>
      </c>
      <c r="I346" s="11">
        <f t="shared" si="5"/>
        <v>2</v>
      </c>
      <c r="J346" s="22"/>
    </row>
    <row r="347" spans="1:10">
      <c r="A347" s="3" t="s">
        <v>1245</v>
      </c>
      <c r="B347" s="3" t="s">
        <v>1246</v>
      </c>
      <c r="C347" s="4" t="s">
        <v>1247</v>
      </c>
      <c r="D347" s="4" t="s">
        <v>13</v>
      </c>
      <c r="E347" s="4" t="s">
        <v>1248</v>
      </c>
      <c r="F347" s="8">
        <v>1</v>
      </c>
      <c r="G347" s="9">
        <f>SUMIFS('Entrada - Salida'!$E:$E,'Entrada - Salida'!$D:$D,Saldo!C347,'Entrada - Salida'!C:C,Saldo!B347)</f>
        <v>0</v>
      </c>
      <c r="H347" s="10">
        <f>SUMIFS('Entrada - Salida'!$F:$F,'Entrada - Salida'!$D:$D,Saldo!C347,'Entrada - Salida'!C:C,Saldo!B347)</f>
        <v>0</v>
      </c>
      <c r="I347" s="11">
        <f t="shared" si="5"/>
        <v>1</v>
      </c>
      <c r="J347" s="22"/>
    </row>
    <row r="348" spans="1:10">
      <c r="A348" s="3" t="s">
        <v>1249</v>
      </c>
      <c r="B348" s="3" t="s">
        <v>1250</v>
      </c>
      <c r="C348" s="4" t="s">
        <v>1251</v>
      </c>
      <c r="D348" s="4" t="s">
        <v>13</v>
      </c>
      <c r="E348" s="4" t="s">
        <v>910</v>
      </c>
      <c r="F348" s="8">
        <v>2</v>
      </c>
      <c r="G348" s="9">
        <f>SUMIFS('Entrada - Salida'!$E:$E,'Entrada - Salida'!$D:$D,Saldo!C348,'Entrada - Salida'!C:C,Saldo!B348)</f>
        <v>0</v>
      </c>
      <c r="H348" s="10">
        <f>SUMIFS('Entrada - Salida'!$F:$F,'Entrada - Salida'!$D:$D,Saldo!C348,'Entrada - Salida'!C:C,Saldo!B348)</f>
        <v>0</v>
      </c>
      <c r="I348" s="11">
        <f t="shared" si="5"/>
        <v>2</v>
      </c>
      <c r="J348" s="22"/>
    </row>
    <row r="349" spans="1:10">
      <c r="A349" s="3" t="s">
        <v>1252</v>
      </c>
      <c r="B349" s="3" t="s">
        <v>1253</v>
      </c>
      <c r="C349" s="4" t="s">
        <v>1254</v>
      </c>
      <c r="D349" s="4" t="s">
        <v>13</v>
      </c>
      <c r="E349" s="4" t="s">
        <v>254</v>
      </c>
      <c r="F349" s="8">
        <v>1</v>
      </c>
      <c r="G349" s="9">
        <f>SUMIFS('Entrada - Salida'!$E:$E,'Entrada - Salida'!$D:$D,Saldo!C349,'Entrada - Salida'!C:C,Saldo!B349)</f>
        <v>0</v>
      </c>
      <c r="H349" s="10">
        <f>SUMIFS('Entrada - Salida'!$F:$F,'Entrada - Salida'!$D:$D,Saldo!C349,'Entrada - Salida'!C:C,Saldo!B349)</f>
        <v>1</v>
      </c>
      <c r="I349" s="11">
        <f t="shared" si="5"/>
        <v>0</v>
      </c>
      <c r="J349" s="22"/>
    </row>
    <row r="350" spans="1:10">
      <c r="A350" s="3" t="s">
        <v>1255</v>
      </c>
      <c r="B350" s="3" t="s">
        <v>1256</v>
      </c>
      <c r="C350" s="4" t="s">
        <v>1257</v>
      </c>
      <c r="D350" s="4" t="s">
        <v>13</v>
      </c>
      <c r="E350" s="4" t="s">
        <v>735</v>
      </c>
      <c r="F350" s="8">
        <v>2</v>
      </c>
      <c r="G350" s="9">
        <f>SUMIFS('Entrada - Salida'!$E:$E,'Entrada - Salida'!$D:$D,Saldo!C350,'Entrada - Salida'!C:C,Saldo!B350)</f>
        <v>0</v>
      </c>
      <c r="H350" s="10">
        <f>SUMIFS('Entrada - Salida'!$F:$F,'Entrada - Salida'!$D:$D,Saldo!C350,'Entrada - Salida'!C:C,Saldo!B350)</f>
        <v>0</v>
      </c>
      <c r="I350" s="11">
        <f t="shared" si="5"/>
        <v>2</v>
      </c>
      <c r="J350" s="22"/>
    </row>
    <row r="351" spans="1:10">
      <c r="A351" s="3" t="s">
        <v>1258</v>
      </c>
      <c r="B351" s="3" t="s">
        <v>1259</v>
      </c>
      <c r="C351" s="4" t="s">
        <v>1260</v>
      </c>
      <c r="D351" s="4" t="s">
        <v>13</v>
      </c>
      <c r="E351" s="4" t="s">
        <v>902</v>
      </c>
      <c r="F351" s="8">
        <v>1</v>
      </c>
      <c r="G351" s="9">
        <f>SUMIFS('Entrada - Salida'!$E:$E,'Entrada - Salida'!$D:$D,Saldo!C351,'Entrada - Salida'!C:C,Saldo!B351)</f>
        <v>0</v>
      </c>
      <c r="H351" s="10">
        <f>SUMIFS('Entrada - Salida'!$F:$F,'Entrada - Salida'!$D:$D,Saldo!C351,'Entrada - Salida'!C:C,Saldo!B351)</f>
        <v>0</v>
      </c>
      <c r="I351" s="11">
        <f t="shared" si="5"/>
        <v>1</v>
      </c>
      <c r="J351" s="22"/>
    </row>
    <row r="352" spans="1:10">
      <c r="A352" s="3" t="s">
        <v>1261</v>
      </c>
      <c r="B352" s="3" t="s">
        <v>1262</v>
      </c>
      <c r="C352" s="4" t="s">
        <v>1263</v>
      </c>
      <c r="D352" s="4" t="s">
        <v>13</v>
      </c>
      <c r="E352" s="4" t="s">
        <v>585</v>
      </c>
      <c r="F352" s="8">
        <v>2</v>
      </c>
      <c r="G352" s="9">
        <f>SUMIFS('Entrada - Salida'!$E:$E,'Entrada - Salida'!$D:$D,Saldo!C352,'Entrada - Salida'!C:C,Saldo!B352)</f>
        <v>0</v>
      </c>
      <c r="H352" s="10">
        <f>SUMIFS('Entrada - Salida'!$F:$F,'Entrada - Salida'!$D:$D,Saldo!C352,'Entrada - Salida'!C:C,Saldo!B352)</f>
        <v>0</v>
      </c>
      <c r="I352" s="11">
        <f t="shared" si="5"/>
        <v>2</v>
      </c>
      <c r="J352" s="22"/>
    </row>
    <row r="353" spans="1:10">
      <c r="A353" s="3" t="s">
        <v>1264</v>
      </c>
      <c r="B353" s="3" t="s">
        <v>1265</v>
      </c>
      <c r="C353" s="4" t="s">
        <v>1266</v>
      </c>
      <c r="D353" s="4" t="s">
        <v>13</v>
      </c>
      <c r="E353" s="4" t="s">
        <v>1267</v>
      </c>
      <c r="F353" s="8">
        <v>1</v>
      </c>
      <c r="G353" s="9">
        <f>SUMIFS('Entrada - Salida'!$E:$E,'Entrada - Salida'!$D:$D,Saldo!C353,'Entrada - Salida'!C:C,Saldo!B353)</f>
        <v>0</v>
      </c>
      <c r="H353" s="10">
        <f>SUMIFS('Entrada - Salida'!$F:$F,'Entrada - Salida'!$D:$D,Saldo!C353,'Entrada - Salida'!C:C,Saldo!B353)</f>
        <v>0</v>
      </c>
      <c r="I353" s="11">
        <f t="shared" si="5"/>
        <v>1</v>
      </c>
      <c r="J353" s="22"/>
    </row>
    <row r="354" spans="1:10">
      <c r="A354" s="3" t="s">
        <v>1268</v>
      </c>
      <c r="B354" s="3" t="s">
        <v>1269</v>
      </c>
      <c r="C354" s="4" t="s">
        <v>1270</v>
      </c>
      <c r="D354" s="4" t="s">
        <v>13</v>
      </c>
      <c r="E354" s="4" t="s">
        <v>414</v>
      </c>
      <c r="F354" s="8">
        <v>1</v>
      </c>
      <c r="G354" s="9">
        <f>SUMIFS('Entrada - Salida'!$E:$E,'Entrada - Salida'!$D:$D,Saldo!C354,'Entrada - Salida'!C:C,Saldo!B354)</f>
        <v>0</v>
      </c>
      <c r="H354" s="10">
        <f>SUMIFS('Entrada - Salida'!$F:$F,'Entrada - Salida'!$D:$D,Saldo!C354,'Entrada - Salida'!C:C,Saldo!B354)</f>
        <v>0</v>
      </c>
      <c r="I354" s="11">
        <f t="shared" si="5"/>
        <v>1</v>
      </c>
      <c r="J354" s="22"/>
    </row>
    <row r="355" spans="1:10">
      <c r="A355" s="3" t="s">
        <v>1271</v>
      </c>
      <c r="B355" s="3" t="s">
        <v>1272</v>
      </c>
      <c r="C355" s="4" t="s">
        <v>1273</v>
      </c>
      <c r="D355" s="4" t="s">
        <v>13</v>
      </c>
      <c r="E355" s="4" t="s">
        <v>1274</v>
      </c>
      <c r="F355" s="8">
        <v>2</v>
      </c>
      <c r="G355" s="9">
        <f>SUMIFS('Entrada - Salida'!$E:$E,'Entrada - Salida'!$D:$D,Saldo!C355,'Entrada - Salida'!C:C,Saldo!B355)</f>
        <v>0</v>
      </c>
      <c r="H355" s="10">
        <f>SUMIFS('Entrada - Salida'!$F:$F,'Entrada - Salida'!$D:$D,Saldo!C355,'Entrada - Salida'!C:C,Saldo!B355)</f>
        <v>2</v>
      </c>
      <c r="I355" s="11">
        <f t="shared" si="5"/>
        <v>0</v>
      </c>
      <c r="J355" s="22"/>
    </row>
    <row r="356" spans="1:10">
      <c r="A356" s="3" t="s">
        <v>1275</v>
      </c>
      <c r="B356" s="3" t="s">
        <v>1276</v>
      </c>
      <c r="C356" s="4" t="s">
        <v>1277</v>
      </c>
      <c r="D356" s="4" t="s">
        <v>13</v>
      </c>
      <c r="E356" s="4" t="s">
        <v>589</v>
      </c>
      <c r="F356" s="8">
        <v>16</v>
      </c>
      <c r="G356" s="9">
        <f>SUMIFS('Entrada - Salida'!$E:$E,'Entrada - Salida'!$D:$D,Saldo!C356,'Entrada - Salida'!C:C,Saldo!B356)</f>
        <v>0</v>
      </c>
      <c r="H356" s="10">
        <f>SUMIFS('Entrada - Salida'!$F:$F,'Entrada - Salida'!$D:$D,Saldo!C356,'Entrada - Salida'!C:C,Saldo!B356)</f>
        <v>0</v>
      </c>
      <c r="I356" s="11">
        <f t="shared" si="5"/>
        <v>16</v>
      </c>
      <c r="J356" s="22"/>
    </row>
    <row r="357" spans="1:10">
      <c r="A357" s="3" t="s">
        <v>1278</v>
      </c>
      <c r="B357" s="3" t="s">
        <v>1279</v>
      </c>
      <c r="C357" s="4" t="s">
        <v>1280</v>
      </c>
      <c r="D357" s="4" t="s">
        <v>13</v>
      </c>
      <c r="E357" s="4" t="s">
        <v>902</v>
      </c>
      <c r="F357" s="8">
        <v>2</v>
      </c>
      <c r="G357" s="9">
        <f>SUMIFS('Entrada - Salida'!$E:$E,'Entrada - Salida'!$D:$D,Saldo!C357,'Entrada - Salida'!C:C,Saldo!B357)</f>
        <v>0</v>
      </c>
      <c r="H357" s="10">
        <f>SUMIFS('Entrada - Salida'!$F:$F,'Entrada - Salida'!$D:$D,Saldo!C357,'Entrada - Salida'!C:C,Saldo!B357)</f>
        <v>0</v>
      </c>
      <c r="I357" s="11">
        <f t="shared" si="5"/>
        <v>2</v>
      </c>
      <c r="J357" s="22"/>
    </row>
    <row r="358" spans="1:10">
      <c r="A358" s="3" t="s">
        <v>1281</v>
      </c>
      <c r="B358" s="3" t="s">
        <v>1282</v>
      </c>
      <c r="C358" s="4" t="s">
        <v>1283</v>
      </c>
      <c r="D358" s="4" t="s">
        <v>13</v>
      </c>
      <c r="E358" s="4" t="s">
        <v>418</v>
      </c>
      <c r="F358" s="8">
        <v>1</v>
      </c>
      <c r="G358" s="9">
        <f>SUMIFS('Entrada - Salida'!$E:$E,'Entrada - Salida'!$D:$D,Saldo!C358,'Entrada - Salida'!C:C,Saldo!B358)</f>
        <v>0</v>
      </c>
      <c r="H358" s="10">
        <f>SUMIFS('Entrada - Salida'!$F:$F,'Entrada - Salida'!$D:$D,Saldo!C358,'Entrada - Salida'!C:C,Saldo!B358)</f>
        <v>0</v>
      </c>
      <c r="I358" s="11">
        <f t="shared" si="5"/>
        <v>1</v>
      </c>
      <c r="J358" s="22"/>
    </row>
    <row r="359" spans="1:10">
      <c r="A359" s="3" t="s">
        <v>1284</v>
      </c>
      <c r="B359" s="3" t="s">
        <v>1285</v>
      </c>
      <c r="C359" s="4" t="s">
        <v>1286</v>
      </c>
      <c r="D359" s="4" t="s">
        <v>13</v>
      </c>
      <c r="E359" s="4" t="s">
        <v>418</v>
      </c>
      <c r="F359" s="8">
        <v>1</v>
      </c>
      <c r="G359" s="9">
        <f>SUMIFS('Entrada - Salida'!$E:$E,'Entrada - Salida'!$D:$D,Saldo!C359,'Entrada - Salida'!C:C,Saldo!B359)</f>
        <v>0</v>
      </c>
      <c r="H359" s="10">
        <f>SUMIFS('Entrada - Salida'!$F:$F,'Entrada - Salida'!$D:$D,Saldo!C359,'Entrada - Salida'!C:C,Saldo!B359)</f>
        <v>0</v>
      </c>
      <c r="I359" s="11">
        <f t="shared" si="5"/>
        <v>1</v>
      </c>
      <c r="J359" s="22"/>
    </row>
    <row r="360" spans="1:10">
      <c r="A360" s="3" t="s">
        <v>1287</v>
      </c>
      <c r="B360" s="3" t="s">
        <v>1288</v>
      </c>
      <c r="C360" s="4" t="s">
        <v>1289</v>
      </c>
      <c r="D360" s="4" t="s">
        <v>13</v>
      </c>
      <c r="E360" s="4" t="s">
        <v>1290</v>
      </c>
      <c r="F360" s="8">
        <v>3</v>
      </c>
      <c r="G360" s="9">
        <f>SUMIFS('Entrada - Salida'!$E:$E,'Entrada - Salida'!$D:$D,Saldo!C360,'Entrada - Salida'!C:C,Saldo!B360)</f>
        <v>0</v>
      </c>
      <c r="H360" s="10">
        <f>SUMIFS('Entrada - Salida'!$F:$F,'Entrada - Salida'!$D:$D,Saldo!C360,'Entrada - Salida'!C:C,Saldo!B360)</f>
        <v>0</v>
      </c>
      <c r="I360" s="11">
        <f t="shared" si="5"/>
        <v>3</v>
      </c>
      <c r="J360" s="22"/>
    </row>
    <row r="361" spans="1:10">
      <c r="A361" s="3" t="s">
        <v>1291</v>
      </c>
      <c r="B361" s="3" t="s">
        <v>1292</v>
      </c>
      <c r="C361" s="4" t="s">
        <v>1293</v>
      </c>
      <c r="D361" s="4" t="s">
        <v>13</v>
      </c>
      <c r="E361" s="4" t="s">
        <v>1294</v>
      </c>
      <c r="F361" s="8">
        <v>1</v>
      </c>
      <c r="G361" s="9">
        <f>SUMIFS('Entrada - Salida'!$E:$E,'Entrada - Salida'!$D:$D,Saldo!C361,'Entrada - Salida'!C:C,Saldo!B361)</f>
        <v>0</v>
      </c>
      <c r="H361" s="10">
        <f>SUMIFS('Entrada - Salida'!$F:$F,'Entrada - Salida'!$D:$D,Saldo!C361,'Entrada - Salida'!C:C,Saldo!B361)</f>
        <v>0</v>
      </c>
      <c r="I361" s="11">
        <f t="shared" si="5"/>
        <v>1</v>
      </c>
      <c r="J361" s="22"/>
    </row>
    <row r="362" spans="1:10">
      <c r="A362" s="3" t="s">
        <v>1295</v>
      </c>
      <c r="B362" s="3" t="s">
        <v>1296</v>
      </c>
      <c r="C362" s="4" t="s">
        <v>1297</v>
      </c>
      <c r="D362" s="4" t="s">
        <v>13</v>
      </c>
      <c r="E362" s="4" t="s">
        <v>1298</v>
      </c>
      <c r="F362" s="8">
        <v>1</v>
      </c>
      <c r="G362" s="9">
        <f>SUMIFS('Entrada - Salida'!$E:$E,'Entrada - Salida'!$D:$D,Saldo!C362,'Entrada - Salida'!C:C,Saldo!B362)</f>
        <v>0</v>
      </c>
      <c r="H362" s="10">
        <f>SUMIFS('Entrada - Salida'!$F:$F,'Entrada - Salida'!$D:$D,Saldo!C362,'Entrada - Salida'!C:C,Saldo!B362)</f>
        <v>0</v>
      </c>
      <c r="I362" s="11">
        <f t="shared" si="5"/>
        <v>1</v>
      </c>
      <c r="J362" s="22"/>
    </row>
    <row r="363" spans="1:10">
      <c r="A363" s="3" t="s">
        <v>1299</v>
      </c>
      <c r="B363" s="3" t="s">
        <v>1300</v>
      </c>
      <c r="C363" s="4" t="s">
        <v>1301</v>
      </c>
      <c r="D363" s="4" t="s">
        <v>13</v>
      </c>
      <c r="E363" s="4" t="s">
        <v>1302</v>
      </c>
      <c r="F363" s="8">
        <v>1</v>
      </c>
      <c r="G363" s="9">
        <f>SUMIFS('Entrada - Salida'!$E:$E,'Entrada - Salida'!$D:$D,Saldo!C363,'Entrada - Salida'!C:C,Saldo!B363)</f>
        <v>0</v>
      </c>
      <c r="H363" s="10">
        <f>SUMIFS('Entrada - Salida'!$F:$F,'Entrada - Salida'!$D:$D,Saldo!C363,'Entrada - Salida'!C:C,Saldo!B363)</f>
        <v>0</v>
      </c>
      <c r="I363" s="11">
        <f t="shared" si="5"/>
        <v>1</v>
      </c>
      <c r="J363" s="22"/>
    </row>
    <row r="364" spans="1:10">
      <c r="A364" s="3" t="s">
        <v>1303</v>
      </c>
      <c r="B364" s="3" t="s">
        <v>1304</v>
      </c>
      <c r="C364" s="4" t="s">
        <v>1305</v>
      </c>
      <c r="D364" s="4" t="s">
        <v>13</v>
      </c>
      <c r="E364" s="4" t="s">
        <v>624</v>
      </c>
      <c r="F364" s="8">
        <v>6</v>
      </c>
      <c r="G364" s="9">
        <f>SUMIFS('Entrada - Salida'!$E:$E,'Entrada - Salida'!$D:$D,Saldo!C364,'Entrada - Salida'!C:C,Saldo!B364)</f>
        <v>0</v>
      </c>
      <c r="H364" s="10">
        <f>SUMIFS('Entrada - Salida'!$F:$F,'Entrada - Salida'!$D:$D,Saldo!C364,'Entrada - Salida'!C:C,Saldo!B364)</f>
        <v>2</v>
      </c>
      <c r="I364" s="11">
        <f t="shared" si="5"/>
        <v>4</v>
      </c>
      <c r="J364" s="22"/>
    </row>
    <row r="365" spans="1:10">
      <c r="A365" s="3" t="s">
        <v>1306</v>
      </c>
      <c r="B365" s="3" t="s">
        <v>1307</v>
      </c>
      <c r="C365" s="4" t="s">
        <v>1308</v>
      </c>
      <c r="D365" s="4" t="s">
        <v>13</v>
      </c>
      <c r="E365" s="4" t="s">
        <v>224</v>
      </c>
      <c r="F365" s="8">
        <v>13</v>
      </c>
      <c r="G365" s="9">
        <f>SUMIFS('Entrada - Salida'!$E:$E,'Entrada - Salida'!$D:$D,Saldo!C365,'Entrada - Salida'!C:C,Saldo!B365)</f>
        <v>0</v>
      </c>
      <c r="H365" s="10">
        <f>SUMIFS('Entrada - Salida'!$F:$F,'Entrada - Salida'!$D:$D,Saldo!C365,'Entrada - Salida'!C:C,Saldo!B365)</f>
        <v>0</v>
      </c>
      <c r="I365" s="11">
        <f t="shared" si="5"/>
        <v>13</v>
      </c>
      <c r="J365" s="22"/>
    </row>
    <row r="366" spans="1:10">
      <c r="A366" s="3" t="s">
        <v>1309</v>
      </c>
      <c r="B366" s="3" t="s">
        <v>1310</v>
      </c>
      <c r="C366" s="4" t="s">
        <v>1311</v>
      </c>
      <c r="D366" s="4" t="s">
        <v>13</v>
      </c>
      <c r="E366" s="4" t="s">
        <v>1312</v>
      </c>
      <c r="F366" s="8">
        <v>4</v>
      </c>
      <c r="G366" s="9">
        <f>SUMIFS('Entrada - Salida'!$E:$E,'Entrada - Salida'!$D:$D,Saldo!C366,'Entrada - Salida'!C:C,Saldo!B366)</f>
        <v>0</v>
      </c>
      <c r="H366" s="10">
        <f>SUMIFS('Entrada - Salida'!$F:$F,'Entrada - Salida'!$D:$D,Saldo!C366,'Entrada - Salida'!C:C,Saldo!B366)</f>
        <v>0</v>
      </c>
      <c r="I366" s="11">
        <f t="shared" si="5"/>
        <v>4</v>
      </c>
      <c r="J366" s="22"/>
    </row>
    <row r="367" spans="1:10">
      <c r="A367" s="3" t="s">
        <v>1313</v>
      </c>
      <c r="B367" s="3" t="s">
        <v>1314</v>
      </c>
      <c r="C367" s="4" t="s">
        <v>1315</v>
      </c>
      <c r="D367" s="4" t="s">
        <v>13</v>
      </c>
      <c r="E367" s="4" t="s">
        <v>1316</v>
      </c>
      <c r="F367" s="8">
        <v>1</v>
      </c>
      <c r="G367" s="9">
        <f>SUMIFS('Entrada - Salida'!$E:$E,'Entrada - Salida'!$D:$D,Saldo!C367,'Entrada - Salida'!C:C,Saldo!B367)</f>
        <v>0</v>
      </c>
      <c r="H367" s="10">
        <f>SUMIFS('Entrada - Salida'!$F:$F,'Entrada - Salida'!$D:$D,Saldo!C367,'Entrada - Salida'!C:C,Saldo!B367)</f>
        <v>0</v>
      </c>
      <c r="I367" s="11">
        <f t="shared" si="5"/>
        <v>1</v>
      </c>
      <c r="J367" s="22"/>
    </row>
    <row r="368" spans="1:10">
      <c r="A368" s="3" t="s">
        <v>1317</v>
      </c>
      <c r="B368" s="3" t="s">
        <v>1318</v>
      </c>
      <c r="C368" s="4" t="s">
        <v>1319</v>
      </c>
      <c r="D368" s="4" t="s">
        <v>13</v>
      </c>
      <c r="E368" s="4" t="s">
        <v>65</v>
      </c>
      <c r="F368" s="8">
        <v>22</v>
      </c>
      <c r="G368" s="9">
        <f>SUMIFS('Entrada - Salida'!$E:$E,'Entrada - Salida'!$D:$D,Saldo!C368,'Entrada - Salida'!C:C,Saldo!B368)</f>
        <v>0</v>
      </c>
      <c r="H368" s="10">
        <f>SUMIFS('Entrada - Salida'!$F:$F,'Entrada - Salida'!$D:$D,Saldo!C368,'Entrada - Salida'!C:C,Saldo!B368)</f>
        <v>0</v>
      </c>
      <c r="I368" s="11">
        <f t="shared" si="5"/>
        <v>22</v>
      </c>
      <c r="J368" s="22"/>
    </row>
    <row r="369" spans="1:10">
      <c r="A369" s="3" t="s">
        <v>1320</v>
      </c>
      <c r="B369" s="3" t="s">
        <v>1321</v>
      </c>
      <c r="C369" s="4" t="s">
        <v>1322</v>
      </c>
      <c r="D369" s="4" t="s">
        <v>13</v>
      </c>
      <c r="E369" s="4" t="s">
        <v>1197</v>
      </c>
      <c r="F369" s="8">
        <v>2</v>
      </c>
      <c r="G369" s="9">
        <f>SUMIFS('Entrada - Salida'!$E:$E,'Entrada - Salida'!$D:$D,Saldo!C369,'Entrada - Salida'!C:C,Saldo!B369)</f>
        <v>0</v>
      </c>
      <c r="H369" s="10">
        <f>SUMIFS('Entrada - Salida'!$F:$F,'Entrada - Salida'!$D:$D,Saldo!C369,'Entrada - Salida'!C:C,Saldo!B369)</f>
        <v>0</v>
      </c>
      <c r="I369" s="11">
        <f t="shared" si="5"/>
        <v>2</v>
      </c>
      <c r="J369" s="22"/>
    </row>
    <row r="370" spans="1:10">
      <c r="A370" s="3" t="s">
        <v>1323</v>
      </c>
      <c r="B370" s="3" t="s">
        <v>1324</v>
      </c>
      <c r="C370" s="4" t="s">
        <v>1325</v>
      </c>
      <c r="D370" s="4" t="s">
        <v>13</v>
      </c>
      <c r="E370" s="4" t="s">
        <v>118</v>
      </c>
      <c r="F370" s="8">
        <v>1</v>
      </c>
      <c r="G370" s="9">
        <f>SUMIFS('Entrada - Salida'!$E:$E,'Entrada - Salida'!$D:$D,Saldo!C370,'Entrada - Salida'!C:C,Saldo!B370)</f>
        <v>0</v>
      </c>
      <c r="H370" s="10">
        <f>SUMIFS('Entrada - Salida'!$F:$F,'Entrada - Salida'!$D:$D,Saldo!C370,'Entrada - Salida'!C:C,Saldo!B370)</f>
        <v>0</v>
      </c>
      <c r="I370" s="11">
        <f t="shared" si="5"/>
        <v>1</v>
      </c>
      <c r="J370" s="22"/>
    </row>
    <row r="371" spans="1:10">
      <c r="A371" s="3" t="s">
        <v>1326</v>
      </c>
      <c r="B371" s="3" t="s">
        <v>1327</v>
      </c>
      <c r="C371" s="4" t="s">
        <v>1328</v>
      </c>
      <c r="D371" s="4" t="s">
        <v>13</v>
      </c>
      <c r="E371" s="4" t="s">
        <v>90</v>
      </c>
      <c r="F371" s="8">
        <v>5</v>
      </c>
      <c r="G371" s="9">
        <f>SUMIFS('Entrada - Salida'!$E:$E,'Entrada - Salida'!$D:$D,Saldo!C371,'Entrada - Salida'!C:C,Saldo!B371)</f>
        <v>0</v>
      </c>
      <c r="H371" s="10">
        <f>SUMIFS('Entrada - Salida'!$F:$F,'Entrada - Salida'!$D:$D,Saldo!C371,'Entrada - Salida'!C:C,Saldo!B371)</f>
        <v>1</v>
      </c>
      <c r="I371" s="11">
        <f t="shared" si="5"/>
        <v>4</v>
      </c>
      <c r="J371" s="22"/>
    </row>
    <row r="372" spans="1:10">
      <c r="A372" s="3" t="s">
        <v>1329</v>
      </c>
      <c r="B372" s="3" t="s">
        <v>1330</v>
      </c>
      <c r="C372" s="4" t="s">
        <v>1331</v>
      </c>
      <c r="D372" s="4" t="s">
        <v>13</v>
      </c>
      <c r="E372" s="4" t="s">
        <v>65</v>
      </c>
      <c r="F372" s="8">
        <v>17</v>
      </c>
      <c r="G372" s="9">
        <f>SUMIFS('Entrada - Salida'!$E:$E,'Entrada - Salida'!$D:$D,Saldo!C372,'Entrada - Salida'!C:C,Saldo!B372)</f>
        <v>0</v>
      </c>
      <c r="H372" s="10">
        <f>SUMIFS('Entrada - Salida'!$F:$F,'Entrada - Salida'!$D:$D,Saldo!C372,'Entrada - Salida'!C:C,Saldo!B372)</f>
        <v>1</v>
      </c>
      <c r="I372" s="11">
        <f t="shared" si="5"/>
        <v>16</v>
      </c>
      <c r="J372" s="22"/>
    </row>
    <row r="373" spans="1:10">
      <c r="A373" s="3" t="s">
        <v>1332</v>
      </c>
      <c r="B373" s="3" t="s">
        <v>1333</v>
      </c>
      <c r="C373" s="4" t="s">
        <v>1334</v>
      </c>
      <c r="D373" s="4" t="s">
        <v>13</v>
      </c>
      <c r="E373" s="4" t="s">
        <v>65</v>
      </c>
      <c r="F373" s="8">
        <v>6</v>
      </c>
      <c r="G373" s="9">
        <f>SUMIFS('Entrada - Salida'!$E:$E,'Entrada - Salida'!$D:$D,Saldo!C373,'Entrada - Salida'!C:C,Saldo!B373)</f>
        <v>0</v>
      </c>
      <c r="H373" s="10">
        <f>SUMIFS('Entrada - Salida'!$F:$F,'Entrada - Salida'!$D:$D,Saldo!C373,'Entrada - Salida'!C:C,Saldo!B373)</f>
        <v>0</v>
      </c>
      <c r="I373" s="11">
        <f t="shared" si="5"/>
        <v>6</v>
      </c>
      <c r="J373" s="22"/>
    </row>
    <row r="374" spans="1:10">
      <c r="A374" s="3" t="s">
        <v>1335</v>
      </c>
      <c r="B374" s="3" t="s">
        <v>1336</v>
      </c>
      <c r="C374" s="4" t="s">
        <v>1337</v>
      </c>
      <c r="D374" s="4" t="s">
        <v>13</v>
      </c>
      <c r="E374" s="4" t="s">
        <v>65</v>
      </c>
      <c r="F374" s="8">
        <v>8</v>
      </c>
      <c r="G374" s="9">
        <f>SUMIFS('Entrada - Salida'!$E:$E,'Entrada - Salida'!$D:$D,Saldo!C374,'Entrada - Salida'!C:C,Saldo!B374)</f>
        <v>0</v>
      </c>
      <c r="H374" s="10">
        <f>SUMIFS('Entrada - Salida'!$F:$F,'Entrada - Salida'!$D:$D,Saldo!C374,'Entrada - Salida'!C:C,Saldo!B374)</f>
        <v>0</v>
      </c>
      <c r="I374" s="11">
        <f t="shared" si="5"/>
        <v>8</v>
      </c>
      <c r="J374" s="22"/>
    </row>
    <row r="375" spans="1:10">
      <c r="A375" s="3" t="s">
        <v>1338</v>
      </c>
      <c r="B375" s="3" t="s">
        <v>1339</v>
      </c>
      <c r="C375" s="4" t="s">
        <v>1340</v>
      </c>
      <c r="D375" s="4" t="s">
        <v>13</v>
      </c>
      <c r="E375" s="4" t="s">
        <v>151</v>
      </c>
      <c r="F375" s="8">
        <v>13</v>
      </c>
      <c r="G375" s="9">
        <f>SUMIFS('Entrada - Salida'!$E:$E,'Entrada - Salida'!$D:$D,Saldo!C375,'Entrada - Salida'!C:C,Saldo!B375)</f>
        <v>0</v>
      </c>
      <c r="H375" s="10">
        <f>SUMIFS('Entrada - Salida'!$F:$F,'Entrada - Salida'!$D:$D,Saldo!C375,'Entrada - Salida'!C:C,Saldo!B375)</f>
        <v>4</v>
      </c>
      <c r="I375" s="11">
        <f t="shared" si="5"/>
        <v>9</v>
      </c>
      <c r="J375" s="22"/>
    </row>
    <row r="376" spans="1:10">
      <c r="A376" s="3" t="s">
        <v>1341</v>
      </c>
      <c r="B376" s="3" t="s">
        <v>1342</v>
      </c>
      <c r="C376" s="4" t="s">
        <v>1343</v>
      </c>
      <c r="D376" s="4" t="s">
        <v>13</v>
      </c>
      <c r="E376" s="4" t="s">
        <v>65</v>
      </c>
      <c r="F376" s="8">
        <v>1</v>
      </c>
      <c r="G376" s="9">
        <f>SUMIFS('Entrada - Salida'!$E:$E,'Entrada - Salida'!$D:$D,Saldo!C376,'Entrada - Salida'!C:C,Saldo!B376)</f>
        <v>0</v>
      </c>
      <c r="H376" s="10">
        <f>SUMIFS('Entrada - Salida'!$F:$F,'Entrada - Salida'!$D:$D,Saldo!C376,'Entrada - Salida'!C:C,Saldo!B376)</f>
        <v>0</v>
      </c>
      <c r="I376" s="11">
        <f t="shared" si="5"/>
        <v>1</v>
      </c>
      <c r="J376" s="22"/>
    </row>
    <row r="377" spans="1:10">
      <c r="A377" s="3" t="s">
        <v>1344</v>
      </c>
      <c r="B377" s="3" t="s">
        <v>1345</v>
      </c>
      <c r="C377" s="4" t="s">
        <v>1346</v>
      </c>
      <c r="D377" s="4" t="s">
        <v>13</v>
      </c>
      <c r="E377" s="4" t="s">
        <v>262</v>
      </c>
      <c r="F377" s="8">
        <v>1</v>
      </c>
      <c r="G377" s="9">
        <f>SUMIFS('Entrada - Salida'!$E:$E,'Entrada - Salida'!$D:$D,Saldo!C377,'Entrada - Salida'!C:C,Saldo!B377)</f>
        <v>0</v>
      </c>
      <c r="H377" s="10">
        <f>SUMIFS('Entrada - Salida'!$F:$F,'Entrada - Salida'!$D:$D,Saldo!C377,'Entrada - Salida'!C:C,Saldo!B377)</f>
        <v>1</v>
      </c>
      <c r="I377" s="11">
        <f t="shared" si="5"/>
        <v>0</v>
      </c>
      <c r="J377" s="22"/>
    </row>
    <row r="378" spans="1:10">
      <c r="A378" s="3" t="s">
        <v>1347</v>
      </c>
      <c r="B378" s="3" t="s">
        <v>1348</v>
      </c>
      <c r="C378" s="4" t="s">
        <v>1349</v>
      </c>
      <c r="D378" s="4" t="s">
        <v>13</v>
      </c>
      <c r="E378" s="4" t="s">
        <v>1350</v>
      </c>
      <c r="F378" s="8">
        <v>1</v>
      </c>
      <c r="G378" s="9">
        <f>SUMIFS('Entrada - Salida'!$E:$E,'Entrada - Salida'!$D:$D,Saldo!C378,'Entrada - Salida'!C:C,Saldo!B378)</f>
        <v>0</v>
      </c>
      <c r="H378" s="10">
        <f>SUMIFS('Entrada - Salida'!$F:$F,'Entrada - Salida'!$D:$D,Saldo!C378,'Entrada - Salida'!C:C,Saldo!B378)</f>
        <v>0</v>
      </c>
      <c r="I378" s="11">
        <f t="shared" si="5"/>
        <v>1</v>
      </c>
      <c r="J378" s="22"/>
    </row>
    <row r="379" spans="1:10">
      <c r="A379" s="3" t="s">
        <v>1351</v>
      </c>
      <c r="B379" s="3" t="s">
        <v>1352</v>
      </c>
      <c r="C379" s="4" t="s">
        <v>1353</v>
      </c>
      <c r="D379" s="4" t="s">
        <v>13</v>
      </c>
      <c r="E379" s="4" t="s">
        <v>895</v>
      </c>
      <c r="F379" s="8">
        <v>3</v>
      </c>
      <c r="G379" s="9">
        <f>SUMIFS('Entrada - Salida'!$E:$E,'Entrada - Salida'!$D:$D,Saldo!C379,'Entrada - Salida'!C:C,Saldo!B379)</f>
        <v>0</v>
      </c>
      <c r="H379" s="10">
        <f>SUMIFS('Entrada - Salida'!$F:$F,'Entrada - Salida'!$D:$D,Saldo!C379,'Entrada - Salida'!C:C,Saldo!B379)</f>
        <v>0</v>
      </c>
      <c r="I379" s="11">
        <f t="shared" si="5"/>
        <v>3</v>
      </c>
      <c r="J379" s="22"/>
    </row>
    <row r="380" spans="1:10">
      <c r="A380" s="3" t="s">
        <v>1354</v>
      </c>
      <c r="B380" s="3" t="s">
        <v>1355</v>
      </c>
      <c r="C380" s="4" t="s">
        <v>1356</v>
      </c>
      <c r="D380" s="4" t="s">
        <v>13</v>
      </c>
      <c r="E380" s="4" t="s">
        <v>94</v>
      </c>
      <c r="F380" s="8">
        <v>7</v>
      </c>
      <c r="G380" s="9">
        <f>SUMIFS('Entrada - Salida'!$E:$E,'Entrada - Salida'!$D:$D,Saldo!C380,'Entrada - Salida'!C:C,Saldo!B380)</f>
        <v>0</v>
      </c>
      <c r="H380" s="10">
        <f>SUMIFS('Entrada - Salida'!$F:$F,'Entrada - Salida'!$D:$D,Saldo!C380,'Entrada - Salida'!C:C,Saldo!B380)</f>
        <v>2</v>
      </c>
      <c r="I380" s="11">
        <f t="shared" si="5"/>
        <v>5</v>
      </c>
      <c r="J380" s="22"/>
    </row>
    <row r="381" spans="1:10">
      <c r="A381" s="3" t="s">
        <v>1357</v>
      </c>
      <c r="B381" s="3" t="s">
        <v>1358</v>
      </c>
      <c r="C381" s="4" t="s">
        <v>1359</v>
      </c>
      <c r="D381" s="4" t="s">
        <v>13</v>
      </c>
      <c r="E381" s="4" t="s">
        <v>82</v>
      </c>
      <c r="F381" s="8">
        <v>1</v>
      </c>
      <c r="G381" s="9">
        <f>SUMIFS('Entrada - Salida'!$E:$E,'Entrada - Salida'!$D:$D,Saldo!C381,'Entrada - Salida'!C:C,Saldo!B381)</f>
        <v>0</v>
      </c>
      <c r="H381" s="10">
        <f>SUMIFS('Entrada - Salida'!$F:$F,'Entrada - Salida'!$D:$D,Saldo!C381,'Entrada - Salida'!C:C,Saldo!B381)</f>
        <v>1</v>
      </c>
      <c r="I381" s="11">
        <f t="shared" si="5"/>
        <v>0</v>
      </c>
      <c r="J381" s="22"/>
    </row>
    <row r="382" spans="1:10">
      <c r="A382" s="3" t="s">
        <v>1360</v>
      </c>
      <c r="B382" s="3" t="s">
        <v>1361</v>
      </c>
      <c r="C382" s="4" t="s">
        <v>1362</v>
      </c>
      <c r="D382" s="4" t="s">
        <v>13</v>
      </c>
      <c r="E382" s="4" t="s">
        <v>69</v>
      </c>
      <c r="F382" s="8">
        <v>55</v>
      </c>
      <c r="G382" s="9">
        <f>SUMIFS('Entrada - Salida'!$E:$E,'Entrada - Salida'!$D:$D,Saldo!C382,'Entrada - Salida'!C:C,Saldo!B382)</f>
        <v>0</v>
      </c>
      <c r="H382" s="10">
        <f>SUMIFS('Entrada - Salida'!$F:$F,'Entrada - Salida'!$D:$D,Saldo!C382,'Entrada - Salida'!C:C,Saldo!B382)</f>
        <v>8</v>
      </c>
      <c r="I382" s="11">
        <f t="shared" si="5"/>
        <v>47</v>
      </c>
      <c r="J382" s="22"/>
    </row>
    <row r="383" spans="1:10">
      <c r="A383" s="3" t="s">
        <v>1363</v>
      </c>
      <c r="B383" s="3" t="s">
        <v>1364</v>
      </c>
      <c r="C383" s="4" t="s">
        <v>1365</v>
      </c>
      <c r="D383" s="4" t="s">
        <v>13</v>
      </c>
      <c r="E383" s="4" t="s">
        <v>90</v>
      </c>
      <c r="F383" s="8">
        <v>1</v>
      </c>
      <c r="G383" s="9">
        <f>SUMIFS('Entrada - Salida'!$E:$E,'Entrada - Salida'!$D:$D,Saldo!C383,'Entrada - Salida'!C:C,Saldo!B383)</f>
        <v>0</v>
      </c>
      <c r="H383" s="10">
        <f>SUMIFS('Entrada - Salida'!$F:$F,'Entrada - Salida'!$D:$D,Saldo!C383,'Entrada - Salida'!C:C,Saldo!B383)</f>
        <v>0</v>
      </c>
      <c r="I383" s="11">
        <f t="shared" si="5"/>
        <v>1</v>
      </c>
      <c r="J383" s="22"/>
    </row>
    <row r="384" spans="1:10">
      <c r="A384" s="3" t="s">
        <v>1366</v>
      </c>
      <c r="B384" s="3" t="s">
        <v>1367</v>
      </c>
      <c r="C384" s="4" t="s">
        <v>1368</v>
      </c>
      <c r="D384" s="4" t="s">
        <v>13</v>
      </c>
      <c r="E384" s="4" t="s">
        <v>69</v>
      </c>
      <c r="F384" s="8">
        <v>55</v>
      </c>
      <c r="G384" s="9">
        <f>SUMIFS('Entrada - Salida'!$E:$E,'Entrada - Salida'!$D:$D,Saldo!C384,'Entrada - Salida'!C:C,Saldo!B384)</f>
        <v>0</v>
      </c>
      <c r="H384" s="10">
        <f>SUMIFS('Entrada - Salida'!$F:$F,'Entrada - Salida'!$D:$D,Saldo!C384,'Entrada - Salida'!C:C,Saldo!B384)</f>
        <v>5</v>
      </c>
      <c r="I384" s="11">
        <f t="shared" si="5"/>
        <v>50</v>
      </c>
      <c r="J384" s="22"/>
    </row>
    <row r="385" spans="1:10">
      <c r="A385" s="3" t="s">
        <v>1369</v>
      </c>
      <c r="B385" s="3" t="s">
        <v>1370</v>
      </c>
      <c r="C385" s="4" t="s">
        <v>1371</v>
      </c>
      <c r="D385" s="4" t="s">
        <v>13</v>
      </c>
      <c r="E385" s="4" t="s">
        <v>200</v>
      </c>
      <c r="F385" s="8">
        <v>5</v>
      </c>
      <c r="G385" s="9">
        <f>SUMIFS('Entrada - Salida'!$E:$E,'Entrada - Salida'!$D:$D,Saldo!C385,'Entrada - Salida'!C:C,Saldo!B385)</f>
        <v>0</v>
      </c>
      <c r="H385" s="10">
        <f>SUMIFS('Entrada - Salida'!$F:$F,'Entrada - Salida'!$D:$D,Saldo!C385,'Entrada - Salida'!C:C,Saldo!B385)</f>
        <v>1</v>
      </c>
      <c r="I385" s="11">
        <f t="shared" si="5"/>
        <v>4</v>
      </c>
      <c r="J385" s="22"/>
    </row>
    <row r="386" spans="1:10">
      <c r="A386" s="3" t="s">
        <v>1372</v>
      </c>
      <c r="B386" s="3" t="s">
        <v>1373</v>
      </c>
      <c r="C386" s="4" t="s">
        <v>1374</v>
      </c>
      <c r="D386" s="4" t="s">
        <v>13</v>
      </c>
      <c r="E386" s="4" t="s">
        <v>895</v>
      </c>
      <c r="F386" s="8">
        <v>1</v>
      </c>
      <c r="G386" s="9">
        <f>SUMIFS('Entrada - Salida'!$E:$E,'Entrada - Salida'!$D:$D,Saldo!C386,'Entrada - Salida'!C:C,Saldo!B386)</f>
        <v>0</v>
      </c>
      <c r="H386" s="10">
        <f>SUMIFS('Entrada - Salida'!$F:$F,'Entrada - Salida'!$D:$D,Saldo!C386,'Entrada - Salida'!C:C,Saldo!B386)</f>
        <v>0</v>
      </c>
      <c r="I386" s="11">
        <f t="shared" ref="I386:I449" si="6">+(G386-H386)+F386</f>
        <v>1</v>
      </c>
      <c r="J386" s="22"/>
    </row>
    <row r="387" spans="1:10">
      <c r="A387" s="3" t="s">
        <v>1375</v>
      </c>
      <c r="B387" s="3" t="s">
        <v>1376</v>
      </c>
      <c r="C387" s="4" t="s">
        <v>1377</v>
      </c>
      <c r="D387" s="4" t="s">
        <v>13</v>
      </c>
      <c r="E387" s="4" t="s">
        <v>895</v>
      </c>
      <c r="F387" s="8">
        <v>7</v>
      </c>
      <c r="G387" s="9">
        <f>SUMIFS('Entrada - Salida'!$E:$E,'Entrada - Salida'!$D:$D,Saldo!C387,'Entrada - Salida'!C:C,Saldo!B387)</f>
        <v>0</v>
      </c>
      <c r="H387" s="10">
        <f>SUMIFS('Entrada - Salida'!$F:$F,'Entrada - Salida'!$D:$D,Saldo!C387,'Entrada - Salida'!C:C,Saldo!B387)</f>
        <v>0</v>
      </c>
      <c r="I387" s="11">
        <f t="shared" si="6"/>
        <v>7</v>
      </c>
      <c r="J387" s="22"/>
    </row>
    <row r="388" spans="1:10">
      <c r="A388" s="3" t="s">
        <v>1378</v>
      </c>
      <c r="B388" s="3" t="s">
        <v>1379</v>
      </c>
      <c r="C388" s="4" t="s">
        <v>1380</v>
      </c>
      <c r="D388" s="4" t="s">
        <v>13</v>
      </c>
      <c r="E388" s="4" t="s">
        <v>33</v>
      </c>
      <c r="F388" s="8">
        <v>6</v>
      </c>
      <c r="G388" s="9">
        <f>SUMIFS('Entrada - Salida'!$E:$E,'Entrada - Salida'!$D:$D,Saldo!C388,'Entrada - Salida'!C:C,Saldo!B388)</f>
        <v>0</v>
      </c>
      <c r="H388" s="10">
        <f>SUMIFS('Entrada - Salida'!$F:$F,'Entrada - Salida'!$D:$D,Saldo!C388,'Entrada - Salida'!C:C,Saldo!B388)</f>
        <v>0</v>
      </c>
      <c r="I388" s="11">
        <f t="shared" si="6"/>
        <v>6</v>
      </c>
      <c r="J388" s="22"/>
    </row>
    <row r="389" spans="1:10">
      <c r="A389" s="3" t="s">
        <v>1381</v>
      </c>
      <c r="B389" s="3" t="s">
        <v>1382</v>
      </c>
      <c r="C389" s="4" t="s">
        <v>1383</v>
      </c>
      <c r="D389" s="4" t="s">
        <v>13</v>
      </c>
      <c r="E389" s="4" t="s">
        <v>200</v>
      </c>
      <c r="F389" s="8">
        <v>1</v>
      </c>
      <c r="G389" s="9">
        <f>SUMIFS('Entrada - Salida'!$E:$E,'Entrada - Salida'!$D:$D,Saldo!C389,'Entrada - Salida'!C:C,Saldo!B389)</f>
        <v>0</v>
      </c>
      <c r="H389" s="10">
        <f>SUMIFS('Entrada - Salida'!$F:$F,'Entrada - Salida'!$D:$D,Saldo!C389,'Entrada - Salida'!C:C,Saldo!B389)</f>
        <v>1</v>
      </c>
      <c r="I389" s="11">
        <f t="shared" si="6"/>
        <v>0</v>
      </c>
      <c r="J389" s="22"/>
    </row>
    <row r="390" spans="1:10">
      <c r="A390" s="3" t="s">
        <v>1384</v>
      </c>
      <c r="B390" s="3" t="s">
        <v>1385</v>
      </c>
      <c r="C390" s="4" t="s">
        <v>1386</v>
      </c>
      <c r="D390" s="4" t="s">
        <v>13</v>
      </c>
      <c r="E390" s="4" t="s">
        <v>895</v>
      </c>
      <c r="F390" s="8">
        <v>4</v>
      </c>
      <c r="G390" s="9">
        <f>SUMIFS('Entrada - Salida'!$E:$E,'Entrada - Salida'!$D:$D,Saldo!C390,'Entrada - Salida'!C:C,Saldo!B390)</f>
        <v>0</v>
      </c>
      <c r="H390" s="10">
        <f>SUMIFS('Entrada - Salida'!$F:$F,'Entrada - Salida'!$D:$D,Saldo!C390,'Entrada - Salida'!C:C,Saldo!B390)</f>
        <v>0</v>
      </c>
      <c r="I390" s="11">
        <f t="shared" si="6"/>
        <v>4</v>
      </c>
      <c r="J390" s="22"/>
    </row>
    <row r="391" spans="1:10">
      <c r="A391" s="3" t="s">
        <v>1387</v>
      </c>
      <c r="B391" s="3" t="s">
        <v>1388</v>
      </c>
      <c r="C391" s="4" t="s">
        <v>1389</v>
      </c>
      <c r="D391" s="4" t="s">
        <v>13</v>
      </c>
      <c r="E391" s="4" t="s">
        <v>86</v>
      </c>
      <c r="F391" s="8">
        <v>7</v>
      </c>
      <c r="G391" s="9">
        <f>SUMIFS('Entrada - Salida'!$E:$E,'Entrada - Salida'!$D:$D,Saldo!C391,'Entrada - Salida'!C:C,Saldo!B391)</f>
        <v>0</v>
      </c>
      <c r="H391" s="10">
        <f>SUMIFS('Entrada - Salida'!$F:$F,'Entrada - Salida'!$D:$D,Saldo!C391,'Entrada - Salida'!C:C,Saldo!B391)</f>
        <v>0</v>
      </c>
      <c r="I391" s="11">
        <f t="shared" si="6"/>
        <v>7</v>
      </c>
      <c r="J391" s="22"/>
    </row>
    <row r="392" spans="1:10">
      <c r="A392" s="3" t="s">
        <v>1390</v>
      </c>
      <c r="B392" s="3" t="s">
        <v>1391</v>
      </c>
      <c r="C392" s="4" t="s">
        <v>1392</v>
      </c>
      <c r="D392" s="4" t="s">
        <v>13</v>
      </c>
      <c r="E392" s="4" t="s">
        <v>94</v>
      </c>
      <c r="F392" s="8">
        <v>8</v>
      </c>
      <c r="G392" s="9">
        <f>SUMIFS('Entrada - Salida'!$E:$E,'Entrada - Salida'!$D:$D,Saldo!C392,'Entrada - Salida'!C:C,Saldo!B392)</f>
        <v>0</v>
      </c>
      <c r="H392" s="10">
        <f>SUMIFS('Entrada - Salida'!$F:$F,'Entrada - Salida'!$D:$D,Saldo!C392,'Entrada - Salida'!C:C,Saldo!B392)</f>
        <v>2</v>
      </c>
      <c r="I392" s="11">
        <f t="shared" si="6"/>
        <v>6</v>
      </c>
      <c r="J392" s="22"/>
    </row>
    <row r="393" spans="1:10">
      <c r="A393" s="3" t="s">
        <v>1393</v>
      </c>
      <c r="B393" s="3" t="s">
        <v>1394</v>
      </c>
      <c r="C393" s="4" t="s">
        <v>1395</v>
      </c>
      <c r="D393" s="4" t="s">
        <v>13</v>
      </c>
      <c r="E393" s="4" t="s">
        <v>69</v>
      </c>
      <c r="F393" s="8">
        <v>13</v>
      </c>
      <c r="G393" s="9">
        <f>SUMIFS('Entrada - Salida'!$E:$E,'Entrada - Salida'!$D:$D,Saldo!C393,'Entrada - Salida'!C:C,Saldo!B393)</f>
        <v>0</v>
      </c>
      <c r="H393" s="10">
        <f>SUMIFS('Entrada - Salida'!$F:$F,'Entrada - Salida'!$D:$D,Saldo!C393,'Entrada - Salida'!C:C,Saldo!B393)</f>
        <v>3</v>
      </c>
      <c r="I393" s="11">
        <f t="shared" si="6"/>
        <v>10</v>
      </c>
      <c r="J393" s="22"/>
    </row>
    <row r="394" spans="1:10">
      <c r="A394" s="3" t="s">
        <v>1396</v>
      </c>
      <c r="B394" s="3" t="s">
        <v>1397</v>
      </c>
      <c r="C394" s="4" t="s">
        <v>1398</v>
      </c>
      <c r="D394" s="4" t="s">
        <v>13</v>
      </c>
      <c r="E394" s="4" t="s">
        <v>90</v>
      </c>
      <c r="F394" s="8">
        <v>8</v>
      </c>
      <c r="G394" s="9">
        <f>SUMIFS('Entrada - Salida'!$E:$E,'Entrada - Salida'!$D:$D,Saldo!C394,'Entrada - Salida'!C:C,Saldo!B394)</f>
        <v>0</v>
      </c>
      <c r="H394" s="10">
        <f>SUMIFS('Entrada - Salida'!$F:$F,'Entrada - Salida'!$D:$D,Saldo!C394,'Entrada - Salida'!C:C,Saldo!B394)</f>
        <v>3</v>
      </c>
      <c r="I394" s="11">
        <f t="shared" si="6"/>
        <v>5</v>
      </c>
      <c r="J394" s="22"/>
    </row>
    <row r="395" spans="1:10">
      <c r="A395" s="3" t="s">
        <v>1399</v>
      </c>
      <c r="B395" s="3" t="s">
        <v>1400</v>
      </c>
      <c r="C395" s="4" t="s">
        <v>1401</v>
      </c>
      <c r="D395" s="4" t="s">
        <v>13</v>
      </c>
      <c r="E395" s="4" t="s">
        <v>90</v>
      </c>
      <c r="F395" s="8">
        <v>1</v>
      </c>
      <c r="G395" s="9">
        <f>SUMIFS('Entrada - Salida'!$E:$E,'Entrada - Salida'!$D:$D,Saldo!C395,'Entrada - Salida'!C:C,Saldo!B395)</f>
        <v>0</v>
      </c>
      <c r="H395" s="10">
        <f>SUMIFS('Entrada - Salida'!$F:$F,'Entrada - Salida'!$D:$D,Saldo!C395,'Entrada - Salida'!C:C,Saldo!B395)</f>
        <v>0</v>
      </c>
      <c r="I395" s="11">
        <f t="shared" si="6"/>
        <v>1</v>
      </c>
      <c r="J395" s="22"/>
    </row>
    <row r="396" spans="1:10">
      <c r="A396" s="3" t="s">
        <v>1402</v>
      </c>
      <c r="B396" s="3" t="s">
        <v>1403</v>
      </c>
      <c r="C396" s="4" t="s">
        <v>1404</v>
      </c>
      <c r="D396" s="4" t="s">
        <v>13</v>
      </c>
      <c r="E396" s="4" t="s">
        <v>1405</v>
      </c>
      <c r="F396" s="8">
        <v>14</v>
      </c>
      <c r="G396" s="9">
        <f>SUMIFS('Entrada - Salida'!$E:$E,'Entrada - Salida'!$D:$D,Saldo!C396,'Entrada - Salida'!C:C,Saldo!B396)</f>
        <v>0</v>
      </c>
      <c r="H396" s="10">
        <f>SUMIFS('Entrada - Salida'!$F:$F,'Entrada - Salida'!$D:$D,Saldo!C396,'Entrada - Salida'!C:C,Saldo!B396)</f>
        <v>0</v>
      </c>
      <c r="I396" s="11">
        <f t="shared" si="6"/>
        <v>14</v>
      </c>
      <c r="J396" s="22"/>
    </row>
    <row r="397" spans="1:10">
      <c r="A397" s="3" t="s">
        <v>1406</v>
      </c>
      <c r="B397" s="3" t="s">
        <v>1407</v>
      </c>
      <c r="C397" s="4" t="s">
        <v>1408</v>
      </c>
      <c r="D397" s="4" t="s">
        <v>13</v>
      </c>
      <c r="E397" s="4" t="s">
        <v>94</v>
      </c>
      <c r="F397" s="8">
        <v>8</v>
      </c>
      <c r="G397" s="9">
        <f>SUMIFS('Entrada - Salida'!$E:$E,'Entrada - Salida'!$D:$D,Saldo!C397,'Entrada - Salida'!C:C,Saldo!B397)</f>
        <v>0</v>
      </c>
      <c r="H397" s="10">
        <f>SUMIFS('Entrada - Salida'!$F:$F,'Entrada - Salida'!$D:$D,Saldo!C397,'Entrada - Salida'!C:C,Saldo!B397)</f>
        <v>0</v>
      </c>
      <c r="I397" s="11">
        <f t="shared" si="6"/>
        <v>8</v>
      </c>
      <c r="J397" s="22"/>
    </row>
    <row r="398" spans="1:10">
      <c r="A398" s="3" t="s">
        <v>1409</v>
      </c>
      <c r="B398" s="3" t="s">
        <v>1410</v>
      </c>
      <c r="C398" s="4" t="s">
        <v>1411</v>
      </c>
      <c r="D398" s="4" t="s">
        <v>13</v>
      </c>
      <c r="E398" s="4" t="s">
        <v>1197</v>
      </c>
      <c r="F398" s="8">
        <v>2</v>
      </c>
      <c r="G398" s="9">
        <f>SUMIFS('Entrada - Salida'!$E:$E,'Entrada - Salida'!$D:$D,Saldo!C398,'Entrada - Salida'!C:C,Saldo!B398)</f>
        <v>0</v>
      </c>
      <c r="H398" s="10">
        <f>SUMIFS('Entrada - Salida'!$F:$F,'Entrada - Salida'!$D:$D,Saldo!C398,'Entrada - Salida'!C:C,Saldo!B398)</f>
        <v>0</v>
      </c>
      <c r="I398" s="11">
        <f t="shared" si="6"/>
        <v>2</v>
      </c>
      <c r="J398" s="22"/>
    </row>
    <row r="399" spans="1:10">
      <c r="A399" s="3" t="s">
        <v>1412</v>
      </c>
      <c r="B399" s="3" t="s">
        <v>1413</v>
      </c>
      <c r="C399" s="4" t="s">
        <v>1414</v>
      </c>
      <c r="D399" s="4" t="s">
        <v>13</v>
      </c>
      <c r="E399" s="4" t="s">
        <v>65</v>
      </c>
      <c r="F399" s="8">
        <v>4</v>
      </c>
      <c r="G399" s="9">
        <f>SUMIFS('Entrada - Salida'!$E:$E,'Entrada - Salida'!$D:$D,Saldo!C399,'Entrada - Salida'!C:C,Saldo!B399)</f>
        <v>0</v>
      </c>
      <c r="H399" s="10">
        <f>SUMIFS('Entrada - Salida'!$F:$F,'Entrada - Salida'!$D:$D,Saldo!C399,'Entrada - Salida'!C:C,Saldo!B399)</f>
        <v>0</v>
      </c>
      <c r="I399" s="11">
        <f t="shared" si="6"/>
        <v>4</v>
      </c>
      <c r="J399" s="22"/>
    </row>
    <row r="400" spans="1:10">
      <c r="A400" s="3" t="s">
        <v>1415</v>
      </c>
      <c r="B400" s="3" t="s">
        <v>1416</v>
      </c>
      <c r="C400" s="4" t="s">
        <v>1417</v>
      </c>
      <c r="D400" s="4" t="s">
        <v>13</v>
      </c>
      <c r="E400" s="4" t="s">
        <v>86</v>
      </c>
      <c r="F400" s="8">
        <v>3</v>
      </c>
      <c r="G400" s="9">
        <f>SUMIFS('Entrada - Salida'!$E:$E,'Entrada - Salida'!$D:$D,Saldo!C400,'Entrada - Salida'!C:C,Saldo!B400)</f>
        <v>0</v>
      </c>
      <c r="H400" s="10">
        <f>SUMIFS('Entrada - Salida'!$F:$F,'Entrada - Salida'!$D:$D,Saldo!C400,'Entrada - Salida'!C:C,Saldo!B400)</f>
        <v>0</v>
      </c>
      <c r="I400" s="11">
        <f t="shared" si="6"/>
        <v>3</v>
      </c>
      <c r="J400" s="22"/>
    </row>
    <row r="401" spans="1:10">
      <c r="A401" s="3" t="s">
        <v>1418</v>
      </c>
      <c r="B401" s="3" t="s">
        <v>1419</v>
      </c>
      <c r="C401" s="4" t="s">
        <v>1420</v>
      </c>
      <c r="D401" s="4" t="s">
        <v>13</v>
      </c>
      <c r="E401" s="4" t="s">
        <v>86</v>
      </c>
      <c r="F401" s="8">
        <v>6</v>
      </c>
      <c r="G401" s="9">
        <f>SUMIFS('Entrada - Salida'!$E:$E,'Entrada - Salida'!$D:$D,Saldo!C401,'Entrada - Salida'!C:C,Saldo!B401)</f>
        <v>0</v>
      </c>
      <c r="H401" s="10">
        <f>SUMIFS('Entrada - Salida'!$F:$F,'Entrada - Salida'!$D:$D,Saldo!C401,'Entrada - Salida'!C:C,Saldo!B401)</f>
        <v>0</v>
      </c>
      <c r="I401" s="11">
        <f t="shared" si="6"/>
        <v>6</v>
      </c>
      <c r="J401" s="22"/>
    </row>
    <row r="402" spans="1:10">
      <c r="A402" s="3" t="s">
        <v>1421</v>
      </c>
      <c r="B402" s="3" t="s">
        <v>1422</v>
      </c>
      <c r="C402" s="4" t="s">
        <v>1423</v>
      </c>
      <c r="D402" s="4" t="s">
        <v>13</v>
      </c>
      <c r="E402" s="4" t="s">
        <v>82</v>
      </c>
      <c r="F402" s="8">
        <v>1</v>
      </c>
      <c r="G402" s="9">
        <f>SUMIFS('Entrada - Salida'!$E:$E,'Entrada - Salida'!$D:$D,Saldo!C402,'Entrada - Salida'!C:C,Saldo!B402)</f>
        <v>0</v>
      </c>
      <c r="H402" s="10">
        <f>SUMIFS('Entrada - Salida'!$F:$F,'Entrada - Salida'!$D:$D,Saldo!C402,'Entrada - Salida'!C:C,Saldo!B402)</f>
        <v>1</v>
      </c>
      <c r="I402" s="11">
        <f t="shared" si="6"/>
        <v>0</v>
      </c>
      <c r="J402" s="22"/>
    </row>
    <row r="403" spans="1:10">
      <c r="A403" s="3" t="s">
        <v>1424</v>
      </c>
      <c r="B403" s="3" t="s">
        <v>1425</v>
      </c>
      <c r="C403" s="4" t="s">
        <v>1426</v>
      </c>
      <c r="D403" s="4" t="s">
        <v>13</v>
      </c>
      <c r="E403" s="4" t="s">
        <v>200</v>
      </c>
      <c r="F403" s="8">
        <v>15</v>
      </c>
      <c r="G403" s="9">
        <f>SUMIFS('Entrada - Salida'!$E:$E,'Entrada - Salida'!$D:$D,Saldo!C403,'Entrada - Salida'!C:C,Saldo!B403)</f>
        <v>0</v>
      </c>
      <c r="H403" s="10">
        <f>SUMIFS('Entrada - Salida'!$F:$F,'Entrada - Salida'!$D:$D,Saldo!C403,'Entrada - Salida'!C:C,Saldo!B403)</f>
        <v>7</v>
      </c>
      <c r="I403" s="11">
        <f t="shared" si="6"/>
        <v>8</v>
      </c>
      <c r="J403" s="22"/>
    </row>
    <row r="404" spans="1:10">
      <c r="A404" s="3" t="s">
        <v>1427</v>
      </c>
      <c r="B404" s="3" t="s">
        <v>1428</v>
      </c>
      <c r="C404" s="4" t="s">
        <v>1429</v>
      </c>
      <c r="D404" s="4" t="s">
        <v>13</v>
      </c>
      <c r="E404" s="4" t="s">
        <v>90</v>
      </c>
      <c r="F404" s="8">
        <v>2</v>
      </c>
      <c r="G404" s="9">
        <f>SUMIFS('Entrada - Salida'!$E:$E,'Entrada - Salida'!$D:$D,Saldo!C404,'Entrada - Salida'!C:C,Saldo!B404)</f>
        <v>0</v>
      </c>
      <c r="H404" s="10">
        <f>SUMIFS('Entrada - Salida'!$F:$F,'Entrada - Salida'!$D:$D,Saldo!C404,'Entrada - Salida'!C:C,Saldo!B404)</f>
        <v>0</v>
      </c>
      <c r="I404" s="11">
        <f t="shared" si="6"/>
        <v>2</v>
      </c>
      <c r="J404" s="22"/>
    </row>
    <row r="405" spans="1:10">
      <c r="A405" s="3" t="s">
        <v>1430</v>
      </c>
      <c r="B405" s="3" t="s">
        <v>1431</v>
      </c>
      <c r="C405" s="4" t="s">
        <v>1432</v>
      </c>
      <c r="D405" s="4" t="s">
        <v>13</v>
      </c>
      <c r="E405" s="4" t="s">
        <v>1433</v>
      </c>
      <c r="F405" s="8">
        <v>6</v>
      </c>
      <c r="G405" s="9">
        <f>SUMIFS('Entrada - Salida'!$E:$E,'Entrada - Salida'!$D:$D,Saldo!C405,'Entrada - Salida'!C:C,Saldo!B405)</f>
        <v>0</v>
      </c>
      <c r="H405" s="10">
        <f>SUMIFS('Entrada - Salida'!$F:$F,'Entrada - Salida'!$D:$D,Saldo!C405,'Entrada - Salida'!C:C,Saldo!B405)</f>
        <v>0</v>
      </c>
      <c r="I405" s="11">
        <f t="shared" si="6"/>
        <v>6</v>
      </c>
      <c r="J405" s="22"/>
    </row>
    <row r="406" spans="1:10">
      <c r="A406" s="3" t="s">
        <v>1434</v>
      </c>
      <c r="B406" s="3" t="s">
        <v>1435</v>
      </c>
      <c r="C406" s="4" t="s">
        <v>1436</v>
      </c>
      <c r="D406" s="4" t="s">
        <v>13</v>
      </c>
      <c r="E406" s="4" t="s">
        <v>65</v>
      </c>
      <c r="F406" s="8">
        <v>23</v>
      </c>
      <c r="G406" s="9">
        <f>SUMIFS('Entrada - Salida'!$E:$E,'Entrada - Salida'!$D:$D,Saldo!C406,'Entrada - Salida'!C:C,Saldo!B406)</f>
        <v>0</v>
      </c>
      <c r="H406" s="10">
        <f>SUMIFS('Entrada - Salida'!$F:$F,'Entrada - Salida'!$D:$D,Saldo!C406,'Entrada - Salida'!C:C,Saldo!B406)</f>
        <v>0</v>
      </c>
      <c r="I406" s="11">
        <f t="shared" si="6"/>
        <v>23</v>
      </c>
      <c r="J406" s="22"/>
    </row>
    <row r="407" spans="1:10">
      <c r="A407" s="3" t="s">
        <v>1437</v>
      </c>
      <c r="B407" s="3" t="s">
        <v>1438</v>
      </c>
      <c r="C407" s="4" t="s">
        <v>1439</v>
      </c>
      <c r="D407" s="4" t="s">
        <v>13</v>
      </c>
      <c r="E407" s="4" t="s">
        <v>65</v>
      </c>
      <c r="F407" s="8">
        <v>4</v>
      </c>
      <c r="G407" s="9">
        <f>SUMIFS('Entrada - Salida'!$E:$E,'Entrada - Salida'!$D:$D,Saldo!C407,'Entrada - Salida'!C:C,Saldo!B407)</f>
        <v>0</v>
      </c>
      <c r="H407" s="10">
        <f>SUMIFS('Entrada - Salida'!$F:$F,'Entrada - Salida'!$D:$D,Saldo!C407,'Entrada - Salida'!C:C,Saldo!B407)</f>
        <v>0</v>
      </c>
      <c r="I407" s="11">
        <f t="shared" si="6"/>
        <v>4</v>
      </c>
      <c r="J407" s="22"/>
    </row>
    <row r="408" spans="1:10">
      <c r="A408" s="3" t="s">
        <v>1440</v>
      </c>
      <c r="B408" s="3" t="s">
        <v>1441</v>
      </c>
      <c r="C408" s="4" t="s">
        <v>1442</v>
      </c>
      <c r="D408" s="4" t="s">
        <v>13</v>
      </c>
      <c r="E408" s="4" t="s">
        <v>895</v>
      </c>
      <c r="F408" s="8">
        <v>1</v>
      </c>
      <c r="G408" s="9">
        <f>SUMIFS('Entrada - Salida'!$E:$E,'Entrada - Salida'!$D:$D,Saldo!C408,'Entrada - Salida'!C:C,Saldo!B408)</f>
        <v>0</v>
      </c>
      <c r="H408" s="10">
        <f>SUMIFS('Entrada - Salida'!$F:$F,'Entrada - Salida'!$D:$D,Saldo!C408,'Entrada - Salida'!C:C,Saldo!B408)</f>
        <v>0</v>
      </c>
      <c r="I408" s="11">
        <f t="shared" si="6"/>
        <v>1</v>
      </c>
      <c r="J408" s="22"/>
    </row>
    <row r="409" spans="1:10">
      <c r="A409" s="3" t="s">
        <v>1443</v>
      </c>
      <c r="B409" s="3" t="s">
        <v>1444</v>
      </c>
      <c r="C409" s="4" t="s">
        <v>1445</v>
      </c>
      <c r="D409" s="4" t="s">
        <v>13</v>
      </c>
      <c r="E409" s="4" t="s">
        <v>895</v>
      </c>
      <c r="F409" s="8">
        <v>12</v>
      </c>
      <c r="G409" s="9">
        <f>SUMIFS('Entrada - Salida'!$E:$E,'Entrada - Salida'!$D:$D,Saldo!C409,'Entrada - Salida'!C:C,Saldo!B409)</f>
        <v>0</v>
      </c>
      <c r="H409" s="10">
        <f>SUMIFS('Entrada - Salida'!$F:$F,'Entrada - Salida'!$D:$D,Saldo!C409,'Entrada - Salida'!C:C,Saldo!B409)</f>
        <v>0</v>
      </c>
      <c r="I409" s="11">
        <f t="shared" si="6"/>
        <v>12</v>
      </c>
      <c r="J409" s="22"/>
    </row>
    <row r="410" spans="1:10">
      <c r="A410" s="3" t="s">
        <v>1446</v>
      </c>
      <c r="B410" s="3" t="s">
        <v>1447</v>
      </c>
      <c r="C410" s="4" t="s">
        <v>1448</v>
      </c>
      <c r="D410" s="4" t="s">
        <v>13</v>
      </c>
      <c r="E410" s="4" t="s">
        <v>118</v>
      </c>
      <c r="F410" s="8">
        <v>2</v>
      </c>
      <c r="G410" s="9">
        <f>SUMIFS('Entrada - Salida'!$E:$E,'Entrada - Salida'!$D:$D,Saldo!C410,'Entrada - Salida'!C:C,Saldo!B410)</f>
        <v>0</v>
      </c>
      <c r="H410" s="10">
        <f>SUMIFS('Entrada - Salida'!$F:$F,'Entrada - Salida'!$D:$D,Saldo!C410,'Entrada - Salida'!C:C,Saldo!B410)</f>
        <v>0</v>
      </c>
      <c r="I410" s="11">
        <f t="shared" si="6"/>
        <v>2</v>
      </c>
      <c r="J410" s="22"/>
    </row>
    <row r="411" spans="1:10">
      <c r="A411" s="3" t="s">
        <v>1449</v>
      </c>
      <c r="B411" s="3" t="s">
        <v>1450</v>
      </c>
      <c r="C411" s="4" t="s">
        <v>1451</v>
      </c>
      <c r="D411" s="4" t="s">
        <v>13</v>
      </c>
      <c r="E411" s="4" t="s">
        <v>151</v>
      </c>
      <c r="F411" s="8">
        <v>5</v>
      </c>
      <c r="G411" s="9">
        <f>SUMIFS('Entrada - Salida'!$E:$E,'Entrada - Salida'!$D:$D,Saldo!C411,'Entrada - Salida'!C:C,Saldo!B411)</f>
        <v>14</v>
      </c>
      <c r="H411" s="10">
        <f>SUMIFS('Entrada - Salida'!$F:$F,'Entrada - Salida'!$D:$D,Saldo!C411,'Entrada - Salida'!C:C,Saldo!B411)</f>
        <v>5</v>
      </c>
      <c r="I411" s="11">
        <f t="shared" si="6"/>
        <v>14</v>
      </c>
      <c r="J411" s="22"/>
    </row>
    <row r="412" spans="1:10">
      <c r="A412" s="3" t="s">
        <v>1452</v>
      </c>
      <c r="B412" s="3" t="s">
        <v>1453</v>
      </c>
      <c r="C412" s="4" t="s">
        <v>1454</v>
      </c>
      <c r="D412" s="4" t="s">
        <v>13</v>
      </c>
      <c r="E412" s="4" t="s">
        <v>200</v>
      </c>
      <c r="F412" s="8">
        <v>5</v>
      </c>
      <c r="G412" s="9">
        <f>SUMIFS('Entrada - Salida'!$E:$E,'Entrada - Salida'!$D:$D,Saldo!C412,'Entrada - Salida'!C:C,Saldo!B412)</f>
        <v>0</v>
      </c>
      <c r="H412" s="10">
        <f>SUMIFS('Entrada - Salida'!$F:$F,'Entrada - Salida'!$D:$D,Saldo!C412,'Entrada - Salida'!C:C,Saldo!B412)</f>
        <v>0</v>
      </c>
      <c r="I412" s="11">
        <f t="shared" si="6"/>
        <v>5</v>
      </c>
      <c r="J412" s="22"/>
    </row>
    <row r="413" spans="1:10">
      <c r="A413" s="3" t="s">
        <v>1455</v>
      </c>
      <c r="B413" s="3" t="s">
        <v>1456</v>
      </c>
      <c r="C413" s="4" t="s">
        <v>1457</v>
      </c>
      <c r="D413" s="4" t="s">
        <v>13</v>
      </c>
      <c r="E413" s="4" t="s">
        <v>90</v>
      </c>
      <c r="F413" s="8">
        <v>1</v>
      </c>
      <c r="G413" s="9">
        <f>SUMIFS('Entrada - Salida'!$E:$E,'Entrada - Salida'!$D:$D,Saldo!C413,'Entrada - Salida'!C:C,Saldo!B413)</f>
        <v>0</v>
      </c>
      <c r="H413" s="10">
        <f>SUMIFS('Entrada - Salida'!$F:$F,'Entrada - Salida'!$D:$D,Saldo!C413,'Entrada - Salida'!C:C,Saldo!B413)</f>
        <v>1</v>
      </c>
      <c r="I413" s="11">
        <f t="shared" si="6"/>
        <v>0</v>
      </c>
      <c r="J413" s="22"/>
    </row>
    <row r="414" spans="1:10">
      <c r="A414" s="3" t="s">
        <v>1458</v>
      </c>
      <c r="B414" s="3" t="s">
        <v>1459</v>
      </c>
      <c r="C414" s="4" t="s">
        <v>1460</v>
      </c>
      <c r="D414" s="4" t="s">
        <v>13</v>
      </c>
      <c r="E414" s="4" t="s">
        <v>1193</v>
      </c>
      <c r="F414" s="8">
        <v>2</v>
      </c>
      <c r="G414" s="9">
        <f>SUMIFS('Entrada - Salida'!$E:$E,'Entrada - Salida'!$D:$D,Saldo!C414,'Entrada - Salida'!C:C,Saldo!B414)</f>
        <v>0</v>
      </c>
      <c r="H414" s="10">
        <f>SUMIFS('Entrada - Salida'!$F:$F,'Entrada - Salida'!$D:$D,Saldo!C414,'Entrada - Salida'!C:C,Saldo!B414)</f>
        <v>0</v>
      </c>
      <c r="I414" s="11">
        <f t="shared" si="6"/>
        <v>2</v>
      </c>
      <c r="J414" s="22"/>
    </row>
    <row r="415" spans="1:10">
      <c r="A415" s="3" t="s">
        <v>1461</v>
      </c>
      <c r="B415" s="3" t="s">
        <v>1462</v>
      </c>
      <c r="C415" s="4" t="s">
        <v>1463</v>
      </c>
      <c r="D415" s="4" t="s">
        <v>13</v>
      </c>
      <c r="E415" s="4" t="s">
        <v>200</v>
      </c>
      <c r="F415" s="8">
        <v>12</v>
      </c>
      <c r="G415" s="9">
        <f>SUMIFS('Entrada - Salida'!$E:$E,'Entrada - Salida'!$D:$D,Saldo!C415,'Entrada - Salida'!C:C,Saldo!B415)</f>
        <v>0</v>
      </c>
      <c r="H415" s="10">
        <f>SUMIFS('Entrada - Salida'!$F:$F,'Entrada - Salida'!$D:$D,Saldo!C415,'Entrada - Salida'!C:C,Saldo!B415)</f>
        <v>1</v>
      </c>
      <c r="I415" s="11">
        <f t="shared" si="6"/>
        <v>11</v>
      </c>
      <c r="J415" s="22"/>
    </row>
    <row r="416" spans="1:10">
      <c r="A416" s="3" t="s">
        <v>1464</v>
      </c>
      <c r="B416" s="3" t="s">
        <v>1465</v>
      </c>
      <c r="C416" s="4" t="s">
        <v>1466</v>
      </c>
      <c r="D416" s="4" t="s">
        <v>13</v>
      </c>
      <c r="E416" s="4" t="s">
        <v>65</v>
      </c>
      <c r="F416" s="8">
        <v>2</v>
      </c>
      <c r="G416" s="9">
        <f>SUMIFS('Entrada - Salida'!$E:$E,'Entrada - Salida'!$D:$D,Saldo!C416,'Entrada - Salida'!C:C,Saldo!B416)</f>
        <v>0</v>
      </c>
      <c r="H416" s="10">
        <f>SUMIFS('Entrada - Salida'!$F:$F,'Entrada - Salida'!$D:$D,Saldo!C416,'Entrada - Salida'!C:C,Saldo!B416)</f>
        <v>1</v>
      </c>
      <c r="I416" s="11">
        <f t="shared" si="6"/>
        <v>1</v>
      </c>
      <c r="J416" s="22"/>
    </row>
    <row r="417" spans="1:10">
      <c r="A417" s="3" t="s">
        <v>1467</v>
      </c>
      <c r="B417" s="3" t="s">
        <v>1468</v>
      </c>
      <c r="C417" s="4" t="s">
        <v>1469</v>
      </c>
      <c r="D417" s="4" t="s">
        <v>13</v>
      </c>
      <c r="E417" s="4" t="s">
        <v>289</v>
      </c>
      <c r="F417" s="8">
        <v>2</v>
      </c>
      <c r="G417" s="9">
        <f>SUMIFS('Entrada - Salida'!$E:$E,'Entrada - Salida'!$D:$D,Saldo!C417,'Entrada - Salida'!C:C,Saldo!B417)</f>
        <v>0</v>
      </c>
      <c r="H417" s="10">
        <f>SUMIFS('Entrada - Salida'!$F:$F,'Entrada - Salida'!$D:$D,Saldo!C417,'Entrada - Salida'!C:C,Saldo!B417)</f>
        <v>0</v>
      </c>
      <c r="I417" s="11">
        <f t="shared" si="6"/>
        <v>2</v>
      </c>
      <c r="J417" s="22"/>
    </row>
    <row r="418" spans="1:10">
      <c r="A418" s="3" t="s">
        <v>1470</v>
      </c>
      <c r="B418" s="3" t="s">
        <v>1471</v>
      </c>
      <c r="C418" s="4" t="s">
        <v>1472</v>
      </c>
      <c r="D418" s="4" t="s">
        <v>13</v>
      </c>
      <c r="E418" s="4" t="s">
        <v>200</v>
      </c>
      <c r="F418" s="8">
        <v>1</v>
      </c>
      <c r="G418" s="9">
        <f>SUMIFS('Entrada - Salida'!$E:$E,'Entrada - Salida'!$D:$D,Saldo!C418,'Entrada - Salida'!C:C,Saldo!B418)</f>
        <v>0</v>
      </c>
      <c r="H418" s="10">
        <f>SUMIFS('Entrada - Salida'!$F:$F,'Entrada - Salida'!$D:$D,Saldo!C418,'Entrada - Salida'!C:C,Saldo!B418)</f>
        <v>1</v>
      </c>
      <c r="I418" s="11">
        <f t="shared" si="6"/>
        <v>0</v>
      </c>
      <c r="J418" s="22"/>
    </row>
    <row r="419" spans="1:10">
      <c r="A419" s="3" t="s">
        <v>1473</v>
      </c>
      <c r="B419" s="3" t="s">
        <v>1474</v>
      </c>
      <c r="C419" s="4" t="s">
        <v>1475</v>
      </c>
      <c r="D419" s="4" t="s">
        <v>13</v>
      </c>
      <c r="E419" s="4" t="s">
        <v>82</v>
      </c>
      <c r="F419" s="8">
        <v>2</v>
      </c>
      <c r="G419" s="9">
        <f>SUMIFS('Entrada - Salida'!$E:$E,'Entrada - Salida'!$D:$D,Saldo!C419,'Entrada - Salida'!C:C,Saldo!B419)</f>
        <v>2</v>
      </c>
      <c r="H419" s="10">
        <f>SUMIFS('Entrada - Salida'!$F:$F,'Entrada - Salida'!$D:$D,Saldo!C419,'Entrada - Salida'!C:C,Saldo!B419)</f>
        <v>1</v>
      </c>
      <c r="I419" s="11">
        <f t="shared" si="6"/>
        <v>3</v>
      </c>
      <c r="J419" s="22"/>
    </row>
    <row r="420" spans="1:10">
      <c r="A420" s="3" t="s">
        <v>1476</v>
      </c>
      <c r="B420" s="3" t="s">
        <v>1477</v>
      </c>
      <c r="C420" s="4" t="s">
        <v>1478</v>
      </c>
      <c r="D420" s="4" t="s">
        <v>13</v>
      </c>
      <c r="E420" s="4" t="s">
        <v>1405</v>
      </c>
      <c r="F420" s="8">
        <v>4</v>
      </c>
      <c r="G420" s="9">
        <f>SUMIFS('Entrada - Salida'!$E:$E,'Entrada - Salida'!$D:$D,Saldo!C420,'Entrada - Salida'!C:C,Saldo!B420)</f>
        <v>0</v>
      </c>
      <c r="H420" s="10">
        <f>SUMIFS('Entrada - Salida'!$F:$F,'Entrada - Salida'!$D:$D,Saldo!C420,'Entrada - Salida'!C:C,Saldo!B420)</f>
        <v>0</v>
      </c>
      <c r="I420" s="11">
        <f t="shared" si="6"/>
        <v>4</v>
      </c>
      <c r="J420" s="22"/>
    </row>
    <row r="421" spans="1:10">
      <c r="A421" s="3" t="s">
        <v>1479</v>
      </c>
      <c r="B421" s="3" t="s">
        <v>1480</v>
      </c>
      <c r="C421" s="4" t="s">
        <v>1481</v>
      </c>
      <c r="D421" s="4" t="s">
        <v>13</v>
      </c>
      <c r="E421" s="4" t="s">
        <v>94</v>
      </c>
      <c r="F421" s="8">
        <v>1</v>
      </c>
      <c r="G421" s="9">
        <f>SUMIFS('Entrada - Salida'!$E:$E,'Entrada - Salida'!$D:$D,Saldo!C421,'Entrada - Salida'!C:C,Saldo!B421)</f>
        <v>0</v>
      </c>
      <c r="H421" s="10">
        <f>SUMIFS('Entrada - Salida'!$F:$F,'Entrada - Salida'!$D:$D,Saldo!C421,'Entrada - Salida'!C:C,Saldo!B421)</f>
        <v>0</v>
      </c>
      <c r="I421" s="11">
        <f t="shared" si="6"/>
        <v>1</v>
      </c>
      <c r="J421" s="22"/>
    </row>
    <row r="422" spans="1:10">
      <c r="A422" s="3" t="s">
        <v>1482</v>
      </c>
      <c r="B422" s="3" t="s">
        <v>1483</v>
      </c>
      <c r="C422" s="4" t="s">
        <v>1484</v>
      </c>
      <c r="D422" s="4" t="s">
        <v>13</v>
      </c>
      <c r="E422" s="4" t="s">
        <v>200</v>
      </c>
      <c r="F422" s="8">
        <v>5</v>
      </c>
      <c r="G422" s="9">
        <f>SUMIFS('Entrada - Salida'!$E:$E,'Entrada - Salida'!$D:$D,Saldo!C422,'Entrada - Salida'!C:C,Saldo!B422)</f>
        <v>0</v>
      </c>
      <c r="H422" s="10">
        <f>SUMIFS('Entrada - Salida'!$F:$F,'Entrada - Salida'!$D:$D,Saldo!C422,'Entrada - Salida'!C:C,Saldo!B422)</f>
        <v>0</v>
      </c>
      <c r="I422" s="11">
        <f t="shared" si="6"/>
        <v>5</v>
      </c>
      <c r="J422" s="22"/>
    </row>
    <row r="423" spans="1:10">
      <c r="A423" s="3" t="s">
        <v>1485</v>
      </c>
      <c r="B423" s="3" t="s">
        <v>1486</v>
      </c>
      <c r="C423" s="4" t="s">
        <v>1487</v>
      </c>
      <c r="D423" s="4" t="s">
        <v>13</v>
      </c>
      <c r="E423" s="4" t="s">
        <v>90</v>
      </c>
      <c r="F423" s="8">
        <v>2</v>
      </c>
      <c r="G423" s="9">
        <f>SUMIFS('Entrada - Salida'!$E:$E,'Entrada - Salida'!$D:$D,Saldo!C423,'Entrada - Salida'!C:C,Saldo!B423)</f>
        <v>0</v>
      </c>
      <c r="H423" s="10">
        <f>SUMIFS('Entrada - Salida'!$F:$F,'Entrada - Salida'!$D:$D,Saldo!C423,'Entrada - Salida'!C:C,Saldo!B423)</f>
        <v>0</v>
      </c>
      <c r="I423" s="11">
        <f t="shared" si="6"/>
        <v>2</v>
      </c>
      <c r="J423" s="22"/>
    </row>
    <row r="424" spans="1:10">
      <c r="A424" s="3" t="s">
        <v>1488</v>
      </c>
      <c r="B424" s="3" t="s">
        <v>1489</v>
      </c>
      <c r="C424" s="4" t="s">
        <v>1490</v>
      </c>
      <c r="D424" s="4" t="s">
        <v>13</v>
      </c>
      <c r="E424" s="4" t="s">
        <v>65</v>
      </c>
      <c r="F424" s="8">
        <v>5</v>
      </c>
      <c r="G424" s="9">
        <f>SUMIFS('Entrada - Salida'!$E:$E,'Entrada - Salida'!$D:$D,Saldo!C424,'Entrada - Salida'!C:C,Saldo!B424)</f>
        <v>0</v>
      </c>
      <c r="H424" s="10">
        <f>SUMIFS('Entrada - Salida'!$F:$F,'Entrada - Salida'!$D:$D,Saldo!C424,'Entrada - Salida'!C:C,Saldo!B424)</f>
        <v>0</v>
      </c>
      <c r="I424" s="11">
        <f t="shared" si="6"/>
        <v>5</v>
      </c>
      <c r="J424" s="22"/>
    </row>
    <row r="425" spans="1:10">
      <c r="A425" s="3" t="s">
        <v>1491</v>
      </c>
      <c r="B425" s="3" t="s">
        <v>1492</v>
      </c>
      <c r="C425" s="4" t="s">
        <v>1493</v>
      </c>
      <c r="D425" s="4" t="s">
        <v>13</v>
      </c>
      <c r="E425" s="4" t="s">
        <v>82</v>
      </c>
      <c r="F425" s="8">
        <v>5</v>
      </c>
      <c r="G425" s="9">
        <f>SUMIFS('Entrada - Salida'!$E:$E,'Entrada - Salida'!$D:$D,Saldo!C425,'Entrada - Salida'!C:C,Saldo!B425)</f>
        <v>0</v>
      </c>
      <c r="H425" s="10">
        <f>SUMIFS('Entrada - Salida'!$F:$F,'Entrada - Salida'!$D:$D,Saldo!C425,'Entrada - Salida'!C:C,Saldo!B425)</f>
        <v>5</v>
      </c>
      <c r="I425" s="11">
        <f t="shared" si="6"/>
        <v>0</v>
      </c>
      <c r="J425" s="22"/>
    </row>
    <row r="426" spans="1:10">
      <c r="A426" s="3" t="s">
        <v>1494</v>
      </c>
      <c r="B426" s="3" t="s">
        <v>1495</v>
      </c>
      <c r="C426" s="4" t="s">
        <v>1496</v>
      </c>
      <c r="D426" s="4" t="s">
        <v>13</v>
      </c>
      <c r="E426" s="4" t="s">
        <v>1405</v>
      </c>
      <c r="F426" s="8">
        <v>3</v>
      </c>
      <c r="G426" s="9">
        <f>SUMIFS('Entrada - Salida'!$E:$E,'Entrada - Salida'!$D:$D,Saldo!C426,'Entrada - Salida'!C:C,Saldo!B426)</f>
        <v>0</v>
      </c>
      <c r="H426" s="10">
        <f>SUMIFS('Entrada - Salida'!$F:$F,'Entrada - Salida'!$D:$D,Saldo!C426,'Entrada - Salida'!C:C,Saldo!B426)</f>
        <v>3</v>
      </c>
      <c r="I426" s="11">
        <f t="shared" si="6"/>
        <v>0</v>
      </c>
      <c r="J426" s="22"/>
    </row>
    <row r="427" spans="1:10">
      <c r="A427" s="3" t="s">
        <v>1497</v>
      </c>
      <c r="B427" s="3" t="s">
        <v>1498</v>
      </c>
      <c r="C427" s="4" t="s">
        <v>1499</v>
      </c>
      <c r="D427" s="4" t="s">
        <v>13</v>
      </c>
      <c r="E427" s="4" t="s">
        <v>1405</v>
      </c>
      <c r="F427" s="8">
        <v>3</v>
      </c>
      <c r="G427" s="9">
        <f>SUMIFS('Entrada - Salida'!$E:$E,'Entrada - Salida'!$D:$D,Saldo!C427,'Entrada - Salida'!C:C,Saldo!B427)</f>
        <v>0</v>
      </c>
      <c r="H427" s="10">
        <f>SUMIFS('Entrada - Salida'!$F:$F,'Entrada - Salida'!$D:$D,Saldo!C427,'Entrada - Salida'!C:C,Saldo!B427)</f>
        <v>0</v>
      </c>
      <c r="I427" s="11">
        <f t="shared" si="6"/>
        <v>3</v>
      </c>
      <c r="J427" s="22"/>
    </row>
    <row r="428" spans="1:10">
      <c r="A428" s="3" t="s">
        <v>1500</v>
      </c>
      <c r="B428" s="3" t="s">
        <v>1501</v>
      </c>
      <c r="C428" s="4" t="s">
        <v>1502</v>
      </c>
      <c r="D428" s="4" t="s">
        <v>13</v>
      </c>
      <c r="E428" s="4" t="s">
        <v>94</v>
      </c>
      <c r="F428" s="8">
        <v>3</v>
      </c>
      <c r="G428" s="9">
        <f>SUMIFS('Entrada - Salida'!$E:$E,'Entrada - Salida'!$D:$D,Saldo!C428,'Entrada - Salida'!C:C,Saldo!B428)</f>
        <v>0</v>
      </c>
      <c r="H428" s="10">
        <f>SUMIFS('Entrada - Salida'!$F:$F,'Entrada - Salida'!$D:$D,Saldo!C428,'Entrada - Salida'!C:C,Saldo!B428)</f>
        <v>0</v>
      </c>
      <c r="I428" s="11">
        <f t="shared" si="6"/>
        <v>3</v>
      </c>
      <c r="J428" s="22"/>
    </row>
    <row r="429" spans="1:10">
      <c r="A429" s="3" t="s">
        <v>1503</v>
      </c>
      <c r="B429" s="20" t="s">
        <v>1504</v>
      </c>
      <c r="C429" s="4" t="s">
        <v>1505</v>
      </c>
      <c r="D429" s="4" t="s">
        <v>13</v>
      </c>
      <c r="E429" s="4" t="s">
        <v>262</v>
      </c>
      <c r="F429" s="8">
        <v>1</v>
      </c>
      <c r="G429" s="9">
        <f>SUMIFS('Entrada - Salida'!$E:$E,'Entrada - Salida'!$D:$D,Saldo!C429,'Entrada - Salida'!C:C,Saldo!B429)</f>
        <v>0</v>
      </c>
      <c r="H429" s="10">
        <f>SUMIFS('Entrada - Salida'!$F:$F,'Entrada - Salida'!$D:$D,Saldo!C429,'Entrada - Salida'!C:C,Saldo!B429)</f>
        <v>0</v>
      </c>
      <c r="I429" s="11">
        <f t="shared" si="6"/>
        <v>1</v>
      </c>
      <c r="J429" s="22"/>
    </row>
    <row r="430" spans="1:10">
      <c r="A430" s="3" t="s">
        <v>1506</v>
      </c>
      <c r="B430" s="3" t="s">
        <v>1507</v>
      </c>
      <c r="C430" s="4" t="s">
        <v>1508</v>
      </c>
      <c r="D430" s="4" t="s">
        <v>13</v>
      </c>
      <c r="E430" s="4" t="s">
        <v>1078</v>
      </c>
      <c r="F430" s="8">
        <v>1</v>
      </c>
      <c r="G430" s="9">
        <f>SUMIFS('Entrada - Salida'!$E:$E,'Entrada - Salida'!$D:$D,Saldo!C430,'Entrada - Salida'!C:C,Saldo!B430)</f>
        <v>0</v>
      </c>
      <c r="H430" s="10">
        <f>SUMIFS('Entrada - Salida'!$F:$F,'Entrada - Salida'!$D:$D,Saldo!C430,'Entrada - Salida'!C:C,Saldo!B430)</f>
        <v>0</v>
      </c>
      <c r="I430" s="11">
        <f t="shared" si="6"/>
        <v>1</v>
      </c>
      <c r="J430" s="22"/>
    </row>
    <row r="431" spans="1:10">
      <c r="A431" s="3" t="s">
        <v>1509</v>
      </c>
      <c r="B431" s="3" t="s">
        <v>1510</v>
      </c>
      <c r="C431" s="4" t="s">
        <v>1511</v>
      </c>
      <c r="D431" s="4" t="s">
        <v>13</v>
      </c>
      <c r="E431" s="4" t="s">
        <v>240</v>
      </c>
      <c r="F431" s="8">
        <v>1</v>
      </c>
      <c r="G431" s="9">
        <f>SUMIFS('Entrada - Salida'!$E:$E,'Entrada - Salida'!$D:$D,Saldo!C431,'Entrada - Salida'!C:C,Saldo!B431)</f>
        <v>0</v>
      </c>
      <c r="H431" s="10">
        <f>SUMIFS('Entrada - Salida'!$F:$F,'Entrada - Salida'!$D:$D,Saldo!C431,'Entrada - Salida'!C:C,Saldo!B431)</f>
        <v>0</v>
      </c>
      <c r="I431" s="11">
        <f t="shared" si="6"/>
        <v>1</v>
      </c>
      <c r="J431" s="22"/>
    </row>
    <row r="432" spans="1:10">
      <c r="A432" s="3" t="s">
        <v>1512</v>
      </c>
      <c r="B432" s="3" t="s">
        <v>1513</v>
      </c>
      <c r="C432" s="4" t="s">
        <v>1514</v>
      </c>
      <c r="D432" s="4" t="s">
        <v>13</v>
      </c>
      <c r="E432" s="4" t="s">
        <v>240</v>
      </c>
      <c r="F432" s="8">
        <v>1</v>
      </c>
      <c r="G432" s="9">
        <f>SUMIFS('Entrada - Salida'!$E:$E,'Entrada - Salida'!$D:$D,Saldo!C432,'Entrada - Salida'!C:C,Saldo!B432)</f>
        <v>0</v>
      </c>
      <c r="H432" s="10">
        <f>SUMIFS('Entrada - Salida'!$F:$F,'Entrada - Salida'!$D:$D,Saldo!C432,'Entrada - Salida'!C:C,Saldo!B432)</f>
        <v>0</v>
      </c>
      <c r="I432" s="11">
        <f t="shared" si="6"/>
        <v>1</v>
      </c>
      <c r="J432" s="22"/>
    </row>
    <row r="433" spans="1:10">
      <c r="A433" s="3" t="s">
        <v>1515</v>
      </c>
      <c r="B433" s="3" t="s">
        <v>1516</v>
      </c>
      <c r="C433" s="4" t="s">
        <v>1517</v>
      </c>
      <c r="D433" s="4" t="s">
        <v>13</v>
      </c>
      <c r="E433" s="4" t="s">
        <v>240</v>
      </c>
      <c r="F433" s="8">
        <v>1</v>
      </c>
      <c r="G433" s="9">
        <f>SUMIFS('Entrada - Salida'!$E:$E,'Entrada - Salida'!$D:$D,Saldo!C433,'Entrada - Salida'!C:C,Saldo!B433)</f>
        <v>0</v>
      </c>
      <c r="H433" s="10">
        <f>SUMIFS('Entrada - Salida'!$F:$F,'Entrada - Salida'!$D:$D,Saldo!C433,'Entrada - Salida'!C:C,Saldo!B433)</f>
        <v>0</v>
      </c>
      <c r="I433" s="11">
        <f t="shared" si="6"/>
        <v>1</v>
      </c>
      <c r="J433" s="22"/>
    </row>
    <row r="434" spans="1:10">
      <c r="A434" s="3" t="s">
        <v>1518</v>
      </c>
      <c r="B434" s="3" t="s">
        <v>1519</v>
      </c>
      <c r="C434" s="4" t="s">
        <v>1520</v>
      </c>
      <c r="D434" s="4" t="s">
        <v>13</v>
      </c>
      <c r="E434" s="4" t="s">
        <v>240</v>
      </c>
      <c r="F434" s="8">
        <v>1</v>
      </c>
      <c r="G434" s="9">
        <f>SUMIFS('Entrada - Salida'!$E:$E,'Entrada - Salida'!$D:$D,Saldo!C434,'Entrada - Salida'!C:C,Saldo!B434)</f>
        <v>0</v>
      </c>
      <c r="H434" s="10">
        <f>SUMIFS('Entrada - Salida'!$F:$F,'Entrada - Salida'!$D:$D,Saldo!C434,'Entrada - Salida'!C:C,Saldo!B434)</f>
        <v>0</v>
      </c>
      <c r="I434" s="11">
        <f t="shared" si="6"/>
        <v>1</v>
      </c>
      <c r="J434" s="22"/>
    </row>
    <row r="435" spans="1:10">
      <c r="A435" s="3" t="s">
        <v>1521</v>
      </c>
      <c r="B435" s="3" t="s">
        <v>1522</v>
      </c>
      <c r="C435" s="4" t="s">
        <v>1523</v>
      </c>
      <c r="D435" s="4" t="s">
        <v>13</v>
      </c>
      <c r="E435" s="4" t="s">
        <v>456</v>
      </c>
      <c r="F435" s="8">
        <v>1</v>
      </c>
      <c r="G435" s="9">
        <f>SUMIFS('Entrada - Salida'!$E:$E,'Entrada - Salida'!$D:$D,Saldo!C435,'Entrada - Salida'!C:C,Saldo!B435)</f>
        <v>0</v>
      </c>
      <c r="H435" s="10">
        <f>SUMIFS('Entrada - Salida'!$F:$F,'Entrada - Salida'!$D:$D,Saldo!C435,'Entrada - Salida'!C:C,Saldo!B435)</f>
        <v>0</v>
      </c>
      <c r="I435" s="11">
        <f t="shared" si="6"/>
        <v>1</v>
      </c>
      <c r="J435" s="22"/>
    </row>
    <row r="436" spans="1:10">
      <c r="A436" s="3" t="s">
        <v>1524</v>
      </c>
      <c r="B436" s="3" t="s">
        <v>1525</v>
      </c>
      <c r="C436" s="4" t="s">
        <v>1526</v>
      </c>
      <c r="D436" s="4" t="s">
        <v>13</v>
      </c>
      <c r="E436" s="4" t="s">
        <v>281</v>
      </c>
      <c r="F436" s="8">
        <v>1</v>
      </c>
      <c r="G436" s="9">
        <f>SUMIFS('Entrada - Salida'!$E:$E,'Entrada - Salida'!$D:$D,Saldo!C436,'Entrada - Salida'!C:C,Saldo!B436)</f>
        <v>0</v>
      </c>
      <c r="H436" s="10">
        <f>SUMIFS('Entrada - Salida'!$F:$F,'Entrada - Salida'!$D:$D,Saldo!C436,'Entrada - Salida'!C:C,Saldo!B436)</f>
        <v>0</v>
      </c>
      <c r="I436" s="11">
        <f t="shared" si="6"/>
        <v>1</v>
      </c>
      <c r="J436" s="22"/>
    </row>
    <row r="437" spans="1:10">
      <c r="A437" s="3" t="s">
        <v>1527</v>
      </c>
      <c r="B437" s="3" t="s">
        <v>1528</v>
      </c>
      <c r="C437" s="4" t="s">
        <v>1529</v>
      </c>
      <c r="D437" s="4" t="s">
        <v>13</v>
      </c>
      <c r="E437" s="4" t="s">
        <v>539</v>
      </c>
      <c r="F437" s="8">
        <v>1</v>
      </c>
      <c r="G437" s="9">
        <f>SUMIFS('Entrada - Salida'!$E:$E,'Entrada - Salida'!$D:$D,Saldo!C437,'Entrada - Salida'!C:C,Saldo!B437)</f>
        <v>0</v>
      </c>
      <c r="H437" s="10">
        <f>SUMIFS('Entrada - Salida'!$F:$F,'Entrada - Salida'!$D:$D,Saldo!C437,'Entrada - Salida'!C:C,Saldo!B437)</f>
        <v>0</v>
      </c>
      <c r="I437" s="11">
        <f t="shared" si="6"/>
        <v>1</v>
      </c>
      <c r="J437" s="22"/>
    </row>
    <row r="438" spans="1:10">
      <c r="A438" s="3" t="s">
        <v>1530</v>
      </c>
      <c r="B438" s="3" t="s">
        <v>1531</v>
      </c>
      <c r="C438" s="4" t="s">
        <v>1532</v>
      </c>
      <c r="D438" s="4" t="s">
        <v>13</v>
      </c>
      <c r="E438" s="4" t="s">
        <v>1533</v>
      </c>
      <c r="F438" s="8">
        <v>3</v>
      </c>
      <c r="G438" s="9">
        <f>SUMIFS('Entrada - Salida'!$E:$E,'Entrada - Salida'!$D:$D,Saldo!C438,'Entrada - Salida'!C:C,Saldo!B438)</f>
        <v>0</v>
      </c>
      <c r="H438" s="10">
        <f>SUMIFS('Entrada - Salida'!$F:$F,'Entrada - Salida'!$D:$D,Saldo!C438,'Entrada - Salida'!C:C,Saldo!B438)</f>
        <v>0</v>
      </c>
      <c r="I438" s="11">
        <f t="shared" si="6"/>
        <v>3</v>
      </c>
      <c r="J438" s="22"/>
    </row>
    <row r="439" spans="1:10">
      <c r="A439" s="3" t="s">
        <v>1534</v>
      </c>
      <c r="B439" s="3" t="s">
        <v>1535</v>
      </c>
      <c r="C439" s="4" t="s">
        <v>1536</v>
      </c>
      <c r="D439" s="4" t="s">
        <v>13</v>
      </c>
      <c r="E439" s="4" t="s">
        <v>1248</v>
      </c>
      <c r="F439" s="8">
        <v>2</v>
      </c>
      <c r="G439" s="9">
        <f>SUMIFS('Entrada - Salida'!$E:$E,'Entrada - Salida'!$D:$D,Saldo!C439,'Entrada - Salida'!C:C,Saldo!B439)</f>
        <v>0</v>
      </c>
      <c r="H439" s="10">
        <f>SUMIFS('Entrada - Salida'!$F:$F,'Entrada - Salida'!$D:$D,Saldo!C439,'Entrada - Salida'!C:C,Saldo!B439)</f>
        <v>0</v>
      </c>
      <c r="I439" s="11">
        <f t="shared" si="6"/>
        <v>2</v>
      </c>
      <c r="J439" s="22"/>
    </row>
    <row r="440" spans="1:10">
      <c r="A440" s="3" t="s">
        <v>1537</v>
      </c>
      <c r="B440" s="3" t="s">
        <v>1538</v>
      </c>
      <c r="C440" s="4" t="s">
        <v>1539</v>
      </c>
      <c r="D440" s="4" t="s">
        <v>13</v>
      </c>
      <c r="E440" s="4" t="s">
        <v>1540</v>
      </c>
      <c r="F440" s="8">
        <v>6</v>
      </c>
      <c r="G440" s="9">
        <f>SUMIFS('Entrada - Salida'!$E:$E,'Entrada - Salida'!$D:$D,Saldo!C440,'Entrada - Salida'!C:C,Saldo!B440)</f>
        <v>0</v>
      </c>
      <c r="H440" s="10">
        <f>SUMIFS('Entrada - Salida'!$F:$F,'Entrada - Salida'!$D:$D,Saldo!C440,'Entrada - Salida'!C:C,Saldo!B440)</f>
        <v>5</v>
      </c>
      <c r="I440" s="11">
        <f t="shared" si="6"/>
        <v>1</v>
      </c>
      <c r="J440" s="22"/>
    </row>
    <row r="441" spans="1:10">
      <c r="A441" s="3" t="s">
        <v>1541</v>
      </c>
      <c r="B441" s="3" t="s">
        <v>1542</v>
      </c>
      <c r="C441" s="4" t="s">
        <v>1543</v>
      </c>
      <c r="D441" s="4" t="s">
        <v>13</v>
      </c>
      <c r="E441" s="4" t="s">
        <v>1540</v>
      </c>
      <c r="F441" s="8">
        <v>7</v>
      </c>
      <c r="G441" s="9">
        <f>SUMIFS('Entrada - Salida'!$E:$E,'Entrada - Salida'!$D:$D,Saldo!C441,'Entrada - Salida'!C:C,Saldo!B441)</f>
        <v>0</v>
      </c>
      <c r="H441" s="10">
        <f>SUMIFS('Entrada - Salida'!$F:$F,'Entrada - Salida'!$D:$D,Saldo!C441,'Entrada - Salida'!C:C,Saldo!B441)</f>
        <v>0</v>
      </c>
      <c r="I441" s="11">
        <f t="shared" si="6"/>
        <v>7</v>
      </c>
      <c r="J441" s="22"/>
    </row>
    <row r="442" spans="1:10">
      <c r="A442" s="3" t="s">
        <v>1544</v>
      </c>
      <c r="B442" s="3" t="s">
        <v>1545</v>
      </c>
      <c r="C442" s="4" t="s">
        <v>1546</v>
      </c>
      <c r="D442" s="4" t="s">
        <v>13</v>
      </c>
      <c r="E442" s="4" t="s">
        <v>1540</v>
      </c>
      <c r="F442" s="8">
        <v>6</v>
      </c>
      <c r="G442" s="9">
        <f>SUMIFS('Entrada - Salida'!$E:$E,'Entrada - Salida'!$D:$D,Saldo!C442,'Entrada - Salida'!C:C,Saldo!B442)</f>
        <v>0</v>
      </c>
      <c r="H442" s="10">
        <f>SUMIFS('Entrada - Salida'!$F:$F,'Entrada - Salida'!$D:$D,Saldo!C442,'Entrada - Salida'!C:C,Saldo!B442)</f>
        <v>3</v>
      </c>
      <c r="I442" s="11">
        <f t="shared" si="6"/>
        <v>3</v>
      </c>
      <c r="J442" s="22"/>
    </row>
    <row r="443" spans="1:10">
      <c r="A443" s="3" t="s">
        <v>1547</v>
      </c>
      <c r="B443" s="3" t="s">
        <v>1548</v>
      </c>
      <c r="C443" s="4" t="s">
        <v>1549</v>
      </c>
      <c r="D443" s="4" t="s">
        <v>13</v>
      </c>
      <c r="E443" s="4" t="s">
        <v>1540</v>
      </c>
      <c r="F443" s="8">
        <v>6</v>
      </c>
      <c r="G443" s="9">
        <f>SUMIFS('Entrada - Salida'!$E:$E,'Entrada - Salida'!$D:$D,Saldo!C443,'Entrada - Salida'!C:C,Saldo!B443)</f>
        <v>0</v>
      </c>
      <c r="H443" s="10">
        <f>SUMIFS('Entrada - Salida'!$F:$F,'Entrada - Salida'!$D:$D,Saldo!C443,'Entrada - Salida'!C:C,Saldo!B443)</f>
        <v>6</v>
      </c>
      <c r="I443" s="11">
        <f t="shared" si="6"/>
        <v>0</v>
      </c>
      <c r="J443" s="22"/>
    </row>
    <row r="444" spans="1:10">
      <c r="A444" s="3" t="s">
        <v>1550</v>
      </c>
      <c r="B444" s="3" t="s">
        <v>1551</v>
      </c>
      <c r="C444" s="4" t="s">
        <v>1552</v>
      </c>
      <c r="D444" s="4" t="s">
        <v>13</v>
      </c>
      <c r="E444" s="4" t="s">
        <v>1540</v>
      </c>
      <c r="F444" s="8">
        <v>6</v>
      </c>
      <c r="G444" s="9">
        <f>SUMIFS('Entrada - Salida'!$E:$E,'Entrada - Salida'!$D:$D,Saldo!C444,'Entrada - Salida'!C:C,Saldo!B444)</f>
        <v>0</v>
      </c>
      <c r="H444" s="10">
        <f>SUMIFS('Entrada - Salida'!$F:$F,'Entrada - Salida'!$D:$D,Saldo!C444,'Entrada - Salida'!C:C,Saldo!B444)</f>
        <v>6</v>
      </c>
      <c r="I444" s="11">
        <f t="shared" si="6"/>
        <v>0</v>
      </c>
      <c r="J444" s="22"/>
    </row>
    <row r="445" spans="1:10">
      <c r="A445" s="3" t="s">
        <v>1553</v>
      </c>
      <c r="B445" s="3" t="s">
        <v>1554</v>
      </c>
      <c r="C445" s="4" t="s">
        <v>1555</v>
      </c>
      <c r="D445" s="4" t="s">
        <v>13</v>
      </c>
      <c r="E445" s="4" t="s">
        <v>1556</v>
      </c>
      <c r="F445" s="8">
        <v>10</v>
      </c>
      <c r="G445" s="9">
        <f>SUMIFS('Entrada - Salida'!$E:$E,'Entrada - Salida'!$D:$D,Saldo!C445,'Entrada - Salida'!C:C,Saldo!B445)</f>
        <v>0</v>
      </c>
      <c r="H445" s="10">
        <f>SUMIFS('Entrada - Salida'!$F:$F,'Entrada - Salida'!$D:$D,Saldo!C445,'Entrada - Salida'!C:C,Saldo!B445)</f>
        <v>0</v>
      </c>
      <c r="I445" s="11">
        <f t="shared" si="6"/>
        <v>10</v>
      </c>
      <c r="J445" s="22"/>
    </row>
    <row r="446" spans="1:10">
      <c r="A446" s="3" t="s">
        <v>1557</v>
      </c>
      <c r="B446" s="3" t="s">
        <v>1558</v>
      </c>
      <c r="C446" s="4" t="s">
        <v>1559</v>
      </c>
      <c r="D446" s="4" t="s">
        <v>13</v>
      </c>
      <c r="E446" s="4" t="s">
        <v>1540</v>
      </c>
      <c r="F446" s="8">
        <v>6</v>
      </c>
      <c r="G446" s="9">
        <f>SUMIFS('Entrada - Salida'!$E:$E,'Entrada - Salida'!$D:$D,Saldo!C446,'Entrada - Salida'!C:C,Saldo!B446)</f>
        <v>0</v>
      </c>
      <c r="H446" s="10">
        <f>SUMIFS('Entrada - Salida'!$F:$F,'Entrada - Salida'!$D:$D,Saldo!C446,'Entrada - Salida'!C:C,Saldo!B446)</f>
        <v>1</v>
      </c>
      <c r="I446" s="11">
        <f t="shared" si="6"/>
        <v>5</v>
      </c>
      <c r="J446" s="22"/>
    </row>
    <row r="447" spans="1:10">
      <c r="A447" s="3" t="s">
        <v>1560</v>
      </c>
      <c r="B447" s="3" t="s">
        <v>1561</v>
      </c>
      <c r="C447" s="4" t="s">
        <v>1562</v>
      </c>
      <c r="D447" s="4" t="s">
        <v>13</v>
      </c>
      <c r="E447" s="4" t="s">
        <v>1563</v>
      </c>
      <c r="F447" s="8">
        <v>4</v>
      </c>
      <c r="G447" s="9">
        <f>SUMIFS('Entrada - Salida'!$E:$E,'Entrada - Salida'!$D:$D,Saldo!C447,'Entrada - Salida'!C:C,Saldo!B447)</f>
        <v>4</v>
      </c>
      <c r="H447" s="10">
        <f>SUMIFS('Entrada - Salida'!$F:$F,'Entrada - Salida'!$D:$D,Saldo!C447,'Entrada - Salida'!C:C,Saldo!B447)</f>
        <v>1</v>
      </c>
      <c r="I447" s="11">
        <f t="shared" si="6"/>
        <v>7</v>
      </c>
      <c r="J447" s="22"/>
    </row>
    <row r="448" spans="1:10">
      <c r="A448" s="3" t="s">
        <v>1564</v>
      </c>
      <c r="B448" s="3" t="s">
        <v>1565</v>
      </c>
      <c r="C448" s="4" t="s">
        <v>1566</v>
      </c>
      <c r="D448" s="4" t="s">
        <v>13</v>
      </c>
      <c r="E448" s="4" t="s">
        <v>1567</v>
      </c>
      <c r="F448" s="8">
        <v>2</v>
      </c>
      <c r="G448" s="9">
        <f>SUMIFS('Entrada - Salida'!$E:$E,'Entrada - Salida'!$D:$D,Saldo!C448,'Entrada - Salida'!C:C,Saldo!B448)</f>
        <v>0</v>
      </c>
      <c r="H448" s="10">
        <f>SUMIFS('Entrada - Salida'!$F:$F,'Entrada - Salida'!$D:$D,Saldo!C448,'Entrada - Salida'!C:C,Saldo!B448)</f>
        <v>2</v>
      </c>
      <c r="I448" s="11">
        <f t="shared" si="6"/>
        <v>0</v>
      </c>
      <c r="J448" s="22"/>
    </row>
    <row r="449" spans="1:10">
      <c r="A449" s="3" t="s">
        <v>1568</v>
      </c>
      <c r="B449" s="3" t="s">
        <v>1569</v>
      </c>
      <c r="C449" s="4" t="s">
        <v>1570</v>
      </c>
      <c r="D449" s="4" t="s">
        <v>13</v>
      </c>
      <c r="E449" s="4" t="s">
        <v>440</v>
      </c>
      <c r="F449" s="8">
        <v>2</v>
      </c>
      <c r="G449" s="9">
        <f>SUMIFS('Entrada - Salida'!$E:$E,'Entrada - Salida'!$D:$D,Saldo!C449,'Entrada - Salida'!C:C,Saldo!B449)</f>
        <v>0</v>
      </c>
      <c r="H449" s="10">
        <f>SUMIFS('Entrada - Salida'!$F:$F,'Entrada - Salida'!$D:$D,Saldo!C449,'Entrada - Salida'!C:C,Saldo!B449)</f>
        <v>1</v>
      </c>
      <c r="I449" s="11">
        <f t="shared" si="6"/>
        <v>1</v>
      </c>
      <c r="J449" s="22"/>
    </row>
    <row r="450" spans="1:10">
      <c r="A450" s="3" t="s">
        <v>1571</v>
      </c>
      <c r="B450" s="3" t="s">
        <v>1572</v>
      </c>
      <c r="C450" s="4" t="s">
        <v>1573</v>
      </c>
      <c r="D450" s="4" t="s">
        <v>13</v>
      </c>
      <c r="E450" s="4" t="s">
        <v>1540</v>
      </c>
      <c r="F450" s="8">
        <v>6</v>
      </c>
      <c r="G450" s="9">
        <f>SUMIFS('Entrada - Salida'!$E:$E,'Entrada - Salida'!$D:$D,Saldo!C450,'Entrada - Salida'!C:C,Saldo!B450)</f>
        <v>0</v>
      </c>
      <c r="H450" s="10">
        <f>SUMIFS('Entrada - Salida'!$F:$F,'Entrada - Salida'!$D:$D,Saldo!C450,'Entrada - Salida'!C:C,Saldo!B450)</f>
        <v>6</v>
      </c>
      <c r="I450" s="11">
        <f t="shared" ref="I450:I516" si="7">+(G450-H450)+F450</f>
        <v>0</v>
      </c>
      <c r="J450" s="22"/>
    </row>
    <row r="451" spans="1:10">
      <c r="A451" s="3" t="s">
        <v>1574</v>
      </c>
      <c r="B451" s="3" t="s">
        <v>1575</v>
      </c>
      <c r="C451" s="4" t="s">
        <v>1576</v>
      </c>
      <c r="D451" s="4" t="s">
        <v>13</v>
      </c>
      <c r="E451" s="4" t="s">
        <v>1540</v>
      </c>
      <c r="F451" s="8">
        <v>5</v>
      </c>
      <c r="G451" s="9">
        <f>SUMIFS('Entrada - Salida'!$E:$E,'Entrada - Salida'!$D:$D,Saldo!C451,'Entrada - Salida'!C:C,Saldo!B451)</f>
        <v>10</v>
      </c>
      <c r="H451" s="10">
        <f>SUMIFS('Entrada - Salida'!$F:$F,'Entrada - Salida'!$D:$D,Saldo!C451,'Entrada - Salida'!C:C,Saldo!B451)</f>
        <v>6</v>
      </c>
      <c r="I451" s="11">
        <f t="shared" si="7"/>
        <v>9</v>
      </c>
      <c r="J451" s="22"/>
    </row>
    <row r="452" spans="1:10">
      <c r="A452" s="3" t="s">
        <v>1577</v>
      </c>
      <c r="B452" s="3" t="s">
        <v>1578</v>
      </c>
      <c r="C452" s="4" t="s">
        <v>1579</v>
      </c>
      <c r="D452" s="4" t="s">
        <v>13</v>
      </c>
      <c r="E452" s="4" t="s">
        <v>1540</v>
      </c>
      <c r="F452" s="8">
        <v>7</v>
      </c>
      <c r="G452" s="9">
        <f>SUMIFS('Entrada - Salida'!$E:$E,'Entrada - Salida'!$D:$D,Saldo!C452,'Entrada - Salida'!C:C,Saldo!B452)</f>
        <v>0</v>
      </c>
      <c r="H452" s="10">
        <f>SUMIFS('Entrada - Salida'!$F:$F,'Entrada - Salida'!$D:$D,Saldo!C452,'Entrada - Salida'!C:C,Saldo!B452)</f>
        <v>2</v>
      </c>
      <c r="I452" s="11">
        <f t="shared" si="7"/>
        <v>5</v>
      </c>
      <c r="J452" s="22"/>
    </row>
    <row r="453" spans="1:10">
      <c r="A453" s="3" t="s">
        <v>1580</v>
      </c>
      <c r="B453" s="3" t="s">
        <v>1581</v>
      </c>
      <c r="C453" s="4" t="s">
        <v>1582</v>
      </c>
      <c r="D453" s="4" t="s">
        <v>13</v>
      </c>
      <c r="E453" s="4" t="s">
        <v>1583</v>
      </c>
      <c r="F453" s="8">
        <v>18</v>
      </c>
      <c r="G453" s="9">
        <f>SUMIFS('Entrada - Salida'!$E:$E,'Entrada - Salida'!$D:$D,Saldo!C453,'Entrada - Salida'!C:C,Saldo!B453)</f>
        <v>0</v>
      </c>
      <c r="H453" s="10">
        <f>SUMIFS('Entrada - Salida'!$F:$F,'Entrada - Salida'!$D:$D,Saldo!C453,'Entrada - Salida'!C:C,Saldo!B453)</f>
        <v>18</v>
      </c>
      <c r="I453" s="11">
        <f t="shared" si="7"/>
        <v>0</v>
      </c>
      <c r="J453" s="22"/>
    </row>
    <row r="454" spans="1:10">
      <c r="A454" s="3" t="s">
        <v>1584</v>
      </c>
      <c r="B454" s="3" t="s">
        <v>1585</v>
      </c>
      <c r="C454" s="4" t="s">
        <v>1586</v>
      </c>
      <c r="D454" s="4" t="s">
        <v>13</v>
      </c>
      <c r="E454" s="4" t="s">
        <v>1587</v>
      </c>
      <c r="F454" s="8">
        <v>5</v>
      </c>
      <c r="G454" s="9">
        <f>SUMIFS('Entrada - Salida'!$E:$E,'Entrada - Salida'!$D:$D,Saldo!C454,'Entrada - Salida'!C:C,Saldo!B454)</f>
        <v>0</v>
      </c>
      <c r="H454" s="10">
        <f>SUMIFS('Entrada - Salida'!$F:$F,'Entrada - Salida'!$D:$D,Saldo!C454,'Entrada - Salida'!C:C,Saldo!B454)</f>
        <v>0</v>
      </c>
      <c r="I454" s="11">
        <f t="shared" si="7"/>
        <v>5</v>
      </c>
      <c r="J454" s="22"/>
    </row>
    <row r="455" spans="1:10">
      <c r="A455" s="3" t="s">
        <v>1588</v>
      </c>
      <c r="B455" s="3" t="s">
        <v>1589</v>
      </c>
      <c r="C455" s="4" t="s">
        <v>1590</v>
      </c>
      <c r="D455" s="4" t="s">
        <v>13</v>
      </c>
      <c r="E455" s="4" t="s">
        <v>485</v>
      </c>
      <c r="F455" s="8">
        <v>2</v>
      </c>
      <c r="G455" s="9">
        <f>SUMIFS('Entrada - Salida'!$E:$E,'Entrada - Salida'!$D:$D,Saldo!C455,'Entrada - Salida'!C:C,Saldo!B455)</f>
        <v>0</v>
      </c>
      <c r="H455" s="10">
        <f>SUMIFS('Entrada - Salida'!$F:$F,'Entrada - Salida'!$D:$D,Saldo!C455,'Entrada - Salida'!C:C,Saldo!B455)</f>
        <v>0</v>
      </c>
      <c r="I455" s="11">
        <f t="shared" si="7"/>
        <v>2</v>
      </c>
      <c r="J455" s="22"/>
    </row>
    <row r="456" spans="1:10">
      <c r="A456" s="3" t="s">
        <v>1591</v>
      </c>
      <c r="B456" s="3" t="s">
        <v>1592</v>
      </c>
      <c r="C456" s="4" t="s">
        <v>1593</v>
      </c>
      <c r="D456" s="4" t="s">
        <v>13</v>
      </c>
      <c r="E456" s="4" t="s">
        <v>1587</v>
      </c>
      <c r="F456" s="8">
        <v>115</v>
      </c>
      <c r="G456" s="9">
        <f>SUMIFS('Entrada - Salida'!$E:$E,'Entrada - Salida'!$D:$D,Saldo!C456,'Entrada - Salida'!C:C,Saldo!B456)</f>
        <v>0</v>
      </c>
      <c r="H456" s="10">
        <f>SUMIFS('Entrada - Salida'!$F:$F,'Entrada - Salida'!$D:$D,Saldo!C456,'Entrada - Salida'!C:C,Saldo!B456)</f>
        <v>8</v>
      </c>
      <c r="I456" s="11">
        <f t="shared" si="7"/>
        <v>107</v>
      </c>
      <c r="J456" s="22"/>
    </row>
    <row r="457" spans="1:10">
      <c r="A457" s="3" t="s">
        <v>1594</v>
      </c>
      <c r="B457" s="3" t="s">
        <v>1595</v>
      </c>
      <c r="C457" s="4" t="s">
        <v>1596</v>
      </c>
      <c r="D457" s="4" t="s">
        <v>13</v>
      </c>
      <c r="E457" s="4" t="s">
        <v>1161</v>
      </c>
      <c r="F457" s="8">
        <v>1</v>
      </c>
      <c r="G457" s="9">
        <f>SUMIFS('Entrada - Salida'!$E:$E,'Entrada - Salida'!$D:$D,Saldo!C457,'Entrada - Salida'!C:C,Saldo!B457)</f>
        <v>0</v>
      </c>
      <c r="H457" s="10">
        <f>SUMIFS('Entrada - Salida'!$F:$F,'Entrada - Salida'!$D:$D,Saldo!C457,'Entrada - Salida'!C:C,Saldo!B457)</f>
        <v>1</v>
      </c>
      <c r="I457" s="11">
        <f t="shared" si="7"/>
        <v>0</v>
      </c>
      <c r="J457" s="22"/>
    </row>
    <row r="458" spans="1:10">
      <c r="A458" s="3" t="s">
        <v>1597</v>
      </c>
      <c r="B458" s="3" t="s">
        <v>1598</v>
      </c>
      <c r="C458" s="4" t="s">
        <v>1599</v>
      </c>
      <c r="D458" s="4" t="s">
        <v>13</v>
      </c>
      <c r="E458" s="4" t="s">
        <v>906</v>
      </c>
      <c r="F458" s="8">
        <v>1</v>
      </c>
      <c r="G458" s="9">
        <f>SUMIFS('Entrada - Salida'!$E:$E,'Entrada - Salida'!$D:$D,Saldo!C458,'Entrada - Salida'!C:C,Saldo!B458)</f>
        <v>0</v>
      </c>
      <c r="H458" s="10">
        <f>SUMIFS('Entrada - Salida'!$F:$F,'Entrada - Salida'!$D:$D,Saldo!C458,'Entrada - Salida'!C:C,Saldo!B458)</f>
        <v>0</v>
      </c>
      <c r="I458" s="11">
        <f t="shared" si="7"/>
        <v>1</v>
      </c>
      <c r="J458" s="22"/>
    </row>
    <row r="459" spans="1:10">
      <c r="A459" s="3" t="s">
        <v>1600</v>
      </c>
      <c r="B459" s="3" t="s">
        <v>1601</v>
      </c>
      <c r="C459" s="4" t="s">
        <v>1602</v>
      </c>
      <c r="D459" s="4" t="s">
        <v>13</v>
      </c>
      <c r="E459" s="4" t="s">
        <v>573</v>
      </c>
      <c r="F459" s="8">
        <v>3</v>
      </c>
      <c r="G459" s="9">
        <f>SUMIFS('Entrada - Salida'!$E:$E,'Entrada - Salida'!$D:$D,Saldo!C459,'Entrada - Salida'!C:C,Saldo!B459)</f>
        <v>0</v>
      </c>
      <c r="H459" s="10">
        <f>SUMIFS('Entrada - Salida'!$F:$F,'Entrada - Salida'!$D:$D,Saldo!C459,'Entrada - Salida'!C:C,Saldo!B459)</f>
        <v>2</v>
      </c>
      <c r="I459" s="11">
        <f t="shared" si="7"/>
        <v>1</v>
      </c>
      <c r="J459" s="22"/>
    </row>
    <row r="460" spans="1:10">
      <c r="A460" s="3" t="s">
        <v>1603</v>
      </c>
      <c r="B460" s="3" t="s">
        <v>1604</v>
      </c>
      <c r="C460" s="4" t="s">
        <v>1605</v>
      </c>
      <c r="D460" s="4" t="s">
        <v>13</v>
      </c>
      <c r="E460" s="4" t="s">
        <v>364</v>
      </c>
      <c r="F460" s="8">
        <v>2</v>
      </c>
      <c r="G460" s="9">
        <f>SUMIFS('Entrada - Salida'!$E:$E,'Entrada - Salida'!$D:$D,Saldo!C460,'Entrada - Salida'!C:C,Saldo!B460)</f>
        <v>0</v>
      </c>
      <c r="H460" s="10">
        <f>SUMIFS('Entrada - Salida'!$F:$F,'Entrada - Salida'!$D:$D,Saldo!C460,'Entrada - Salida'!C:C,Saldo!B460)</f>
        <v>1</v>
      </c>
      <c r="I460" s="11">
        <f t="shared" si="7"/>
        <v>1</v>
      </c>
      <c r="J460" s="22"/>
    </row>
    <row r="461" spans="1:10">
      <c r="A461" s="3" t="s">
        <v>1606</v>
      </c>
      <c r="B461" s="3" t="s">
        <v>1607</v>
      </c>
      <c r="C461" s="4" t="s">
        <v>1608</v>
      </c>
      <c r="D461" s="4" t="s">
        <v>13</v>
      </c>
      <c r="E461" s="4" t="s">
        <v>1609</v>
      </c>
      <c r="F461" s="8">
        <v>1</v>
      </c>
      <c r="G461" s="9">
        <f>SUMIFS('Entrada - Salida'!$E:$E,'Entrada - Salida'!$D:$D,Saldo!C461,'Entrada - Salida'!C:C,Saldo!B461)</f>
        <v>7</v>
      </c>
      <c r="H461" s="10">
        <f>SUMIFS('Entrada - Salida'!$F:$F,'Entrada - Salida'!$D:$D,Saldo!C461,'Entrada - Salida'!C:C,Saldo!B461)</f>
        <v>8</v>
      </c>
      <c r="I461" s="11">
        <f t="shared" si="7"/>
        <v>0</v>
      </c>
      <c r="J461" s="22"/>
    </row>
    <row r="462" spans="1:10">
      <c r="A462" s="3" t="s">
        <v>1610</v>
      </c>
      <c r="B462" s="3" t="s">
        <v>1611</v>
      </c>
      <c r="C462" s="4" t="s">
        <v>1612</v>
      </c>
      <c r="D462" s="4" t="s">
        <v>500</v>
      </c>
      <c r="E462" s="4" t="s">
        <v>1613</v>
      </c>
      <c r="F462" s="8">
        <v>15</v>
      </c>
      <c r="G462" s="9">
        <f>SUMIFS('Entrada - Salida'!$E:$E,'Entrada - Salida'!$D:$D,Saldo!C462,'Entrada - Salida'!C:C,Saldo!B462)</f>
        <v>0</v>
      </c>
      <c r="H462" s="10">
        <f>SUMIFS('Entrada - Salida'!$F:$F,'Entrada - Salida'!$D:$D,Saldo!C462,'Entrada - Salida'!C:C,Saldo!B462)</f>
        <v>15</v>
      </c>
      <c r="I462" s="11">
        <f t="shared" si="7"/>
        <v>0</v>
      </c>
      <c r="J462" s="22"/>
    </row>
    <row r="463" spans="1:10">
      <c r="A463" s="3" t="s">
        <v>1614</v>
      </c>
      <c r="B463" s="3" t="s">
        <v>1615</v>
      </c>
      <c r="C463" s="4" t="s">
        <v>1616</v>
      </c>
      <c r="D463" s="4" t="s">
        <v>500</v>
      </c>
      <c r="E463" s="4" t="s">
        <v>558</v>
      </c>
      <c r="F463" s="8">
        <v>1</v>
      </c>
      <c r="G463" s="9">
        <f>SUMIFS('Entrada - Salida'!$E:$E,'Entrada - Salida'!$D:$D,Saldo!C463,'Entrada - Salida'!C:C,Saldo!B463)</f>
        <v>0</v>
      </c>
      <c r="H463" s="10">
        <f>SUMIFS('Entrada - Salida'!$F:$F,'Entrada - Salida'!$D:$D,Saldo!C463,'Entrada - Salida'!C:C,Saldo!B463)</f>
        <v>0</v>
      </c>
      <c r="I463" s="11">
        <f t="shared" si="7"/>
        <v>1</v>
      </c>
      <c r="J463" s="22"/>
    </row>
    <row r="464" spans="1:10">
      <c r="A464" s="3" t="s">
        <v>1617</v>
      </c>
      <c r="B464" s="3" t="s">
        <v>1618</v>
      </c>
      <c r="C464" s="4" t="s">
        <v>1619</v>
      </c>
      <c r="D464" s="4" t="s">
        <v>13</v>
      </c>
      <c r="E464" s="4" t="s">
        <v>1620</v>
      </c>
      <c r="F464" s="8">
        <v>4</v>
      </c>
      <c r="G464" s="9">
        <f>SUMIFS('Entrada - Salida'!$E:$E,'Entrada - Salida'!$D:$D,Saldo!C464,'Entrada - Salida'!C:C,Saldo!B464)</f>
        <v>0</v>
      </c>
      <c r="H464" s="10">
        <f>SUMIFS('Entrada - Salida'!$F:$F,'Entrada - Salida'!$D:$D,Saldo!C464,'Entrada - Salida'!C:C,Saldo!B464)</f>
        <v>0</v>
      </c>
      <c r="I464" s="11">
        <f t="shared" si="7"/>
        <v>4</v>
      </c>
      <c r="J464" s="22"/>
    </row>
    <row r="465" spans="1:10">
      <c r="A465" s="3" t="s">
        <v>1621</v>
      </c>
      <c r="B465" s="3" t="s">
        <v>1622</v>
      </c>
      <c r="C465" s="4" t="s">
        <v>1623</v>
      </c>
      <c r="D465" s="4" t="s">
        <v>13</v>
      </c>
      <c r="E465" s="4" t="s">
        <v>1620</v>
      </c>
      <c r="F465" s="8">
        <v>4</v>
      </c>
      <c r="G465" s="9">
        <f>SUMIFS('Entrada - Salida'!$E:$E,'Entrada - Salida'!$D:$D,Saldo!C465,'Entrada - Salida'!C:C,Saldo!B465)</f>
        <v>4</v>
      </c>
      <c r="H465" s="10">
        <f>SUMIFS('Entrada - Salida'!$F:$F,'Entrada - Salida'!$D:$D,Saldo!C465,'Entrada - Salida'!C:C,Saldo!B465)</f>
        <v>0</v>
      </c>
      <c r="I465" s="11">
        <f t="shared" si="7"/>
        <v>8</v>
      </c>
      <c r="J465" s="22"/>
    </row>
    <row r="466" spans="1:10">
      <c r="A466" s="3" t="s">
        <v>1624</v>
      </c>
      <c r="B466" s="3" t="s">
        <v>1625</v>
      </c>
      <c r="C466" s="4" t="s">
        <v>1626</v>
      </c>
      <c r="D466" s="4" t="s">
        <v>13</v>
      </c>
      <c r="E466" s="4" t="s">
        <v>33</v>
      </c>
      <c r="F466" s="8">
        <v>1</v>
      </c>
      <c r="G466" s="9">
        <f>SUMIFS('Entrada - Salida'!$E:$E,'Entrada - Salida'!$D:$D,Saldo!C466,'Entrada - Salida'!C:C,Saldo!B466)</f>
        <v>0</v>
      </c>
      <c r="H466" s="10">
        <f>SUMIFS('Entrada - Salida'!$F:$F,'Entrada - Salida'!$D:$D,Saldo!C466,'Entrada - Salida'!C:C,Saldo!B466)</f>
        <v>0</v>
      </c>
      <c r="I466" s="11">
        <f t="shared" si="7"/>
        <v>1</v>
      </c>
      <c r="J466" s="22"/>
    </row>
    <row r="467" spans="1:10">
      <c r="A467" s="3" t="s">
        <v>1627</v>
      </c>
      <c r="B467" s="3" t="s">
        <v>1628</v>
      </c>
      <c r="C467" s="4" t="s">
        <v>1629</v>
      </c>
      <c r="D467" s="4" t="s">
        <v>13</v>
      </c>
      <c r="E467" s="4" t="s">
        <v>1630</v>
      </c>
      <c r="F467" s="8">
        <v>4</v>
      </c>
      <c r="G467" s="9">
        <f>SUMIFS('Entrada - Salida'!$E:$E,'Entrada - Salida'!$D:$D,Saldo!C467,'Entrada - Salida'!C:C,Saldo!B467)</f>
        <v>0</v>
      </c>
      <c r="H467" s="10">
        <f>SUMIFS('Entrada - Salida'!$F:$F,'Entrada - Salida'!$D:$D,Saldo!C467,'Entrada - Salida'!C:C,Saldo!B467)</f>
        <v>0</v>
      </c>
      <c r="I467" s="11">
        <f t="shared" si="7"/>
        <v>4</v>
      </c>
      <c r="J467" s="22"/>
    </row>
    <row r="468" spans="1:10">
      <c r="A468" s="3" t="s">
        <v>1631</v>
      </c>
      <c r="B468" s="3" t="s">
        <v>1632</v>
      </c>
      <c r="C468" s="4" t="s">
        <v>1633</v>
      </c>
      <c r="D468" s="4" t="s">
        <v>13</v>
      </c>
      <c r="E468" s="4" t="s">
        <v>1634</v>
      </c>
      <c r="F468" s="8">
        <v>1</v>
      </c>
      <c r="G468" s="9">
        <f>SUMIFS('Entrada - Salida'!$E:$E,'Entrada - Salida'!$D:$D,Saldo!C468,'Entrada - Salida'!C:C,Saldo!B468)</f>
        <v>2</v>
      </c>
      <c r="H468" s="10">
        <f>SUMIFS('Entrada - Salida'!$F:$F,'Entrada - Salida'!$D:$D,Saldo!C468,'Entrada - Salida'!C:C,Saldo!B468)</f>
        <v>2</v>
      </c>
      <c r="I468" s="11">
        <f t="shared" si="7"/>
        <v>1</v>
      </c>
      <c r="J468" s="22"/>
    </row>
    <row r="469" spans="1:10">
      <c r="A469" s="3" t="s">
        <v>1635</v>
      </c>
      <c r="B469" s="3" t="s">
        <v>1636</v>
      </c>
      <c r="C469" s="4" t="s">
        <v>1637</v>
      </c>
      <c r="D469" s="4" t="s">
        <v>13</v>
      </c>
      <c r="E469" s="4" t="s">
        <v>789</v>
      </c>
      <c r="F469" s="8">
        <v>3</v>
      </c>
      <c r="G469" s="9">
        <f>SUMIFS('Entrada - Salida'!$E:$E,'Entrada - Salida'!$D:$D,Saldo!C469,'Entrada - Salida'!C:C,Saldo!B469)</f>
        <v>0</v>
      </c>
      <c r="H469" s="10">
        <f>SUMIFS('Entrada - Salida'!$F:$F,'Entrada - Salida'!$D:$D,Saldo!C469,'Entrada - Salida'!C:C,Saldo!B469)</f>
        <v>0</v>
      </c>
      <c r="I469" s="11">
        <f t="shared" si="7"/>
        <v>3</v>
      </c>
      <c r="J469" s="22"/>
    </row>
    <row r="470" spans="1:10">
      <c r="A470" s="3" t="s">
        <v>1638</v>
      </c>
      <c r="B470" s="3" t="s">
        <v>1639</v>
      </c>
      <c r="C470" s="4" t="s">
        <v>1640</v>
      </c>
      <c r="D470" s="4" t="s">
        <v>13</v>
      </c>
      <c r="E470" s="4" t="s">
        <v>456</v>
      </c>
      <c r="F470" s="8">
        <v>1</v>
      </c>
      <c r="G470" s="9">
        <f>SUMIFS('Entrada - Salida'!$E:$E,'Entrada - Salida'!$D:$D,Saldo!C470,'Entrada - Salida'!C:C,Saldo!B470)</f>
        <v>0</v>
      </c>
      <c r="H470" s="10">
        <f>SUMIFS('Entrada - Salida'!$F:$F,'Entrada - Salida'!$D:$D,Saldo!C470,'Entrada - Salida'!C:C,Saldo!B470)</f>
        <v>0</v>
      </c>
      <c r="I470" s="11">
        <f t="shared" si="7"/>
        <v>1</v>
      </c>
      <c r="J470" s="22"/>
    </row>
    <row r="471" spans="1:10">
      <c r="A471" s="3" t="s">
        <v>1641</v>
      </c>
      <c r="B471" s="3" t="s">
        <v>1642</v>
      </c>
      <c r="C471" s="4" t="s">
        <v>1643</v>
      </c>
      <c r="D471" s="4" t="s">
        <v>13</v>
      </c>
      <c r="E471" s="4" t="s">
        <v>1644</v>
      </c>
      <c r="F471" s="8">
        <v>30</v>
      </c>
      <c r="G471" s="9">
        <f>SUMIFS('Entrada - Salida'!$E:$E,'Entrada - Salida'!$D:$D,Saldo!C471,'Entrada - Salida'!C:C,Saldo!B471)</f>
        <v>0</v>
      </c>
      <c r="H471" s="10">
        <f>SUMIFS('Entrada - Salida'!$F:$F,'Entrada - Salida'!$D:$D,Saldo!C471,'Entrada - Salida'!C:C,Saldo!B471)</f>
        <v>0</v>
      </c>
      <c r="I471" s="11">
        <f t="shared" si="7"/>
        <v>30</v>
      </c>
      <c r="J471" s="22"/>
    </row>
    <row r="472" spans="1:10">
      <c r="A472" s="3" t="s">
        <v>1645</v>
      </c>
      <c r="B472" s="3" t="s">
        <v>1646</v>
      </c>
      <c r="C472" s="4" t="s">
        <v>1647</v>
      </c>
      <c r="D472" s="4" t="s">
        <v>13</v>
      </c>
      <c r="E472" s="4" t="s">
        <v>410</v>
      </c>
      <c r="F472" s="8">
        <v>7</v>
      </c>
      <c r="G472" s="9">
        <f>SUMIFS('Entrada - Salida'!$E:$E,'Entrada - Salida'!$D:$D,Saldo!C472,'Entrada - Salida'!C:C,Saldo!B472)</f>
        <v>0</v>
      </c>
      <c r="H472" s="10">
        <f>SUMIFS('Entrada - Salida'!$F:$F,'Entrada - Salida'!$D:$D,Saldo!C472,'Entrada - Salida'!C:C,Saldo!B472)</f>
        <v>0</v>
      </c>
      <c r="I472" s="11">
        <f t="shared" si="7"/>
        <v>7</v>
      </c>
      <c r="J472" s="22"/>
    </row>
    <row r="473" spans="1:10">
      <c r="A473" s="3" t="s">
        <v>1648</v>
      </c>
      <c r="B473" s="3" t="s">
        <v>1649</v>
      </c>
      <c r="C473" s="4" t="s">
        <v>1650</v>
      </c>
      <c r="D473" s="4" t="s">
        <v>13</v>
      </c>
      <c r="E473" s="4" t="s">
        <v>410</v>
      </c>
      <c r="F473" s="8">
        <v>5</v>
      </c>
      <c r="G473" s="9">
        <f>SUMIFS('Entrada - Salida'!$E:$E,'Entrada - Salida'!$D:$D,Saldo!C473,'Entrada - Salida'!C:C,Saldo!B473)</f>
        <v>0</v>
      </c>
      <c r="H473" s="10">
        <f>SUMIFS('Entrada - Salida'!$F:$F,'Entrada - Salida'!$D:$D,Saldo!C473,'Entrada - Salida'!C:C,Saldo!B473)</f>
        <v>0</v>
      </c>
      <c r="I473" s="11">
        <f t="shared" si="7"/>
        <v>5</v>
      </c>
      <c r="J473" s="22"/>
    </row>
    <row r="474" spans="1:10">
      <c r="A474" s="3" t="s">
        <v>1651</v>
      </c>
      <c r="B474" s="3" t="s">
        <v>1652</v>
      </c>
      <c r="C474" s="4" t="s">
        <v>1653</v>
      </c>
      <c r="D474" s="4" t="s">
        <v>13</v>
      </c>
      <c r="E474" s="4" t="s">
        <v>1654</v>
      </c>
      <c r="F474" s="8">
        <v>1</v>
      </c>
      <c r="G474" s="9">
        <f>SUMIFS('Entrada - Salida'!$E:$E,'Entrada - Salida'!$D:$D,Saldo!C474,'Entrada - Salida'!C:C,Saldo!B474)</f>
        <v>0</v>
      </c>
      <c r="H474" s="10">
        <f>SUMIFS('Entrada - Salida'!$F:$F,'Entrada - Salida'!$D:$D,Saldo!C474,'Entrada - Salida'!C:C,Saldo!B474)</f>
        <v>1</v>
      </c>
      <c r="I474" s="11">
        <f t="shared" si="7"/>
        <v>0</v>
      </c>
      <c r="J474" s="22"/>
    </row>
    <row r="475" spans="1:10">
      <c r="A475" s="3" t="s">
        <v>1655</v>
      </c>
      <c r="B475" s="3" t="s">
        <v>1656</v>
      </c>
      <c r="C475" s="4" t="s">
        <v>1657</v>
      </c>
      <c r="D475" s="4" t="s">
        <v>13</v>
      </c>
      <c r="E475" s="4" t="s">
        <v>1658</v>
      </c>
      <c r="F475" s="8">
        <v>2</v>
      </c>
      <c r="G475" s="9">
        <f>SUMIFS('Entrada - Salida'!$E:$E,'Entrada - Salida'!$D:$D,Saldo!C475,'Entrada - Salida'!C:C,Saldo!B475)</f>
        <v>0</v>
      </c>
      <c r="H475" s="10">
        <f>SUMIFS('Entrada - Salida'!$F:$F,'Entrada - Salida'!$D:$D,Saldo!C475,'Entrada - Salida'!C:C,Saldo!B475)</f>
        <v>0</v>
      </c>
      <c r="I475" s="11">
        <f t="shared" si="7"/>
        <v>2</v>
      </c>
      <c r="J475" s="22"/>
    </row>
    <row r="476" spans="1:10">
      <c r="A476" s="3" t="s">
        <v>1659</v>
      </c>
      <c r="B476" s="3" t="s">
        <v>1660</v>
      </c>
      <c r="C476" s="4" t="s">
        <v>1661</v>
      </c>
      <c r="D476" s="4" t="s">
        <v>13</v>
      </c>
      <c r="E476" s="4" t="s">
        <v>1662</v>
      </c>
      <c r="F476" s="8">
        <v>1</v>
      </c>
      <c r="G476" s="9">
        <f>SUMIFS('Entrada - Salida'!$E:$E,'Entrada - Salida'!$D:$D,Saldo!C476,'Entrada - Salida'!C:C,Saldo!B476)</f>
        <v>0</v>
      </c>
      <c r="H476" s="10">
        <f>SUMIFS('Entrada - Salida'!$F:$F,'Entrada - Salida'!$D:$D,Saldo!C476,'Entrada - Salida'!C:C,Saldo!B476)</f>
        <v>1</v>
      </c>
      <c r="I476" s="11">
        <f t="shared" si="7"/>
        <v>0</v>
      </c>
      <c r="J476" s="22"/>
    </row>
    <row r="477" spans="1:10">
      <c r="A477" s="3" t="s">
        <v>1663</v>
      </c>
      <c r="B477" s="3" t="s">
        <v>1664</v>
      </c>
      <c r="C477" s="4" t="s">
        <v>1665</v>
      </c>
      <c r="D477" s="4" t="s">
        <v>13</v>
      </c>
      <c r="E477" s="4" t="s">
        <v>1666</v>
      </c>
      <c r="F477" s="8">
        <v>1</v>
      </c>
      <c r="G477" s="9">
        <f>SUMIFS('Entrada - Salida'!$E:$E,'Entrada - Salida'!$D:$D,Saldo!C477,'Entrada - Salida'!C:C,Saldo!B477)</f>
        <v>0</v>
      </c>
      <c r="H477" s="10">
        <f>SUMIFS('Entrada - Salida'!$F:$F,'Entrada - Salida'!$D:$D,Saldo!C477,'Entrada - Salida'!C:C,Saldo!B477)</f>
        <v>0</v>
      </c>
      <c r="I477" s="11">
        <f t="shared" si="7"/>
        <v>1</v>
      </c>
      <c r="J477" s="22"/>
    </row>
    <row r="478" spans="1:10">
      <c r="A478" s="3" t="s">
        <v>1667</v>
      </c>
      <c r="B478" s="3" t="s">
        <v>1668</v>
      </c>
      <c r="C478" s="4" t="s">
        <v>1669</v>
      </c>
      <c r="D478" s="4" t="s">
        <v>13</v>
      </c>
      <c r="E478" s="4" t="s">
        <v>1662</v>
      </c>
      <c r="F478" s="8">
        <v>1</v>
      </c>
      <c r="G478" s="9">
        <f>SUMIFS('Entrada - Salida'!$E:$E,'Entrada - Salida'!$D:$D,Saldo!C478,'Entrada - Salida'!C:C,Saldo!B478)</f>
        <v>0</v>
      </c>
      <c r="H478" s="10">
        <f>SUMIFS('Entrada - Salida'!$F:$F,'Entrada - Salida'!$D:$D,Saldo!C478,'Entrada - Salida'!C:C,Saldo!B478)</f>
        <v>0</v>
      </c>
      <c r="I478" s="11">
        <f t="shared" si="7"/>
        <v>1</v>
      </c>
      <c r="J478" s="22"/>
    </row>
    <row r="479" spans="1:10">
      <c r="A479" s="3" t="s">
        <v>1670</v>
      </c>
      <c r="B479" s="3" t="s">
        <v>1671</v>
      </c>
      <c r="C479" s="4" t="s">
        <v>1672</v>
      </c>
      <c r="D479" s="4" t="s">
        <v>13</v>
      </c>
      <c r="E479" s="4" t="s">
        <v>1666</v>
      </c>
      <c r="F479" s="8">
        <v>2</v>
      </c>
      <c r="G479" s="9">
        <f>SUMIFS('Entrada - Salida'!$E:$E,'Entrada - Salida'!$D:$D,Saldo!C479,'Entrada - Salida'!C:C,Saldo!B479)</f>
        <v>0</v>
      </c>
      <c r="H479" s="10">
        <f>SUMIFS('Entrada - Salida'!$F:$F,'Entrada - Salida'!$D:$D,Saldo!C479,'Entrada - Salida'!C:C,Saldo!B479)</f>
        <v>0</v>
      </c>
      <c r="I479" s="11">
        <f t="shared" si="7"/>
        <v>2</v>
      </c>
      <c r="J479" s="22"/>
    </row>
    <row r="480" spans="1:10">
      <c r="A480" s="3" t="s">
        <v>1673</v>
      </c>
      <c r="B480" s="3" t="s">
        <v>1674</v>
      </c>
      <c r="C480" s="4" t="s">
        <v>1675</v>
      </c>
      <c r="D480" s="4" t="s">
        <v>13</v>
      </c>
      <c r="E480" s="4" t="s">
        <v>735</v>
      </c>
      <c r="F480" s="8">
        <v>5</v>
      </c>
      <c r="G480" s="9">
        <f>SUMIFS('Entrada - Salida'!$E:$E,'Entrada - Salida'!$D:$D,Saldo!C480,'Entrada - Salida'!C:C,Saldo!B480)</f>
        <v>0</v>
      </c>
      <c r="H480" s="10">
        <f>SUMIFS('Entrada - Salida'!$F:$F,'Entrada - Salida'!$D:$D,Saldo!C480,'Entrada - Salida'!C:C,Saldo!B480)</f>
        <v>2</v>
      </c>
      <c r="I480" s="11">
        <f t="shared" si="7"/>
        <v>3</v>
      </c>
      <c r="J480" s="22"/>
    </row>
    <row r="481" spans="1:10">
      <c r="A481" s="3" t="s">
        <v>1676</v>
      </c>
      <c r="B481" s="3" t="s">
        <v>1677</v>
      </c>
      <c r="C481" s="4" t="s">
        <v>1678</v>
      </c>
      <c r="D481" s="4" t="s">
        <v>13</v>
      </c>
      <c r="E481" s="4" t="s">
        <v>1679</v>
      </c>
      <c r="F481" s="8">
        <v>1</v>
      </c>
      <c r="G481" s="9">
        <f>SUMIFS('Entrada - Salida'!$E:$E,'Entrada - Salida'!$D:$D,Saldo!C481,'Entrada - Salida'!C:C,Saldo!B481)</f>
        <v>0</v>
      </c>
      <c r="H481" s="10">
        <f>SUMIFS('Entrada - Salida'!$F:$F,'Entrada - Salida'!$D:$D,Saldo!C481,'Entrada - Salida'!C:C,Saldo!B481)</f>
        <v>0</v>
      </c>
      <c r="I481" s="11">
        <f t="shared" si="7"/>
        <v>1</v>
      </c>
      <c r="J481" s="22"/>
    </row>
    <row r="482" spans="1:10">
      <c r="A482" s="3" t="s">
        <v>1680</v>
      </c>
      <c r="B482" s="3" t="s">
        <v>1681</v>
      </c>
      <c r="C482" s="4" t="s">
        <v>1682</v>
      </c>
      <c r="D482" s="4" t="s">
        <v>13</v>
      </c>
      <c r="E482" s="4" t="s">
        <v>1146</v>
      </c>
      <c r="F482" s="8">
        <v>1</v>
      </c>
      <c r="G482" s="9">
        <f>SUMIFS('Entrada - Salida'!$E:$E,'Entrada - Salida'!$D:$D,Saldo!C482,'Entrada - Salida'!C:C,Saldo!B482)</f>
        <v>4</v>
      </c>
      <c r="H482" s="10">
        <f>SUMIFS('Entrada - Salida'!$F:$F,'Entrada - Salida'!$D:$D,Saldo!C482,'Entrada - Salida'!C:C,Saldo!B482)</f>
        <v>2</v>
      </c>
      <c r="I482" s="11">
        <f t="shared" si="7"/>
        <v>3</v>
      </c>
      <c r="J482" s="22"/>
    </row>
    <row r="483" spans="1:10">
      <c r="A483" s="3" t="s">
        <v>1683</v>
      </c>
      <c r="B483" s="3" t="s">
        <v>1684</v>
      </c>
      <c r="C483" s="4" t="s">
        <v>1685</v>
      </c>
      <c r="D483" s="4" t="s">
        <v>13</v>
      </c>
      <c r="E483" s="4" t="s">
        <v>318</v>
      </c>
      <c r="F483" s="8">
        <v>1</v>
      </c>
      <c r="G483" s="9">
        <f>SUMIFS('Entrada - Salida'!$E:$E,'Entrada - Salida'!$D:$D,Saldo!C483,'Entrada - Salida'!C:C,Saldo!B483)</f>
        <v>0</v>
      </c>
      <c r="H483" s="10">
        <f>SUMIFS('Entrada - Salida'!$F:$F,'Entrada - Salida'!$D:$D,Saldo!C483,'Entrada - Salida'!C:C,Saldo!B483)</f>
        <v>0</v>
      </c>
      <c r="I483" s="11">
        <f t="shared" si="7"/>
        <v>1</v>
      </c>
      <c r="J483" s="22"/>
    </row>
    <row r="484" spans="1:10">
      <c r="A484" s="3" t="s">
        <v>1686</v>
      </c>
      <c r="B484" s="3" t="s">
        <v>1687</v>
      </c>
      <c r="C484" s="4" t="s">
        <v>1688</v>
      </c>
      <c r="D484" s="4" t="s">
        <v>13</v>
      </c>
      <c r="E484" s="4" t="s">
        <v>1290</v>
      </c>
      <c r="F484" s="8">
        <v>1</v>
      </c>
      <c r="G484" s="9">
        <f>SUMIFS('Entrada - Salida'!$E:$E,'Entrada - Salida'!$D:$D,Saldo!C484,'Entrada - Salida'!C:C,Saldo!B484)</f>
        <v>0</v>
      </c>
      <c r="H484" s="10">
        <f>SUMIFS('Entrada - Salida'!$F:$F,'Entrada - Salida'!$D:$D,Saldo!C484,'Entrada - Salida'!C:C,Saldo!B484)</f>
        <v>0</v>
      </c>
      <c r="I484" s="11">
        <f t="shared" si="7"/>
        <v>1</v>
      </c>
      <c r="J484" s="22"/>
    </row>
    <row r="485" spans="1:10">
      <c r="A485" s="3" t="s">
        <v>1689</v>
      </c>
      <c r="B485" s="3" t="s">
        <v>1690</v>
      </c>
      <c r="C485" s="4" t="s">
        <v>1691</v>
      </c>
      <c r="D485" s="4" t="s">
        <v>13</v>
      </c>
      <c r="E485" s="4" t="s">
        <v>1692</v>
      </c>
      <c r="F485" s="8">
        <v>2</v>
      </c>
      <c r="G485" s="9">
        <f>SUMIFS('Entrada - Salida'!$E:$E,'Entrada - Salida'!$D:$D,Saldo!C485,'Entrada - Salida'!C:C,Saldo!B485)</f>
        <v>0</v>
      </c>
      <c r="H485" s="10">
        <f>SUMIFS('Entrada - Salida'!$F:$F,'Entrada - Salida'!$D:$D,Saldo!C485,'Entrada - Salida'!C:C,Saldo!B485)</f>
        <v>0</v>
      </c>
      <c r="I485" s="11">
        <f t="shared" si="7"/>
        <v>2</v>
      </c>
      <c r="J485" s="22"/>
    </row>
    <row r="486" spans="1:10">
      <c r="A486" s="3" t="s">
        <v>1693</v>
      </c>
      <c r="B486" s="3" t="s">
        <v>1694</v>
      </c>
      <c r="C486" s="4" t="s">
        <v>1695</v>
      </c>
      <c r="D486" s="4" t="s">
        <v>13</v>
      </c>
      <c r="E486" s="4" t="s">
        <v>1696</v>
      </c>
      <c r="F486" s="8">
        <v>1</v>
      </c>
      <c r="G486" s="9">
        <f>SUMIFS('Entrada - Salida'!$E:$E,'Entrada - Salida'!$D:$D,Saldo!C486,'Entrada - Salida'!C:C,Saldo!B486)</f>
        <v>0</v>
      </c>
      <c r="H486" s="10">
        <f>SUMIFS('Entrada - Salida'!$F:$F,'Entrada - Salida'!$D:$D,Saldo!C486,'Entrada - Salida'!C:C,Saldo!B486)</f>
        <v>1</v>
      </c>
      <c r="I486" s="11">
        <f t="shared" si="7"/>
        <v>0</v>
      </c>
      <c r="J486" s="22"/>
    </row>
    <row r="487" spans="1:10">
      <c r="A487" s="3" t="s">
        <v>1697</v>
      </c>
      <c r="B487" s="3" t="s">
        <v>1698</v>
      </c>
      <c r="C487" s="4" t="s">
        <v>1699</v>
      </c>
      <c r="D487" s="4" t="s">
        <v>13</v>
      </c>
      <c r="E487" s="4" t="s">
        <v>1700</v>
      </c>
      <c r="F487" s="8">
        <v>1</v>
      </c>
      <c r="G487" s="9">
        <f>SUMIFS('Entrada - Salida'!$E:$E,'Entrada - Salida'!$D:$D,Saldo!C487,'Entrada - Salida'!C:C,Saldo!B487)</f>
        <v>0</v>
      </c>
      <c r="H487" s="10">
        <f>SUMIFS('Entrada - Salida'!$F:$F,'Entrada - Salida'!$D:$D,Saldo!C487,'Entrada - Salida'!C:C,Saldo!B487)</f>
        <v>0</v>
      </c>
      <c r="I487" s="11">
        <f t="shared" si="7"/>
        <v>1</v>
      </c>
      <c r="J487" s="22"/>
    </row>
    <row r="488" spans="1:10">
      <c r="A488" s="3" t="s">
        <v>1701</v>
      </c>
      <c r="B488" s="3" t="s">
        <v>1702</v>
      </c>
      <c r="C488" s="4" t="s">
        <v>1703</v>
      </c>
      <c r="D488" s="4" t="s">
        <v>13</v>
      </c>
      <c r="E488" s="4" t="s">
        <v>1704</v>
      </c>
      <c r="F488" s="8">
        <v>1</v>
      </c>
      <c r="G488" s="9">
        <f>SUMIFS('Entrada - Salida'!$E:$E,'Entrada - Salida'!$D:$D,Saldo!C488,'Entrada - Salida'!C:C,Saldo!B488)</f>
        <v>0</v>
      </c>
      <c r="H488" s="10">
        <f>SUMIFS('Entrada - Salida'!$F:$F,'Entrada - Salida'!$D:$D,Saldo!C488,'Entrada - Salida'!C:C,Saldo!B488)</f>
        <v>0</v>
      </c>
      <c r="I488" s="11">
        <f t="shared" si="7"/>
        <v>1</v>
      </c>
      <c r="J488" s="22"/>
    </row>
    <row r="489" spans="1:10">
      <c r="A489" s="3" t="s">
        <v>1705</v>
      </c>
      <c r="B489" s="3" t="s">
        <v>1706</v>
      </c>
      <c r="C489" s="4" t="s">
        <v>1707</v>
      </c>
      <c r="D489" s="4" t="s">
        <v>13</v>
      </c>
      <c r="E489" s="4" t="s">
        <v>902</v>
      </c>
      <c r="F489" s="8">
        <v>2</v>
      </c>
      <c r="G489" s="9">
        <f>SUMIFS('Entrada - Salida'!$E:$E,'Entrada - Salida'!$D:$D,Saldo!C489,'Entrada - Salida'!C:C,Saldo!B489)</f>
        <v>0</v>
      </c>
      <c r="H489" s="10">
        <f>SUMIFS('Entrada - Salida'!$F:$F,'Entrada - Salida'!$D:$D,Saldo!C489,'Entrada - Salida'!C:C,Saldo!B489)</f>
        <v>0</v>
      </c>
      <c r="I489" s="11">
        <f t="shared" si="7"/>
        <v>2</v>
      </c>
      <c r="J489" s="22"/>
    </row>
    <row r="490" spans="1:10">
      <c r="A490" s="3" t="s">
        <v>1708</v>
      </c>
      <c r="B490" s="3" t="s">
        <v>1709</v>
      </c>
      <c r="C490" s="4" t="s">
        <v>1710</v>
      </c>
      <c r="D490" s="4" t="s">
        <v>13</v>
      </c>
      <c r="E490" s="4" t="s">
        <v>1711</v>
      </c>
      <c r="F490" s="8">
        <v>1</v>
      </c>
      <c r="G490" s="9">
        <f>SUMIFS('Entrada - Salida'!$E:$E,'Entrada - Salida'!$D:$D,Saldo!C490,'Entrada - Salida'!C:C,Saldo!B490)</f>
        <v>0</v>
      </c>
      <c r="H490" s="10">
        <f>SUMIFS('Entrada - Salida'!$F:$F,'Entrada - Salida'!$D:$D,Saldo!C490,'Entrada - Salida'!C:C,Saldo!B490)</f>
        <v>0</v>
      </c>
      <c r="I490" s="11">
        <f t="shared" si="7"/>
        <v>1</v>
      </c>
      <c r="J490" s="22"/>
    </row>
    <row r="491" spans="1:10">
      <c r="A491" s="3" t="s">
        <v>1712</v>
      </c>
      <c r="B491" s="3" t="s">
        <v>1713</v>
      </c>
      <c r="C491" s="4" t="s">
        <v>1714</v>
      </c>
      <c r="D491" s="4" t="s">
        <v>13</v>
      </c>
      <c r="E491" s="4" t="s">
        <v>1715</v>
      </c>
      <c r="F491" s="8">
        <v>1</v>
      </c>
      <c r="G491" s="9">
        <f>SUMIFS('Entrada - Salida'!$E:$E,'Entrada - Salida'!$D:$D,Saldo!C491,'Entrada - Salida'!C:C,Saldo!B491)</f>
        <v>3</v>
      </c>
      <c r="H491" s="10">
        <f>SUMIFS('Entrada - Salida'!$F:$F,'Entrada - Salida'!$D:$D,Saldo!C491,'Entrada - Salida'!C:C,Saldo!B491)</f>
        <v>3</v>
      </c>
      <c r="I491" s="11">
        <f t="shared" si="7"/>
        <v>1</v>
      </c>
      <c r="J491" s="22"/>
    </row>
    <row r="492" spans="1:10">
      <c r="A492" s="3" t="s">
        <v>1716</v>
      </c>
      <c r="B492" s="3" t="s">
        <v>1717</v>
      </c>
      <c r="C492" s="4" t="s">
        <v>1718</v>
      </c>
      <c r="D492" s="4" t="s">
        <v>13</v>
      </c>
      <c r="E492" s="4" t="s">
        <v>1719</v>
      </c>
      <c r="F492" s="8">
        <v>4</v>
      </c>
      <c r="G492" s="9">
        <f>SUMIFS('Entrada - Salida'!$E:$E,'Entrada - Salida'!$D:$D,Saldo!C492,'Entrada - Salida'!C:C,Saldo!B492)</f>
        <v>0</v>
      </c>
      <c r="H492" s="10">
        <f>SUMIFS('Entrada - Salida'!$F:$F,'Entrada - Salida'!$D:$D,Saldo!C492,'Entrada - Salida'!C:C,Saldo!B492)</f>
        <v>1</v>
      </c>
      <c r="I492" s="11">
        <f t="shared" si="7"/>
        <v>3</v>
      </c>
      <c r="J492" s="22"/>
    </row>
    <row r="493" spans="1:10">
      <c r="A493" s="3" t="s">
        <v>1720</v>
      </c>
      <c r="B493" s="3" t="s">
        <v>1721</v>
      </c>
      <c r="C493" s="4" t="s">
        <v>1722</v>
      </c>
      <c r="D493" s="4" t="s">
        <v>13</v>
      </c>
      <c r="E493" s="4" t="s">
        <v>1350</v>
      </c>
      <c r="F493" s="8">
        <v>1</v>
      </c>
      <c r="G493" s="9">
        <f>SUMIFS('Entrada - Salida'!$E:$E,'Entrada - Salida'!$D:$D,Saldo!C493,'Entrada - Salida'!C:C,Saldo!B493)</f>
        <v>0</v>
      </c>
      <c r="H493" s="10">
        <f>SUMIFS('Entrada - Salida'!$F:$F,'Entrada - Salida'!$D:$D,Saldo!C493,'Entrada - Salida'!C:C,Saldo!B493)</f>
        <v>0</v>
      </c>
      <c r="I493" s="11">
        <f t="shared" si="7"/>
        <v>1</v>
      </c>
      <c r="J493" s="22"/>
    </row>
    <row r="494" spans="1:10">
      <c r="A494" s="3" t="s">
        <v>1723</v>
      </c>
      <c r="B494" s="3" t="s">
        <v>1724</v>
      </c>
      <c r="C494" s="4" t="s">
        <v>1725</v>
      </c>
      <c r="D494" s="4" t="s">
        <v>13</v>
      </c>
      <c r="E494" s="4" t="s">
        <v>1726</v>
      </c>
      <c r="F494" s="8">
        <v>8</v>
      </c>
      <c r="G494" s="9">
        <f>SUMIFS('Entrada - Salida'!$E:$E,'Entrada - Salida'!$D:$D,Saldo!C494,'Entrada - Salida'!C:C,Saldo!B494)</f>
        <v>0</v>
      </c>
      <c r="H494" s="10">
        <f>SUMIFS('Entrada - Salida'!$F:$F,'Entrada - Salida'!$D:$D,Saldo!C494,'Entrada - Salida'!C:C,Saldo!B494)</f>
        <v>0</v>
      </c>
      <c r="I494" s="11">
        <f t="shared" si="7"/>
        <v>8</v>
      </c>
      <c r="J494" s="22"/>
    </row>
    <row r="495" spans="1:10">
      <c r="A495" s="3" t="s">
        <v>1727</v>
      </c>
      <c r="B495" s="3" t="s">
        <v>1728</v>
      </c>
      <c r="C495" s="4" t="s">
        <v>1729</v>
      </c>
      <c r="D495" s="4" t="s">
        <v>13</v>
      </c>
      <c r="E495" s="4" t="s">
        <v>1730</v>
      </c>
      <c r="F495" s="8">
        <v>5</v>
      </c>
      <c r="G495" s="9">
        <f>SUMIFS('Entrada - Salida'!$E:$E,'Entrada - Salida'!$D:$D,Saldo!C495,'Entrada - Salida'!C:C,Saldo!B495)</f>
        <v>0</v>
      </c>
      <c r="H495" s="10">
        <f>SUMIFS('Entrada - Salida'!$F:$F,'Entrada - Salida'!$D:$D,Saldo!C495,'Entrada - Salida'!C:C,Saldo!B495)</f>
        <v>2</v>
      </c>
      <c r="I495" s="11">
        <f t="shared" si="7"/>
        <v>3</v>
      </c>
      <c r="J495" s="22"/>
    </row>
    <row r="496" spans="1:10">
      <c r="A496" s="3" t="s">
        <v>1731</v>
      </c>
      <c r="B496" s="3" t="s">
        <v>1732</v>
      </c>
      <c r="C496" s="4" t="s">
        <v>1733</v>
      </c>
      <c r="D496" s="4" t="s">
        <v>13</v>
      </c>
      <c r="E496" s="4" t="s">
        <v>1719</v>
      </c>
      <c r="F496" s="8">
        <v>5</v>
      </c>
      <c r="G496" s="9">
        <f>SUMIFS('Entrada - Salida'!$E:$E,'Entrada - Salida'!$D:$D,Saldo!C496,'Entrada - Salida'!C:C,Saldo!B496)</f>
        <v>0</v>
      </c>
      <c r="H496" s="10">
        <f>SUMIFS('Entrada - Salida'!$F:$F,'Entrada - Salida'!$D:$D,Saldo!C496,'Entrada - Salida'!C:C,Saldo!B496)</f>
        <v>0</v>
      </c>
      <c r="I496" s="11">
        <f t="shared" si="7"/>
        <v>5</v>
      </c>
      <c r="J496" s="22"/>
    </row>
    <row r="497" spans="1:10">
      <c r="A497" s="3" t="s">
        <v>1734</v>
      </c>
      <c r="B497" s="3" t="s">
        <v>1735</v>
      </c>
      <c r="C497" s="4" t="s">
        <v>1736</v>
      </c>
      <c r="D497" s="4" t="s">
        <v>13</v>
      </c>
      <c r="E497" s="4" t="s">
        <v>49</v>
      </c>
      <c r="F497" s="8">
        <v>1</v>
      </c>
      <c r="G497" s="9">
        <f>SUMIFS('Entrada - Salida'!$E:$E,'Entrada - Salida'!$D:$D,Saldo!C497,'Entrada - Salida'!C:C,Saldo!B497)</f>
        <v>0</v>
      </c>
      <c r="H497" s="10">
        <f>SUMIFS('Entrada - Salida'!$F:$F,'Entrada - Salida'!$D:$D,Saldo!C497,'Entrada - Salida'!C:C,Saldo!B497)</f>
        <v>0</v>
      </c>
      <c r="I497" s="11">
        <f t="shared" si="7"/>
        <v>1</v>
      </c>
      <c r="J497" s="22"/>
    </row>
    <row r="498" spans="1:10">
      <c r="A498" s="3" t="s">
        <v>1737</v>
      </c>
      <c r="B498" s="3" t="s">
        <v>1738</v>
      </c>
      <c r="C498" s="4" t="s">
        <v>1739</v>
      </c>
      <c r="D498" s="4" t="s">
        <v>13</v>
      </c>
      <c r="E498" s="4" t="s">
        <v>1740</v>
      </c>
      <c r="F498" s="8">
        <v>5</v>
      </c>
      <c r="G498" s="9">
        <f>SUMIFS('Entrada - Salida'!$E:$E,'Entrada - Salida'!$D:$D,Saldo!C498,'Entrada - Salida'!C:C,Saldo!B498)</f>
        <v>0</v>
      </c>
      <c r="H498" s="10">
        <f>SUMIFS('Entrada - Salida'!$F:$F,'Entrada - Salida'!$D:$D,Saldo!C498,'Entrada - Salida'!C:C,Saldo!B498)</f>
        <v>0</v>
      </c>
      <c r="I498" s="11">
        <f t="shared" si="7"/>
        <v>5</v>
      </c>
      <c r="J498" s="22"/>
    </row>
    <row r="499" spans="1:10">
      <c r="A499" s="3" t="s">
        <v>1741</v>
      </c>
      <c r="B499" s="3" t="s">
        <v>1742</v>
      </c>
      <c r="C499" s="4" t="s">
        <v>1743</v>
      </c>
      <c r="D499" s="4" t="s">
        <v>13</v>
      </c>
      <c r="E499" s="4" t="s">
        <v>1744</v>
      </c>
      <c r="F499" s="8">
        <v>2</v>
      </c>
      <c r="G499" s="9">
        <f>SUMIFS('Entrada - Salida'!$E:$E,'Entrada - Salida'!$D:$D,Saldo!C499,'Entrada - Salida'!C:C,Saldo!B499)</f>
        <v>0</v>
      </c>
      <c r="H499" s="10">
        <f>SUMIFS('Entrada - Salida'!$F:$F,'Entrada - Salida'!$D:$D,Saldo!C499,'Entrada - Salida'!C:C,Saldo!B499)</f>
        <v>0</v>
      </c>
      <c r="I499" s="11">
        <f t="shared" si="7"/>
        <v>2</v>
      </c>
      <c r="J499" s="22"/>
    </row>
    <row r="500" spans="1:10">
      <c r="A500" s="3" t="s">
        <v>1745</v>
      </c>
      <c r="B500" s="3" t="s">
        <v>1746</v>
      </c>
      <c r="C500" s="4" t="s">
        <v>1747</v>
      </c>
      <c r="D500" s="4" t="s">
        <v>13</v>
      </c>
      <c r="E500" s="4" t="s">
        <v>1748</v>
      </c>
      <c r="F500" s="8">
        <v>7</v>
      </c>
      <c r="G500" s="9">
        <f>SUMIFS('Entrada - Salida'!$E:$E,'Entrada - Salida'!$D:$D,Saldo!C500,'Entrada - Salida'!C:C,Saldo!B500)</f>
        <v>0</v>
      </c>
      <c r="H500" s="10">
        <f>SUMIFS('Entrada - Salida'!$F:$F,'Entrada - Salida'!$D:$D,Saldo!C500,'Entrada - Salida'!C:C,Saldo!B500)</f>
        <v>2</v>
      </c>
      <c r="I500" s="11">
        <f t="shared" si="7"/>
        <v>5</v>
      </c>
      <c r="J500" s="22"/>
    </row>
    <row r="501" spans="1:10">
      <c r="A501" s="3" t="s">
        <v>1749</v>
      </c>
      <c r="B501" s="3" t="s">
        <v>1750</v>
      </c>
      <c r="C501" s="4" t="s">
        <v>1751</v>
      </c>
      <c r="D501" s="4" t="s">
        <v>13</v>
      </c>
      <c r="E501" s="4" t="s">
        <v>774</v>
      </c>
      <c r="F501" s="8">
        <v>4</v>
      </c>
      <c r="G501" s="9">
        <f>SUMIFS('Entrada - Salida'!$E:$E,'Entrada - Salida'!$D:$D,Saldo!C501,'Entrada - Salida'!C:C,Saldo!B501)</f>
        <v>0</v>
      </c>
      <c r="H501" s="10">
        <f>SUMIFS('Entrada - Salida'!$F:$F,'Entrada - Salida'!$D:$D,Saldo!C501,'Entrada - Salida'!C:C,Saldo!B501)</f>
        <v>0</v>
      </c>
      <c r="I501" s="11">
        <f t="shared" si="7"/>
        <v>4</v>
      </c>
      <c r="J501" s="22"/>
    </row>
    <row r="502" spans="1:10">
      <c r="A502" s="3" t="s">
        <v>1752</v>
      </c>
      <c r="B502" s="3" t="s">
        <v>1753</v>
      </c>
      <c r="C502" s="4" t="s">
        <v>1754</v>
      </c>
      <c r="D502" s="4" t="s">
        <v>13</v>
      </c>
      <c r="E502" s="4" t="s">
        <v>1142</v>
      </c>
      <c r="F502" s="8">
        <v>35</v>
      </c>
      <c r="G502" s="9">
        <f>SUMIFS('Entrada - Salida'!$E:$E,'Entrada - Salida'!$D:$D,Saldo!C502,'Entrada - Salida'!C:C,Saldo!B502)</f>
        <v>0</v>
      </c>
      <c r="H502" s="10">
        <f>SUMIFS('Entrada - Salida'!$F:$F,'Entrada - Salida'!$D:$D,Saldo!C502,'Entrada - Salida'!C:C,Saldo!B502)</f>
        <v>0</v>
      </c>
      <c r="I502" s="11">
        <f t="shared" si="7"/>
        <v>35</v>
      </c>
      <c r="J502" s="22"/>
    </row>
    <row r="503" spans="1:10">
      <c r="A503" s="3" t="s">
        <v>1755</v>
      </c>
      <c r="B503" s="3" t="s">
        <v>1756</v>
      </c>
      <c r="C503" s="4" t="s">
        <v>1757</v>
      </c>
      <c r="D503" s="4" t="s">
        <v>13</v>
      </c>
      <c r="E503" s="4" t="s">
        <v>440</v>
      </c>
      <c r="F503" s="8">
        <v>10</v>
      </c>
      <c r="G503" s="9">
        <f>SUMIFS('Entrada - Salida'!$E:$E,'Entrada - Salida'!$D:$D,Saldo!C503,'Entrada - Salida'!C:C,Saldo!B503)</f>
        <v>0</v>
      </c>
      <c r="H503" s="10">
        <f>SUMIFS('Entrada - Salida'!$F:$F,'Entrada - Salida'!$D:$D,Saldo!C503,'Entrada - Salida'!C:C,Saldo!B503)</f>
        <v>0</v>
      </c>
      <c r="I503" s="11">
        <f t="shared" si="7"/>
        <v>10</v>
      </c>
      <c r="J503" s="22"/>
    </row>
    <row r="504" spans="1:10">
      <c r="A504" s="3" t="s">
        <v>1758</v>
      </c>
      <c r="B504" s="3" t="s">
        <v>1759</v>
      </c>
      <c r="C504" s="4" t="s">
        <v>1760</v>
      </c>
      <c r="D504" s="4" t="s">
        <v>13</v>
      </c>
      <c r="E504" s="4" t="s">
        <v>562</v>
      </c>
      <c r="F504" s="8">
        <v>23</v>
      </c>
      <c r="G504" s="9">
        <f>SUMIFS('Entrada - Salida'!$E:$E,'Entrada - Salida'!$D:$D,Saldo!C504,'Entrada - Salida'!C:C,Saldo!B504)</f>
        <v>20</v>
      </c>
      <c r="H504" s="10">
        <f>SUMIFS('Entrada - Salida'!$F:$F,'Entrada - Salida'!$D:$D,Saldo!C504,'Entrada - Salida'!C:C,Saldo!B504)</f>
        <v>8</v>
      </c>
      <c r="I504" s="11">
        <f t="shared" si="7"/>
        <v>35</v>
      </c>
      <c r="J504" s="22"/>
    </row>
    <row r="505" spans="1:10">
      <c r="A505" s="3" t="s">
        <v>1761</v>
      </c>
      <c r="B505" s="3" t="s">
        <v>1762</v>
      </c>
      <c r="C505" s="4" t="s">
        <v>1763</v>
      </c>
      <c r="D505" s="4" t="s">
        <v>13</v>
      </c>
      <c r="E505" s="4" t="s">
        <v>1764</v>
      </c>
      <c r="F505" s="8">
        <v>58</v>
      </c>
      <c r="G505" s="9">
        <f>SUMIFS('Entrada - Salida'!$E:$E,'Entrada - Salida'!$D:$D,Saldo!C505,'Entrada - Salida'!C:C,Saldo!B505)</f>
        <v>0</v>
      </c>
      <c r="H505" s="10">
        <f>SUMIFS('Entrada - Salida'!$F:$F,'Entrada - Salida'!$D:$D,Saldo!C505,'Entrada - Salida'!C:C,Saldo!B505)</f>
        <v>4</v>
      </c>
      <c r="I505" s="11">
        <f t="shared" si="7"/>
        <v>54</v>
      </c>
      <c r="J505" s="22"/>
    </row>
    <row r="506" spans="1:10">
      <c r="A506" s="3" t="s">
        <v>1765</v>
      </c>
      <c r="B506" s="3" t="s">
        <v>1766</v>
      </c>
      <c r="C506" s="4" t="s">
        <v>1767</v>
      </c>
      <c r="D506" s="4" t="s">
        <v>13</v>
      </c>
      <c r="E506" s="4" t="s">
        <v>941</v>
      </c>
      <c r="F506" s="8">
        <v>17</v>
      </c>
      <c r="G506" s="9">
        <f>SUMIFS('Entrada - Salida'!$E:$E,'Entrada - Salida'!$D:$D,Saldo!C506,'Entrada - Salida'!C:C,Saldo!B506)</f>
        <v>0</v>
      </c>
      <c r="H506" s="10">
        <f>SUMIFS('Entrada - Salida'!$F:$F,'Entrada - Salida'!$D:$D,Saldo!C506,'Entrada - Salida'!C:C,Saldo!B506)</f>
        <v>4</v>
      </c>
      <c r="I506" s="11">
        <f t="shared" si="7"/>
        <v>13</v>
      </c>
      <c r="J506" s="22"/>
    </row>
    <row r="507" spans="1:10">
      <c r="A507" s="3" t="s">
        <v>1768</v>
      </c>
      <c r="B507" s="3" t="s">
        <v>1769</v>
      </c>
      <c r="C507" s="4" t="s">
        <v>1770</v>
      </c>
      <c r="D507" s="4" t="s">
        <v>13</v>
      </c>
      <c r="E507" s="4" t="s">
        <v>240</v>
      </c>
      <c r="F507" s="8">
        <v>3</v>
      </c>
      <c r="G507" s="9">
        <f>SUMIFS('Entrada - Salida'!$E:$E,'Entrada - Salida'!$D:$D,Saldo!C507,'Entrada - Salida'!C:C,Saldo!B507)</f>
        <v>0</v>
      </c>
      <c r="H507" s="10">
        <f>SUMIFS('Entrada - Salida'!$F:$F,'Entrada - Salida'!$D:$D,Saldo!C507,'Entrada - Salida'!C:C,Saldo!B507)</f>
        <v>0</v>
      </c>
      <c r="I507" s="11">
        <f t="shared" si="7"/>
        <v>3</v>
      </c>
      <c r="J507" s="22"/>
    </row>
    <row r="508" spans="1:10">
      <c r="A508" s="3" t="s">
        <v>1771</v>
      </c>
      <c r="B508" s="3" t="s">
        <v>1772</v>
      </c>
      <c r="C508" s="4" t="s">
        <v>1773</v>
      </c>
      <c r="D508" s="4" t="s">
        <v>13</v>
      </c>
      <c r="E508" s="4" t="s">
        <v>1533</v>
      </c>
      <c r="F508" s="8">
        <v>3</v>
      </c>
      <c r="G508" s="9">
        <f>SUMIFS('Entrada - Salida'!$E:$E,'Entrada - Salida'!$D:$D,Saldo!C508,'Entrada - Salida'!C:C,Saldo!B508)</f>
        <v>0</v>
      </c>
      <c r="H508" s="10">
        <f>SUMIFS('Entrada - Salida'!$F:$F,'Entrada - Salida'!$D:$D,Saldo!C508,'Entrada - Salida'!C:C,Saldo!B508)</f>
        <v>0</v>
      </c>
      <c r="I508" s="11">
        <f t="shared" si="7"/>
        <v>3</v>
      </c>
      <c r="J508" s="22"/>
    </row>
    <row r="509" spans="1:10">
      <c r="A509" s="3" t="s">
        <v>1774</v>
      </c>
      <c r="B509" s="3" t="s">
        <v>1775</v>
      </c>
      <c r="C509" s="4" t="s">
        <v>1776</v>
      </c>
      <c r="D509" s="4" t="s">
        <v>13</v>
      </c>
      <c r="E509" s="4" t="s">
        <v>200</v>
      </c>
      <c r="F509" s="8">
        <v>1</v>
      </c>
      <c r="G509" s="9">
        <f>SUMIFS('Entrada - Salida'!$E:$E,'Entrada - Salida'!$D:$D,Saldo!C509,'Entrada - Salida'!C:C,Saldo!B509)</f>
        <v>0</v>
      </c>
      <c r="H509" s="10">
        <f>SUMIFS('Entrada - Salida'!$F:$F,'Entrada - Salida'!$D:$D,Saldo!C509,'Entrada - Salida'!C:C,Saldo!B509)</f>
        <v>0</v>
      </c>
      <c r="I509" s="11">
        <f t="shared" si="7"/>
        <v>1</v>
      </c>
      <c r="J509" s="22"/>
    </row>
    <row r="510" spans="1:10">
      <c r="A510" s="3" t="s">
        <v>1777</v>
      </c>
      <c r="B510" s="3" t="s">
        <v>1778</v>
      </c>
      <c r="C510" s="4" t="s">
        <v>1779</v>
      </c>
      <c r="D510" s="4" t="s">
        <v>13</v>
      </c>
      <c r="E510" s="4" t="s">
        <v>318</v>
      </c>
      <c r="F510" s="8">
        <v>1</v>
      </c>
      <c r="G510" s="9">
        <f>SUMIFS('Entrada - Salida'!$E:$E,'Entrada - Salida'!$D:$D,Saldo!C510,'Entrada - Salida'!C:C,Saldo!B510)</f>
        <v>0</v>
      </c>
      <c r="H510" s="10">
        <f>SUMIFS('Entrada - Salida'!$F:$F,'Entrada - Salida'!$D:$D,Saldo!C510,'Entrada - Salida'!C:C,Saldo!B510)</f>
        <v>0</v>
      </c>
      <c r="I510" s="11">
        <f t="shared" si="7"/>
        <v>1</v>
      </c>
      <c r="J510" s="22"/>
    </row>
    <row r="511" spans="1:10">
      <c r="A511" s="3" t="s">
        <v>1780</v>
      </c>
      <c r="B511" s="3" t="s">
        <v>1781</v>
      </c>
      <c r="C511" s="4" t="s">
        <v>1782</v>
      </c>
      <c r="D511" s="4" t="s">
        <v>13</v>
      </c>
      <c r="E511" s="4" t="s">
        <v>200</v>
      </c>
      <c r="F511" s="8">
        <v>5</v>
      </c>
      <c r="G511" s="9">
        <f>SUMIFS('Entrada - Salida'!$E:$E,'Entrada - Salida'!$D:$D,Saldo!C511,'Entrada - Salida'!C:C,Saldo!B511)</f>
        <v>0</v>
      </c>
      <c r="H511" s="10">
        <f>SUMIFS('Entrada - Salida'!$F:$F,'Entrada - Salida'!$D:$D,Saldo!C511,'Entrada - Salida'!C:C,Saldo!B511)</f>
        <v>1</v>
      </c>
      <c r="I511" s="11">
        <f t="shared" si="7"/>
        <v>4</v>
      </c>
      <c r="J511" s="22"/>
    </row>
    <row r="512" spans="1:10">
      <c r="A512" s="3" t="s">
        <v>1783</v>
      </c>
      <c r="B512" s="3" t="s">
        <v>1784</v>
      </c>
      <c r="C512" s="4" t="s">
        <v>1785</v>
      </c>
      <c r="D512" s="4" t="s">
        <v>13</v>
      </c>
      <c r="E512" s="4" t="s">
        <v>69</v>
      </c>
      <c r="F512" s="8">
        <v>2</v>
      </c>
      <c r="G512" s="9">
        <f>SUMIFS('Entrada - Salida'!$E:$E,'Entrada - Salida'!$D:$D,Saldo!C512,'Entrada - Salida'!C:C,Saldo!B512)</f>
        <v>0</v>
      </c>
      <c r="H512" s="10">
        <f>SUMIFS('Entrada - Salida'!$F:$F,'Entrada - Salida'!$D:$D,Saldo!C512,'Entrada - Salida'!C:C,Saldo!B512)</f>
        <v>0</v>
      </c>
      <c r="I512" s="11">
        <f t="shared" si="7"/>
        <v>2</v>
      </c>
      <c r="J512" s="22"/>
    </row>
    <row r="513" spans="1:10">
      <c r="A513" s="3" t="s">
        <v>1786</v>
      </c>
      <c r="B513" s="3" t="s">
        <v>1787</v>
      </c>
      <c r="C513" s="4" t="s">
        <v>1788</v>
      </c>
      <c r="D513" s="4" t="s">
        <v>13</v>
      </c>
      <c r="E513" s="4" t="s">
        <v>69</v>
      </c>
      <c r="F513" s="8">
        <v>2</v>
      </c>
      <c r="G513" s="9">
        <f>SUMIFS('Entrada - Salida'!$E:$E,'Entrada - Salida'!$D:$D,Saldo!C513,'Entrada - Salida'!C:C,Saldo!B513)</f>
        <v>0</v>
      </c>
      <c r="H513" s="10">
        <f>SUMIFS('Entrada - Salida'!$F:$F,'Entrada - Salida'!$D:$D,Saldo!C513,'Entrada - Salida'!C:C,Saldo!B513)</f>
        <v>0</v>
      </c>
      <c r="I513" s="11">
        <f t="shared" si="7"/>
        <v>2</v>
      </c>
      <c r="J513" s="22"/>
    </row>
    <row r="514" spans="1:10">
      <c r="A514" s="3" t="s">
        <v>1789</v>
      </c>
      <c r="B514" s="3" t="s">
        <v>1790</v>
      </c>
      <c r="C514" s="4" t="s">
        <v>1791</v>
      </c>
      <c r="D514" s="4" t="s">
        <v>13</v>
      </c>
      <c r="E514" s="4" t="s">
        <v>200</v>
      </c>
      <c r="F514" s="8">
        <v>22</v>
      </c>
      <c r="G514" s="9">
        <f>SUMIFS('Entrada - Salida'!$E:$E,'Entrada - Salida'!$D:$D,Saldo!C514,'Entrada - Salida'!C:C,Saldo!B514)</f>
        <v>10</v>
      </c>
      <c r="H514" s="10">
        <f>SUMIFS('Entrada - Salida'!$F:$F,'Entrada - Salida'!$D:$D,Saldo!C514,'Entrada - Salida'!C:C,Saldo!B514)</f>
        <v>1</v>
      </c>
      <c r="I514" s="11">
        <f t="shared" si="7"/>
        <v>31</v>
      </c>
      <c r="J514" s="22"/>
    </row>
    <row r="515" spans="1:10">
      <c r="A515" s="3" t="s">
        <v>1792</v>
      </c>
      <c r="B515" s="3" t="s">
        <v>1793</v>
      </c>
      <c r="C515" s="4" t="s">
        <v>1794</v>
      </c>
      <c r="D515" s="4" t="s">
        <v>13</v>
      </c>
      <c r="E515" s="4" t="s">
        <v>69</v>
      </c>
      <c r="F515" s="8">
        <v>22</v>
      </c>
      <c r="G515" s="9">
        <f>SUMIFS('Entrada - Salida'!$E:$E,'Entrada - Salida'!$D:$D,Saldo!C515,'Entrada - Salida'!C:C,Saldo!B515)</f>
        <v>0</v>
      </c>
      <c r="H515" s="10">
        <f>SUMIFS('Entrada - Salida'!$F:$F,'Entrada - Salida'!$D:$D,Saldo!C515,'Entrada - Salida'!C:C,Saldo!B515)</f>
        <v>3</v>
      </c>
      <c r="I515" s="11">
        <f t="shared" si="7"/>
        <v>19</v>
      </c>
      <c r="J515" s="22"/>
    </row>
    <row r="516" spans="1:10">
      <c r="A516" s="3" t="s">
        <v>1795</v>
      </c>
      <c r="B516" s="3" t="s">
        <v>1796</v>
      </c>
      <c r="C516" s="4" t="s">
        <v>1797</v>
      </c>
      <c r="D516" s="4" t="s">
        <v>13</v>
      </c>
      <c r="E516" s="4" t="s">
        <v>69</v>
      </c>
      <c r="F516" s="8">
        <v>5</v>
      </c>
      <c r="G516" s="9">
        <f>SUMIFS('Entrada - Salida'!$E:$E,'Entrada - Salida'!$D:$D,Saldo!C516,'Entrada - Salida'!C:C,Saldo!B516)</f>
        <v>0</v>
      </c>
      <c r="H516" s="10">
        <f>SUMIFS('Entrada - Salida'!$F:$F,'Entrada - Salida'!$D:$D,Saldo!C516,'Entrada - Salida'!C:C,Saldo!B516)</f>
        <v>0</v>
      </c>
      <c r="I516" s="11">
        <f t="shared" si="7"/>
        <v>5</v>
      </c>
      <c r="J516" s="22"/>
    </row>
    <row r="517" spans="1:10">
      <c r="A517" s="3" t="s">
        <v>1798</v>
      </c>
      <c r="B517" s="3" t="s">
        <v>1799</v>
      </c>
      <c r="C517" s="4" t="s">
        <v>1800</v>
      </c>
      <c r="D517" s="4" t="s">
        <v>13</v>
      </c>
      <c r="E517" s="4" t="s">
        <v>1405</v>
      </c>
      <c r="F517" s="8">
        <v>6</v>
      </c>
      <c r="G517" s="9">
        <f>SUMIFS('Entrada - Salida'!$E:$E,'Entrada - Salida'!$D:$D,Saldo!C517,'Entrada - Salida'!C:C,Saldo!B517)</f>
        <v>20</v>
      </c>
      <c r="H517" s="10">
        <f>SUMIFS('Entrada - Salida'!$F:$F,'Entrada - Salida'!$D:$D,Saldo!C517,'Entrada - Salida'!C:C,Saldo!B517)</f>
        <v>6</v>
      </c>
      <c r="I517" s="11">
        <f t="shared" ref="I517:I577" si="8">+(G517-H517)+F517</f>
        <v>20</v>
      </c>
      <c r="J517" s="22"/>
    </row>
    <row r="518" spans="1:10">
      <c r="A518" s="3" t="s">
        <v>1801</v>
      </c>
      <c r="B518" s="3" t="s">
        <v>1802</v>
      </c>
      <c r="C518" s="4" t="s">
        <v>1803</v>
      </c>
      <c r="D518" s="4" t="s">
        <v>13</v>
      </c>
      <c r="E518" s="4" t="s">
        <v>94</v>
      </c>
      <c r="F518" s="8">
        <v>1</v>
      </c>
      <c r="G518" s="9">
        <f>SUMIFS('Entrada - Salida'!$E:$E,'Entrada - Salida'!$D:$D,Saldo!C518,'Entrada - Salida'!C:C,Saldo!B518)</f>
        <v>0</v>
      </c>
      <c r="H518" s="10">
        <f>SUMIFS('Entrada - Salida'!$F:$F,'Entrada - Salida'!$D:$D,Saldo!C518,'Entrada - Salida'!C:C,Saldo!B518)</f>
        <v>1</v>
      </c>
      <c r="I518" s="11">
        <f t="shared" si="8"/>
        <v>0</v>
      </c>
      <c r="J518" s="22"/>
    </row>
    <row r="519" spans="1:10">
      <c r="A519" s="3" t="s">
        <v>1804</v>
      </c>
      <c r="B519" s="3" t="s">
        <v>1805</v>
      </c>
      <c r="C519" s="4" t="s">
        <v>1806</v>
      </c>
      <c r="D519" s="4" t="s">
        <v>13</v>
      </c>
      <c r="E519" s="4" t="s">
        <v>200</v>
      </c>
      <c r="F519" s="8">
        <v>4</v>
      </c>
      <c r="G519" s="9">
        <f>SUMIFS('Entrada - Salida'!$E:$E,'Entrada - Salida'!$D:$D,Saldo!C519,'Entrada - Salida'!C:C,Saldo!B519)</f>
        <v>0</v>
      </c>
      <c r="H519" s="10">
        <f>SUMIFS('Entrada - Salida'!$F:$F,'Entrada - Salida'!$D:$D,Saldo!C519,'Entrada - Salida'!C:C,Saldo!B519)</f>
        <v>1</v>
      </c>
      <c r="I519" s="11">
        <f t="shared" si="8"/>
        <v>3</v>
      </c>
      <c r="J519" s="22"/>
    </row>
    <row r="520" spans="1:10">
      <c r="A520" s="3" t="s">
        <v>1807</v>
      </c>
      <c r="B520" s="3" t="s">
        <v>1808</v>
      </c>
      <c r="C520" s="4" t="s">
        <v>1809</v>
      </c>
      <c r="D520" s="4" t="s">
        <v>13</v>
      </c>
      <c r="E520" s="4" t="s">
        <v>69</v>
      </c>
      <c r="F520" s="8">
        <v>8</v>
      </c>
      <c r="G520" s="9">
        <f>SUMIFS('Entrada - Salida'!$E:$E,'Entrada - Salida'!$D:$D,Saldo!C520,'Entrada - Salida'!C:C,Saldo!B520)</f>
        <v>0</v>
      </c>
      <c r="H520" s="10">
        <f>SUMIFS('Entrada - Salida'!$F:$F,'Entrada - Salida'!$D:$D,Saldo!C520,'Entrada - Salida'!C:C,Saldo!B520)</f>
        <v>1</v>
      </c>
      <c r="I520" s="11">
        <f t="shared" si="8"/>
        <v>7</v>
      </c>
      <c r="J520" s="22"/>
    </row>
    <row r="521" spans="1:10">
      <c r="A521" s="3" t="s">
        <v>1810</v>
      </c>
      <c r="B521" s="3" t="s">
        <v>1811</v>
      </c>
      <c r="C521" s="4" t="s">
        <v>1812</v>
      </c>
      <c r="D521" s="4" t="s">
        <v>13</v>
      </c>
      <c r="E521" s="4" t="s">
        <v>94</v>
      </c>
      <c r="F521" s="8">
        <v>7</v>
      </c>
      <c r="G521" s="9">
        <f>SUMIFS('Entrada - Salida'!$E:$E,'Entrada - Salida'!$D:$D,Saldo!C521,'Entrada - Salida'!C:C,Saldo!B521)</f>
        <v>0</v>
      </c>
      <c r="H521" s="10">
        <f>SUMIFS('Entrada - Salida'!$F:$F,'Entrada - Salida'!$D:$D,Saldo!C521,'Entrada - Salida'!C:C,Saldo!B521)</f>
        <v>2</v>
      </c>
      <c r="I521" s="11">
        <f t="shared" si="8"/>
        <v>5</v>
      </c>
      <c r="J521" s="22"/>
    </row>
    <row r="522" spans="1:10">
      <c r="A522" s="3" t="s">
        <v>1813</v>
      </c>
      <c r="B522" s="3" t="s">
        <v>1814</v>
      </c>
      <c r="C522" s="4" t="s">
        <v>1815</v>
      </c>
      <c r="D522" s="4" t="s">
        <v>13</v>
      </c>
      <c r="E522" s="4" t="s">
        <v>69</v>
      </c>
      <c r="F522" s="8">
        <v>11</v>
      </c>
      <c r="G522" s="9">
        <f>SUMIFS('Entrada - Salida'!$E:$E,'Entrada - Salida'!$D:$D,Saldo!C522,'Entrada - Salida'!C:C,Saldo!B522)</f>
        <v>0</v>
      </c>
      <c r="H522" s="10">
        <f>SUMIFS('Entrada - Salida'!$F:$F,'Entrada - Salida'!$D:$D,Saldo!C522,'Entrada - Salida'!C:C,Saldo!B522)</f>
        <v>1</v>
      </c>
      <c r="I522" s="11">
        <f t="shared" si="8"/>
        <v>10</v>
      </c>
      <c r="J522" s="22"/>
    </row>
    <row r="523" spans="1:10">
      <c r="A523" s="3" t="s">
        <v>1816</v>
      </c>
      <c r="B523" s="3" t="s">
        <v>1817</v>
      </c>
      <c r="C523" s="4" t="s">
        <v>1818</v>
      </c>
      <c r="D523" s="4" t="s">
        <v>13</v>
      </c>
      <c r="E523" s="4" t="s">
        <v>94</v>
      </c>
      <c r="F523" s="8">
        <v>0</v>
      </c>
      <c r="G523" s="9">
        <f>SUMIFS('Entrada - Salida'!$E:$E,'Entrada - Salida'!$D:$D,Saldo!C523,'Entrada - Salida'!C:C,Saldo!B523)</f>
        <v>0</v>
      </c>
      <c r="H523" s="10">
        <f>SUMIFS('Entrada - Salida'!$F:$F,'Entrada - Salida'!$D:$D,Saldo!C523,'Entrada - Salida'!C:C,Saldo!B523)</f>
        <v>0</v>
      </c>
      <c r="I523" s="11">
        <f t="shared" si="8"/>
        <v>0</v>
      </c>
      <c r="J523" s="22"/>
    </row>
    <row r="524" spans="1:10">
      <c r="A524" s="3" t="s">
        <v>1819</v>
      </c>
      <c r="B524" s="3" t="s">
        <v>1820</v>
      </c>
      <c r="C524" s="4" t="s">
        <v>1821</v>
      </c>
      <c r="D524" s="4" t="s">
        <v>13</v>
      </c>
      <c r="E524" s="4" t="s">
        <v>118</v>
      </c>
      <c r="F524" s="8">
        <v>2</v>
      </c>
      <c r="G524" s="9">
        <f>SUMIFS('Entrada - Salida'!$E:$E,'Entrada - Salida'!$D:$D,Saldo!C524,'Entrada - Salida'!C:C,Saldo!B524)</f>
        <v>0</v>
      </c>
      <c r="H524" s="10">
        <f>SUMIFS('Entrada - Salida'!$F:$F,'Entrada - Salida'!$D:$D,Saldo!C524,'Entrada - Salida'!C:C,Saldo!B524)</f>
        <v>0</v>
      </c>
      <c r="I524" s="11">
        <f t="shared" si="8"/>
        <v>2</v>
      </c>
      <c r="J524" s="22"/>
    </row>
    <row r="525" spans="1:10">
      <c r="A525" s="3" t="s">
        <v>1822</v>
      </c>
      <c r="B525" s="3" t="s">
        <v>1823</v>
      </c>
      <c r="C525" s="4" t="s">
        <v>1824</v>
      </c>
      <c r="D525" s="4" t="s">
        <v>13</v>
      </c>
      <c r="E525" s="4" t="s">
        <v>90</v>
      </c>
      <c r="F525" s="8">
        <v>6</v>
      </c>
      <c r="G525" s="9">
        <f>SUMIFS('Entrada - Salida'!$E:$E,'Entrada - Salida'!$D:$D,Saldo!C525,'Entrada - Salida'!C:C,Saldo!B525)</f>
        <v>0</v>
      </c>
      <c r="H525" s="10">
        <f>SUMIFS('Entrada - Salida'!$F:$F,'Entrada - Salida'!$D:$D,Saldo!C525,'Entrada - Salida'!C:C,Saldo!B525)</f>
        <v>0</v>
      </c>
      <c r="I525" s="11">
        <f t="shared" si="8"/>
        <v>6</v>
      </c>
      <c r="J525" s="22"/>
    </row>
    <row r="526" spans="1:10">
      <c r="A526" s="3" t="s">
        <v>1825</v>
      </c>
      <c r="B526" s="3" t="s">
        <v>1826</v>
      </c>
      <c r="C526" s="4" t="s">
        <v>1827</v>
      </c>
      <c r="D526" s="4" t="s">
        <v>13</v>
      </c>
      <c r="E526" s="4" t="s">
        <v>118</v>
      </c>
      <c r="F526" s="8">
        <v>2</v>
      </c>
      <c r="G526" s="9">
        <f>SUMIFS('Entrada - Salida'!$E:$E,'Entrada - Salida'!$D:$D,Saldo!C526,'Entrada - Salida'!C:C,Saldo!B526)</f>
        <v>0</v>
      </c>
      <c r="H526" s="10">
        <f>SUMIFS('Entrada - Salida'!$F:$F,'Entrada - Salida'!$D:$D,Saldo!C526,'Entrada - Salida'!C:C,Saldo!B526)</f>
        <v>0</v>
      </c>
      <c r="I526" s="11">
        <f t="shared" si="8"/>
        <v>2</v>
      </c>
      <c r="J526" s="22"/>
    </row>
    <row r="527" spans="1:10">
      <c r="A527" s="3" t="s">
        <v>1828</v>
      </c>
      <c r="B527" s="3" t="s">
        <v>1829</v>
      </c>
      <c r="C527" s="4" t="s">
        <v>1830</v>
      </c>
      <c r="D527" s="4" t="s">
        <v>13</v>
      </c>
      <c r="E527" s="4" t="s">
        <v>82</v>
      </c>
      <c r="F527" s="8">
        <v>4</v>
      </c>
      <c r="G527" s="9">
        <f>SUMIFS('Entrada - Salida'!$E:$E,'Entrada - Salida'!$D:$D,Saldo!C527,'Entrada - Salida'!C:C,Saldo!B527)</f>
        <v>0</v>
      </c>
      <c r="H527" s="10">
        <f>SUMIFS('Entrada - Salida'!$F:$F,'Entrada - Salida'!$D:$D,Saldo!C527,'Entrada - Salida'!C:C,Saldo!B527)</f>
        <v>0</v>
      </c>
      <c r="I527" s="11">
        <f t="shared" si="8"/>
        <v>4</v>
      </c>
      <c r="J527" s="22"/>
    </row>
    <row r="528" spans="1:10">
      <c r="A528" s="3" t="s">
        <v>1831</v>
      </c>
      <c r="B528" s="3" t="s">
        <v>1832</v>
      </c>
      <c r="C528" s="4" t="s">
        <v>1833</v>
      </c>
      <c r="D528" s="4" t="s">
        <v>13</v>
      </c>
      <c r="E528" s="4" t="s">
        <v>118</v>
      </c>
      <c r="F528" s="8">
        <v>2</v>
      </c>
      <c r="G528" s="9">
        <f>SUMIFS('Entrada - Salida'!$E:$E,'Entrada - Salida'!$D:$D,Saldo!C528,'Entrada - Salida'!C:C,Saldo!B528)</f>
        <v>0</v>
      </c>
      <c r="H528" s="10">
        <f>SUMIFS('Entrada - Salida'!$F:$F,'Entrada - Salida'!$D:$D,Saldo!C528,'Entrada - Salida'!C:C,Saldo!B528)</f>
        <v>0</v>
      </c>
      <c r="I528" s="11">
        <f t="shared" si="8"/>
        <v>2</v>
      </c>
      <c r="J528" s="22"/>
    </row>
    <row r="529" spans="1:10">
      <c r="A529" s="3" t="s">
        <v>1834</v>
      </c>
      <c r="B529" s="3" t="s">
        <v>1835</v>
      </c>
      <c r="C529" s="4" t="s">
        <v>1836</v>
      </c>
      <c r="D529" s="4" t="s">
        <v>13</v>
      </c>
      <c r="E529" s="4" t="s">
        <v>82</v>
      </c>
      <c r="F529" s="8">
        <v>1</v>
      </c>
      <c r="G529" s="9">
        <f>SUMIFS('Entrada - Salida'!$E:$E,'Entrada - Salida'!$D:$D,Saldo!C529,'Entrada - Salida'!C:C,Saldo!B529)</f>
        <v>0</v>
      </c>
      <c r="H529" s="10">
        <f>SUMIFS('Entrada - Salida'!$F:$F,'Entrada - Salida'!$D:$D,Saldo!C529,'Entrada - Salida'!C:C,Saldo!B529)</f>
        <v>0</v>
      </c>
      <c r="I529" s="11">
        <f t="shared" si="8"/>
        <v>1</v>
      </c>
      <c r="J529" s="22"/>
    </row>
    <row r="530" spans="1:10">
      <c r="A530" s="3" t="s">
        <v>1837</v>
      </c>
      <c r="B530" s="3" t="s">
        <v>1838</v>
      </c>
      <c r="C530" s="4" t="s">
        <v>1839</v>
      </c>
      <c r="D530" s="4" t="s">
        <v>13</v>
      </c>
      <c r="E530" s="4" t="s">
        <v>69</v>
      </c>
      <c r="F530" s="8">
        <v>1</v>
      </c>
      <c r="G530" s="9">
        <f>SUMIFS('Entrada - Salida'!$E:$E,'Entrada - Salida'!$D:$D,Saldo!C530,'Entrada - Salida'!C:C,Saldo!B530)</f>
        <v>0</v>
      </c>
      <c r="H530" s="10">
        <f>SUMIFS('Entrada - Salida'!$F:$F,'Entrada - Salida'!$D:$D,Saldo!C530,'Entrada - Salida'!C:C,Saldo!B530)</f>
        <v>0</v>
      </c>
      <c r="I530" s="11">
        <f t="shared" si="8"/>
        <v>1</v>
      </c>
      <c r="J530" s="22"/>
    </row>
    <row r="531" spans="1:10">
      <c r="A531" s="3" t="s">
        <v>1840</v>
      </c>
      <c r="B531" s="3" t="s">
        <v>1841</v>
      </c>
      <c r="C531" s="4" t="s">
        <v>1842</v>
      </c>
      <c r="D531" s="4" t="s">
        <v>13</v>
      </c>
      <c r="E531" s="4" t="s">
        <v>94</v>
      </c>
      <c r="F531" s="8">
        <v>4</v>
      </c>
      <c r="G531" s="9">
        <f>SUMIFS('Entrada - Salida'!$E:$E,'Entrada - Salida'!$D:$D,Saldo!C531,'Entrada - Salida'!C:C,Saldo!B531)</f>
        <v>0</v>
      </c>
      <c r="H531" s="10">
        <f>SUMIFS('Entrada - Salida'!$F:$F,'Entrada - Salida'!$D:$D,Saldo!C531,'Entrada - Salida'!C:C,Saldo!B531)</f>
        <v>4</v>
      </c>
      <c r="I531" s="11">
        <f t="shared" si="8"/>
        <v>0</v>
      </c>
      <c r="J531" s="22"/>
    </row>
    <row r="532" spans="1:10">
      <c r="A532" s="3" t="s">
        <v>1843</v>
      </c>
      <c r="B532" s="3" t="s">
        <v>1844</v>
      </c>
      <c r="C532" s="4" t="s">
        <v>1845</v>
      </c>
      <c r="D532" s="4" t="s">
        <v>13</v>
      </c>
      <c r="E532" s="4" t="s">
        <v>1846</v>
      </c>
      <c r="F532" s="8">
        <v>1</v>
      </c>
      <c r="G532" s="9">
        <f>SUMIFS('Entrada - Salida'!$E:$E,'Entrada - Salida'!$D:$D,Saldo!C532,'Entrada - Salida'!C:C,Saldo!B532)</f>
        <v>0</v>
      </c>
      <c r="H532" s="10">
        <f>SUMIFS('Entrada - Salida'!$F:$F,'Entrada - Salida'!$D:$D,Saldo!C532,'Entrada - Salida'!C:C,Saldo!B532)</f>
        <v>0</v>
      </c>
      <c r="I532" s="11">
        <f t="shared" si="8"/>
        <v>1</v>
      </c>
      <c r="J532" s="22"/>
    </row>
    <row r="533" spans="1:10">
      <c r="A533" s="3" t="s">
        <v>1847</v>
      </c>
      <c r="B533" s="3" t="s">
        <v>1848</v>
      </c>
      <c r="C533" s="4" t="s">
        <v>1849</v>
      </c>
      <c r="D533" s="4" t="s">
        <v>13</v>
      </c>
      <c r="E533" s="4" t="s">
        <v>1044</v>
      </c>
      <c r="F533" s="8">
        <v>20</v>
      </c>
      <c r="G533" s="9">
        <f>SUMIFS('Entrada - Salida'!$E:$E,'Entrada - Salida'!$D:$D,Saldo!C533,'Entrada - Salida'!C:C,Saldo!B533)</f>
        <v>0</v>
      </c>
      <c r="H533" s="10">
        <f>SUMIFS('Entrada - Salida'!$F:$F,'Entrada - Salida'!$D:$D,Saldo!C533,'Entrada - Salida'!C:C,Saldo!B533)</f>
        <v>12</v>
      </c>
      <c r="I533" s="11">
        <f t="shared" si="8"/>
        <v>8</v>
      </c>
      <c r="J533" s="22"/>
    </row>
    <row r="534" spans="1:10">
      <c r="A534" s="3" t="s">
        <v>1850</v>
      </c>
      <c r="B534" s="3" t="s">
        <v>1851</v>
      </c>
      <c r="C534" s="4" t="s">
        <v>1852</v>
      </c>
      <c r="D534" s="4" t="s">
        <v>13</v>
      </c>
      <c r="E534" s="4" t="s">
        <v>1044</v>
      </c>
      <c r="F534" s="8">
        <v>4</v>
      </c>
      <c r="G534" s="9">
        <f>SUMIFS('Entrada - Salida'!$E:$E,'Entrada - Salida'!$D:$D,Saldo!C534,'Entrada - Salida'!C:C,Saldo!B534)</f>
        <v>15</v>
      </c>
      <c r="H534" s="10">
        <f>SUMIFS('Entrada - Salida'!$F:$F,'Entrada - Salida'!$D:$D,Saldo!C534,'Entrada - Salida'!C:C,Saldo!B534)</f>
        <v>4</v>
      </c>
      <c r="I534" s="11">
        <f t="shared" si="8"/>
        <v>15</v>
      </c>
      <c r="J534" s="22"/>
    </row>
    <row r="535" spans="1:10">
      <c r="A535" s="3" t="s">
        <v>1853</v>
      </c>
      <c r="B535" s="3" t="s">
        <v>1854</v>
      </c>
      <c r="C535" s="4" t="s">
        <v>1855</v>
      </c>
      <c r="D535" s="4" t="s">
        <v>13</v>
      </c>
      <c r="E535" s="4" t="s">
        <v>1744</v>
      </c>
      <c r="F535" s="8">
        <v>1</v>
      </c>
      <c r="G535" s="9">
        <f>SUMIFS('Entrada - Salida'!$E:$E,'Entrada - Salida'!$D:$D,Saldo!C535,'Entrada - Salida'!C:C,Saldo!B535)</f>
        <v>0</v>
      </c>
      <c r="H535" s="10">
        <f>SUMIFS('Entrada - Salida'!$F:$F,'Entrada - Salida'!$D:$D,Saldo!C535,'Entrada - Salida'!C:C,Saldo!B535)</f>
        <v>0</v>
      </c>
      <c r="I535" s="11">
        <f t="shared" si="8"/>
        <v>1</v>
      </c>
      <c r="J535" s="22"/>
    </row>
    <row r="536" spans="1:10">
      <c r="A536" s="3" t="s">
        <v>1856</v>
      </c>
      <c r="B536" s="3" t="s">
        <v>1857</v>
      </c>
      <c r="C536" s="4" t="s">
        <v>1858</v>
      </c>
      <c r="D536" s="4" t="s">
        <v>13</v>
      </c>
      <c r="E536" s="4" t="s">
        <v>322</v>
      </c>
      <c r="F536" s="8">
        <v>1</v>
      </c>
      <c r="G536" s="9">
        <f>SUMIFS('Entrada - Salida'!$E:$E,'Entrada - Salida'!$D:$D,Saldo!C536,'Entrada - Salida'!C:C,Saldo!B536)</f>
        <v>0</v>
      </c>
      <c r="H536" s="10">
        <f>SUMIFS('Entrada - Salida'!$F:$F,'Entrada - Salida'!$D:$D,Saldo!C536,'Entrada - Salida'!C:C,Saldo!B536)</f>
        <v>0</v>
      </c>
      <c r="I536" s="11">
        <f t="shared" si="8"/>
        <v>1</v>
      </c>
      <c r="J536" s="22"/>
    </row>
    <row r="537" spans="1:10">
      <c r="A537" s="3" t="s">
        <v>1859</v>
      </c>
      <c r="B537" s="3" t="s">
        <v>1860</v>
      </c>
      <c r="C537" s="4" t="s">
        <v>1861</v>
      </c>
      <c r="D537" s="4" t="s">
        <v>13</v>
      </c>
      <c r="E537" s="4" t="s">
        <v>471</v>
      </c>
      <c r="F537" s="8">
        <v>4</v>
      </c>
      <c r="G537" s="9">
        <f>SUMIFS('Entrada - Salida'!$E:$E,'Entrada - Salida'!$D:$D,Saldo!C537,'Entrada - Salida'!C:C,Saldo!B537)</f>
        <v>0</v>
      </c>
      <c r="H537" s="10">
        <f>SUMIFS('Entrada - Salida'!$F:$F,'Entrada - Salida'!$D:$D,Saldo!C537,'Entrada - Salida'!C:C,Saldo!B537)</f>
        <v>0</v>
      </c>
      <c r="I537" s="11">
        <f t="shared" si="8"/>
        <v>4</v>
      </c>
      <c r="J537" s="22"/>
    </row>
    <row r="538" spans="1:10">
      <c r="A538" s="3" t="s">
        <v>1862</v>
      </c>
      <c r="B538" s="3" t="s">
        <v>1863</v>
      </c>
      <c r="C538" s="4" t="s">
        <v>1864</v>
      </c>
      <c r="D538" s="4" t="s">
        <v>13</v>
      </c>
      <c r="E538" s="4" t="s">
        <v>1865</v>
      </c>
      <c r="F538" s="8">
        <v>2</v>
      </c>
      <c r="G538" s="9">
        <f>SUMIFS('Entrada - Salida'!$E:$E,'Entrada - Salida'!$D:$D,Saldo!C538,'Entrada - Salida'!C:C,Saldo!B538)</f>
        <v>0</v>
      </c>
      <c r="H538" s="10">
        <f>SUMIFS('Entrada - Salida'!$F:$F,'Entrada - Salida'!$D:$D,Saldo!C538,'Entrada - Salida'!C:C,Saldo!B538)</f>
        <v>0</v>
      </c>
      <c r="I538" s="11">
        <f t="shared" si="8"/>
        <v>2</v>
      </c>
      <c r="J538" s="22"/>
    </row>
    <row r="539" spans="1:10">
      <c r="A539" s="3" t="s">
        <v>1866</v>
      </c>
      <c r="B539" s="3" t="s">
        <v>1867</v>
      </c>
      <c r="C539" s="4" t="s">
        <v>1868</v>
      </c>
      <c r="D539" s="4" t="s">
        <v>13</v>
      </c>
      <c r="E539" s="4" t="s">
        <v>1533</v>
      </c>
      <c r="F539" s="8">
        <v>2</v>
      </c>
      <c r="G539" s="9">
        <f>SUMIFS('Entrada - Salida'!$E:$E,'Entrada - Salida'!$D:$D,Saldo!C539,'Entrada - Salida'!C:C,Saldo!B539)</f>
        <v>0</v>
      </c>
      <c r="H539" s="10">
        <f>SUMIFS('Entrada - Salida'!$F:$F,'Entrada - Salida'!$D:$D,Saldo!C539,'Entrada - Salida'!C:C,Saldo!B539)</f>
        <v>0</v>
      </c>
      <c r="I539" s="11">
        <f t="shared" si="8"/>
        <v>2</v>
      </c>
      <c r="J539" s="22"/>
    </row>
    <row r="540" spans="1:10">
      <c r="A540" s="3" t="s">
        <v>1869</v>
      </c>
      <c r="B540" s="3" t="s">
        <v>1870</v>
      </c>
      <c r="C540" s="4" t="s">
        <v>1871</v>
      </c>
      <c r="D540" s="4" t="s">
        <v>13</v>
      </c>
      <c r="E540" s="4" t="s">
        <v>1872</v>
      </c>
      <c r="F540" s="8">
        <v>9</v>
      </c>
      <c r="G540" s="9">
        <f>SUMIFS('Entrada - Salida'!$E:$E,'Entrada - Salida'!$D:$D,Saldo!C540,'Entrada - Salida'!C:C,Saldo!B540)</f>
        <v>0</v>
      </c>
      <c r="H540" s="10">
        <f>SUMIFS('Entrada - Salida'!$F:$F,'Entrada - Salida'!$D:$D,Saldo!C540,'Entrada - Salida'!C:C,Saldo!B540)</f>
        <v>0</v>
      </c>
      <c r="I540" s="11">
        <f t="shared" si="8"/>
        <v>9</v>
      </c>
      <c r="J540" s="22"/>
    </row>
    <row r="541" spans="1:10">
      <c r="A541" s="3" t="s">
        <v>1873</v>
      </c>
      <c r="B541" s="3" t="s">
        <v>1874</v>
      </c>
      <c r="C541" s="4" t="s">
        <v>1875</v>
      </c>
      <c r="D541" s="4" t="s">
        <v>13</v>
      </c>
      <c r="E541" s="4" t="s">
        <v>1240</v>
      </c>
      <c r="F541" s="8">
        <v>3</v>
      </c>
      <c r="G541" s="9">
        <f>SUMIFS('Entrada - Salida'!$E:$E,'Entrada - Salida'!$D:$D,Saldo!C541,'Entrada - Salida'!C:C,Saldo!B541)</f>
        <v>0</v>
      </c>
      <c r="H541" s="10">
        <f>SUMIFS('Entrada - Salida'!$F:$F,'Entrada - Salida'!$D:$D,Saldo!C541,'Entrada - Salida'!C:C,Saldo!B541)</f>
        <v>0</v>
      </c>
      <c r="I541" s="11">
        <f t="shared" si="8"/>
        <v>3</v>
      </c>
      <c r="J541" s="22"/>
    </row>
    <row r="542" spans="1:10">
      <c r="A542" s="3" t="s">
        <v>1876</v>
      </c>
      <c r="B542" s="3" t="s">
        <v>1877</v>
      </c>
      <c r="C542" s="4" t="s">
        <v>1878</v>
      </c>
      <c r="D542" s="4" t="s">
        <v>13</v>
      </c>
      <c r="E542" s="4" t="s">
        <v>1879</v>
      </c>
      <c r="F542" s="8">
        <v>2</v>
      </c>
      <c r="G542" s="9">
        <f>SUMIFS('Entrada - Salida'!$E:$E,'Entrada - Salida'!$D:$D,Saldo!C542,'Entrada - Salida'!C:C,Saldo!B542)</f>
        <v>0</v>
      </c>
      <c r="H542" s="10">
        <f>SUMIFS('Entrada - Salida'!$F:$F,'Entrada - Salida'!$D:$D,Saldo!C542,'Entrada - Salida'!C:C,Saldo!B542)</f>
        <v>0</v>
      </c>
      <c r="I542" s="11">
        <f t="shared" si="8"/>
        <v>2</v>
      </c>
      <c r="J542" s="22"/>
    </row>
    <row r="543" spans="1:10">
      <c r="A543" s="3" t="s">
        <v>1880</v>
      </c>
      <c r="B543" s="3" t="s">
        <v>1881</v>
      </c>
      <c r="C543" s="4" t="s">
        <v>1882</v>
      </c>
      <c r="D543" s="4" t="s">
        <v>13</v>
      </c>
      <c r="E543" s="4" t="s">
        <v>774</v>
      </c>
      <c r="F543" s="8">
        <v>1</v>
      </c>
      <c r="G543" s="9">
        <f>SUMIFS('Entrada - Salida'!$E:$E,'Entrada - Salida'!$D:$D,Saldo!C543,'Entrada - Salida'!C:C,Saldo!B543)</f>
        <v>0</v>
      </c>
      <c r="H543" s="10">
        <f>SUMIFS('Entrada - Salida'!$F:$F,'Entrada - Salida'!$D:$D,Saldo!C543,'Entrada - Salida'!C:C,Saldo!B543)</f>
        <v>0</v>
      </c>
      <c r="I543" s="11">
        <f t="shared" si="8"/>
        <v>1</v>
      </c>
      <c r="J543" s="22"/>
    </row>
    <row r="544" spans="1:10">
      <c r="A544" s="3" t="s">
        <v>1883</v>
      </c>
      <c r="B544" s="3" t="s">
        <v>1884</v>
      </c>
      <c r="C544" s="4" t="s">
        <v>1885</v>
      </c>
      <c r="D544" s="4" t="s">
        <v>13</v>
      </c>
      <c r="E544" s="4" t="s">
        <v>1062</v>
      </c>
      <c r="F544" s="8">
        <v>4</v>
      </c>
      <c r="G544" s="9">
        <f>SUMIFS('Entrada - Salida'!$E:$E,'Entrada - Salida'!$D:$D,Saldo!C544,'Entrada - Salida'!C:C,Saldo!B544)</f>
        <v>12</v>
      </c>
      <c r="H544" s="10">
        <f>SUMIFS('Entrada - Salida'!$F:$F,'Entrada - Salida'!$D:$D,Saldo!C544,'Entrada - Salida'!C:C,Saldo!B544)</f>
        <v>13</v>
      </c>
      <c r="I544" s="11">
        <f t="shared" si="8"/>
        <v>3</v>
      </c>
      <c r="J544" s="22"/>
    </row>
    <row r="545" spans="1:10">
      <c r="A545" s="3" t="s">
        <v>1886</v>
      </c>
      <c r="B545" s="3" t="s">
        <v>1887</v>
      </c>
      <c r="C545" s="4" t="s">
        <v>1888</v>
      </c>
      <c r="D545" s="4" t="s">
        <v>13</v>
      </c>
      <c r="E545" s="4" t="s">
        <v>1889</v>
      </c>
      <c r="F545" s="8">
        <v>1</v>
      </c>
      <c r="G545" s="9">
        <f>SUMIFS('Entrada - Salida'!$E:$E,'Entrada - Salida'!$D:$D,Saldo!C545,'Entrada - Salida'!C:C,Saldo!B545)</f>
        <v>0</v>
      </c>
      <c r="H545" s="10">
        <f>SUMIFS('Entrada - Salida'!$F:$F,'Entrada - Salida'!$D:$D,Saldo!C545,'Entrada - Salida'!C:C,Saldo!B545)</f>
        <v>0</v>
      </c>
      <c r="I545" s="11">
        <f t="shared" si="8"/>
        <v>1</v>
      </c>
      <c r="J545" s="22"/>
    </row>
    <row r="546" spans="1:10">
      <c r="A546" s="3" t="s">
        <v>1890</v>
      </c>
      <c r="B546" s="3" t="s">
        <v>1891</v>
      </c>
      <c r="C546" s="4" t="s">
        <v>1892</v>
      </c>
      <c r="D546" s="4" t="s">
        <v>13</v>
      </c>
      <c r="E546" s="4" t="s">
        <v>1893</v>
      </c>
      <c r="F546" s="8">
        <v>2</v>
      </c>
      <c r="G546" s="9">
        <f>SUMIFS('Entrada - Salida'!$E:$E,'Entrada - Salida'!$D:$D,Saldo!C546,'Entrada - Salida'!C:C,Saldo!B546)</f>
        <v>0</v>
      </c>
      <c r="H546" s="10">
        <f>SUMIFS('Entrada - Salida'!$F:$F,'Entrada - Salida'!$D:$D,Saldo!C546,'Entrada - Salida'!C:C,Saldo!B546)</f>
        <v>2</v>
      </c>
      <c r="I546" s="11">
        <f t="shared" si="8"/>
        <v>0</v>
      </c>
      <c r="J546" s="22"/>
    </row>
    <row r="547" spans="1:10">
      <c r="A547" s="3" t="s">
        <v>1894</v>
      </c>
      <c r="B547" s="3" t="s">
        <v>1895</v>
      </c>
      <c r="C547" s="4" t="s">
        <v>1896</v>
      </c>
      <c r="D547" s="4" t="s">
        <v>13</v>
      </c>
      <c r="E547" s="4" t="s">
        <v>1229</v>
      </c>
      <c r="F547" s="8">
        <v>2</v>
      </c>
      <c r="G547" s="9">
        <f>SUMIFS('Entrada - Salida'!$E:$E,'Entrada - Salida'!$D:$D,Saldo!C547,'Entrada - Salida'!C:C,Saldo!B547)</f>
        <v>0</v>
      </c>
      <c r="H547" s="10">
        <f>SUMIFS('Entrada - Salida'!$F:$F,'Entrada - Salida'!$D:$D,Saldo!C547,'Entrada - Salida'!C:C,Saldo!B547)</f>
        <v>0</v>
      </c>
      <c r="I547" s="11">
        <f t="shared" si="8"/>
        <v>2</v>
      </c>
      <c r="J547" s="22"/>
    </row>
    <row r="548" spans="1:10">
      <c r="A548" s="3" t="s">
        <v>1897</v>
      </c>
      <c r="B548" s="3" t="s">
        <v>1898</v>
      </c>
      <c r="C548" s="4" t="s">
        <v>1899</v>
      </c>
      <c r="D548" s="4" t="s">
        <v>13</v>
      </c>
      <c r="E548" s="4" t="s">
        <v>1900</v>
      </c>
      <c r="F548" s="8">
        <v>7</v>
      </c>
      <c r="G548" s="9">
        <f>SUMIFS('Entrada - Salida'!$E:$E,'Entrada - Salida'!$D:$D,Saldo!C548,'Entrada - Salida'!C:C,Saldo!B548)</f>
        <v>0</v>
      </c>
      <c r="H548" s="10">
        <f>SUMIFS('Entrada - Salida'!$F:$F,'Entrada - Salida'!$D:$D,Saldo!C548,'Entrada - Salida'!C:C,Saldo!B548)</f>
        <v>0</v>
      </c>
      <c r="I548" s="11">
        <f t="shared" si="8"/>
        <v>7</v>
      </c>
      <c r="J548" s="22"/>
    </row>
    <row r="549" spans="1:10">
      <c r="A549" s="3" t="s">
        <v>1901</v>
      </c>
      <c r="B549" s="3" t="s">
        <v>1902</v>
      </c>
      <c r="C549" s="4" t="s">
        <v>1903</v>
      </c>
      <c r="D549" s="4" t="s">
        <v>13</v>
      </c>
      <c r="E549" s="4" t="s">
        <v>778</v>
      </c>
      <c r="F549" s="8">
        <v>1</v>
      </c>
      <c r="G549" s="9">
        <f>SUMIFS('Entrada - Salida'!$E:$E,'Entrada - Salida'!$D:$D,Saldo!C549,'Entrada - Salida'!C:C,Saldo!B549)</f>
        <v>0</v>
      </c>
      <c r="H549" s="10">
        <f>SUMIFS('Entrada - Salida'!$F:$F,'Entrada - Salida'!$D:$D,Saldo!C549,'Entrada - Salida'!C:C,Saldo!B549)</f>
        <v>1</v>
      </c>
      <c r="I549" s="11">
        <f t="shared" si="8"/>
        <v>0</v>
      </c>
      <c r="J549" s="22"/>
    </row>
    <row r="550" spans="1:10">
      <c r="A550" s="3" t="s">
        <v>1904</v>
      </c>
      <c r="B550" s="3" t="s">
        <v>1905</v>
      </c>
      <c r="C550" s="4" t="s">
        <v>1906</v>
      </c>
      <c r="D550" s="4" t="s">
        <v>13</v>
      </c>
      <c r="E550" s="4" t="s">
        <v>330</v>
      </c>
      <c r="F550" s="8">
        <v>1</v>
      </c>
      <c r="G550" s="9">
        <f>SUMIFS('Entrada - Salida'!$E:$E,'Entrada - Salida'!$D:$D,Saldo!C550,'Entrada - Salida'!C:C,Saldo!B550)</f>
        <v>0</v>
      </c>
      <c r="H550" s="10">
        <f>SUMIFS('Entrada - Salida'!$F:$F,'Entrada - Salida'!$D:$D,Saldo!C550,'Entrada - Salida'!C:C,Saldo!B550)</f>
        <v>0</v>
      </c>
      <c r="I550" s="11">
        <f t="shared" si="8"/>
        <v>1</v>
      </c>
      <c r="J550" s="22"/>
    </row>
    <row r="551" spans="1:10">
      <c r="A551" s="3" t="s">
        <v>1907</v>
      </c>
      <c r="B551" s="3" t="s">
        <v>1908</v>
      </c>
      <c r="C551" s="4" t="s">
        <v>1909</v>
      </c>
      <c r="D551" s="4" t="s">
        <v>13</v>
      </c>
      <c r="E551" s="4" t="s">
        <v>471</v>
      </c>
      <c r="F551" s="8">
        <v>1</v>
      </c>
      <c r="G551" s="9">
        <f>SUMIFS('Entrada - Salida'!$E:$E,'Entrada - Salida'!$D:$D,Saldo!C551,'Entrada - Salida'!C:C,Saldo!B551)</f>
        <v>0</v>
      </c>
      <c r="H551" s="10">
        <f>SUMIFS('Entrada - Salida'!$F:$F,'Entrada - Salida'!$D:$D,Saldo!C551,'Entrada - Salida'!C:C,Saldo!B551)</f>
        <v>0</v>
      </c>
      <c r="I551" s="11">
        <f t="shared" si="8"/>
        <v>1</v>
      </c>
      <c r="J551" s="22"/>
    </row>
    <row r="552" spans="1:10">
      <c r="A552" s="3" t="s">
        <v>1910</v>
      </c>
      <c r="B552" s="3" t="s">
        <v>1911</v>
      </c>
      <c r="C552" s="4" t="s">
        <v>1912</v>
      </c>
      <c r="D552" s="4" t="s">
        <v>13</v>
      </c>
      <c r="E552" s="4" t="s">
        <v>566</v>
      </c>
      <c r="F552" s="8">
        <v>2</v>
      </c>
      <c r="G552" s="9">
        <f>SUMIFS('Entrada - Salida'!$E:$E,'Entrada - Salida'!$D:$D,Saldo!C552,'Entrada - Salida'!C:C,Saldo!B552)</f>
        <v>0</v>
      </c>
      <c r="H552" s="10">
        <f>SUMIFS('Entrada - Salida'!$F:$F,'Entrada - Salida'!$D:$D,Saldo!C552,'Entrada - Salida'!C:C,Saldo!B552)</f>
        <v>0</v>
      </c>
      <c r="I552" s="11">
        <f t="shared" si="8"/>
        <v>2</v>
      </c>
      <c r="J552" s="22"/>
    </row>
    <row r="553" spans="1:10">
      <c r="A553" s="3" t="s">
        <v>1913</v>
      </c>
      <c r="B553" s="3" t="s">
        <v>1914</v>
      </c>
      <c r="C553" s="4" t="s">
        <v>1915</v>
      </c>
      <c r="D553" s="4" t="s">
        <v>13</v>
      </c>
      <c r="E553" s="4" t="s">
        <v>1916</v>
      </c>
      <c r="F553" s="8">
        <v>1</v>
      </c>
      <c r="G553" s="9">
        <f>SUMIFS('Entrada - Salida'!$E:$E,'Entrada - Salida'!$D:$D,Saldo!C553,'Entrada - Salida'!C:C,Saldo!B553)</f>
        <v>0</v>
      </c>
      <c r="H553" s="10">
        <f>SUMIFS('Entrada - Salida'!$F:$F,'Entrada - Salida'!$D:$D,Saldo!C553,'Entrada - Salida'!C:C,Saldo!B553)</f>
        <v>0</v>
      </c>
      <c r="I553" s="11">
        <f t="shared" si="8"/>
        <v>1</v>
      </c>
      <c r="J553" s="22"/>
    </row>
    <row r="554" spans="1:10">
      <c r="A554" s="3" t="s">
        <v>1917</v>
      </c>
      <c r="B554" s="3" t="s">
        <v>1918</v>
      </c>
      <c r="C554" s="4" t="s">
        <v>1919</v>
      </c>
      <c r="D554" s="4" t="s">
        <v>13</v>
      </c>
      <c r="E554" s="4" t="s">
        <v>236</v>
      </c>
      <c r="F554" s="8">
        <v>1</v>
      </c>
      <c r="G554" s="9">
        <f>SUMIFS('Entrada - Salida'!$E:$E,'Entrada - Salida'!$D:$D,Saldo!C554,'Entrada - Salida'!C:C,Saldo!B554)</f>
        <v>0</v>
      </c>
      <c r="H554" s="10">
        <f>SUMIFS('Entrada - Salida'!$F:$F,'Entrada - Salida'!$D:$D,Saldo!C554,'Entrada - Salida'!C:C,Saldo!B554)</f>
        <v>0</v>
      </c>
      <c r="I554" s="11">
        <f t="shared" si="8"/>
        <v>1</v>
      </c>
      <c r="J554" s="22"/>
    </row>
    <row r="555" spans="1:10">
      <c r="A555" s="3" t="s">
        <v>1920</v>
      </c>
      <c r="B555" s="3" t="s">
        <v>1921</v>
      </c>
      <c r="C555" s="4" t="s">
        <v>1922</v>
      </c>
      <c r="D555" s="4" t="s">
        <v>13</v>
      </c>
      <c r="E555" s="4" t="s">
        <v>129</v>
      </c>
      <c r="F555" s="8">
        <v>2</v>
      </c>
      <c r="G555" s="9">
        <f>SUMIFS('Entrada - Salida'!$E:$E,'Entrada - Salida'!$D:$D,Saldo!C555,'Entrada - Salida'!C:C,Saldo!B555)</f>
        <v>0</v>
      </c>
      <c r="H555" s="10">
        <f>SUMIFS('Entrada - Salida'!$F:$F,'Entrada - Salida'!$D:$D,Saldo!C555,'Entrada - Salida'!C:C,Saldo!B555)</f>
        <v>0</v>
      </c>
      <c r="I555" s="11">
        <f t="shared" si="8"/>
        <v>2</v>
      </c>
      <c r="J555" s="22"/>
    </row>
    <row r="556" spans="1:10">
      <c r="A556" s="3" t="s">
        <v>1923</v>
      </c>
      <c r="B556" s="3" t="s">
        <v>1924</v>
      </c>
      <c r="C556" s="4" t="s">
        <v>1925</v>
      </c>
      <c r="D556" s="4" t="s">
        <v>13</v>
      </c>
      <c r="E556" s="4" t="s">
        <v>448</v>
      </c>
      <c r="F556" s="8">
        <v>1</v>
      </c>
      <c r="G556" s="9">
        <f>SUMIFS('Entrada - Salida'!$E:$E,'Entrada - Salida'!$D:$D,Saldo!C556,'Entrada - Salida'!C:C,Saldo!B556)</f>
        <v>0</v>
      </c>
      <c r="H556" s="10">
        <f>SUMIFS('Entrada - Salida'!$F:$F,'Entrada - Salida'!$D:$D,Saldo!C556,'Entrada - Salida'!C:C,Saldo!B556)</f>
        <v>0</v>
      </c>
      <c r="I556" s="11">
        <f t="shared" si="8"/>
        <v>1</v>
      </c>
      <c r="J556" s="22"/>
    </row>
    <row r="557" spans="1:10">
      <c r="A557" s="3" t="s">
        <v>1926</v>
      </c>
      <c r="B557" s="3" t="s">
        <v>1927</v>
      </c>
      <c r="C557" s="4" t="s">
        <v>1928</v>
      </c>
      <c r="D557" s="4" t="s">
        <v>13</v>
      </c>
      <c r="E557" s="4" t="s">
        <v>181</v>
      </c>
      <c r="F557" s="8">
        <v>1</v>
      </c>
      <c r="G557" s="9">
        <f>SUMIFS('Entrada - Salida'!$E:$E,'Entrada - Salida'!$D:$D,Saldo!C557,'Entrada - Salida'!C:C,Saldo!B557)</f>
        <v>0</v>
      </c>
      <c r="H557" s="10">
        <f>SUMIFS('Entrada - Salida'!$F:$F,'Entrada - Salida'!$D:$D,Saldo!C557,'Entrada - Salida'!C:C,Saldo!B557)</f>
        <v>0</v>
      </c>
      <c r="I557" s="11">
        <f t="shared" si="8"/>
        <v>1</v>
      </c>
      <c r="J557" s="22"/>
    </row>
    <row r="558" spans="1:10">
      <c r="A558" s="3" t="s">
        <v>1929</v>
      </c>
      <c r="B558" s="3" t="s">
        <v>1930</v>
      </c>
      <c r="C558" s="4" t="s">
        <v>1931</v>
      </c>
      <c r="D558" s="4" t="s">
        <v>13</v>
      </c>
      <c r="E558" s="4" t="s">
        <v>330</v>
      </c>
      <c r="F558" s="8">
        <v>3</v>
      </c>
      <c r="G558" s="9">
        <f>SUMIFS('Entrada - Salida'!$E:$E,'Entrada - Salida'!$D:$D,Saldo!C558,'Entrada - Salida'!C:C,Saldo!B558)</f>
        <v>0</v>
      </c>
      <c r="H558" s="10">
        <f>SUMIFS('Entrada - Salida'!$F:$F,'Entrada - Salida'!$D:$D,Saldo!C558,'Entrada - Salida'!C:C,Saldo!B558)</f>
        <v>0</v>
      </c>
      <c r="I558" s="11">
        <f t="shared" si="8"/>
        <v>3</v>
      </c>
      <c r="J558" s="22"/>
    </row>
    <row r="559" spans="1:10">
      <c r="A559" s="3" t="s">
        <v>1932</v>
      </c>
      <c r="B559" s="3" t="s">
        <v>1933</v>
      </c>
      <c r="C559" s="4" t="s">
        <v>1934</v>
      </c>
      <c r="D559" s="4" t="s">
        <v>13</v>
      </c>
      <c r="E559" s="4" t="s">
        <v>562</v>
      </c>
      <c r="F559" s="8">
        <v>65</v>
      </c>
      <c r="G559" s="9">
        <f>SUMIFS('Entrada - Salida'!$E:$E,'Entrada - Salida'!$D:$D,Saldo!C559,'Entrada - Salida'!C:C,Saldo!B559)</f>
        <v>0</v>
      </c>
      <c r="H559" s="10">
        <f>SUMIFS('Entrada - Salida'!$F:$F,'Entrada - Salida'!$D:$D,Saldo!C559,'Entrada - Salida'!C:C,Saldo!B559)</f>
        <v>0</v>
      </c>
      <c r="I559" s="11">
        <f t="shared" si="8"/>
        <v>65</v>
      </c>
      <c r="J559" s="22"/>
    </row>
    <row r="560" spans="1:10">
      <c r="A560" s="3" t="s">
        <v>1935</v>
      </c>
      <c r="B560" s="3" t="s">
        <v>1936</v>
      </c>
      <c r="C560" s="4" t="s">
        <v>1937</v>
      </c>
      <c r="D560" s="4" t="s">
        <v>13</v>
      </c>
      <c r="E560" s="4" t="s">
        <v>1240</v>
      </c>
      <c r="F560" s="8">
        <v>1</v>
      </c>
      <c r="G560" s="9">
        <f>SUMIFS('Entrada - Salida'!$E:$E,'Entrada - Salida'!$D:$D,Saldo!C560,'Entrada - Salida'!C:C,Saldo!B560)</f>
        <v>2</v>
      </c>
      <c r="H560" s="10">
        <f>SUMIFS('Entrada - Salida'!$F:$F,'Entrada - Salida'!$D:$D,Saldo!C560,'Entrada - Salida'!C:C,Saldo!B560)</f>
        <v>1</v>
      </c>
      <c r="I560" s="11">
        <f t="shared" si="8"/>
        <v>2</v>
      </c>
      <c r="J560" s="22"/>
    </row>
    <row r="561" spans="1:10">
      <c r="A561" s="3" t="s">
        <v>1938</v>
      </c>
      <c r="B561" s="3" t="s">
        <v>1939</v>
      </c>
      <c r="C561" s="4" t="s">
        <v>1940</v>
      </c>
      <c r="D561" s="4" t="s">
        <v>13</v>
      </c>
      <c r="E561" s="4" t="s">
        <v>1941</v>
      </c>
      <c r="F561" s="8">
        <v>2</v>
      </c>
      <c r="G561" s="9">
        <f>SUMIFS('Entrada - Salida'!$E:$E,'Entrada - Salida'!$D:$D,Saldo!C561,'Entrada - Salida'!C:C,Saldo!B561)</f>
        <v>0</v>
      </c>
      <c r="H561" s="10">
        <f>SUMIFS('Entrada - Salida'!$F:$F,'Entrada - Salida'!$D:$D,Saldo!C561,'Entrada - Salida'!C:C,Saldo!B561)</f>
        <v>0</v>
      </c>
      <c r="I561" s="11">
        <f t="shared" si="8"/>
        <v>2</v>
      </c>
      <c r="J561" s="22"/>
    </row>
    <row r="562" spans="1:10">
      <c r="A562" s="3" t="s">
        <v>1942</v>
      </c>
      <c r="B562" s="3" t="s">
        <v>1943</v>
      </c>
      <c r="C562" s="4" t="s">
        <v>1944</v>
      </c>
      <c r="D562" s="4" t="s">
        <v>13</v>
      </c>
      <c r="E562" s="4" t="s">
        <v>1142</v>
      </c>
      <c r="F562" s="8">
        <v>4</v>
      </c>
      <c r="G562" s="9">
        <f>SUMIFS('Entrada - Salida'!$E:$E,'Entrada - Salida'!$D:$D,Saldo!C562,'Entrada - Salida'!C:C,Saldo!B562)</f>
        <v>0</v>
      </c>
      <c r="H562" s="10">
        <f>SUMIFS('Entrada - Salida'!$F:$F,'Entrada - Salida'!$D:$D,Saldo!C562,'Entrada - Salida'!C:C,Saldo!B562)</f>
        <v>0</v>
      </c>
      <c r="I562" s="11">
        <f t="shared" si="8"/>
        <v>4</v>
      </c>
      <c r="J562" s="22"/>
    </row>
    <row r="563" spans="1:10">
      <c r="A563" s="3" t="s">
        <v>1945</v>
      </c>
      <c r="B563" s="3" t="s">
        <v>1946</v>
      </c>
      <c r="C563" s="4" t="s">
        <v>1947</v>
      </c>
      <c r="D563" s="4" t="s">
        <v>13</v>
      </c>
      <c r="E563" s="4" t="s">
        <v>1948</v>
      </c>
      <c r="F563" s="8">
        <v>1</v>
      </c>
      <c r="G563" s="9">
        <f>SUMIFS('Entrada - Salida'!$E:$E,'Entrada - Salida'!$D:$D,Saldo!C563,'Entrada - Salida'!C:C,Saldo!B563)</f>
        <v>0</v>
      </c>
      <c r="H563" s="10">
        <f>SUMIFS('Entrada - Salida'!$F:$F,'Entrada - Salida'!$D:$D,Saldo!C563,'Entrada - Salida'!C:C,Saldo!B563)</f>
        <v>0</v>
      </c>
      <c r="I563" s="11">
        <f t="shared" si="8"/>
        <v>1</v>
      </c>
      <c r="J563" s="22"/>
    </row>
    <row r="564" spans="1:10">
      <c r="A564" s="3" t="s">
        <v>1949</v>
      </c>
      <c r="B564" s="3" t="s">
        <v>1950</v>
      </c>
      <c r="C564" s="4" t="s">
        <v>1951</v>
      </c>
      <c r="D564" s="4" t="s">
        <v>13</v>
      </c>
      <c r="E564" s="4" t="s">
        <v>330</v>
      </c>
      <c r="F564" s="8">
        <v>1</v>
      </c>
      <c r="G564" s="9">
        <f>SUMIFS('Entrada - Salida'!$E:$E,'Entrada - Salida'!$D:$D,Saldo!C564,'Entrada - Salida'!C:C,Saldo!B564)</f>
        <v>0</v>
      </c>
      <c r="H564" s="10">
        <f>SUMIFS('Entrada - Salida'!$F:$F,'Entrada - Salida'!$D:$D,Saldo!C564,'Entrada - Salida'!C:C,Saldo!B564)</f>
        <v>0</v>
      </c>
      <c r="I564" s="11">
        <f t="shared" si="8"/>
        <v>1</v>
      </c>
      <c r="J564" s="22"/>
    </row>
    <row r="565" spans="1:10">
      <c r="A565" s="3" t="s">
        <v>1952</v>
      </c>
      <c r="B565" s="3" t="s">
        <v>1953</v>
      </c>
      <c r="C565" s="4" t="s">
        <v>1954</v>
      </c>
      <c r="D565" s="4" t="s">
        <v>13</v>
      </c>
      <c r="E565" s="4" t="s">
        <v>934</v>
      </c>
      <c r="F565" s="8">
        <v>1</v>
      </c>
      <c r="G565" s="9">
        <f>SUMIFS('Entrada - Salida'!$E:$E,'Entrada - Salida'!$D:$D,Saldo!C565,'Entrada - Salida'!C:C,Saldo!B565)</f>
        <v>0</v>
      </c>
      <c r="H565" s="10">
        <f>SUMIFS('Entrada - Salida'!$F:$F,'Entrada - Salida'!$D:$D,Saldo!C565,'Entrada - Salida'!C:C,Saldo!B565)</f>
        <v>0</v>
      </c>
      <c r="I565" s="11">
        <f t="shared" si="8"/>
        <v>1</v>
      </c>
      <c r="J565" s="22"/>
    </row>
    <row r="566" spans="1:10">
      <c r="A566" s="3" t="s">
        <v>1955</v>
      </c>
      <c r="B566" s="3" t="s">
        <v>1956</v>
      </c>
      <c r="C566" s="4" t="s">
        <v>1957</v>
      </c>
      <c r="D566" s="4" t="s">
        <v>13</v>
      </c>
      <c r="E566" s="4" t="s">
        <v>1958</v>
      </c>
      <c r="F566" s="8">
        <v>1</v>
      </c>
      <c r="G566" s="9">
        <f>SUMIFS('Entrada - Salida'!$E:$E,'Entrada - Salida'!$D:$D,Saldo!C566,'Entrada - Salida'!C:C,Saldo!B566)</f>
        <v>0</v>
      </c>
      <c r="H566" s="10">
        <f>SUMIFS('Entrada - Salida'!$F:$F,'Entrada - Salida'!$D:$D,Saldo!C566,'Entrada - Salida'!C:C,Saldo!B566)</f>
        <v>0</v>
      </c>
      <c r="I566" s="11">
        <f t="shared" si="8"/>
        <v>1</v>
      </c>
      <c r="J566" s="22"/>
    </row>
    <row r="567" spans="1:10">
      <c r="A567" s="3" t="s">
        <v>1959</v>
      </c>
      <c r="B567" s="3" t="s">
        <v>1960</v>
      </c>
      <c r="C567" s="4" t="s">
        <v>1961</v>
      </c>
      <c r="D567" s="4" t="s">
        <v>13</v>
      </c>
      <c r="E567" s="4" t="s">
        <v>1567</v>
      </c>
      <c r="F567" s="8">
        <v>1</v>
      </c>
      <c r="G567" s="9">
        <f>SUMIFS('Entrada - Salida'!$E:$E,'Entrada - Salida'!$D:$D,Saldo!C567,'Entrada - Salida'!C:C,Saldo!B567)</f>
        <v>1</v>
      </c>
      <c r="H567" s="10">
        <f>SUMIFS('Entrada - Salida'!$F:$F,'Entrada - Salida'!$D:$D,Saldo!C567,'Entrada - Salida'!C:C,Saldo!B567)</f>
        <v>1</v>
      </c>
      <c r="I567" s="11">
        <f t="shared" si="8"/>
        <v>1</v>
      </c>
      <c r="J567" s="22"/>
    </row>
    <row r="568" spans="1:10">
      <c r="A568" s="3" t="s">
        <v>1962</v>
      </c>
      <c r="B568" s="3" t="s">
        <v>1963</v>
      </c>
      <c r="C568" s="4" t="s">
        <v>1964</v>
      </c>
      <c r="D568" s="4" t="s">
        <v>13</v>
      </c>
      <c r="E568" s="4" t="s">
        <v>934</v>
      </c>
      <c r="F568" s="8">
        <v>1</v>
      </c>
      <c r="G568" s="9">
        <f>SUMIFS('Entrada - Salida'!$E:$E,'Entrada - Salida'!$D:$D,Saldo!C568,'Entrada - Salida'!C:C,Saldo!B568)</f>
        <v>0</v>
      </c>
      <c r="H568" s="10">
        <f>SUMIFS('Entrada - Salida'!$F:$F,'Entrada - Salida'!$D:$D,Saldo!C568,'Entrada - Salida'!C:C,Saldo!B568)</f>
        <v>0</v>
      </c>
      <c r="I568" s="11">
        <f t="shared" si="8"/>
        <v>1</v>
      </c>
      <c r="J568" s="22"/>
    </row>
    <row r="569" spans="1:10">
      <c r="A569" s="3" t="s">
        <v>1965</v>
      </c>
      <c r="B569" s="3" t="s">
        <v>1966</v>
      </c>
      <c r="C569" s="4" t="s">
        <v>1967</v>
      </c>
      <c r="D569" s="4" t="s">
        <v>13</v>
      </c>
      <c r="E569" s="4" t="s">
        <v>29</v>
      </c>
      <c r="F569" s="8">
        <v>1</v>
      </c>
      <c r="G569" s="9">
        <f>SUMIFS('Entrada - Salida'!$E:$E,'Entrada - Salida'!$D:$D,Saldo!C569,'Entrada - Salida'!C:C,Saldo!B569)</f>
        <v>0</v>
      </c>
      <c r="H569" s="10">
        <f>SUMIFS('Entrada - Salida'!$F:$F,'Entrada - Salida'!$D:$D,Saldo!C569,'Entrada - Salida'!C:C,Saldo!B569)</f>
        <v>1</v>
      </c>
      <c r="I569" s="11">
        <f t="shared" si="8"/>
        <v>0</v>
      </c>
      <c r="J569" s="22"/>
    </row>
    <row r="570" spans="1:10">
      <c r="A570" s="3" t="s">
        <v>1968</v>
      </c>
      <c r="B570" s="3" t="s">
        <v>1969</v>
      </c>
      <c r="C570" s="4" t="s">
        <v>1970</v>
      </c>
      <c r="D570" s="4" t="s">
        <v>13</v>
      </c>
      <c r="E570" s="4" t="s">
        <v>1971</v>
      </c>
      <c r="F570" s="8">
        <v>3</v>
      </c>
      <c r="G570" s="9">
        <f>SUMIFS('Entrada - Salida'!$E:$E,'Entrada - Salida'!$D:$D,Saldo!C570,'Entrada - Salida'!C:C,Saldo!B570)</f>
        <v>0</v>
      </c>
      <c r="H570" s="10">
        <f>SUMIFS('Entrada - Salida'!$F:$F,'Entrada - Salida'!$D:$D,Saldo!C570,'Entrada - Salida'!C:C,Saldo!B570)</f>
        <v>0</v>
      </c>
      <c r="I570" s="11">
        <f t="shared" si="8"/>
        <v>3</v>
      </c>
      <c r="J570" s="22"/>
    </row>
    <row r="571" spans="1:10">
      <c r="A571" s="3" t="s">
        <v>1972</v>
      </c>
      <c r="B571" s="3" t="s">
        <v>1973</v>
      </c>
      <c r="C571" s="4" t="s">
        <v>1974</v>
      </c>
      <c r="D571" s="4" t="s">
        <v>13</v>
      </c>
      <c r="E571" s="4" t="s">
        <v>213</v>
      </c>
      <c r="F571" s="8">
        <v>16</v>
      </c>
      <c r="G571" s="9">
        <f>SUMIFS('Entrada - Salida'!$E:$E,'Entrada - Salida'!$D:$D,Saldo!C571,'Entrada - Salida'!C:C,Saldo!B571)</f>
        <v>0</v>
      </c>
      <c r="H571" s="10">
        <f>SUMIFS('Entrada - Salida'!$F:$F,'Entrada - Salida'!$D:$D,Saldo!C571,'Entrada - Salida'!C:C,Saldo!B571)</f>
        <v>1</v>
      </c>
      <c r="I571" s="11">
        <f t="shared" si="8"/>
        <v>15</v>
      </c>
      <c r="J571" s="22"/>
    </row>
    <row r="572" spans="1:10">
      <c r="A572" s="3" t="s">
        <v>1975</v>
      </c>
      <c r="B572" s="3" t="s">
        <v>1976</v>
      </c>
      <c r="C572" s="4" t="s">
        <v>1977</v>
      </c>
      <c r="D572" s="4" t="s">
        <v>13</v>
      </c>
      <c r="E572" s="4" t="s">
        <v>1978</v>
      </c>
      <c r="F572" s="8">
        <v>4</v>
      </c>
      <c r="G572" s="9">
        <f>SUMIFS('Entrada - Salida'!$E:$E,'Entrada - Salida'!$D:$D,Saldo!C572,'Entrada - Salida'!C:C,Saldo!B572)</f>
        <v>0</v>
      </c>
      <c r="H572" s="10">
        <f>SUMIFS('Entrada - Salida'!$F:$F,'Entrada - Salida'!$D:$D,Saldo!C572,'Entrada - Salida'!C:C,Saldo!B572)</f>
        <v>0</v>
      </c>
      <c r="I572" s="11">
        <f t="shared" si="8"/>
        <v>4</v>
      </c>
      <c r="J572" s="22"/>
    </row>
    <row r="573" spans="1:10">
      <c r="A573" s="3" t="s">
        <v>1979</v>
      </c>
      <c r="B573" s="3" t="s">
        <v>1980</v>
      </c>
      <c r="C573" s="4" t="s">
        <v>1981</v>
      </c>
      <c r="D573" s="4" t="s">
        <v>13</v>
      </c>
      <c r="E573" s="4" t="s">
        <v>1872</v>
      </c>
      <c r="F573" s="8">
        <v>6</v>
      </c>
      <c r="G573" s="9">
        <f>SUMIFS('Entrada - Salida'!$E:$E,'Entrada - Salida'!$D:$D,Saldo!C573,'Entrada - Salida'!C:C,Saldo!B573)</f>
        <v>0</v>
      </c>
      <c r="H573" s="10">
        <f>SUMIFS('Entrada - Salida'!$F:$F,'Entrada - Salida'!$D:$D,Saldo!C573,'Entrada - Salida'!C:C,Saldo!B573)</f>
        <v>0</v>
      </c>
      <c r="I573" s="11">
        <f t="shared" si="8"/>
        <v>6</v>
      </c>
      <c r="J573" s="22"/>
    </row>
    <row r="574" spans="1:10">
      <c r="A574" s="3" t="s">
        <v>1982</v>
      </c>
      <c r="B574" s="3" t="s">
        <v>1983</v>
      </c>
      <c r="C574" s="4" t="s">
        <v>1984</v>
      </c>
      <c r="D574" s="4" t="s">
        <v>13</v>
      </c>
      <c r="E574" s="4" t="s">
        <v>174</v>
      </c>
      <c r="F574" s="8">
        <v>1</v>
      </c>
      <c r="G574" s="9">
        <f>SUMIFS('Entrada - Salida'!$E:$E,'Entrada - Salida'!$D:$D,Saldo!C574,'Entrada - Salida'!C:C,Saldo!B574)</f>
        <v>0</v>
      </c>
      <c r="H574" s="10">
        <f>SUMIFS('Entrada - Salida'!$F:$F,'Entrada - Salida'!$D:$D,Saldo!C574,'Entrada - Salida'!C:C,Saldo!B574)</f>
        <v>0</v>
      </c>
      <c r="I574" s="11">
        <f t="shared" si="8"/>
        <v>1</v>
      </c>
      <c r="J574" s="22"/>
    </row>
    <row r="575" spans="1:10">
      <c r="A575" s="3" t="s">
        <v>1985</v>
      </c>
      <c r="B575" s="3" t="s">
        <v>1986</v>
      </c>
      <c r="C575" s="4" t="s">
        <v>1987</v>
      </c>
      <c r="D575" s="4" t="s">
        <v>13</v>
      </c>
      <c r="E575" s="4" t="s">
        <v>1978</v>
      </c>
      <c r="F575" s="8">
        <v>7</v>
      </c>
      <c r="G575" s="9">
        <f>SUMIFS('Entrada - Salida'!$E:$E,'Entrada - Salida'!$D:$D,Saldo!C575,'Entrada - Salida'!C:C,Saldo!B575)</f>
        <v>0</v>
      </c>
      <c r="H575" s="10">
        <f>SUMIFS('Entrada - Salida'!$F:$F,'Entrada - Salida'!$D:$D,Saldo!C575,'Entrada - Salida'!C:C,Saldo!B575)</f>
        <v>0</v>
      </c>
      <c r="I575" s="11">
        <f t="shared" si="8"/>
        <v>7</v>
      </c>
      <c r="J575" s="22"/>
    </row>
    <row r="576" spans="1:10">
      <c r="A576" s="3" t="s">
        <v>1988</v>
      </c>
      <c r="B576" s="3" t="s">
        <v>1989</v>
      </c>
      <c r="C576" s="4" t="s">
        <v>1990</v>
      </c>
      <c r="D576" s="4" t="s">
        <v>13</v>
      </c>
      <c r="E576" s="4" t="s">
        <v>1872</v>
      </c>
      <c r="F576" s="8">
        <v>18</v>
      </c>
      <c r="G576" s="9">
        <f>SUMIFS('Entrada - Salida'!$E:$E,'Entrada - Salida'!$D:$D,Saldo!C576,'Entrada - Salida'!C:C,Saldo!B576)</f>
        <v>0</v>
      </c>
      <c r="H576" s="10">
        <f>SUMIFS('Entrada - Salida'!$F:$F,'Entrada - Salida'!$D:$D,Saldo!C576,'Entrada - Salida'!C:C,Saldo!B576)</f>
        <v>0</v>
      </c>
      <c r="I576" s="11">
        <f t="shared" si="8"/>
        <v>18</v>
      </c>
      <c r="J576" s="22"/>
    </row>
    <row r="577" spans="1:10">
      <c r="A577" s="3" t="s">
        <v>1991</v>
      </c>
      <c r="B577" s="3" t="s">
        <v>1992</v>
      </c>
      <c r="C577" s="4" t="s">
        <v>1993</v>
      </c>
      <c r="D577" s="4" t="s">
        <v>13</v>
      </c>
      <c r="E577" s="4" t="s">
        <v>1567</v>
      </c>
      <c r="F577" s="8">
        <v>4</v>
      </c>
      <c r="G577" s="9">
        <f>SUMIFS('Entrada - Salida'!$E:$E,'Entrada - Salida'!$D:$D,Saldo!C577,'Entrada - Salida'!C:C,Saldo!B577)</f>
        <v>0</v>
      </c>
      <c r="H577" s="10">
        <f>SUMIFS('Entrada - Salida'!$F:$F,'Entrada - Salida'!$D:$D,Saldo!C577,'Entrada - Salida'!C:C,Saldo!B577)</f>
        <v>0</v>
      </c>
      <c r="I577" s="11">
        <f t="shared" si="8"/>
        <v>4</v>
      </c>
      <c r="J577" s="22"/>
    </row>
    <row r="578" spans="1:10">
      <c r="A578" s="3" t="s">
        <v>1994</v>
      </c>
      <c r="B578" s="3" t="s">
        <v>1995</v>
      </c>
      <c r="C578" s="4" t="s">
        <v>1996</v>
      </c>
      <c r="D578" s="4" t="s">
        <v>13</v>
      </c>
      <c r="E578" s="4" t="s">
        <v>1997</v>
      </c>
      <c r="F578" s="8">
        <v>6</v>
      </c>
      <c r="G578" s="9">
        <f>SUMIFS('Entrada - Salida'!$E:$E,'Entrada - Salida'!$D:$D,Saldo!C578,'Entrada - Salida'!C:C,Saldo!B578)</f>
        <v>0</v>
      </c>
      <c r="H578" s="10">
        <f>SUMIFS('Entrada - Salida'!$F:$F,'Entrada - Salida'!$D:$D,Saldo!C578,'Entrada - Salida'!C:C,Saldo!B578)</f>
        <v>0</v>
      </c>
      <c r="I578" s="11">
        <f t="shared" ref="I578:I641" si="9">+(G578-H578)+F578</f>
        <v>6</v>
      </c>
      <c r="J578" s="22"/>
    </row>
    <row r="579" spans="1:10">
      <c r="A579" s="3" t="s">
        <v>1998</v>
      </c>
      <c r="B579" s="3" t="s">
        <v>1999</v>
      </c>
      <c r="C579" s="4" t="s">
        <v>2000</v>
      </c>
      <c r="D579" s="4" t="s">
        <v>13</v>
      </c>
      <c r="E579" s="4" t="s">
        <v>460</v>
      </c>
      <c r="F579" s="8">
        <v>2</v>
      </c>
      <c r="G579" s="9">
        <f>SUMIFS('Entrada - Salida'!$E:$E,'Entrada - Salida'!$D:$D,Saldo!C579,'Entrada - Salida'!C:C,Saldo!B579)</f>
        <v>0</v>
      </c>
      <c r="H579" s="10">
        <f>SUMIFS('Entrada - Salida'!$F:$F,'Entrada - Salida'!$D:$D,Saldo!C579,'Entrada - Salida'!C:C,Saldo!B579)</f>
        <v>1</v>
      </c>
      <c r="I579" s="11">
        <f t="shared" si="9"/>
        <v>1</v>
      </c>
      <c r="J579" s="22"/>
    </row>
    <row r="580" spans="1:10">
      <c r="A580" s="3" t="s">
        <v>2001</v>
      </c>
      <c r="B580" s="3" t="s">
        <v>2002</v>
      </c>
      <c r="C580" s="4" t="s">
        <v>2003</v>
      </c>
      <c r="D580" s="4" t="s">
        <v>13</v>
      </c>
      <c r="E580" s="4" t="s">
        <v>2004</v>
      </c>
      <c r="F580" s="8">
        <v>2</v>
      </c>
      <c r="G580" s="9">
        <f>SUMIFS('Entrada - Salida'!$E:$E,'Entrada - Salida'!$D:$D,Saldo!C580,'Entrada - Salida'!C:C,Saldo!B580)</f>
        <v>0</v>
      </c>
      <c r="H580" s="10">
        <f>SUMIFS('Entrada - Salida'!$F:$F,'Entrada - Salida'!$D:$D,Saldo!C580,'Entrada - Salida'!C:C,Saldo!B580)</f>
        <v>0</v>
      </c>
      <c r="I580" s="11">
        <f t="shared" si="9"/>
        <v>2</v>
      </c>
      <c r="J580" s="22"/>
    </row>
    <row r="581" spans="1:10">
      <c r="A581" s="3" t="s">
        <v>2005</v>
      </c>
      <c r="B581" s="3" t="s">
        <v>2006</v>
      </c>
      <c r="C581" s="4" t="s">
        <v>2007</v>
      </c>
      <c r="D581" s="4" t="s">
        <v>13</v>
      </c>
      <c r="E581" s="4" t="s">
        <v>1997</v>
      </c>
      <c r="F581" s="8">
        <v>2</v>
      </c>
      <c r="G581" s="9">
        <f>SUMIFS('Entrada - Salida'!$E:$E,'Entrada - Salida'!$D:$D,Saldo!C581,'Entrada - Salida'!C:C,Saldo!B581)</f>
        <v>0</v>
      </c>
      <c r="H581" s="10">
        <f>SUMIFS('Entrada - Salida'!$F:$F,'Entrada - Salida'!$D:$D,Saldo!C581,'Entrada - Salida'!C:C,Saldo!B581)</f>
        <v>0</v>
      </c>
      <c r="I581" s="11">
        <f t="shared" si="9"/>
        <v>2</v>
      </c>
      <c r="J581" s="22"/>
    </row>
    <row r="582" spans="1:10">
      <c r="A582" s="3" t="s">
        <v>2008</v>
      </c>
      <c r="B582" s="3" t="s">
        <v>2009</v>
      </c>
      <c r="C582" s="4" t="s">
        <v>2010</v>
      </c>
      <c r="D582" s="4" t="s">
        <v>13</v>
      </c>
      <c r="E582" s="4" t="s">
        <v>1997</v>
      </c>
      <c r="F582" s="8">
        <v>5</v>
      </c>
      <c r="G582" s="9">
        <f>SUMIFS('Entrada - Salida'!$E:$E,'Entrada - Salida'!$D:$D,Saldo!C582,'Entrada - Salida'!C:C,Saldo!B582)</f>
        <v>0</v>
      </c>
      <c r="H582" s="10">
        <f>SUMIFS('Entrada - Salida'!$F:$F,'Entrada - Salida'!$D:$D,Saldo!C582,'Entrada - Salida'!C:C,Saldo!B582)</f>
        <v>0</v>
      </c>
      <c r="I582" s="11">
        <f t="shared" si="9"/>
        <v>5</v>
      </c>
      <c r="J582" s="22"/>
    </row>
    <row r="583" spans="1:10">
      <c r="A583" s="3" t="s">
        <v>2011</v>
      </c>
      <c r="B583" s="3" t="s">
        <v>2012</v>
      </c>
      <c r="C583" s="4" t="s">
        <v>2013</v>
      </c>
      <c r="D583" s="4" t="s">
        <v>13</v>
      </c>
      <c r="E583" s="4" t="s">
        <v>1997</v>
      </c>
      <c r="F583" s="8">
        <v>2</v>
      </c>
      <c r="G583" s="9">
        <f>SUMIFS('Entrada - Salida'!$E:$E,'Entrada - Salida'!$D:$D,Saldo!C583,'Entrada - Salida'!C:C,Saldo!B583)</f>
        <v>0</v>
      </c>
      <c r="H583" s="10">
        <f>SUMIFS('Entrada - Salida'!$F:$F,'Entrada - Salida'!$D:$D,Saldo!C583,'Entrada - Salida'!C:C,Saldo!B583)</f>
        <v>1</v>
      </c>
      <c r="I583" s="11">
        <f t="shared" si="9"/>
        <v>1</v>
      </c>
      <c r="J583" s="22"/>
    </row>
    <row r="584" spans="1:10">
      <c r="A584" s="3" t="s">
        <v>2014</v>
      </c>
      <c r="B584" s="3" t="s">
        <v>2015</v>
      </c>
      <c r="C584" s="4" t="s">
        <v>2016</v>
      </c>
      <c r="D584" s="4" t="s">
        <v>13</v>
      </c>
      <c r="E584" s="4" t="s">
        <v>2017</v>
      </c>
      <c r="F584" s="8">
        <v>2</v>
      </c>
      <c r="G584" s="9">
        <f>SUMIFS('Entrada - Salida'!$E:$E,'Entrada - Salida'!$D:$D,Saldo!C584,'Entrada - Salida'!C:C,Saldo!B584)</f>
        <v>0</v>
      </c>
      <c r="H584" s="10">
        <f>SUMIFS('Entrada - Salida'!$F:$F,'Entrada - Salida'!$D:$D,Saldo!C584,'Entrada - Salida'!C:C,Saldo!B584)</f>
        <v>0</v>
      </c>
      <c r="I584" s="11">
        <f t="shared" si="9"/>
        <v>2</v>
      </c>
      <c r="J584" s="22"/>
    </row>
    <row r="585" spans="1:10">
      <c r="A585" s="3" t="s">
        <v>2018</v>
      </c>
      <c r="B585" s="3" t="s">
        <v>2019</v>
      </c>
      <c r="C585" s="4" t="s">
        <v>2020</v>
      </c>
      <c r="D585" s="4" t="s">
        <v>13</v>
      </c>
      <c r="E585" s="4" t="s">
        <v>573</v>
      </c>
      <c r="F585" s="8">
        <v>7</v>
      </c>
      <c r="G585" s="9">
        <f>SUMIFS('Entrada - Salida'!$E:$E,'Entrada - Salida'!$D:$D,Saldo!C585,'Entrada - Salida'!C:C,Saldo!B585)</f>
        <v>0</v>
      </c>
      <c r="H585" s="10">
        <f>SUMIFS('Entrada - Salida'!$F:$F,'Entrada - Salida'!$D:$D,Saldo!C585,'Entrada - Salida'!C:C,Saldo!B585)</f>
        <v>6</v>
      </c>
      <c r="I585" s="11">
        <f t="shared" si="9"/>
        <v>1</v>
      </c>
      <c r="J585" s="22"/>
    </row>
    <row r="586" spans="1:10">
      <c r="A586" s="3" t="s">
        <v>2021</v>
      </c>
      <c r="B586" s="3" t="s">
        <v>2022</v>
      </c>
      <c r="C586" s="4" t="s">
        <v>2023</v>
      </c>
      <c r="D586" s="4" t="s">
        <v>13</v>
      </c>
      <c r="E586" s="4" t="s">
        <v>2024</v>
      </c>
      <c r="F586" s="8">
        <v>2</v>
      </c>
      <c r="G586" s="9">
        <f>SUMIFS('Entrada - Salida'!$E:$E,'Entrada - Salida'!$D:$D,Saldo!C586,'Entrada - Salida'!C:C,Saldo!B586)</f>
        <v>0</v>
      </c>
      <c r="H586" s="10">
        <f>SUMIFS('Entrada - Salida'!$F:$F,'Entrada - Salida'!$D:$D,Saldo!C586,'Entrada - Salida'!C:C,Saldo!B586)</f>
        <v>0</v>
      </c>
      <c r="I586" s="11">
        <f t="shared" si="9"/>
        <v>2</v>
      </c>
      <c r="J586" s="22"/>
    </row>
    <row r="587" spans="1:10">
      <c r="A587" s="3" t="s">
        <v>2025</v>
      </c>
      <c r="B587" s="3" t="s">
        <v>2026</v>
      </c>
      <c r="C587" s="4" t="s">
        <v>2027</v>
      </c>
      <c r="D587" s="4" t="s">
        <v>13</v>
      </c>
      <c r="E587" s="4" t="s">
        <v>364</v>
      </c>
      <c r="F587" s="8">
        <v>1</v>
      </c>
      <c r="G587" s="9">
        <f>SUMIFS('Entrada - Salida'!$E:$E,'Entrada - Salida'!$D:$D,Saldo!C587,'Entrada - Salida'!C:C,Saldo!B587)</f>
        <v>0</v>
      </c>
      <c r="H587" s="10">
        <f>SUMIFS('Entrada - Salida'!$F:$F,'Entrada - Salida'!$D:$D,Saldo!C587,'Entrada - Salida'!C:C,Saldo!B587)</f>
        <v>0</v>
      </c>
      <c r="I587" s="11">
        <f t="shared" si="9"/>
        <v>1</v>
      </c>
      <c r="J587" s="22"/>
    </row>
    <row r="588" spans="1:10">
      <c r="A588" s="3" t="s">
        <v>2028</v>
      </c>
      <c r="B588" s="3" t="s">
        <v>2029</v>
      </c>
      <c r="C588" s="4" t="s">
        <v>2030</v>
      </c>
      <c r="D588" s="4" t="s">
        <v>13</v>
      </c>
      <c r="E588" s="4" t="s">
        <v>735</v>
      </c>
      <c r="F588" s="8">
        <v>2</v>
      </c>
      <c r="G588" s="9">
        <f>SUMIFS('Entrada - Salida'!$E:$E,'Entrada - Salida'!$D:$D,Saldo!C588,'Entrada - Salida'!C:C,Saldo!B588)</f>
        <v>0</v>
      </c>
      <c r="H588" s="10">
        <f>SUMIFS('Entrada - Salida'!$F:$F,'Entrada - Salida'!$D:$D,Saldo!C588,'Entrada - Salida'!C:C,Saldo!B588)</f>
        <v>1</v>
      </c>
      <c r="I588" s="11">
        <f t="shared" si="9"/>
        <v>1</v>
      </c>
      <c r="J588" s="22"/>
    </row>
    <row r="589" spans="1:10">
      <c r="A589" s="3" t="s">
        <v>2031</v>
      </c>
      <c r="B589" s="3" t="s">
        <v>2032</v>
      </c>
      <c r="C589" s="4" t="s">
        <v>2033</v>
      </c>
      <c r="D589" s="4" t="s">
        <v>13</v>
      </c>
      <c r="E589" s="4" t="s">
        <v>543</v>
      </c>
      <c r="F589" s="8">
        <v>4</v>
      </c>
      <c r="G589" s="9">
        <f>SUMIFS('Entrada - Salida'!$E:$E,'Entrada - Salida'!$D:$D,Saldo!C589,'Entrada - Salida'!C:C,Saldo!B589)</f>
        <v>0</v>
      </c>
      <c r="H589" s="10">
        <f>SUMIFS('Entrada - Salida'!$F:$F,'Entrada - Salida'!$D:$D,Saldo!C589,'Entrada - Salida'!C:C,Saldo!B589)</f>
        <v>0</v>
      </c>
      <c r="I589" s="11">
        <f t="shared" si="9"/>
        <v>4</v>
      </c>
      <c r="J589" s="22"/>
    </row>
    <row r="590" spans="1:10">
      <c r="A590" s="3" t="s">
        <v>2034</v>
      </c>
      <c r="B590" s="3" t="s">
        <v>2035</v>
      </c>
      <c r="C590" s="4" t="s">
        <v>2036</v>
      </c>
      <c r="D590" s="4" t="s">
        <v>13</v>
      </c>
      <c r="E590" s="4" t="s">
        <v>1433</v>
      </c>
      <c r="F590" s="8">
        <v>1</v>
      </c>
      <c r="G590" s="9">
        <f>SUMIFS('Entrada - Salida'!$E:$E,'Entrada - Salida'!$D:$D,Saldo!C590,'Entrada - Salida'!C:C,Saldo!B590)</f>
        <v>0</v>
      </c>
      <c r="H590" s="10">
        <f>SUMIFS('Entrada - Salida'!$F:$F,'Entrada - Salida'!$D:$D,Saldo!C590,'Entrada - Salida'!C:C,Saldo!B590)</f>
        <v>0</v>
      </c>
      <c r="I590" s="11">
        <f t="shared" si="9"/>
        <v>1</v>
      </c>
      <c r="J590" s="22"/>
    </row>
    <row r="591" spans="1:10">
      <c r="A591" s="3" t="s">
        <v>2037</v>
      </c>
      <c r="B591" s="3" t="s">
        <v>2038</v>
      </c>
      <c r="C591" s="4" t="s">
        <v>2039</v>
      </c>
      <c r="D591" s="4" t="s">
        <v>13</v>
      </c>
      <c r="E591" s="4" t="s">
        <v>566</v>
      </c>
      <c r="F591" s="8">
        <v>2</v>
      </c>
      <c r="G591" s="9">
        <f>SUMIFS('Entrada - Salida'!$E:$E,'Entrada - Salida'!$D:$D,Saldo!C591,'Entrada - Salida'!C:C,Saldo!B591)</f>
        <v>0</v>
      </c>
      <c r="H591" s="10">
        <f>SUMIFS('Entrada - Salida'!$F:$F,'Entrada - Salida'!$D:$D,Saldo!C591,'Entrada - Salida'!C:C,Saldo!B591)</f>
        <v>0</v>
      </c>
      <c r="I591" s="11">
        <f t="shared" si="9"/>
        <v>2</v>
      </c>
      <c r="J591" s="22"/>
    </row>
    <row r="592" spans="1:10">
      <c r="A592" s="3" t="s">
        <v>2040</v>
      </c>
      <c r="B592" s="3" t="s">
        <v>2041</v>
      </c>
      <c r="C592" s="4" t="s">
        <v>2042</v>
      </c>
      <c r="D592" s="4" t="s">
        <v>13</v>
      </c>
      <c r="E592" s="4" t="s">
        <v>471</v>
      </c>
      <c r="F592" s="8">
        <v>2</v>
      </c>
      <c r="G592" s="9">
        <f>SUMIFS('Entrada - Salida'!$E:$E,'Entrada - Salida'!$D:$D,Saldo!C592,'Entrada - Salida'!C:C,Saldo!B592)</f>
        <v>0</v>
      </c>
      <c r="H592" s="10">
        <f>SUMIFS('Entrada - Salida'!$F:$F,'Entrada - Salida'!$D:$D,Saldo!C592,'Entrada - Salida'!C:C,Saldo!B592)</f>
        <v>0</v>
      </c>
      <c r="I592" s="11">
        <f t="shared" si="9"/>
        <v>2</v>
      </c>
      <c r="J592" s="22"/>
    </row>
    <row r="593" spans="1:10">
      <c r="A593" s="3" t="s">
        <v>2043</v>
      </c>
      <c r="B593" s="3" t="s">
        <v>2044</v>
      </c>
      <c r="C593" s="4" t="s">
        <v>2045</v>
      </c>
      <c r="D593" s="4" t="s">
        <v>13</v>
      </c>
      <c r="E593" s="4" t="s">
        <v>2017</v>
      </c>
      <c r="F593" s="8">
        <v>1</v>
      </c>
      <c r="G593" s="9">
        <f>SUMIFS('Entrada - Salida'!$E:$E,'Entrada - Salida'!$D:$D,Saldo!C593,'Entrada - Salida'!C:C,Saldo!B593)</f>
        <v>0</v>
      </c>
      <c r="H593" s="10">
        <f>SUMIFS('Entrada - Salida'!$F:$F,'Entrada - Salida'!$D:$D,Saldo!C593,'Entrada - Salida'!C:C,Saldo!B593)</f>
        <v>0</v>
      </c>
      <c r="I593" s="11">
        <f t="shared" si="9"/>
        <v>1</v>
      </c>
      <c r="J593" s="22"/>
    </row>
    <row r="594" spans="1:10">
      <c r="A594" s="3" t="s">
        <v>2046</v>
      </c>
      <c r="B594" s="3" t="s">
        <v>2047</v>
      </c>
      <c r="C594" s="4" t="s">
        <v>2048</v>
      </c>
      <c r="D594" s="4" t="s">
        <v>13</v>
      </c>
      <c r="E594" s="4" t="s">
        <v>2049</v>
      </c>
      <c r="F594" s="8">
        <v>12</v>
      </c>
      <c r="G594" s="9">
        <f>SUMIFS('Entrada - Salida'!$E:$E,'Entrada - Salida'!$D:$D,Saldo!C594,'Entrada - Salida'!C:C,Saldo!B594)</f>
        <v>0</v>
      </c>
      <c r="H594" s="10">
        <f>SUMIFS('Entrada - Salida'!$F:$F,'Entrada - Salida'!$D:$D,Saldo!C594,'Entrada - Salida'!C:C,Saldo!B594)</f>
        <v>12</v>
      </c>
      <c r="I594" s="11">
        <f t="shared" si="9"/>
        <v>0</v>
      </c>
      <c r="J594" s="22"/>
    </row>
    <row r="595" spans="1:10">
      <c r="A595" s="3" t="s">
        <v>2050</v>
      </c>
      <c r="B595" s="3" t="s">
        <v>2051</v>
      </c>
      <c r="C595" s="4" t="s">
        <v>2052</v>
      </c>
      <c r="D595" s="4" t="s">
        <v>13</v>
      </c>
      <c r="E595" s="4" t="s">
        <v>430</v>
      </c>
      <c r="F595" s="8">
        <v>7</v>
      </c>
      <c r="G595" s="9">
        <f>SUMIFS('Entrada - Salida'!$E:$E,'Entrada - Salida'!$D:$D,Saldo!C595,'Entrada - Salida'!C:C,Saldo!B595)</f>
        <v>0</v>
      </c>
      <c r="H595" s="10">
        <f>SUMIFS('Entrada - Salida'!$F:$F,'Entrada - Salida'!$D:$D,Saldo!C595,'Entrada - Salida'!C:C,Saldo!B595)</f>
        <v>0</v>
      </c>
      <c r="I595" s="11">
        <f t="shared" si="9"/>
        <v>7</v>
      </c>
      <c r="J595" s="22"/>
    </row>
    <row r="596" spans="1:10">
      <c r="A596" s="3" t="s">
        <v>2053</v>
      </c>
      <c r="B596" s="3" t="s">
        <v>2054</v>
      </c>
      <c r="C596" s="4" t="s">
        <v>2055</v>
      </c>
      <c r="D596" s="4" t="s">
        <v>13</v>
      </c>
      <c r="E596" s="4" t="s">
        <v>45</v>
      </c>
      <c r="F596" s="8">
        <v>2</v>
      </c>
      <c r="G596" s="9">
        <f>SUMIFS('Entrada - Salida'!$E:$E,'Entrada - Salida'!$D:$D,Saldo!C596,'Entrada - Salida'!C:C,Saldo!B596)</f>
        <v>0</v>
      </c>
      <c r="H596" s="10">
        <f>SUMIFS('Entrada - Salida'!$F:$F,'Entrada - Salida'!$D:$D,Saldo!C596,'Entrada - Salida'!C:C,Saldo!B596)</f>
        <v>0</v>
      </c>
      <c r="I596" s="11">
        <f t="shared" si="9"/>
        <v>2</v>
      </c>
      <c r="J596" s="22"/>
    </row>
    <row r="597" spans="1:10">
      <c r="A597" s="3" t="s">
        <v>2056</v>
      </c>
      <c r="B597" s="3" t="s">
        <v>2057</v>
      </c>
      <c r="C597" s="4" t="s">
        <v>2058</v>
      </c>
      <c r="D597" s="4" t="s">
        <v>13</v>
      </c>
      <c r="E597" s="4" t="s">
        <v>2059</v>
      </c>
      <c r="F597" s="8">
        <v>1</v>
      </c>
      <c r="G597" s="9">
        <f>SUMIFS('Entrada - Salida'!$E:$E,'Entrada - Salida'!$D:$D,Saldo!C597,'Entrada - Salida'!C:C,Saldo!B597)</f>
        <v>0</v>
      </c>
      <c r="H597" s="10">
        <f>SUMIFS('Entrada - Salida'!$F:$F,'Entrada - Salida'!$D:$D,Saldo!C597,'Entrada - Salida'!C:C,Saldo!B597)</f>
        <v>0</v>
      </c>
      <c r="I597" s="11">
        <f t="shared" si="9"/>
        <v>1</v>
      </c>
      <c r="J597" s="22"/>
    </row>
    <row r="598" spans="1:10">
      <c r="A598" s="3" t="s">
        <v>2060</v>
      </c>
      <c r="B598" s="3" t="s">
        <v>2061</v>
      </c>
      <c r="C598" s="4" t="s">
        <v>2062</v>
      </c>
      <c r="D598" s="4" t="s">
        <v>13</v>
      </c>
      <c r="E598" s="4" t="s">
        <v>334</v>
      </c>
      <c r="F598" s="8">
        <v>1</v>
      </c>
      <c r="G598" s="9">
        <f>SUMIFS('Entrada - Salida'!$E:$E,'Entrada - Salida'!$D:$D,Saldo!C598,'Entrada - Salida'!C:C,Saldo!B598)</f>
        <v>0</v>
      </c>
      <c r="H598" s="10">
        <f>SUMIFS('Entrada - Salida'!$F:$F,'Entrada - Salida'!$D:$D,Saldo!C598,'Entrada - Salida'!C:C,Saldo!B598)</f>
        <v>0</v>
      </c>
      <c r="I598" s="11">
        <f t="shared" si="9"/>
        <v>1</v>
      </c>
      <c r="J598" s="22"/>
    </row>
    <row r="599" spans="1:10">
      <c r="A599" s="3" t="s">
        <v>2063</v>
      </c>
      <c r="B599" s="3" t="s">
        <v>2064</v>
      </c>
      <c r="C599" s="4" t="s">
        <v>2065</v>
      </c>
      <c r="D599" s="4" t="s">
        <v>13</v>
      </c>
      <c r="E599" s="4" t="s">
        <v>585</v>
      </c>
      <c r="F599" s="8">
        <v>1</v>
      </c>
      <c r="G599" s="9">
        <f>SUMIFS('Entrada - Salida'!$E:$E,'Entrada - Salida'!$D:$D,Saldo!C599,'Entrada - Salida'!C:C,Saldo!B599)</f>
        <v>0</v>
      </c>
      <c r="H599" s="10">
        <f>SUMIFS('Entrada - Salida'!$F:$F,'Entrada - Salida'!$D:$D,Saldo!C599,'Entrada - Salida'!C:C,Saldo!B599)</f>
        <v>0</v>
      </c>
      <c r="I599" s="11">
        <f t="shared" si="9"/>
        <v>1</v>
      </c>
      <c r="J599" s="22"/>
    </row>
    <row r="600" spans="1:10">
      <c r="A600" s="3" t="s">
        <v>2066</v>
      </c>
      <c r="B600" s="3" t="s">
        <v>2067</v>
      </c>
      <c r="C600" s="4" t="s">
        <v>2068</v>
      </c>
      <c r="D600" s="4" t="s">
        <v>13</v>
      </c>
      <c r="E600" s="4" t="s">
        <v>2069</v>
      </c>
      <c r="F600" s="8">
        <v>10</v>
      </c>
      <c r="G600" s="9">
        <f>SUMIFS('Entrada - Salida'!$E:$E,'Entrada - Salida'!$D:$D,Saldo!C600,'Entrada - Salida'!C:C,Saldo!B600)</f>
        <v>0</v>
      </c>
      <c r="H600" s="10">
        <f>SUMIFS('Entrada - Salida'!$F:$F,'Entrada - Salida'!$D:$D,Saldo!C600,'Entrada - Salida'!C:C,Saldo!B600)</f>
        <v>0</v>
      </c>
      <c r="I600" s="11">
        <f t="shared" si="9"/>
        <v>10</v>
      </c>
      <c r="J600" s="22"/>
    </row>
    <row r="601" spans="1:10">
      <c r="A601" s="3" t="s">
        <v>2070</v>
      </c>
      <c r="B601" s="3" t="s">
        <v>2071</v>
      </c>
      <c r="C601" s="4" t="s">
        <v>2072</v>
      </c>
      <c r="D601" s="4" t="s">
        <v>13</v>
      </c>
      <c r="E601" s="4" t="s">
        <v>440</v>
      </c>
      <c r="F601" s="8">
        <v>6</v>
      </c>
      <c r="G601" s="9">
        <f>SUMIFS('Entrada - Salida'!$E:$E,'Entrada - Salida'!$D:$D,Saldo!C601,'Entrada - Salida'!C:C,Saldo!B601)</f>
        <v>0</v>
      </c>
      <c r="H601" s="10">
        <f>SUMIFS('Entrada - Salida'!$F:$F,'Entrada - Salida'!$D:$D,Saldo!C601,'Entrada - Salida'!C:C,Saldo!B601)</f>
        <v>1</v>
      </c>
      <c r="I601" s="11">
        <f t="shared" si="9"/>
        <v>5</v>
      </c>
      <c r="J601" s="22"/>
    </row>
    <row r="602" spans="1:10">
      <c r="A602" s="3" t="s">
        <v>2073</v>
      </c>
      <c r="B602" s="3" t="s">
        <v>2074</v>
      </c>
      <c r="C602" s="4" t="s">
        <v>2075</v>
      </c>
      <c r="D602" s="4" t="s">
        <v>13</v>
      </c>
      <c r="E602" s="4" t="s">
        <v>496</v>
      </c>
      <c r="F602" s="8">
        <v>2</v>
      </c>
      <c r="G602" s="9">
        <f>SUMIFS('Entrada - Salida'!$E:$E,'Entrada - Salida'!$D:$D,Saldo!C602,'Entrada - Salida'!C:C,Saldo!B602)</f>
        <v>0</v>
      </c>
      <c r="H602" s="10">
        <f>SUMIFS('Entrada - Salida'!$F:$F,'Entrada - Salida'!$D:$D,Saldo!C602,'Entrada - Salida'!C:C,Saldo!B602)</f>
        <v>0</v>
      </c>
      <c r="I602" s="11">
        <f t="shared" si="9"/>
        <v>2</v>
      </c>
      <c r="J602" s="22"/>
    </row>
    <row r="603" spans="1:10">
      <c r="A603" s="3" t="s">
        <v>2076</v>
      </c>
      <c r="B603" s="3" t="s">
        <v>2077</v>
      </c>
      <c r="C603" s="4" t="s">
        <v>2078</v>
      </c>
      <c r="D603" s="4" t="s">
        <v>13</v>
      </c>
      <c r="E603" s="4" t="s">
        <v>33</v>
      </c>
      <c r="F603" s="8">
        <v>1</v>
      </c>
      <c r="G603" s="9">
        <f>SUMIFS('Entrada - Salida'!$E:$E,'Entrada - Salida'!$D:$D,Saldo!C603,'Entrada - Salida'!C:C,Saldo!B603)</f>
        <v>0</v>
      </c>
      <c r="H603" s="10">
        <f>SUMIFS('Entrada - Salida'!$F:$F,'Entrada - Salida'!$D:$D,Saldo!C603,'Entrada - Salida'!C:C,Saldo!B603)</f>
        <v>0</v>
      </c>
      <c r="I603" s="11">
        <f t="shared" si="9"/>
        <v>1</v>
      </c>
      <c r="J603" s="22"/>
    </row>
    <row r="604" spans="1:10">
      <c r="A604" s="3" t="s">
        <v>2079</v>
      </c>
      <c r="B604" s="3" t="s">
        <v>2080</v>
      </c>
      <c r="C604" s="4" t="s">
        <v>2081</v>
      </c>
      <c r="D604" s="4" t="s">
        <v>13</v>
      </c>
      <c r="E604" s="4" t="s">
        <v>987</v>
      </c>
      <c r="F604" s="8">
        <v>1</v>
      </c>
      <c r="G604" s="9">
        <f>SUMIFS('Entrada - Salida'!$E:$E,'Entrada - Salida'!$D:$D,Saldo!C604,'Entrada - Salida'!C:C,Saldo!B604)</f>
        <v>0</v>
      </c>
      <c r="H604" s="10">
        <f>SUMIFS('Entrada - Salida'!$F:$F,'Entrada - Salida'!$D:$D,Saldo!C604,'Entrada - Salida'!C:C,Saldo!B604)</f>
        <v>0</v>
      </c>
      <c r="I604" s="11">
        <f t="shared" si="9"/>
        <v>1</v>
      </c>
      <c r="J604" s="22"/>
    </row>
    <row r="605" spans="1:10">
      <c r="A605" s="3" t="s">
        <v>2082</v>
      </c>
      <c r="B605" s="3" t="s">
        <v>2082</v>
      </c>
      <c r="C605" s="4" t="s">
        <v>2083</v>
      </c>
      <c r="D605" s="4" t="s">
        <v>13</v>
      </c>
      <c r="E605" s="4" t="s">
        <v>129</v>
      </c>
      <c r="F605" s="8">
        <v>2</v>
      </c>
      <c r="G605" s="9">
        <f>SUMIFS('Entrada - Salida'!$E:$E,'Entrada - Salida'!$D:$D,Saldo!C605,'Entrada - Salida'!C:C,Saldo!B605)</f>
        <v>0</v>
      </c>
      <c r="H605" s="10">
        <f>SUMIFS('Entrada - Salida'!$F:$F,'Entrada - Salida'!$D:$D,Saldo!C605,'Entrada - Salida'!C:C,Saldo!B605)</f>
        <v>0</v>
      </c>
      <c r="I605" s="11">
        <f t="shared" si="9"/>
        <v>2</v>
      </c>
      <c r="J605" s="22"/>
    </row>
    <row r="606" spans="1:10">
      <c r="A606" s="3" t="s">
        <v>2084</v>
      </c>
      <c r="B606" s="3" t="s">
        <v>2085</v>
      </c>
      <c r="C606" s="4" t="s">
        <v>2086</v>
      </c>
      <c r="D606" s="4" t="s">
        <v>13</v>
      </c>
      <c r="E606" s="4" t="s">
        <v>1556</v>
      </c>
      <c r="F606" s="8">
        <v>5</v>
      </c>
      <c r="G606" s="9">
        <f>SUMIFS('Entrada - Salida'!$E:$E,'Entrada - Salida'!$D:$D,Saldo!C606,'Entrada - Salida'!C:C,Saldo!B606)</f>
        <v>4</v>
      </c>
      <c r="H606" s="10">
        <f>SUMIFS('Entrada - Salida'!$F:$F,'Entrada - Salida'!$D:$D,Saldo!C606,'Entrada - Salida'!C:C,Saldo!B606)</f>
        <v>8</v>
      </c>
      <c r="I606" s="11">
        <f t="shared" si="9"/>
        <v>1</v>
      </c>
      <c r="J606" s="22"/>
    </row>
    <row r="607" spans="1:10">
      <c r="A607" s="3" t="s">
        <v>2087</v>
      </c>
      <c r="B607" s="3" t="s">
        <v>2088</v>
      </c>
      <c r="C607" s="4" t="s">
        <v>2089</v>
      </c>
      <c r="D607" s="4" t="s">
        <v>13</v>
      </c>
      <c r="E607" s="4" t="s">
        <v>1219</v>
      </c>
      <c r="F607" s="8">
        <v>1</v>
      </c>
      <c r="G607" s="9">
        <f>SUMIFS('Entrada - Salida'!$E:$E,'Entrada - Salida'!$D:$D,Saldo!C607,'Entrada - Salida'!C:C,Saldo!B607)</f>
        <v>0</v>
      </c>
      <c r="H607" s="10">
        <f>SUMIFS('Entrada - Salida'!$F:$F,'Entrada - Salida'!$D:$D,Saldo!C607,'Entrada - Salida'!C:C,Saldo!B607)</f>
        <v>0</v>
      </c>
      <c r="I607" s="11">
        <f t="shared" si="9"/>
        <v>1</v>
      </c>
      <c r="J607" s="22"/>
    </row>
    <row r="608" spans="1:10">
      <c r="A608" s="3" t="s">
        <v>2090</v>
      </c>
      <c r="B608" s="3" t="s">
        <v>2091</v>
      </c>
      <c r="C608" s="4" t="s">
        <v>2092</v>
      </c>
      <c r="D608" s="4" t="s">
        <v>13</v>
      </c>
      <c r="E608" s="4" t="s">
        <v>360</v>
      </c>
      <c r="F608" s="8">
        <v>1</v>
      </c>
      <c r="G608" s="9">
        <f>SUMIFS('Entrada - Salida'!$E:$E,'Entrada - Salida'!$D:$D,Saldo!C608,'Entrada - Salida'!C:C,Saldo!B608)</f>
        <v>0</v>
      </c>
      <c r="H608" s="10">
        <f>SUMIFS('Entrada - Salida'!$F:$F,'Entrada - Salida'!$D:$D,Saldo!C608,'Entrada - Salida'!C:C,Saldo!B608)</f>
        <v>0</v>
      </c>
      <c r="I608" s="11">
        <f t="shared" si="9"/>
        <v>1</v>
      </c>
      <c r="J608" s="22"/>
    </row>
    <row r="609" spans="1:10">
      <c r="A609" s="3" t="s">
        <v>2093</v>
      </c>
      <c r="B609" s="3" t="s">
        <v>2094</v>
      </c>
      <c r="C609" s="4" t="s">
        <v>2095</v>
      </c>
      <c r="D609" s="4" t="s">
        <v>13</v>
      </c>
      <c r="E609" s="4" t="s">
        <v>1298</v>
      </c>
      <c r="F609" s="8">
        <v>30</v>
      </c>
      <c r="G609" s="9">
        <f>SUMIFS('Entrada - Salida'!$E:$E,'Entrada - Salida'!$D:$D,Saldo!C609,'Entrada - Salida'!C:C,Saldo!B609)</f>
        <v>250</v>
      </c>
      <c r="H609" s="10">
        <f>SUMIFS('Entrada - Salida'!$F:$F,'Entrada - Salida'!$D:$D,Saldo!C609,'Entrada - Salida'!C:C,Saldo!B609)</f>
        <v>68</v>
      </c>
      <c r="I609" s="11">
        <f t="shared" si="9"/>
        <v>212</v>
      </c>
      <c r="J609" s="22"/>
    </row>
    <row r="610" spans="1:10">
      <c r="A610" s="3" t="s">
        <v>2096</v>
      </c>
      <c r="B610" s="3" t="s">
        <v>2097</v>
      </c>
      <c r="C610" s="4" t="s">
        <v>2098</v>
      </c>
      <c r="D610" s="4" t="s">
        <v>13</v>
      </c>
      <c r="E610" s="4" t="s">
        <v>1567</v>
      </c>
      <c r="F610" s="8">
        <v>1</v>
      </c>
      <c r="G610" s="9">
        <f>SUMIFS('Entrada - Salida'!$E:$E,'Entrada - Salida'!$D:$D,Saldo!C610,'Entrada - Salida'!C:C,Saldo!B610)</f>
        <v>2</v>
      </c>
      <c r="H610" s="10">
        <f>SUMIFS('Entrada - Salida'!$F:$F,'Entrada - Salida'!$D:$D,Saldo!C610,'Entrada - Salida'!C:C,Saldo!B610)</f>
        <v>0</v>
      </c>
      <c r="I610" s="11">
        <f t="shared" si="9"/>
        <v>3</v>
      </c>
      <c r="J610" s="22"/>
    </row>
    <row r="611" spans="1:10">
      <c r="A611" s="3" t="s">
        <v>2099</v>
      </c>
      <c r="B611" s="3" t="s">
        <v>2100</v>
      </c>
      <c r="C611" s="4" t="s">
        <v>2101</v>
      </c>
      <c r="D611" s="4" t="s">
        <v>13</v>
      </c>
      <c r="E611" s="4" t="s">
        <v>2102</v>
      </c>
      <c r="F611" s="8">
        <v>1</v>
      </c>
      <c r="G611" s="9">
        <f>SUMIFS('Entrada - Salida'!$E:$E,'Entrada - Salida'!$D:$D,Saldo!C611,'Entrada - Salida'!C:C,Saldo!B611)</f>
        <v>0</v>
      </c>
      <c r="H611" s="10">
        <f>SUMIFS('Entrada - Salida'!$F:$F,'Entrada - Salida'!$D:$D,Saldo!C611,'Entrada - Salida'!C:C,Saldo!B611)</f>
        <v>0</v>
      </c>
      <c r="I611" s="11">
        <f t="shared" si="9"/>
        <v>1</v>
      </c>
      <c r="J611" s="22"/>
    </row>
    <row r="612" spans="1:10">
      <c r="A612" s="3" t="s">
        <v>2103</v>
      </c>
      <c r="B612" s="3" t="s">
        <v>2104</v>
      </c>
      <c r="C612" s="4" t="s">
        <v>2105</v>
      </c>
      <c r="D612" s="4" t="s">
        <v>13</v>
      </c>
      <c r="E612" s="4" t="s">
        <v>2102</v>
      </c>
      <c r="F612" s="8">
        <v>3</v>
      </c>
      <c r="G612" s="9">
        <f>SUMIFS('Entrada - Salida'!$E:$E,'Entrada - Salida'!$D:$D,Saldo!C612,'Entrada - Salida'!C:C,Saldo!B612)</f>
        <v>0</v>
      </c>
      <c r="H612" s="10">
        <f>SUMIFS('Entrada - Salida'!$F:$F,'Entrada - Salida'!$D:$D,Saldo!C612,'Entrada - Salida'!C:C,Saldo!B612)</f>
        <v>0</v>
      </c>
      <c r="I612" s="11">
        <f t="shared" si="9"/>
        <v>3</v>
      </c>
      <c r="J612" s="22"/>
    </row>
    <row r="613" spans="1:10">
      <c r="A613" s="3" t="s">
        <v>2106</v>
      </c>
      <c r="B613" s="3" t="s">
        <v>2107</v>
      </c>
      <c r="C613" s="4" t="s">
        <v>2108</v>
      </c>
      <c r="D613" s="4" t="s">
        <v>13</v>
      </c>
      <c r="E613" s="4" t="s">
        <v>49</v>
      </c>
      <c r="F613" s="8">
        <v>1</v>
      </c>
      <c r="G613" s="9">
        <f>SUMIFS('Entrada - Salida'!$E:$E,'Entrada - Salida'!$D:$D,Saldo!C613,'Entrada - Salida'!C:C,Saldo!B613)</f>
        <v>0</v>
      </c>
      <c r="H613" s="10">
        <f>SUMIFS('Entrada - Salida'!$F:$F,'Entrada - Salida'!$D:$D,Saldo!C613,'Entrada - Salida'!C:C,Saldo!B613)</f>
        <v>0</v>
      </c>
      <c r="I613" s="11">
        <f t="shared" si="9"/>
        <v>1</v>
      </c>
      <c r="J613" s="22"/>
    </row>
    <row r="614" spans="1:10">
      <c r="A614" s="3" t="s">
        <v>2109</v>
      </c>
      <c r="B614" s="3" t="s">
        <v>2110</v>
      </c>
      <c r="C614" s="4" t="s">
        <v>2111</v>
      </c>
      <c r="D614" s="4" t="s">
        <v>13</v>
      </c>
      <c r="E614" s="4" t="s">
        <v>1654</v>
      </c>
      <c r="F614" s="8">
        <v>2</v>
      </c>
      <c r="G614" s="9">
        <f>SUMIFS('Entrada - Salida'!$E:$E,'Entrada - Salida'!$D:$D,Saldo!C614,'Entrada - Salida'!C:C,Saldo!B614)</f>
        <v>0</v>
      </c>
      <c r="H614" s="10">
        <f>SUMIFS('Entrada - Salida'!$F:$F,'Entrada - Salida'!$D:$D,Saldo!C614,'Entrada - Salida'!C:C,Saldo!B614)</f>
        <v>1</v>
      </c>
      <c r="I614" s="11">
        <f t="shared" si="9"/>
        <v>1</v>
      </c>
      <c r="J614" s="22"/>
    </row>
    <row r="615" spans="1:10">
      <c r="A615" s="3" t="s">
        <v>2112</v>
      </c>
      <c r="B615" s="3" t="s">
        <v>2113</v>
      </c>
      <c r="C615" s="4" t="s">
        <v>2114</v>
      </c>
      <c r="D615" s="4" t="s">
        <v>13</v>
      </c>
      <c r="E615" s="4" t="s">
        <v>2115</v>
      </c>
      <c r="F615" s="8">
        <v>15</v>
      </c>
      <c r="G615" s="9">
        <f>SUMIFS('Entrada - Salida'!$E:$E,'Entrada - Salida'!$D:$D,Saldo!C615,'Entrada - Salida'!C:C,Saldo!B615)</f>
        <v>20</v>
      </c>
      <c r="H615" s="10">
        <f>SUMIFS('Entrada - Salida'!$F:$F,'Entrada - Salida'!$D:$D,Saldo!C615,'Entrada - Salida'!C:C,Saldo!B615)</f>
        <v>4</v>
      </c>
      <c r="I615" s="11">
        <f t="shared" si="9"/>
        <v>31</v>
      </c>
      <c r="J615" s="22"/>
    </row>
    <row r="616" spans="1:10">
      <c r="A616" s="3" t="s">
        <v>2116</v>
      </c>
      <c r="B616" s="3" t="s">
        <v>2117</v>
      </c>
      <c r="C616" s="4" t="s">
        <v>2118</v>
      </c>
      <c r="D616" s="4" t="s">
        <v>13</v>
      </c>
      <c r="E616" s="4" t="s">
        <v>2119</v>
      </c>
      <c r="F616" s="8">
        <v>1</v>
      </c>
      <c r="G616" s="9">
        <f>SUMIFS('Entrada - Salida'!$E:$E,'Entrada - Salida'!$D:$D,Saldo!C616,'Entrada - Salida'!C:C,Saldo!B616)</f>
        <v>0</v>
      </c>
      <c r="H616" s="10">
        <f>SUMIFS('Entrada - Salida'!$F:$F,'Entrada - Salida'!$D:$D,Saldo!C616,'Entrada - Salida'!C:C,Saldo!B616)</f>
        <v>0</v>
      </c>
      <c r="I616" s="11">
        <f t="shared" si="9"/>
        <v>1</v>
      </c>
      <c r="J616" s="22"/>
    </row>
    <row r="617" spans="1:10">
      <c r="A617" s="3" t="s">
        <v>2120</v>
      </c>
      <c r="B617" s="3" t="s">
        <v>2120</v>
      </c>
      <c r="C617" s="4" t="s">
        <v>2121</v>
      </c>
      <c r="D617" s="4" t="s">
        <v>13</v>
      </c>
      <c r="E617" s="4" t="s">
        <v>2122</v>
      </c>
      <c r="F617" s="8">
        <v>6</v>
      </c>
      <c r="G617" s="9">
        <f>SUMIFS('Entrada - Salida'!$E:$E,'Entrada - Salida'!$D:$D,Saldo!C617,'Entrada - Salida'!C:C,Saldo!B617)</f>
        <v>0</v>
      </c>
      <c r="H617" s="10">
        <f>SUMIFS('Entrada - Salida'!$F:$F,'Entrada - Salida'!$D:$D,Saldo!C617,'Entrada - Salida'!C:C,Saldo!B617)</f>
        <v>0</v>
      </c>
      <c r="I617" s="11">
        <f t="shared" si="9"/>
        <v>6</v>
      </c>
      <c r="J617" s="22"/>
    </row>
    <row r="618" spans="1:10">
      <c r="A618" s="3" t="s">
        <v>2123</v>
      </c>
      <c r="B618" s="3" t="s">
        <v>2124</v>
      </c>
      <c r="C618" s="4" t="s">
        <v>2125</v>
      </c>
      <c r="D618" s="4" t="s">
        <v>13</v>
      </c>
      <c r="E618" s="4" t="s">
        <v>360</v>
      </c>
      <c r="F618" s="8">
        <v>4</v>
      </c>
      <c r="G618" s="9">
        <f>SUMIFS('Entrada - Salida'!$E:$E,'Entrada - Salida'!$D:$D,Saldo!C618,'Entrada - Salida'!C:C,Saldo!B618)</f>
        <v>0</v>
      </c>
      <c r="H618" s="10">
        <f>SUMIFS('Entrada - Salida'!$F:$F,'Entrada - Salida'!$D:$D,Saldo!C618,'Entrada - Salida'!C:C,Saldo!B618)</f>
        <v>0</v>
      </c>
      <c r="I618" s="11">
        <f t="shared" si="9"/>
        <v>4</v>
      </c>
      <c r="J618" s="22"/>
    </row>
    <row r="619" spans="1:10">
      <c r="A619" s="3" t="s">
        <v>2126</v>
      </c>
      <c r="B619" s="3" t="s">
        <v>2127</v>
      </c>
      <c r="C619" s="4" t="s">
        <v>2128</v>
      </c>
      <c r="D619" s="4" t="s">
        <v>13</v>
      </c>
      <c r="E619" s="4" t="s">
        <v>1078</v>
      </c>
      <c r="F619" s="8">
        <v>12</v>
      </c>
      <c r="G619" s="9">
        <f>SUMIFS('Entrada - Salida'!$E:$E,'Entrada - Salida'!$D:$D,Saldo!C619,'Entrada - Salida'!C:C,Saldo!B619)</f>
        <v>10</v>
      </c>
      <c r="H619" s="10">
        <f>SUMIFS('Entrada - Salida'!$F:$F,'Entrada - Salida'!$D:$D,Saldo!C619,'Entrada - Salida'!C:C,Saldo!B619)</f>
        <v>0</v>
      </c>
      <c r="I619" s="11">
        <f t="shared" si="9"/>
        <v>22</v>
      </c>
      <c r="J619" s="22"/>
    </row>
    <row r="620" spans="1:10">
      <c r="A620" s="3" t="s">
        <v>2129</v>
      </c>
      <c r="B620" s="3" t="s">
        <v>2130</v>
      </c>
      <c r="C620" s="4" t="s">
        <v>2131</v>
      </c>
      <c r="D620" s="4" t="s">
        <v>13</v>
      </c>
      <c r="E620" s="4" t="s">
        <v>330</v>
      </c>
      <c r="F620" s="8">
        <v>8</v>
      </c>
      <c r="G620" s="9">
        <f>SUMIFS('Entrada - Salida'!$E:$E,'Entrada - Salida'!$D:$D,Saldo!C620,'Entrada - Salida'!C:C,Saldo!B620)</f>
        <v>0</v>
      </c>
      <c r="H620" s="10">
        <f>SUMIFS('Entrada - Salida'!$F:$F,'Entrada - Salida'!$D:$D,Saldo!C620,'Entrada - Salida'!C:C,Saldo!B620)</f>
        <v>0</v>
      </c>
      <c r="I620" s="11">
        <f t="shared" si="9"/>
        <v>8</v>
      </c>
      <c r="J620" s="22"/>
    </row>
    <row r="621" spans="1:10">
      <c r="A621" s="3" t="s">
        <v>2132</v>
      </c>
      <c r="B621" s="3" t="s">
        <v>2133</v>
      </c>
      <c r="C621" s="4" t="s">
        <v>2134</v>
      </c>
      <c r="D621" s="4" t="s">
        <v>13</v>
      </c>
      <c r="E621" s="4" t="s">
        <v>566</v>
      </c>
      <c r="F621" s="8">
        <v>2</v>
      </c>
      <c r="G621" s="9">
        <f>SUMIFS('Entrada - Salida'!$E:$E,'Entrada - Salida'!$D:$D,Saldo!C621,'Entrada - Salida'!C:C,Saldo!B621)</f>
        <v>0</v>
      </c>
      <c r="H621" s="10">
        <f>SUMIFS('Entrada - Salida'!$F:$F,'Entrada - Salida'!$D:$D,Saldo!C621,'Entrada - Salida'!C:C,Saldo!B621)</f>
        <v>0</v>
      </c>
      <c r="I621" s="11">
        <f t="shared" si="9"/>
        <v>2</v>
      </c>
      <c r="J621" s="22"/>
    </row>
    <row r="622" spans="1:10">
      <c r="A622" s="3" t="s">
        <v>2135</v>
      </c>
      <c r="B622" s="3" t="s">
        <v>2136</v>
      </c>
      <c r="C622" s="4" t="s">
        <v>2137</v>
      </c>
      <c r="D622" s="4" t="s">
        <v>13</v>
      </c>
      <c r="E622" s="4" t="s">
        <v>562</v>
      </c>
      <c r="F622" s="8">
        <v>4</v>
      </c>
      <c r="G622" s="9">
        <f>SUMIFS('Entrada - Salida'!$E:$E,'Entrada - Salida'!$D:$D,Saldo!C622,'Entrada - Salida'!C:C,Saldo!B622)</f>
        <v>8</v>
      </c>
      <c r="H622" s="10">
        <f>SUMIFS('Entrada - Salida'!$F:$F,'Entrada - Salida'!$D:$D,Saldo!C622,'Entrada - Salida'!C:C,Saldo!B622)</f>
        <v>4</v>
      </c>
      <c r="I622" s="11">
        <f t="shared" si="9"/>
        <v>8</v>
      </c>
      <c r="J622" s="22"/>
    </row>
    <row r="623" spans="1:10">
      <c r="A623" s="3" t="s">
        <v>2138</v>
      </c>
      <c r="B623" s="3" t="s">
        <v>2139</v>
      </c>
      <c r="C623" s="4" t="s">
        <v>2140</v>
      </c>
      <c r="D623" s="4" t="s">
        <v>13</v>
      </c>
      <c r="E623" s="4" t="s">
        <v>1078</v>
      </c>
      <c r="F623" s="8">
        <v>8</v>
      </c>
      <c r="G623" s="9">
        <f>SUMIFS('Entrada - Salida'!$E:$E,'Entrada - Salida'!$D:$D,Saldo!C623,'Entrada - Salida'!C:C,Saldo!B623)</f>
        <v>0</v>
      </c>
      <c r="H623" s="10">
        <f>SUMIFS('Entrada - Salida'!$F:$F,'Entrada - Salida'!$D:$D,Saldo!C623,'Entrada - Salida'!C:C,Saldo!B623)</f>
        <v>0</v>
      </c>
      <c r="I623" s="11">
        <f t="shared" si="9"/>
        <v>8</v>
      </c>
      <c r="J623" s="22"/>
    </row>
    <row r="624" spans="1:10">
      <c r="A624" s="3" t="s">
        <v>2141</v>
      </c>
      <c r="B624" s="3" t="s">
        <v>2142</v>
      </c>
      <c r="C624" s="4" t="s">
        <v>2143</v>
      </c>
      <c r="D624" s="4" t="s">
        <v>13</v>
      </c>
      <c r="E624" s="4" t="s">
        <v>910</v>
      </c>
      <c r="F624" s="8">
        <v>5</v>
      </c>
      <c r="G624" s="9">
        <f>SUMIFS('Entrada - Salida'!$E:$E,'Entrada - Salida'!$D:$D,Saldo!C624,'Entrada - Salida'!C:C,Saldo!B624)</f>
        <v>0</v>
      </c>
      <c r="H624" s="10">
        <f>SUMIFS('Entrada - Salida'!$F:$F,'Entrada - Salida'!$D:$D,Saldo!C624,'Entrada - Salida'!C:C,Saldo!B624)</f>
        <v>0</v>
      </c>
      <c r="I624" s="11">
        <f t="shared" si="9"/>
        <v>5</v>
      </c>
      <c r="J624" s="22"/>
    </row>
    <row r="625" spans="1:10">
      <c r="A625" s="3" t="s">
        <v>2144</v>
      </c>
      <c r="B625" s="3" t="s">
        <v>2144</v>
      </c>
      <c r="C625" s="4" t="s">
        <v>2145</v>
      </c>
      <c r="D625" s="4" t="s">
        <v>13</v>
      </c>
      <c r="E625" s="4" t="s">
        <v>258</v>
      </c>
      <c r="F625" s="8">
        <v>1</v>
      </c>
      <c r="G625" s="9">
        <f>SUMIFS('Entrada - Salida'!$E:$E,'Entrada - Salida'!$D:$D,Saldo!C625,'Entrada - Salida'!C:C,Saldo!B625)</f>
        <v>0</v>
      </c>
      <c r="H625" s="10">
        <f>SUMIFS('Entrada - Salida'!$F:$F,'Entrada - Salida'!$D:$D,Saldo!C625,'Entrada - Salida'!C:C,Saldo!B625)</f>
        <v>0</v>
      </c>
      <c r="I625" s="11">
        <f t="shared" si="9"/>
        <v>1</v>
      </c>
      <c r="J625" s="22"/>
    </row>
    <row r="626" spans="1:10">
      <c r="A626" s="3" t="s">
        <v>2146</v>
      </c>
      <c r="B626" s="3" t="s">
        <v>2147</v>
      </c>
      <c r="C626" s="4" t="s">
        <v>2148</v>
      </c>
      <c r="D626" s="4" t="s">
        <v>13</v>
      </c>
      <c r="E626" s="4" t="s">
        <v>2149</v>
      </c>
      <c r="F626" s="8">
        <v>3</v>
      </c>
      <c r="G626" s="9">
        <f>SUMIFS('Entrada - Salida'!$E:$E,'Entrada - Salida'!$D:$D,Saldo!C626,'Entrada - Salida'!C:C,Saldo!B626)</f>
        <v>0</v>
      </c>
      <c r="H626" s="10">
        <f>SUMIFS('Entrada - Salida'!$F:$F,'Entrada - Salida'!$D:$D,Saldo!C626,'Entrada - Salida'!C:C,Saldo!B626)</f>
        <v>1</v>
      </c>
      <c r="I626" s="11">
        <f t="shared" si="9"/>
        <v>2</v>
      </c>
      <c r="J626" s="22"/>
    </row>
    <row r="627" spans="1:10">
      <c r="A627" s="3" t="s">
        <v>2150</v>
      </c>
      <c r="B627" s="3" t="s">
        <v>2151</v>
      </c>
      <c r="C627" s="4" t="s">
        <v>2152</v>
      </c>
      <c r="D627" s="4" t="s">
        <v>13</v>
      </c>
      <c r="E627" s="4" t="s">
        <v>852</v>
      </c>
      <c r="F627" s="8">
        <v>1</v>
      </c>
      <c r="G627" s="9">
        <f>SUMIFS('Entrada - Salida'!$E:$E,'Entrada - Salida'!$D:$D,Saldo!C627,'Entrada - Salida'!C:C,Saldo!B627)</f>
        <v>0</v>
      </c>
      <c r="H627" s="10">
        <f>SUMIFS('Entrada - Salida'!$F:$F,'Entrada - Salida'!$D:$D,Saldo!C627,'Entrada - Salida'!C:C,Saldo!B627)</f>
        <v>0</v>
      </c>
      <c r="I627" s="11">
        <f t="shared" si="9"/>
        <v>1</v>
      </c>
      <c r="J627" s="22"/>
    </row>
    <row r="628" spans="1:10">
      <c r="A628" s="3" t="s">
        <v>2153</v>
      </c>
      <c r="B628" s="3" t="s">
        <v>2154</v>
      </c>
      <c r="C628" s="4" t="s">
        <v>2155</v>
      </c>
      <c r="D628" s="4" t="s">
        <v>13</v>
      </c>
      <c r="E628" s="4" t="s">
        <v>2149</v>
      </c>
      <c r="F628" s="8">
        <v>1</v>
      </c>
      <c r="G628" s="9">
        <f>SUMIFS('Entrada - Salida'!$E:$E,'Entrada - Salida'!$D:$D,Saldo!C628,'Entrada - Salida'!C:C,Saldo!B628)</f>
        <v>0</v>
      </c>
      <c r="H628" s="10">
        <f>SUMIFS('Entrada - Salida'!$F:$F,'Entrada - Salida'!$D:$D,Saldo!C628,'Entrada - Salida'!C:C,Saldo!B628)</f>
        <v>0</v>
      </c>
      <c r="I628" s="11">
        <f t="shared" si="9"/>
        <v>1</v>
      </c>
      <c r="J628" s="22"/>
    </row>
    <row r="629" spans="1:10">
      <c r="A629" s="3" t="s">
        <v>2156</v>
      </c>
      <c r="B629" s="3" t="s">
        <v>2157</v>
      </c>
      <c r="C629" s="4" t="s">
        <v>2158</v>
      </c>
      <c r="D629" s="4" t="s">
        <v>13</v>
      </c>
      <c r="E629" s="4" t="s">
        <v>2159</v>
      </c>
      <c r="F629" s="8">
        <v>2</v>
      </c>
      <c r="G629" s="9">
        <f>SUMIFS('Entrada - Salida'!$E:$E,'Entrada - Salida'!$D:$D,Saldo!C629,'Entrada - Salida'!C:C,Saldo!B629)</f>
        <v>0</v>
      </c>
      <c r="H629" s="10">
        <f>SUMIFS('Entrada - Salida'!$F:$F,'Entrada - Salida'!$D:$D,Saldo!C629,'Entrada - Salida'!C:C,Saldo!B629)</f>
        <v>0</v>
      </c>
      <c r="I629" s="11">
        <f t="shared" si="9"/>
        <v>2</v>
      </c>
      <c r="J629" s="22"/>
    </row>
    <row r="630" spans="1:10">
      <c r="A630" s="3" t="s">
        <v>2160</v>
      </c>
      <c r="B630" s="3" t="s">
        <v>2161</v>
      </c>
      <c r="C630" s="4" t="s">
        <v>2162</v>
      </c>
      <c r="D630" s="4" t="s">
        <v>13</v>
      </c>
      <c r="E630" s="4" t="s">
        <v>2163</v>
      </c>
      <c r="F630" s="8">
        <v>1</v>
      </c>
      <c r="G630" s="9">
        <f>SUMIFS('Entrada - Salida'!$E:$E,'Entrada - Salida'!$D:$D,Saldo!C630,'Entrada - Salida'!C:C,Saldo!B630)</f>
        <v>0</v>
      </c>
      <c r="H630" s="10">
        <f>SUMIFS('Entrada - Salida'!$F:$F,'Entrada - Salida'!$D:$D,Saldo!C630,'Entrada - Salida'!C:C,Saldo!B630)</f>
        <v>0</v>
      </c>
      <c r="I630" s="11">
        <f t="shared" si="9"/>
        <v>1</v>
      </c>
      <c r="J630" s="22"/>
    </row>
    <row r="631" spans="1:10">
      <c r="A631" s="3" t="s">
        <v>2164</v>
      </c>
      <c r="B631" s="3" t="s">
        <v>2165</v>
      </c>
      <c r="C631" s="4" t="s">
        <v>2166</v>
      </c>
      <c r="D631" s="4" t="s">
        <v>13</v>
      </c>
      <c r="E631" s="4" t="s">
        <v>1302</v>
      </c>
      <c r="F631" s="8">
        <v>1</v>
      </c>
      <c r="G631" s="9">
        <f>SUMIFS('Entrada - Salida'!$E:$E,'Entrada - Salida'!$D:$D,Saldo!C631,'Entrada - Salida'!C:C,Saldo!B631)</f>
        <v>0</v>
      </c>
      <c r="H631" s="10">
        <f>SUMIFS('Entrada - Salida'!$F:$F,'Entrada - Salida'!$D:$D,Saldo!C631,'Entrada - Salida'!C:C,Saldo!B631)</f>
        <v>0</v>
      </c>
      <c r="I631" s="11">
        <f t="shared" si="9"/>
        <v>1</v>
      </c>
      <c r="J631" s="22"/>
    </row>
    <row r="632" spans="1:10">
      <c r="A632" s="3" t="s">
        <v>2167</v>
      </c>
      <c r="B632" s="3" t="s">
        <v>2168</v>
      </c>
      <c r="C632" s="4" t="s">
        <v>2169</v>
      </c>
      <c r="D632" s="4" t="s">
        <v>13</v>
      </c>
      <c r="E632" s="4" t="s">
        <v>342</v>
      </c>
      <c r="F632" s="8">
        <v>4</v>
      </c>
      <c r="G632" s="9">
        <f>SUMIFS('Entrada - Salida'!$E:$E,'Entrada - Salida'!$D:$D,Saldo!C632,'Entrada - Salida'!C:C,Saldo!B632)</f>
        <v>0</v>
      </c>
      <c r="H632" s="10">
        <f>SUMIFS('Entrada - Salida'!$F:$F,'Entrada - Salida'!$D:$D,Saldo!C632,'Entrada - Salida'!C:C,Saldo!B632)</f>
        <v>4</v>
      </c>
      <c r="I632" s="11">
        <f t="shared" si="9"/>
        <v>0</v>
      </c>
      <c r="J632" s="22"/>
    </row>
    <row r="633" spans="1:10">
      <c r="A633" s="3" t="s">
        <v>2170</v>
      </c>
      <c r="B633" s="3" t="s">
        <v>2171</v>
      </c>
      <c r="C633" s="4" t="s">
        <v>2172</v>
      </c>
      <c r="D633" s="4" t="s">
        <v>13</v>
      </c>
      <c r="E633" s="4" t="s">
        <v>2173</v>
      </c>
      <c r="F633" s="8">
        <v>1</v>
      </c>
      <c r="G633" s="9">
        <f>SUMIFS('Entrada - Salida'!$E:$E,'Entrada - Salida'!$D:$D,Saldo!C633,'Entrada - Salida'!C:C,Saldo!B633)</f>
        <v>0</v>
      </c>
      <c r="H633" s="10">
        <f>SUMIFS('Entrada - Salida'!$F:$F,'Entrada - Salida'!$D:$D,Saldo!C633,'Entrada - Salida'!C:C,Saldo!B633)</f>
        <v>0</v>
      </c>
      <c r="I633" s="11">
        <f t="shared" si="9"/>
        <v>1</v>
      </c>
      <c r="J633" s="22"/>
    </row>
    <row r="634" spans="1:10">
      <c r="A634" s="3" t="s">
        <v>2174</v>
      </c>
      <c r="B634" s="3" t="s">
        <v>2175</v>
      </c>
      <c r="C634" s="4" t="s">
        <v>2176</v>
      </c>
      <c r="D634" s="4" t="s">
        <v>13</v>
      </c>
      <c r="E634" s="4" t="s">
        <v>2173</v>
      </c>
      <c r="F634" s="8">
        <v>1</v>
      </c>
      <c r="G634" s="9">
        <f>SUMIFS('Entrada - Salida'!$E:$E,'Entrada - Salida'!$D:$D,Saldo!C634,'Entrada - Salida'!C:C,Saldo!B634)</f>
        <v>0</v>
      </c>
      <c r="H634" s="10">
        <f>SUMIFS('Entrada - Salida'!$F:$F,'Entrada - Salida'!$D:$D,Saldo!C634,'Entrada - Salida'!C:C,Saldo!B634)</f>
        <v>0</v>
      </c>
      <c r="I634" s="11">
        <f t="shared" si="9"/>
        <v>1</v>
      </c>
      <c r="J634" s="22"/>
    </row>
    <row r="635" spans="1:10">
      <c r="A635" s="3" t="s">
        <v>2177</v>
      </c>
      <c r="B635" s="3" t="s">
        <v>2178</v>
      </c>
      <c r="C635" s="4" t="s">
        <v>2179</v>
      </c>
      <c r="D635" s="4" t="s">
        <v>13</v>
      </c>
      <c r="E635" s="4" t="s">
        <v>53</v>
      </c>
      <c r="F635" s="8">
        <v>2</v>
      </c>
      <c r="G635" s="9">
        <f>SUMIFS('Entrada - Salida'!$E:$E,'Entrada - Salida'!$D:$D,Saldo!C635,'Entrada - Salida'!C:C,Saldo!B635)</f>
        <v>0</v>
      </c>
      <c r="H635" s="10">
        <f>SUMIFS('Entrada - Salida'!$F:$F,'Entrada - Salida'!$D:$D,Saldo!C635,'Entrada - Salida'!C:C,Saldo!B635)</f>
        <v>0</v>
      </c>
      <c r="I635" s="11">
        <f t="shared" si="9"/>
        <v>2</v>
      </c>
      <c r="J635" s="22"/>
    </row>
    <row r="636" spans="1:10">
      <c r="A636" s="3" t="s">
        <v>2180</v>
      </c>
      <c r="B636" s="3" t="s">
        <v>2181</v>
      </c>
      <c r="C636" s="4" t="s">
        <v>2182</v>
      </c>
      <c r="D636" s="4" t="s">
        <v>13</v>
      </c>
      <c r="E636" s="4" t="s">
        <v>2173</v>
      </c>
      <c r="F636" s="8">
        <v>2</v>
      </c>
      <c r="G636" s="9">
        <f>SUMIFS('Entrada - Salida'!$E:$E,'Entrada - Salida'!$D:$D,Saldo!C636,'Entrada - Salida'!C:C,Saldo!B636)</f>
        <v>3</v>
      </c>
      <c r="H636" s="10">
        <f>SUMIFS('Entrada - Salida'!$F:$F,'Entrada - Salida'!$D:$D,Saldo!C636,'Entrada - Salida'!C:C,Saldo!B636)</f>
        <v>2</v>
      </c>
      <c r="I636" s="11">
        <f t="shared" si="9"/>
        <v>3</v>
      </c>
      <c r="J636" s="22"/>
    </row>
    <row r="637" spans="1:10">
      <c r="A637" s="3" t="s">
        <v>2183</v>
      </c>
      <c r="B637" s="3" t="s">
        <v>2184</v>
      </c>
      <c r="C637" s="4" t="s">
        <v>2185</v>
      </c>
      <c r="D637" s="4" t="s">
        <v>13</v>
      </c>
      <c r="E637" s="4" t="s">
        <v>2173</v>
      </c>
      <c r="F637" s="8">
        <v>1</v>
      </c>
      <c r="G637" s="9">
        <f>SUMIFS('Entrada - Salida'!$E:$E,'Entrada - Salida'!$D:$D,Saldo!C637,'Entrada - Salida'!C:C,Saldo!B637)</f>
        <v>0</v>
      </c>
      <c r="H637" s="10">
        <f>SUMIFS('Entrada - Salida'!$F:$F,'Entrada - Salida'!$D:$D,Saldo!C637,'Entrada - Salida'!C:C,Saldo!B637)</f>
        <v>0</v>
      </c>
      <c r="I637" s="11">
        <f t="shared" si="9"/>
        <v>1</v>
      </c>
      <c r="J637" s="22"/>
    </row>
    <row r="638" spans="1:10">
      <c r="A638" s="3" t="s">
        <v>2186</v>
      </c>
      <c r="B638" s="3" t="s">
        <v>2187</v>
      </c>
      <c r="C638" s="4" t="s">
        <v>2188</v>
      </c>
      <c r="D638" s="4" t="s">
        <v>13</v>
      </c>
      <c r="E638" s="4" t="s">
        <v>2189</v>
      </c>
      <c r="F638" s="8">
        <v>2</v>
      </c>
      <c r="G638" s="9">
        <f>SUMIFS('Entrada - Salida'!$E:$E,'Entrada - Salida'!$D:$D,Saldo!C638,'Entrada - Salida'!C:C,Saldo!B638)</f>
        <v>0</v>
      </c>
      <c r="H638" s="10">
        <f>SUMIFS('Entrada - Salida'!$F:$F,'Entrada - Salida'!$D:$D,Saldo!C638,'Entrada - Salida'!C:C,Saldo!B638)</f>
        <v>0</v>
      </c>
      <c r="I638" s="11">
        <f t="shared" si="9"/>
        <v>2</v>
      </c>
      <c r="J638" s="22"/>
    </row>
    <row r="639" spans="1:10">
      <c r="A639" s="3" t="s">
        <v>2190</v>
      </c>
      <c r="B639" s="3" t="s">
        <v>2191</v>
      </c>
      <c r="C639" s="4" t="s">
        <v>2192</v>
      </c>
      <c r="D639" s="4" t="s">
        <v>13</v>
      </c>
      <c r="E639" s="4" t="s">
        <v>848</v>
      </c>
      <c r="F639" s="8">
        <v>1</v>
      </c>
      <c r="G639" s="9">
        <f>SUMIFS('Entrada - Salida'!$E:$E,'Entrada - Salida'!$D:$D,Saldo!C639,'Entrada - Salida'!C:C,Saldo!B639)</f>
        <v>0</v>
      </c>
      <c r="H639" s="10">
        <f>SUMIFS('Entrada - Salida'!$F:$F,'Entrada - Salida'!$D:$D,Saldo!C639,'Entrada - Salida'!C:C,Saldo!B639)</f>
        <v>0</v>
      </c>
      <c r="I639" s="11">
        <f t="shared" si="9"/>
        <v>1</v>
      </c>
      <c r="J639" s="22"/>
    </row>
    <row r="640" spans="1:10">
      <c r="A640" s="3" t="s">
        <v>2193</v>
      </c>
      <c r="B640" s="3" t="s">
        <v>2194</v>
      </c>
      <c r="C640" s="4" t="s">
        <v>2195</v>
      </c>
      <c r="D640" s="4" t="s">
        <v>13</v>
      </c>
      <c r="E640" s="4" t="s">
        <v>2189</v>
      </c>
      <c r="F640" s="8">
        <v>19</v>
      </c>
      <c r="G640" s="9">
        <f>SUMIFS('Entrada - Salida'!$E:$E,'Entrada - Salida'!$D:$D,Saldo!C640,'Entrada - Salida'!C:C,Saldo!B640)</f>
        <v>0</v>
      </c>
      <c r="H640" s="10">
        <f>SUMIFS('Entrada - Salida'!$F:$F,'Entrada - Salida'!$D:$D,Saldo!C640,'Entrada - Salida'!C:C,Saldo!B640)</f>
        <v>6</v>
      </c>
      <c r="I640" s="11">
        <f t="shared" si="9"/>
        <v>13</v>
      </c>
      <c r="J640" s="22"/>
    </row>
    <row r="641" spans="1:10">
      <c r="A641" s="3" t="s">
        <v>2196</v>
      </c>
      <c r="B641" s="3" t="s">
        <v>2197</v>
      </c>
      <c r="C641" s="4" t="s">
        <v>2198</v>
      </c>
      <c r="D641" s="4" t="s">
        <v>13</v>
      </c>
      <c r="E641" s="4" t="s">
        <v>2199</v>
      </c>
      <c r="F641" s="8">
        <v>2</v>
      </c>
      <c r="G641" s="9">
        <f>SUMIFS('Entrada - Salida'!$E:$E,'Entrada - Salida'!$D:$D,Saldo!C641,'Entrada - Salida'!C:C,Saldo!B641)</f>
        <v>0</v>
      </c>
      <c r="H641" s="10">
        <f>SUMIFS('Entrada - Salida'!$F:$F,'Entrada - Salida'!$D:$D,Saldo!C641,'Entrada - Salida'!C:C,Saldo!B641)</f>
        <v>0</v>
      </c>
      <c r="I641" s="11">
        <f t="shared" si="9"/>
        <v>2</v>
      </c>
      <c r="J641" s="22"/>
    </row>
    <row r="642" spans="1:10">
      <c r="A642" s="3" t="s">
        <v>2200</v>
      </c>
      <c r="B642" s="3" t="s">
        <v>2201</v>
      </c>
      <c r="C642" s="4" t="s">
        <v>2202</v>
      </c>
      <c r="D642" s="4" t="s">
        <v>13</v>
      </c>
      <c r="E642" s="4" t="s">
        <v>2203</v>
      </c>
      <c r="F642" s="8">
        <v>3</v>
      </c>
      <c r="G642" s="9">
        <f>SUMIFS('Entrada - Salida'!$E:$E,'Entrada - Salida'!$D:$D,Saldo!C642,'Entrada - Salida'!C:C,Saldo!B642)</f>
        <v>0</v>
      </c>
      <c r="H642" s="10">
        <f>SUMIFS('Entrada - Salida'!$F:$F,'Entrada - Salida'!$D:$D,Saldo!C642,'Entrada - Salida'!C:C,Saldo!B642)</f>
        <v>3</v>
      </c>
      <c r="I642" s="11">
        <f t="shared" ref="I642:I705" si="10">+(G642-H642)+F642</f>
        <v>0</v>
      </c>
      <c r="J642" s="22"/>
    </row>
    <row r="643" spans="1:10">
      <c r="A643" s="3" t="s">
        <v>2204</v>
      </c>
      <c r="B643" s="3" t="s">
        <v>2205</v>
      </c>
      <c r="C643" s="4" t="s">
        <v>2206</v>
      </c>
      <c r="D643" s="4" t="s">
        <v>13</v>
      </c>
      <c r="E643" s="4" t="s">
        <v>2199</v>
      </c>
      <c r="F643" s="8">
        <v>1</v>
      </c>
      <c r="G643" s="9">
        <f>SUMIFS('Entrada - Salida'!$E:$E,'Entrada - Salida'!$D:$D,Saldo!C643,'Entrada - Salida'!C:C,Saldo!B643)</f>
        <v>0</v>
      </c>
      <c r="H643" s="10">
        <f>SUMIFS('Entrada - Salida'!$F:$F,'Entrada - Salida'!$D:$D,Saldo!C643,'Entrada - Salida'!C:C,Saldo!B643)</f>
        <v>0</v>
      </c>
      <c r="I643" s="11">
        <f t="shared" si="10"/>
        <v>1</v>
      </c>
      <c r="J643" s="22"/>
    </row>
    <row r="644" spans="1:10">
      <c r="A644" s="3" t="s">
        <v>2207</v>
      </c>
      <c r="B644" s="3" t="s">
        <v>2208</v>
      </c>
      <c r="C644" s="4" t="s">
        <v>2209</v>
      </c>
      <c r="D644" s="4" t="s">
        <v>13</v>
      </c>
      <c r="E644" s="4" t="s">
        <v>2203</v>
      </c>
      <c r="F644" s="8">
        <v>5</v>
      </c>
      <c r="G644" s="9">
        <f>SUMIFS('Entrada - Salida'!$E:$E,'Entrada - Salida'!$D:$D,Saldo!C644,'Entrada - Salida'!C:C,Saldo!B644)</f>
        <v>0</v>
      </c>
      <c r="H644" s="10">
        <f>SUMIFS('Entrada - Salida'!$F:$F,'Entrada - Salida'!$D:$D,Saldo!C644,'Entrada - Salida'!C:C,Saldo!B644)</f>
        <v>2</v>
      </c>
      <c r="I644" s="11">
        <f t="shared" si="10"/>
        <v>3</v>
      </c>
      <c r="J644" s="22"/>
    </row>
    <row r="645" spans="1:10">
      <c r="A645" s="3" t="s">
        <v>2210</v>
      </c>
      <c r="B645" s="3" t="s">
        <v>2211</v>
      </c>
      <c r="C645" s="4" t="s">
        <v>2212</v>
      </c>
      <c r="D645" s="4" t="s">
        <v>13</v>
      </c>
      <c r="E645" s="4" t="s">
        <v>2213</v>
      </c>
      <c r="F645" s="8">
        <v>1</v>
      </c>
      <c r="G645" s="9">
        <f>SUMIFS('Entrada - Salida'!$E:$E,'Entrada - Salida'!$D:$D,Saldo!C645,'Entrada - Salida'!C:C,Saldo!B645)</f>
        <v>0</v>
      </c>
      <c r="H645" s="10">
        <f>SUMIFS('Entrada - Salida'!$F:$F,'Entrada - Salida'!$D:$D,Saldo!C645,'Entrada - Salida'!C:C,Saldo!B645)</f>
        <v>0</v>
      </c>
      <c r="I645" s="11">
        <f t="shared" si="10"/>
        <v>1</v>
      </c>
      <c r="J645" s="22"/>
    </row>
    <row r="646" spans="1:10">
      <c r="A646" s="3" t="s">
        <v>2214</v>
      </c>
      <c r="B646" s="3" t="s">
        <v>2215</v>
      </c>
      <c r="C646" s="4" t="s">
        <v>2216</v>
      </c>
      <c r="D646" s="4" t="s">
        <v>13</v>
      </c>
      <c r="E646" s="4" t="s">
        <v>848</v>
      </c>
      <c r="F646" s="8">
        <v>1</v>
      </c>
      <c r="G646" s="9">
        <f>SUMIFS('Entrada - Salida'!$E:$E,'Entrada - Salida'!$D:$D,Saldo!C646,'Entrada - Salida'!C:C,Saldo!B646)</f>
        <v>0</v>
      </c>
      <c r="H646" s="10">
        <f>SUMIFS('Entrada - Salida'!$F:$F,'Entrada - Salida'!$D:$D,Saldo!C646,'Entrada - Salida'!C:C,Saldo!B646)</f>
        <v>0</v>
      </c>
      <c r="I646" s="11">
        <f t="shared" si="10"/>
        <v>1</v>
      </c>
      <c r="J646" s="22"/>
    </row>
    <row r="647" spans="1:10">
      <c r="A647" s="3" t="s">
        <v>2217</v>
      </c>
      <c r="B647" s="3" t="s">
        <v>2218</v>
      </c>
      <c r="C647" s="4" t="s">
        <v>2219</v>
      </c>
      <c r="D647" s="4" t="s">
        <v>13</v>
      </c>
      <c r="E647" s="4" t="s">
        <v>1719</v>
      </c>
      <c r="F647" s="8">
        <v>1</v>
      </c>
      <c r="G647" s="9">
        <f>SUMIFS('Entrada - Salida'!$E:$E,'Entrada - Salida'!$D:$D,Saldo!C647,'Entrada - Salida'!C:C,Saldo!B647)</f>
        <v>0</v>
      </c>
      <c r="H647" s="10">
        <f>SUMIFS('Entrada - Salida'!$F:$F,'Entrada - Salida'!$D:$D,Saldo!C647,'Entrada - Salida'!C:C,Saldo!B647)</f>
        <v>0</v>
      </c>
      <c r="I647" s="11">
        <f t="shared" si="10"/>
        <v>1</v>
      </c>
      <c r="J647" s="22"/>
    </row>
    <row r="648" spans="1:10">
      <c r="A648" s="3" t="s">
        <v>2220</v>
      </c>
      <c r="B648" s="3" t="s">
        <v>2221</v>
      </c>
      <c r="C648" s="4" t="s">
        <v>2222</v>
      </c>
      <c r="D648" s="4" t="s">
        <v>13</v>
      </c>
      <c r="E648" s="4" t="s">
        <v>2223</v>
      </c>
      <c r="F648" s="8">
        <v>4</v>
      </c>
      <c r="G648" s="9">
        <f>SUMIFS('Entrada - Salida'!$E:$E,'Entrada - Salida'!$D:$D,Saldo!C648,'Entrada - Salida'!C:C,Saldo!B648)</f>
        <v>0</v>
      </c>
      <c r="H648" s="10">
        <f>SUMIFS('Entrada - Salida'!$F:$F,'Entrada - Salida'!$D:$D,Saldo!C648,'Entrada - Salida'!C:C,Saldo!B648)</f>
        <v>3</v>
      </c>
      <c r="I648" s="11">
        <f t="shared" si="10"/>
        <v>1</v>
      </c>
      <c r="J648" s="22"/>
    </row>
    <row r="649" spans="1:10">
      <c r="A649" s="3" t="s">
        <v>2224</v>
      </c>
      <c r="B649" s="3" t="s">
        <v>2225</v>
      </c>
      <c r="C649" s="4" t="s">
        <v>2226</v>
      </c>
      <c r="D649" s="4" t="s">
        <v>13</v>
      </c>
      <c r="E649" s="4" t="s">
        <v>2213</v>
      </c>
      <c r="F649" s="8">
        <v>1</v>
      </c>
      <c r="G649" s="9">
        <f>SUMIFS('Entrada - Salida'!$E:$E,'Entrada - Salida'!$D:$D,Saldo!C649,'Entrada - Salida'!C:C,Saldo!B649)</f>
        <v>0</v>
      </c>
      <c r="H649" s="10">
        <f>SUMIFS('Entrada - Salida'!$F:$F,'Entrada - Salida'!$D:$D,Saldo!C649,'Entrada - Salida'!C:C,Saldo!B649)</f>
        <v>0</v>
      </c>
      <c r="I649" s="11">
        <f t="shared" si="10"/>
        <v>1</v>
      </c>
      <c r="J649" s="22"/>
    </row>
    <row r="650" spans="1:10">
      <c r="A650" s="3" t="s">
        <v>2227</v>
      </c>
      <c r="B650" s="3" t="s">
        <v>2228</v>
      </c>
      <c r="C650" s="4" t="s">
        <v>2229</v>
      </c>
      <c r="D650" s="4" t="s">
        <v>13</v>
      </c>
      <c r="E650" s="4" t="s">
        <v>848</v>
      </c>
      <c r="F650" s="8">
        <v>1</v>
      </c>
      <c r="G650" s="9">
        <f>SUMIFS('Entrada - Salida'!$E:$E,'Entrada - Salida'!$D:$D,Saldo!C650,'Entrada - Salida'!C:C,Saldo!B650)</f>
        <v>0</v>
      </c>
      <c r="H650" s="10">
        <f>SUMIFS('Entrada - Salida'!$F:$F,'Entrada - Salida'!$D:$D,Saldo!C650,'Entrada - Salida'!C:C,Saldo!B650)</f>
        <v>0</v>
      </c>
      <c r="I650" s="11">
        <f t="shared" si="10"/>
        <v>1</v>
      </c>
      <c r="J650" s="22"/>
    </row>
    <row r="651" spans="1:10">
      <c r="A651" s="3" t="s">
        <v>2230</v>
      </c>
      <c r="B651" s="3" t="s">
        <v>2231</v>
      </c>
      <c r="C651" s="4" t="s">
        <v>2232</v>
      </c>
      <c r="D651" s="4" t="s">
        <v>13</v>
      </c>
      <c r="E651" s="4" t="s">
        <v>848</v>
      </c>
      <c r="F651" s="8">
        <v>1</v>
      </c>
      <c r="G651" s="9">
        <f>SUMIFS('Entrada - Salida'!$E:$E,'Entrada - Salida'!$D:$D,Saldo!C651,'Entrada - Salida'!C:C,Saldo!B651)</f>
        <v>0</v>
      </c>
      <c r="H651" s="10">
        <f>SUMIFS('Entrada - Salida'!$F:$F,'Entrada - Salida'!$D:$D,Saldo!C651,'Entrada - Salida'!C:C,Saldo!B651)</f>
        <v>0</v>
      </c>
      <c r="I651" s="11">
        <f t="shared" si="10"/>
        <v>1</v>
      </c>
      <c r="J651" s="22"/>
    </row>
    <row r="652" spans="1:10">
      <c r="A652" s="3" t="s">
        <v>2233</v>
      </c>
      <c r="B652" s="3" t="s">
        <v>2234</v>
      </c>
      <c r="C652" s="4" t="s">
        <v>2235</v>
      </c>
      <c r="D652" s="4" t="s">
        <v>13</v>
      </c>
      <c r="E652" s="4" t="s">
        <v>848</v>
      </c>
      <c r="F652" s="8">
        <v>1</v>
      </c>
      <c r="G652" s="9">
        <f>SUMIFS('Entrada - Salida'!$E:$E,'Entrada - Salida'!$D:$D,Saldo!C652,'Entrada - Salida'!C:C,Saldo!B652)</f>
        <v>0</v>
      </c>
      <c r="H652" s="10">
        <f>SUMIFS('Entrada - Salida'!$F:$F,'Entrada - Salida'!$D:$D,Saldo!C652,'Entrada - Salida'!C:C,Saldo!B652)</f>
        <v>0</v>
      </c>
      <c r="I652" s="11">
        <f t="shared" si="10"/>
        <v>1</v>
      </c>
      <c r="J652" s="22"/>
    </row>
    <row r="653" spans="1:10">
      <c r="A653" s="3" t="s">
        <v>2236</v>
      </c>
      <c r="B653" s="3" t="s">
        <v>2237</v>
      </c>
      <c r="C653" s="4" t="s">
        <v>2238</v>
      </c>
      <c r="D653" s="4" t="s">
        <v>13</v>
      </c>
      <c r="E653" s="4" t="s">
        <v>848</v>
      </c>
      <c r="F653" s="8">
        <v>1</v>
      </c>
      <c r="G653" s="9">
        <f>SUMIFS('Entrada - Salida'!$E:$E,'Entrada - Salida'!$D:$D,Saldo!C653,'Entrada - Salida'!C:C,Saldo!B653)</f>
        <v>0</v>
      </c>
      <c r="H653" s="10">
        <f>SUMIFS('Entrada - Salida'!$F:$F,'Entrada - Salida'!$D:$D,Saldo!C653,'Entrada - Salida'!C:C,Saldo!B653)</f>
        <v>0</v>
      </c>
      <c r="I653" s="11">
        <f t="shared" si="10"/>
        <v>1</v>
      </c>
      <c r="J653" s="22"/>
    </row>
    <row r="654" spans="1:10">
      <c r="A654" s="3" t="s">
        <v>2239</v>
      </c>
      <c r="B654" s="3" t="s">
        <v>2240</v>
      </c>
      <c r="C654" s="4" t="s">
        <v>2241</v>
      </c>
      <c r="D654" s="4" t="s">
        <v>13</v>
      </c>
      <c r="E654" s="4" t="s">
        <v>1879</v>
      </c>
      <c r="F654" s="8">
        <v>1</v>
      </c>
      <c r="G654" s="9">
        <f>SUMIFS('Entrada - Salida'!$E:$E,'Entrada - Salida'!$D:$D,Saldo!C654,'Entrada - Salida'!C:C,Saldo!B654)</f>
        <v>0</v>
      </c>
      <c r="H654" s="10">
        <f>SUMIFS('Entrada - Salida'!$F:$F,'Entrada - Salida'!$D:$D,Saldo!C654,'Entrada - Salida'!C:C,Saldo!B654)</f>
        <v>0</v>
      </c>
      <c r="I654" s="11">
        <f t="shared" si="10"/>
        <v>1</v>
      </c>
      <c r="J654" s="22"/>
    </row>
    <row r="655" spans="1:10">
      <c r="A655" s="3" t="s">
        <v>2242</v>
      </c>
      <c r="B655" s="3" t="s">
        <v>2243</v>
      </c>
      <c r="C655" s="4" t="s">
        <v>2244</v>
      </c>
      <c r="D655" s="4" t="s">
        <v>13</v>
      </c>
      <c r="E655" s="4" t="s">
        <v>2213</v>
      </c>
      <c r="F655" s="8">
        <v>1</v>
      </c>
      <c r="G655" s="9">
        <f>SUMIFS('Entrada - Salida'!$E:$E,'Entrada - Salida'!$D:$D,Saldo!C655,'Entrada - Salida'!C:C,Saldo!B655)</f>
        <v>0</v>
      </c>
      <c r="H655" s="10">
        <f>SUMIFS('Entrada - Salida'!$F:$F,'Entrada - Salida'!$D:$D,Saldo!C655,'Entrada - Salida'!C:C,Saldo!B655)</f>
        <v>0</v>
      </c>
      <c r="I655" s="11">
        <f t="shared" si="10"/>
        <v>1</v>
      </c>
      <c r="J655" s="22"/>
    </row>
    <row r="656" spans="1:10">
      <c r="A656" s="3" t="s">
        <v>2245</v>
      </c>
      <c r="B656" s="3" t="s">
        <v>2246</v>
      </c>
      <c r="C656" s="4" t="s">
        <v>2247</v>
      </c>
      <c r="D656" s="4" t="s">
        <v>13</v>
      </c>
      <c r="E656" s="4" t="s">
        <v>2248</v>
      </c>
      <c r="F656" s="8">
        <v>2</v>
      </c>
      <c r="G656" s="9">
        <f>SUMIFS('Entrada - Salida'!$E:$E,'Entrada - Salida'!$D:$D,Saldo!C656,'Entrada - Salida'!C:C,Saldo!B656)</f>
        <v>0</v>
      </c>
      <c r="H656" s="10">
        <f>SUMIFS('Entrada - Salida'!$F:$F,'Entrada - Salida'!$D:$D,Saldo!C656,'Entrada - Salida'!C:C,Saldo!B656)</f>
        <v>0</v>
      </c>
      <c r="I656" s="11">
        <f t="shared" si="10"/>
        <v>2</v>
      </c>
      <c r="J656" s="22"/>
    </row>
    <row r="657" spans="1:10">
      <c r="A657" s="3" t="s">
        <v>2249</v>
      </c>
      <c r="B657" s="3" t="s">
        <v>2250</v>
      </c>
      <c r="C657" s="4" t="s">
        <v>2251</v>
      </c>
      <c r="D657" s="4" t="s">
        <v>13</v>
      </c>
      <c r="E657" s="4" t="s">
        <v>1764</v>
      </c>
      <c r="F657" s="8">
        <v>2</v>
      </c>
      <c r="G657" s="9">
        <f>SUMIFS('Entrada - Salida'!$E:$E,'Entrada - Salida'!$D:$D,Saldo!C657,'Entrada - Salida'!C:C,Saldo!B657)</f>
        <v>0</v>
      </c>
      <c r="H657" s="10">
        <f>SUMIFS('Entrada - Salida'!$F:$F,'Entrada - Salida'!$D:$D,Saldo!C657,'Entrada - Salida'!C:C,Saldo!B657)</f>
        <v>0</v>
      </c>
      <c r="I657" s="11">
        <f t="shared" si="10"/>
        <v>2</v>
      </c>
      <c r="J657" s="22"/>
    </row>
    <row r="658" spans="1:10">
      <c r="A658" s="3" t="s">
        <v>2252</v>
      </c>
      <c r="B658" s="3" t="s">
        <v>2253</v>
      </c>
      <c r="C658" s="4" t="s">
        <v>2254</v>
      </c>
      <c r="D658" s="4" t="s">
        <v>13</v>
      </c>
      <c r="E658" s="4" t="s">
        <v>1764</v>
      </c>
      <c r="F658" s="8">
        <v>2</v>
      </c>
      <c r="G658" s="9">
        <f>SUMIFS('Entrada - Salida'!$E:$E,'Entrada - Salida'!$D:$D,Saldo!C658,'Entrada - Salida'!C:C,Saldo!B658)</f>
        <v>0</v>
      </c>
      <c r="H658" s="10">
        <f>SUMIFS('Entrada - Salida'!$F:$F,'Entrada - Salida'!$D:$D,Saldo!C658,'Entrada - Salida'!C:C,Saldo!B658)</f>
        <v>0</v>
      </c>
      <c r="I658" s="11">
        <f t="shared" si="10"/>
        <v>2</v>
      </c>
      <c r="J658" s="22"/>
    </row>
    <row r="659" spans="1:10">
      <c r="A659" s="3" t="s">
        <v>2255</v>
      </c>
      <c r="B659" s="3" t="s">
        <v>2256</v>
      </c>
      <c r="C659" s="4" t="s">
        <v>2257</v>
      </c>
      <c r="D659" s="4" t="s">
        <v>13</v>
      </c>
      <c r="E659" s="4" t="s">
        <v>129</v>
      </c>
      <c r="F659" s="8">
        <v>2</v>
      </c>
      <c r="G659" s="9">
        <f>SUMIFS('Entrada - Salida'!$E:$E,'Entrada - Salida'!$D:$D,Saldo!C659,'Entrada - Salida'!C:C,Saldo!B659)</f>
        <v>0</v>
      </c>
      <c r="H659" s="10">
        <f>SUMIFS('Entrada - Salida'!$F:$F,'Entrada - Salida'!$D:$D,Saldo!C659,'Entrada - Salida'!C:C,Saldo!B659)</f>
        <v>0</v>
      </c>
      <c r="I659" s="11">
        <f t="shared" si="10"/>
        <v>2</v>
      </c>
      <c r="J659" s="22"/>
    </row>
    <row r="660" spans="1:10">
      <c r="A660" s="3" t="s">
        <v>2258</v>
      </c>
      <c r="B660" s="3" t="s">
        <v>2259</v>
      </c>
      <c r="C660" s="4" t="s">
        <v>2260</v>
      </c>
      <c r="D660" s="4" t="s">
        <v>13</v>
      </c>
      <c r="E660" s="4" t="s">
        <v>1764</v>
      </c>
      <c r="F660" s="8">
        <v>6</v>
      </c>
      <c r="G660" s="9">
        <f>SUMIFS('Entrada - Salida'!$E:$E,'Entrada - Salida'!$D:$D,Saldo!C660,'Entrada - Salida'!C:C,Saldo!B660)</f>
        <v>0</v>
      </c>
      <c r="H660" s="10">
        <f>SUMIFS('Entrada - Salida'!$F:$F,'Entrada - Salida'!$D:$D,Saldo!C660,'Entrada - Salida'!C:C,Saldo!B660)</f>
        <v>0</v>
      </c>
      <c r="I660" s="11">
        <f t="shared" si="10"/>
        <v>6</v>
      </c>
      <c r="J660" s="22"/>
    </row>
    <row r="661" spans="1:10">
      <c r="A661" s="3" t="s">
        <v>2261</v>
      </c>
      <c r="B661" s="3" t="s">
        <v>2262</v>
      </c>
      <c r="C661" s="4" t="s">
        <v>2263</v>
      </c>
      <c r="D661" s="4" t="s">
        <v>13</v>
      </c>
      <c r="E661" s="4" t="s">
        <v>1748</v>
      </c>
      <c r="F661" s="8">
        <v>1</v>
      </c>
      <c r="G661" s="9">
        <f>SUMIFS('Entrada - Salida'!$E:$E,'Entrada - Salida'!$D:$D,Saldo!C661,'Entrada - Salida'!C:C,Saldo!B661)</f>
        <v>0</v>
      </c>
      <c r="H661" s="10">
        <f>SUMIFS('Entrada - Salida'!$F:$F,'Entrada - Salida'!$D:$D,Saldo!C661,'Entrada - Salida'!C:C,Saldo!B661)</f>
        <v>0</v>
      </c>
      <c r="I661" s="11">
        <f t="shared" si="10"/>
        <v>1</v>
      </c>
      <c r="J661" s="22"/>
    </row>
    <row r="662" spans="1:10">
      <c r="A662" s="3" t="s">
        <v>2264</v>
      </c>
      <c r="B662" s="3" t="s">
        <v>2265</v>
      </c>
      <c r="C662" s="4" t="s">
        <v>2266</v>
      </c>
      <c r="D662" s="4" t="s">
        <v>13</v>
      </c>
      <c r="E662" s="4" t="s">
        <v>236</v>
      </c>
      <c r="F662" s="8">
        <v>1</v>
      </c>
      <c r="G662" s="9">
        <f>SUMIFS('Entrada - Salida'!$E:$E,'Entrada - Salida'!$D:$D,Saldo!C662,'Entrada - Salida'!C:C,Saldo!B662)</f>
        <v>0</v>
      </c>
      <c r="H662" s="10">
        <f>SUMIFS('Entrada - Salida'!$F:$F,'Entrada - Salida'!$D:$D,Saldo!C662,'Entrada - Salida'!C:C,Saldo!B662)</f>
        <v>0</v>
      </c>
      <c r="I662" s="11">
        <f t="shared" si="10"/>
        <v>1</v>
      </c>
      <c r="J662" s="22"/>
    </row>
    <row r="663" spans="1:10">
      <c r="A663" s="3" t="s">
        <v>2267</v>
      </c>
      <c r="B663" s="3" t="s">
        <v>2268</v>
      </c>
      <c r="C663" s="4" t="s">
        <v>2269</v>
      </c>
      <c r="D663" s="4" t="s">
        <v>13</v>
      </c>
      <c r="E663" s="4" t="s">
        <v>1764</v>
      </c>
      <c r="F663" s="8">
        <v>2</v>
      </c>
      <c r="G663" s="9">
        <f>SUMIFS('Entrada - Salida'!$E:$E,'Entrada - Salida'!$D:$D,Saldo!C663,'Entrada - Salida'!C:C,Saldo!B663)</f>
        <v>0</v>
      </c>
      <c r="H663" s="10">
        <f>SUMIFS('Entrada - Salida'!$F:$F,'Entrada - Salida'!$D:$D,Saldo!C663,'Entrada - Salida'!C:C,Saldo!B663)</f>
        <v>0</v>
      </c>
      <c r="I663" s="11">
        <f t="shared" si="10"/>
        <v>2</v>
      </c>
      <c r="J663" s="22"/>
    </row>
    <row r="664" spans="1:10">
      <c r="A664" s="3" t="s">
        <v>2270</v>
      </c>
      <c r="B664" s="3" t="s">
        <v>2271</v>
      </c>
      <c r="C664" s="4" t="s">
        <v>2272</v>
      </c>
      <c r="D664" s="4" t="s">
        <v>13</v>
      </c>
      <c r="E664" s="4" t="s">
        <v>1764</v>
      </c>
      <c r="F664" s="8">
        <v>2</v>
      </c>
      <c r="G664" s="9">
        <f>SUMIFS('Entrada - Salida'!$E:$E,'Entrada - Salida'!$D:$D,Saldo!C664,'Entrada - Salida'!C:C,Saldo!B664)</f>
        <v>0</v>
      </c>
      <c r="H664" s="10">
        <f>SUMIFS('Entrada - Salida'!$F:$F,'Entrada - Salida'!$D:$D,Saldo!C664,'Entrada - Salida'!C:C,Saldo!B664)</f>
        <v>0</v>
      </c>
      <c r="I664" s="11">
        <f t="shared" si="10"/>
        <v>2</v>
      </c>
      <c r="J664" s="22"/>
    </row>
    <row r="665" spans="1:10">
      <c r="A665" s="3" t="s">
        <v>2273</v>
      </c>
      <c r="B665" s="3" t="s">
        <v>2274</v>
      </c>
      <c r="C665" s="4" t="s">
        <v>2275</v>
      </c>
      <c r="D665" s="4" t="s">
        <v>13</v>
      </c>
      <c r="E665" s="4" t="s">
        <v>720</v>
      </c>
      <c r="F665" s="8">
        <v>4</v>
      </c>
      <c r="G665" s="9">
        <f>SUMIFS('Entrada - Salida'!$E:$E,'Entrada - Salida'!$D:$D,Saldo!C665,'Entrada - Salida'!C:C,Saldo!B665)</f>
        <v>0</v>
      </c>
      <c r="H665" s="10">
        <f>SUMIFS('Entrada - Salida'!$F:$F,'Entrada - Salida'!$D:$D,Saldo!C665,'Entrada - Salida'!C:C,Saldo!B665)</f>
        <v>2</v>
      </c>
      <c r="I665" s="11">
        <f t="shared" si="10"/>
        <v>2</v>
      </c>
      <c r="J665" s="22"/>
    </row>
    <row r="666" spans="1:10">
      <c r="A666" s="3" t="s">
        <v>2276</v>
      </c>
      <c r="B666" s="3" t="s">
        <v>2277</v>
      </c>
      <c r="C666" s="4" t="s">
        <v>2278</v>
      </c>
      <c r="D666" s="4" t="s">
        <v>13</v>
      </c>
      <c r="E666" s="4" t="s">
        <v>2279</v>
      </c>
      <c r="F666" s="8">
        <v>6</v>
      </c>
      <c r="G666" s="9">
        <f>SUMIFS('Entrada - Salida'!$E:$E,'Entrada - Salida'!$D:$D,Saldo!C666,'Entrada - Salida'!C:C,Saldo!B666)</f>
        <v>0</v>
      </c>
      <c r="H666" s="10">
        <f>SUMIFS('Entrada - Salida'!$F:$F,'Entrada - Salida'!$D:$D,Saldo!C666,'Entrada - Salida'!C:C,Saldo!B666)</f>
        <v>0</v>
      </c>
      <c r="I666" s="11">
        <f t="shared" si="10"/>
        <v>6</v>
      </c>
      <c r="J666" s="22"/>
    </row>
    <row r="667" spans="1:10">
      <c r="A667" s="3" t="s">
        <v>2280</v>
      </c>
      <c r="B667" s="3" t="s">
        <v>2281</v>
      </c>
      <c r="C667" s="4" t="s">
        <v>2282</v>
      </c>
      <c r="D667" s="4" t="s">
        <v>13</v>
      </c>
      <c r="E667" s="4" t="s">
        <v>906</v>
      </c>
      <c r="F667" s="8">
        <v>4</v>
      </c>
      <c r="G667" s="9">
        <f>SUMIFS('Entrada - Salida'!$E:$E,'Entrada - Salida'!$D:$D,Saldo!C667,'Entrada - Salida'!C:C,Saldo!B667)</f>
        <v>20</v>
      </c>
      <c r="H667" s="10">
        <f>SUMIFS('Entrada - Salida'!$F:$F,'Entrada - Salida'!$D:$D,Saldo!C667,'Entrada - Salida'!C:C,Saldo!B667)</f>
        <v>4</v>
      </c>
      <c r="I667" s="11">
        <f t="shared" si="10"/>
        <v>20</v>
      </c>
      <c r="J667" s="22"/>
    </row>
    <row r="668" spans="1:10">
      <c r="A668" s="3" t="s">
        <v>2283</v>
      </c>
      <c r="B668" s="3" t="s">
        <v>2284</v>
      </c>
      <c r="C668" s="4" t="s">
        <v>2285</v>
      </c>
      <c r="D668" s="4" t="s">
        <v>13</v>
      </c>
      <c r="E668" s="4" t="s">
        <v>934</v>
      </c>
      <c r="F668" s="8">
        <v>3</v>
      </c>
      <c r="G668" s="9">
        <f>SUMIFS('Entrada - Salida'!$E:$E,'Entrada - Salida'!$D:$D,Saldo!C668,'Entrada - Salida'!C:C,Saldo!B668)</f>
        <v>0</v>
      </c>
      <c r="H668" s="10">
        <f>SUMIFS('Entrada - Salida'!$F:$F,'Entrada - Salida'!$D:$D,Saldo!C668,'Entrada - Salida'!C:C,Saldo!B668)</f>
        <v>0</v>
      </c>
      <c r="I668" s="11">
        <f t="shared" si="10"/>
        <v>3</v>
      </c>
      <c r="J668" s="22"/>
    </row>
    <row r="669" spans="1:10">
      <c r="A669" s="3" t="s">
        <v>2286</v>
      </c>
      <c r="B669" s="3" t="s">
        <v>2287</v>
      </c>
      <c r="C669" s="4" t="s">
        <v>2288</v>
      </c>
      <c r="D669" s="4" t="s">
        <v>13</v>
      </c>
      <c r="E669" s="4" t="s">
        <v>174</v>
      </c>
      <c r="F669" s="8">
        <v>13</v>
      </c>
      <c r="G669" s="9">
        <f>SUMIFS('Entrada - Salida'!$E:$E,'Entrada - Salida'!$D:$D,Saldo!C669,'Entrada - Salida'!C:C,Saldo!B669)</f>
        <v>0</v>
      </c>
      <c r="H669" s="10">
        <f>SUMIFS('Entrada - Salida'!$F:$F,'Entrada - Salida'!$D:$D,Saldo!C669,'Entrada - Salida'!C:C,Saldo!B669)</f>
        <v>0</v>
      </c>
      <c r="I669" s="11">
        <f t="shared" si="10"/>
        <v>13</v>
      </c>
      <c r="J669" s="22"/>
    </row>
    <row r="670" spans="1:10">
      <c r="A670" s="3" t="s">
        <v>2289</v>
      </c>
      <c r="B670" s="3" t="s">
        <v>2290</v>
      </c>
      <c r="C670" s="4" t="s">
        <v>2291</v>
      </c>
      <c r="D670" s="4" t="s">
        <v>13</v>
      </c>
      <c r="E670" s="4" t="s">
        <v>65</v>
      </c>
      <c r="F670" s="8">
        <v>9</v>
      </c>
      <c r="G670" s="9">
        <f>SUMIFS('Entrada - Salida'!$E:$E,'Entrada - Salida'!$D:$D,Saldo!C670,'Entrada - Salida'!C:C,Saldo!B670)</f>
        <v>0</v>
      </c>
      <c r="H670" s="10">
        <f>SUMIFS('Entrada - Salida'!$F:$F,'Entrada - Salida'!$D:$D,Saldo!C670,'Entrada - Salida'!C:C,Saldo!B670)</f>
        <v>0</v>
      </c>
      <c r="I670" s="11">
        <f t="shared" si="10"/>
        <v>9</v>
      </c>
      <c r="J670" s="22"/>
    </row>
    <row r="671" spans="1:10">
      <c r="A671" s="3" t="s">
        <v>2292</v>
      </c>
      <c r="B671" s="3" t="s">
        <v>2293</v>
      </c>
      <c r="C671" s="4" t="s">
        <v>2294</v>
      </c>
      <c r="D671" s="4" t="s">
        <v>13</v>
      </c>
      <c r="E671" s="4" t="s">
        <v>65</v>
      </c>
      <c r="F671" s="8">
        <v>6</v>
      </c>
      <c r="G671" s="9">
        <f>SUMIFS('Entrada - Salida'!$E:$E,'Entrada - Salida'!$D:$D,Saldo!C671,'Entrada - Salida'!C:C,Saldo!B671)</f>
        <v>0</v>
      </c>
      <c r="H671" s="10">
        <f>SUMIFS('Entrada - Salida'!$F:$F,'Entrada - Salida'!$D:$D,Saldo!C671,'Entrada - Salida'!C:C,Saldo!B671)</f>
        <v>0</v>
      </c>
      <c r="I671" s="11">
        <f t="shared" si="10"/>
        <v>6</v>
      </c>
      <c r="J671" s="22"/>
    </row>
    <row r="672" spans="1:10">
      <c r="A672" s="3" t="s">
        <v>2295</v>
      </c>
      <c r="B672" s="3" t="s">
        <v>2296</v>
      </c>
      <c r="C672" s="4" t="s">
        <v>2297</v>
      </c>
      <c r="D672" s="4" t="s">
        <v>13</v>
      </c>
      <c r="E672" s="4" t="s">
        <v>86</v>
      </c>
      <c r="F672" s="8">
        <v>6</v>
      </c>
      <c r="G672" s="9">
        <f>SUMIFS('Entrada - Salida'!$E:$E,'Entrada - Salida'!$D:$D,Saldo!C672,'Entrada - Salida'!C:C,Saldo!B672)</f>
        <v>0</v>
      </c>
      <c r="H672" s="10">
        <f>SUMIFS('Entrada - Salida'!$F:$F,'Entrada - Salida'!$D:$D,Saldo!C672,'Entrada - Salida'!C:C,Saldo!B672)</f>
        <v>0</v>
      </c>
      <c r="I672" s="11">
        <f t="shared" si="10"/>
        <v>6</v>
      </c>
      <c r="J672" s="22"/>
    </row>
    <row r="673" spans="1:10">
      <c r="A673" s="3" t="s">
        <v>2298</v>
      </c>
      <c r="B673" s="3" t="s">
        <v>2299</v>
      </c>
      <c r="C673" s="4" t="s">
        <v>2300</v>
      </c>
      <c r="D673" s="4" t="s">
        <v>13</v>
      </c>
      <c r="E673" s="4" t="s">
        <v>86</v>
      </c>
      <c r="F673" s="8">
        <v>30</v>
      </c>
      <c r="G673" s="9">
        <f>SUMIFS('Entrada - Salida'!$E:$E,'Entrada - Salida'!$D:$D,Saldo!C673,'Entrada - Salida'!C:C,Saldo!B673)</f>
        <v>0</v>
      </c>
      <c r="H673" s="10">
        <f>SUMIFS('Entrada - Salida'!$F:$F,'Entrada - Salida'!$D:$D,Saldo!C673,'Entrada - Salida'!C:C,Saldo!B673)</f>
        <v>0</v>
      </c>
      <c r="I673" s="11">
        <f t="shared" si="10"/>
        <v>30</v>
      </c>
      <c r="J673" s="22"/>
    </row>
    <row r="674" spans="1:10">
      <c r="A674" s="3" t="s">
        <v>2301</v>
      </c>
      <c r="B674" s="3" t="s">
        <v>2302</v>
      </c>
      <c r="C674" s="4" t="s">
        <v>2303</v>
      </c>
      <c r="D674" s="4" t="s">
        <v>13</v>
      </c>
      <c r="E674" s="4" t="s">
        <v>65</v>
      </c>
      <c r="F674" s="8">
        <v>5</v>
      </c>
      <c r="G674" s="9">
        <f>SUMIFS('Entrada - Salida'!$E:$E,'Entrada - Salida'!$D:$D,Saldo!C674,'Entrada - Salida'!C:C,Saldo!B674)</f>
        <v>0</v>
      </c>
      <c r="H674" s="10">
        <f>SUMIFS('Entrada - Salida'!$F:$F,'Entrada - Salida'!$D:$D,Saldo!C674,'Entrada - Salida'!C:C,Saldo!B674)</f>
        <v>0</v>
      </c>
      <c r="I674" s="11">
        <f t="shared" si="10"/>
        <v>5</v>
      </c>
      <c r="J674" s="22"/>
    </row>
    <row r="675" spans="1:10">
      <c r="A675" s="3" t="s">
        <v>2304</v>
      </c>
      <c r="B675" s="3" t="s">
        <v>2305</v>
      </c>
      <c r="C675" s="4" t="s">
        <v>2306</v>
      </c>
      <c r="D675" s="4" t="s">
        <v>13</v>
      </c>
      <c r="E675" s="4" t="s">
        <v>86</v>
      </c>
      <c r="F675" s="8">
        <v>17</v>
      </c>
      <c r="G675" s="9">
        <f>SUMIFS('Entrada - Salida'!$E:$E,'Entrada - Salida'!$D:$D,Saldo!C675,'Entrada - Salida'!C:C,Saldo!B675)</f>
        <v>0</v>
      </c>
      <c r="H675" s="10">
        <f>SUMIFS('Entrada - Salida'!$F:$F,'Entrada - Salida'!$D:$D,Saldo!C675,'Entrada - Salida'!C:C,Saldo!B675)</f>
        <v>0</v>
      </c>
      <c r="I675" s="11">
        <f t="shared" si="10"/>
        <v>17</v>
      </c>
      <c r="J675" s="22"/>
    </row>
    <row r="676" spans="1:10">
      <c r="A676" s="3" t="s">
        <v>2307</v>
      </c>
      <c r="B676" s="3" t="s">
        <v>2308</v>
      </c>
      <c r="C676" s="4" t="s">
        <v>2309</v>
      </c>
      <c r="D676" s="4" t="s">
        <v>13</v>
      </c>
      <c r="E676" s="4" t="s">
        <v>895</v>
      </c>
      <c r="F676" s="8">
        <v>9</v>
      </c>
      <c r="G676" s="9">
        <f>SUMIFS('Entrada - Salida'!$E:$E,'Entrada - Salida'!$D:$D,Saldo!C676,'Entrada - Salida'!C:C,Saldo!B676)</f>
        <v>0</v>
      </c>
      <c r="H676" s="10">
        <f>SUMIFS('Entrada - Salida'!$F:$F,'Entrada - Salida'!$D:$D,Saldo!C676,'Entrada - Salida'!C:C,Saldo!B676)</f>
        <v>0</v>
      </c>
      <c r="I676" s="11">
        <f t="shared" si="10"/>
        <v>9</v>
      </c>
      <c r="J676" s="22"/>
    </row>
    <row r="677" spans="1:10">
      <c r="A677" s="3" t="s">
        <v>2310</v>
      </c>
      <c r="B677" s="3" t="s">
        <v>2311</v>
      </c>
      <c r="C677" s="4" t="s">
        <v>2312</v>
      </c>
      <c r="D677" s="4" t="s">
        <v>13</v>
      </c>
      <c r="E677" s="4" t="s">
        <v>1197</v>
      </c>
      <c r="F677" s="8">
        <v>2</v>
      </c>
      <c r="G677" s="9">
        <f>SUMIFS('Entrada - Salida'!$E:$E,'Entrada - Salida'!$D:$D,Saldo!C677,'Entrada - Salida'!C:C,Saldo!B677)</f>
        <v>0</v>
      </c>
      <c r="H677" s="10">
        <f>SUMIFS('Entrada - Salida'!$F:$F,'Entrada - Salida'!$D:$D,Saldo!C677,'Entrada - Salida'!C:C,Saldo!B677)</f>
        <v>0</v>
      </c>
      <c r="I677" s="11">
        <f t="shared" si="10"/>
        <v>2</v>
      </c>
      <c r="J677" s="22"/>
    </row>
    <row r="678" spans="1:10">
      <c r="A678" s="3" t="s">
        <v>2313</v>
      </c>
      <c r="B678" s="3" t="s">
        <v>2314</v>
      </c>
      <c r="C678" s="4" t="s">
        <v>2315</v>
      </c>
      <c r="D678" s="4" t="s">
        <v>13</v>
      </c>
      <c r="E678" s="4" t="s">
        <v>1197</v>
      </c>
      <c r="F678" s="8">
        <v>7</v>
      </c>
      <c r="G678" s="9">
        <f>SUMIFS('Entrada - Salida'!$E:$E,'Entrada - Salida'!$D:$D,Saldo!C678,'Entrada - Salida'!C:C,Saldo!B678)</f>
        <v>0</v>
      </c>
      <c r="H678" s="10">
        <f>SUMIFS('Entrada - Salida'!$F:$F,'Entrada - Salida'!$D:$D,Saldo!C678,'Entrada - Salida'!C:C,Saldo!B678)</f>
        <v>0</v>
      </c>
      <c r="I678" s="11">
        <f t="shared" si="10"/>
        <v>7</v>
      </c>
      <c r="J678" s="22"/>
    </row>
    <row r="679" spans="1:10">
      <c r="A679" s="3" t="s">
        <v>2316</v>
      </c>
      <c r="B679" s="3" t="s">
        <v>2317</v>
      </c>
      <c r="C679" s="4" t="s">
        <v>2318</v>
      </c>
      <c r="D679" s="4" t="s">
        <v>13</v>
      </c>
      <c r="E679" s="4" t="s">
        <v>1197</v>
      </c>
      <c r="F679" s="8">
        <v>4</v>
      </c>
      <c r="G679" s="9">
        <f>SUMIFS('Entrada - Salida'!$E:$E,'Entrada - Salida'!$D:$D,Saldo!C679,'Entrada - Salida'!C:C,Saldo!B679)</f>
        <v>0</v>
      </c>
      <c r="H679" s="10">
        <f>SUMIFS('Entrada - Salida'!$F:$F,'Entrada - Salida'!$D:$D,Saldo!C679,'Entrada - Salida'!C:C,Saldo!B679)</f>
        <v>0</v>
      </c>
      <c r="I679" s="11">
        <f t="shared" si="10"/>
        <v>4</v>
      </c>
      <c r="J679" s="22"/>
    </row>
    <row r="680" spans="1:10">
      <c r="A680" s="3" t="s">
        <v>2319</v>
      </c>
      <c r="B680" s="3" t="s">
        <v>2320</v>
      </c>
      <c r="C680" s="4" t="s">
        <v>2321</v>
      </c>
      <c r="D680" s="4" t="s">
        <v>13</v>
      </c>
      <c r="E680" s="4" t="s">
        <v>1197</v>
      </c>
      <c r="F680" s="8">
        <v>8</v>
      </c>
      <c r="G680" s="9">
        <f>SUMIFS('Entrada - Salida'!$E:$E,'Entrada - Salida'!$D:$D,Saldo!C680,'Entrada - Salida'!C:C,Saldo!B680)</f>
        <v>0</v>
      </c>
      <c r="H680" s="10">
        <f>SUMIFS('Entrada - Salida'!$F:$F,'Entrada - Salida'!$D:$D,Saldo!C680,'Entrada - Salida'!C:C,Saldo!B680)</f>
        <v>0</v>
      </c>
      <c r="I680" s="11">
        <f t="shared" si="10"/>
        <v>8</v>
      </c>
      <c r="J680" s="22"/>
    </row>
    <row r="681" spans="1:10">
      <c r="A681" s="3" t="s">
        <v>2322</v>
      </c>
      <c r="B681" s="3" t="s">
        <v>2323</v>
      </c>
      <c r="C681" s="4" t="s">
        <v>2324</v>
      </c>
      <c r="D681" s="4" t="s">
        <v>13</v>
      </c>
      <c r="E681" s="4" t="s">
        <v>151</v>
      </c>
      <c r="F681" s="8">
        <v>4</v>
      </c>
      <c r="G681" s="9">
        <f>SUMIFS('Entrada - Salida'!$E:$E,'Entrada - Salida'!$D:$D,Saldo!C681,'Entrada - Salida'!C:C,Saldo!B681)</f>
        <v>0</v>
      </c>
      <c r="H681" s="10">
        <f>SUMIFS('Entrada - Salida'!$F:$F,'Entrada - Salida'!$D:$D,Saldo!C681,'Entrada - Salida'!C:C,Saldo!B681)</f>
        <v>0</v>
      </c>
      <c r="I681" s="11">
        <f t="shared" si="10"/>
        <v>4</v>
      </c>
      <c r="J681" s="22"/>
    </row>
    <row r="682" spans="1:10">
      <c r="A682" s="3" t="s">
        <v>2325</v>
      </c>
      <c r="B682" s="3" t="s">
        <v>2326</v>
      </c>
      <c r="C682" s="4" t="s">
        <v>2327</v>
      </c>
      <c r="D682" s="4" t="s">
        <v>13</v>
      </c>
      <c r="E682" s="4" t="s">
        <v>151</v>
      </c>
      <c r="F682" s="8">
        <v>1</v>
      </c>
      <c r="G682" s="9">
        <f>SUMIFS('Entrada - Salida'!$E:$E,'Entrada - Salida'!$D:$D,Saldo!C682,'Entrada - Salida'!C:C,Saldo!B682)</f>
        <v>0</v>
      </c>
      <c r="H682" s="10">
        <f>SUMIFS('Entrada - Salida'!$F:$F,'Entrada - Salida'!$D:$D,Saldo!C682,'Entrada - Salida'!C:C,Saldo!B682)</f>
        <v>0</v>
      </c>
      <c r="I682" s="11">
        <f t="shared" si="10"/>
        <v>1</v>
      </c>
      <c r="J682" s="22"/>
    </row>
    <row r="683" spans="1:10">
      <c r="A683" s="3" t="s">
        <v>2328</v>
      </c>
      <c r="B683" s="3" t="s">
        <v>2329</v>
      </c>
      <c r="C683" s="4" t="s">
        <v>2330</v>
      </c>
      <c r="D683" s="4" t="s">
        <v>13</v>
      </c>
      <c r="E683" s="4" t="s">
        <v>151</v>
      </c>
      <c r="F683" s="8">
        <v>5</v>
      </c>
      <c r="G683" s="9">
        <f>SUMIFS('Entrada - Salida'!$E:$E,'Entrada - Salida'!$D:$D,Saldo!C683,'Entrada - Salida'!C:C,Saldo!B683)</f>
        <v>0</v>
      </c>
      <c r="H683" s="10">
        <f>SUMIFS('Entrada - Salida'!$F:$F,'Entrada - Salida'!$D:$D,Saldo!C683,'Entrada - Salida'!C:C,Saldo!B683)</f>
        <v>0</v>
      </c>
      <c r="I683" s="11">
        <f t="shared" si="10"/>
        <v>5</v>
      </c>
      <c r="J683" s="22"/>
    </row>
    <row r="684" spans="1:10">
      <c r="A684" s="3" t="s">
        <v>2331</v>
      </c>
      <c r="B684" s="3" t="s">
        <v>2332</v>
      </c>
      <c r="C684" s="4" t="s">
        <v>2333</v>
      </c>
      <c r="D684" s="4" t="s">
        <v>13</v>
      </c>
      <c r="E684" s="4" t="s">
        <v>151</v>
      </c>
      <c r="F684" s="8">
        <v>2</v>
      </c>
      <c r="G684" s="9">
        <f>SUMIFS('Entrada - Salida'!$E:$E,'Entrada - Salida'!$D:$D,Saldo!C684,'Entrada - Salida'!C:C,Saldo!B684)</f>
        <v>0</v>
      </c>
      <c r="H684" s="10">
        <f>SUMIFS('Entrada - Salida'!$F:$F,'Entrada - Salida'!$D:$D,Saldo!C684,'Entrada - Salida'!C:C,Saldo!B684)</f>
        <v>0</v>
      </c>
      <c r="I684" s="11">
        <f t="shared" si="10"/>
        <v>2</v>
      </c>
      <c r="J684" s="22"/>
    </row>
    <row r="685" spans="1:10">
      <c r="A685" s="3" t="s">
        <v>2334</v>
      </c>
      <c r="B685" s="3" t="s">
        <v>2335</v>
      </c>
      <c r="C685" s="4" t="s">
        <v>2336</v>
      </c>
      <c r="D685" s="4" t="s">
        <v>13</v>
      </c>
      <c r="E685" s="4" t="s">
        <v>2337</v>
      </c>
      <c r="F685" s="8">
        <v>2</v>
      </c>
      <c r="G685" s="9">
        <f>SUMIFS('Entrada - Salida'!$E:$E,'Entrada - Salida'!$D:$D,Saldo!C685,'Entrada - Salida'!C:C,Saldo!B685)</f>
        <v>0</v>
      </c>
      <c r="H685" s="10">
        <f>SUMIFS('Entrada - Salida'!$F:$F,'Entrada - Salida'!$D:$D,Saldo!C685,'Entrada - Salida'!C:C,Saldo!B685)</f>
        <v>0</v>
      </c>
      <c r="I685" s="11">
        <f t="shared" si="10"/>
        <v>2</v>
      </c>
      <c r="J685" s="22"/>
    </row>
    <row r="686" spans="1:10">
      <c r="A686" s="3" t="s">
        <v>2338</v>
      </c>
      <c r="B686" s="3" t="s">
        <v>2339</v>
      </c>
      <c r="C686" s="4" t="s">
        <v>2340</v>
      </c>
      <c r="D686" s="4" t="s">
        <v>13</v>
      </c>
      <c r="E686" s="4" t="s">
        <v>2341</v>
      </c>
      <c r="F686" s="8">
        <v>2</v>
      </c>
      <c r="G686" s="9">
        <f>SUMIFS('Entrada - Salida'!$E:$E,'Entrada - Salida'!$D:$D,Saldo!C686,'Entrada - Salida'!C:C,Saldo!B686)</f>
        <v>12</v>
      </c>
      <c r="H686" s="10">
        <f>SUMIFS('Entrada - Salida'!$F:$F,'Entrada - Salida'!$D:$D,Saldo!C686,'Entrada - Salida'!C:C,Saldo!B686)</f>
        <v>8</v>
      </c>
      <c r="I686" s="11">
        <f t="shared" si="10"/>
        <v>6</v>
      </c>
      <c r="J686" s="22"/>
    </row>
    <row r="687" spans="1:10">
      <c r="A687" s="3" t="s">
        <v>2342</v>
      </c>
      <c r="B687" s="3" t="s">
        <v>2343</v>
      </c>
      <c r="C687" s="4" t="s">
        <v>2344</v>
      </c>
      <c r="D687" s="4" t="s">
        <v>13</v>
      </c>
      <c r="E687" s="4" t="s">
        <v>2345</v>
      </c>
      <c r="F687" s="8">
        <v>4</v>
      </c>
      <c r="G687" s="9">
        <f>SUMIFS('Entrada - Salida'!$E:$E,'Entrada - Salida'!$D:$D,Saldo!C687,'Entrada - Salida'!C:C,Saldo!B687)</f>
        <v>0</v>
      </c>
      <c r="H687" s="10">
        <f>SUMIFS('Entrada - Salida'!$F:$F,'Entrada - Salida'!$D:$D,Saldo!C687,'Entrada - Salida'!C:C,Saldo!B687)</f>
        <v>0</v>
      </c>
      <c r="I687" s="11">
        <f t="shared" si="10"/>
        <v>4</v>
      </c>
      <c r="J687" s="22"/>
    </row>
    <row r="688" spans="1:10">
      <c r="A688" s="3" t="s">
        <v>2346</v>
      </c>
      <c r="B688" s="3" t="s">
        <v>2347</v>
      </c>
      <c r="C688" s="4" t="s">
        <v>2348</v>
      </c>
      <c r="D688" s="4" t="s">
        <v>13</v>
      </c>
      <c r="E688" s="4" t="s">
        <v>2349</v>
      </c>
      <c r="F688" s="8">
        <v>5</v>
      </c>
      <c r="G688" s="9">
        <f>SUMIFS('Entrada - Salida'!$E:$E,'Entrada - Salida'!$D:$D,Saldo!C688,'Entrada - Salida'!C:C,Saldo!B688)</f>
        <v>0</v>
      </c>
      <c r="H688" s="10">
        <f>SUMIFS('Entrada - Salida'!$F:$F,'Entrada - Salida'!$D:$D,Saldo!C688,'Entrada - Salida'!C:C,Saldo!B688)</f>
        <v>0</v>
      </c>
      <c r="I688" s="11">
        <f t="shared" si="10"/>
        <v>5</v>
      </c>
      <c r="J688" s="22"/>
    </row>
    <row r="689" spans="1:10">
      <c r="A689" s="3" t="s">
        <v>2350</v>
      </c>
      <c r="B689" s="3" t="s">
        <v>2351</v>
      </c>
      <c r="C689" s="4" t="s">
        <v>2352</v>
      </c>
      <c r="D689" s="4" t="s">
        <v>13</v>
      </c>
      <c r="E689" s="4" t="s">
        <v>224</v>
      </c>
      <c r="F689" s="8">
        <v>6</v>
      </c>
      <c r="G689" s="9">
        <f>SUMIFS('Entrada - Salida'!$E:$E,'Entrada - Salida'!$D:$D,Saldo!C689,'Entrada - Salida'!C:C,Saldo!B689)</f>
        <v>0</v>
      </c>
      <c r="H689" s="10">
        <f>SUMIFS('Entrada - Salida'!$F:$F,'Entrada - Salida'!$D:$D,Saldo!C689,'Entrada - Salida'!C:C,Saldo!B689)</f>
        <v>2</v>
      </c>
      <c r="I689" s="11">
        <f t="shared" si="10"/>
        <v>4</v>
      </c>
      <c r="J689" s="22"/>
    </row>
    <row r="690" spans="1:10">
      <c r="A690" s="3" t="s">
        <v>2353</v>
      </c>
      <c r="B690" s="3" t="s">
        <v>2354</v>
      </c>
      <c r="C690" s="4" t="s">
        <v>2355</v>
      </c>
      <c r="D690" s="4" t="s">
        <v>13</v>
      </c>
      <c r="E690" s="4" t="s">
        <v>1630</v>
      </c>
      <c r="F690" s="8">
        <v>2</v>
      </c>
      <c r="G690" s="9">
        <f>SUMIFS('Entrada - Salida'!$E:$E,'Entrada - Salida'!$D:$D,Saldo!C690,'Entrada - Salida'!C:C,Saldo!B690)</f>
        <v>0</v>
      </c>
      <c r="H690" s="10">
        <f>SUMIFS('Entrada - Salida'!$F:$F,'Entrada - Salida'!$D:$D,Saldo!C690,'Entrada - Salida'!C:C,Saldo!B690)</f>
        <v>0</v>
      </c>
      <c r="I690" s="11">
        <f t="shared" si="10"/>
        <v>2</v>
      </c>
      <c r="J690" s="22"/>
    </row>
    <row r="691" spans="1:10">
      <c r="A691" s="3" t="s">
        <v>2356</v>
      </c>
      <c r="B691" s="3" t="s">
        <v>2357</v>
      </c>
      <c r="C691" s="4" t="s">
        <v>2358</v>
      </c>
      <c r="D691" s="4" t="s">
        <v>13</v>
      </c>
      <c r="E691" s="4" t="s">
        <v>2359</v>
      </c>
      <c r="F691" s="8">
        <v>4</v>
      </c>
      <c r="G691" s="9">
        <f>SUMIFS('Entrada - Salida'!$E:$E,'Entrada - Salida'!$D:$D,Saldo!C691,'Entrada - Salida'!C:C,Saldo!B691)</f>
        <v>0</v>
      </c>
      <c r="H691" s="10">
        <f>SUMIFS('Entrada - Salida'!$F:$F,'Entrada - Salida'!$D:$D,Saldo!C691,'Entrada - Salida'!C:C,Saldo!B691)</f>
        <v>0</v>
      </c>
      <c r="I691" s="11">
        <f t="shared" si="10"/>
        <v>4</v>
      </c>
      <c r="J691" s="22"/>
    </row>
    <row r="692" spans="1:10">
      <c r="A692" s="3" t="s">
        <v>2360</v>
      </c>
      <c r="B692" s="3" t="s">
        <v>2361</v>
      </c>
      <c r="C692" s="4" t="s">
        <v>2362</v>
      </c>
      <c r="D692" s="4" t="s">
        <v>13</v>
      </c>
      <c r="E692" s="4" t="s">
        <v>2363</v>
      </c>
      <c r="F692" s="8">
        <v>2</v>
      </c>
      <c r="G692" s="9">
        <f>SUMIFS('Entrada - Salida'!$E:$E,'Entrada - Salida'!$D:$D,Saldo!C692,'Entrada - Salida'!C:C,Saldo!B692)</f>
        <v>0</v>
      </c>
      <c r="H692" s="10">
        <f>SUMIFS('Entrada - Salida'!$F:$F,'Entrada - Salida'!$D:$D,Saldo!C692,'Entrada - Salida'!C:C,Saldo!B692)</f>
        <v>0</v>
      </c>
      <c r="I692" s="11">
        <f t="shared" si="10"/>
        <v>2</v>
      </c>
      <c r="J692" s="22"/>
    </row>
    <row r="693" spans="1:10">
      <c r="A693" s="3" t="s">
        <v>2364</v>
      </c>
      <c r="B693" s="3" t="s">
        <v>2365</v>
      </c>
      <c r="C693" s="4" t="s">
        <v>2366</v>
      </c>
      <c r="D693" s="4" t="s">
        <v>13</v>
      </c>
      <c r="E693" s="4" t="s">
        <v>2359</v>
      </c>
      <c r="F693" s="8">
        <v>4</v>
      </c>
      <c r="G693" s="9">
        <f>SUMIFS('Entrada - Salida'!$E:$E,'Entrada - Salida'!$D:$D,Saldo!C693,'Entrada - Salida'!C:C,Saldo!B693)</f>
        <v>0</v>
      </c>
      <c r="H693" s="10">
        <f>SUMIFS('Entrada - Salida'!$F:$F,'Entrada - Salida'!$D:$D,Saldo!C693,'Entrada - Salida'!C:C,Saldo!B693)</f>
        <v>0</v>
      </c>
      <c r="I693" s="11">
        <f t="shared" si="10"/>
        <v>4</v>
      </c>
      <c r="J693" s="22"/>
    </row>
    <row r="694" spans="1:10">
      <c r="A694" s="3" t="s">
        <v>2367</v>
      </c>
      <c r="B694" s="3" t="s">
        <v>2368</v>
      </c>
      <c r="C694" s="4" t="s">
        <v>2369</v>
      </c>
      <c r="D694" s="4" t="s">
        <v>13</v>
      </c>
      <c r="E694" s="4" t="s">
        <v>2370</v>
      </c>
      <c r="F694" s="8">
        <v>2</v>
      </c>
      <c r="G694" s="9">
        <f>SUMIFS('Entrada - Salida'!$E:$E,'Entrada - Salida'!$D:$D,Saldo!C694,'Entrada - Salida'!C:C,Saldo!B694)</f>
        <v>15</v>
      </c>
      <c r="H694" s="10">
        <f>SUMIFS('Entrada - Salida'!$F:$F,'Entrada - Salida'!$D:$D,Saldo!C694,'Entrada - Salida'!C:C,Saldo!B694)</f>
        <v>8</v>
      </c>
      <c r="I694" s="11">
        <f t="shared" si="10"/>
        <v>9</v>
      </c>
      <c r="J694" s="22"/>
    </row>
    <row r="695" spans="1:10">
      <c r="A695" s="3" t="s">
        <v>2371</v>
      </c>
      <c r="B695" s="3" t="s">
        <v>2372</v>
      </c>
      <c r="C695" s="4" t="s">
        <v>2373</v>
      </c>
      <c r="D695" s="4" t="s">
        <v>13</v>
      </c>
      <c r="E695" s="4" t="s">
        <v>2374</v>
      </c>
      <c r="F695" s="8">
        <v>4</v>
      </c>
      <c r="G695" s="9">
        <f>SUMIFS('Entrada - Salida'!$E:$E,'Entrada - Salida'!$D:$D,Saldo!C695,'Entrada - Salida'!C:C,Saldo!B695)</f>
        <v>0</v>
      </c>
      <c r="H695" s="10">
        <f>SUMIFS('Entrada - Salida'!$F:$F,'Entrada - Salida'!$D:$D,Saldo!C695,'Entrada - Salida'!C:C,Saldo!B695)</f>
        <v>0</v>
      </c>
      <c r="I695" s="11">
        <f t="shared" si="10"/>
        <v>4</v>
      </c>
      <c r="J695" s="22"/>
    </row>
    <row r="696" spans="1:10">
      <c r="A696" s="3" t="s">
        <v>2375</v>
      </c>
      <c r="B696" s="3" t="s">
        <v>2376</v>
      </c>
      <c r="C696" s="4" t="s">
        <v>2377</v>
      </c>
      <c r="D696" s="4" t="s">
        <v>13</v>
      </c>
      <c r="E696" s="4" t="s">
        <v>2374</v>
      </c>
      <c r="F696" s="8">
        <v>1</v>
      </c>
      <c r="G696" s="9">
        <f>SUMIFS('Entrada - Salida'!$E:$E,'Entrada - Salida'!$D:$D,Saldo!C696,'Entrada - Salida'!C:C,Saldo!B696)</f>
        <v>2</v>
      </c>
      <c r="H696" s="10">
        <f>SUMIFS('Entrada - Salida'!$F:$F,'Entrada - Salida'!$D:$D,Saldo!C696,'Entrada - Salida'!C:C,Saldo!B696)</f>
        <v>0</v>
      </c>
      <c r="I696" s="11">
        <f t="shared" si="10"/>
        <v>3</v>
      </c>
      <c r="J696" s="22"/>
    </row>
    <row r="697" spans="1:10">
      <c r="A697" s="3" t="s">
        <v>2378</v>
      </c>
      <c r="B697" s="3" t="s">
        <v>2379</v>
      </c>
      <c r="C697" s="4" t="s">
        <v>2380</v>
      </c>
      <c r="D697" s="4" t="s">
        <v>13</v>
      </c>
      <c r="E697" s="4" t="s">
        <v>2381</v>
      </c>
      <c r="F697" s="8">
        <v>145</v>
      </c>
      <c r="G697" s="9">
        <f>SUMIFS('Entrada - Salida'!$E:$E,'Entrada - Salida'!$D:$D,Saldo!C697,'Entrada - Salida'!C:C,Saldo!B697)</f>
        <v>0</v>
      </c>
      <c r="H697" s="10">
        <f>SUMIFS('Entrada - Salida'!$F:$F,'Entrada - Salida'!$D:$D,Saldo!C697,'Entrada - Salida'!C:C,Saldo!B697)</f>
        <v>31</v>
      </c>
      <c r="I697" s="11">
        <f t="shared" si="10"/>
        <v>114</v>
      </c>
      <c r="J697" s="22"/>
    </row>
    <row r="698" spans="1:10">
      <c r="A698" s="3" t="s">
        <v>2382</v>
      </c>
      <c r="B698" s="3" t="s">
        <v>2383</v>
      </c>
      <c r="C698" s="4" t="s">
        <v>2384</v>
      </c>
      <c r="D698" s="4" t="s">
        <v>13</v>
      </c>
      <c r="E698" s="4" t="s">
        <v>2385</v>
      </c>
      <c r="F698" s="8">
        <v>6</v>
      </c>
      <c r="G698" s="9">
        <f>SUMIFS('Entrada - Salida'!$E:$E,'Entrada - Salida'!$D:$D,Saldo!C698,'Entrada - Salida'!C:C,Saldo!B698)</f>
        <v>0</v>
      </c>
      <c r="H698" s="10">
        <f>SUMIFS('Entrada - Salida'!$F:$F,'Entrada - Salida'!$D:$D,Saldo!C698,'Entrada - Salida'!C:C,Saldo!B698)</f>
        <v>2</v>
      </c>
      <c r="I698" s="11">
        <f t="shared" si="10"/>
        <v>4</v>
      </c>
      <c r="J698" s="22"/>
    </row>
    <row r="699" spans="1:10">
      <c r="A699" s="3" t="s">
        <v>2386</v>
      </c>
      <c r="B699" s="3" t="s">
        <v>2387</v>
      </c>
      <c r="C699" s="4" t="s">
        <v>2388</v>
      </c>
      <c r="D699" s="4" t="s">
        <v>13</v>
      </c>
      <c r="E699" s="4" t="s">
        <v>2389</v>
      </c>
      <c r="F699" s="8">
        <v>5</v>
      </c>
      <c r="G699" s="9">
        <f>SUMIFS('Entrada - Salida'!$E:$E,'Entrada - Salida'!$D:$D,Saldo!C699,'Entrada - Salida'!C:C,Saldo!B699)</f>
        <v>6</v>
      </c>
      <c r="H699" s="10">
        <f>SUMIFS('Entrada - Salida'!$F:$F,'Entrada - Salida'!$D:$D,Saldo!C699,'Entrada - Salida'!C:C,Saldo!B699)</f>
        <v>11</v>
      </c>
      <c r="I699" s="11">
        <f t="shared" si="10"/>
        <v>0</v>
      </c>
      <c r="J699" s="22"/>
    </row>
    <row r="700" spans="1:10">
      <c r="A700" s="3" t="s">
        <v>2390</v>
      </c>
      <c r="B700" s="3" t="s">
        <v>2391</v>
      </c>
      <c r="C700" s="4" t="s">
        <v>2392</v>
      </c>
      <c r="D700" s="4" t="s">
        <v>13</v>
      </c>
      <c r="E700" s="4" t="s">
        <v>2393</v>
      </c>
      <c r="F700" s="8">
        <v>4</v>
      </c>
      <c r="G700" s="9">
        <f>SUMIFS('Entrada - Salida'!$E:$E,'Entrada - Salida'!$D:$D,Saldo!C700,'Entrada - Salida'!C:C,Saldo!B700)</f>
        <v>22</v>
      </c>
      <c r="H700" s="10">
        <f>SUMIFS('Entrada - Salida'!$F:$F,'Entrada - Salida'!$D:$D,Saldo!C700,'Entrada - Salida'!C:C,Saldo!B700)</f>
        <v>16</v>
      </c>
      <c r="I700" s="11">
        <f t="shared" si="10"/>
        <v>10</v>
      </c>
      <c r="J700" s="22"/>
    </row>
    <row r="701" spans="1:10">
      <c r="A701" s="3" t="s">
        <v>2394</v>
      </c>
      <c r="B701" s="3" t="s">
        <v>2395</v>
      </c>
      <c r="C701" s="4" t="s">
        <v>2396</v>
      </c>
      <c r="D701" s="4" t="s">
        <v>13</v>
      </c>
      <c r="E701" s="4" t="s">
        <v>2397</v>
      </c>
      <c r="F701" s="8">
        <v>3</v>
      </c>
      <c r="G701" s="9">
        <f>SUMIFS('Entrada - Salida'!$E:$E,'Entrada - Salida'!$D:$D,Saldo!C701,'Entrada - Salida'!C:C,Saldo!B701)</f>
        <v>12</v>
      </c>
      <c r="H701" s="10">
        <f>SUMIFS('Entrada - Salida'!$F:$F,'Entrada - Salida'!$D:$D,Saldo!C701,'Entrada - Salida'!C:C,Saldo!B701)</f>
        <v>5</v>
      </c>
      <c r="I701" s="11">
        <f t="shared" si="10"/>
        <v>10</v>
      </c>
      <c r="J701" s="22"/>
    </row>
    <row r="702" spans="1:10">
      <c r="A702" s="3" t="s">
        <v>2398</v>
      </c>
      <c r="B702" s="3" t="s">
        <v>2399</v>
      </c>
      <c r="C702" s="4" t="s">
        <v>2400</v>
      </c>
      <c r="D702" s="4" t="s">
        <v>13</v>
      </c>
      <c r="E702" s="4" t="s">
        <v>2401</v>
      </c>
      <c r="F702" s="8">
        <v>4</v>
      </c>
      <c r="G702" s="9">
        <f>SUMIFS('Entrada - Salida'!$E:$E,'Entrada - Salida'!$D:$D,Saldo!C702,'Entrada - Salida'!C:C,Saldo!B702)</f>
        <v>0</v>
      </c>
      <c r="H702" s="10">
        <f>SUMIFS('Entrada - Salida'!$F:$F,'Entrada - Salida'!$D:$D,Saldo!C702,'Entrada - Salida'!C:C,Saldo!B702)</f>
        <v>0</v>
      </c>
      <c r="I702" s="11">
        <f t="shared" si="10"/>
        <v>4</v>
      </c>
      <c r="J702" s="22"/>
    </row>
    <row r="703" spans="1:10">
      <c r="A703" s="3" t="s">
        <v>2402</v>
      </c>
      <c r="B703" s="3" t="s">
        <v>2403</v>
      </c>
      <c r="C703" s="4" t="s">
        <v>2404</v>
      </c>
      <c r="D703" s="4" t="s">
        <v>13</v>
      </c>
      <c r="E703" s="4" t="s">
        <v>2405</v>
      </c>
      <c r="F703" s="8">
        <v>2</v>
      </c>
      <c r="G703" s="9">
        <f>SUMIFS('Entrada - Salida'!$E:$E,'Entrada - Salida'!$D:$D,Saldo!C703,'Entrada - Salida'!C:C,Saldo!B703)</f>
        <v>0</v>
      </c>
      <c r="H703" s="10">
        <f>SUMIFS('Entrada - Salida'!$F:$F,'Entrada - Salida'!$D:$D,Saldo!C703,'Entrada - Salida'!C:C,Saldo!B703)</f>
        <v>0</v>
      </c>
      <c r="I703" s="11">
        <f t="shared" si="10"/>
        <v>2</v>
      </c>
      <c r="J703" s="22"/>
    </row>
    <row r="704" spans="1:10">
      <c r="A704" s="3" t="s">
        <v>2406</v>
      </c>
      <c r="B704" s="3" t="s">
        <v>2407</v>
      </c>
      <c r="C704" s="4" t="s">
        <v>2408</v>
      </c>
      <c r="D704" s="4" t="s">
        <v>13</v>
      </c>
      <c r="E704" s="4" t="s">
        <v>2401</v>
      </c>
      <c r="F704" s="8">
        <v>6</v>
      </c>
      <c r="G704" s="9">
        <f>SUMIFS('Entrada - Salida'!$E:$E,'Entrada - Salida'!$D:$D,Saldo!C704,'Entrada - Salida'!C:C,Saldo!B704)</f>
        <v>0</v>
      </c>
      <c r="H704" s="10">
        <f>SUMIFS('Entrada - Salida'!$F:$F,'Entrada - Salida'!$D:$D,Saldo!C704,'Entrada - Salida'!C:C,Saldo!B704)</f>
        <v>1</v>
      </c>
      <c r="I704" s="11">
        <f t="shared" si="10"/>
        <v>5</v>
      </c>
      <c r="J704" s="22"/>
    </row>
    <row r="705" spans="1:10">
      <c r="A705" s="3" t="s">
        <v>2409</v>
      </c>
      <c r="B705" s="3" t="s">
        <v>2410</v>
      </c>
      <c r="C705" s="4" t="s">
        <v>2411</v>
      </c>
      <c r="D705" s="4" t="s">
        <v>13</v>
      </c>
      <c r="E705" s="4" t="s">
        <v>2412</v>
      </c>
      <c r="F705" s="8">
        <v>10</v>
      </c>
      <c r="G705" s="9">
        <f>SUMIFS('Entrada - Salida'!$E:$E,'Entrada - Salida'!$D:$D,Saldo!C705,'Entrada - Salida'!C:C,Saldo!B705)</f>
        <v>0</v>
      </c>
      <c r="H705" s="10">
        <f>SUMIFS('Entrada - Salida'!$F:$F,'Entrada - Salida'!$D:$D,Saldo!C705,'Entrada - Salida'!C:C,Saldo!B705)</f>
        <v>0</v>
      </c>
      <c r="I705" s="11">
        <f t="shared" si="10"/>
        <v>10</v>
      </c>
      <c r="J705" s="22"/>
    </row>
    <row r="706" spans="1:10">
      <c r="A706" s="3" t="s">
        <v>2413</v>
      </c>
      <c r="B706" s="3" t="s">
        <v>2414</v>
      </c>
      <c r="C706" s="4" t="s">
        <v>2415</v>
      </c>
      <c r="D706" s="4" t="s">
        <v>13</v>
      </c>
      <c r="E706" s="4" t="s">
        <v>2416</v>
      </c>
      <c r="F706" s="8">
        <v>12</v>
      </c>
      <c r="G706" s="9">
        <f>SUMIFS('Entrada - Salida'!$E:$E,'Entrada - Salida'!$D:$D,Saldo!C706,'Entrada - Salida'!C:C,Saldo!B706)</f>
        <v>0</v>
      </c>
      <c r="H706" s="10">
        <f>SUMIFS('Entrada - Salida'!$F:$F,'Entrada - Salida'!$D:$D,Saldo!C706,'Entrada - Salida'!C:C,Saldo!B706)</f>
        <v>0</v>
      </c>
      <c r="I706" s="11">
        <f t="shared" ref="I706:I769" si="11">+(G706-H706)+F706</f>
        <v>12</v>
      </c>
      <c r="J706" s="22"/>
    </row>
    <row r="707" spans="1:10">
      <c r="A707" s="3" t="s">
        <v>2417</v>
      </c>
      <c r="B707" s="3" t="s">
        <v>2418</v>
      </c>
      <c r="C707" s="4" t="s">
        <v>2419</v>
      </c>
      <c r="D707" s="4" t="s">
        <v>13</v>
      </c>
      <c r="E707" s="4" t="s">
        <v>2420</v>
      </c>
      <c r="F707" s="8">
        <v>4</v>
      </c>
      <c r="G707" s="9">
        <f>SUMIFS('Entrada - Salida'!$E:$E,'Entrada - Salida'!$D:$D,Saldo!C707,'Entrada - Salida'!C:C,Saldo!B707)</f>
        <v>6</v>
      </c>
      <c r="H707" s="10">
        <f>SUMIFS('Entrada - Salida'!$F:$F,'Entrada - Salida'!$D:$D,Saldo!C707,'Entrada - Salida'!C:C,Saldo!B707)</f>
        <v>4</v>
      </c>
      <c r="I707" s="11">
        <f t="shared" si="11"/>
        <v>6</v>
      </c>
      <c r="J707" s="22"/>
    </row>
    <row r="708" spans="1:10">
      <c r="A708" s="3" t="s">
        <v>2421</v>
      </c>
      <c r="B708" s="3" t="s">
        <v>2422</v>
      </c>
      <c r="C708" s="4" t="s">
        <v>2423</v>
      </c>
      <c r="D708" s="4" t="s">
        <v>13</v>
      </c>
      <c r="E708" s="4" t="s">
        <v>2424</v>
      </c>
      <c r="F708" s="8">
        <v>8</v>
      </c>
      <c r="G708" s="9">
        <f>SUMIFS('Entrada - Salida'!$E:$E,'Entrada - Salida'!$D:$D,Saldo!C708,'Entrada - Salida'!C:C,Saldo!B708)</f>
        <v>0</v>
      </c>
      <c r="H708" s="10">
        <f>SUMIFS('Entrada - Salida'!$F:$F,'Entrada - Salida'!$D:$D,Saldo!C708,'Entrada - Salida'!C:C,Saldo!B708)</f>
        <v>0</v>
      </c>
      <c r="I708" s="11">
        <f t="shared" si="11"/>
        <v>8</v>
      </c>
      <c r="J708" s="22"/>
    </row>
    <row r="709" spans="1:10">
      <c r="A709" s="3" t="s">
        <v>2425</v>
      </c>
      <c r="B709" s="3" t="s">
        <v>2426</v>
      </c>
      <c r="C709" s="4" t="s">
        <v>2427</v>
      </c>
      <c r="D709" s="4" t="s">
        <v>13</v>
      </c>
      <c r="E709" s="4" t="s">
        <v>2424</v>
      </c>
      <c r="F709" s="8">
        <v>2</v>
      </c>
      <c r="G709" s="9">
        <f>SUMIFS('Entrada - Salida'!$E:$E,'Entrada - Salida'!$D:$D,Saldo!C709,'Entrada - Salida'!C:C,Saldo!B709)</f>
        <v>0</v>
      </c>
      <c r="H709" s="10">
        <f>SUMIFS('Entrada - Salida'!$F:$F,'Entrada - Salida'!$D:$D,Saldo!C709,'Entrada - Salida'!C:C,Saldo!B709)</f>
        <v>0</v>
      </c>
      <c r="I709" s="11">
        <f t="shared" si="11"/>
        <v>2</v>
      </c>
      <c r="J709" s="22"/>
    </row>
    <row r="710" spans="1:10">
      <c r="A710" s="3" t="s">
        <v>2428</v>
      </c>
      <c r="B710" s="3" t="s">
        <v>2429</v>
      </c>
      <c r="C710" s="4" t="s">
        <v>2430</v>
      </c>
      <c r="D710" s="4" t="s">
        <v>13</v>
      </c>
      <c r="E710" s="4" t="s">
        <v>2431</v>
      </c>
      <c r="F710" s="8">
        <v>2</v>
      </c>
      <c r="G710" s="9">
        <f>SUMIFS('Entrada - Salida'!$E:$E,'Entrada - Salida'!$D:$D,Saldo!C710,'Entrada - Salida'!C:C,Saldo!B710)</f>
        <v>0</v>
      </c>
      <c r="H710" s="10">
        <f>SUMIFS('Entrada - Salida'!$F:$F,'Entrada - Salida'!$D:$D,Saldo!C710,'Entrada - Salida'!C:C,Saldo!B710)</f>
        <v>0</v>
      </c>
      <c r="I710" s="11">
        <f t="shared" si="11"/>
        <v>2</v>
      </c>
      <c r="J710" s="22"/>
    </row>
    <row r="711" spans="1:10">
      <c r="A711" s="3" t="s">
        <v>2432</v>
      </c>
      <c r="B711" s="3" t="s">
        <v>2433</v>
      </c>
      <c r="C711" s="4" t="s">
        <v>2434</v>
      </c>
      <c r="D711" s="4" t="s">
        <v>13</v>
      </c>
      <c r="E711" s="4" t="s">
        <v>2435</v>
      </c>
      <c r="F711" s="8">
        <v>15</v>
      </c>
      <c r="G711" s="9">
        <f>SUMIFS('Entrada - Salida'!$E:$E,'Entrada - Salida'!$D:$D,Saldo!C711,'Entrada - Salida'!C:C,Saldo!B711)</f>
        <v>0</v>
      </c>
      <c r="H711" s="10">
        <f>SUMIFS('Entrada - Salida'!$F:$F,'Entrada - Salida'!$D:$D,Saldo!C711,'Entrada - Salida'!C:C,Saldo!B711)</f>
        <v>1</v>
      </c>
      <c r="I711" s="11">
        <f t="shared" si="11"/>
        <v>14</v>
      </c>
      <c r="J711" s="22"/>
    </row>
    <row r="712" spans="1:10">
      <c r="A712" s="3" t="s">
        <v>2436</v>
      </c>
      <c r="B712" s="3" t="s">
        <v>2437</v>
      </c>
      <c r="C712" s="4" t="s">
        <v>2438</v>
      </c>
      <c r="D712" s="4" t="s">
        <v>13</v>
      </c>
      <c r="E712" s="4" t="s">
        <v>2439</v>
      </c>
      <c r="F712" s="8">
        <v>6</v>
      </c>
      <c r="G712" s="9">
        <f>SUMIFS('Entrada - Salida'!$E:$E,'Entrada - Salida'!$D:$D,Saldo!C712,'Entrada - Salida'!C:C,Saldo!B712)</f>
        <v>10</v>
      </c>
      <c r="H712" s="10">
        <f>SUMIFS('Entrada - Salida'!$F:$F,'Entrada - Salida'!$D:$D,Saldo!C712,'Entrada - Salida'!C:C,Saldo!B712)</f>
        <v>6</v>
      </c>
      <c r="I712" s="11">
        <f t="shared" si="11"/>
        <v>10</v>
      </c>
      <c r="J712" s="22"/>
    </row>
    <row r="713" spans="1:10">
      <c r="A713" s="3" t="s">
        <v>2440</v>
      </c>
      <c r="B713" s="3" t="s">
        <v>2441</v>
      </c>
      <c r="C713" s="4" t="s">
        <v>2442</v>
      </c>
      <c r="D713" s="4" t="s">
        <v>13</v>
      </c>
      <c r="E713" s="4" t="s">
        <v>2443</v>
      </c>
      <c r="F713" s="8">
        <v>2</v>
      </c>
      <c r="G713" s="9">
        <f>SUMIFS('Entrada - Salida'!$E:$E,'Entrada - Salida'!$D:$D,Saldo!C713,'Entrada - Salida'!C:C,Saldo!B713)</f>
        <v>12</v>
      </c>
      <c r="H713" s="10">
        <f>SUMIFS('Entrada - Salida'!$F:$F,'Entrada - Salida'!$D:$D,Saldo!C713,'Entrada - Salida'!C:C,Saldo!B713)</f>
        <v>10</v>
      </c>
      <c r="I713" s="11">
        <f t="shared" si="11"/>
        <v>4</v>
      </c>
      <c r="J713" s="22"/>
    </row>
    <row r="714" spans="1:10">
      <c r="A714" s="3" t="s">
        <v>2444</v>
      </c>
      <c r="B714" s="3" t="s">
        <v>2445</v>
      </c>
      <c r="C714" s="4" t="s">
        <v>2446</v>
      </c>
      <c r="D714" s="4" t="s">
        <v>13</v>
      </c>
      <c r="E714" s="4" t="s">
        <v>2447</v>
      </c>
      <c r="F714" s="8">
        <v>10</v>
      </c>
      <c r="G714" s="9">
        <f>SUMIFS('Entrada - Salida'!$E:$E,'Entrada - Salida'!$D:$D,Saldo!C714,'Entrada - Salida'!C:C,Saldo!B714)</f>
        <v>0</v>
      </c>
      <c r="H714" s="10">
        <f>SUMIFS('Entrada - Salida'!$F:$F,'Entrada - Salida'!$D:$D,Saldo!C714,'Entrada - Salida'!C:C,Saldo!B714)</f>
        <v>4</v>
      </c>
      <c r="I714" s="11">
        <f t="shared" si="11"/>
        <v>6</v>
      </c>
      <c r="J714" s="22"/>
    </row>
    <row r="715" spans="1:10">
      <c r="A715" s="3" t="s">
        <v>2448</v>
      </c>
      <c r="B715" s="3" t="s">
        <v>2449</v>
      </c>
      <c r="C715" s="4" t="s">
        <v>2450</v>
      </c>
      <c r="D715" s="4" t="s">
        <v>13</v>
      </c>
      <c r="E715" s="4" t="s">
        <v>2447</v>
      </c>
      <c r="F715" s="8">
        <v>16</v>
      </c>
      <c r="G715" s="9">
        <f>SUMIFS('Entrada - Salida'!$E:$E,'Entrada - Salida'!$D:$D,Saldo!C715,'Entrada - Salida'!C:C,Saldo!B715)</f>
        <v>0</v>
      </c>
      <c r="H715" s="10">
        <f>SUMIFS('Entrada - Salida'!$F:$F,'Entrada - Salida'!$D:$D,Saldo!C715,'Entrada - Salida'!C:C,Saldo!B715)</f>
        <v>2</v>
      </c>
      <c r="I715" s="11">
        <f t="shared" si="11"/>
        <v>14</v>
      </c>
      <c r="J715" s="22"/>
    </row>
    <row r="716" spans="1:10">
      <c r="A716" s="3" t="s">
        <v>2451</v>
      </c>
      <c r="B716" s="3" t="s">
        <v>2452</v>
      </c>
      <c r="C716" s="4" t="s">
        <v>2453</v>
      </c>
      <c r="D716" s="4" t="s">
        <v>13</v>
      </c>
      <c r="E716" s="4" t="s">
        <v>2454</v>
      </c>
      <c r="F716" s="8">
        <v>4</v>
      </c>
      <c r="G716" s="9">
        <f>SUMIFS('Entrada - Salida'!$E:$E,'Entrada - Salida'!$D:$D,Saldo!C716,'Entrada - Salida'!C:C,Saldo!B716)</f>
        <v>0</v>
      </c>
      <c r="H716" s="10">
        <f>SUMIFS('Entrada - Salida'!$F:$F,'Entrada - Salida'!$D:$D,Saldo!C716,'Entrada - Salida'!C:C,Saldo!B716)</f>
        <v>0</v>
      </c>
      <c r="I716" s="11">
        <f t="shared" si="11"/>
        <v>4</v>
      </c>
      <c r="J716" s="22"/>
    </row>
    <row r="717" spans="1:10">
      <c r="A717" s="3" t="s">
        <v>2455</v>
      </c>
      <c r="B717" s="3" t="s">
        <v>2456</v>
      </c>
      <c r="C717" s="4" t="s">
        <v>2457</v>
      </c>
      <c r="D717" s="4" t="s">
        <v>13</v>
      </c>
      <c r="E717" s="4" t="s">
        <v>2439</v>
      </c>
      <c r="F717" s="8">
        <v>4</v>
      </c>
      <c r="G717" s="9">
        <f>SUMIFS('Entrada - Salida'!$E:$E,'Entrada - Salida'!$D:$D,Saldo!C717,'Entrada - Salida'!C:C,Saldo!B717)</f>
        <v>2</v>
      </c>
      <c r="H717" s="10">
        <f>SUMIFS('Entrada - Salida'!$F:$F,'Entrada - Salida'!$D:$D,Saldo!C717,'Entrada - Salida'!C:C,Saldo!B717)</f>
        <v>3</v>
      </c>
      <c r="I717" s="11">
        <f t="shared" si="11"/>
        <v>3</v>
      </c>
      <c r="J717" s="22"/>
    </row>
    <row r="718" spans="1:10">
      <c r="A718" s="3" t="s">
        <v>2458</v>
      </c>
      <c r="B718" s="3" t="s">
        <v>2459</v>
      </c>
      <c r="C718" s="4" t="s">
        <v>2460</v>
      </c>
      <c r="D718" s="4" t="s">
        <v>13</v>
      </c>
      <c r="E718" s="4" t="s">
        <v>2461</v>
      </c>
      <c r="F718" s="8">
        <v>5</v>
      </c>
      <c r="G718" s="9">
        <f>SUMIFS('Entrada - Salida'!$E:$E,'Entrada - Salida'!$D:$D,Saldo!C718,'Entrada - Salida'!C:C,Saldo!B718)</f>
        <v>0</v>
      </c>
      <c r="H718" s="10">
        <f>SUMIFS('Entrada - Salida'!$F:$F,'Entrada - Salida'!$D:$D,Saldo!C718,'Entrada - Salida'!C:C,Saldo!B718)</f>
        <v>0</v>
      </c>
      <c r="I718" s="11">
        <f t="shared" si="11"/>
        <v>5</v>
      </c>
      <c r="J718" s="22"/>
    </row>
    <row r="719" spans="1:10">
      <c r="A719" s="3" t="s">
        <v>2462</v>
      </c>
      <c r="B719" s="3" t="s">
        <v>2463</v>
      </c>
      <c r="C719" s="4" t="s">
        <v>2464</v>
      </c>
      <c r="D719" s="4" t="s">
        <v>13</v>
      </c>
      <c r="E719" s="4" t="s">
        <v>1634</v>
      </c>
      <c r="F719" s="8">
        <v>6</v>
      </c>
      <c r="G719" s="9">
        <f>SUMIFS('Entrada - Salida'!$E:$E,'Entrada - Salida'!$D:$D,Saldo!C719,'Entrada - Salida'!C:C,Saldo!B719)</f>
        <v>0</v>
      </c>
      <c r="H719" s="10">
        <f>SUMIFS('Entrada - Salida'!$F:$F,'Entrada - Salida'!$D:$D,Saldo!C719,'Entrada - Salida'!C:C,Saldo!B719)</f>
        <v>0</v>
      </c>
      <c r="I719" s="11">
        <f t="shared" si="11"/>
        <v>6</v>
      </c>
      <c r="J719" s="22"/>
    </row>
    <row r="720" spans="1:10">
      <c r="A720" s="20" t="s">
        <v>2465</v>
      </c>
      <c r="B720" s="3" t="s">
        <v>2466</v>
      </c>
      <c r="C720" s="4" t="s">
        <v>2467</v>
      </c>
      <c r="D720" s="4" t="s">
        <v>13</v>
      </c>
      <c r="E720" s="4" t="s">
        <v>2468</v>
      </c>
      <c r="F720" s="8">
        <v>5</v>
      </c>
      <c r="G720" s="9">
        <f>SUMIFS('Entrada - Salida'!$E:$E,'Entrada - Salida'!$D:$D,Saldo!C720,'Entrada - Salida'!C:C,Saldo!B720)</f>
        <v>0</v>
      </c>
      <c r="H720" s="10">
        <f>SUMIFS('Entrada - Salida'!$F:$F,'Entrada - Salida'!$D:$D,Saldo!C720,'Entrada - Salida'!C:C,Saldo!B720)</f>
        <v>0</v>
      </c>
      <c r="I720" s="11">
        <f t="shared" si="11"/>
        <v>5</v>
      </c>
      <c r="J720" s="22"/>
    </row>
    <row r="721" spans="1:10">
      <c r="A721" s="3" t="s">
        <v>2469</v>
      </c>
      <c r="B721" s="3" t="s">
        <v>2470</v>
      </c>
      <c r="C721" s="4" t="s">
        <v>2471</v>
      </c>
      <c r="D721" s="4" t="s">
        <v>13</v>
      </c>
      <c r="E721" s="4" t="s">
        <v>2468</v>
      </c>
      <c r="F721" s="8">
        <v>3</v>
      </c>
      <c r="G721" s="9">
        <f>SUMIFS('Entrada - Salida'!$E:$E,'Entrada - Salida'!$D:$D,Saldo!C721,'Entrada - Salida'!C:C,Saldo!B721)</f>
        <v>0</v>
      </c>
      <c r="H721" s="10">
        <f>SUMIFS('Entrada - Salida'!$F:$F,'Entrada - Salida'!$D:$D,Saldo!C721,'Entrada - Salida'!C:C,Saldo!B721)</f>
        <v>0</v>
      </c>
      <c r="I721" s="11">
        <f t="shared" si="11"/>
        <v>3</v>
      </c>
      <c r="J721" s="22"/>
    </row>
    <row r="722" spans="1:10">
      <c r="A722" s="3" t="s">
        <v>2472</v>
      </c>
      <c r="B722" s="3" t="s">
        <v>2473</v>
      </c>
      <c r="C722" s="4" t="s">
        <v>2474</v>
      </c>
      <c r="D722" s="4" t="s">
        <v>13</v>
      </c>
      <c r="E722" s="4" t="s">
        <v>2475</v>
      </c>
      <c r="F722" s="8">
        <v>6</v>
      </c>
      <c r="G722" s="9">
        <f>SUMIFS('Entrada - Salida'!$E:$E,'Entrada - Salida'!$D:$D,Saldo!C722,'Entrada - Salida'!C:C,Saldo!B722)</f>
        <v>0</v>
      </c>
      <c r="H722" s="10">
        <f>SUMIFS('Entrada - Salida'!$F:$F,'Entrada - Salida'!$D:$D,Saldo!C722,'Entrada - Salida'!C:C,Saldo!B722)</f>
        <v>2</v>
      </c>
      <c r="I722" s="11">
        <f t="shared" si="11"/>
        <v>4</v>
      </c>
      <c r="J722" s="22"/>
    </row>
    <row r="723" spans="1:10">
      <c r="A723" s="3" t="s">
        <v>2476</v>
      </c>
      <c r="B723" s="3" t="s">
        <v>2477</v>
      </c>
      <c r="C723" s="4" t="s">
        <v>2478</v>
      </c>
      <c r="D723" s="4" t="s">
        <v>13</v>
      </c>
      <c r="E723" s="4" t="s">
        <v>2479</v>
      </c>
      <c r="F723" s="8">
        <v>5</v>
      </c>
      <c r="G723" s="9">
        <f>SUMIFS('Entrada - Salida'!$E:$E,'Entrada - Salida'!$D:$D,Saldo!C723,'Entrada - Salida'!C:C,Saldo!B723)</f>
        <v>0</v>
      </c>
      <c r="H723" s="10">
        <f>SUMIFS('Entrada - Salida'!$F:$F,'Entrada - Salida'!$D:$D,Saldo!C723,'Entrada - Salida'!C:C,Saldo!B723)</f>
        <v>0</v>
      </c>
      <c r="I723" s="11">
        <f t="shared" si="11"/>
        <v>5</v>
      </c>
      <c r="J723" s="22"/>
    </row>
    <row r="724" spans="1:10">
      <c r="A724" s="3" t="s">
        <v>2480</v>
      </c>
      <c r="B724" s="3" t="s">
        <v>2481</v>
      </c>
      <c r="C724" s="4" t="s">
        <v>2482</v>
      </c>
      <c r="D724" s="4" t="s">
        <v>13</v>
      </c>
      <c r="E724" s="4" t="s">
        <v>2479</v>
      </c>
      <c r="F724" s="8">
        <v>9</v>
      </c>
      <c r="G724" s="9">
        <f>SUMIFS('Entrada - Salida'!$E:$E,'Entrada - Salida'!$D:$D,Saldo!C724,'Entrada - Salida'!C:C,Saldo!B724)</f>
        <v>0</v>
      </c>
      <c r="H724" s="10">
        <f>SUMIFS('Entrada - Salida'!$F:$F,'Entrada - Salida'!$D:$D,Saldo!C724,'Entrada - Salida'!C:C,Saldo!B724)</f>
        <v>0</v>
      </c>
      <c r="I724" s="11">
        <f t="shared" si="11"/>
        <v>9</v>
      </c>
      <c r="J724" s="22"/>
    </row>
    <row r="725" spans="1:10">
      <c r="A725" s="3" t="s">
        <v>2483</v>
      </c>
      <c r="B725" s="3" t="s">
        <v>2484</v>
      </c>
      <c r="C725" s="4" t="s">
        <v>2485</v>
      </c>
      <c r="D725" s="4" t="s">
        <v>13</v>
      </c>
      <c r="E725" s="4" t="s">
        <v>2475</v>
      </c>
      <c r="F725" s="8">
        <v>2</v>
      </c>
      <c r="G725" s="9">
        <f>SUMIFS('Entrada - Salida'!$E:$E,'Entrada - Salida'!$D:$D,Saldo!C725,'Entrada - Salida'!C:C,Saldo!B725)</f>
        <v>0</v>
      </c>
      <c r="H725" s="10">
        <f>SUMIFS('Entrada - Salida'!$F:$F,'Entrada - Salida'!$D:$D,Saldo!C725,'Entrada - Salida'!C:C,Saldo!B725)</f>
        <v>0</v>
      </c>
      <c r="I725" s="11">
        <f t="shared" si="11"/>
        <v>2</v>
      </c>
      <c r="J725" s="22"/>
    </row>
    <row r="726" spans="1:10">
      <c r="A726" s="3" t="s">
        <v>2486</v>
      </c>
      <c r="B726" s="3" t="s">
        <v>2487</v>
      </c>
      <c r="C726" s="4" t="s">
        <v>2488</v>
      </c>
      <c r="D726" s="4" t="s">
        <v>13</v>
      </c>
      <c r="E726" s="4" t="s">
        <v>2337</v>
      </c>
      <c r="F726" s="8">
        <v>2</v>
      </c>
      <c r="G726" s="9">
        <f>SUMIFS('Entrada - Salida'!$E:$E,'Entrada - Salida'!$D:$D,Saldo!C726,'Entrada - Salida'!C:C,Saldo!B726)</f>
        <v>0</v>
      </c>
      <c r="H726" s="10">
        <f>SUMIFS('Entrada - Salida'!$F:$F,'Entrada - Salida'!$D:$D,Saldo!C726,'Entrada - Salida'!C:C,Saldo!B726)</f>
        <v>0</v>
      </c>
      <c r="I726" s="11">
        <f t="shared" si="11"/>
        <v>2</v>
      </c>
      <c r="J726" s="22"/>
    </row>
    <row r="727" spans="1:10">
      <c r="A727" s="3" t="s">
        <v>2489</v>
      </c>
      <c r="B727" s="3" t="s">
        <v>2490</v>
      </c>
      <c r="C727" s="4" t="s">
        <v>2491</v>
      </c>
      <c r="D727" s="4" t="s">
        <v>13</v>
      </c>
      <c r="E727" s="4" t="s">
        <v>2337</v>
      </c>
      <c r="F727" s="8">
        <v>2</v>
      </c>
      <c r="G727" s="9">
        <f>SUMIFS('Entrada - Salida'!$E:$E,'Entrada - Salida'!$D:$D,Saldo!C727,'Entrada - Salida'!C:C,Saldo!B727)</f>
        <v>10</v>
      </c>
      <c r="H727" s="10">
        <f>SUMIFS('Entrada - Salida'!$F:$F,'Entrada - Salida'!$D:$D,Saldo!C727,'Entrada - Salida'!C:C,Saldo!B727)</f>
        <v>2</v>
      </c>
      <c r="I727" s="11">
        <f t="shared" si="11"/>
        <v>10</v>
      </c>
      <c r="J727" s="22"/>
    </row>
    <row r="728" spans="1:10">
      <c r="A728" s="3" t="s">
        <v>2492</v>
      </c>
      <c r="B728" s="3" t="s">
        <v>2493</v>
      </c>
      <c r="C728" s="4" t="s">
        <v>2494</v>
      </c>
      <c r="D728" s="4" t="s">
        <v>13</v>
      </c>
      <c r="E728" s="4" t="s">
        <v>2337</v>
      </c>
      <c r="F728" s="8">
        <v>8</v>
      </c>
      <c r="G728" s="9">
        <f>SUMIFS('Entrada - Salida'!$E:$E,'Entrada - Salida'!$D:$D,Saldo!C728,'Entrada - Salida'!C:C,Saldo!B728)</f>
        <v>0</v>
      </c>
      <c r="H728" s="10">
        <f>SUMIFS('Entrada - Salida'!$F:$F,'Entrada - Salida'!$D:$D,Saldo!C728,'Entrada - Salida'!C:C,Saldo!B728)</f>
        <v>0</v>
      </c>
      <c r="I728" s="11">
        <f t="shared" si="11"/>
        <v>8</v>
      </c>
      <c r="J728" s="22"/>
    </row>
    <row r="729" spans="1:10">
      <c r="A729" s="3" t="s">
        <v>2495</v>
      </c>
      <c r="B729" s="3" t="s">
        <v>2496</v>
      </c>
      <c r="C729" s="4" t="s">
        <v>2497</v>
      </c>
      <c r="D729" s="4" t="s">
        <v>13</v>
      </c>
      <c r="E729" s="4" t="s">
        <v>2498</v>
      </c>
      <c r="F729" s="8">
        <v>3</v>
      </c>
      <c r="G729" s="9">
        <f>SUMIFS('Entrada - Salida'!$E:$E,'Entrada - Salida'!$D:$D,Saldo!C729,'Entrada - Salida'!C:C,Saldo!B729)</f>
        <v>0</v>
      </c>
      <c r="H729" s="10">
        <f>SUMIFS('Entrada - Salida'!$F:$F,'Entrada - Salida'!$D:$D,Saldo!C729,'Entrada - Salida'!C:C,Saldo!B729)</f>
        <v>0</v>
      </c>
      <c r="I729" s="11">
        <f t="shared" si="11"/>
        <v>3</v>
      </c>
      <c r="J729" s="22"/>
    </row>
    <row r="730" spans="1:10">
      <c r="A730" s="3" t="s">
        <v>2499</v>
      </c>
      <c r="B730" s="3" t="s">
        <v>2500</v>
      </c>
      <c r="C730" s="4" t="s">
        <v>2501</v>
      </c>
      <c r="D730" s="4" t="s">
        <v>13</v>
      </c>
      <c r="E730" s="4" t="s">
        <v>2498</v>
      </c>
      <c r="F730" s="8">
        <v>2</v>
      </c>
      <c r="G730" s="9">
        <f>SUMIFS('Entrada - Salida'!$E:$E,'Entrada - Salida'!$D:$D,Saldo!C730,'Entrada - Salida'!C:C,Saldo!B730)</f>
        <v>10</v>
      </c>
      <c r="H730" s="10">
        <f>SUMIFS('Entrada - Salida'!$F:$F,'Entrada - Salida'!$D:$D,Saldo!C730,'Entrada - Salida'!C:C,Saldo!B730)</f>
        <v>2</v>
      </c>
      <c r="I730" s="11">
        <f t="shared" si="11"/>
        <v>10</v>
      </c>
      <c r="J730" s="22"/>
    </row>
    <row r="731" spans="1:10">
      <c r="A731" s="3" t="s">
        <v>2502</v>
      </c>
      <c r="B731" s="3" t="s">
        <v>2503</v>
      </c>
      <c r="C731" s="4" t="s">
        <v>2504</v>
      </c>
      <c r="D731" s="4" t="s">
        <v>13</v>
      </c>
      <c r="E731" s="4" t="s">
        <v>1634</v>
      </c>
      <c r="F731" s="8">
        <v>8</v>
      </c>
      <c r="G731" s="9">
        <f>SUMIFS('Entrada - Salida'!$E:$E,'Entrada - Salida'!$D:$D,Saldo!C731,'Entrada - Salida'!C:C,Saldo!B731)</f>
        <v>0</v>
      </c>
      <c r="H731" s="10">
        <f>SUMIFS('Entrada - Salida'!$F:$F,'Entrada - Salida'!$D:$D,Saldo!C731,'Entrada - Salida'!C:C,Saldo!B731)</f>
        <v>0</v>
      </c>
      <c r="I731" s="11">
        <f t="shared" si="11"/>
        <v>8</v>
      </c>
      <c r="J731" s="22"/>
    </row>
    <row r="732" spans="1:10">
      <c r="A732" s="3" t="s">
        <v>2505</v>
      </c>
      <c r="B732" s="3" t="s">
        <v>2506</v>
      </c>
      <c r="C732" s="4" t="s">
        <v>2507</v>
      </c>
      <c r="D732" s="4" t="s">
        <v>13</v>
      </c>
      <c r="E732" s="4" t="s">
        <v>2508</v>
      </c>
      <c r="F732" s="8">
        <v>7</v>
      </c>
      <c r="G732" s="9">
        <f>SUMIFS('Entrada - Salida'!$E:$E,'Entrada - Salida'!$D:$D,Saldo!C732,'Entrada - Salida'!C:C,Saldo!B732)</f>
        <v>0</v>
      </c>
      <c r="H732" s="10">
        <f>SUMIFS('Entrada - Salida'!$F:$F,'Entrada - Salida'!$D:$D,Saldo!C732,'Entrada - Salida'!C:C,Saldo!B732)</f>
        <v>4</v>
      </c>
      <c r="I732" s="11">
        <f t="shared" si="11"/>
        <v>3</v>
      </c>
      <c r="J732" s="22"/>
    </row>
    <row r="733" spans="1:10">
      <c r="A733" s="3" t="s">
        <v>2509</v>
      </c>
      <c r="B733" s="3" t="s">
        <v>2510</v>
      </c>
      <c r="C733" s="4" t="s">
        <v>2511</v>
      </c>
      <c r="D733" s="4" t="s">
        <v>13</v>
      </c>
      <c r="E733" s="4" t="s">
        <v>1630</v>
      </c>
      <c r="F733" s="8">
        <v>3</v>
      </c>
      <c r="G733" s="9">
        <f>SUMIFS('Entrada - Salida'!$E:$E,'Entrada - Salida'!$D:$D,Saldo!C733,'Entrada - Salida'!C:C,Saldo!B733)</f>
        <v>0</v>
      </c>
      <c r="H733" s="10">
        <f>SUMIFS('Entrada - Salida'!$F:$F,'Entrada - Salida'!$D:$D,Saldo!C733,'Entrada - Salida'!C:C,Saldo!B733)</f>
        <v>0</v>
      </c>
      <c r="I733" s="11">
        <f t="shared" si="11"/>
        <v>3</v>
      </c>
      <c r="J733" s="22"/>
    </row>
    <row r="734" spans="1:10">
      <c r="A734" s="3" t="s">
        <v>2512</v>
      </c>
      <c r="B734" s="3" t="s">
        <v>2513</v>
      </c>
      <c r="C734" s="4" t="s">
        <v>2514</v>
      </c>
      <c r="D734" s="4" t="s">
        <v>13</v>
      </c>
      <c r="E734" s="4" t="s">
        <v>1312</v>
      </c>
      <c r="F734" s="8">
        <v>3</v>
      </c>
      <c r="G734" s="9">
        <f>SUMIFS('Entrada - Salida'!$E:$E,'Entrada - Salida'!$D:$D,Saldo!C734,'Entrada - Salida'!C:C,Saldo!B734)</f>
        <v>0</v>
      </c>
      <c r="H734" s="10">
        <f>SUMIFS('Entrada - Salida'!$F:$F,'Entrada - Salida'!$D:$D,Saldo!C734,'Entrada - Salida'!C:C,Saldo!B734)</f>
        <v>0</v>
      </c>
      <c r="I734" s="11">
        <f t="shared" si="11"/>
        <v>3</v>
      </c>
      <c r="J734" s="22"/>
    </row>
    <row r="735" spans="1:10">
      <c r="A735" s="3" t="s">
        <v>2515</v>
      </c>
      <c r="B735" s="3" t="s">
        <v>2516</v>
      </c>
      <c r="C735" s="4" t="s">
        <v>2517</v>
      </c>
      <c r="D735" s="4" t="s">
        <v>13</v>
      </c>
      <c r="E735" s="4" t="s">
        <v>1312</v>
      </c>
      <c r="F735" s="8">
        <v>11</v>
      </c>
      <c r="G735" s="9">
        <f>SUMIFS('Entrada - Salida'!$E:$E,'Entrada - Salida'!$D:$D,Saldo!C735,'Entrada - Salida'!C:C,Saldo!B735)</f>
        <v>0</v>
      </c>
      <c r="H735" s="10">
        <f>SUMIFS('Entrada - Salida'!$F:$F,'Entrada - Salida'!$D:$D,Saldo!C735,'Entrada - Salida'!C:C,Saldo!B735)</f>
        <v>0</v>
      </c>
      <c r="I735" s="11">
        <f t="shared" si="11"/>
        <v>11</v>
      </c>
      <c r="J735" s="22"/>
    </row>
    <row r="736" spans="1:10">
      <c r="A736" s="3" t="s">
        <v>2518</v>
      </c>
      <c r="B736" s="3" t="s">
        <v>2519</v>
      </c>
      <c r="C736" s="4" t="s">
        <v>2520</v>
      </c>
      <c r="D736" s="4" t="s">
        <v>13</v>
      </c>
      <c r="E736" s="4" t="s">
        <v>1312</v>
      </c>
      <c r="F736" s="8">
        <v>5</v>
      </c>
      <c r="G736" s="9">
        <f>SUMIFS('Entrada - Salida'!$E:$E,'Entrada - Salida'!$D:$D,Saldo!C736,'Entrada - Salida'!C:C,Saldo!B736)</f>
        <v>0</v>
      </c>
      <c r="H736" s="10">
        <f>SUMIFS('Entrada - Salida'!$F:$F,'Entrada - Salida'!$D:$D,Saldo!C736,'Entrada - Salida'!C:C,Saldo!B736)</f>
        <v>0</v>
      </c>
      <c r="I736" s="11">
        <f t="shared" si="11"/>
        <v>5</v>
      </c>
      <c r="J736" s="22"/>
    </row>
    <row r="737" spans="1:10">
      <c r="A737" s="3" t="s">
        <v>2521</v>
      </c>
      <c r="B737" s="3" t="s">
        <v>2522</v>
      </c>
      <c r="C737" s="4" t="s">
        <v>2523</v>
      </c>
      <c r="D737" s="4" t="s">
        <v>13</v>
      </c>
      <c r="E737" s="4" t="s">
        <v>1312</v>
      </c>
      <c r="F737" s="8">
        <v>7</v>
      </c>
      <c r="G737" s="9">
        <f>SUMIFS('Entrada - Salida'!$E:$E,'Entrada - Salida'!$D:$D,Saldo!C737,'Entrada - Salida'!C:C,Saldo!B737)</f>
        <v>0</v>
      </c>
      <c r="H737" s="10">
        <f>SUMIFS('Entrada - Salida'!$F:$F,'Entrada - Salida'!$D:$D,Saldo!C737,'Entrada - Salida'!C:C,Saldo!B737)</f>
        <v>0</v>
      </c>
      <c r="I737" s="11">
        <f t="shared" si="11"/>
        <v>7</v>
      </c>
      <c r="J737" s="22"/>
    </row>
    <row r="738" spans="1:10">
      <c r="A738" s="3" t="s">
        <v>2524</v>
      </c>
      <c r="B738" s="3" t="s">
        <v>2525</v>
      </c>
      <c r="C738" s="4" t="s">
        <v>2526</v>
      </c>
      <c r="D738" s="4" t="s">
        <v>13</v>
      </c>
      <c r="E738" s="4" t="s">
        <v>224</v>
      </c>
      <c r="F738" s="8">
        <v>2</v>
      </c>
      <c r="G738" s="9">
        <f>SUMIFS('Entrada - Salida'!$E:$E,'Entrada - Salida'!$D:$D,Saldo!C738,'Entrada - Salida'!C:C,Saldo!B738)</f>
        <v>0</v>
      </c>
      <c r="H738" s="10">
        <f>SUMIFS('Entrada - Salida'!$F:$F,'Entrada - Salida'!$D:$D,Saldo!C738,'Entrada - Salida'!C:C,Saldo!B738)</f>
        <v>0</v>
      </c>
      <c r="I738" s="11">
        <f t="shared" si="11"/>
        <v>2</v>
      </c>
      <c r="J738" s="22"/>
    </row>
    <row r="739" spans="1:10">
      <c r="A739" s="3" t="s">
        <v>2527</v>
      </c>
      <c r="B739" s="3" t="s">
        <v>2528</v>
      </c>
      <c r="C739" s="4" t="s">
        <v>2529</v>
      </c>
      <c r="D739" s="4" t="s">
        <v>13</v>
      </c>
      <c r="E739" s="4" t="s">
        <v>224</v>
      </c>
      <c r="F739" s="8">
        <v>8</v>
      </c>
      <c r="G739" s="9">
        <f>SUMIFS('Entrada - Salida'!$E:$E,'Entrada - Salida'!$D:$D,Saldo!C739,'Entrada - Salida'!C:C,Saldo!B739)</f>
        <v>0</v>
      </c>
      <c r="H739" s="10">
        <f>SUMIFS('Entrada - Salida'!$F:$F,'Entrada - Salida'!$D:$D,Saldo!C739,'Entrada - Salida'!C:C,Saldo!B739)</f>
        <v>0</v>
      </c>
      <c r="I739" s="11">
        <f t="shared" si="11"/>
        <v>8</v>
      </c>
      <c r="J739" s="22"/>
    </row>
    <row r="740" spans="1:10">
      <c r="A740" s="3" t="s">
        <v>2530</v>
      </c>
      <c r="B740" s="3" t="s">
        <v>2531</v>
      </c>
      <c r="C740" s="4" t="s">
        <v>2532</v>
      </c>
      <c r="D740" s="4" t="s">
        <v>13</v>
      </c>
      <c r="E740" s="4" t="s">
        <v>2508</v>
      </c>
      <c r="F740" s="8">
        <v>2</v>
      </c>
      <c r="G740" s="9">
        <f>SUMIFS('Entrada - Salida'!$E:$E,'Entrada - Salida'!$D:$D,Saldo!C740,'Entrada - Salida'!C:C,Saldo!B740)</f>
        <v>0</v>
      </c>
      <c r="H740" s="10">
        <f>SUMIFS('Entrada - Salida'!$F:$F,'Entrada - Salida'!$D:$D,Saldo!C740,'Entrada - Salida'!C:C,Saldo!B740)</f>
        <v>0</v>
      </c>
      <c r="I740" s="11">
        <f t="shared" si="11"/>
        <v>2</v>
      </c>
      <c r="J740" s="22"/>
    </row>
    <row r="741" spans="1:10">
      <c r="A741" s="3" t="s">
        <v>2533</v>
      </c>
      <c r="B741" s="3" t="s">
        <v>2534</v>
      </c>
      <c r="C741" s="4" t="s">
        <v>2535</v>
      </c>
      <c r="D741" s="4" t="s">
        <v>13</v>
      </c>
      <c r="E741" s="4" t="s">
        <v>2536</v>
      </c>
      <c r="F741" s="8">
        <v>2</v>
      </c>
      <c r="G741" s="9">
        <f>SUMIFS('Entrada - Salida'!$E:$E,'Entrada - Salida'!$D:$D,Saldo!C741,'Entrada - Salida'!C:C,Saldo!B741)</f>
        <v>0</v>
      </c>
      <c r="H741" s="10">
        <f>SUMIFS('Entrada - Salida'!$F:$F,'Entrada - Salida'!$D:$D,Saldo!C741,'Entrada - Salida'!C:C,Saldo!B741)</f>
        <v>0</v>
      </c>
      <c r="I741" s="11">
        <f t="shared" si="11"/>
        <v>2</v>
      </c>
      <c r="J741" s="22"/>
    </row>
    <row r="742" spans="1:10">
      <c r="A742" s="3" t="s">
        <v>2537</v>
      </c>
      <c r="B742" s="3" t="s">
        <v>2538</v>
      </c>
      <c r="C742" s="4" t="s">
        <v>2539</v>
      </c>
      <c r="D742" s="4" t="s">
        <v>13</v>
      </c>
      <c r="E742" s="4" t="s">
        <v>2536</v>
      </c>
      <c r="F742" s="8">
        <v>2</v>
      </c>
      <c r="G742" s="9">
        <f>SUMIFS('Entrada - Salida'!$E:$E,'Entrada - Salida'!$D:$D,Saldo!C742,'Entrada - Salida'!C:C,Saldo!B742)</f>
        <v>0</v>
      </c>
      <c r="H742" s="10">
        <f>SUMIFS('Entrada - Salida'!$F:$F,'Entrada - Salida'!$D:$D,Saldo!C742,'Entrada - Salida'!C:C,Saldo!B742)</f>
        <v>0</v>
      </c>
      <c r="I742" s="11">
        <f t="shared" si="11"/>
        <v>2</v>
      </c>
      <c r="J742" s="22"/>
    </row>
    <row r="743" spans="1:10">
      <c r="A743" s="3" t="s">
        <v>2540</v>
      </c>
      <c r="B743" s="3" t="s">
        <v>2541</v>
      </c>
      <c r="C743" s="4" t="s">
        <v>2542</v>
      </c>
      <c r="D743" s="4" t="s">
        <v>13</v>
      </c>
      <c r="E743" s="4" t="s">
        <v>189</v>
      </c>
      <c r="F743" s="8">
        <v>3</v>
      </c>
      <c r="G743" s="9">
        <f>SUMIFS('Entrada - Salida'!$E:$E,'Entrada - Salida'!$D:$D,Saldo!C743,'Entrada - Salida'!C:C,Saldo!B743)</f>
        <v>0</v>
      </c>
      <c r="H743" s="10">
        <f>SUMIFS('Entrada - Salida'!$F:$F,'Entrada - Salida'!$D:$D,Saldo!C743,'Entrada - Salida'!C:C,Saldo!B743)</f>
        <v>0</v>
      </c>
      <c r="I743" s="11">
        <f t="shared" si="11"/>
        <v>3</v>
      </c>
      <c r="J743" s="22"/>
    </row>
    <row r="744" spans="1:10">
      <c r="A744" s="3" t="s">
        <v>2543</v>
      </c>
      <c r="B744" s="3" t="s">
        <v>2544</v>
      </c>
      <c r="C744" s="4" t="s">
        <v>2545</v>
      </c>
      <c r="D744" s="4" t="s">
        <v>13</v>
      </c>
      <c r="E744" s="4" t="s">
        <v>2546</v>
      </c>
      <c r="F744" s="8">
        <v>3</v>
      </c>
      <c r="G744" s="9">
        <f>SUMIFS('Entrada - Salida'!$E:$E,'Entrada - Salida'!$D:$D,Saldo!C744,'Entrada - Salida'!C:C,Saldo!B744)</f>
        <v>0</v>
      </c>
      <c r="H744" s="10">
        <f>SUMIFS('Entrada - Salida'!$F:$F,'Entrada - Salida'!$D:$D,Saldo!C744,'Entrada - Salida'!C:C,Saldo!B744)</f>
        <v>0</v>
      </c>
      <c r="I744" s="11">
        <f t="shared" si="11"/>
        <v>3</v>
      </c>
      <c r="J744" s="22"/>
    </row>
    <row r="745" spans="1:10">
      <c r="A745" s="3" t="s">
        <v>2547</v>
      </c>
      <c r="B745" s="3" t="s">
        <v>2548</v>
      </c>
      <c r="C745" s="4" t="s">
        <v>2549</v>
      </c>
      <c r="D745" s="4" t="s">
        <v>13</v>
      </c>
      <c r="E745" s="4" t="s">
        <v>2431</v>
      </c>
      <c r="F745" s="8">
        <v>5</v>
      </c>
      <c r="G745" s="9">
        <f>SUMIFS('Entrada - Salida'!$E:$E,'Entrada - Salida'!$D:$D,Saldo!C745,'Entrada - Salida'!C:C,Saldo!B745)</f>
        <v>0</v>
      </c>
      <c r="H745" s="10">
        <f>SUMIFS('Entrada - Salida'!$F:$F,'Entrada - Salida'!$D:$D,Saldo!C745,'Entrada - Salida'!C:C,Saldo!B745)</f>
        <v>0</v>
      </c>
      <c r="I745" s="11">
        <f t="shared" si="11"/>
        <v>5</v>
      </c>
      <c r="J745" s="22"/>
    </row>
    <row r="746" spans="1:10">
      <c r="A746" s="3" t="s">
        <v>2550</v>
      </c>
      <c r="B746" s="3" t="s">
        <v>2551</v>
      </c>
      <c r="C746" s="4" t="s">
        <v>2552</v>
      </c>
      <c r="D746" s="4" t="s">
        <v>13</v>
      </c>
      <c r="E746" s="4" t="s">
        <v>1630</v>
      </c>
      <c r="F746" s="8">
        <v>2</v>
      </c>
      <c r="G746" s="9">
        <f>SUMIFS('Entrada - Salida'!$E:$E,'Entrada - Salida'!$D:$D,Saldo!C746,'Entrada - Salida'!C:C,Saldo!B746)</f>
        <v>0</v>
      </c>
      <c r="H746" s="10">
        <f>SUMIFS('Entrada - Salida'!$F:$F,'Entrada - Salida'!$D:$D,Saldo!C746,'Entrada - Salida'!C:C,Saldo!B746)</f>
        <v>0</v>
      </c>
      <c r="I746" s="11">
        <f t="shared" si="11"/>
        <v>2</v>
      </c>
      <c r="J746" s="22"/>
    </row>
    <row r="747" spans="1:10">
      <c r="A747" s="3" t="s">
        <v>2553</v>
      </c>
      <c r="B747" s="3" t="s">
        <v>2554</v>
      </c>
      <c r="C747" s="4" t="s">
        <v>2555</v>
      </c>
      <c r="D747" s="4" t="s">
        <v>13</v>
      </c>
      <c r="E747" s="4" t="s">
        <v>2556</v>
      </c>
      <c r="F747" s="8">
        <v>3</v>
      </c>
      <c r="G747" s="9">
        <f>SUMIFS('Entrada - Salida'!$E:$E,'Entrada - Salida'!$D:$D,Saldo!C747,'Entrada - Salida'!C:C,Saldo!B747)</f>
        <v>0</v>
      </c>
      <c r="H747" s="10">
        <f>SUMIFS('Entrada - Salida'!$F:$F,'Entrada - Salida'!$D:$D,Saldo!C747,'Entrada - Salida'!C:C,Saldo!B747)</f>
        <v>1</v>
      </c>
      <c r="I747" s="11">
        <f t="shared" si="11"/>
        <v>2</v>
      </c>
      <c r="J747" s="22"/>
    </row>
    <row r="748" spans="1:10">
      <c r="A748" s="3" t="s">
        <v>2557</v>
      </c>
      <c r="B748" s="3" t="s">
        <v>2558</v>
      </c>
      <c r="C748" s="4" t="s">
        <v>2559</v>
      </c>
      <c r="D748" s="4" t="s">
        <v>13</v>
      </c>
      <c r="E748" s="4" t="s">
        <v>2546</v>
      </c>
      <c r="F748" s="8">
        <v>4</v>
      </c>
      <c r="G748" s="9">
        <f>SUMIFS('Entrada - Salida'!$E:$E,'Entrada - Salida'!$D:$D,Saldo!C748,'Entrada - Salida'!C:C,Saldo!B748)</f>
        <v>1</v>
      </c>
      <c r="H748" s="10">
        <f>SUMIFS('Entrada - Salida'!$F:$F,'Entrada - Salida'!$D:$D,Saldo!C748,'Entrada - Salida'!C:C,Saldo!B748)</f>
        <v>1</v>
      </c>
      <c r="I748" s="11">
        <f t="shared" si="11"/>
        <v>4</v>
      </c>
      <c r="J748" s="22"/>
    </row>
    <row r="749" spans="1:10">
      <c r="A749" s="3" t="s">
        <v>2560</v>
      </c>
      <c r="B749" s="3" t="s">
        <v>2561</v>
      </c>
      <c r="C749" s="4" t="s">
        <v>2562</v>
      </c>
      <c r="D749" s="4" t="s">
        <v>13</v>
      </c>
      <c r="E749" s="4" t="s">
        <v>2508</v>
      </c>
      <c r="F749" s="8">
        <v>2</v>
      </c>
      <c r="G749" s="9">
        <f>SUMIFS('Entrada - Salida'!$E:$E,'Entrada - Salida'!$D:$D,Saldo!C749,'Entrada - Salida'!C:C,Saldo!B749)</f>
        <v>0</v>
      </c>
      <c r="H749" s="10">
        <f>SUMIFS('Entrada - Salida'!$F:$F,'Entrada - Salida'!$D:$D,Saldo!C749,'Entrada - Salida'!C:C,Saldo!B749)</f>
        <v>0</v>
      </c>
      <c r="I749" s="11">
        <f t="shared" si="11"/>
        <v>2</v>
      </c>
      <c r="J749" s="22"/>
    </row>
    <row r="750" spans="1:10">
      <c r="A750" s="3" t="s">
        <v>2563</v>
      </c>
      <c r="B750" s="3" t="s">
        <v>2564</v>
      </c>
      <c r="C750" s="4" t="s">
        <v>2565</v>
      </c>
      <c r="D750" s="4" t="s">
        <v>13</v>
      </c>
      <c r="E750" s="4" t="s">
        <v>2566</v>
      </c>
      <c r="F750" s="8">
        <v>8</v>
      </c>
      <c r="G750" s="9">
        <f>SUMIFS('Entrada - Salida'!$E:$E,'Entrada - Salida'!$D:$D,Saldo!C750,'Entrada - Salida'!C:C,Saldo!B750)</f>
        <v>0</v>
      </c>
      <c r="H750" s="10">
        <f>SUMIFS('Entrada - Salida'!$F:$F,'Entrada - Salida'!$D:$D,Saldo!C750,'Entrada - Salida'!C:C,Saldo!B750)</f>
        <v>0</v>
      </c>
      <c r="I750" s="11">
        <f t="shared" si="11"/>
        <v>8</v>
      </c>
      <c r="J750" s="22"/>
    </row>
    <row r="751" spans="1:10">
      <c r="A751" s="3" t="s">
        <v>2567</v>
      </c>
      <c r="B751" s="3" t="s">
        <v>2568</v>
      </c>
      <c r="C751" s="4" t="s">
        <v>2569</v>
      </c>
      <c r="D751" s="4" t="s">
        <v>13</v>
      </c>
      <c r="E751" s="4" t="s">
        <v>2468</v>
      </c>
      <c r="F751" s="8">
        <v>6</v>
      </c>
      <c r="G751" s="9">
        <f>SUMIFS('Entrada - Salida'!$E:$E,'Entrada - Salida'!$D:$D,Saldo!C751,'Entrada - Salida'!C:C,Saldo!B751)</f>
        <v>0</v>
      </c>
      <c r="H751" s="10">
        <f>SUMIFS('Entrada - Salida'!$F:$F,'Entrada - Salida'!$D:$D,Saldo!C751,'Entrada - Salida'!C:C,Saldo!B751)</f>
        <v>0</v>
      </c>
      <c r="I751" s="11">
        <f t="shared" si="11"/>
        <v>6</v>
      </c>
      <c r="J751" s="22"/>
    </row>
    <row r="752" spans="1:10">
      <c r="A752" s="3" t="s">
        <v>2570</v>
      </c>
      <c r="B752" s="3" t="s">
        <v>2571</v>
      </c>
      <c r="C752" s="4" t="s">
        <v>2572</v>
      </c>
      <c r="D752" s="4" t="s">
        <v>13</v>
      </c>
      <c r="E752" s="4" t="s">
        <v>2431</v>
      </c>
      <c r="F752" s="8">
        <v>2</v>
      </c>
      <c r="G752" s="9">
        <f>SUMIFS('Entrada - Salida'!$E:$E,'Entrada - Salida'!$D:$D,Saldo!C752,'Entrada - Salida'!C:C,Saldo!B752)</f>
        <v>0</v>
      </c>
      <c r="H752" s="10">
        <f>SUMIFS('Entrada - Salida'!$F:$F,'Entrada - Salida'!$D:$D,Saldo!C752,'Entrada - Salida'!C:C,Saldo!B752)</f>
        <v>0</v>
      </c>
      <c r="I752" s="11">
        <f t="shared" si="11"/>
        <v>2</v>
      </c>
      <c r="J752" s="22"/>
    </row>
    <row r="753" spans="1:10">
      <c r="A753" s="3" t="s">
        <v>2573</v>
      </c>
      <c r="B753" s="3" t="s">
        <v>2574</v>
      </c>
      <c r="C753" s="4" t="s">
        <v>2575</v>
      </c>
      <c r="D753" s="4" t="s">
        <v>13</v>
      </c>
      <c r="E753" s="4" t="s">
        <v>1567</v>
      </c>
      <c r="F753" s="8">
        <v>4</v>
      </c>
      <c r="G753" s="9">
        <f>SUMIFS('Entrada - Salida'!$E:$E,'Entrada - Salida'!$D:$D,Saldo!C753,'Entrada - Salida'!C:C,Saldo!B753)</f>
        <v>0</v>
      </c>
      <c r="H753" s="10">
        <f>SUMIFS('Entrada - Salida'!$F:$F,'Entrada - Salida'!$D:$D,Saldo!C753,'Entrada - Salida'!C:C,Saldo!B753)</f>
        <v>0</v>
      </c>
      <c r="I753" s="11">
        <f t="shared" si="11"/>
        <v>4</v>
      </c>
      <c r="J753" s="22"/>
    </row>
    <row r="754" spans="1:10">
      <c r="A754" s="3" t="s">
        <v>2576</v>
      </c>
      <c r="B754" s="3" t="s">
        <v>2577</v>
      </c>
      <c r="C754" s="4" t="s">
        <v>2578</v>
      </c>
      <c r="D754" s="4" t="s">
        <v>13</v>
      </c>
      <c r="E754" s="4" t="s">
        <v>2579</v>
      </c>
      <c r="F754" s="8">
        <v>1</v>
      </c>
      <c r="G754" s="9">
        <f>SUMIFS('Entrada - Salida'!$E:$E,'Entrada - Salida'!$D:$D,Saldo!C754,'Entrada - Salida'!C:C,Saldo!B754)</f>
        <v>0</v>
      </c>
      <c r="H754" s="10">
        <f>SUMIFS('Entrada - Salida'!$F:$F,'Entrada - Salida'!$D:$D,Saldo!C754,'Entrada - Salida'!C:C,Saldo!B754)</f>
        <v>0</v>
      </c>
      <c r="I754" s="11">
        <f t="shared" si="11"/>
        <v>1</v>
      </c>
      <c r="J754" s="22"/>
    </row>
    <row r="755" spans="1:10">
      <c r="A755" s="3" t="s">
        <v>2580</v>
      </c>
      <c r="B755" s="3" t="s">
        <v>2581</v>
      </c>
      <c r="C755" s="4" t="s">
        <v>2582</v>
      </c>
      <c r="D755" s="4" t="s">
        <v>13</v>
      </c>
      <c r="E755" s="4" t="s">
        <v>414</v>
      </c>
      <c r="F755" s="8">
        <v>6</v>
      </c>
      <c r="G755" s="9">
        <f>SUMIFS('Entrada - Salida'!$E:$E,'Entrada - Salida'!$D:$D,Saldo!C755,'Entrada - Salida'!C:C,Saldo!B755)</f>
        <v>0</v>
      </c>
      <c r="H755" s="10">
        <f>SUMIFS('Entrada - Salida'!$F:$F,'Entrada - Salida'!$D:$D,Saldo!C755,'Entrada - Salida'!C:C,Saldo!B755)</f>
        <v>1</v>
      </c>
      <c r="I755" s="11">
        <f t="shared" si="11"/>
        <v>5</v>
      </c>
      <c r="J755" s="22"/>
    </row>
    <row r="756" spans="1:10">
      <c r="A756" s="3" t="s">
        <v>2583</v>
      </c>
      <c r="B756" s="3" t="s">
        <v>2584</v>
      </c>
      <c r="C756" s="4" t="s">
        <v>2585</v>
      </c>
      <c r="D756" s="4" t="s">
        <v>13</v>
      </c>
      <c r="E756" s="4" t="s">
        <v>304</v>
      </c>
      <c r="F756" s="8">
        <v>1</v>
      </c>
      <c r="G756" s="9">
        <f>SUMIFS('Entrada - Salida'!$E:$E,'Entrada - Salida'!$D:$D,Saldo!C756,'Entrada - Salida'!C:C,Saldo!B756)</f>
        <v>0</v>
      </c>
      <c r="H756" s="10">
        <f>SUMIFS('Entrada - Salida'!$F:$F,'Entrada - Salida'!$D:$D,Saldo!C756,'Entrada - Salida'!C:C,Saldo!B756)</f>
        <v>0</v>
      </c>
      <c r="I756" s="11">
        <f t="shared" si="11"/>
        <v>1</v>
      </c>
      <c r="J756" s="22"/>
    </row>
    <row r="757" spans="1:10">
      <c r="A757" s="3" t="s">
        <v>2586</v>
      </c>
      <c r="B757" s="3" t="s">
        <v>2587</v>
      </c>
      <c r="C757" s="4" t="s">
        <v>2588</v>
      </c>
      <c r="D757" s="4" t="s">
        <v>13</v>
      </c>
      <c r="E757" s="4" t="s">
        <v>1744</v>
      </c>
      <c r="F757" s="8">
        <v>2</v>
      </c>
      <c r="G757" s="9">
        <f>SUMIFS('Entrada - Salida'!$E:$E,'Entrada - Salida'!$D:$D,Saldo!C757,'Entrada - Salida'!C:C,Saldo!B757)</f>
        <v>0</v>
      </c>
      <c r="H757" s="10">
        <f>SUMIFS('Entrada - Salida'!$F:$F,'Entrada - Salida'!$D:$D,Saldo!C757,'Entrada - Salida'!C:C,Saldo!B757)</f>
        <v>0</v>
      </c>
      <c r="I757" s="11">
        <f t="shared" si="11"/>
        <v>2</v>
      </c>
      <c r="J757" s="22"/>
    </row>
    <row r="758" spans="1:10">
      <c r="A758" s="3" t="s">
        <v>2589</v>
      </c>
      <c r="B758" s="3" t="s">
        <v>2590</v>
      </c>
      <c r="C758" s="4" t="s">
        <v>2591</v>
      </c>
      <c r="D758" s="4" t="s">
        <v>13</v>
      </c>
      <c r="E758" s="4" t="s">
        <v>585</v>
      </c>
      <c r="F758" s="8">
        <v>1</v>
      </c>
      <c r="G758" s="9">
        <f>SUMIFS('Entrada - Salida'!$E:$E,'Entrada - Salida'!$D:$D,Saldo!C758,'Entrada - Salida'!C:C,Saldo!B758)</f>
        <v>0</v>
      </c>
      <c r="H758" s="10">
        <f>SUMIFS('Entrada - Salida'!$F:$F,'Entrada - Salida'!$D:$D,Saldo!C758,'Entrada - Salida'!C:C,Saldo!B758)</f>
        <v>1</v>
      </c>
      <c r="I758" s="11">
        <f t="shared" si="11"/>
        <v>0</v>
      </c>
      <c r="J758" s="22"/>
    </row>
    <row r="759" spans="1:10">
      <c r="A759" s="3" t="s">
        <v>2592</v>
      </c>
      <c r="B759" s="3" t="s">
        <v>2593</v>
      </c>
      <c r="C759" s="4" t="s">
        <v>2594</v>
      </c>
      <c r="D759" s="4" t="s">
        <v>13</v>
      </c>
      <c r="E759" s="4" t="s">
        <v>949</v>
      </c>
      <c r="F759" s="8">
        <v>1</v>
      </c>
      <c r="G759" s="9">
        <f>SUMIFS('Entrada - Salida'!$E:$E,'Entrada - Salida'!$D:$D,Saldo!C759,'Entrada - Salida'!C:C,Saldo!B759)</f>
        <v>0</v>
      </c>
      <c r="H759" s="10">
        <f>SUMIFS('Entrada - Salida'!$F:$F,'Entrada - Salida'!$D:$D,Saldo!C759,'Entrada - Salida'!C:C,Saldo!B759)</f>
        <v>0</v>
      </c>
      <c r="I759" s="11">
        <f t="shared" si="11"/>
        <v>1</v>
      </c>
      <c r="J759" s="22"/>
    </row>
    <row r="760" spans="1:10">
      <c r="A760" s="3" t="s">
        <v>2595</v>
      </c>
      <c r="B760" s="3" t="s">
        <v>2596</v>
      </c>
      <c r="C760" s="4" t="s">
        <v>2597</v>
      </c>
      <c r="D760" s="4" t="s">
        <v>13</v>
      </c>
      <c r="E760" s="4" t="s">
        <v>2598</v>
      </c>
      <c r="F760" s="8">
        <v>9</v>
      </c>
      <c r="G760" s="9">
        <f>SUMIFS('Entrada - Salida'!$E:$E,'Entrada - Salida'!$D:$D,Saldo!C760,'Entrada - Salida'!C:C,Saldo!B760)</f>
        <v>0</v>
      </c>
      <c r="H760" s="10">
        <f>SUMIFS('Entrada - Salida'!$F:$F,'Entrada - Salida'!$D:$D,Saldo!C760,'Entrada - Salida'!C:C,Saldo!B760)</f>
        <v>0</v>
      </c>
      <c r="I760" s="11">
        <f t="shared" si="11"/>
        <v>9</v>
      </c>
      <c r="J760" s="22"/>
    </row>
    <row r="761" spans="1:10">
      <c r="A761" s="3" t="s">
        <v>2599</v>
      </c>
      <c r="B761" s="3" t="s">
        <v>2600</v>
      </c>
      <c r="C761" s="4" t="s">
        <v>2601</v>
      </c>
      <c r="D761" s="4" t="s">
        <v>13</v>
      </c>
      <c r="E761" s="4" t="s">
        <v>1941</v>
      </c>
      <c r="F761" s="8">
        <v>8</v>
      </c>
      <c r="G761" s="9">
        <f>SUMIFS('Entrada - Salida'!$E:$E,'Entrada - Salida'!$D:$D,Saldo!C761,'Entrada - Salida'!C:C,Saldo!B761)</f>
        <v>0</v>
      </c>
      <c r="H761" s="10">
        <f>SUMIFS('Entrada - Salida'!$F:$F,'Entrada - Salida'!$D:$D,Saldo!C761,'Entrada - Salida'!C:C,Saldo!B761)</f>
        <v>0</v>
      </c>
      <c r="I761" s="11">
        <f t="shared" si="11"/>
        <v>8</v>
      </c>
      <c r="J761" s="22"/>
    </row>
    <row r="762" spans="1:10">
      <c r="A762" s="3" t="s">
        <v>2602</v>
      </c>
      <c r="B762" s="3" t="s">
        <v>2603</v>
      </c>
      <c r="C762" s="4" t="s">
        <v>2604</v>
      </c>
      <c r="D762" s="4" t="s">
        <v>13</v>
      </c>
      <c r="E762" s="4" t="s">
        <v>236</v>
      </c>
      <c r="F762" s="8">
        <v>1</v>
      </c>
      <c r="G762" s="9">
        <f>SUMIFS('Entrada - Salida'!$E:$E,'Entrada - Salida'!$D:$D,Saldo!C762,'Entrada - Salida'!C:C,Saldo!B762)</f>
        <v>0</v>
      </c>
      <c r="H762" s="10">
        <f>SUMIFS('Entrada - Salida'!$F:$F,'Entrada - Salida'!$D:$D,Saldo!C762,'Entrada - Salida'!C:C,Saldo!B762)</f>
        <v>0</v>
      </c>
      <c r="I762" s="11">
        <f t="shared" si="11"/>
        <v>1</v>
      </c>
      <c r="J762" s="22"/>
    </row>
    <row r="763" spans="1:10">
      <c r="A763" s="3" t="s">
        <v>2605</v>
      </c>
      <c r="B763" s="3" t="s">
        <v>2606</v>
      </c>
      <c r="C763" s="4" t="s">
        <v>2607</v>
      </c>
      <c r="D763" s="4" t="s">
        <v>13</v>
      </c>
      <c r="E763" s="4" t="s">
        <v>562</v>
      </c>
      <c r="F763" s="8">
        <v>1</v>
      </c>
      <c r="G763" s="9">
        <f>SUMIFS('Entrada - Salida'!$E:$E,'Entrada - Salida'!$D:$D,Saldo!C763,'Entrada - Salida'!C:C,Saldo!B763)</f>
        <v>0</v>
      </c>
      <c r="H763" s="10">
        <f>SUMIFS('Entrada - Salida'!$F:$F,'Entrada - Salida'!$D:$D,Saldo!C763,'Entrada - Salida'!C:C,Saldo!B763)</f>
        <v>1</v>
      </c>
      <c r="I763" s="11">
        <f t="shared" si="11"/>
        <v>0</v>
      </c>
      <c r="J763" s="22"/>
    </row>
    <row r="764" spans="1:10">
      <c r="A764" s="3" t="s">
        <v>2608</v>
      </c>
      <c r="B764" s="3" t="s">
        <v>2609</v>
      </c>
      <c r="C764" s="4" t="s">
        <v>2610</v>
      </c>
      <c r="D764" s="4" t="s">
        <v>13</v>
      </c>
      <c r="E764" s="4" t="s">
        <v>789</v>
      </c>
      <c r="F764" s="8">
        <v>2</v>
      </c>
      <c r="G764" s="9">
        <f>SUMIFS('Entrada - Salida'!$E:$E,'Entrada - Salida'!$D:$D,Saldo!C764,'Entrada - Salida'!C:C,Saldo!B764)</f>
        <v>0</v>
      </c>
      <c r="H764" s="10">
        <f>SUMIFS('Entrada - Salida'!$F:$F,'Entrada - Salida'!$D:$D,Saldo!C764,'Entrada - Salida'!C:C,Saldo!B764)</f>
        <v>0</v>
      </c>
      <c r="I764" s="11">
        <f t="shared" si="11"/>
        <v>2</v>
      </c>
      <c r="J764" s="22"/>
    </row>
    <row r="765" spans="1:10">
      <c r="A765" s="3" t="s">
        <v>2611</v>
      </c>
      <c r="B765" s="3" t="s">
        <v>2612</v>
      </c>
      <c r="C765" s="4" t="s">
        <v>2613</v>
      </c>
      <c r="D765" s="4" t="s">
        <v>13</v>
      </c>
      <c r="E765" s="4" t="s">
        <v>774</v>
      </c>
      <c r="F765" s="8">
        <v>1</v>
      </c>
      <c r="G765" s="9">
        <f>SUMIFS('Entrada - Salida'!$E:$E,'Entrada - Salida'!$D:$D,Saldo!C765,'Entrada - Salida'!C:C,Saldo!B765)</f>
        <v>0</v>
      </c>
      <c r="H765" s="10">
        <f>SUMIFS('Entrada - Salida'!$F:$F,'Entrada - Salida'!$D:$D,Saldo!C765,'Entrada - Salida'!C:C,Saldo!B765)</f>
        <v>0</v>
      </c>
      <c r="I765" s="11">
        <f t="shared" si="11"/>
        <v>1</v>
      </c>
      <c r="J765" s="22"/>
    </row>
    <row r="766" spans="1:10">
      <c r="A766" s="3" t="s">
        <v>2614</v>
      </c>
      <c r="B766" s="3" t="s">
        <v>2615</v>
      </c>
      <c r="C766" s="4" t="s">
        <v>2616</v>
      </c>
      <c r="D766" s="4" t="s">
        <v>13</v>
      </c>
      <c r="E766" s="4" t="s">
        <v>1715</v>
      </c>
      <c r="F766" s="8">
        <v>7</v>
      </c>
      <c r="G766" s="9">
        <f>SUMIFS('Entrada - Salida'!$E:$E,'Entrada - Salida'!$D:$D,Saldo!C766,'Entrada - Salida'!C:C,Saldo!B766)</f>
        <v>0</v>
      </c>
      <c r="H766" s="10">
        <f>SUMIFS('Entrada - Salida'!$F:$F,'Entrada - Salida'!$D:$D,Saldo!C766,'Entrada - Salida'!C:C,Saldo!B766)</f>
        <v>7</v>
      </c>
      <c r="I766" s="11">
        <f t="shared" si="11"/>
        <v>0</v>
      </c>
      <c r="J766" s="22"/>
    </row>
    <row r="767" spans="1:10">
      <c r="A767" s="3" t="s">
        <v>2617</v>
      </c>
      <c r="B767" s="3" t="s">
        <v>2618</v>
      </c>
      <c r="C767" s="4" t="s">
        <v>2619</v>
      </c>
      <c r="D767" s="4" t="s">
        <v>13</v>
      </c>
      <c r="E767" s="4" t="s">
        <v>1941</v>
      </c>
      <c r="F767" s="8">
        <v>2</v>
      </c>
      <c r="G767" s="9">
        <f>SUMIFS('Entrada - Salida'!$E:$E,'Entrada - Salida'!$D:$D,Saldo!C767,'Entrada - Salida'!C:C,Saldo!B767)</f>
        <v>0</v>
      </c>
      <c r="H767" s="10">
        <f>SUMIFS('Entrada - Salida'!$F:$F,'Entrada - Salida'!$D:$D,Saldo!C767,'Entrada - Salida'!C:C,Saldo!B767)</f>
        <v>0</v>
      </c>
      <c r="I767" s="11">
        <f t="shared" si="11"/>
        <v>2</v>
      </c>
      <c r="J767" s="22"/>
    </row>
    <row r="768" spans="1:10">
      <c r="A768" s="3" t="s">
        <v>2620</v>
      </c>
      <c r="B768" s="3" t="s">
        <v>2621</v>
      </c>
      <c r="C768" s="4" t="s">
        <v>2622</v>
      </c>
      <c r="D768" s="4" t="s">
        <v>13</v>
      </c>
      <c r="E768" s="4" t="str">
        <f>VLOOKUP(B768,'[1]Base de datos Almacen'!$B$2:$E$3654,4,0)</f>
        <v>EST.14.2.3</v>
      </c>
      <c r="F768" s="8">
        <v>20</v>
      </c>
      <c r="G768" s="9">
        <f>SUMIFS('Entrada - Salida'!$E:$E,'Entrada - Salida'!$D:$D,Saldo!C768,'Entrada - Salida'!C:C,Saldo!B768)</f>
        <v>0</v>
      </c>
      <c r="H768" s="10">
        <f>SUMIFS('Entrada - Salida'!$F:$F,'Entrada - Salida'!$D:$D,Saldo!C768,'Entrada - Salida'!C:C,Saldo!B768)</f>
        <v>20</v>
      </c>
      <c r="I768" s="11">
        <f t="shared" si="11"/>
        <v>0</v>
      </c>
      <c r="J768" s="22"/>
    </row>
    <row r="769" spans="1:10">
      <c r="A769" s="3" t="s">
        <v>2623</v>
      </c>
      <c r="B769" s="3" t="s">
        <v>2624</v>
      </c>
      <c r="C769" s="4" t="s">
        <v>2625</v>
      </c>
      <c r="D769" s="4" t="s">
        <v>13</v>
      </c>
      <c r="E769" s="4" t="s">
        <v>750</v>
      </c>
      <c r="F769" s="8">
        <v>2</v>
      </c>
      <c r="G769" s="9">
        <f>SUMIFS('Entrada - Salida'!$E:$E,'Entrada - Salida'!$D:$D,Saldo!C769,'Entrada - Salida'!C:C,Saldo!B769)</f>
        <v>6</v>
      </c>
      <c r="H769" s="10">
        <f>SUMIFS('Entrada - Salida'!$F:$F,'Entrada - Salida'!$D:$D,Saldo!C769,'Entrada - Salida'!C:C,Saldo!B769)</f>
        <v>2</v>
      </c>
      <c r="I769" s="11">
        <f t="shared" si="11"/>
        <v>6</v>
      </c>
      <c r="J769" s="22"/>
    </row>
    <row r="770" spans="1:10">
      <c r="A770" s="3" t="s">
        <v>2626</v>
      </c>
      <c r="B770" s="3" t="s">
        <v>2627</v>
      </c>
      <c r="C770" s="4" t="s">
        <v>2628</v>
      </c>
      <c r="D770" s="4" t="s">
        <v>13</v>
      </c>
      <c r="E770" s="4" t="s">
        <v>418</v>
      </c>
      <c r="F770" s="8">
        <v>1</v>
      </c>
      <c r="G770" s="9">
        <f>SUMIFS('Entrada - Salida'!$E:$E,'Entrada - Salida'!$D:$D,Saldo!C770,'Entrada - Salida'!C:C,Saldo!B770)</f>
        <v>0</v>
      </c>
      <c r="H770" s="10">
        <f>SUMIFS('Entrada - Salida'!$F:$F,'Entrada - Salida'!$D:$D,Saldo!C770,'Entrada - Salida'!C:C,Saldo!B770)</f>
        <v>0</v>
      </c>
      <c r="I770" s="11">
        <f t="shared" ref="I770:I833" si="12">+(G770-H770)+F770</f>
        <v>1</v>
      </c>
      <c r="J770" s="22"/>
    </row>
    <row r="771" spans="1:10">
      <c r="A771" s="3" t="s">
        <v>2629</v>
      </c>
      <c r="B771" s="3" t="s">
        <v>2630</v>
      </c>
      <c r="C771" s="4" t="s">
        <v>2631</v>
      </c>
      <c r="D771" s="4" t="s">
        <v>13</v>
      </c>
      <c r="E771" s="4" t="s">
        <v>2632</v>
      </c>
      <c r="F771" s="8">
        <v>2</v>
      </c>
      <c r="G771" s="9">
        <f>SUMIFS('Entrada - Salida'!$E:$E,'Entrada - Salida'!$D:$D,Saldo!C771,'Entrada - Salida'!C:C,Saldo!B771)</f>
        <v>0</v>
      </c>
      <c r="H771" s="10">
        <f>SUMIFS('Entrada - Salida'!$F:$F,'Entrada - Salida'!$D:$D,Saldo!C771,'Entrada - Salida'!C:C,Saldo!B771)</f>
        <v>0</v>
      </c>
      <c r="I771" s="11">
        <f t="shared" si="12"/>
        <v>2</v>
      </c>
      <c r="J771" s="22"/>
    </row>
    <row r="772" spans="1:10">
      <c r="A772" s="3" t="s">
        <v>2633</v>
      </c>
      <c r="B772" s="3" t="s">
        <v>2634</v>
      </c>
      <c r="C772" s="4" t="s">
        <v>2635</v>
      </c>
      <c r="D772" s="4" t="s">
        <v>13</v>
      </c>
      <c r="E772" s="4" t="s">
        <v>2636</v>
      </c>
      <c r="F772" s="8">
        <v>2</v>
      </c>
      <c r="G772" s="9">
        <f>SUMIFS('Entrada - Salida'!$E:$E,'Entrada - Salida'!$D:$D,Saldo!C772,'Entrada - Salida'!C:C,Saldo!B772)</f>
        <v>0</v>
      </c>
      <c r="H772" s="10">
        <f>SUMIFS('Entrada - Salida'!$F:$F,'Entrada - Salida'!$D:$D,Saldo!C772,'Entrada - Salida'!C:C,Saldo!B772)</f>
        <v>0</v>
      </c>
      <c r="I772" s="11">
        <f t="shared" si="12"/>
        <v>2</v>
      </c>
      <c r="J772" s="22"/>
    </row>
    <row r="773" spans="1:10">
      <c r="A773" s="3" t="s">
        <v>2637</v>
      </c>
      <c r="B773" s="3" t="s">
        <v>2638</v>
      </c>
      <c r="C773" s="4" t="s">
        <v>2639</v>
      </c>
      <c r="D773" s="4" t="s">
        <v>13</v>
      </c>
      <c r="E773" s="4" t="s">
        <v>418</v>
      </c>
      <c r="F773" s="8">
        <v>1</v>
      </c>
      <c r="G773" s="9">
        <f>SUMIFS('Entrada - Salida'!$E:$E,'Entrada - Salida'!$D:$D,Saldo!C773,'Entrada - Salida'!C:C,Saldo!B773)</f>
        <v>0</v>
      </c>
      <c r="H773" s="10">
        <f>SUMIFS('Entrada - Salida'!$F:$F,'Entrada - Salida'!$D:$D,Saldo!C773,'Entrada - Salida'!C:C,Saldo!B773)</f>
        <v>0</v>
      </c>
      <c r="I773" s="11">
        <f t="shared" si="12"/>
        <v>1</v>
      </c>
      <c r="J773" s="22"/>
    </row>
    <row r="774" spans="1:10">
      <c r="A774" s="3" t="s">
        <v>2640</v>
      </c>
      <c r="B774" s="3" t="s">
        <v>2641</v>
      </c>
      <c r="C774" s="4" t="s">
        <v>2642</v>
      </c>
      <c r="D774" s="4" t="s">
        <v>13</v>
      </c>
      <c r="E774" s="4" t="s">
        <v>86</v>
      </c>
      <c r="F774" s="8">
        <v>12</v>
      </c>
      <c r="G774" s="9">
        <f>SUMIFS('Entrada - Salida'!$E:$E,'Entrada - Salida'!$D:$D,Saldo!C774,'Entrada - Salida'!C:C,Saldo!B774)</f>
        <v>0</v>
      </c>
      <c r="H774" s="10">
        <f>SUMIFS('Entrada - Salida'!$F:$F,'Entrada - Salida'!$D:$D,Saldo!C774,'Entrada - Salida'!C:C,Saldo!B774)</f>
        <v>0</v>
      </c>
      <c r="I774" s="11">
        <f t="shared" si="12"/>
        <v>12</v>
      </c>
      <c r="J774" s="22"/>
    </row>
    <row r="775" spans="1:10">
      <c r="A775" s="3" t="s">
        <v>2643</v>
      </c>
      <c r="B775" s="3" t="s">
        <v>2644</v>
      </c>
      <c r="C775" s="4" t="s">
        <v>2645</v>
      </c>
      <c r="D775" s="4" t="s">
        <v>13</v>
      </c>
      <c r="E775" s="4" t="s">
        <v>2646</v>
      </c>
      <c r="F775" s="8">
        <v>4</v>
      </c>
      <c r="G775" s="9">
        <f>SUMIFS('Entrada - Salida'!$E:$E,'Entrada - Salida'!$D:$D,Saldo!C775,'Entrada - Salida'!C:C,Saldo!B775)</f>
        <v>0</v>
      </c>
      <c r="H775" s="10">
        <f>SUMIFS('Entrada - Salida'!$F:$F,'Entrada - Salida'!$D:$D,Saldo!C775,'Entrada - Salida'!C:C,Saldo!B775)</f>
        <v>0</v>
      </c>
      <c r="I775" s="11">
        <f t="shared" si="12"/>
        <v>4</v>
      </c>
      <c r="J775" s="22"/>
    </row>
    <row r="776" spans="1:10">
      <c r="A776" s="3" t="s">
        <v>2647</v>
      </c>
      <c r="B776" s="3" t="s">
        <v>2648</v>
      </c>
      <c r="C776" s="4" t="s">
        <v>2649</v>
      </c>
      <c r="D776" s="4" t="s">
        <v>13</v>
      </c>
      <c r="E776" s="4" t="s">
        <v>1146</v>
      </c>
      <c r="F776" s="8">
        <v>7</v>
      </c>
      <c r="G776" s="9">
        <f>SUMIFS('Entrada - Salida'!$E:$E,'Entrada - Salida'!$D:$D,Saldo!C776,'Entrada - Salida'!C:C,Saldo!B776)</f>
        <v>2</v>
      </c>
      <c r="H776" s="10">
        <f>SUMIFS('Entrada - Salida'!$F:$F,'Entrada - Salida'!$D:$D,Saldo!C776,'Entrada - Salida'!C:C,Saldo!B776)</f>
        <v>5</v>
      </c>
      <c r="I776" s="11">
        <f t="shared" si="12"/>
        <v>4</v>
      </c>
      <c r="J776" s="22"/>
    </row>
    <row r="777" spans="1:10">
      <c r="A777" s="3" t="s">
        <v>2650</v>
      </c>
      <c r="B777" s="3" t="s">
        <v>2651</v>
      </c>
      <c r="C777" s="4" t="s">
        <v>2652</v>
      </c>
      <c r="D777" s="4" t="s">
        <v>13</v>
      </c>
      <c r="E777" s="4" t="s">
        <v>1033</v>
      </c>
      <c r="F777" s="8">
        <v>1</v>
      </c>
      <c r="G777" s="9">
        <f>SUMIFS('Entrada - Salida'!$E:$E,'Entrada - Salida'!$D:$D,Saldo!C777,'Entrada - Salida'!C:C,Saldo!B777)</f>
        <v>0</v>
      </c>
      <c r="H777" s="10">
        <f>SUMIFS('Entrada - Salida'!$F:$F,'Entrada - Salida'!$D:$D,Saldo!C777,'Entrada - Salida'!C:C,Saldo!B777)</f>
        <v>1</v>
      </c>
      <c r="I777" s="11">
        <f t="shared" si="12"/>
        <v>0</v>
      </c>
      <c r="J777" s="22"/>
    </row>
    <row r="778" spans="1:10">
      <c r="A778" s="3" t="s">
        <v>2653</v>
      </c>
      <c r="B778" s="3" t="s">
        <v>2654</v>
      </c>
      <c r="C778" s="4" t="s">
        <v>2655</v>
      </c>
      <c r="D778" s="4" t="s">
        <v>13</v>
      </c>
      <c r="E778" s="4" t="s">
        <v>2656</v>
      </c>
      <c r="F778" s="8">
        <v>1</v>
      </c>
      <c r="G778" s="9">
        <f>SUMIFS('Entrada - Salida'!$E:$E,'Entrada - Salida'!$D:$D,Saldo!C778,'Entrada - Salida'!C:C,Saldo!B778)</f>
        <v>0</v>
      </c>
      <c r="H778" s="10">
        <f>SUMIFS('Entrada - Salida'!$F:$F,'Entrada - Salida'!$D:$D,Saldo!C778,'Entrada - Salida'!C:C,Saldo!B778)</f>
        <v>0</v>
      </c>
      <c r="I778" s="11">
        <f t="shared" si="12"/>
        <v>1</v>
      </c>
      <c r="J778" s="22"/>
    </row>
    <row r="779" spans="1:10">
      <c r="A779" s="3" t="s">
        <v>2657</v>
      </c>
      <c r="B779" s="3" t="s">
        <v>2658</v>
      </c>
      <c r="C779" s="4" t="s">
        <v>2659</v>
      </c>
      <c r="D779" s="4" t="s">
        <v>13</v>
      </c>
      <c r="E779" s="4" t="s">
        <v>789</v>
      </c>
      <c r="F779" s="8">
        <v>1</v>
      </c>
      <c r="G779" s="9">
        <f>SUMIFS('Entrada - Salida'!$E:$E,'Entrada - Salida'!$D:$D,Saldo!C779,'Entrada - Salida'!C:C,Saldo!B779)</f>
        <v>0</v>
      </c>
      <c r="H779" s="10">
        <f>SUMIFS('Entrada - Salida'!$F:$F,'Entrada - Salida'!$D:$D,Saldo!C779,'Entrada - Salida'!C:C,Saldo!B779)</f>
        <v>0</v>
      </c>
      <c r="I779" s="11">
        <f t="shared" si="12"/>
        <v>1</v>
      </c>
      <c r="J779" s="22"/>
    </row>
    <row r="780" spans="1:10">
      <c r="A780" s="3" t="s">
        <v>2660</v>
      </c>
      <c r="B780" s="3" t="s">
        <v>2661</v>
      </c>
      <c r="C780" s="4" t="s">
        <v>2662</v>
      </c>
      <c r="D780" s="4" t="s">
        <v>13</v>
      </c>
      <c r="E780" s="4" t="s">
        <v>2663</v>
      </c>
      <c r="F780" s="8">
        <v>3</v>
      </c>
      <c r="G780" s="9">
        <f>SUMIFS('Entrada - Salida'!$E:$E,'Entrada - Salida'!$D:$D,Saldo!C780,'Entrada - Salida'!C:C,Saldo!B780)</f>
        <v>6</v>
      </c>
      <c r="H780" s="10">
        <f>SUMIFS('Entrada - Salida'!$F:$F,'Entrada - Salida'!$D:$D,Saldo!C780,'Entrada - Salida'!C:C,Saldo!B780)</f>
        <v>3</v>
      </c>
      <c r="I780" s="11">
        <f t="shared" si="12"/>
        <v>6</v>
      </c>
      <c r="J780" s="22"/>
    </row>
    <row r="781" spans="1:10">
      <c r="A781" s="3" t="s">
        <v>2664</v>
      </c>
      <c r="B781" s="3" t="s">
        <v>2665</v>
      </c>
      <c r="C781" s="4" t="s">
        <v>2666</v>
      </c>
      <c r="D781" s="4" t="s">
        <v>13</v>
      </c>
      <c r="E781" s="4" t="s">
        <v>716</v>
      </c>
      <c r="F781" s="8">
        <v>2</v>
      </c>
      <c r="G781" s="9">
        <f>SUMIFS('Entrada - Salida'!$E:$E,'Entrada - Salida'!$D:$D,Saldo!C781,'Entrada - Salida'!C:C,Saldo!B781)</f>
        <v>0</v>
      </c>
      <c r="H781" s="10">
        <f>SUMIFS('Entrada - Salida'!$F:$F,'Entrada - Salida'!$D:$D,Saldo!C781,'Entrada - Salida'!C:C,Saldo!B781)</f>
        <v>2</v>
      </c>
      <c r="I781" s="11">
        <f t="shared" si="12"/>
        <v>0</v>
      </c>
      <c r="J781" s="22"/>
    </row>
    <row r="782" spans="1:10">
      <c r="A782" s="3" t="s">
        <v>2667</v>
      </c>
      <c r="B782" s="3" t="s">
        <v>2668</v>
      </c>
      <c r="C782" s="4" t="s">
        <v>2669</v>
      </c>
      <c r="D782" s="4" t="s">
        <v>13</v>
      </c>
      <c r="E782" s="4" t="s">
        <v>296</v>
      </c>
      <c r="F782" s="8">
        <v>1</v>
      </c>
      <c r="G782" s="9">
        <f>SUMIFS('Entrada - Salida'!$E:$E,'Entrada - Salida'!$D:$D,Saldo!C782,'Entrada - Salida'!C:C,Saldo!B782)</f>
        <v>0</v>
      </c>
      <c r="H782" s="10">
        <f>SUMIFS('Entrada - Salida'!$F:$F,'Entrada - Salida'!$D:$D,Saldo!C782,'Entrada - Salida'!C:C,Saldo!B782)</f>
        <v>0</v>
      </c>
      <c r="I782" s="11">
        <f t="shared" si="12"/>
        <v>1</v>
      </c>
      <c r="J782" s="22"/>
    </row>
    <row r="783" spans="1:10">
      <c r="A783" s="3" t="s">
        <v>2670</v>
      </c>
      <c r="B783" s="3" t="s">
        <v>2671</v>
      </c>
      <c r="C783" s="4" t="s">
        <v>2672</v>
      </c>
      <c r="D783" s="4" t="s">
        <v>13</v>
      </c>
      <c r="E783" s="4" t="s">
        <v>2673</v>
      </c>
      <c r="F783" s="8">
        <v>7</v>
      </c>
      <c r="G783" s="9">
        <f>SUMIFS('Entrada - Salida'!$E:$E,'Entrada - Salida'!$D:$D,Saldo!C783,'Entrada - Salida'!C:C,Saldo!B783)</f>
        <v>0</v>
      </c>
      <c r="H783" s="10">
        <f>SUMIFS('Entrada - Salida'!$F:$F,'Entrada - Salida'!$D:$D,Saldo!C783,'Entrada - Salida'!C:C,Saldo!B783)</f>
        <v>0</v>
      </c>
      <c r="I783" s="11">
        <f t="shared" si="12"/>
        <v>7</v>
      </c>
      <c r="J783" s="22"/>
    </row>
    <row r="784" spans="1:10">
      <c r="A784" s="3" t="s">
        <v>2674</v>
      </c>
      <c r="B784" s="3" t="s">
        <v>2675</v>
      </c>
      <c r="C784" s="4" t="s">
        <v>2676</v>
      </c>
      <c r="D784" s="4" t="s">
        <v>13</v>
      </c>
      <c r="E784" s="4" t="s">
        <v>2673</v>
      </c>
      <c r="F784" s="8">
        <v>9</v>
      </c>
      <c r="G784" s="9">
        <f>SUMIFS('Entrada - Salida'!$E:$E,'Entrada - Salida'!$D:$D,Saldo!C784,'Entrada - Salida'!C:C,Saldo!B784)</f>
        <v>0</v>
      </c>
      <c r="H784" s="10">
        <f>SUMIFS('Entrada - Salida'!$F:$F,'Entrada - Salida'!$D:$D,Saldo!C784,'Entrada - Salida'!C:C,Saldo!B784)</f>
        <v>0</v>
      </c>
      <c r="I784" s="11">
        <f t="shared" si="12"/>
        <v>9</v>
      </c>
      <c r="J784" s="22"/>
    </row>
    <row r="785" spans="1:10">
      <c r="A785" s="3" t="s">
        <v>2677</v>
      </c>
      <c r="B785" s="3" t="s">
        <v>2678</v>
      </c>
      <c r="C785" s="4" t="s">
        <v>2679</v>
      </c>
      <c r="D785" s="4" t="s">
        <v>13</v>
      </c>
      <c r="E785" s="4" t="s">
        <v>2680</v>
      </c>
      <c r="F785" s="8">
        <v>4</v>
      </c>
      <c r="G785" s="9">
        <f>SUMIFS('Entrada - Salida'!$E:$E,'Entrada - Salida'!$D:$D,Saldo!C785,'Entrada - Salida'!C:C,Saldo!B785)</f>
        <v>0</v>
      </c>
      <c r="H785" s="10">
        <f>SUMIFS('Entrada - Salida'!$F:$F,'Entrada - Salida'!$D:$D,Saldo!C785,'Entrada - Salida'!C:C,Saldo!B785)</f>
        <v>0</v>
      </c>
      <c r="I785" s="11">
        <f t="shared" si="12"/>
        <v>4</v>
      </c>
      <c r="J785" s="22"/>
    </row>
    <row r="786" spans="1:10">
      <c r="A786" s="3" t="s">
        <v>2681</v>
      </c>
      <c r="B786" s="3" t="s">
        <v>2682</v>
      </c>
      <c r="C786" s="4" t="s">
        <v>2683</v>
      </c>
      <c r="D786" s="4" t="s">
        <v>13</v>
      </c>
      <c r="E786" s="4" t="s">
        <v>2024</v>
      </c>
      <c r="F786" s="8">
        <v>2</v>
      </c>
      <c r="G786" s="9">
        <f>SUMIFS('Entrada - Salida'!$E:$E,'Entrada - Salida'!$D:$D,Saldo!C786,'Entrada - Salida'!C:C,Saldo!B786)</f>
        <v>0</v>
      </c>
      <c r="H786" s="10">
        <f>SUMIFS('Entrada - Salida'!$F:$F,'Entrada - Salida'!$D:$D,Saldo!C786,'Entrada - Salida'!C:C,Saldo!B786)</f>
        <v>0</v>
      </c>
      <c r="I786" s="11">
        <f t="shared" si="12"/>
        <v>2</v>
      </c>
      <c r="J786" s="22"/>
    </row>
    <row r="787" spans="1:10">
      <c r="A787" s="3" t="s">
        <v>2684</v>
      </c>
      <c r="B787" s="3" t="s">
        <v>2685</v>
      </c>
      <c r="C787" s="4" t="s">
        <v>2686</v>
      </c>
      <c r="D787" s="4" t="s">
        <v>13</v>
      </c>
      <c r="E787" s="4" t="s">
        <v>2687</v>
      </c>
      <c r="F787" s="8">
        <v>57</v>
      </c>
      <c r="G787" s="9">
        <f>SUMIFS('Entrada - Salida'!$E:$E,'Entrada - Salida'!$D:$D,Saldo!C787,'Entrada - Salida'!C:C,Saldo!B787)</f>
        <v>0</v>
      </c>
      <c r="H787" s="10">
        <f>SUMIFS('Entrada - Salida'!$F:$F,'Entrada - Salida'!$D:$D,Saldo!C787,'Entrada - Salida'!C:C,Saldo!B787)</f>
        <v>8</v>
      </c>
      <c r="I787" s="11">
        <f t="shared" si="12"/>
        <v>49</v>
      </c>
      <c r="J787" s="22"/>
    </row>
    <row r="788" spans="1:10">
      <c r="A788" s="3" t="s">
        <v>2688</v>
      </c>
      <c r="B788" s="3" t="s">
        <v>2689</v>
      </c>
      <c r="C788" s="4" t="s">
        <v>2690</v>
      </c>
      <c r="D788" s="4" t="s">
        <v>13</v>
      </c>
      <c r="E788" s="4" t="s">
        <v>318</v>
      </c>
      <c r="F788" s="8">
        <v>5</v>
      </c>
      <c r="G788" s="9">
        <f>SUMIFS('Entrada - Salida'!$E:$E,'Entrada - Salida'!$D:$D,Saldo!C788,'Entrada - Salida'!C:C,Saldo!B788)</f>
        <v>0</v>
      </c>
      <c r="H788" s="10">
        <f>SUMIFS('Entrada - Salida'!$F:$F,'Entrada - Salida'!$D:$D,Saldo!C788,'Entrada - Salida'!C:C,Saldo!B788)</f>
        <v>0</v>
      </c>
      <c r="I788" s="11">
        <f t="shared" si="12"/>
        <v>5</v>
      </c>
      <c r="J788" s="22"/>
    </row>
    <row r="789" spans="1:10">
      <c r="A789" s="3" t="s">
        <v>2691</v>
      </c>
      <c r="B789" s="3" t="s">
        <v>2692</v>
      </c>
      <c r="C789" s="4" t="s">
        <v>2693</v>
      </c>
      <c r="D789" s="4" t="s">
        <v>13</v>
      </c>
      <c r="E789" s="4" t="s">
        <v>2694</v>
      </c>
      <c r="F789" s="8">
        <v>1</v>
      </c>
      <c r="G789" s="9">
        <f>SUMIFS('Entrada - Salida'!$E:$E,'Entrada - Salida'!$D:$D,Saldo!C789,'Entrada - Salida'!C:C,Saldo!B789)</f>
        <v>0</v>
      </c>
      <c r="H789" s="10">
        <f>SUMIFS('Entrada - Salida'!$F:$F,'Entrada - Salida'!$D:$D,Saldo!C789,'Entrada - Salida'!C:C,Saldo!B789)</f>
        <v>1</v>
      </c>
      <c r="I789" s="11">
        <f t="shared" si="12"/>
        <v>0</v>
      </c>
      <c r="J789" s="22"/>
    </row>
    <row r="790" spans="1:10">
      <c r="A790" s="3" t="s">
        <v>2695</v>
      </c>
      <c r="B790" s="3" t="s">
        <v>2696</v>
      </c>
      <c r="C790" s="4" t="s">
        <v>2697</v>
      </c>
      <c r="D790" s="4" t="s">
        <v>13</v>
      </c>
      <c r="E790" s="4" t="s">
        <v>2698</v>
      </c>
      <c r="F790" s="8">
        <v>1</v>
      </c>
      <c r="G790" s="9">
        <f>SUMIFS('Entrada - Salida'!$E:$E,'Entrada - Salida'!$D:$D,Saldo!C790,'Entrada - Salida'!C:C,Saldo!B790)</f>
        <v>0</v>
      </c>
      <c r="H790" s="10">
        <f>SUMIFS('Entrada - Salida'!$F:$F,'Entrada - Salida'!$D:$D,Saldo!C790,'Entrada - Salida'!C:C,Saldo!B790)</f>
        <v>0</v>
      </c>
      <c r="I790" s="11">
        <f t="shared" si="12"/>
        <v>1</v>
      </c>
      <c r="J790" s="22"/>
    </row>
    <row r="791" spans="1:10">
      <c r="A791" s="3" t="s">
        <v>2699</v>
      </c>
      <c r="B791" s="3" t="s">
        <v>2700</v>
      </c>
      <c r="C791" s="4" t="s">
        <v>2701</v>
      </c>
      <c r="D791" s="4" t="s">
        <v>13</v>
      </c>
      <c r="E791" s="4" t="s">
        <v>1248</v>
      </c>
      <c r="F791" s="8">
        <v>2</v>
      </c>
      <c r="G791" s="9">
        <f>SUMIFS('Entrada - Salida'!$E:$E,'Entrada - Salida'!$D:$D,Saldo!C791,'Entrada - Salida'!C:C,Saldo!B791)</f>
        <v>0</v>
      </c>
      <c r="H791" s="10">
        <f>SUMIFS('Entrada - Salida'!$F:$F,'Entrada - Salida'!$D:$D,Saldo!C791,'Entrada - Salida'!C:C,Saldo!B791)</f>
        <v>1</v>
      </c>
      <c r="I791" s="11">
        <f t="shared" si="12"/>
        <v>1</v>
      </c>
      <c r="J791" s="22"/>
    </row>
    <row r="792" spans="1:10">
      <c r="A792" s="3" t="s">
        <v>2702</v>
      </c>
      <c r="B792" s="3" t="s">
        <v>2703</v>
      </c>
      <c r="C792" s="4" t="s">
        <v>2704</v>
      </c>
      <c r="D792" s="4" t="s">
        <v>13</v>
      </c>
      <c r="E792" s="4" t="s">
        <v>1916</v>
      </c>
      <c r="F792" s="8">
        <v>1</v>
      </c>
      <c r="G792" s="9">
        <f>SUMIFS('Entrada - Salida'!$E:$E,'Entrada - Salida'!$D:$D,Saldo!C792,'Entrada - Salida'!C:C,Saldo!B792)</f>
        <v>0</v>
      </c>
      <c r="H792" s="10">
        <f>SUMIFS('Entrada - Salida'!$F:$F,'Entrada - Salida'!$D:$D,Saldo!C792,'Entrada - Salida'!C:C,Saldo!B792)</f>
        <v>0</v>
      </c>
      <c r="I792" s="11">
        <f t="shared" si="12"/>
        <v>1</v>
      </c>
      <c r="J792" s="22"/>
    </row>
    <row r="793" spans="1:10">
      <c r="A793" s="3" t="s">
        <v>2705</v>
      </c>
      <c r="B793" s="3" t="s">
        <v>2706</v>
      </c>
      <c r="C793" s="4" t="s">
        <v>2707</v>
      </c>
      <c r="D793" s="4" t="s">
        <v>13</v>
      </c>
      <c r="E793" s="4" t="s">
        <v>2708</v>
      </c>
      <c r="F793" s="8">
        <v>2</v>
      </c>
      <c r="G793" s="9">
        <f>SUMIFS('Entrada - Salida'!$E:$E,'Entrada - Salida'!$D:$D,Saldo!C793,'Entrada - Salida'!C:C,Saldo!B793)</f>
        <v>0</v>
      </c>
      <c r="H793" s="10">
        <f>SUMIFS('Entrada - Salida'!$F:$F,'Entrada - Salida'!$D:$D,Saldo!C793,'Entrada - Salida'!C:C,Saldo!B793)</f>
        <v>0</v>
      </c>
      <c r="I793" s="11">
        <f t="shared" si="12"/>
        <v>2</v>
      </c>
      <c r="J793" s="22"/>
    </row>
    <row r="794" spans="1:10">
      <c r="A794" s="3" t="s">
        <v>2709</v>
      </c>
      <c r="B794" s="3" t="s">
        <v>2710</v>
      </c>
      <c r="C794" s="4" t="s">
        <v>2711</v>
      </c>
      <c r="D794" s="4" t="s">
        <v>13</v>
      </c>
      <c r="E794" s="4" t="s">
        <v>1267</v>
      </c>
      <c r="F794" s="8">
        <v>3</v>
      </c>
      <c r="G794" s="9">
        <f>SUMIFS('Entrada - Salida'!$E:$E,'Entrada - Salida'!$D:$D,Saldo!C794,'Entrada - Salida'!C:C,Saldo!B794)</f>
        <v>0</v>
      </c>
      <c r="H794" s="10">
        <f>SUMIFS('Entrada - Salida'!$F:$F,'Entrada - Salida'!$D:$D,Saldo!C794,'Entrada - Salida'!C:C,Saldo!B794)</f>
        <v>0</v>
      </c>
      <c r="I794" s="11">
        <f t="shared" si="12"/>
        <v>3</v>
      </c>
      <c r="J794" s="22"/>
    </row>
    <row r="795" spans="1:10">
      <c r="A795" s="3" t="s">
        <v>2712</v>
      </c>
      <c r="B795" s="3" t="s">
        <v>2712</v>
      </c>
      <c r="C795" s="4" t="s">
        <v>2713</v>
      </c>
      <c r="D795" s="4" t="s">
        <v>13</v>
      </c>
      <c r="E795" s="4" t="s">
        <v>2714</v>
      </c>
      <c r="F795" s="8">
        <v>1</v>
      </c>
      <c r="G795" s="9">
        <f>SUMIFS('Entrada - Salida'!$E:$E,'Entrada - Salida'!$D:$D,Saldo!C795,'Entrada - Salida'!C:C,Saldo!B795)</f>
        <v>0</v>
      </c>
      <c r="H795" s="10">
        <f>SUMIFS('Entrada - Salida'!$F:$F,'Entrada - Salida'!$D:$D,Saldo!C795,'Entrada - Salida'!C:C,Saldo!B795)</f>
        <v>0</v>
      </c>
      <c r="I795" s="11">
        <f t="shared" si="12"/>
        <v>1</v>
      </c>
      <c r="J795" s="22"/>
    </row>
    <row r="796" spans="1:10">
      <c r="A796" s="3" t="s">
        <v>2715</v>
      </c>
      <c r="B796" s="3" t="s">
        <v>2716</v>
      </c>
      <c r="C796" s="4" t="s">
        <v>2717</v>
      </c>
      <c r="D796" s="4" t="s">
        <v>13</v>
      </c>
      <c r="E796" s="4" t="s">
        <v>1583</v>
      </c>
      <c r="F796" s="8">
        <v>1</v>
      </c>
      <c r="G796" s="9">
        <f>SUMIFS('Entrada - Salida'!$E:$E,'Entrada - Salida'!$D:$D,Saldo!C796,'Entrada - Salida'!C:C,Saldo!B796)</f>
        <v>0</v>
      </c>
      <c r="H796" s="10">
        <f>SUMIFS('Entrada - Salida'!$F:$F,'Entrada - Salida'!$D:$D,Saldo!C796,'Entrada - Salida'!C:C,Saldo!B796)</f>
        <v>1</v>
      </c>
      <c r="I796" s="11">
        <f t="shared" si="12"/>
        <v>0</v>
      </c>
      <c r="J796" s="22"/>
    </row>
    <row r="797" spans="1:10">
      <c r="A797" s="3" t="s">
        <v>2718</v>
      </c>
      <c r="B797" s="3" t="s">
        <v>2719</v>
      </c>
      <c r="C797" s="4" t="s">
        <v>2720</v>
      </c>
      <c r="D797" s="4" t="s">
        <v>13</v>
      </c>
      <c r="E797" s="4" t="s">
        <v>2721</v>
      </c>
      <c r="F797" s="8">
        <v>1</v>
      </c>
      <c r="G797" s="9">
        <f>SUMIFS('Entrada - Salida'!$E:$E,'Entrada - Salida'!$D:$D,Saldo!C797,'Entrada - Salida'!C:C,Saldo!B797)</f>
        <v>0</v>
      </c>
      <c r="H797" s="10">
        <f>SUMIFS('Entrada - Salida'!$F:$F,'Entrada - Salida'!$D:$D,Saldo!C797,'Entrada - Salida'!C:C,Saldo!B797)</f>
        <v>0</v>
      </c>
      <c r="I797" s="11">
        <f t="shared" si="12"/>
        <v>1</v>
      </c>
      <c r="J797" s="22"/>
    </row>
    <row r="798" spans="1:10">
      <c r="A798" s="3" t="s">
        <v>2722</v>
      </c>
      <c r="B798" s="3" t="s">
        <v>2723</v>
      </c>
      <c r="C798" s="4" t="s">
        <v>2724</v>
      </c>
      <c r="D798" s="4" t="s">
        <v>13</v>
      </c>
      <c r="E798" s="4" t="s">
        <v>585</v>
      </c>
      <c r="F798" s="8">
        <v>1</v>
      </c>
      <c r="G798" s="9">
        <f>SUMIFS('Entrada - Salida'!$E:$E,'Entrada - Salida'!$D:$D,Saldo!C798,'Entrada - Salida'!C:C,Saldo!B798)</f>
        <v>0</v>
      </c>
      <c r="H798" s="10">
        <f>SUMIFS('Entrada - Salida'!$F:$F,'Entrada - Salida'!$D:$D,Saldo!C798,'Entrada - Salida'!C:C,Saldo!B798)</f>
        <v>0</v>
      </c>
      <c r="I798" s="11">
        <f t="shared" si="12"/>
        <v>1</v>
      </c>
      <c r="J798" s="22"/>
    </row>
    <row r="799" spans="1:10">
      <c r="A799" s="3" t="s">
        <v>2725</v>
      </c>
      <c r="B799" s="3" t="s">
        <v>2726</v>
      </c>
      <c r="C799" s="4" t="s">
        <v>2727</v>
      </c>
      <c r="D799" s="4" t="s">
        <v>13</v>
      </c>
      <c r="E799" s="4" t="s">
        <v>2728</v>
      </c>
      <c r="F799" s="8">
        <v>3</v>
      </c>
      <c r="G799" s="9">
        <f>SUMIFS('Entrada - Salida'!$E:$E,'Entrada - Salida'!$D:$D,Saldo!C799,'Entrada - Salida'!C:C,Saldo!B799)</f>
        <v>0</v>
      </c>
      <c r="H799" s="10">
        <f>SUMIFS('Entrada - Salida'!$F:$F,'Entrada - Salida'!$D:$D,Saldo!C799,'Entrada - Salida'!C:C,Saldo!B799)</f>
        <v>0</v>
      </c>
      <c r="I799" s="11">
        <f t="shared" si="12"/>
        <v>3</v>
      </c>
      <c r="J799" s="22"/>
    </row>
    <row r="800" spans="1:10">
      <c r="A800" s="3" t="s">
        <v>2729</v>
      </c>
      <c r="B800" s="3" t="s">
        <v>2730</v>
      </c>
      <c r="C800" s="4" t="s">
        <v>2731</v>
      </c>
      <c r="D800" s="4" t="s">
        <v>13</v>
      </c>
      <c r="E800" s="4" t="s">
        <v>440</v>
      </c>
      <c r="F800" s="8">
        <v>2</v>
      </c>
      <c r="G800" s="9">
        <f>SUMIFS('Entrada - Salida'!$E:$E,'Entrada - Salida'!$D:$D,Saldo!C800,'Entrada - Salida'!C:C,Saldo!B800)</f>
        <v>0</v>
      </c>
      <c r="H800" s="10">
        <f>SUMIFS('Entrada - Salida'!$F:$F,'Entrada - Salida'!$D:$D,Saldo!C800,'Entrada - Salida'!C:C,Saldo!B800)</f>
        <v>0</v>
      </c>
      <c r="I800" s="11">
        <f t="shared" si="12"/>
        <v>2</v>
      </c>
      <c r="J800" s="22"/>
    </row>
    <row r="801" spans="1:10">
      <c r="A801" s="3" t="s">
        <v>2732</v>
      </c>
      <c r="B801" s="3" t="s">
        <v>2733</v>
      </c>
      <c r="C801" s="4" t="s">
        <v>2734</v>
      </c>
      <c r="D801" s="4" t="s">
        <v>13</v>
      </c>
      <c r="E801" s="4" t="s">
        <v>566</v>
      </c>
      <c r="F801" s="8">
        <v>1</v>
      </c>
      <c r="G801" s="9">
        <f>SUMIFS('Entrada - Salida'!$E:$E,'Entrada - Salida'!$D:$D,Saldo!C801,'Entrada - Salida'!C:C,Saldo!B801)</f>
        <v>0</v>
      </c>
      <c r="H801" s="10">
        <f>SUMIFS('Entrada - Salida'!$F:$F,'Entrada - Salida'!$D:$D,Saldo!C801,'Entrada - Salida'!C:C,Saldo!B801)</f>
        <v>0</v>
      </c>
      <c r="I801" s="11">
        <f t="shared" si="12"/>
        <v>1</v>
      </c>
      <c r="J801" s="22"/>
    </row>
    <row r="802" spans="1:10">
      <c r="A802" s="3" t="s">
        <v>2735</v>
      </c>
      <c r="B802" s="3" t="s">
        <v>2736</v>
      </c>
      <c r="C802" s="4" t="s">
        <v>2737</v>
      </c>
      <c r="D802" s="4" t="s">
        <v>13</v>
      </c>
      <c r="E802" s="4" t="s">
        <v>2738</v>
      </c>
      <c r="F802" s="8">
        <v>4</v>
      </c>
      <c r="G802" s="9">
        <f>SUMIFS('Entrada - Salida'!$E:$E,'Entrada - Salida'!$D:$D,Saldo!C802,'Entrada - Salida'!C:C,Saldo!B802)</f>
        <v>0</v>
      </c>
      <c r="H802" s="10">
        <f>SUMIFS('Entrada - Salida'!$F:$F,'Entrada - Salida'!$D:$D,Saldo!C802,'Entrada - Salida'!C:C,Saldo!B802)</f>
        <v>0</v>
      </c>
      <c r="I802" s="11">
        <f t="shared" si="12"/>
        <v>4</v>
      </c>
      <c r="J802" s="22"/>
    </row>
    <row r="803" spans="1:10">
      <c r="A803" s="3" t="s">
        <v>2739</v>
      </c>
      <c r="B803" s="3" t="s">
        <v>2740</v>
      </c>
      <c r="C803" s="33" t="s">
        <v>2741</v>
      </c>
      <c r="D803" s="4" t="s">
        <v>13</v>
      </c>
      <c r="E803" s="4" t="s">
        <v>2742</v>
      </c>
      <c r="F803" s="8">
        <v>2</v>
      </c>
      <c r="G803" s="9">
        <f>SUMIFS('Entrada - Salida'!$E:$E,'Entrada - Salida'!$D:$D,Saldo!C803,'Entrada - Salida'!C:C,Saldo!B803)</f>
        <v>0</v>
      </c>
      <c r="H803" s="10">
        <f>SUMIFS('Entrada - Salida'!$F:$F,'Entrada - Salida'!$D:$D,Saldo!C803,'Entrada - Salida'!C:C,Saldo!B803)</f>
        <v>0</v>
      </c>
      <c r="I803" s="11">
        <f t="shared" si="12"/>
        <v>2</v>
      </c>
      <c r="J803" s="22"/>
    </row>
    <row r="804" spans="1:10">
      <c r="A804" s="3" t="s">
        <v>2743</v>
      </c>
      <c r="B804" s="3" t="s">
        <v>2744</v>
      </c>
      <c r="C804" s="4" t="s">
        <v>2745</v>
      </c>
      <c r="D804" s="4" t="s">
        <v>13</v>
      </c>
      <c r="E804" s="4" t="s">
        <v>2598</v>
      </c>
      <c r="F804" s="8">
        <v>1</v>
      </c>
      <c r="G804" s="9">
        <f>SUMIFS('Entrada - Salida'!$E:$E,'Entrada - Salida'!$D:$D,Saldo!C804,'Entrada - Salida'!C:C,Saldo!B804)</f>
        <v>0</v>
      </c>
      <c r="H804" s="10">
        <f>SUMIFS('Entrada - Salida'!$F:$F,'Entrada - Salida'!$D:$D,Saldo!C804,'Entrada - Salida'!C:C,Saldo!B804)</f>
        <v>0</v>
      </c>
      <c r="I804" s="11">
        <f t="shared" si="12"/>
        <v>1</v>
      </c>
      <c r="J804" s="22"/>
    </row>
    <row r="805" spans="1:10">
      <c r="A805" s="3" t="s">
        <v>2746</v>
      </c>
      <c r="B805" s="3" t="s">
        <v>2747</v>
      </c>
      <c r="C805" s="4" t="s">
        <v>2748</v>
      </c>
      <c r="D805" s="4" t="s">
        <v>13</v>
      </c>
      <c r="E805" s="4" t="s">
        <v>236</v>
      </c>
      <c r="F805" s="8">
        <v>1</v>
      </c>
      <c r="G805" s="9">
        <f>SUMIFS('Entrada - Salida'!$E:$E,'Entrada - Salida'!$D:$D,Saldo!C805,'Entrada - Salida'!C:C,Saldo!B805)</f>
        <v>0</v>
      </c>
      <c r="H805" s="10">
        <f>SUMIFS('Entrada - Salida'!$F:$F,'Entrada - Salida'!$D:$D,Saldo!C805,'Entrada - Salida'!C:C,Saldo!B805)</f>
        <v>0</v>
      </c>
      <c r="I805" s="11">
        <f t="shared" si="12"/>
        <v>1</v>
      </c>
      <c r="J805" s="22"/>
    </row>
    <row r="806" spans="1:10">
      <c r="A806" s="3" t="s">
        <v>2749</v>
      </c>
      <c r="B806" s="3" t="s">
        <v>2750</v>
      </c>
      <c r="C806" s="4" t="s">
        <v>2751</v>
      </c>
      <c r="D806" s="4" t="s">
        <v>13</v>
      </c>
      <c r="E806" s="4" t="s">
        <v>1865</v>
      </c>
      <c r="F806" s="8">
        <v>1</v>
      </c>
      <c r="G806" s="9">
        <f>SUMIFS('Entrada - Salida'!$E:$E,'Entrada - Salida'!$D:$D,Saldo!C806,'Entrada - Salida'!C:C,Saldo!B806)</f>
        <v>0</v>
      </c>
      <c r="H806" s="10">
        <f>SUMIFS('Entrada - Salida'!$F:$F,'Entrada - Salida'!$D:$D,Saldo!C806,'Entrada - Salida'!C:C,Saldo!B806)</f>
        <v>0</v>
      </c>
      <c r="I806" s="11">
        <f t="shared" si="12"/>
        <v>1</v>
      </c>
      <c r="J806" s="22"/>
    </row>
    <row r="807" spans="1:10">
      <c r="A807" s="3" t="s">
        <v>2752</v>
      </c>
      <c r="B807" s="3" t="s">
        <v>2753</v>
      </c>
      <c r="C807" s="4" t="s">
        <v>2754</v>
      </c>
      <c r="D807" s="4" t="s">
        <v>13</v>
      </c>
      <c r="E807" s="4" t="s">
        <v>2755</v>
      </c>
      <c r="F807" s="8">
        <v>1</v>
      </c>
      <c r="G807" s="9">
        <f>SUMIFS('Entrada - Salida'!$E:$E,'Entrada - Salida'!$D:$D,Saldo!C807,'Entrada - Salida'!C:C,Saldo!B807)</f>
        <v>0</v>
      </c>
      <c r="H807" s="10">
        <f>SUMIFS('Entrada - Salida'!$F:$F,'Entrada - Salida'!$D:$D,Saldo!C807,'Entrada - Salida'!C:C,Saldo!B807)</f>
        <v>0</v>
      </c>
      <c r="I807" s="11">
        <f t="shared" si="12"/>
        <v>1</v>
      </c>
      <c r="J807" s="22"/>
    </row>
    <row r="808" spans="1:10">
      <c r="A808" s="3" t="s">
        <v>2756</v>
      </c>
      <c r="B808" s="3" t="s">
        <v>2757</v>
      </c>
      <c r="C808" s="4" t="s">
        <v>2758</v>
      </c>
      <c r="D808" s="4" t="s">
        <v>13</v>
      </c>
      <c r="E808" s="4" t="s">
        <v>2759</v>
      </c>
      <c r="F808" s="8">
        <v>1</v>
      </c>
      <c r="G808" s="9">
        <f>SUMIFS('Entrada - Salida'!$E:$E,'Entrada - Salida'!$D:$D,Saldo!C808,'Entrada - Salida'!C:C,Saldo!B808)</f>
        <v>0</v>
      </c>
      <c r="H808" s="10">
        <f>SUMIFS('Entrada - Salida'!$F:$F,'Entrada - Salida'!$D:$D,Saldo!C808,'Entrada - Salida'!C:C,Saldo!B808)</f>
        <v>1</v>
      </c>
      <c r="I808" s="11">
        <f t="shared" si="12"/>
        <v>0</v>
      </c>
      <c r="J808" s="22"/>
    </row>
    <row r="809" spans="1:10">
      <c r="A809" s="3" t="s">
        <v>2760</v>
      </c>
      <c r="B809" s="3" t="s">
        <v>2761</v>
      </c>
      <c r="C809" s="4" t="s">
        <v>2762</v>
      </c>
      <c r="D809" s="4" t="s">
        <v>13</v>
      </c>
      <c r="E809" s="4" t="s">
        <v>2763</v>
      </c>
      <c r="F809" s="8">
        <v>6</v>
      </c>
      <c r="G809" s="9">
        <f>SUMIFS('Entrada - Salida'!$E:$E,'Entrada - Salida'!$D:$D,Saldo!C809,'Entrada - Salida'!C:C,Saldo!B809)</f>
        <v>0</v>
      </c>
      <c r="H809" s="10">
        <f>SUMIFS('Entrada - Salida'!$F:$F,'Entrada - Salida'!$D:$D,Saldo!C809,'Entrada - Salida'!C:C,Saldo!B809)</f>
        <v>0</v>
      </c>
      <c r="I809" s="11">
        <f t="shared" si="12"/>
        <v>6</v>
      </c>
      <c r="J809" s="22"/>
    </row>
    <row r="810" spans="1:10">
      <c r="A810" s="3" t="s">
        <v>2764</v>
      </c>
      <c r="B810" s="3" t="s">
        <v>2765</v>
      </c>
      <c r="C810" s="4" t="s">
        <v>2766</v>
      </c>
      <c r="D810" s="4" t="s">
        <v>13</v>
      </c>
      <c r="E810" s="4" t="s">
        <v>2767</v>
      </c>
      <c r="F810" s="8">
        <v>2</v>
      </c>
      <c r="G810" s="9">
        <f>SUMIFS('Entrada - Salida'!$E:$E,'Entrada - Salida'!$D:$D,Saldo!C810,'Entrada - Salida'!C:C,Saldo!B810)</f>
        <v>0</v>
      </c>
      <c r="H810" s="10">
        <f>SUMIFS('Entrada - Salida'!$F:$F,'Entrada - Salida'!$D:$D,Saldo!C810,'Entrada - Salida'!C:C,Saldo!B810)</f>
        <v>0</v>
      </c>
      <c r="I810" s="11">
        <f t="shared" si="12"/>
        <v>2</v>
      </c>
      <c r="J810" s="22"/>
    </row>
    <row r="811" spans="1:10">
      <c r="A811" s="3" t="s">
        <v>2768</v>
      </c>
      <c r="B811" s="3" t="s">
        <v>2769</v>
      </c>
      <c r="C811" s="4" t="s">
        <v>2770</v>
      </c>
      <c r="D811" s="4" t="s">
        <v>13</v>
      </c>
      <c r="E811" s="4" t="s">
        <v>585</v>
      </c>
      <c r="F811" s="8">
        <v>2</v>
      </c>
      <c r="G811" s="9">
        <f>SUMIFS('Entrada - Salida'!$E:$E,'Entrada - Salida'!$D:$D,Saldo!C811,'Entrada - Salida'!C:C,Saldo!B811)</f>
        <v>0</v>
      </c>
      <c r="H811" s="10">
        <f>SUMIFS('Entrada - Salida'!$F:$F,'Entrada - Salida'!$D:$D,Saldo!C811,'Entrada - Salida'!C:C,Saldo!B811)</f>
        <v>0</v>
      </c>
      <c r="I811" s="11">
        <f t="shared" si="12"/>
        <v>2</v>
      </c>
      <c r="J811" s="22"/>
    </row>
    <row r="812" spans="1:10">
      <c r="A812" s="3" t="s">
        <v>2771</v>
      </c>
      <c r="B812" s="3" t="s">
        <v>2772</v>
      </c>
      <c r="C812" s="4" t="s">
        <v>2773</v>
      </c>
      <c r="D812" s="4" t="s">
        <v>13</v>
      </c>
      <c r="E812" s="4" t="s">
        <v>496</v>
      </c>
      <c r="F812" s="8">
        <v>9</v>
      </c>
      <c r="G812" s="9">
        <f>SUMIFS('Entrada - Salida'!$E:$E,'Entrada - Salida'!$D:$D,Saldo!C812,'Entrada - Salida'!C:C,Saldo!B812)</f>
        <v>0</v>
      </c>
      <c r="H812" s="10">
        <f>SUMIFS('Entrada - Salida'!$F:$F,'Entrada - Salida'!$D:$D,Saldo!C812,'Entrada - Salida'!C:C,Saldo!B812)</f>
        <v>0</v>
      </c>
      <c r="I812" s="11">
        <f t="shared" si="12"/>
        <v>9</v>
      </c>
      <c r="J812" s="22"/>
    </row>
    <row r="813" spans="1:10">
      <c r="A813" s="3" t="s">
        <v>2774</v>
      </c>
      <c r="B813" s="3" t="s">
        <v>2775</v>
      </c>
      <c r="C813" s="4" t="s">
        <v>2776</v>
      </c>
      <c r="D813" s="4" t="s">
        <v>13</v>
      </c>
      <c r="E813" s="4" t="s">
        <v>585</v>
      </c>
      <c r="F813" s="8">
        <v>3</v>
      </c>
      <c r="G813" s="9">
        <f>SUMIFS('Entrada - Salida'!$E:$E,'Entrada - Salida'!$D:$D,Saldo!C813,'Entrada - Salida'!C:C,Saldo!B813)</f>
        <v>0</v>
      </c>
      <c r="H813" s="10">
        <f>SUMIFS('Entrada - Salida'!$F:$F,'Entrada - Salida'!$D:$D,Saldo!C813,'Entrada - Salida'!C:C,Saldo!B813)</f>
        <v>0</v>
      </c>
      <c r="I813" s="11">
        <f t="shared" si="12"/>
        <v>3</v>
      </c>
      <c r="J813" s="22"/>
    </row>
    <row r="814" spans="1:10">
      <c r="A814" s="3" t="s">
        <v>2777</v>
      </c>
      <c r="B814" s="3" t="s">
        <v>2778</v>
      </c>
      <c r="C814" s="4" t="s">
        <v>2779</v>
      </c>
      <c r="D814" s="4" t="s">
        <v>13</v>
      </c>
      <c r="E814" s="4" t="s">
        <v>430</v>
      </c>
      <c r="F814" s="8">
        <v>1</v>
      </c>
      <c r="G814" s="9">
        <f>SUMIFS('Entrada - Salida'!$E:$E,'Entrada - Salida'!$D:$D,Saldo!C814,'Entrada - Salida'!C:C,Saldo!B814)</f>
        <v>0</v>
      </c>
      <c r="H814" s="10">
        <f>SUMIFS('Entrada - Salida'!$F:$F,'Entrada - Salida'!$D:$D,Saldo!C814,'Entrada - Salida'!C:C,Saldo!B814)</f>
        <v>0</v>
      </c>
      <c r="I814" s="11">
        <f t="shared" si="12"/>
        <v>1</v>
      </c>
      <c r="J814" s="22"/>
    </row>
    <row r="815" spans="1:10">
      <c r="A815" s="3" t="s">
        <v>2780</v>
      </c>
      <c r="B815" s="3" t="s">
        <v>2781</v>
      </c>
      <c r="C815" s="4" t="s">
        <v>2782</v>
      </c>
      <c r="D815" s="4" t="s">
        <v>13</v>
      </c>
      <c r="E815" s="4" t="s">
        <v>2783</v>
      </c>
      <c r="F815" s="8">
        <v>7</v>
      </c>
      <c r="G815" s="9">
        <f>SUMIFS('Entrada - Salida'!$E:$E,'Entrada - Salida'!$D:$D,Saldo!C815,'Entrada - Salida'!C:C,Saldo!B815)</f>
        <v>5</v>
      </c>
      <c r="H815" s="10">
        <f>SUMIFS('Entrada - Salida'!$F:$F,'Entrada - Salida'!$D:$D,Saldo!C815,'Entrada - Salida'!C:C,Saldo!B815)</f>
        <v>8</v>
      </c>
      <c r="I815" s="11">
        <f t="shared" si="12"/>
        <v>4</v>
      </c>
      <c r="J815" s="22"/>
    </row>
    <row r="816" spans="1:10">
      <c r="A816" s="3" t="s">
        <v>2784</v>
      </c>
      <c r="B816" s="3" t="s">
        <v>2785</v>
      </c>
      <c r="C816" s="4" t="s">
        <v>2786</v>
      </c>
      <c r="D816" s="4" t="s">
        <v>13</v>
      </c>
      <c r="E816" s="4" t="s">
        <v>2579</v>
      </c>
      <c r="F816" s="8">
        <v>2</v>
      </c>
      <c r="G816" s="9">
        <f>SUMIFS('Entrada - Salida'!$E:$E,'Entrada - Salida'!$D:$D,Saldo!C816,'Entrada - Salida'!C:C,Saldo!B816)</f>
        <v>0</v>
      </c>
      <c r="H816" s="10">
        <f>SUMIFS('Entrada - Salida'!$F:$F,'Entrada - Salida'!$D:$D,Saldo!C816,'Entrada - Salida'!C:C,Saldo!B816)</f>
        <v>1</v>
      </c>
      <c r="I816" s="11">
        <f t="shared" si="12"/>
        <v>1</v>
      </c>
      <c r="J816" s="22"/>
    </row>
    <row r="817" spans="1:10">
      <c r="A817" s="3" t="s">
        <v>2787</v>
      </c>
      <c r="B817" s="3" t="s">
        <v>2788</v>
      </c>
      <c r="C817" s="4" t="s">
        <v>2789</v>
      </c>
      <c r="D817" s="4" t="s">
        <v>13</v>
      </c>
      <c r="E817" s="4" t="s">
        <v>2763</v>
      </c>
      <c r="F817" s="8">
        <v>2</v>
      </c>
      <c r="G817" s="9">
        <f>SUMIFS('Entrada - Salida'!$E:$E,'Entrada - Salida'!$D:$D,Saldo!C817,'Entrada - Salida'!C:C,Saldo!B817)</f>
        <v>0</v>
      </c>
      <c r="H817" s="10">
        <f>SUMIFS('Entrada - Salida'!$F:$F,'Entrada - Salida'!$D:$D,Saldo!C817,'Entrada - Salida'!C:C,Saldo!B817)</f>
        <v>0</v>
      </c>
      <c r="I817" s="11">
        <f t="shared" si="12"/>
        <v>2</v>
      </c>
      <c r="J817" s="22"/>
    </row>
    <row r="818" spans="1:10">
      <c r="A818" s="3" t="s">
        <v>2790</v>
      </c>
      <c r="B818" s="3" t="s">
        <v>2791</v>
      </c>
      <c r="C818" s="4" t="s">
        <v>2792</v>
      </c>
      <c r="D818" s="4" t="s">
        <v>13</v>
      </c>
      <c r="E818" s="4" t="s">
        <v>531</v>
      </c>
      <c r="F818" s="8">
        <v>2</v>
      </c>
      <c r="G818" s="9">
        <f>SUMIFS('Entrada - Salida'!$E:$E,'Entrada - Salida'!$D:$D,Saldo!C818,'Entrada - Salida'!C:C,Saldo!B818)</f>
        <v>0</v>
      </c>
      <c r="H818" s="10">
        <f>SUMIFS('Entrada - Salida'!$F:$F,'Entrada - Salida'!$D:$D,Saldo!C818,'Entrada - Salida'!C:C,Saldo!B818)</f>
        <v>1</v>
      </c>
      <c r="I818" s="11">
        <f t="shared" si="12"/>
        <v>1</v>
      </c>
      <c r="J818" s="22"/>
    </row>
    <row r="819" spans="1:10">
      <c r="A819" s="3" t="s">
        <v>2793</v>
      </c>
      <c r="B819" s="3" t="s">
        <v>2794</v>
      </c>
      <c r="C819" s="4" t="s">
        <v>2795</v>
      </c>
      <c r="D819" s="4" t="s">
        <v>13</v>
      </c>
      <c r="E819" s="4" t="s">
        <v>1916</v>
      </c>
      <c r="F819" s="8">
        <v>1</v>
      </c>
      <c r="G819" s="9">
        <f>SUMIFS('Entrada - Salida'!$E:$E,'Entrada - Salida'!$D:$D,Saldo!C819,'Entrada - Salida'!C:C,Saldo!B819)</f>
        <v>0</v>
      </c>
      <c r="H819" s="10">
        <f>SUMIFS('Entrada - Salida'!$F:$F,'Entrada - Salida'!$D:$D,Saldo!C819,'Entrada - Salida'!C:C,Saldo!B819)</f>
        <v>0</v>
      </c>
      <c r="I819" s="11">
        <f t="shared" si="12"/>
        <v>1</v>
      </c>
      <c r="J819" s="22"/>
    </row>
    <row r="820" spans="1:10">
      <c r="A820" s="3" t="s">
        <v>2796</v>
      </c>
      <c r="B820" s="3" t="s">
        <v>2797</v>
      </c>
      <c r="C820" s="4" t="s">
        <v>2798</v>
      </c>
      <c r="D820" s="4" t="s">
        <v>13</v>
      </c>
      <c r="E820" s="4" t="s">
        <v>2799</v>
      </c>
      <c r="F820" s="8">
        <v>1</v>
      </c>
      <c r="G820" s="9">
        <f>SUMIFS('Entrada - Salida'!$E:$E,'Entrada - Salida'!$D:$D,Saldo!C820,'Entrada - Salida'!C:C,Saldo!B820)</f>
        <v>0</v>
      </c>
      <c r="H820" s="10">
        <f>SUMIFS('Entrada - Salida'!$F:$F,'Entrada - Salida'!$D:$D,Saldo!C820,'Entrada - Salida'!C:C,Saldo!B820)</f>
        <v>0</v>
      </c>
      <c r="I820" s="11">
        <f t="shared" si="12"/>
        <v>1</v>
      </c>
      <c r="J820" s="22"/>
    </row>
    <row r="821" spans="1:10">
      <c r="A821" s="3" t="s">
        <v>2800</v>
      </c>
      <c r="B821" s="3" t="s">
        <v>2801</v>
      </c>
      <c r="C821" s="4" t="s">
        <v>2802</v>
      </c>
      <c r="D821" s="4" t="s">
        <v>13</v>
      </c>
      <c r="E821" s="4" t="s">
        <v>581</v>
      </c>
      <c r="F821" s="8">
        <v>2</v>
      </c>
      <c r="G821" s="9">
        <f>SUMIFS('Entrada - Salida'!$E:$E,'Entrada - Salida'!$D:$D,Saldo!C821,'Entrada - Salida'!C:C,Saldo!B821)</f>
        <v>0</v>
      </c>
      <c r="H821" s="10">
        <f>SUMIFS('Entrada - Salida'!$F:$F,'Entrada - Salida'!$D:$D,Saldo!C821,'Entrada - Salida'!C:C,Saldo!B821)</f>
        <v>1</v>
      </c>
      <c r="I821" s="11">
        <f t="shared" si="12"/>
        <v>1</v>
      </c>
      <c r="J821" s="22"/>
    </row>
    <row r="822" spans="1:10">
      <c r="A822" s="3" t="s">
        <v>2803</v>
      </c>
      <c r="B822" s="3" t="s">
        <v>2804</v>
      </c>
      <c r="C822" s="4" t="s">
        <v>2805</v>
      </c>
      <c r="D822" s="4" t="s">
        <v>13</v>
      </c>
      <c r="E822" s="4" t="s">
        <v>2806</v>
      </c>
      <c r="F822" s="8">
        <v>1</v>
      </c>
      <c r="G822" s="9">
        <f>SUMIFS('Entrada - Salida'!$E:$E,'Entrada - Salida'!$D:$D,Saldo!C822,'Entrada - Salida'!C:C,Saldo!B822)</f>
        <v>0</v>
      </c>
      <c r="H822" s="10">
        <f>SUMIFS('Entrada - Salida'!$F:$F,'Entrada - Salida'!$D:$D,Saldo!C822,'Entrada - Salida'!C:C,Saldo!B822)</f>
        <v>1</v>
      </c>
      <c r="I822" s="11">
        <f t="shared" si="12"/>
        <v>0</v>
      </c>
      <c r="J822" s="22"/>
    </row>
    <row r="823" spans="1:10">
      <c r="A823" s="3" t="s">
        <v>2807</v>
      </c>
      <c r="B823" s="3" t="s">
        <v>2808</v>
      </c>
      <c r="C823" s="4" t="s">
        <v>2809</v>
      </c>
      <c r="D823" s="4" t="s">
        <v>13</v>
      </c>
      <c r="E823" s="4" t="s">
        <v>789</v>
      </c>
      <c r="F823" s="8">
        <v>1</v>
      </c>
      <c r="G823" s="9">
        <f>SUMIFS('Entrada - Salida'!$E:$E,'Entrada - Salida'!$D:$D,Saldo!C823,'Entrada - Salida'!C:C,Saldo!B823)</f>
        <v>0</v>
      </c>
      <c r="H823" s="10">
        <f>SUMIFS('Entrada - Salida'!$F:$F,'Entrada - Salida'!$D:$D,Saldo!C823,'Entrada - Salida'!C:C,Saldo!B823)</f>
        <v>0</v>
      </c>
      <c r="I823" s="11">
        <f t="shared" si="12"/>
        <v>1</v>
      </c>
      <c r="J823" s="22"/>
    </row>
    <row r="824" spans="1:10">
      <c r="A824" s="3" t="s">
        <v>2810</v>
      </c>
      <c r="B824" s="3" t="s">
        <v>2811</v>
      </c>
      <c r="C824" s="4" t="s">
        <v>2812</v>
      </c>
      <c r="D824" s="4" t="s">
        <v>13</v>
      </c>
      <c r="E824" s="4" t="s">
        <v>1029</v>
      </c>
      <c r="F824" s="8">
        <v>3</v>
      </c>
      <c r="G824" s="9">
        <f>SUMIFS('Entrada - Salida'!$E:$E,'Entrada - Salida'!$D:$D,Saldo!C824,'Entrada - Salida'!C:C,Saldo!B824)</f>
        <v>0</v>
      </c>
      <c r="H824" s="10">
        <f>SUMIFS('Entrada - Salida'!$F:$F,'Entrada - Salida'!$D:$D,Saldo!C824,'Entrada - Salida'!C:C,Saldo!B824)</f>
        <v>0</v>
      </c>
      <c r="I824" s="11">
        <f t="shared" si="12"/>
        <v>3</v>
      </c>
      <c r="J824" s="22"/>
    </row>
    <row r="825" spans="1:10">
      <c r="A825" s="3" t="s">
        <v>2813</v>
      </c>
      <c r="B825" s="3" t="s">
        <v>2814</v>
      </c>
      <c r="C825" s="4" t="s">
        <v>2815</v>
      </c>
      <c r="D825" s="4" t="s">
        <v>13</v>
      </c>
      <c r="E825" s="4" t="s">
        <v>1704</v>
      </c>
      <c r="F825" s="8">
        <v>1</v>
      </c>
      <c r="G825" s="9">
        <f>SUMIFS('Entrada - Salida'!$E:$E,'Entrada - Salida'!$D:$D,Saldo!C825,'Entrada - Salida'!C:C,Saldo!B825)</f>
        <v>0</v>
      </c>
      <c r="H825" s="10">
        <f>SUMIFS('Entrada - Salida'!$F:$F,'Entrada - Salida'!$D:$D,Saldo!C825,'Entrada - Salida'!C:C,Saldo!B825)</f>
        <v>0</v>
      </c>
      <c r="I825" s="11">
        <f t="shared" si="12"/>
        <v>1</v>
      </c>
      <c r="J825" s="22"/>
    </row>
    <row r="826" spans="1:10">
      <c r="A826" s="3" t="s">
        <v>2816</v>
      </c>
      <c r="B826" s="3" t="s">
        <v>2817</v>
      </c>
      <c r="C826" s="4" t="s">
        <v>2818</v>
      </c>
      <c r="D826" s="4" t="s">
        <v>13</v>
      </c>
      <c r="E826" s="4" t="s">
        <v>1533</v>
      </c>
      <c r="F826" s="8">
        <v>10</v>
      </c>
      <c r="G826" s="9">
        <f>SUMIFS('Entrada - Salida'!$E:$E,'Entrada - Salida'!$D:$D,Saldo!C826,'Entrada - Salida'!C:C,Saldo!B826)</f>
        <v>0</v>
      </c>
      <c r="H826" s="10">
        <f>SUMIFS('Entrada - Salida'!$F:$F,'Entrada - Salida'!$D:$D,Saldo!C826,'Entrada - Salida'!C:C,Saldo!B826)</f>
        <v>2</v>
      </c>
      <c r="I826" s="11">
        <f t="shared" si="12"/>
        <v>8</v>
      </c>
      <c r="J826" s="22"/>
    </row>
    <row r="827" spans="1:10">
      <c r="A827" s="3" t="s">
        <v>2819</v>
      </c>
      <c r="B827" s="3" t="s">
        <v>2820</v>
      </c>
      <c r="C827" s="4" t="s">
        <v>2821</v>
      </c>
      <c r="D827" s="4" t="s">
        <v>13</v>
      </c>
      <c r="E827" s="4" t="s">
        <v>240</v>
      </c>
      <c r="F827" s="8">
        <v>5</v>
      </c>
      <c r="G827" s="9">
        <f>SUMIFS('Entrada - Salida'!$E:$E,'Entrada - Salida'!$D:$D,Saldo!C827,'Entrada - Salida'!C:C,Saldo!B827)</f>
        <v>0</v>
      </c>
      <c r="H827" s="10">
        <f>SUMIFS('Entrada - Salida'!$F:$F,'Entrada - Salida'!$D:$D,Saldo!C827,'Entrada - Salida'!C:C,Saldo!B827)</f>
        <v>0</v>
      </c>
      <c r="I827" s="11">
        <f t="shared" si="12"/>
        <v>5</v>
      </c>
      <c r="J827" s="22"/>
    </row>
    <row r="828" spans="1:10">
      <c r="A828" s="3" t="s">
        <v>2822</v>
      </c>
      <c r="B828" s="3" t="s">
        <v>2823</v>
      </c>
      <c r="C828" s="4" t="s">
        <v>2824</v>
      </c>
      <c r="D828" s="4" t="s">
        <v>13</v>
      </c>
      <c r="E828" s="4" t="s">
        <v>1029</v>
      </c>
      <c r="F828" s="8">
        <v>1</v>
      </c>
      <c r="G828" s="9">
        <f>SUMIFS('Entrada - Salida'!$E:$E,'Entrada - Salida'!$D:$D,Saldo!C828,'Entrada - Salida'!C:C,Saldo!B828)</f>
        <v>0</v>
      </c>
      <c r="H828" s="10">
        <f>SUMIFS('Entrada - Salida'!$F:$F,'Entrada - Salida'!$D:$D,Saldo!C828,'Entrada - Salida'!C:C,Saldo!B828)</f>
        <v>1</v>
      </c>
      <c r="I828" s="11">
        <f t="shared" si="12"/>
        <v>0</v>
      </c>
      <c r="J828" s="22"/>
    </row>
    <row r="829" spans="1:10">
      <c r="A829" s="3" t="s">
        <v>2825</v>
      </c>
      <c r="B829" s="3" t="s">
        <v>2826</v>
      </c>
      <c r="C829" s="4" t="s">
        <v>2827</v>
      </c>
      <c r="D829" s="4" t="s">
        <v>13</v>
      </c>
      <c r="E829" s="4" t="s">
        <v>1900</v>
      </c>
      <c r="F829" s="8">
        <v>3</v>
      </c>
      <c r="G829" s="9">
        <f>SUMIFS('Entrada - Salida'!$E:$E,'Entrada - Salida'!$D:$D,Saldo!C829,'Entrada - Salida'!C:C,Saldo!B829)</f>
        <v>16</v>
      </c>
      <c r="H829" s="10">
        <f>SUMIFS('Entrada - Salida'!$F:$F,'Entrada - Salida'!$D:$D,Saldo!C829,'Entrada - Salida'!C:C,Saldo!B829)</f>
        <v>3</v>
      </c>
      <c r="I829" s="11">
        <f t="shared" si="12"/>
        <v>16</v>
      </c>
      <c r="J829" s="22"/>
    </row>
    <row r="830" spans="1:10">
      <c r="A830" s="3" t="s">
        <v>2828</v>
      </c>
      <c r="B830" s="3" t="s">
        <v>2829</v>
      </c>
      <c r="C830" s="4" t="s">
        <v>2830</v>
      </c>
      <c r="D830" s="4" t="s">
        <v>13</v>
      </c>
      <c r="E830" s="4" t="s">
        <v>724</v>
      </c>
      <c r="F830" s="8">
        <v>82</v>
      </c>
      <c r="G830" s="9">
        <f>SUMIFS('Entrada - Salida'!$E:$E,'Entrada - Salida'!$D:$D,Saldo!C830,'Entrada - Salida'!C:C,Saldo!B830)</f>
        <v>0</v>
      </c>
      <c r="H830" s="10">
        <f>SUMIFS('Entrada - Salida'!$F:$F,'Entrada - Salida'!$D:$D,Saldo!C830,'Entrada - Salida'!C:C,Saldo!B830)</f>
        <v>61</v>
      </c>
      <c r="I830" s="11">
        <f t="shared" si="12"/>
        <v>21</v>
      </c>
      <c r="J830" s="22"/>
    </row>
    <row r="831" spans="1:10">
      <c r="A831" s="3" t="s">
        <v>2831</v>
      </c>
      <c r="B831" s="3" t="s">
        <v>2832</v>
      </c>
      <c r="C831" s="4" t="s">
        <v>2833</v>
      </c>
      <c r="D831" s="4" t="s">
        <v>13</v>
      </c>
      <c r="E831" s="4" t="s">
        <v>724</v>
      </c>
      <c r="F831" s="8">
        <v>9</v>
      </c>
      <c r="G831" s="9">
        <f>SUMIFS('Entrada - Salida'!$E:$E,'Entrada - Salida'!$D:$D,Saldo!C831,'Entrada - Salida'!C:C,Saldo!B831)</f>
        <v>0</v>
      </c>
      <c r="H831" s="10">
        <f>SUMIFS('Entrada - Salida'!$F:$F,'Entrada - Salida'!$D:$D,Saldo!C831,'Entrada - Salida'!C:C,Saldo!B831)</f>
        <v>2</v>
      </c>
      <c r="I831" s="11">
        <f t="shared" si="12"/>
        <v>7</v>
      </c>
      <c r="J831" s="22"/>
    </row>
    <row r="832" spans="1:10">
      <c r="A832" s="3" t="s">
        <v>2834</v>
      </c>
      <c r="B832" s="3" t="s">
        <v>2835</v>
      </c>
      <c r="C832" s="4" t="s">
        <v>2836</v>
      </c>
      <c r="D832" s="4" t="s">
        <v>13</v>
      </c>
      <c r="E832" s="4" t="s">
        <v>2837</v>
      </c>
      <c r="F832" s="8">
        <v>8</v>
      </c>
      <c r="G832" s="9">
        <f>SUMIFS('Entrada - Salida'!$E:$E,'Entrada - Salida'!$D:$D,Saldo!C832,'Entrada - Salida'!C:C,Saldo!B832)</f>
        <v>0</v>
      </c>
      <c r="H832" s="10">
        <f>SUMIFS('Entrada - Salida'!$F:$F,'Entrada - Salida'!$D:$D,Saldo!C832,'Entrada - Salida'!C:C,Saldo!B832)</f>
        <v>1</v>
      </c>
      <c r="I832" s="11">
        <f t="shared" si="12"/>
        <v>7</v>
      </c>
      <c r="J832" s="22"/>
    </row>
    <row r="833" spans="1:10">
      <c r="A833" s="3" t="s">
        <v>2838</v>
      </c>
      <c r="B833" s="3" t="s">
        <v>2839</v>
      </c>
      <c r="C833" s="4" t="s">
        <v>2840</v>
      </c>
      <c r="D833" s="4" t="s">
        <v>13</v>
      </c>
      <c r="E833" s="4" t="s">
        <v>2837</v>
      </c>
      <c r="F833" s="8">
        <v>10</v>
      </c>
      <c r="G833" s="9">
        <f>SUMIFS('Entrada - Salida'!$E:$E,'Entrada - Salida'!$D:$D,Saldo!C833,'Entrada - Salida'!C:C,Saldo!B833)</f>
        <v>0</v>
      </c>
      <c r="H833" s="10">
        <f>SUMIFS('Entrada - Salida'!$F:$F,'Entrada - Salida'!$D:$D,Saldo!C833,'Entrada - Salida'!C:C,Saldo!B833)</f>
        <v>1</v>
      </c>
      <c r="I833" s="11">
        <f t="shared" si="12"/>
        <v>9</v>
      </c>
      <c r="J833" s="22"/>
    </row>
    <row r="834" spans="1:10">
      <c r="A834" s="3" t="s">
        <v>2841</v>
      </c>
      <c r="B834" s="3" t="s">
        <v>2842</v>
      </c>
      <c r="C834" s="4" t="s">
        <v>2843</v>
      </c>
      <c r="D834" s="4" t="s">
        <v>13</v>
      </c>
      <c r="E834" s="4" t="s">
        <v>724</v>
      </c>
      <c r="F834" s="8">
        <v>14</v>
      </c>
      <c r="G834" s="9">
        <f>SUMIFS('Entrada - Salida'!$E:$E,'Entrada - Salida'!$D:$D,Saldo!C834,'Entrada - Salida'!C:C,Saldo!B834)</f>
        <v>0</v>
      </c>
      <c r="H834" s="10">
        <f>SUMIFS('Entrada - Salida'!$F:$F,'Entrada - Salida'!$D:$D,Saldo!C834,'Entrada - Salida'!C:C,Saldo!B834)</f>
        <v>0</v>
      </c>
      <c r="I834" s="11">
        <f t="shared" ref="I834:I896" si="13">+(G834-H834)+F834</f>
        <v>14</v>
      </c>
      <c r="J834" s="22"/>
    </row>
    <row r="835" spans="1:10">
      <c r="A835" s="3" t="s">
        <v>2844</v>
      </c>
      <c r="B835" s="3" t="s">
        <v>2845</v>
      </c>
      <c r="C835" s="4" t="s">
        <v>2846</v>
      </c>
      <c r="D835" s="4" t="s">
        <v>13</v>
      </c>
      <c r="E835" s="4" t="s">
        <v>887</v>
      </c>
      <c r="F835" s="8">
        <v>4</v>
      </c>
      <c r="G835" s="9">
        <f>SUMIFS('Entrada - Salida'!$E:$E,'Entrada - Salida'!$D:$D,Saldo!C835,'Entrada - Salida'!C:C,Saldo!B835)</f>
        <v>0</v>
      </c>
      <c r="H835" s="10">
        <f>SUMIFS('Entrada - Salida'!$F:$F,'Entrada - Salida'!$D:$D,Saldo!C835,'Entrada - Salida'!C:C,Saldo!B835)</f>
        <v>0</v>
      </c>
      <c r="I835" s="11">
        <f t="shared" si="13"/>
        <v>4</v>
      </c>
      <c r="J835" s="22"/>
    </row>
    <row r="836" spans="1:10">
      <c r="A836" s="3" t="s">
        <v>2847</v>
      </c>
      <c r="B836" s="3" t="s">
        <v>2848</v>
      </c>
      <c r="C836" s="4" t="s">
        <v>2849</v>
      </c>
      <c r="D836" s="4" t="s">
        <v>13</v>
      </c>
      <c r="E836" s="4" t="s">
        <v>1016</v>
      </c>
      <c r="F836" s="8">
        <v>1</v>
      </c>
      <c r="G836" s="9">
        <f>SUMIFS('Entrada - Salida'!$E:$E,'Entrada - Salida'!$D:$D,Saldo!C836,'Entrada - Salida'!C:C,Saldo!B836)</f>
        <v>0</v>
      </c>
      <c r="H836" s="10">
        <f>SUMIFS('Entrada - Salida'!$F:$F,'Entrada - Salida'!$D:$D,Saldo!C836,'Entrada - Salida'!C:C,Saldo!B836)</f>
        <v>0</v>
      </c>
      <c r="I836" s="11">
        <f t="shared" si="13"/>
        <v>1</v>
      </c>
      <c r="J836" s="22"/>
    </row>
    <row r="837" spans="1:10">
      <c r="A837" s="3" t="s">
        <v>2850</v>
      </c>
      <c r="B837" s="3" t="s">
        <v>2851</v>
      </c>
      <c r="C837" s="4" t="s">
        <v>2852</v>
      </c>
      <c r="D837" s="4" t="s">
        <v>13</v>
      </c>
      <c r="E837" s="4" t="s">
        <v>1016</v>
      </c>
      <c r="F837" s="8">
        <v>1</v>
      </c>
      <c r="G837" s="9">
        <f>SUMIFS('Entrada - Salida'!$E:$E,'Entrada - Salida'!$D:$D,Saldo!C837,'Entrada - Salida'!C:C,Saldo!B837)</f>
        <v>0</v>
      </c>
      <c r="H837" s="10">
        <f>SUMIFS('Entrada - Salida'!$F:$F,'Entrada - Salida'!$D:$D,Saldo!C837,'Entrada - Salida'!C:C,Saldo!B837)</f>
        <v>0</v>
      </c>
      <c r="I837" s="11">
        <f t="shared" si="13"/>
        <v>1</v>
      </c>
      <c r="J837" s="22"/>
    </row>
    <row r="838" spans="1:10">
      <c r="A838" s="3" t="s">
        <v>2853</v>
      </c>
      <c r="B838" s="3" t="s">
        <v>2854</v>
      </c>
      <c r="C838" s="4" t="s">
        <v>2855</v>
      </c>
      <c r="D838" s="4" t="s">
        <v>13</v>
      </c>
      <c r="E838" s="4" t="s">
        <v>2856</v>
      </c>
      <c r="F838" s="8">
        <v>4</v>
      </c>
      <c r="G838" s="9">
        <f>SUMIFS('Entrada - Salida'!$E:$E,'Entrada - Salida'!$D:$D,Saldo!C838,'Entrada - Salida'!C:C,Saldo!B838)</f>
        <v>0</v>
      </c>
      <c r="H838" s="10">
        <f>SUMIFS('Entrada - Salida'!$F:$F,'Entrada - Salida'!$D:$D,Saldo!C838,'Entrada - Salida'!C:C,Saldo!B838)</f>
        <v>1</v>
      </c>
      <c r="I838" s="11">
        <f t="shared" si="13"/>
        <v>3</v>
      </c>
      <c r="J838" s="22"/>
    </row>
    <row r="839" spans="1:10">
      <c r="A839" s="3" t="s">
        <v>2857</v>
      </c>
      <c r="B839" s="3" t="s">
        <v>2858</v>
      </c>
      <c r="C839" s="4" t="s">
        <v>2859</v>
      </c>
      <c r="D839" s="4" t="s">
        <v>13</v>
      </c>
      <c r="E839" s="4" t="s">
        <v>2856</v>
      </c>
      <c r="F839" s="8">
        <v>3</v>
      </c>
      <c r="G839" s="9">
        <f>SUMIFS('Entrada - Salida'!$E:$E,'Entrada - Salida'!$D:$D,Saldo!C839,'Entrada - Salida'!C:C,Saldo!B839)</f>
        <v>0</v>
      </c>
      <c r="H839" s="10">
        <f>SUMIFS('Entrada - Salida'!$F:$F,'Entrada - Salida'!$D:$D,Saldo!C839,'Entrada - Salida'!C:C,Saldo!B839)</f>
        <v>3</v>
      </c>
      <c r="I839" s="11">
        <f t="shared" si="13"/>
        <v>0</v>
      </c>
      <c r="J839" s="22"/>
    </row>
    <row r="840" spans="1:10">
      <c r="A840" s="3" t="s">
        <v>2860</v>
      </c>
      <c r="B840" s="3" t="s">
        <v>2861</v>
      </c>
      <c r="C840" s="4" t="s">
        <v>2862</v>
      </c>
      <c r="D840" s="4" t="s">
        <v>13</v>
      </c>
      <c r="E840" s="4" t="s">
        <v>1044</v>
      </c>
      <c r="F840" s="8">
        <v>13</v>
      </c>
      <c r="G840" s="9">
        <f>SUMIFS('Entrada - Salida'!$E:$E,'Entrada - Salida'!$D:$D,Saldo!C840,'Entrada - Salida'!C:C,Saldo!B840)</f>
        <v>0</v>
      </c>
      <c r="H840" s="10">
        <f>SUMIFS('Entrada - Salida'!$F:$F,'Entrada - Salida'!$D:$D,Saldo!C840,'Entrada - Salida'!C:C,Saldo!B840)</f>
        <v>0</v>
      </c>
      <c r="I840" s="11">
        <f t="shared" si="13"/>
        <v>13</v>
      </c>
      <c r="J840" s="22"/>
    </row>
    <row r="841" spans="1:10">
      <c r="A841" s="3" t="s">
        <v>2863</v>
      </c>
      <c r="B841" s="3" t="s">
        <v>2864</v>
      </c>
      <c r="C841" s="4" t="s">
        <v>2865</v>
      </c>
      <c r="D841" s="4" t="s">
        <v>13</v>
      </c>
      <c r="E841" s="4" t="s">
        <v>2866</v>
      </c>
      <c r="F841" s="8">
        <v>1</v>
      </c>
      <c r="G841" s="9">
        <f>SUMIFS('Entrada - Salida'!$E:$E,'Entrada - Salida'!$D:$D,Saldo!C841,'Entrada - Salida'!C:C,Saldo!B841)</f>
        <v>0</v>
      </c>
      <c r="H841" s="10">
        <f>SUMIFS('Entrada - Salida'!$F:$F,'Entrada - Salida'!$D:$D,Saldo!C841,'Entrada - Salida'!C:C,Saldo!B841)</f>
        <v>0</v>
      </c>
      <c r="I841" s="11">
        <f t="shared" si="13"/>
        <v>1</v>
      </c>
      <c r="J841" s="22"/>
    </row>
    <row r="842" spans="1:10">
      <c r="A842" s="3" t="s">
        <v>2867</v>
      </c>
      <c r="B842" s="3" t="s">
        <v>2868</v>
      </c>
      <c r="C842" s="4" t="s">
        <v>2869</v>
      </c>
      <c r="D842" s="4" t="s">
        <v>13</v>
      </c>
      <c r="E842" s="4" t="s">
        <v>2870</v>
      </c>
      <c r="F842" s="8">
        <v>30</v>
      </c>
      <c r="G842" s="9">
        <f>SUMIFS('Entrada - Salida'!$E:$E,'Entrada - Salida'!$D:$D,Saldo!C842,'Entrada - Salida'!C:C,Saldo!B842)</f>
        <v>0</v>
      </c>
      <c r="H842" s="10">
        <f>SUMIFS('Entrada - Salida'!$F:$F,'Entrada - Salida'!$D:$D,Saldo!C842,'Entrada - Salida'!C:C,Saldo!B842)</f>
        <v>1</v>
      </c>
      <c r="I842" s="11">
        <f t="shared" si="13"/>
        <v>29</v>
      </c>
      <c r="J842" s="22"/>
    </row>
    <row r="843" spans="1:10">
      <c r="A843" s="3" t="s">
        <v>2871</v>
      </c>
      <c r="B843" s="3" t="s">
        <v>2872</v>
      </c>
      <c r="C843" s="4" t="s">
        <v>2873</v>
      </c>
      <c r="D843" s="4" t="s">
        <v>13</v>
      </c>
      <c r="E843" s="4" t="s">
        <v>471</v>
      </c>
      <c r="F843" s="8">
        <v>1</v>
      </c>
      <c r="G843" s="9">
        <f>SUMIFS('Entrada - Salida'!$E:$E,'Entrada - Salida'!$D:$D,Saldo!C843,'Entrada - Salida'!C:C,Saldo!B843)</f>
        <v>0</v>
      </c>
      <c r="H843" s="10">
        <f>SUMIFS('Entrada - Salida'!$F:$F,'Entrada - Salida'!$D:$D,Saldo!C843,'Entrada - Salida'!C:C,Saldo!B843)</f>
        <v>0</v>
      </c>
      <c r="I843" s="11">
        <f t="shared" si="13"/>
        <v>1</v>
      </c>
      <c r="J843" s="22"/>
    </row>
    <row r="844" spans="1:10">
      <c r="A844" s="3" t="s">
        <v>2874</v>
      </c>
      <c r="B844" s="3" t="s">
        <v>2875</v>
      </c>
      <c r="C844" s="4" t="s">
        <v>2876</v>
      </c>
      <c r="D844" s="4" t="s">
        <v>13</v>
      </c>
      <c r="E844" s="4" t="s">
        <v>2877</v>
      </c>
      <c r="F844" s="8">
        <v>1</v>
      </c>
      <c r="G844" s="9">
        <f>SUMIFS('Entrada - Salida'!$E:$E,'Entrada - Salida'!$D:$D,Saldo!C844,'Entrada - Salida'!C:C,Saldo!B844)</f>
        <v>0</v>
      </c>
      <c r="H844" s="10">
        <f>SUMIFS('Entrada - Salida'!$F:$F,'Entrada - Salida'!$D:$D,Saldo!C844,'Entrada - Salida'!C:C,Saldo!B844)</f>
        <v>0</v>
      </c>
      <c r="I844" s="11">
        <f t="shared" si="13"/>
        <v>1</v>
      </c>
      <c r="J844" s="22"/>
    </row>
    <row r="845" spans="1:10">
      <c r="A845" s="3" t="s">
        <v>2878</v>
      </c>
      <c r="B845" s="3" t="s">
        <v>2879</v>
      </c>
      <c r="C845" s="4" t="s">
        <v>2880</v>
      </c>
      <c r="D845" s="4" t="s">
        <v>13</v>
      </c>
      <c r="E845" s="4" t="s">
        <v>1029</v>
      </c>
      <c r="F845" s="8">
        <v>1</v>
      </c>
      <c r="G845" s="9">
        <f>SUMIFS('Entrada - Salida'!$E:$E,'Entrada - Salida'!$D:$D,Saldo!C845,'Entrada - Salida'!C:C,Saldo!B845)</f>
        <v>0</v>
      </c>
      <c r="H845" s="10">
        <f>SUMIFS('Entrada - Salida'!$F:$F,'Entrada - Salida'!$D:$D,Saldo!C845,'Entrada - Salida'!C:C,Saldo!B845)</f>
        <v>0</v>
      </c>
      <c r="I845" s="11">
        <f t="shared" si="13"/>
        <v>1</v>
      </c>
      <c r="J845" s="22"/>
    </row>
    <row r="846" spans="1:10">
      <c r="A846" s="3" t="s">
        <v>2881</v>
      </c>
      <c r="B846" s="3" t="s">
        <v>2882</v>
      </c>
      <c r="C846" s="4" t="s">
        <v>2883</v>
      </c>
      <c r="D846" s="4" t="s">
        <v>13</v>
      </c>
      <c r="E846" s="4" t="s">
        <v>2884</v>
      </c>
      <c r="F846" s="8">
        <v>1</v>
      </c>
      <c r="G846" s="9">
        <f>SUMIFS('Entrada - Salida'!$E:$E,'Entrada - Salida'!$D:$D,Saldo!C846,'Entrada - Salida'!C:C,Saldo!B846)</f>
        <v>0</v>
      </c>
      <c r="H846" s="10">
        <f>SUMIFS('Entrada - Salida'!$F:$F,'Entrada - Salida'!$D:$D,Saldo!C846,'Entrada - Salida'!C:C,Saldo!B846)</f>
        <v>0</v>
      </c>
      <c r="I846" s="11">
        <f t="shared" si="13"/>
        <v>1</v>
      </c>
      <c r="J846" s="22"/>
    </row>
    <row r="847" spans="1:10">
      <c r="A847" s="3" t="s">
        <v>2885</v>
      </c>
      <c r="B847" s="3" t="s">
        <v>2886</v>
      </c>
      <c r="C847" s="4" t="s">
        <v>2887</v>
      </c>
      <c r="D847" s="4" t="s">
        <v>13</v>
      </c>
      <c r="E847" s="4" t="s">
        <v>2598</v>
      </c>
      <c r="F847" s="8">
        <v>2</v>
      </c>
      <c r="G847" s="9">
        <f>SUMIFS('Entrada - Salida'!$E:$E,'Entrada - Salida'!$D:$D,Saldo!C847,'Entrada - Salida'!C:C,Saldo!B847)</f>
        <v>0</v>
      </c>
      <c r="H847" s="10">
        <f>SUMIFS('Entrada - Salida'!$F:$F,'Entrada - Salida'!$D:$D,Saldo!C847,'Entrada - Salida'!C:C,Saldo!B847)</f>
        <v>0</v>
      </c>
      <c r="I847" s="11">
        <f t="shared" si="13"/>
        <v>2</v>
      </c>
      <c r="J847" s="22"/>
    </row>
    <row r="848" spans="1:10">
      <c r="A848" s="3" t="s">
        <v>2888</v>
      </c>
      <c r="B848" s="3" t="s">
        <v>2889</v>
      </c>
      <c r="C848" s="4" t="s">
        <v>2890</v>
      </c>
      <c r="D848" s="4" t="s">
        <v>13</v>
      </c>
      <c r="E848" s="4" t="s">
        <v>285</v>
      </c>
      <c r="F848" s="8">
        <v>1</v>
      </c>
      <c r="G848" s="9">
        <f>SUMIFS('Entrada - Salida'!$E:$E,'Entrada - Salida'!$D:$D,Saldo!C848,'Entrada - Salida'!C:C,Saldo!B848)</f>
        <v>0</v>
      </c>
      <c r="H848" s="10">
        <f>SUMIFS('Entrada - Salida'!$F:$F,'Entrada - Salida'!$D:$D,Saldo!C848,'Entrada - Salida'!C:C,Saldo!B848)</f>
        <v>0</v>
      </c>
      <c r="I848" s="11">
        <f t="shared" si="13"/>
        <v>1</v>
      </c>
      <c r="J848" s="22"/>
    </row>
    <row r="849" spans="1:10">
      <c r="A849" s="3" t="s">
        <v>2891</v>
      </c>
      <c r="B849" s="3" t="s">
        <v>2892</v>
      </c>
      <c r="C849" s="4" t="s">
        <v>2893</v>
      </c>
      <c r="D849" s="4" t="s">
        <v>13</v>
      </c>
      <c r="E849" s="4" t="s">
        <v>2894</v>
      </c>
      <c r="F849" s="8">
        <v>3</v>
      </c>
      <c r="G849" s="9">
        <f>SUMIFS('Entrada - Salida'!$E:$E,'Entrada - Salida'!$D:$D,Saldo!C849,'Entrada - Salida'!C:C,Saldo!B849)</f>
        <v>0</v>
      </c>
      <c r="H849" s="10">
        <f>SUMIFS('Entrada - Salida'!$F:$F,'Entrada - Salida'!$D:$D,Saldo!C849,'Entrada - Salida'!C:C,Saldo!B849)</f>
        <v>1</v>
      </c>
      <c r="I849" s="11">
        <f t="shared" si="13"/>
        <v>2</v>
      </c>
      <c r="J849" s="22"/>
    </row>
    <row r="850" spans="1:10">
      <c r="A850" s="3" t="s">
        <v>2895</v>
      </c>
      <c r="B850" s="3" t="s">
        <v>2896</v>
      </c>
      <c r="C850" s="4" t="s">
        <v>2897</v>
      </c>
      <c r="D850" s="4" t="s">
        <v>13</v>
      </c>
      <c r="E850" s="4" t="s">
        <v>1941</v>
      </c>
      <c r="F850" s="8">
        <v>1</v>
      </c>
      <c r="G850" s="9">
        <f>SUMIFS('Entrada - Salida'!$E:$E,'Entrada - Salida'!$D:$D,Saldo!C850,'Entrada - Salida'!C:C,Saldo!B850)</f>
        <v>0</v>
      </c>
      <c r="H850" s="10">
        <f>SUMIFS('Entrada - Salida'!$F:$F,'Entrada - Salida'!$D:$D,Saldo!C850,'Entrada - Salida'!C:C,Saldo!B850)</f>
        <v>0</v>
      </c>
      <c r="I850" s="11">
        <f t="shared" si="13"/>
        <v>1</v>
      </c>
      <c r="J850" s="22"/>
    </row>
    <row r="851" spans="1:10">
      <c r="A851" s="3" t="s">
        <v>2898</v>
      </c>
      <c r="B851" s="3" t="s">
        <v>2899</v>
      </c>
      <c r="C851" s="4" t="s">
        <v>2900</v>
      </c>
      <c r="D851" s="4" t="s">
        <v>13</v>
      </c>
      <c r="E851" s="4" t="s">
        <v>181</v>
      </c>
      <c r="F851" s="8">
        <v>8</v>
      </c>
      <c r="G851" s="9">
        <f>SUMIFS('Entrada - Salida'!$E:$E,'Entrada - Salida'!$D:$D,Saldo!C851,'Entrada - Salida'!C:C,Saldo!B851)</f>
        <v>0</v>
      </c>
      <c r="H851" s="10">
        <f>SUMIFS('Entrada - Salida'!$F:$F,'Entrada - Salida'!$D:$D,Saldo!C851,'Entrada - Salida'!C:C,Saldo!B851)</f>
        <v>0</v>
      </c>
      <c r="I851" s="11">
        <f t="shared" si="13"/>
        <v>8</v>
      </c>
      <c r="J851" s="22"/>
    </row>
    <row r="852" spans="1:10">
      <c r="A852" s="3" t="s">
        <v>2901</v>
      </c>
      <c r="B852" s="3" t="s">
        <v>2902</v>
      </c>
      <c r="C852" s="4" t="s">
        <v>2903</v>
      </c>
      <c r="D852" s="4" t="s">
        <v>13</v>
      </c>
      <c r="E852" s="4" t="s">
        <v>1236</v>
      </c>
      <c r="F852" s="8">
        <v>25</v>
      </c>
      <c r="G852" s="9">
        <f>SUMIFS('Entrada - Salida'!$E:$E,'Entrada - Salida'!$D:$D,Saldo!C852,'Entrada - Salida'!C:C,Saldo!B852)</f>
        <v>0</v>
      </c>
      <c r="H852" s="10">
        <f>SUMIFS('Entrada - Salida'!$F:$F,'Entrada - Salida'!$D:$D,Saldo!C852,'Entrada - Salida'!C:C,Saldo!B852)</f>
        <v>8</v>
      </c>
      <c r="I852" s="11">
        <f t="shared" si="13"/>
        <v>17</v>
      </c>
      <c r="J852" s="22"/>
    </row>
    <row r="853" spans="1:10">
      <c r="A853" s="3" t="s">
        <v>2904</v>
      </c>
      <c r="B853" s="3" t="s">
        <v>2905</v>
      </c>
      <c r="C853" s="4" t="s">
        <v>2906</v>
      </c>
      <c r="D853" s="4" t="s">
        <v>13</v>
      </c>
      <c r="E853" s="4" t="s">
        <v>448</v>
      </c>
      <c r="F853" s="8">
        <v>12</v>
      </c>
      <c r="G853" s="9">
        <f>SUMIFS('Entrada - Salida'!$E:$E,'Entrada - Salida'!$D:$D,Saldo!C853,'Entrada - Salida'!C:C,Saldo!B853)</f>
        <v>0</v>
      </c>
      <c r="H853" s="10">
        <f>SUMIFS('Entrada - Salida'!$F:$F,'Entrada - Salida'!$D:$D,Saldo!C853,'Entrada - Salida'!C:C,Saldo!B853)</f>
        <v>2</v>
      </c>
      <c r="I853" s="11">
        <f t="shared" si="13"/>
        <v>10</v>
      </c>
      <c r="J853" s="22"/>
    </row>
    <row r="854" spans="1:10">
      <c r="A854" s="3" t="s">
        <v>2907</v>
      </c>
      <c r="B854" s="3" t="s">
        <v>2908</v>
      </c>
      <c r="C854" s="4" t="s">
        <v>2909</v>
      </c>
      <c r="D854" s="4" t="s">
        <v>13</v>
      </c>
      <c r="E854" s="4" t="s">
        <v>1719</v>
      </c>
      <c r="F854" s="8">
        <v>4</v>
      </c>
      <c r="G854" s="9">
        <f>SUMIFS('Entrada - Salida'!$E:$E,'Entrada - Salida'!$D:$D,Saldo!C854,'Entrada - Salida'!C:C,Saldo!B854)</f>
        <v>0</v>
      </c>
      <c r="H854" s="10">
        <f>SUMIFS('Entrada - Salida'!$F:$F,'Entrada - Salida'!$D:$D,Saldo!C854,'Entrada - Salida'!C:C,Saldo!B854)</f>
        <v>0</v>
      </c>
      <c r="I854" s="11">
        <f t="shared" si="13"/>
        <v>4</v>
      </c>
      <c r="J854" s="22"/>
    </row>
    <row r="855" spans="1:10">
      <c r="A855" s="3" t="s">
        <v>2910</v>
      </c>
      <c r="B855" s="3" t="s">
        <v>2911</v>
      </c>
      <c r="C855" s="4" t="s">
        <v>2912</v>
      </c>
      <c r="D855" s="4" t="s">
        <v>13</v>
      </c>
      <c r="E855" s="4" t="s">
        <v>2913</v>
      </c>
      <c r="F855" s="8">
        <v>2</v>
      </c>
      <c r="G855" s="9">
        <f>SUMIFS('Entrada - Salida'!$E:$E,'Entrada - Salida'!$D:$D,Saldo!C855,'Entrada - Salida'!C:C,Saldo!B855)</f>
        <v>0</v>
      </c>
      <c r="H855" s="10">
        <f>SUMIFS('Entrada - Salida'!$F:$F,'Entrada - Salida'!$D:$D,Saldo!C855,'Entrada - Salida'!C:C,Saldo!B855)</f>
        <v>0</v>
      </c>
      <c r="I855" s="11">
        <f t="shared" si="13"/>
        <v>2</v>
      </c>
      <c r="J855" s="22"/>
    </row>
    <row r="856" spans="1:10">
      <c r="A856" s="3" t="s">
        <v>2914</v>
      </c>
      <c r="B856" s="3" t="s">
        <v>2915</v>
      </c>
      <c r="C856" s="4" t="s">
        <v>2916</v>
      </c>
      <c r="D856" s="4" t="s">
        <v>13</v>
      </c>
      <c r="E856" s="4" t="s">
        <v>2884</v>
      </c>
      <c r="F856" s="8">
        <v>1</v>
      </c>
      <c r="G856" s="9">
        <f>SUMIFS('Entrada - Salida'!$E:$E,'Entrada - Salida'!$D:$D,Saldo!C856,'Entrada - Salida'!C:C,Saldo!B856)</f>
        <v>2</v>
      </c>
      <c r="H856" s="10">
        <f>SUMIFS('Entrada - Salida'!$F:$F,'Entrada - Salida'!$D:$D,Saldo!C856,'Entrada - Salida'!C:C,Saldo!B856)</f>
        <v>3</v>
      </c>
      <c r="I856" s="11">
        <f t="shared" si="13"/>
        <v>0</v>
      </c>
      <c r="J856" s="22"/>
    </row>
    <row r="857" spans="1:10">
      <c r="A857" s="3" t="s">
        <v>2917</v>
      </c>
      <c r="B857" s="3" t="s">
        <v>2918</v>
      </c>
      <c r="C857" s="4" t="s">
        <v>2919</v>
      </c>
      <c r="D857" s="4" t="s">
        <v>13</v>
      </c>
      <c r="E857" s="4" t="s">
        <v>322</v>
      </c>
      <c r="F857" s="8">
        <v>1</v>
      </c>
      <c r="G857" s="9">
        <f>SUMIFS('Entrada - Salida'!$E:$E,'Entrada - Salida'!$D:$D,Saldo!C857,'Entrada - Salida'!C:C,Saldo!B857)</f>
        <v>0</v>
      </c>
      <c r="H857" s="10">
        <f>SUMIFS('Entrada - Salida'!$F:$F,'Entrada - Salida'!$D:$D,Saldo!C857,'Entrada - Salida'!C:C,Saldo!B857)</f>
        <v>0</v>
      </c>
      <c r="I857" s="11">
        <f t="shared" si="13"/>
        <v>1</v>
      </c>
      <c r="J857" s="22"/>
    </row>
    <row r="858" spans="1:10">
      <c r="A858" s="3" t="s">
        <v>2920</v>
      </c>
      <c r="B858" s="3" t="s">
        <v>2921</v>
      </c>
      <c r="C858" s="4" t="s">
        <v>2922</v>
      </c>
      <c r="D858" s="4" t="s">
        <v>13</v>
      </c>
      <c r="E858" s="4" t="s">
        <v>910</v>
      </c>
      <c r="F858" s="8">
        <v>4</v>
      </c>
      <c r="G858" s="9">
        <f>SUMIFS('Entrada - Salida'!$E:$E,'Entrada - Salida'!$D:$D,Saldo!C858,'Entrada - Salida'!C:C,Saldo!B858)</f>
        <v>0</v>
      </c>
      <c r="H858" s="10">
        <f>SUMIFS('Entrada - Salida'!$F:$F,'Entrada - Salida'!$D:$D,Saldo!C858,'Entrada - Salida'!C:C,Saldo!B858)</f>
        <v>0</v>
      </c>
      <c r="I858" s="11">
        <f t="shared" si="13"/>
        <v>4</v>
      </c>
      <c r="J858" s="22"/>
    </row>
    <row r="859" spans="1:10">
      <c r="A859" s="3" t="s">
        <v>2923</v>
      </c>
      <c r="B859" s="3" t="s">
        <v>2924</v>
      </c>
      <c r="C859" s="4" t="s">
        <v>2925</v>
      </c>
      <c r="D859" s="4" t="s">
        <v>13</v>
      </c>
      <c r="E859" s="4" t="s">
        <v>1744</v>
      </c>
      <c r="F859" s="8">
        <v>1</v>
      </c>
      <c r="G859" s="9">
        <f>SUMIFS('Entrada - Salida'!$E:$E,'Entrada - Salida'!$D:$D,Saldo!C859,'Entrada - Salida'!C:C,Saldo!B859)</f>
        <v>0</v>
      </c>
      <c r="H859" s="10">
        <f>SUMIFS('Entrada - Salida'!$F:$F,'Entrada - Salida'!$D:$D,Saldo!C859,'Entrada - Salida'!C:C,Saldo!B859)</f>
        <v>0</v>
      </c>
      <c r="I859" s="11">
        <f t="shared" si="13"/>
        <v>1</v>
      </c>
      <c r="J859" s="22"/>
    </row>
    <row r="860" spans="1:10">
      <c r="A860" s="3" t="s">
        <v>2926</v>
      </c>
      <c r="B860" s="3" t="s">
        <v>2927</v>
      </c>
      <c r="C860" s="4" t="s">
        <v>2928</v>
      </c>
      <c r="D860" s="4" t="s">
        <v>13</v>
      </c>
      <c r="E860" s="4" t="s">
        <v>2929</v>
      </c>
      <c r="F860" s="8">
        <v>2</v>
      </c>
      <c r="G860" s="9">
        <f>SUMIFS('Entrada - Salida'!$E:$E,'Entrada - Salida'!$D:$D,Saldo!C860,'Entrada - Salida'!C:C,Saldo!B860)</f>
        <v>0</v>
      </c>
      <c r="H860" s="10">
        <f>SUMIFS('Entrada - Salida'!$F:$F,'Entrada - Salida'!$D:$D,Saldo!C860,'Entrada - Salida'!C:C,Saldo!B860)</f>
        <v>0</v>
      </c>
      <c r="I860" s="11">
        <f t="shared" si="13"/>
        <v>2</v>
      </c>
      <c r="J860" s="22"/>
    </row>
    <row r="861" spans="1:10">
      <c r="A861" s="3" t="s">
        <v>2930</v>
      </c>
      <c r="B861" s="3" t="s">
        <v>2931</v>
      </c>
      <c r="C861" s="4" t="s">
        <v>2932</v>
      </c>
      <c r="D861" s="4" t="s">
        <v>13</v>
      </c>
      <c r="E861" s="4" t="s">
        <v>694</v>
      </c>
      <c r="F861" s="8">
        <v>1</v>
      </c>
      <c r="G861" s="9">
        <f>SUMIFS('Entrada - Salida'!$E:$E,'Entrada - Salida'!$D:$D,Saldo!C861,'Entrada - Salida'!C:C,Saldo!B861)</f>
        <v>0</v>
      </c>
      <c r="H861" s="10">
        <f>SUMIFS('Entrada - Salida'!$F:$F,'Entrada - Salida'!$D:$D,Saldo!C861,'Entrada - Salida'!C:C,Saldo!B861)</f>
        <v>0</v>
      </c>
      <c r="I861" s="11">
        <f t="shared" si="13"/>
        <v>1</v>
      </c>
      <c r="J861" s="22"/>
    </row>
    <row r="862" spans="1:10">
      <c r="A862" s="3" t="s">
        <v>2933</v>
      </c>
      <c r="B862" s="3" t="s">
        <v>2934</v>
      </c>
      <c r="C862" s="4" t="s">
        <v>2935</v>
      </c>
      <c r="D862" s="4" t="s">
        <v>13</v>
      </c>
      <c r="E862" s="4" t="s">
        <v>49</v>
      </c>
      <c r="F862" s="8">
        <v>2</v>
      </c>
      <c r="G862" s="9">
        <f>SUMIFS('Entrada - Salida'!$E:$E,'Entrada - Salida'!$D:$D,Saldo!C862,'Entrada - Salida'!C:C,Saldo!B862)</f>
        <v>0</v>
      </c>
      <c r="H862" s="10">
        <f>SUMIFS('Entrada - Salida'!$F:$F,'Entrada - Salida'!$D:$D,Saldo!C862,'Entrada - Salida'!C:C,Saldo!B862)</f>
        <v>0</v>
      </c>
      <c r="I862" s="11">
        <f t="shared" si="13"/>
        <v>2</v>
      </c>
      <c r="J862" s="22"/>
    </row>
    <row r="863" spans="1:10">
      <c r="A863" s="3" t="s">
        <v>2936</v>
      </c>
      <c r="B863" s="3" t="s">
        <v>2937</v>
      </c>
      <c r="C863" s="4" t="s">
        <v>2938</v>
      </c>
      <c r="D863" s="4" t="s">
        <v>13</v>
      </c>
      <c r="E863" s="4" t="s">
        <v>1846</v>
      </c>
      <c r="F863" s="8">
        <v>1</v>
      </c>
      <c r="G863" s="9">
        <f>SUMIFS('Entrada - Salida'!$E:$E,'Entrada - Salida'!$D:$D,Saldo!C863,'Entrada - Salida'!C:C,Saldo!B863)</f>
        <v>0</v>
      </c>
      <c r="H863" s="10">
        <f>SUMIFS('Entrada - Salida'!$F:$F,'Entrada - Salida'!$D:$D,Saldo!C863,'Entrada - Salida'!C:C,Saldo!B863)</f>
        <v>0</v>
      </c>
      <c r="I863" s="11">
        <f t="shared" si="13"/>
        <v>1</v>
      </c>
      <c r="J863" s="22"/>
    </row>
    <row r="864" spans="1:10">
      <c r="A864" s="3" t="s">
        <v>2939</v>
      </c>
      <c r="B864" s="3" t="s">
        <v>2940</v>
      </c>
      <c r="C864" s="4" t="s">
        <v>2941</v>
      </c>
      <c r="D864" s="4" t="s">
        <v>13</v>
      </c>
      <c r="E864" s="4" t="s">
        <v>174</v>
      </c>
      <c r="F864" s="8">
        <v>4</v>
      </c>
      <c r="G864" s="9">
        <f>SUMIFS('Entrada - Salida'!$E:$E,'Entrada - Salida'!$D:$D,Saldo!C864,'Entrada - Salida'!C:C,Saldo!B864)</f>
        <v>0</v>
      </c>
      <c r="H864" s="10">
        <f>SUMIFS('Entrada - Salida'!$F:$F,'Entrada - Salida'!$D:$D,Saldo!C864,'Entrada - Salida'!C:C,Saldo!B864)</f>
        <v>2</v>
      </c>
      <c r="I864" s="11">
        <f t="shared" si="13"/>
        <v>2</v>
      </c>
      <c r="J864" s="22"/>
    </row>
    <row r="865" spans="1:10">
      <c r="A865" s="3" t="s">
        <v>2942</v>
      </c>
      <c r="B865" s="3" t="s">
        <v>2943</v>
      </c>
      <c r="C865" s="4" t="s">
        <v>2944</v>
      </c>
      <c r="D865" s="4" t="s">
        <v>13</v>
      </c>
      <c r="E865" s="4" t="s">
        <v>2714</v>
      </c>
      <c r="F865" s="8">
        <v>1</v>
      </c>
      <c r="G865" s="9">
        <f>SUMIFS('Entrada - Salida'!$E:$E,'Entrada - Salida'!$D:$D,Saldo!C865,'Entrada - Salida'!C:C,Saldo!B865)</f>
        <v>5</v>
      </c>
      <c r="H865" s="10">
        <f>SUMIFS('Entrada - Salida'!$F:$F,'Entrada - Salida'!$D:$D,Saldo!C865,'Entrada - Salida'!C:C,Saldo!B865)</f>
        <v>3</v>
      </c>
      <c r="I865" s="11">
        <f t="shared" si="13"/>
        <v>3</v>
      </c>
      <c r="J865" s="22"/>
    </row>
    <row r="866" spans="1:10">
      <c r="A866" s="3" t="s">
        <v>2945</v>
      </c>
      <c r="B866" s="3" t="s">
        <v>2946</v>
      </c>
      <c r="C866" s="4" t="s">
        <v>2947</v>
      </c>
      <c r="D866" s="4" t="s">
        <v>13</v>
      </c>
      <c r="E866" s="4" t="s">
        <v>174</v>
      </c>
      <c r="F866" s="8">
        <v>9</v>
      </c>
      <c r="G866" s="9">
        <f>SUMIFS('Entrada - Salida'!$E:$E,'Entrada - Salida'!$D:$D,Saldo!C866,'Entrada - Salida'!C:C,Saldo!B866)</f>
        <v>0</v>
      </c>
      <c r="H866" s="10">
        <f>SUMIFS('Entrada - Salida'!$F:$F,'Entrada - Salida'!$D:$D,Saldo!C866,'Entrada - Salida'!C:C,Saldo!B866)</f>
        <v>0</v>
      </c>
      <c r="I866" s="11">
        <f t="shared" si="13"/>
        <v>9</v>
      </c>
      <c r="J866" s="22"/>
    </row>
    <row r="867" spans="1:10">
      <c r="A867" s="3" t="s">
        <v>2948</v>
      </c>
      <c r="B867" s="3" t="s">
        <v>2949</v>
      </c>
      <c r="C867" s="4" t="s">
        <v>2950</v>
      </c>
      <c r="D867" s="4" t="s">
        <v>13</v>
      </c>
      <c r="E867" s="4" t="s">
        <v>581</v>
      </c>
      <c r="F867" s="8">
        <v>4</v>
      </c>
      <c r="G867" s="9">
        <f>SUMIFS('Entrada - Salida'!$E:$E,'Entrada - Salida'!$D:$D,Saldo!C867,'Entrada - Salida'!C:C,Saldo!B867)</f>
        <v>0</v>
      </c>
      <c r="H867" s="10">
        <f>SUMIFS('Entrada - Salida'!$F:$F,'Entrada - Salida'!$D:$D,Saldo!C867,'Entrada - Salida'!C:C,Saldo!B867)</f>
        <v>0</v>
      </c>
      <c r="I867" s="11">
        <f t="shared" si="13"/>
        <v>4</v>
      </c>
      <c r="J867" s="22"/>
    </row>
    <row r="868" spans="1:10">
      <c r="A868" s="3" t="s">
        <v>2951</v>
      </c>
      <c r="B868" s="3" t="s">
        <v>2952</v>
      </c>
      <c r="C868" s="4" t="s">
        <v>2953</v>
      </c>
      <c r="D868" s="4" t="s">
        <v>13</v>
      </c>
      <c r="E868" s="4" t="s">
        <v>2954</v>
      </c>
      <c r="F868" s="8">
        <v>1</v>
      </c>
      <c r="G868" s="9">
        <f>SUMIFS('Entrada - Salida'!$E:$E,'Entrada - Salida'!$D:$D,Saldo!C868,'Entrada - Salida'!C:C,Saldo!B868)</f>
        <v>0</v>
      </c>
      <c r="H868" s="10">
        <f>SUMIFS('Entrada - Salida'!$F:$F,'Entrada - Salida'!$D:$D,Saldo!C868,'Entrada - Salida'!C:C,Saldo!B868)</f>
        <v>0</v>
      </c>
      <c r="I868" s="11">
        <f t="shared" si="13"/>
        <v>1</v>
      </c>
      <c r="J868" s="22"/>
    </row>
    <row r="869" spans="1:10">
      <c r="A869" s="3" t="s">
        <v>2955</v>
      </c>
      <c r="B869" s="3" t="s">
        <v>2956</v>
      </c>
      <c r="C869" s="4" t="s">
        <v>2957</v>
      </c>
      <c r="D869" s="4" t="s">
        <v>13</v>
      </c>
      <c r="E869" s="4" t="s">
        <v>2958</v>
      </c>
      <c r="F869" s="8">
        <v>2</v>
      </c>
      <c r="G869" s="9">
        <f>SUMIFS('Entrada - Salida'!$E:$E,'Entrada - Salida'!$D:$D,Saldo!C869,'Entrada - Salida'!C:C,Saldo!B869)</f>
        <v>0</v>
      </c>
      <c r="H869" s="10">
        <f>SUMIFS('Entrada - Salida'!$F:$F,'Entrada - Salida'!$D:$D,Saldo!C869,'Entrada - Salida'!C:C,Saldo!B869)</f>
        <v>1</v>
      </c>
      <c r="I869" s="11">
        <f t="shared" si="13"/>
        <v>1</v>
      </c>
      <c r="J869" s="22"/>
    </row>
    <row r="870" spans="1:10">
      <c r="A870" s="3" t="s">
        <v>2959</v>
      </c>
      <c r="B870" s="3" t="s">
        <v>2960</v>
      </c>
      <c r="C870" s="4" t="s">
        <v>2961</v>
      </c>
      <c r="D870" s="4" t="s">
        <v>13</v>
      </c>
      <c r="E870" s="4" t="s">
        <v>2738</v>
      </c>
      <c r="F870" s="8">
        <v>4</v>
      </c>
      <c r="G870" s="9">
        <f>SUMIFS('Entrada - Salida'!$E:$E,'Entrada - Salida'!$D:$D,Saldo!C870,'Entrada - Salida'!C:C,Saldo!B870)</f>
        <v>0</v>
      </c>
      <c r="H870" s="10">
        <f>SUMIFS('Entrada - Salida'!$F:$F,'Entrada - Salida'!$D:$D,Saldo!C870,'Entrada - Salida'!C:C,Saldo!B870)</f>
        <v>0</v>
      </c>
      <c r="I870" s="11">
        <f t="shared" si="13"/>
        <v>4</v>
      </c>
      <c r="J870" s="22"/>
    </row>
    <row r="871" spans="1:10">
      <c r="A871" s="3" t="s">
        <v>2962</v>
      </c>
      <c r="B871" s="3" t="s">
        <v>2963</v>
      </c>
      <c r="C871" s="4" t="s">
        <v>2964</v>
      </c>
      <c r="D871" s="4" t="s">
        <v>13</v>
      </c>
      <c r="E871" s="4" t="s">
        <v>410</v>
      </c>
      <c r="F871" s="8">
        <v>3</v>
      </c>
      <c r="G871" s="9">
        <f>SUMIFS('Entrada - Salida'!$E:$E,'Entrada - Salida'!$D:$D,Saldo!C871,'Entrada - Salida'!C:C,Saldo!B871)</f>
        <v>0</v>
      </c>
      <c r="H871" s="10">
        <f>SUMIFS('Entrada - Salida'!$F:$F,'Entrada - Salida'!$D:$D,Saldo!C871,'Entrada - Salida'!C:C,Saldo!B871)</f>
        <v>0</v>
      </c>
      <c r="I871" s="11">
        <f t="shared" si="13"/>
        <v>3</v>
      </c>
      <c r="J871" s="22"/>
    </row>
    <row r="872" spans="1:10">
      <c r="A872" s="3" t="s">
        <v>2965</v>
      </c>
      <c r="B872" s="3" t="s">
        <v>2966</v>
      </c>
      <c r="C872" s="4" t="s">
        <v>2967</v>
      </c>
      <c r="D872" s="4" t="s">
        <v>13</v>
      </c>
      <c r="E872" s="4" t="s">
        <v>410</v>
      </c>
      <c r="F872" s="8">
        <v>1</v>
      </c>
      <c r="G872" s="9">
        <f>SUMIFS('Entrada - Salida'!$E:$E,'Entrada - Salida'!$D:$D,Saldo!C872,'Entrada - Salida'!C:C,Saldo!B872)</f>
        <v>0</v>
      </c>
      <c r="H872" s="10">
        <f>SUMIFS('Entrada - Salida'!$F:$F,'Entrada - Salida'!$D:$D,Saldo!C872,'Entrada - Salida'!C:C,Saldo!B872)</f>
        <v>0</v>
      </c>
      <c r="I872" s="11">
        <f t="shared" si="13"/>
        <v>1</v>
      </c>
      <c r="J872" s="22"/>
    </row>
    <row r="873" spans="1:10">
      <c r="A873" s="3" t="s">
        <v>2968</v>
      </c>
      <c r="B873" s="3" t="s">
        <v>2969</v>
      </c>
      <c r="C873" s="4" t="s">
        <v>2970</v>
      </c>
      <c r="D873" s="4" t="s">
        <v>13</v>
      </c>
      <c r="E873" s="4" t="s">
        <v>1002</v>
      </c>
      <c r="F873" s="8">
        <v>28</v>
      </c>
      <c r="G873" s="9">
        <f>SUMIFS('Entrada - Salida'!$E:$E,'Entrada - Salida'!$D:$D,Saldo!C873,'Entrada - Salida'!C:C,Saldo!B873)</f>
        <v>0</v>
      </c>
      <c r="H873" s="10">
        <f>SUMIFS('Entrada - Salida'!$F:$F,'Entrada - Salida'!$D:$D,Saldo!C873,'Entrada - Salida'!C:C,Saldo!B873)</f>
        <v>28</v>
      </c>
      <c r="I873" s="11">
        <f t="shared" si="13"/>
        <v>0</v>
      </c>
      <c r="J873" s="22"/>
    </row>
    <row r="874" spans="1:10">
      <c r="A874" s="3" t="s">
        <v>2971</v>
      </c>
      <c r="B874" s="3" t="s">
        <v>2972</v>
      </c>
      <c r="C874" s="4" t="s">
        <v>2973</v>
      </c>
      <c r="D874" s="4" t="s">
        <v>500</v>
      </c>
      <c r="E874" s="4" t="s">
        <v>2974</v>
      </c>
      <c r="F874" s="8">
        <v>2</v>
      </c>
      <c r="G874" s="9">
        <f>SUMIFS('Entrada - Salida'!$E:$E,'Entrada - Salida'!$D:$D,Saldo!C874,'Entrada - Salida'!C:C,Saldo!B874)</f>
        <v>0</v>
      </c>
      <c r="H874" s="10">
        <f>SUMIFS('Entrada - Salida'!$F:$F,'Entrada - Salida'!$D:$D,Saldo!C874,'Entrada - Salida'!C:C,Saldo!B874)</f>
        <v>0</v>
      </c>
      <c r="I874" s="11">
        <f t="shared" si="13"/>
        <v>2</v>
      </c>
      <c r="J874" s="22"/>
    </row>
    <row r="875" spans="1:10">
      <c r="A875" s="3" t="s">
        <v>2975</v>
      </c>
      <c r="B875" s="3" t="s">
        <v>2976</v>
      </c>
      <c r="C875" s="4" t="s">
        <v>2977</v>
      </c>
      <c r="D875" s="4" t="s">
        <v>13</v>
      </c>
      <c r="E875" s="4" t="s">
        <v>2978</v>
      </c>
      <c r="F875" s="8">
        <v>5</v>
      </c>
      <c r="G875" s="9">
        <f>SUMIFS('Entrada - Salida'!$E:$E,'Entrada - Salida'!$D:$D,Saldo!C875,'Entrada - Salida'!C:C,Saldo!B875)</f>
        <v>0</v>
      </c>
      <c r="H875" s="10">
        <f>SUMIFS('Entrada - Salida'!$F:$F,'Entrada - Salida'!$D:$D,Saldo!C875,'Entrada - Salida'!C:C,Saldo!B875)</f>
        <v>0</v>
      </c>
      <c r="I875" s="11">
        <f t="shared" si="13"/>
        <v>5</v>
      </c>
      <c r="J875" s="22"/>
    </row>
    <row r="876" spans="1:10">
      <c r="A876" s="3" t="s">
        <v>2979</v>
      </c>
      <c r="B876" s="3" t="s">
        <v>2980</v>
      </c>
      <c r="C876" s="4" t="s">
        <v>2981</v>
      </c>
      <c r="D876" s="4" t="s">
        <v>13</v>
      </c>
      <c r="E876" s="4" t="s">
        <v>2982</v>
      </c>
      <c r="F876" s="8">
        <v>7</v>
      </c>
      <c r="G876" s="9">
        <f>SUMIFS('Entrada - Salida'!$E:$E,'Entrada - Salida'!$D:$D,Saldo!C876,'Entrada - Salida'!C:C,Saldo!B876)</f>
        <v>0</v>
      </c>
      <c r="H876" s="10">
        <f>SUMIFS('Entrada - Salida'!$F:$F,'Entrada - Salida'!$D:$D,Saldo!C876,'Entrada - Salida'!C:C,Saldo!B876)</f>
        <v>0</v>
      </c>
      <c r="I876" s="11">
        <f t="shared" si="13"/>
        <v>7</v>
      </c>
      <c r="J876" s="22"/>
    </row>
    <row r="877" spans="1:10">
      <c r="A877" s="3" t="s">
        <v>2983</v>
      </c>
      <c r="B877" s="3" t="s">
        <v>2984</v>
      </c>
      <c r="C877" s="4" t="s">
        <v>2985</v>
      </c>
      <c r="D877" s="4" t="s">
        <v>13</v>
      </c>
      <c r="E877" s="4" t="s">
        <v>410</v>
      </c>
      <c r="F877" s="8">
        <v>8</v>
      </c>
      <c r="G877" s="9">
        <f>SUMIFS('Entrada - Salida'!$E:$E,'Entrada - Salida'!$D:$D,Saldo!C877,'Entrada - Salida'!C:C,Saldo!B877)</f>
        <v>0</v>
      </c>
      <c r="H877" s="10">
        <f>SUMIFS('Entrada - Salida'!$F:$F,'Entrada - Salida'!$D:$D,Saldo!C877,'Entrada - Salida'!C:C,Saldo!B877)</f>
        <v>0</v>
      </c>
      <c r="I877" s="11">
        <f t="shared" si="13"/>
        <v>8</v>
      </c>
      <c r="J877" s="22"/>
    </row>
    <row r="878" spans="1:10">
      <c r="A878" s="3" t="s">
        <v>2986</v>
      </c>
      <c r="B878" s="3" t="s">
        <v>2987</v>
      </c>
      <c r="C878" s="4" t="s">
        <v>2988</v>
      </c>
      <c r="D878" s="4" t="s">
        <v>13</v>
      </c>
      <c r="E878" s="4" t="s">
        <v>941</v>
      </c>
      <c r="F878" s="8">
        <v>1</v>
      </c>
      <c r="G878" s="9">
        <f>SUMIFS('Entrada - Salida'!$E:$E,'Entrada - Salida'!$D:$D,Saldo!C878,'Entrada - Salida'!C:C,Saldo!B878)</f>
        <v>0</v>
      </c>
      <c r="H878" s="10">
        <f>SUMIFS('Entrada - Salida'!$F:$F,'Entrada - Salida'!$D:$D,Saldo!C878,'Entrada - Salida'!C:C,Saldo!B878)</f>
        <v>1</v>
      </c>
      <c r="I878" s="11">
        <f t="shared" si="13"/>
        <v>0</v>
      </c>
      <c r="J878" s="22"/>
    </row>
    <row r="879" spans="1:10">
      <c r="A879" s="3" t="s">
        <v>2989</v>
      </c>
      <c r="B879" s="3" t="s">
        <v>2990</v>
      </c>
      <c r="C879" s="4" t="s">
        <v>2991</v>
      </c>
      <c r="D879" s="4" t="s">
        <v>13</v>
      </c>
      <c r="E879" s="4" t="s">
        <v>2248</v>
      </c>
      <c r="F879" s="8">
        <v>1</v>
      </c>
      <c r="G879" s="9">
        <f>SUMIFS('Entrada - Salida'!$E:$E,'Entrada - Salida'!$D:$D,Saldo!C879,'Entrada - Salida'!C:C,Saldo!B879)</f>
        <v>0</v>
      </c>
      <c r="H879" s="10">
        <f>SUMIFS('Entrada - Salida'!$F:$F,'Entrada - Salida'!$D:$D,Saldo!C879,'Entrada - Salida'!C:C,Saldo!B879)</f>
        <v>0</v>
      </c>
      <c r="I879" s="11">
        <f t="shared" si="13"/>
        <v>1</v>
      </c>
      <c r="J879" s="22"/>
    </row>
    <row r="880" spans="1:10">
      <c r="A880" s="3" t="s">
        <v>2992</v>
      </c>
      <c r="B880" s="3" t="s">
        <v>2993</v>
      </c>
      <c r="C880" s="4" t="s">
        <v>2994</v>
      </c>
      <c r="D880" s="4" t="s">
        <v>13</v>
      </c>
      <c r="E880" s="4" t="s">
        <v>2248</v>
      </c>
      <c r="F880" s="8">
        <v>1</v>
      </c>
      <c r="G880" s="9">
        <f>SUMIFS('Entrada - Salida'!$E:$E,'Entrada - Salida'!$D:$D,Saldo!C880,'Entrada - Salida'!C:C,Saldo!B880)</f>
        <v>0</v>
      </c>
      <c r="H880" s="10">
        <f>SUMIFS('Entrada - Salida'!$F:$F,'Entrada - Salida'!$D:$D,Saldo!C880,'Entrada - Salida'!C:C,Saldo!B880)</f>
        <v>0</v>
      </c>
      <c r="I880" s="11">
        <f t="shared" si="13"/>
        <v>1</v>
      </c>
      <c r="J880" s="22"/>
    </row>
    <row r="881" spans="1:10">
      <c r="A881" s="3" t="s">
        <v>2995</v>
      </c>
      <c r="B881" s="3" t="s">
        <v>2996</v>
      </c>
      <c r="C881" s="4" t="s">
        <v>2997</v>
      </c>
      <c r="D881" s="4" t="s">
        <v>13</v>
      </c>
      <c r="E881" s="4" t="s">
        <v>2998</v>
      </c>
      <c r="F881" s="8">
        <v>1</v>
      </c>
      <c r="G881" s="9">
        <f>SUMIFS('Entrada - Salida'!$E:$E,'Entrada - Salida'!$D:$D,Saldo!C881,'Entrada - Salida'!C:C,Saldo!B881)</f>
        <v>4</v>
      </c>
      <c r="H881" s="10">
        <f>SUMIFS('Entrada - Salida'!$F:$F,'Entrada - Salida'!$D:$D,Saldo!C881,'Entrada - Salida'!C:C,Saldo!B881)</f>
        <v>1</v>
      </c>
      <c r="I881" s="11">
        <f t="shared" si="13"/>
        <v>4</v>
      </c>
      <c r="J881" s="22"/>
    </row>
    <row r="882" spans="1:10">
      <c r="A882" s="3" t="s">
        <v>2999</v>
      </c>
      <c r="B882" s="3" t="s">
        <v>3000</v>
      </c>
      <c r="C882" s="4" t="s">
        <v>3001</v>
      </c>
      <c r="D882" s="4" t="s">
        <v>13</v>
      </c>
      <c r="E882" s="4" t="s">
        <v>1540</v>
      </c>
      <c r="F882" s="8">
        <v>1</v>
      </c>
      <c r="G882" s="9">
        <f>SUMIFS('Entrada - Salida'!$E:$E,'Entrada - Salida'!$D:$D,Saldo!C882,'Entrada - Salida'!C:C,Saldo!B882)</f>
        <v>0</v>
      </c>
      <c r="H882" s="10">
        <f>SUMIFS('Entrada - Salida'!$F:$F,'Entrada - Salida'!$D:$D,Saldo!C882,'Entrada - Salida'!C:C,Saldo!B882)</f>
        <v>0</v>
      </c>
      <c r="I882" s="11">
        <f t="shared" si="13"/>
        <v>1</v>
      </c>
      <c r="J882" s="22"/>
    </row>
    <row r="883" spans="1:10">
      <c r="A883" s="3" t="s">
        <v>3002</v>
      </c>
      <c r="B883" s="3" t="s">
        <v>3003</v>
      </c>
      <c r="C883" s="4" t="s">
        <v>3004</v>
      </c>
      <c r="D883" s="4" t="s">
        <v>13</v>
      </c>
      <c r="E883" s="4" t="s">
        <v>3005</v>
      </c>
      <c r="F883" s="8">
        <v>2</v>
      </c>
      <c r="G883" s="9">
        <f>SUMIFS('Entrada - Salida'!$E:$E,'Entrada - Salida'!$D:$D,Saldo!C883,'Entrada - Salida'!C:C,Saldo!B883)</f>
        <v>0</v>
      </c>
      <c r="H883" s="10">
        <f>SUMIFS('Entrada - Salida'!$F:$F,'Entrada - Salida'!$D:$D,Saldo!C883,'Entrada - Salida'!C:C,Saldo!B883)</f>
        <v>0</v>
      </c>
      <c r="I883" s="11">
        <f t="shared" si="13"/>
        <v>2</v>
      </c>
      <c r="J883" s="22"/>
    </row>
    <row r="884" spans="1:10">
      <c r="A884" s="3" t="s">
        <v>3006</v>
      </c>
      <c r="B884" s="3" t="s">
        <v>3007</v>
      </c>
      <c r="C884" s="4" t="s">
        <v>3008</v>
      </c>
      <c r="D884" s="4" t="s">
        <v>13</v>
      </c>
      <c r="E884" s="4" t="s">
        <v>41</v>
      </c>
      <c r="F884" s="8">
        <v>1</v>
      </c>
      <c r="G884" s="9">
        <f>SUMIFS('Entrada - Salida'!$E:$E,'Entrada - Salida'!$D:$D,Saldo!C884,'Entrada - Salida'!C:C,Saldo!B884)</f>
        <v>0</v>
      </c>
      <c r="H884" s="10">
        <f>SUMIFS('Entrada - Salida'!$F:$F,'Entrada - Salida'!$D:$D,Saldo!C884,'Entrada - Salida'!C:C,Saldo!B884)</f>
        <v>0</v>
      </c>
      <c r="I884" s="11">
        <f t="shared" si="13"/>
        <v>1</v>
      </c>
      <c r="J884" s="22"/>
    </row>
    <row r="885" spans="1:10">
      <c r="A885" s="3" t="s">
        <v>3009</v>
      </c>
      <c r="B885" s="3" t="s">
        <v>3010</v>
      </c>
      <c r="C885" s="4" t="s">
        <v>3011</v>
      </c>
      <c r="D885" s="4" t="s">
        <v>13</v>
      </c>
      <c r="E885" s="4" t="s">
        <v>3012</v>
      </c>
      <c r="F885" s="8">
        <v>1</v>
      </c>
      <c r="G885" s="9">
        <f>SUMIFS('Entrada - Salida'!$E:$E,'Entrada - Salida'!$D:$D,Saldo!C885,'Entrada - Salida'!C:C,Saldo!B885)</f>
        <v>0</v>
      </c>
      <c r="H885" s="10">
        <f>SUMIFS('Entrada - Salida'!$F:$F,'Entrada - Salida'!$D:$D,Saldo!C885,'Entrada - Salida'!C:C,Saldo!B885)</f>
        <v>1</v>
      </c>
      <c r="I885" s="11">
        <f t="shared" si="13"/>
        <v>0</v>
      </c>
      <c r="J885" s="22"/>
    </row>
    <row r="886" spans="1:10">
      <c r="A886" s="3" t="s">
        <v>3013</v>
      </c>
      <c r="B886" s="3" t="s">
        <v>3014</v>
      </c>
      <c r="C886" s="4" t="s">
        <v>3015</v>
      </c>
      <c r="D886" s="4" t="s">
        <v>13</v>
      </c>
      <c r="E886" s="4" t="s">
        <v>125</v>
      </c>
      <c r="F886" s="8">
        <v>4</v>
      </c>
      <c r="G886" s="9">
        <f>SUMIFS('Entrada - Salida'!$E:$E,'Entrada - Salida'!$D:$D,Saldo!C886,'Entrada - Salida'!C:C,Saldo!B886)</f>
        <v>0</v>
      </c>
      <c r="H886" s="10">
        <f>SUMIFS('Entrada - Salida'!$F:$F,'Entrada - Salida'!$D:$D,Saldo!C886,'Entrada - Salida'!C:C,Saldo!B886)</f>
        <v>2</v>
      </c>
      <c r="I886" s="11">
        <f t="shared" si="13"/>
        <v>2</v>
      </c>
      <c r="J886" s="22"/>
    </row>
    <row r="887" spans="1:10">
      <c r="A887" s="3" t="s">
        <v>3016</v>
      </c>
      <c r="B887" s="3" t="s">
        <v>3017</v>
      </c>
      <c r="C887" s="4" t="s">
        <v>3018</v>
      </c>
      <c r="D887" s="4" t="s">
        <v>13</v>
      </c>
      <c r="E887" s="4" t="s">
        <v>2866</v>
      </c>
      <c r="F887" s="8">
        <v>2</v>
      </c>
      <c r="G887" s="9">
        <f>SUMIFS('Entrada - Salida'!$E:$E,'Entrada - Salida'!$D:$D,Saldo!C887,'Entrada - Salida'!C:C,Saldo!B887)</f>
        <v>0</v>
      </c>
      <c r="H887" s="10">
        <f>SUMIFS('Entrada - Salida'!$F:$F,'Entrada - Salida'!$D:$D,Saldo!C887,'Entrada - Salida'!C:C,Saldo!B887)</f>
        <v>0</v>
      </c>
      <c r="I887" s="11">
        <f t="shared" si="13"/>
        <v>2</v>
      </c>
      <c r="J887" s="22"/>
    </row>
    <row r="888" spans="1:10">
      <c r="A888" s="3" t="s">
        <v>3019</v>
      </c>
      <c r="B888" s="3" t="s">
        <v>3020</v>
      </c>
      <c r="C888" s="4" t="s">
        <v>3021</v>
      </c>
      <c r="D888" s="4" t="s">
        <v>13</v>
      </c>
      <c r="E888" s="4" t="s">
        <v>3022</v>
      </c>
      <c r="F888" s="8">
        <v>7</v>
      </c>
      <c r="G888" s="9">
        <f>SUMIFS('Entrada - Salida'!$E:$E,'Entrada - Salida'!$D:$D,Saldo!C888,'Entrada - Salida'!C:C,Saldo!B888)</f>
        <v>0</v>
      </c>
      <c r="H888" s="10">
        <f>SUMIFS('Entrada - Salida'!$F:$F,'Entrada - Salida'!$D:$D,Saldo!C888,'Entrada - Salida'!C:C,Saldo!B888)</f>
        <v>0</v>
      </c>
      <c r="I888" s="11">
        <f t="shared" si="13"/>
        <v>7</v>
      </c>
      <c r="J888" s="22"/>
    </row>
    <row r="889" spans="1:10">
      <c r="A889" s="3" t="s">
        <v>3023</v>
      </c>
      <c r="B889" s="3" t="s">
        <v>3024</v>
      </c>
      <c r="C889" s="4" t="s">
        <v>3025</v>
      </c>
      <c r="D889" s="4" t="s">
        <v>13</v>
      </c>
      <c r="E889" s="4" t="s">
        <v>3026</v>
      </c>
      <c r="F889" s="8">
        <v>6</v>
      </c>
      <c r="G889" s="9">
        <f>SUMIFS('Entrada - Salida'!$E:$E,'Entrada - Salida'!$D:$D,Saldo!C889,'Entrada - Salida'!C:C,Saldo!B889)</f>
        <v>0</v>
      </c>
      <c r="H889" s="10">
        <f>SUMIFS('Entrada - Salida'!$F:$F,'Entrada - Salida'!$D:$D,Saldo!C889,'Entrada - Salida'!C:C,Saldo!B889)</f>
        <v>3</v>
      </c>
      <c r="I889" s="11">
        <f t="shared" si="13"/>
        <v>3</v>
      </c>
      <c r="J889" s="22"/>
    </row>
    <row r="890" spans="1:10">
      <c r="A890" s="3" t="s">
        <v>3027</v>
      </c>
      <c r="B890" s="3" t="s">
        <v>3028</v>
      </c>
      <c r="C890" s="4" t="s">
        <v>3029</v>
      </c>
      <c r="D890" s="4" t="s">
        <v>13</v>
      </c>
      <c r="E890" s="4" t="s">
        <v>1244</v>
      </c>
      <c r="F890" s="8">
        <v>15</v>
      </c>
      <c r="G890" s="9">
        <f>SUMIFS('Entrada - Salida'!$E:$E,'Entrada - Salida'!$D:$D,Saldo!C890,'Entrada - Salida'!C:C,Saldo!B890)</f>
        <v>11</v>
      </c>
      <c r="H890" s="10">
        <f>SUMIFS('Entrada - Salida'!$F:$F,'Entrada - Salida'!$D:$D,Saldo!C890,'Entrada - Salida'!C:C,Saldo!B890)</f>
        <v>6</v>
      </c>
      <c r="I890" s="11">
        <f t="shared" si="13"/>
        <v>20</v>
      </c>
      <c r="J890" s="22"/>
    </row>
    <row r="891" spans="1:10">
      <c r="A891" s="3" t="s">
        <v>3030</v>
      </c>
      <c r="B891" s="3" t="s">
        <v>3031</v>
      </c>
      <c r="C891" s="4" t="s">
        <v>3032</v>
      </c>
      <c r="D891" s="4" t="s">
        <v>13</v>
      </c>
      <c r="E891" s="4" t="s">
        <v>452</v>
      </c>
      <c r="F891" s="8">
        <v>1</v>
      </c>
      <c r="G891" s="9">
        <f>SUMIFS('Entrada - Salida'!$E:$E,'Entrada - Salida'!$D:$D,Saldo!C891,'Entrada - Salida'!C:C,Saldo!B891)</f>
        <v>0</v>
      </c>
      <c r="H891" s="10">
        <f>SUMIFS('Entrada - Salida'!$F:$F,'Entrada - Salida'!$D:$D,Saldo!C891,'Entrada - Salida'!C:C,Saldo!B891)</f>
        <v>0</v>
      </c>
      <c r="I891" s="11">
        <f t="shared" si="13"/>
        <v>1</v>
      </c>
      <c r="J891" s="22"/>
    </row>
    <row r="892" spans="1:10">
      <c r="A892" s="3" t="s">
        <v>3033</v>
      </c>
      <c r="B892" s="3" t="s">
        <v>3034</v>
      </c>
      <c r="C892" s="4" t="s">
        <v>3035</v>
      </c>
      <c r="D892" s="4" t="s">
        <v>13</v>
      </c>
      <c r="E892" s="4" t="s">
        <v>129</v>
      </c>
      <c r="F892" s="8">
        <v>1</v>
      </c>
      <c r="G892" s="9">
        <f>SUMIFS('Entrada - Salida'!$E:$E,'Entrada - Salida'!$D:$D,Saldo!C892,'Entrada - Salida'!C:C,Saldo!B892)</f>
        <v>0</v>
      </c>
      <c r="H892" s="10">
        <f>SUMIFS('Entrada - Salida'!$F:$F,'Entrada - Salida'!$D:$D,Saldo!C892,'Entrada - Salida'!C:C,Saldo!B892)</f>
        <v>0</v>
      </c>
      <c r="I892" s="11">
        <f t="shared" si="13"/>
        <v>1</v>
      </c>
      <c r="J892" s="22"/>
    </row>
    <row r="893" spans="1:10">
      <c r="A893" s="3" t="s">
        <v>3036</v>
      </c>
      <c r="B893" s="3" t="s">
        <v>3037</v>
      </c>
      <c r="C893" s="4" t="s">
        <v>3038</v>
      </c>
      <c r="D893" s="4" t="s">
        <v>13</v>
      </c>
      <c r="E893" s="4" t="s">
        <v>1161</v>
      </c>
      <c r="F893" s="8">
        <v>1</v>
      </c>
      <c r="G893" s="9">
        <f>SUMIFS('Entrada - Salida'!$E:$E,'Entrada - Salida'!$D:$D,Saldo!C893,'Entrada - Salida'!C:C,Saldo!B893)</f>
        <v>0</v>
      </c>
      <c r="H893" s="10">
        <f>SUMIFS('Entrada - Salida'!$F:$F,'Entrada - Salida'!$D:$D,Saldo!C893,'Entrada - Salida'!C:C,Saldo!B893)</f>
        <v>1</v>
      </c>
      <c r="I893" s="11">
        <f t="shared" si="13"/>
        <v>0</v>
      </c>
      <c r="J893" s="22"/>
    </row>
    <row r="894" spans="1:10">
      <c r="A894" s="3" t="s">
        <v>3039</v>
      </c>
      <c r="B894" s="3" t="s">
        <v>3040</v>
      </c>
      <c r="C894" s="4" t="s">
        <v>3041</v>
      </c>
      <c r="D894" s="4" t="s">
        <v>13</v>
      </c>
      <c r="E894" s="4" t="s">
        <v>2698</v>
      </c>
      <c r="F894" s="8">
        <v>6</v>
      </c>
      <c r="G894" s="9">
        <f>SUMIFS('Entrada - Salida'!$E:$E,'Entrada - Salida'!$D:$D,Saldo!C894,'Entrada - Salida'!C:C,Saldo!B894)</f>
        <v>0</v>
      </c>
      <c r="H894" s="10">
        <f>SUMIFS('Entrada - Salida'!$F:$F,'Entrada - Salida'!$D:$D,Saldo!C894,'Entrada - Salida'!C:C,Saldo!B894)</f>
        <v>0</v>
      </c>
      <c r="I894" s="11">
        <f t="shared" si="13"/>
        <v>6</v>
      </c>
      <c r="J894" s="22"/>
    </row>
    <row r="895" spans="1:10">
      <c r="A895" s="3" t="s">
        <v>3042</v>
      </c>
      <c r="B895" s="3" t="s">
        <v>3043</v>
      </c>
      <c r="C895" s="4" t="s">
        <v>3044</v>
      </c>
      <c r="D895" s="4" t="s">
        <v>13</v>
      </c>
      <c r="E895" s="4" t="s">
        <v>1142</v>
      </c>
      <c r="F895" s="8">
        <v>1</v>
      </c>
      <c r="G895" s="9">
        <f>SUMIFS('Entrada - Salida'!$E:$E,'Entrada - Salida'!$D:$D,Saldo!C895,'Entrada - Salida'!C:C,Saldo!B895)</f>
        <v>0</v>
      </c>
      <c r="H895" s="10">
        <f>SUMIFS('Entrada - Salida'!$F:$F,'Entrada - Salida'!$D:$D,Saldo!C895,'Entrada - Salida'!C:C,Saldo!B895)</f>
        <v>0</v>
      </c>
      <c r="I895" s="11">
        <f t="shared" si="13"/>
        <v>1</v>
      </c>
      <c r="J895" s="22"/>
    </row>
    <row r="896" spans="1:10">
      <c r="A896" s="3" t="s">
        <v>3045</v>
      </c>
      <c r="B896" s="3" t="s">
        <v>3046</v>
      </c>
      <c r="C896" s="4" t="s">
        <v>3047</v>
      </c>
      <c r="D896" s="4" t="s">
        <v>13</v>
      </c>
      <c r="E896" s="4" t="s">
        <v>1197</v>
      </c>
      <c r="F896" s="8">
        <v>6</v>
      </c>
      <c r="G896" s="9">
        <f>SUMIFS('Entrada - Salida'!$E:$E,'Entrada - Salida'!$D:$D,Saldo!C896,'Entrada - Salida'!C:C,Saldo!B896)</f>
        <v>0</v>
      </c>
      <c r="H896" s="10">
        <f>SUMIFS('Entrada - Salida'!$F:$F,'Entrada - Salida'!$D:$D,Saldo!C896,'Entrada - Salida'!C:C,Saldo!B896)</f>
        <v>0</v>
      </c>
      <c r="I896" s="11">
        <f t="shared" si="13"/>
        <v>6</v>
      </c>
      <c r="J896" s="22"/>
    </row>
    <row r="897" spans="1:10">
      <c r="A897" s="3" t="s">
        <v>3048</v>
      </c>
      <c r="B897" s="3" t="s">
        <v>3049</v>
      </c>
      <c r="C897" s="4" t="s">
        <v>3050</v>
      </c>
      <c r="D897" s="4" t="s">
        <v>13</v>
      </c>
      <c r="E897" s="4" t="s">
        <v>3051</v>
      </c>
      <c r="F897" s="8">
        <v>2</v>
      </c>
      <c r="G897" s="9">
        <f>SUMIFS('Entrada - Salida'!$E:$E,'Entrada - Salida'!$D:$D,Saldo!C897,'Entrada - Salida'!C:C,Saldo!B897)</f>
        <v>0</v>
      </c>
      <c r="H897" s="10">
        <f>SUMIFS('Entrada - Salida'!$F:$F,'Entrada - Salida'!$D:$D,Saldo!C897,'Entrada - Salida'!C:C,Saldo!B897)</f>
        <v>0</v>
      </c>
      <c r="I897" s="11">
        <f t="shared" ref="I897:I960" si="14">+(G897-H897)+F897</f>
        <v>2</v>
      </c>
      <c r="J897" s="22"/>
    </row>
    <row r="898" spans="1:10">
      <c r="A898" s="3" t="s">
        <v>3052</v>
      </c>
      <c r="B898" s="3" t="s">
        <v>3053</v>
      </c>
      <c r="C898" s="4" t="s">
        <v>3054</v>
      </c>
      <c r="D898" s="4" t="s">
        <v>13</v>
      </c>
      <c r="E898" s="4" t="s">
        <v>2799</v>
      </c>
      <c r="F898" s="8">
        <v>7</v>
      </c>
      <c r="G898" s="9">
        <f>SUMIFS('Entrada - Salida'!$E:$E,'Entrada - Salida'!$D:$D,Saldo!C898,'Entrada - Salida'!C:C,Saldo!B898)</f>
        <v>50</v>
      </c>
      <c r="H898" s="10">
        <f>SUMIFS('Entrada - Salida'!$F:$F,'Entrada - Salida'!$D:$D,Saldo!C898,'Entrada - Salida'!C:C,Saldo!B898)</f>
        <v>13</v>
      </c>
      <c r="I898" s="11">
        <f t="shared" si="14"/>
        <v>44</v>
      </c>
      <c r="J898" s="22"/>
    </row>
    <row r="899" spans="1:10">
      <c r="A899" s="3" t="s">
        <v>3055</v>
      </c>
      <c r="B899" s="3" t="s">
        <v>3056</v>
      </c>
      <c r="C899" s="4" t="s">
        <v>3057</v>
      </c>
      <c r="D899" s="4" t="s">
        <v>13</v>
      </c>
      <c r="E899" s="4" t="s">
        <v>2656</v>
      </c>
      <c r="F899" s="8">
        <v>1</v>
      </c>
      <c r="G899" s="9">
        <f>SUMIFS('Entrada - Salida'!$E:$E,'Entrada - Salida'!$D:$D,Saldo!C899,'Entrada - Salida'!C:C,Saldo!B899)</f>
        <v>0</v>
      </c>
      <c r="H899" s="10">
        <f>SUMIFS('Entrada - Salida'!$F:$F,'Entrada - Salida'!$D:$D,Saldo!C899,'Entrada - Salida'!C:C,Saldo!B899)</f>
        <v>0</v>
      </c>
      <c r="I899" s="11">
        <f t="shared" si="14"/>
        <v>1</v>
      </c>
      <c r="J899" s="22"/>
    </row>
    <row r="900" spans="1:10">
      <c r="A900" s="3" t="s">
        <v>3058</v>
      </c>
      <c r="B900" s="3" t="s">
        <v>3058</v>
      </c>
      <c r="C900" s="4" t="s">
        <v>3059</v>
      </c>
      <c r="D900" s="4" t="s">
        <v>13</v>
      </c>
      <c r="E900" s="4" t="s">
        <v>1563</v>
      </c>
      <c r="F900" s="8">
        <v>1</v>
      </c>
      <c r="G900" s="9">
        <f>SUMIFS('Entrada - Salida'!$E:$E,'Entrada - Salida'!$D:$D,Saldo!C900,'Entrada - Salida'!C:C,Saldo!B900)</f>
        <v>0</v>
      </c>
      <c r="H900" s="10">
        <f>SUMIFS('Entrada - Salida'!$F:$F,'Entrada - Salida'!$D:$D,Saldo!C900,'Entrada - Salida'!C:C,Saldo!B900)</f>
        <v>0</v>
      </c>
      <c r="I900" s="11">
        <f t="shared" si="14"/>
        <v>1</v>
      </c>
      <c r="J900" s="22"/>
    </row>
    <row r="901" spans="1:10">
      <c r="A901" s="3" t="s">
        <v>3060</v>
      </c>
      <c r="B901" s="3" t="s">
        <v>3060</v>
      </c>
      <c r="C901" s="4" t="s">
        <v>3061</v>
      </c>
      <c r="D901" s="4" t="s">
        <v>13</v>
      </c>
      <c r="E901" s="4" t="s">
        <v>3062</v>
      </c>
      <c r="F901" s="8">
        <v>1</v>
      </c>
      <c r="G901" s="9">
        <f>SUMIFS('Entrada - Salida'!$E:$E,'Entrada - Salida'!$D:$D,Saldo!C901,'Entrada - Salida'!C:C,Saldo!B901)</f>
        <v>2</v>
      </c>
      <c r="H901" s="10">
        <f>SUMIFS('Entrada - Salida'!$F:$F,'Entrada - Salida'!$D:$D,Saldo!C901,'Entrada - Salida'!C:C,Saldo!B901)</f>
        <v>1</v>
      </c>
      <c r="I901" s="11">
        <f t="shared" si="14"/>
        <v>2</v>
      </c>
      <c r="J901" s="22"/>
    </row>
    <row r="902" spans="1:10">
      <c r="A902" s="3" t="s">
        <v>3063</v>
      </c>
      <c r="B902" s="3" t="s">
        <v>3064</v>
      </c>
      <c r="C902" s="4" t="s">
        <v>3065</v>
      </c>
      <c r="D902" s="4" t="s">
        <v>13</v>
      </c>
      <c r="E902" s="4" t="s">
        <v>3066</v>
      </c>
      <c r="F902" s="8">
        <v>2</v>
      </c>
      <c r="G902" s="9">
        <f>SUMIFS('Entrada - Salida'!$E:$E,'Entrada - Salida'!$D:$D,Saldo!C902,'Entrada - Salida'!C:C,Saldo!B902)</f>
        <v>2</v>
      </c>
      <c r="H902" s="10">
        <f>SUMIFS('Entrada - Salida'!$F:$F,'Entrada - Salida'!$D:$D,Saldo!C902,'Entrada - Salida'!C:C,Saldo!B902)</f>
        <v>0</v>
      </c>
      <c r="I902" s="11">
        <f t="shared" si="14"/>
        <v>4</v>
      </c>
      <c r="J902" s="22"/>
    </row>
    <row r="903" spans="1:10">
      <c r="A903" s="3" t="s">
        <v>3067</v>
      </c>
      <c r="B903" s="3" t="s">
        <v>3067</v>
      </c>
      <c r="C903" s="4" t="s">
        <v>3068</v>
      </c>
      <c r="D903" s="4" t="s">
        <v>13</v>
      </c>
      <c r="E903" s="4" t="s">
        <v>3069</v>
      </c>
      <c r="F903" s="8">
        <v>1</v>
      </c>
      <c r="G903" s="9">
        <f>SUMIFS('Entrada - Salida'!$E:$E,'Entrada - Salida'!$D:$D,Saldo!C903,'Entrada - Salida'!C:C,Saldo!B903)</f>
        <v>0</v>
      </c>
      <c r="H903" s="10">
        <f>SUMIFS('Entrada - Salida'!$F:$F,'Entrada - Salida'!$D:$D,Saldo!C903,'Entrada - Salida'!C:C,Saldo!B903)</f>
        <v>0</v>
      </c>
      <c r="I903" s="11">
        <f t="shared" si="14"/>
        <v>1</v>
      </c>
      <c r="J903" s="22"/>
    </row>
    <row r="904" spans="1:10">
      <c r="A904" s="3" t="s">
        <v>3070</v>
      </c>
      <c r="B904" s="3" t="s">
        <v>3070</v>
      </c>
      <c r="C904" s="4" t="s">
        <v>3071</v>
      </c>
      <c r="D904" s="4" t="s">
        <v>500</v>
      </c>
      <c r="E904" s="4" t="s">
        <v>1613</v>
      </c>
      <c r="F904" s="8">
        <v>9</v>
      </c>
      <c r="G904" s="9">
        <f>SUMIFS('Entrada - Salida'!$E:$E,'Entrada - Salida'!$D:$D,Saldo!C904,'Entrada - Salida'!C:C,Saldo!B904)</f>
        <v>30</v>
      </c>
      <c r="H904" s="10">
        <f>SUMIFS('Entrada - Salida'!$F:$F,'Entrada - Salida'!$D:$D,Saldo!C904,'Entrada - Salida'!C:C,Saldo!B904)</f>
        <v>39</v>
      </c>
      <c r="I904" s="11">
        <f t="shared" si="14"/>
        <v>0</v>
      </c>
      <c r="J904" s="22"/>
    </row>
    <row r="905" spans="1:10">
      <c r="A905" s="3" t="s">
        <v>3072</v>
      </c>
      <c r="B905" s="3" t="s">
        <v>3072</v>
      </c>
      <c r="C905" s="4" t="s">
        <v>3073</v>
      </c>
      <c r="D905" s="4" t="s">
        <v>500</v>
      </c>
      <c r="E905" s="4" t="s">
        <v>1613</v>
      </c>
      <c r="F905" s="8">
        <v>0</v>
      </c>
      <c r="G905" s="9">
        <f>SUMIFS('Entrada - Salida'!$E:$E,'Entrada - Salida'!$D:$D,Saldo!C905,'Entrada - Salida'!C:C,Saldo!B905)</f>
        <v>0</v>
      </c>
      <c r="H905" s="10">
        <f>SUMIFS('Entrada - Salida'!$F:$F,'Entrada - Salida'!$D:$D,Saldo!C905,'Entrada - Salida'!C:C,Saldo!B905)</f>
        <v>0</v>
      </c>
      <c r="I905" s="11">
        <f t="shared" si="14"/>
        <v>0</v>
      </c>
      <c r="J905" s="22"/>
    </row>
    <row r="906" spans="1:10">
      <c r="A906" s="3" t="s">
        <v>3074</v>
      </c>
      <c r="B906" s="3" t="s">
        <v>3074</v>
      </c>
      <c r="C906" s="4" t="s">
        <v>3075</v>
      </c>
      <c r="D906" s="4" t="s">
        <v>500</v>
      </c>
      <c r="E906" s="4" t="s">
        <v>1613</v>
      </c>
      <c r="F906" s="23">
        <v>8</v>
      </c>
      <c r="G906" s="9">
        <f>SUMIFS('Entrada - Salida'!$E:$E,'Entrada - Salida'!$D:$D,Saldo!C906,'Entrada - Salida'!C:C,Saldo!B906)</f>
        <v>20</v>
      </c>
      <c r="H906" s="10">
        <f>SUMIFS('Entrada - Salida'!$F:$F,'Entrada - Salida'!$D:$D,Saldo!C906,'Entrada - Salida'!C:C,Saldo!B906)</f>
        <v>28</v>
      </c>
      <c r="I906" s="11">
        <f t="shared" si="14"/>
        <v>0</v>
      </c>
      <c r="J906" s="22"/>
    </row>
    <row r="907" spans="1:10">
      <c r="A907" s="3" t="s">
        <v>3076</v>
      </c>
      <c r="B907" s="3" t="s">
        <v>3076</v>
      </c>
      <c r="C907" s="4" t="s">
        <v>3077</v>
      </c>
      <c r="D907" s="4" t="s">
        <v>500</v>
      </c>
      <c r="E907" s="4" t="s">
        <v>1613</v>
      </c>
      <c r="F907" s="8">
        <v>13.85</v>
      </c>
      <c r="G907" s="9">
        <f>SUMIFS('Entrada - Salida'!$E:$E,'Entrada - Salida'!$D:$D,Saldo!C907,'Entrada - Salida'!C:C,Saldo!B907)</f>
        <v>60</v>
      </c>
      <c r="H907" s="10">
        <f>SUMIFS('Entrada - Salida'!$F:$F,'Entrada - Salida'!$D:$D,Saldo!C907,'Entrada - Salida'!C:C,Saldo!B907)</f>
        <v>73.849999999999994</v>
      </c>
      <c r="I907" s="11">
        <f t="shared" si="14"/>
        <v>0</v>
      </c>
      <c r="J907" s="22"/>
    </row>
    <row r="908" spans="1:10">
      <c r="A908" s="3" t="s">
        <v>3078</v>
      </c>
      <c r="B908" s="3" t="s">
        <v>3079</v>
      </c>
      <c r="C908" s="4" t="s">
        <v>3080</v>
      </c>
      <c r="D908" s="4" t="s">
        <v>13</v>
      </c>
      <c r="E908" s="4" t="s">
        <v>2884</v>
      </c>
      <c r="F908" s="8">
        <v>1</v>
      </c>
      <c r="G908" s="9">
        <f>SUMIFS('Entrada - Salida'!$E:$E,'Entrada - Salida'!$D:$D,Saldo!C908,'Entrada - Salida'!C:C,Saldo!B908)</f>
        <v>0</v>
      </c>
      <c r="H908" s="10">
        <f>SUMIFS('Entrada - Salida'!$F:$F,'Entrada - Salida'!$D:$D,Saldo!C908,'Entrada - Salida'!C:C,Saldo!B908)</f>
        <v>0</v>
      </c>
      <c r="I908" s="11">
        <f t="shared" si="14"/>
        <v>1</v>
      </c>
      <c r="J908" s="22"/>
    </row>
    <row r="909" spans="1:10">
      <c r="A909" s="3" t="s">
        <v>3081</v>
      </c>
      <c r="B909" s="3" t="s">
        <v>3082</v>
      </c>
      <c r="C909" s="4" t="s">
        <v>3083</v>
      </c>
      <c r="D909" s="4" t="s">
        <v>13</v>
      </c>
      <c r="E909" s="4" t="s">
        <v>2884</v>
      </c>
      <c r="F909" s="8">
        <v>1</v>
      </c>
      <c r="G909" s="9">
        <f>SUMIFS('Entrada - Salida'!$E:$E,'Entrada - Salida'!$D:$D,Saldo!C909,'Entrada - Salida'!C:C,Saldo!B909)</f>
        <v>0</v>
      </c>
      <c r="H909" s="10">
        <f>SUMIFS('Entrada - Salida'!$F:$F,'Entrada - Salida'!$D:$D,Saldo!C909,'Entrada - Salida'!C:C,Saldo!B909)</f>
        <v>0</v>
      </c>
      <c r="I909" s="11">
        <f t="shared" si="14"/>
        <v>1</v>
      </c>
      <c r="J909" s="22"/>
    </row>
    <row r="910" spans="1:10">
      <c r="A910" s="3" t="s">
        <v>3084</v>
      </c>
      <c r="B910" s="3" t="s">
        <v>3085</v>
      </c>
      <c r="C910" s="4" t="s">
        <v>3086</v>
      </c>
      <c r="D910" s="4" t="s">
        <v>13</v>
      </c>
      <c r="E910" s="4" t="s">
        <v>3087</v>
      </c>
      <c r="F910" s="8">
        <v>0</v>
      </c>
      <c r="G910" s="9">
        <f>SUMIFS('Entrada - Salida'!$E:$E,'Entrada - Salida'!$D:$D,Saldo!C910,'Entrada - Salida'!C:C,Saldo!B910)</f>
        <v>2500</v>
      </c>
      <c r="H910" s="10">
        <f>SUMIFS('Entrada - Salida'!$F:$F,'Entrada - Salida'!$D:$D,Saldo!C910,'Entrada - Salida'!C:C,Saldo!B910)</f>
        <v>259</v>
      </c>
      <c r="I910" s="11">
        <f t="shared" si="14"/>
        <v>2241</v>
      </c>
      <c r="J910" s="22"/>
    </row>
    <row r="911" spans="1:10">
      <c r="A911" s="3" t="s">
        <v>3088</v>
      </c>
      <c r="B911" s="3" t="s">
        <v>3089</v>
      </c>
      <c r="C911" s="4" t="s">
        <v>3090</v>
      </c>
      <c r="D911" s="4" t="s">
        <v>13</v>
      </c>
      <c r="E911" s="4" t="s">
        <v>3091</v>
      </c>
      <c r="F911" s="8">
        <v>45</v>
      </c>
      <c r="G911" s="9">
        <f>SUMIFS('Entrada - Salida'!$E:$E,'Entrada - Salida'!$D:$D,Saldo!C911,'Entrada - Salida'!C:C,Saldo!B911)</f>
        <v>0</v>
      </c>
      <c r="H911" s="10">
        <f>SUMIFS('Entrada - Salida'!$F:$F,'Entrada - Salida'!$D:$D,Saldo!C911,'Entrada - Salida'!C:C,Saldo!B911)</f>
        <v>1</v>
      </c>
      <c r="I911" s="11">
        <f t="shared" si="14"/>
        <v>44</v>
      </c>
      <c r="J911" s="22"/>
    </row>
    <row r="912" spans="1:10">
      <c r="A912" s="3" t="s">
        <v>3092</v>
      </c>
      <c r="B912" s="3" t="s">
        <v>3093</v>
      </c>
      <c r="C912" s="4" t="s">
        <v>3094</v>
      </c>
      <c r="D912" s="4" t="s">
        <v>13</v>
      </c>
      <c r="E912" s="4" t="s">
        <v>3095</v>
      </c>
      <c r="F912" s="8">
        <v>1</v>
      </c>
      <c r="G912" s="9">
        <f>SUMIFS('Entrada - Salida'!$E:$E,'Entrada - Salida'!$D:$D,Saldo!C912,'Entrada - Salida'!C:C,Saldo!B912)</f>
        <v>0</v>
      </c>
      <c r="H912" s="10">
        <f>SUMIFS('Entrada - Salida'!$F:$F,'Entrada - Salida'!$D:$D,Saldo!C912,'Entrada - Salida'!C:C,Saldo!B912)</f>
        <v>1</v>
      </c>
      <c r="I912" s="11">
        <f t="shared" si="14"/>
        <v>0</v>
      </c>
      <c r="J912" s="22"/>
    </row>
    <row r="913" spans="1:10">
      <c r="A913" s="3" t="s">
        <v>3096</v>
      </c>
      <c r="B913" s="3" t="s">
        <v>3097</v>
      </c>
      <c r="C913" s="4" t="s">
        <v>3098</v>
      </c>
      <c r="D913" s="4" t="s">
        <v>13</v>
      </c>
      <c r="E913" s="4" t="s">
        <v>3099</v>
      </c>
      <c r="F913" s="8">
        <v>1</v>
      </c>
      <c r="G913" s="9">
        <f>SUMIFS('Entrada - Salida'!$E:$E,'Entrada - Salida'!$D:$D,Saldo!C913,'Entrada - Salida'!C:C,Saldo!B913)</f>
        <v>2</v>
      </c>
      <c r="H913" s="10">
        <f>SUMIFS('Entrada - Salida'!$F:$F,'Entrada - Salida'!$D:$D,Saldo!C913,'Entrada - Salida'!C:C,Saldo!B913)</f>
        <v>3</v>
      </c>
      <c r="I913" s="11">
        <f t="shared" si="14"/>
        <v>0</v>
      </c>
      <c r="J913" s="22"/>
    </row>
    <row r="914" spans="1:10">
      <c r="A914" s="3" t="s">
        <v>3100</v>
      </c>
      <c r="B914" s="3" t="s">
        <v>3101</v>
      </c>
      <c r="C914" s="4" t="s">
        <v>3102</v>
      </c>
      <c r="D914" s="4" t="s">
        <v>13</v>
      </c>
      <c r="E914" s="4" t="s">
        <v>1744</v>
      </c>
      <c r="F914" s="8">
        <v>5</v>
      </c>
      <c r="G914" s="9">
        <f>SUMIFS('Entrada - Salida'!$E:$E,'Entrada - Salida'!$D:$D,Saldo!C914,'Entrada - Salida'!C:C,Saldo!B914)</f>
        <v>0</v>
      </c>
      <c r="H914" s="10">
        <f>SUMIFS('Entrada - Salida'!$F:$F,'Entrada - Salida'!$D:$D,Saldo!C914,'Entrada - Salida'!C:C,Saldo!B914)</f>
        <v>2</v>
      </c>
      <c r="I914" s="11">
        <f t="shared" si="14"/>
        <v>3</v>
      </c>
      <c r="J914" s="22"/>
    </row>
    <row r="915" spans="1:10">
      <c r="A915" s="3" t="s">
        <v>3103</v>
      </c>
      <c r="B915" s="3" t="s">
        <v>3103</v>
      </c>
      <c r="C915" s="4" t="s">
        <v>3104</v>
      </c>
      <c r="D915" s="4" t="s">
        <v>13</v>
      </c>
      <c r="E915" s="4" t="s">
        <v>848</v>
      </c>
      <c r="F915" s="8">
        <v>1</v>
      </c>
      <c r="G915" s="9">
        <f>SUMIFS('Entrada - Salida'!$E:$E,'Entrada - Salida'!$D:$D,Saldo!C915,'Entrada - Salida'!C:C,Saldo!B915)</f>
        <v>0</v>
      </c>
      <c r="H915" s="10">
        <f>SUMIFS('Entrada - Salida'!$F:$F,'Entrada - Salida'!$D:$D,Saldo!C915,'Entrada - Salida'!C:C,Saldo!B915)</f>
        <v>0</v>
      </c>
      <c r="I915" s="11">
        <f t="shared" si="14"/>
        <v>1</v>
      </c>
      <c r="J915" s="22"/>
    </row>
    <row r="916" spans="1:10">
      <c r="A916" s="3" t="s">
        <v>3105</v>
      </c>
      <c r="B916" s="3" t="s">
        <v>3105</v>
      </c>
      <c r="C916" s="4" t="s">
        <v>3106</v>
      </c>
      <c r="D916" s="4" t="s">
        <v>13</v>
      </c>
      <c r="E916" s="4" t="s">
        <v>3107</v>
      </c>
      <c r="F916" s="8">
        <v>1</v>
      </c>
      <c r="G916" s="9">
        <f>SUMIFS('Entrada - Salida'!$E:$E,'Entrada - Salida'!$D:$D,Saldo!C916,'Entrada - Salida'!C:C,Saldo!B916)</f>
        <v>0</v>
      </c>
      <c r="H916" s="10">
        <f>SUMIFS('Entrada - Salida'!$F:$F,'Entrada - Salida'!$D:$D,Saldo!C916,'Entrada - Salida'!C:C,Saldo!B916)</f>
        <v>0</v>
      </c>
      <c r="I916" s="11">
        <f t="shared" si="14"/>
        <v>1</v>
      </c>
      <c r="J916" s="22"/>
    </row>
    <row r="917" spans="1:10">
      <c r="A917" s="3" t="s">
        <v>3108</v>
      </c>
      <c r="B917" s="3" t="s">
        <v>3108</v>
      </c>
      <c r="C917" s="4" t="s">
        <v>3109</v>
      </c>
      <c r="D917" s="4" t="s">
        <v>13</v>
      </c>
      <c r="E917" s="4" t="s">
        <v>654</v>
      </c>
      <c r="F917" s="8">
        <v>2</v>
      </c>
      <c r="G917" s="9">
        <f>SUMIFS('Entrada - Salida'!$E:$E,'Entrada - Salida'!$D:$D,Saldo!C917,'Entrada - Salida'!C:C,Saldo!B917)</f>
        <v>0</v>
      </c>
      <c r="H917" s="10">
        <f>SUMIFS('Entrada - Salida'!$F:$F,'Entrada - Salida'!$D:$D,Saldo!C917,'Entrada - Salida'!C:C,Saldo!B917)</f>
        <v>0</v>
      </c>
      <c r="I917" s="11">
        <f t="shared" si="14"/>
        <v>2</v>
      </c>
      <c r="J917" s="22"/>
    </row>
    <row r="918" spans="1:10">
      <c r="A918" s="3" t="s">
        <v>3110</v>
      </c>
      <c r="B918" s="3" t="s">
        <v>3110</v>
      </c>
      <c r="C918" s="4" t="s">
        <v>3111</v>
      </c>
      <c r="D918" s="4" t="s">
        <v>13</v>
      </c>
      <c r="E918" s="4" t="s">
        <v>3112</v>
      </c>
      <c r="F918" s="8">
        <v>3</v>
      </c>
      <c r="G918" s="9">
        <f>SUMIFS('Entrada - Salida'!$E:$E,'Entrada - Salida'!$D:$D,Saldo!C918,'Entrada - Salida'!C:C,Saldo!B918)</f>
        <v>3</v>
      </c>
      <c r="H918" s="10">
        <f>SUMIFS('Entrada - Salida'!$F:$F,'Entrada - Salida'!$D:$D,Saldo!C918,'Entrada - Salida'!C:C,Saldo!B918)</f>
        <v>6</v>
      </c>
      <c r="I918" s="11">
        <f t="shared" si="14"/>
        <v>0</v>
      </c>
      <c r="J918" s="22"/>
    </row>
    <row r="919" spans="1:10">
      <c r="A919" s="3" t="s">
        <v>3113</v>
      </c>
      <c r="B919" s="3" t="s">
        <v>3113</v>
      </c>
      <c r="C919" s="4" t="s">
        <v>3114</v>
      </c>
      <c r="D919" s="4" t="s">
        <v>13</v>
      </c>
      <c r="E919" s="4" t="s">
        <v>3115</v>
      </c>
      <c r="F919" s="8">
        <v>2</v>
      </c>
      <c r="G919" s="9">
        <f>SUMIFS('Entrada - Salida'!$E:$E,'Entrada - Salida'!$D:$D,Saldo!C919,'Entrada - Salida'!C:C,Saldo!B919)</f>
        <v>0</v>
      </c>
      <c r="H919" s="10">
        <f>SUMIFS('Entrada - Salida'!$F:$F,'Entrada - Salida'!$D:$D,Saldo!C919,'Entrada - Salida'!C:C,Saldo!B919)</f>
        <v>2</v>
      </c>
      <c r="I919" s="11">
        <f t="shared" si="14"/>
        <v>0</v>
      </c>
      <c r="J919" s="22"/>
    </row>
    <row r="920" spans="1:10">
      <c r="A920" s="3" t="s">
        <v>3116</v>
      </c>
      <c r="B920" s="3" t="s">
        <v>3116</v>
      </c>
      <c r="C920" s="4" t="s">
        <v>3117</v>
      </c>
      <c r="D920" s="4" t="s">
        <v>13</v>
      </c>
      <c r="E920" s="4" t="s">
        <v>57</v>
      </c>
      <c r="F920" s="8">
        <v>1</v>
      </c>
      <c r="G920" s="9">
        <f>SUMIFS('Entrada - Salida'!$E:$E,'Entrada - Salida'!$D:$D,Saldo!C920,'Entrada - Salida'!C:C,Saldo!B920)</f>
        <v>4</v>
      </c>
      <c r="H920" s="10">
        <f>SUMIFS('Entrada - Salida'!$F:$F,'Entrada - Salida'!$D:$D,Saldo!C920,'Entrada - Salida'!C:C,Saldo!B920)</f>
        <v>1</v>
      </c>
      <c r="I920" s="11">
        <f t="shared" si="14"/>
        <v>4</v>
      </c>
      <c r="J920" s="22"/>
    </row>
    <row r="921" spans="1:10">
      <c r="A921" s="3" t="s">
        <v>3118</v>
      </c>
      <c r="B921" s="3" t="s">
        <v>3118</v>
      </c>
      <c r="C921" s="4" t="s">
        <v>3119</v>
      </c>
      <c r="D921" s="4" t="s">
        <v>13</v>
      </c>
      <c r="E921" s="4" t="s">
        <v>624</v>
      </c>
      <c r="F921" s="8">
        <v>4</v>
      </c>
      <c r="G921" s="9">
        <f>SUMIFS('Entrada - Salida'!$E:$E,'Entrada - Salida'!$D:$D,Saldo!C921,'Entrada - Salida'!C:C,Saldo!B921)</f>
        <v>0</v>
      </c>
      <c r="H921" s="10">
        <f>SUMIFS('Entrada - Salida'!$F:$F,'Entrada - Salida'!$D:$D,Saldo!C921,'Entrada - Salida'!C:C,Saldo!B921)</f>
        <v>0</v>
      </c>
      <c r="I921" s="11">
        <f t="shared" si="14"/>
        <v>4</v>
      </c>
      <c r="J921" s="22"/>
    </row>
    <row r="922" spans="1:10">
      <c r="A922" s="3" t="s">
        <v>3120</v>
      </c>
      <c r="B922" s="3" t="s">
        <v>3121</v>
      </c>
      <c r="C922" s="4" t="s">
        <v>3122</v>
      </c>
      <c r="D922" s="4" t="s">
        <v>13</v>
      </c>
      <c r="E922" s="4" t="s">
        <v>2397</v>
      </c>
      <c r="F922" s="8">
        <v>2</v>
      </c>
      <c r="G922" s="9">
        <f>SUMIFS('Entrada - Salida'!$E:$E,'Entrada - Salida'!$D:$D,Saldo!C922,'Entrada - Salida'!C:C,Saldo!B922)</f>
        <v>16</v>
      </c>
      <c r="H922" s="10">
        <f>SUMIFS('Entrada - Salida'!$F:$F,'Entrada - Salida'!$D:$D,Saldo!C922,'Entrada - Salida'!C:C,Saldo!B922)</f>
        <v>17</v>
      </c>
      <c r="I922" s="11">
        <f t="shared" si="14"/>
        <v>1</v>
      </c>
      <c r="J922" s="22"/>
    </row>
    <row r="923" spans="1:10">
      <c r="A923" s="3" t="s">
        <v>3123</v>
      </c>
      <c r="B923" s="3" t="s">
        <v>3123</v>
      </c>
      <c r="C923" s="4" t="s">
        <v>3124</v>
      </c>
      <c r="D923" s="4" t="s">
        <v>13</v>
      </c>
      <c r="E923" s="4" t="s">
        <v>2213</v>
      </c>
      <c r="F923" s="8">
        <v>1</v>
      </c>
      <c r="G923" s="9">
        <f>SUMIFS('Entrada - Salida'!$E:$E,'Entrada - Salida'!$D:$D,Saldo!C923,'Entrada - Salida'!C:C,Saldo!B923)</f>
        <v>0</v>
      </c>
      <c r="H923" s="10">
        <f>SUMIFS('Entrada - Salida'!$F:$F,'Entrada - Salida'!$D:$D,Saldo!C923,'Entrada - Salida'!C:C,Saldo!B923)</f>
        <v>0</v>
      </c>
      <c r="I923" s="11">
        <f t="shared" si="14"/>
        <v>1</v>
      </c>
      <c r="J923" s="22"/>
    </row>
    <row r="924" spans="1:10">
      <c r="A924" s="3" t="s">
        <v>3125</v>
      </c>
      <c r="B924" s="3" t="s">
        <v>3125</v>
      </c>
      <c r="C924" s="4" t="s">
        <v>3126</v>
      </c>
      <c r="D924" s="4" t="s">
        <v>13</v>
      </c>
      <c r="E924" s="4" t="s">
        <v>3127</v>
      </c>
      <c r="F924" s="8">
        <v>2</v>
      </c>
      <c r="G924" s="9">
        <f>SUMIFS('Entrada - Salida'!$E:$E,'Entrada - Salida'!$D:$D,Saldo!C924,'Entrada - Salida'!C:C,Saldo!B924)</f>
        <v>0</v>
      </c>
      <c r="H924" s="10">
        <f>SUMIFS('Entrada - Salida'!$F:$F,'Entrada - Salida'!$D:$D,Saldo!C924,'Entrada - Salida'!C:C,Saldo!B924)</f>
        <v>0</v>
      </c>
      <c r="I924" s="11">
        <f t="shared" si="14"/>
        <v>2</v>
      </c>
      <c r="J924" s="22"/>
    </row>
    <row r="925" spans="1:10">
      <c r="A925" s="3" t="s">
        <v>3128</v>
      </c>
      <c r="B925" s="3" t="s">
        <v>3128</v>
      </c>
      <c r="C925" s="4" t="s">
        <v>3129</v>
      </c>
      <c r="D925" s="4" t="s">
        <v>13</v>
      </c>
      <c r="E925" s="4" t="s">
        <v>485</v>
      </c>
      <c r="F925" s="8">
        <v>2</v>
      </c>
      <c r="G925" s="9">
        <f>SUMIFS('Entrada - Salida'!$E:$E,'Entrada - Salida'!$D:$D,Saldo!C925,'Entrada - Salida'!C:C,Saldo!B925)</f>
        <v>5</v>
      </c>
      <c r="H925" s="10">
        <f>SUMIFS('Entrada - Salida'!$F:$F,'Entrada - Salida'!$D:$D,Saldo!C925,'Entrada - Salida'!C:C,Saldo!B925)</f>
        <v>5</v>
      </c>
      <c r="I925" s="11">
        <f t="shared" si="14"/>
        <v>2</v>
      </c>
      <c r="J925" s="22"/>
    </row>
    <row r="926" spans="1:10">
      <c r="A926" s="3" t="s">
        <v>3130</v>
      </c>
      <c r="B926" s="3" t="s">
        <v>3131</v>
      </c>
      <c r="C926" s="4" t="s">
        <v>3132</v>
      </c>
      <c r="D926" s="4" t="s">
        <v>13</v>
      </c>
      <c r="E926" s="4" t="s">
        <v>1948</v>
      </c>
      <c r="F926" s="8">
        <v>5</v>
      </c>
      <c r="G926" s="9">
        <f>SUMIFS('Entrada - Salida'!$E:$E,'Entrada - Salida'!$D:$D,Saldo!C926,'Entrada - Salida'!C:C,Saldo!B926)</f>
        <v>0</v>
      </c>
      <c r="H926" s="10">
        <f>SUMIFS('Entrada - Salida'!$F:$F,'Entrada - Salida'!$D:$D,Saldo!C926,'Entrada - Salida'!C:C,Saldo!B926)</f>
        <v>2</v>
      </c>
      <c r="I926" s="11">
        <f t="shared" si="14"/>
        <v>3</v>
      </c>
      <c r="J926" s="22"/>
    </row>
    <row r="927" spans="1:10">
      <c r="A927" s="3" t="s">
        <v>3133</v>
      </c>
      <c r="B927" s="3" t="s">
        <v>3133</v>
      </c>
      <c r="C927" s="4" t="s">
        <v>3134</v>
      </c>
      <c r="D927" s="4" t="s">
        <v>13</v>
      </c>
      <c r="E927" s="4" t="s">
        <v>650</v>
      </c>
      <c r="F927" s="8">
        <v>4</v>
      </c>
      <c r="G927" s="9">
        <f>SUMIFS('Entrada - Salida'!$E:$E,'Entrada - Salida'!$D:$D,Saldo!C927,'Entrada - Salida'!C:C,Saldo!B927)</f>
        <v>0</v>
      </c>
      <c r="H927" s="10">
        <f>SUMIFS('Entrada - Salida'!$F:$F,'Entrada - Salida'!$D:$D,Saldo!C927,'Entrada - Salida'!C:C,Saldo!B927)</f>
        <v>1</v>
      </c>
      <c r="I927" s="11">
        <f t="shared" si="14"/>
        <v>3</v>
      </c>
      <c r="J927" s="22"/>
    </row>
    <row r="928" spans="1:10">
      <c r="A928" s="3" t="s">
        <v>3135</v>
      </c>
      <c r="B928" s="3" t="s">
        <v>3135</v>
      </c>
      <c r="C928" s="4" t="s">
        <v>3136</v>
      </c>
      <c r="D928" s="4" t="s">
        <v>13</v>
      </c>
      <c r="E928" s="4" t="s">
        <v>2929</v>
      </c>
      <c r="F928" s="8">
        <v>1</v>
      </c>
      <c r="G928" s="9">
        <f>SUMIFS('Entrada - Salida'!$E:$E,'Entrada - Salida'!$D:$D,Saldo!C928,'Entrada - Salida'!C:C,Saldo!B928)</f>
        <v>0</v>
      </c>
      <c r="H928" s="10">
        <f>SUMIFS('Entrada - Salida'!$F:$F,'Entrada - Salida'!$D:$D,Saldo!C928,'Entrada - Salida'!C:C,Saldo!B928)</f>
        <v>0</v>
      </c>
      <c r="I928" s="11">
        <f t="shared" si="14"/>
        <v>1</v>
      </c>
      <c r="J928" s="22"/>
    </row>
    <row r="929" spans="1:10">
      <c r="A929" s="3" t="s">
        <v>3137</v>
      </c>
      <c r="B929" s="3" t="s">
        <v>3137</v>
      </c>
      <c r="C929" s="4" t="s">
        <v>3138</v>
      </c>
      <c r="D929" s="4" t="s">
        <v>13</v>
      </c>
      <c r="E929" s="4" t="s">
        <v>2929</v>
      </c>
      <c r="F929" s="8">
        <v>2</v>
      </c>
      <c r="G929" s="9">
        <f>SUMIFS('Entrada - Salida'!$E:$E,'Entrada - Salida'!$D:$D,Saldo!C929,'Entrada - Salida'!C:C,Saldo!B929)</f>
        <v>0</v>
      </c>
      <c r="H929" s="10">
        <f>SUMIFS('Entrada - Salida'!$F:$F,'Entrada - Salida'!$D:$D,Saldo!C929,'Entrada - Salida'!C:C,Saldo!B929)</f>
        <v>0</v>
      </c>
      <c r="I929" s="11">
        <f t="shared" si="14"/>
        <v>2</v>
      </c>
      <c r="J929" s="22"/>
    </row>
    <row r="930" spans="1:10">
      <c r="A930" s="3" t="s">
        <v>3139</v>
      </c>
      <c r="B930" s="3" t="s">
        <v>3139</v>
      </c>
      <c r="C930" s="4" t="s">
        <v>3140</v>
      </c>
      <c r="D930" s="4" t="s">
        <v>13</v>
      </c>
      <c r="E930" s="4" t="s">
        <v>2929</v>
      </c>
      <c r="F930" s="8">
        <v>1</v>
      </c>
      <c r="G930" s="9">
        <f>SUMIFS('Entrada - Salida'!$E:$E,'Entrada - Salida'!$D:$D,Saldo!C930,'Entrada - Salida'!C:C,Saldo!B930)</f>
        <v>0</v>
      </c>
      <c r="H930" s="10">
        <f>SUMIFS('Entrada - Salida'!$F:$F,'Entrada - Salida'!$D:$D,Saldo!C930,'Entrada - Salida'!C:C,Saldo!B930)</f>
        <v>0</v>
      </c>
      <c r="I930" s="11">
        <f t="shared" si="14"/>
        <v>1</v>
      </c>
      <c r="J930" s="22"/>
    </row>
    <row r="931" spans="1:10">
      <c r="A931" s="3" t="s">
        <v>3141</v>
      </c>
      <c r="B931" s="3" t="s">
        <v>3141</v>
      </c>
      <c r="C931" s="4" t="s">
        <v>3142</v>
      </c>
      <c r="D931" s="4" t="s">
        <v>13</v>
      </c>
      <c r="E931" s="4" t="s">
        <v>289</v>
      </c>
      <c r="F931" s="8">
        <v>1</v>
      </c>
      <c r="G931" s="9">
        <f>SUMIFS('Entrada - Salida'!$E:$E,'Entrada - Salida'!$D:$D,Saldo!C931,'Entrada - Salida'!C:C,Saldo!B931)</f>
        <v>0</v>
      </c>
      <c r="H931" s="10">
        <f>SUMIFS('Entrada - Salida'!$F:$F,'Entrada - Salida'!$D:$D,Saldo!C931,'Entrada - Salida'!C:C,Saldo!B931)</f>
        <v>1</v>
      </c>
      <c r="I931" s="11">
        <f t="shared" si="14"/>
        <v>0</v>
      </c>
      <c r="J931" s="22"/>
    </row>
    <row r="932" spans="1:10">
      <c r="A932" s="3" t="s">
        <v>3143</v>
      </c>
      <c r="B932" s="3" t="s">
        <v>3143</v>
      </c>
      <c r="C932" s="4" t="s">
        <v>3144</v>
      </c>
      <c r="D932" s="4" t="s">
        <v>13</v>
      </c>
      <c r="E932" s="4" t="s">
        <v>228</v>
      </c>
      <c r="F932" s="8">
        <v>20</v>
      </c>
      <c r="G932" s="9">
        <f>SUMIFS('Entrada - Salida'!$E:$E,'Entrada - Salida'!$D:$D,Saldo!C932,'Entrada - Salida'!C:C,Saldo!B932)</f>
        <v>0</v>
      </c>
      <c r="H932" s="10">
        <f>SUMIFS('Entrada - Salida'!$F:$F,'Entrada - Salida'!$D:$D,Saldo!C932,'Entrada - Salida'!C:C,Saldo!B932)</f>
        <v>16</v>
      </c>
      <c r="I932" s="11">
        <f t="shared" si="14"/>
        <v>4</v>
      </c>
      <c r="J932" s="22"/>
    </row>
    <row r="933" spans="1:10">
      <c r="A933" s="3" t="s">
        <v>3145</v>
      </c>
      <c r="B933" s="3" t="s">
        <v>3145</v>
      </c>
      <c r="C933" s="4" t="s">
        <v>3146</v>
      </c>
      <c r="D933" s="4" t="s">
        <v>13</v>
      </c>
      <c r="E933" s="4" t="s">
        <v>3147</v>
      </c>
      <c r="F933" s="8">
        <v>152</v>
      </c>
      <c r="G933" s="9">
        <f>SUMIFS('Entrada - Salida'!$E:$E,'Entrada - Salida'!$D:$D,Saldo!C933,'Entrada - Salida'!C:C,Saldo!B933)</f>
        <v>0</v>
      </c>
      <c r="H933" s="10">
        <f>SUMIFS('Entrada - Salida'!$F:$F,'Entrada - Salida'!$D:$D,Saldo!C933,'Entrada - Salida'!C:C,Saldo!B933)</f>
        <v>152</v>
      </c>
      <c r="I933" s="11">
        <f t="shared" si="14"/>
        <v>0</v>
      </c>
      <c r="J933" s="22"/>
    </row>
    <row r="934" spans="1:10">
      <c r="A934" s="3" t="s">
        <v>3148</v>
      </c>
      <c r="B934" s="3" t="s">
        <v>3149</v>
      </c>
      <c r="C934" s="4" t="s">
        <v>3150</v>
      </c>
      <c r="D934" s="4" t="s">
        <v>13</v>
      </c>
      <c r="E934" s="4" t="s">
        <v>1948</v>
      </c>
      <c r="F934" s="8">
        <v>2</v>
      </c>
      <c r="G934" s="9">
        <f>SUMIFS('Entrada - Salida'!$E:$E,'Entrada - Salida'!$D:$D,Saldo!C934,'Entrada - Salida'!C:C,Saldo!B934)</f>
        <v>0</v>
      </c>
      <c r="H934" s="10">
        <f>SUMIFS('Entrada - Salida'!$F:$F,'Entrada - Salida'!$D:$D,Saldo!C934,'Entrada - Salida'!C:C,Saldo!B934)</f>
        <v>0</v>
      </c>
      <c r="I934" s="11">
        <f t="shared" si="14"/>
        <v>2</v>
      </c>
      <c r="J934" s="22"/>
    </row>
    <row r="935" spans="1:10">
      <c r="A935" s="3" t="s">
        <v>3151</v>
      </c>
      <c r="B935" s="3" t="s">
        <v>3152</v>
      </c>
      <c r="C935" s="4" t="s">
        <v>3153</v>
      </c>
      <c r="D935" s="4" t="s">
        <v>13</v>
      </c>
      <c r="E935" s="4" t="s">
        <v>3154</v>
      </c>
      <c r="F935" s="8">
        <v>3</v>
      </c>
      <c r="G935" s="9">
        <f>SUMIFS('Entrada - Salida'!$E:$E,'Entrada - Salida'!$D:$D,Saldo!C935,'Entrada - Salida'!C:C,Saldo!B935)</f>
        <v>20</v>
      </c>
      <c r="H935" s="10">
        <f>SUMIFS('Entrada - Salida'!$F:$F,'Entrada - Salida'!$D:$D,Saldo!C935,'Entrada - Salida'!C:C,Saldo!B935)</f>
        <v>17</v>
      </c>
      <c r="I935" s="11">
        <f t="shared" si="14"/>
        <v>6</v>
      </c>
      <c r="J935" s="22"/>
    </row>
    <row r="936" spans="1:10">
      <c r="A936" s="3" t="s">
        <v>3155</v>
      </c>
      <c r="B936" s="3" t="s">
        <v>3155</v>
      </c>
      <c r="C936" s="4" t="s">
        <v>3156</v>
      </c>
      <c r="D936" s="4" t="s">
        <v>13</v>
      </c>
      <c r="E936" s="4" t="s">
        <v>3112</v>
      </c>
      <c r="F936" s="8">
        <v>1</v>
      </c>
      <c r="G936" s="9">
        <f>SUMIFS('Entrada - Salida'!$E:$E,'Entrada - Salida'!$D:$D,Saldo!C936,'Entrada - Salida'!C:C,Saldo!B936)</f>
        <v>0</v>
      </c>
      <c r="H936" s="10">
        <f>SUMIFS('Entrada - Salida'!$F:$F,'Entrada - Salida'!$D:$D,Saldo!C936,'Entrada - Salida'!C:C,Saldo!B936)</f>
        <v>1</v>
      </c>
      <c r="I936" s="11">
        <f t="shared" si="14"/>
        <v>0</v>
      </c>
      <c r="J936" s="22"/>
    </row>
    <row r="937" spans="1:10">
      <c r="A937" s="3" t="s">
        <v>3157</v>
      </c>
      <c r="B937" s="3" t="s">
        <v>3157</v>
      </c>
      <c r="C937" s="4" t="s">
        <v>3158</v>
      </c>
      <c r="D937" s="4" t="s">
        <v>13</v>
      </c>
      <c r="E937" s="4" t="s">
        <v>1033</v>
      </c>
      <c r="F937" s="8">
        <v>2</v>
      </c>
      <c r="G937" s="9">
        <f>SUMIFS('Entrada - Salida'!$E:$E,'Entrada - Salida'!$D:$D,Saldo!C937,'Entrada - Salida'!C:C,Saldo!B937)</f>
        <v>0</v>
      </c>
      <c r="H937" s="10">
        <f>SUMIFS('Entrada - Salida'!$F:$F,'Entrada - Salida'!$D:$D,Saldo!C937,'Entrada - Salida'!C:C,Saldo!B937)</f>
        <v>0</v>
      </c>
      <c r="I937" s="11">
        <f t="shared" si="14"/>
        <v>2</v>
      </c>
      <c r="J937" s="22"/>
    </row>
    <row r="938" spans="1:10">
      <c r="A938" s="3" t="s">
        <v>3159</v>
      </c>
      <c r="B938" s="3" t="s">
        <v>3159</v>
      </c>
      <c r="C938" s="4" t="s">
        <v>3160</v>
      </c>
      <c r="D938" s="4" t="s">
        <v>13</v>
      </c>
      <c r="E938" s="4" t="s">
        <v>3161</v>
      </c>
      <c r="F938" s="8">
        <v>1</v>
      </c>
      <c r="G938" s="9">
        <f>SUMIFS('Entrada - Salida'!$E:$E,'Entrada - Salida'!$D:$D,Saldo!C938,'Entrada - Salida'!C:C,Saldo!B938)</f>
        <v>0</v>
      </c>
      <c r="H938" s="10">
        <f>SUMIFS('Entrada - Salida'!$F:$F,'Entrada - Salida'!$D:$D,Saldo!C938,'Entrada - Salida'!C:C,Saldo!B938)</f>
        <v>1</v>
      </c>
      <c r="I938" s="11">
        <f t="shared" si="14"/>
        <v>0</v>
      </c>
      <c r="J938" s="22"/>
    </row>
    <row r="939" spans="1:10">
      <c r="A939" s="3" t="s">
        <v>3162</v>
      </c>
      <c r="B939" s="3" t="s">
        <v>3162</v>
      </c>
      <c r="C939" s="4" t="s">
        <v>3163</v>
      </c>
      <c r="D939" s="4" t="s">
        <v>13</v>
      </c>
      <c r="E939" s="4" t="s">
        <v>3161</v>
      </c>
      <c r="F939" s="8">
        <v>1</v>
      </c>
      <c r="G939" s="9">
        <f>SUMIFS('Entrada - Salida'!$E:$E,'Entrada - Salida'!$D:$D,Saldo!C939,'Entrada - Salida'!C:C,Saldo!B939)</f>
        <v>0</v>
      </c>
      <c r="H939" s="10">
        <f>SUMIFS('Entrada - Salida'!$F:$F,'Entrada - Salida'!$D:$D,Saldo!C939,'Entrada - Salida'!C:C,Saldo!B939)</f>
        <v>1</v>
      </c>
      <c r="I939" s="11">
        <f t="shared" si="14"/>
        <v>0</v>
      </c>
      <c r="J939" s="22"/>
    </row>
    <row r="940" spans="1:10">
      <c r="A940" s="3" t="s">
        <v>3164</v>
      </c>
      <c r="B940" s="3" t="s">
        <v>3164</v>
      </c>
      <c r="C940" s="4" t="s">
        <v>3165</v>
      </c>
      <c r="D940" s="4" t="s">
        <v>13</v>
      </c>
      <c r="E940" s="4" t="s">
        <v>2405</v>
      </c>
      <c r="F940" s="8">
        <v>4</v>
      </c>
      <c r="G940" s="9">
        <f>SUMIFS('Entrada - Salida'!$E:$E,'Entrada - Salida'!$D:$D,Saldo!C940,'Entrada - Salida'!C:C,Saldo!B940)</f>
        <v>12</v>
      </c>
      <c r="H940" s="10">
        <f>SUMIFS('Entrada - Salida'!$F:$F,'Entrada - Salida'!$D:$D,Saldo!C940,'Entrada - Salida'!C:C,Saldo!B940)</f>
        <v>8</v>
      </c>
      <c r="I940" s="11">
        <f t="shared" si="14"/>
        <v>8</v>
      </c>
      <c r="J940" s="22"/>
    </row>
    <row r="941" spans="1:10">
      <c r="A941" s="3" t="s">
        <v>3166</v>
      </c>
      <c r="B941" s="3" t="s">
        <v>3166</v>
      </c>
      <c r="C941" s="4" t="s">
        <v>3167</v>
      </c>
      <c r="D941" s="4" t="s">
        <v>13</v>
      </c>
      <c r="E941" s="4" t="s">
        <v>3127</v>
      </c>
      <c r="F941" s="8">
        <v>3</v>
      </c>
      <c r="G941" s="9">
        <f>SUMIFS('Entrada - Salida'!$E:$E,'Entrada - Salida'!$D:$D,Saldo!C941,'Entrada - Salida'!C:C,Saldo!B941)</f>
        <v>84</v>
      </c>
      <c r="H941" s="10">
        <f>SUMIFS('Entrada - Salida'!$F:$F,'Entrada - Salida'!$D:$D,Saldo!C941,'Entrada - Salida'!C:C,Saldo!B941)</f>
        <v>66</v>
      </c>
      <c r="I941" s="11">
        <f t="shared" si="14"/>
        <v>21</v>
      </c>
      <c r="J941" s="22"/>
    </row>
    <row r="942" spans="1:10">
      <c r="A942" s="3" t="s">
        <v>3168</v>
      </c>
      <c r="B942" s="20" t="s">
        <v>3168</v>
      </c>
      <c r="C942" s="19" t="s">
        <v>3169</v>
      </c>
      <c r="D942" s="4" t="s">
        <v>13</v>
      </c>
      <c r="E942" s="4" t="s">
        <v>3170</v>
      </c>
      <c r="F942" s="8">
        <v>6</v>
      </c>
      <c r="G942" s="9">
        <f>SUMIFS('Entrada - Salida'!$E:$E,'Entrada - Salida'!$D:$D,Saldo!C942,'Entrada - Salida'!C:C,Saldo!B942)</f>
        <v>57</v>
      </c>
      <c r="H942" s="10">
        <f>SUMIFS('Entrada - Salida'!$F:$F,'Entrada - Salida'!$D:$D,Saldo!C942,'Entrada - Salida'!C:C,Saldo!B942)</f>
        <v>59</v>
      </c>
      <c r="I942" s="11">
        <f t="shared" si="14"/>
        <v>4</v>
      </c>
      <c r="J942" s="22"/>
    </row>
    <row r="943" spans="1:10">
      <c r="A943" s="3" t="s">
        <v>3171</v>
      </c>
      <c r="B943" s="3" t="s">
        <v>3171</v>
      </c>
      <c r="C943" s="4" t="s">
        <v>3172</v>
      </c>
      <c r="D943" s="4" t="s">
        <v>13</v>
      </c>
      <c r="E943" s="4" t="s">
        <v>3127</v>
      </c>
      <c r="F943" s="8">
        <v>10</v>
      </c>
      <c r="G943" s="9">
        <f>SUMIFS('Entrada - Salida'!$E:$E,'Entrada - Salida'!$D:$D,Saldo!C943,'Entrada - Salida'!C:C,Saldo!B943)</f>
        <v>37</v>
      </c>
      <c r="H943" s="10">
        <f>SUMIFS('Entrada - Salida'!$F:$F,'Entrada - Salida'!$D:$D,Saldo!C943,'Entrada - Salida'!C:C,Saldo!B943)</f>
        <v>34</v>
      </c>
      <c r="I943" s="11">
        <f t="shared" si="14"/>
        <v>13</v>
      </c>
      <c r="J943" s="22"/>
    </row>
    <row r="944" spans="1:10">
      <c r="A944" s="3" t="s">
        <v>3173</v>
      </c>
      <c r="B944" s="3" t="s">
        <v>3173</v>
      </c>
      <c r="C944" s="4" t="s">
        <v>3174</v>
      </c>
      <c r="D944" s="4" t="s">
        <v>3175</v>
      </c>
      <c r="E944" s="4" t="s">
        <v>3005</v>
      </c>
      <c r="F944" s="8">
        <v>8</v>
      </c>
      <c r="G944" s="9">
        <f>SUMIFS('Entrada - Salida'!$E:$E,'Entrada - Salida'!$D:$D,Saldo!C944,'Entrada - Salida'!C:C,Saldo!B944)</f>
        <v>6</v>
      </c>
      <c r="H944" s="10">
        <f>SUMIFS('Entrada - Salida'!$F:$F,'Entrada - Salida'!$D:$D,Saldo!C944,'Entrada - Salida'!C:C,Saldo!B944)</f>
        <v>10</v>
      </c>
      <c r="I944" s="11">
        <f t="shared" si="14"/>
        <v>4</v>
      </c>
      <c r="J944" s="22"/>
    </row>
    <row r="945" spans="1:10">
      <c r="A945" s="3" t="s">
        <v>3176</v>
      </c>
      <c r="B945" s="3" t="s">
        <v>3176</v>
      </c>
      <c r="C945" s="4" t="s">
        <v>3177</v>
      </c>
      <c r="D945" s="4" t="s">
        <v>3175</v>
      </c>
      <c r="E945" s="4" t="s">
        <v>3178</v>
      </c>
      <c r="F945" s="8">
        <v>6</v>
      </c>
      <c r="G945" s="9">
        <f>SUMIFS('Entrada - Salida'!$E:$E,'Entrada - Salida'!$D:$D,Saldo!C945,'Entrada - Salida'!C:C,Saldo!B945)</f>
        <v>0</v>
      </c>
      <c r="H945" s="10">
        <f>SUMIFS('Entrada - Salida'!$F:$F,'Entrada - Salida'!$D:$D,Saldo!C945,'Entrada - Salida'!C:C,Saldo!B945)</f>
        <v>6</v>
      </c>
      <c r="I945" s="11">
        <f t="shared" si="14"/>
        <v>0</v>
      </c>
      <c r="J945" s="22"/>
    </row>
    <row r="946" spans="1:10">
      <c r="A946" s="3" t="s">
        <v>3179</v>
      </c>
      <c r="B946" s="3" t="s">
        <v>3179</v>
      </c>
      <c r="C946" s="4" t="s">
        <v>3180</v>
      </c>
      <c r="D946" s="4" t="s">
        <v>13</v>
      </c>
      <c r="E946" s="4" t="s">
        <v>1609</v>
      </c>
      <c r="F946" s="8">
        <v>2</v>
      </c>
      <c r="G946" s="9">
        <f>SUMIFS('Entrada - Salida'!$E:$E,'Entrada - Salida'!$D:$D,Saldo!C946,'Entrada - Salida'!C:C,Saldo!B946)</f>
        <v>2</v>
      </c>
      <c r="H946" s="10">
        <f>SUMIFS('Entrada - Salida'!$F:$F,'Entrada - Salida'!$D:$D,Saldo!C946,'Entrada - Salida'!C:C,Saldo!B946)</f>
        <v>2</v>
      </c>
      <c r="I946" s="11">
        <f t="shared" si="14"/>
        <v>2</v>
      </c>
      <c r="J946" s="22"/>
    </row>
    <row r="947" spans="1:10">
      <c r="A947" s="3" t="s">
        <v>3181</v>
      </c>
      <c r="B947" s="3" t="s">
        <v>3181</v>
      </c>
      <c r="C947" s="4" t="s">
        <v>3182</v>
      </c>
      <c r="D947" s="4" t="s">
        <v>13</v>
      </c>
      <c r="E947" s="4" t="s">
        <v>3183</v>
      </c>
      <c r="F947" s="8">
        <v>1</v>
      </c>
      <c r="G947" s="9">
        <f>SUMIFS('Entrada - Salida'!$E:$E,'Entrada - Salida'!$D:$D,Saldo!C947,'Entrada - Salida'!C:C,Saldo!B947)</f>
        <v>0</v>
      </c>
      <c r="H947" s="10">
        <f>SUMIFS('Entrada - Salida'!$F:$F,'Entrada - Salida'!$D:$D,Saldo!C947,'Entrada - Salida'!C:C,Saldo!B947)</f>
        <v>1</v>
      </c>
      <c r="I947" s="11">
        <f t="shared" si="14"/>
        <v>0</v>
      </c>
      <c r="J947" s="22"/>
    </row>
    <row r="948" spans="1:10">
      <c r="A948" s="3" t="s">
        <v>3184</v>
      </c>
      <c r="B948" s="3" t="s">
        <v>3184</v>
      </c>
      <c r="C948" s="4" t="s">
        <v>3185</v>
      </c>
      <c r="D948" s="4" t="s">
        <v>13</v>
      </c>
      <c r="E948" s="4" t="s">
        <v>2420</v>
      </c>
      <c r="F948" s="8">
        <v>3</v>
      </c>
      <c r="G948" s="9">
        <f>SUMIFS('Entrada - Salida'!$E:$E,'Entrada - Salida'!$D:$D,Saldo!C948,'Entrada - Salida'!C:C,Saldo!B948)</f>
        <v>0</v>
      </c>
      <c r="H948" s="10">
        <f>SUMIFS('Entrada - Salida'!$F:$F,'Entrada - Salida'!$D:$D,Saldo!C948,'Entrada - Salida'!C:C,Saldo!B948)</f>
        <v>0</v>
      </c>
      <c r="I948" s="11">
        <f t="shared" si="14"/>
        <v>3</v>
      </c>
      <c r="J948" s="22"/>
    </row>
    <row r="949" spans="1:10">
      <c r="A949" s="3" t="s">
        <v>3186</v>
      </c>
      <c r="B949" s="3" t="s">
        <v>3186</v>
      </c>
      <c r="C949" s="4" t="s">
        <v>3187</v>
      </c>
      <c r="D949" s="4" t="s">
        <v>13</v>
      </c>
      <c r="E949" s="4" t="s">
        <v>3188</v>
      </c>
      <c r="F949" s="8">
        <v>1</v>
      </c>
      <c r="G949" s="9">
        <f>SUMIFS('Entrada - Salida'!$E:$E,'Entrada - Salida'!$D:$D,Saldo!C949,'Entrada - Salida'!C:C,Saldo!B949)</f>
        <v>0</v>
      </c>
      <c r="H949" s="10">
        <f>SUMIFS('Entrada - Salida'!$F:$F,'Entrada - Salida'!$D:$D,Saldo!C949,'Entrada - Salida'!C:C,Saldo!B949)</f>
        <v>0</v>
      </c>
      <c r="I949" s="11">
        <f t="shared" si="14"/>
        <v>1</v>
      </c>
      <c r="J949" s="22"/>
    </row>
    <row r="950" spans="1:10">
      <c r="A950" s="3" t="s">
        <v>3189</v>
      </c>
      <c r="B950" s="3" t="s">
        <v>3189</v>
      </c>
      <c r="C950" s="4" t="s">
        <v>3190</v>
      </c>
      <c r="D950" s="4" t="s">
        <v>13</v>
      </c>
      <c r="E950" s="4" t="s">
        <v>3188</v>
      </c>
      <c r="F950" s="8">
        <v>2</v>
      </c>
      <c r="G950" s="9">
        <f>SUMIFS('Entrada - Salida'!$E:$E,'Entrada - Salida'!$D:$D,Saldo!C950,'Entrada - Salida'!C:C,Saldo!B950)</f>
        <v>0</v>
      </c>
      <c r="H950" s="10">
        <f>SUMIFS('Entrada - Salida'!$F:$F,'Entrada - Salida'!$D:$D,Saldo!C950,'Entrada - Salida'!C:C,Saldo!B950)</f>
        <v>2</v>
      </c>
      <c r="I950" s="11">
        <f t="shared" si="14"/>
        <v>0</v>
      </c>
      <c r="J950" s="22"/>
    </row>
    <row r="951" spans="1:10">
      <c r="A951" s="3" t="s">
        <v>3191</v>
      </c>
      <c r="B951" s="3" t="s">
        <v>3191</v>
      </c>
      <c r="C951" s="4" t="s">
        <v>3192</v>
      </c>
      <c r="D951" s="4" t="s">
        <v>13</v>
      </c>
      <c r="E951" s="4" t="s">
        <v>1846</v>
      </c>
      <c r="F951" s="8">
        <v>1</v>
      </c>
      <c r="G951" s="9">
        <f>SUMIFS('Entrada - Salida'!$E:$E,'Entrada - Salida'!$D:$D,Saldo!C951,'Entrada - Salida'!C:C,Saldo!B951)</f>
        <v>0</v>
      </c>
      <c r="H951" s="10">
        <f>SUMIFS('Entrada - Salida'!$F:$F,'Entrada - Salida'!$D:$D,Saldo!C951,'Entrada - Salida'!C:C,Saldo!B951)</f>
        <v>0</v>
      </c>
      <c r="I951" s="11">
        <f t="shared" si="14"/>
        <v>1</v>
      </c>
      <c r="J951" s="22"/>
    </row>
    <row r="952" spans="1:10">
      <c r="A952" s="3" t="s">
        <v>3193</v>
      </c>
      <c r="B952" s="3" t="s">
        <v>3193</v>
      </c>
      <c r="C952" s="4" t="s">
        <v>3194</v>
      </c>
      <c r="D952" s="4" t="s">
        <v>13</v>
      </c>
      <c r="E952" s="4" t="s">
        <v>1879</v>
      </c>
      <c r="F952" s="8">
        <v>1</v>
      </c>
      <c r="G952" s="9">
        <f>SUMIFS('Entrada - Salida'!$E:$E,'Entrada - Salida'!$D:$D,Saldo!C952,'Entrada - Salida'!C:C,Saldo!B952)</f>
        <v>0</v>
      </c>
      <c r="H952" s="10">
        <f>SUMIFS('Entrada - Salida'!$F:$F,'Entrada - Salida'!$D:$D,Saldo!C952,'Entrada - Salida'!C:C,Saldo!B952)</f>
        <v>0</v>
      </c>
      <c r="I952" s="11">
        <f t="shared" si="14"/>
        <v>1</v>
      </c>
      <c r="J952" s="22"/>
    </row>
    <row r="953" spans="1:10">
      <c r="A953" s="3" t="s">
        <v>3195</v>
      </c>
      <c r="B953" s="3" t="s">
        <v>3195</v>
      </c>
      <c r="C953" s="4" t="s">
        <v>3196</v>
      </c>
      <c r="D953" s="4" t="s">
        <v>13</v>
      </c>
      <c r="E953" s="4" t="s">
        <v>3197</v>
      </c>
      <c r="F953" s="8">
        <v>22</v>
      </c>
      <c r="G953" s="9">
        <f>SUMIFS('Entrada - Salida'!$E:$E,'Entrada - Salida'!$D:$D,Saldo!C953,'Entrada - Salida'!C:C,Saldo!B953)</f>
        <v>85</v>
      </c>
      <c r="H953" s="10">
        <f>SUMIFS('Entrada - Salida'!$F:$F,'Entrada - Salida'!$D:$D,Saldo!C953,'Entrada - Salida'!C:C,Saldo!B953)</f>
        <v>85</v>
      </c>
      <c r="I953" s="11">
        <f t="shared" si="14"/>
        <v>22</v>
      </c>
      <c r="J953" s="22"/>
    </row>
    <row r="954" spans="1:10">
      <c r="A954" s="3" t="s">
        <v>3198</v>
      </c>
      <c r="B954" s="3" t="s">
        <v>3198</v>
      </c>
      <c r="C954" s="4" t="s">
        <v>3199</v>
      </c>
      <c r="D954" s="4" t="s">
        <v>13</v>
      </c>
      <c r="E954" s="4" t="s">
        <v>3062</v>
      </c>
      <c r="F954" s="8">
        <v>1</v>
      </c>
      <c r="G954" s="9">
        <f>SUMIFS('Entrada - Salida'!$E:$E,'Entrada - Salida'!$D:$D,Saldo!C954,'Entrada - Salida'!C:C,Saldo!B954)</f>
        <v>0</v>
      </c>
      <c r="H954" s="10">
        <f>SUMIFS('Entrada - Salida'!$F:$F,'Entrada - Salida'!$D:$D,Saldo!C954,'Entrada - Salida'!C:C,Saldo!B954)</f>
        <v>0</v>
      </c>
      <c r="I954" s="11">
        <f t="shared" si="14"/>
        <v>1</v>
      </c>
      <c r="J954" s="22"/>
    </row>
    <row r="955" spans="1:10">
      <c r="A955" s="3" t="s">
        <v>3200</v>
      </c>
      <c r="B955" s="3" t="s">
        <v>3200</v>
      </c>
      <c r="C955" s="4" t="s">
        <v>3201</v>
      </c>
      <c r="D955" s="4" t="s">
        <v>13</v>
      </c>
      <c r="E955" s="4" t="s">
        <v>353</v>
      </c>
      <c r="F955" s="8">
        <v>1</v>
      </c>
      <c r="G955" s="9">
        <f>SUMIFS('Entrada - Salida'!$E:$E,'Entrada - Salida'!$D:$D,Saldo!C955,'Entrada - Salida'!C:C,Saldo!B955)</f>
        <v>0</v>
      </c>
      <c r="H955" s="10">
        <f>SUMIFS('Entrada - Salida'!$F:$F,'Entrada - Salida'!$D:$D,Saldo!C955,'Entrada - Salida'!C:C,Saldo!B955)</f>
        <v>0</v>
      </c>
      <c r="I955" s="11">
        <f t="shared" si="14"/>
        <v>1</v>
      </c>
      <c r="J955" s="22"/>
    </row>
    <row r="956" spans="1:10">
      <c r="A956" s="3" t="s">
        <v>3202</v>
      </c>
      <c r="B956" s="3" t="s">
        <v>3202</v>
      </c>
      <c r="C956" s="4" t="s">
        <v>3203</v>
      </c>
      <c r="D956" s="4" t="s">
        <v>500</v>
      </c>
      <c r="E956" s="4" t="s">
        <v>1613</v>
      </c>
      <c r="F956" s="8">
        <v>17.5</v>
      </c>
      <c r="G956" s="9">
        <f>SUMIFS('Entrada - Salida'!$E:$E,'Entrada - Salida'!$D:$D,Saldo!C956,'Entrada - Salida'!C:C,Saldo!B956)</f>
        <v>0</v>
      </c>
      <c r="H956" s="10">
        <f>SUMIFS('Entrada - Salida'!$F:$F,'Entrada - Salida'!$D:$D,Saldo!C956,'Entrada - Salida'!C:C,Saldo!B956)</f>
        <v>17.5</v>
      </c>
      <c r="I956" s="11">
        <f t="shared" si="14"/>
        <v>0</v>
      </c>
      <c r="J956" s="22"/>
    </row>
    <row r="957" spans="1:10">
      <c r="A957" s="3" t="s">
        <v>3204</v>
      </c>
      <c r="B957" s="3" t="s">
        <v>3204</v>
      </c>
      <c r="C957" s="4" t="s">
        <v>3205</v>
      </c>
      <c r="D957" s="4" t="s">
        <v>13</v>
      </c>
      <c r="E957" s="4" t="s">
        <v>3206</v>
      </c>
      <c r="F957" s="8">
        <v>5</v>
      </c>
      <c r="G957" s="9">
        <f>SUMIFS('Entrada - Salida'!$E:$E,'Entrada - Salida'!$D:$D,Saldo!C957,'Entrada - Salida'!C:C,Saldo!B957)</f>
        <v>0</v>
      </c>
      <c r="H957" s="10">
        <f>SUMIFS('Entrada - Salida'!$F:$F,'Entrada - Salida'!$D:$D,Saldo!C957,'Entrada - Salida'!C:C,Saldo!B957)</f>
        <v>5</v>
      </c>
      <c r="I957" s="11">
        <f t="shared" si="14"/>
        <v>0</v>
      </c>
      <c r="J957" s="22"/>
    </row>
    <row r="958" spans="1:10">
      <c r="A958" s="3" t="s">
        <v>3207</v>
      </c>
      <c r="B958" s="3" t="s">
        <v>3207</v>
      </c>
      <c r="C958" s="4" t="s">
        <v>3208</v>
      </c>
      <c r="D958" s="4" t="s">
        <v>13</v>
      </c>
      <c r="E958" s="4" t="s">
        <v>3206</v>
      </c>
      <c r="F958" s="8">
        <v>3</v>
      </c>
      <c r="G958" s="9">
        <f>SUMIFS('Entrada - Salida'!$E:$E,'Entrada - Salida'!$D:$D,Saldo!C958,'Entrada - Salida'!C:C,Saldo!B958)</f>
        <v>0</v>
      </c>
      <c r="H958" s="10">
        <f>SUMIFS('Entrada - Salida'!$F:$F,'Entrada - Salida'!$D:$D,Saldo!C958,'Entrada - Salida'!C:C,Saldo!B958)</f>
        <v>3</v>
      </c>
      <c r="I958" s="11">
        <f t="shared" si="14"/>
        <v>0</v>
      </c>
      <c r="J958" s="22"/>
    </row>
    <row r="959" spans="1:10">
      <c r="A959" s="3" t="s">
        <v>3209</v>
      </c>
      <c r="B959" s="3" t="s">
        <v>3209</v>
      </c>
      <c r="C959" s="4" t="s">
        <v>3210</v>
      </c>
      <c r="D959" s="4" t="s">
        <v>13</v>
      </c>
      <c r="E959" s="4" t="s">
        <v>3206</v>
      </c>
      <c r="F959" s="8">
        <v>5</v>
      </c>
      <c r="G959" s="9">
        <f>SUMIFS('Entrada - Salida'!$E:$E,'Entrada - Salida'!$D:$D,Saldo!C959,'Entrada - Salida'!C:C,Saldo!B959)</f>
        <v>0</v>
      </c>
      <c r="H959" s="10">
        <f>SUMIFS('Entrada - Salida'!$F:$F,'Entrada - Salida'!$D:$D,Saldo!C959,'Entrada - Salida'!C:C,Saldo!B959)</f>
        <v>5</v>
      </c>
      <c r="I959" s="11">
        <f t="shared" si="14"/>
        <v>0</v>
      </c>
      <c r="J959" s="22"/>
    </row>
    <row r="960" spans="1:10">
      <c r="A960" s="3" t="s">
        <v>3211</v>
      </c>
      <c r="B960" s="3" t="s">
        <v>3211</v>
      </c>
      <c r="C960" s="4" t="s">
        <v>3212</v>
      </c>
      <c r="D960" s="4" t="s">
        <v>13</v>
      </c>
      <c r="E960" s="4" t="s">
        <v>1700</v>
      </c>
      <c r="F960" s="8">
        <v>1</v>
      </c>
      <c r="G960" s="9">
        <f>SUMIFS('Entrada - Salida'!$E:$E,'Entrada - Salida'!$D:$D,Saldo!C960,'Entrada - Salida'!C:C,Saldo!B960)</f>
        <v>0</v>
      </c>
      <c r="H960" s="10">
        <f>SUMIFS('Entrada - Salida'!$F:$F,'Entrada - Salida'!$D:$D,Saldo!C960,'Entrada - Salida'!C:C,Saldo!B960)</f>
        <v>1</v>
      </c>
      <c r="I960" s="11">
        <f t="shared" si="14"/>
        <v>0</v>
      </c>
      <c r="J960" s="22"/>
    </row>
    <row r="961" spans="1:10">
      <c r="A961" s="3" t="s">
        <v>3213</v>
      </c>
      <c r="B961" s="3" t="s">
        <v>3213</v>
      </c>
      <c r="C961" s="4" t="s">
        <v>3214</v>
      </c>
      <c r="D961" s="4" t="s">
        <v>13</v>
      </c>
      <c r="E961" s="4" t="s">
        <v>1240</v>
      </c>
      <c r="F961" s="8">
        <v>1</v>
      </c>
      <c r="G961" s="9">
        <f>SUMIFS('Entrada - Salida'!$E:$E,'Entrada - Salida'!$D:$D,Saldo!C961,'Entrada - Salida'!C:C,Saldo!B961)</f>
        <v>0</v>
      </c>
      <c r="H961" s="10">
        <f>SUMIFS('Entrada - Salida'!$F:$F,'Entrada - Salida'!$D:$D,Saldo!C961,'Entrada - Salida'!C:C,Saldo!B961)</f>
        <v>1</v>
      </c>
      <c r="I961" s="11">
        <f t="shared" ref="I961:I1024" si="15">+(G961-H961)+F961</f>
        <v>0</v>
      </c>
      <c r="J961" s="22"/>
    </row>
    <row r="962" spans="1:10">
      <c r="A962" s="3" t="s">
        <v>3215</v>
      </c>
      <c r="B962" s="3" t="s">
        <v>3215</v>
      </c>
      <c r="C962" s="4" t="s">
        <v>3216</v>
      </c>
      <c r="D962" s="4" t="s">
        <v>13</v>
      </c>
      <c r="E962" s="4" t="s">
        <v>566</v>
      </c>
      <c r="F962" s="8">
        <v>1</v>
      </c>
      <c r="G962" s="9">
        <f>SUMIFS('Entrada - Salida'!$E:$E,'Entrada - Salida'!$D:$D,Saldo!C962,'Entrada - Salida'!C:C,Saldo!B962)</f>
        <v>0</v>
      </c>
      <c r="H962" s="10">
        <f>SUMIFS('Entrada - Salida'!$F:$F,'Entrada - Salida'!$D:$D,Saldo!C962,'Entrada - Salida'!C:C,Saldo!B962)</f>
        <v>0</v>
      </c>
      <c r="I962" s="11">
        <f t="shared" si="15"/>
        <v>1</v>
      </c>
      <c r="J962" s="22"/>
    </row>
    <row r="963" spans="1:10">
      <c r="A963" s="3" t="s">
        <v>3217</v>
      </c>
      <c r="B963" s="3" t="s">
        <v>3217</v>
      </c>
      <c r="C963" s="4" t="s">
        <v>3218</v>
      </c>
      <c r="D963" s="4" t="s">
        <v>13</v>
      </c>
      <c r="E963" s="4" t="s">
        <v>3219</v>
      </c>
      <c r="F963" s="8">
        <v>341</v>
      </c>
      <c r="G963" s="9">
        <f>SUMIFS('Entrada - Salida'!$E:$E,'Entrada - Salida'!$D:$D,Saldo!C963,'Entrada - Salida'!C:C,Saldo!B963)</f>
        <v>0</v>
      </c>
      <c r="H963" s="10">
        <f>SUMIFS('Entrada - Salida'!$F:$F,'Entrada - Salida'!$D:$D,Saldo!C963,'Entrada - Salida'!C:C,Saldo!B963)</f>
        <v>141</v>
      </c>
      <c r="I963" s="11">
        <f t="shared" si="15"/>
        <v>200</v>
      </c>
      <c r="J963" s="22"/>
    </row>
    <row r="964" spans="1:10">
      <c r="A964" s="3" t="s">
        <v>3220</v>
      </c>
      <c r="B964" s="3" t="s">
        <v>3220</v>
      </c>
      <c r="C964" s="4" t="s">
        <v>3221</v>
      </c>
      <c r="D964" s="4" t="s">
        <v>13</v>
      </c>
      <c r="E964" s="4" t="s">
        <v>2958</v>
      </c>
      <c r="F964" s="8">
        <v>4</v>
      </c>
      <c r="G964" s="9">
        <f>SUMIFS('Entrada - Salida'!$E:$E,'Entrada - Salida'!$D:$D,Saldo!C964,'Entrada - Salida'!C:C,Saldo!B964)</f>
        <v>0</v>
      </c>
      <c r="H964" s="10">
        <f>SUMIFS('Entrada - Salida'!$F:$F,'Entrada - Salida'!$D:$D,Saldo!C964,'Entrada - Salida'!C:C,Saldo!B964)</f>
        <v>4</v>
      </c>
      <c r="I964" s="11">
        <f t="shared" si="15"/>
        <v>0</v>
      </c>
      <c r="J964" s="22"/>
    </row>
    <row r="965" spans="1:10">
      <c r="A965" s="3" t="s">
        <v>3222</v>
      </c>
      <c r="B965" s="3" t="s">
        <v>3222</v>
      </c>
      <c r="C965" s="4" t="s">
        <v>3223</v>
      </c>
      <c r="D965" s="4" t="s">
        <v>13</v>
      </c>
      <c r="E965" s="4" t="s">
        <v>1267</v>
      </c>
      <c r="F965" s="8">
        <v>2</v>
      </c>
      <c r="G965" s="9">
        <f>SUMIFS('Entrada - Salida'!$E:$E,'Entrada - Salida'!$D:$D,Saldo!C965,'Entrada - Salida'!C:C,Saldo!B965)</f>
        <v>0</v>
      </c>
      <c r="H965" s="10">
        <f>SUMIFS('Entrada - Salida'!$F:$F,'Entrada - Salida'!$D:$D,Saldo!C965,'Entrada - Salida'!C:C,Saldo!B965)</f>
        <v>0</v>
      </c>
      <c r="I965" s="11">
        <f t="shared" si="15"/>
        <v>2</v>
      </c>
      <c r="J965" s="22"/>
    </row>
    <row r="966" spans="1:10">
      <c r="A966" s="3" t="s">
        <v>3224</v>
      </c>
      <c r="B966" s="3" t="s">
        <v>3224</v>
      </c>
      <c r="C966" s="4" t="s">
        <v>3225</v>
      </c>
      <c r="D966" s="4" t="s">
        <v>13</v>
      </c>
      <c r="E966" s="4" t="s">
        <v>743</v>
      </c>
      <c r="F966" s="8">
        <v>1</v>
      </c>
      <c r="G966" s="9">
        <f>SUMIFS('Entrada - Salida'!$E:$E,'Entrada - Salida'!$D:$D,Saldo!C966,'Entrada - Salida'!C:C,Saldo!B966)</f>
        <v>0</v>
      </c>
      <c r="H966" s="10">
        <f>SUMIFS('Entrada - Salida'!$F:$F,'Entrada - Salida'!$D:$D,Saldo!C966,'Entrada - Salida'!C:C,Saldo!B966)</f>
        <v>0</v>
      </c>
      <c r="I966" s="11">
        <f t="shared" si="15"/>
        <v>1</v>
      </c>
      <c r="J966" s="22"/>
    </row>
    <row r="967" spans="1:10">
      <c r="A967" s="3" t="s">
        <v>3226</v>
      </c>
      <c r="B967" s="3" t="s">
        <v>3226</v>
      </c>
      <c r="C967" s="4" t="s">
        <v>3227</v>
      </c>
      <c r="D967" s="4" t="s">
        <v>13</v>
      </c>
      <c r="E967" s="4" t="s">
        <v>3228</v>
      </c>
      <c r="F967" s="8">
        <v>1</v>
      </c>
      <c r="G967" s="9">
        <f>SUMIFS('Entrada - Salida'!$E:$E,'Entrada - Salida'!$D:$D,Saldo!C967,'Entrada - Salida'!C:C,Saldo!B967)</f>
        <v>3</v>
      </c>
      <c r="H967" s="10">
        <f>SUMIFS('Entrada - Salida'!$F:$F,'Entrada - Salida'!$D:$D,Saldo!C967,'Entrada - Salida'!C:C,Saldo!B967)</f>
        <v>1</v>
      </c>
      <c r="I967" s="11">
        <f t="shared" si="15"/>
        <v>3</v>
      </c>
      <c r="J967" s="22"/>
    </row>
    <row r="968" spans="1:10">
      <c r="A968" s="3" t="s">
        <v>3229</v>
      </c>
      <c r="B968" s="3" t="s">
        <v>3229</v>
      </c>
      <c r="C968" s="4" t="s">
        <v>3230</v>
      </c>
      <c r="D968" s="4" t="s">
        <v>13</v>
      </c>
      <c r="E968" s="4" t="s">
        <v>554</v>
      </c>
      <c r="F968" s="8">
        <v>1</v>
      </c>
      <c r="G968" s="9">
        <f>SUMIFS('Entrada - Salida'!$E:$E,'Entrada - Salida'!$D:$D,Saldo!C968,'Entrada - Salida'!C:C,Saldo!B968)</f>
        <v>0</v>
      </c>
      <c r="H968" s="10">
        <f>SUMIFS('Entrada - Salida'!$F:$F,'Entrada - Salida'!$D:$D,Saldo!C968,'Entrada - Salida'!C:C,Saldo!B968)</f>
        <v>0</v>
      </c>
      <c r="I968" s="11">
        <f t="shared" si="15"/>
        <v>1</v>
      </c>
      <c r="J968" s="22"/>
    </row>
    <row r="969" spans="1:10">
      <c r="A969" s="3" t="s">
        <v>3231</v>
      </c>
      <c r="B969" s="3" t="s">
        <v>3231</v>
      </c>
      <c r="C969" s="4" t="s">
        <v>3232</v>
      </c>
      <c r="D969" s="4" t="s">
        <v>13</v>
      </c>
      <c r="E969" s="4" t="s">
        <v>467</v>
      </c>
      <c r="F969" s="8">
        <v>1</v>
      </c>
      <c r="G969" s="9">
        <f>SUMIFS('Entrada - Salida'!$E:$E,'Entrada - Salida'!$D:$D,Saldo!C969,'Entrada - Salida'!C:C,Saldo!B969)</f>
        <v>0</v>
      </c>
      <c r="H969" s="10">
        <f>SUMIFS('Entrada - Salida'!$F:$F,'Entrada - Salida'!$D:$D,Saldo!C969,'Entrada - Salida'!C:C,Saldo!B969)</f>
        <v>0</v>
      </c>
      <c r="I969" s="11">
        <f t="shared" si="15"/>
        <v>1</v>
      </c>
      <c r="J969" s="22"/>
    </row>
    <row r="970" spans="1:10">
      <c r="A970" s="3" t="s">
        <v>3233</v>
      </c>
      <c r="B970" s="3" t="s">
        <v>3233</v>
      </c>
      <c r="C970" s="4" t="s">
        <v>3234</v>
      </c>
      <c r="D970" s="4" t="s">
        <v>13</v>
      </c>
      <c r="E970" s="4" t="s">
        <v>1248</v>
      </c>
      <c r="F970" s="8">
        <v>2</v>
      </c>
      <c r="G970" s="9">
        <f>SUMIFS('Entrada - Salida'!$E:$E,'Entrada - Salida'!$D:$D,Saldo!C970,'Entrada - Salida'!C:C,Saldo!B970)</f>
        <v>0</v>
      </c>
      <c r="H970" s="10">
        <f>SUMIFS('Entrada - Salida'!$F:$F,'Entrada - Salida'!$D:$D,Saldo!C970,'Entrada - Salida'!C:C,Saldo!B970)</f>
        <v>0</v>
      </c>
      <c r="I970" s="11">
        <f t="shared" si="15"/>
        <v>2</v>
      </c>
      <c r="J970" s="22"/>
    </row>
    <row r="971" spans="1:10">
      <c r="A971" s="3" t="s">
        <v>3235</v>
      </c>
      <c r="B971" s="3" t="s">
        <v>3235</v>
      </c>
      <c r="C971" s="4" t="s">
        <v>3236</v>
      </c>
      <c r="D971" s="4" t="s">
        <v>13</v>
      </c>
      <c r="E971" s="4" t="s">
        <v>467</v>
      </c>
      <c r="F971" s="8">
        <v>2</v>
      </c>
      <c r="G971" s="9">
        <f>SUMIFS('Entrada - Salida'!$E:$E,'Entrada - Salida'!$D:$D,Saldo!C971,'Entrada - Salida'!C:C,Saldo!B971)</f>
        <v>0</v>
      </c>
      <c r="H971" s="10">
        <f>SUMIFS('Entrada - Salida'!$F:$F,'Entrada - Salida'!$D:$D,Saldo!C971,'Entrada - Salida'!C:C,Saldo!B971)</f>
        <v>1</v>
      </c>
      <c r="I971" s="11">
        <f t="shared" si="15"/>
        <v>1</v>
      </c>
      <c r="J971" s="22"/>
    </row>
    <row r="972" spans="1:10">
      <c r="A972" s="3" t="s">
        <v>3237</v>
      </c>
      <c r="B972" s="3" t="s">
        <v>3237</v>
      </c>
      <c r="C972" s="4" t="s">
        <v>3238</v>
      </c>
      <c r="D972" s="4" t="s">
        <v>13</v>
      </c>
      <c r="E972" s="4" t="s">
        <v>266</v>
      </c>
      <c r="F972" s="8">
        <v>2</v>
      </c>
      <c r="G972" s="9">
        <f>SUMIFS('Entrada - Salida'!$E:$E,'Entrada - Salida'!$D:$D,Saldo!C972,'Entrada - Salida'!C:C,Saldo!B972)</f>
        <v>0</v>
      </c>
      <c r="H972" s="10">
        <f>SUMIFS('Entrada - Salida'!$F:$F,'Entrada - Salida'!$D:$D,Saldo!C972,'Entrada - Salida'!C:C,Saldo!B972)</f>
        <v>0</v>
      </c>
      <c r="I972" s="11">
        <f t="shared" si="15"/>
        <v>2</v>
      </c>
      <c r="J972" s="22"/>
    </row>
    <row r="973" spans="1:10">
      <c r="A973" s="3" t="s">
        <v>3239</v>
      </c>
      <c r="B973" s="3" t="s">
        <v>3239</v>
      </c>
      <c r="C973" s="4" t="s">
        <v>3240</v>
      </c>
      <c r="D973" s="4" t="s">
        <v>13</v>
      </c>
      <c r="E973" s="4" t="s">
        <v>289</v>
      </c>
      <c r="F973" s="8">
        <v>2</v>
      </c>
      <c r="G973" s="9">
        <f>SUMIFS('Entrada - Salida'!$E:$E,'Entrada - Salida'!$D:$D,Saldo!C973,'Entrada - Salida'!C:C,Saldo!B973)</f>
        <v>0</v>
      </c>
      <c r="H973" s="10">
        <f>SUMIFS('Entrada - Salida'!$F:$F,'Entrada - Salida'!$D:$D,Saldo!C973,'Entrada - Salida'!C:C,Saldo!B973)</f>
        <v>0</v>
      </c>
      <c r="I973" s="11">
        <f t="shared" si="15"/>
        <v>2</v>
      </c>
      <c r="J973" s="22"/>
    </row>
    <row r="974" spans="1:10">
      <c r="A974" s="3" t="s">
        <v>3241</v>
      </c>
      <c r="B974" s="3" t="s">
        <v>3241</v>
      </c>
      <c r="C974" s="4" t="s">
        <v>3242</v>
      </c>
      <c r="D974" s="4" t="s">
        <v>13</v>
      </c>
      <c r="E974" s="4" t="s">
        <v>3243</v>
      </c>
      <c r="F974" s="8">
        <v>1</v>
      </c>
      <c r="G974" s="9">
        <f>SUMIFS('Entrada - Salida'!$E:$E,'Entrada - Salida'!$D:$D,Saldo!C974,'Entrada - Salida'!C:C,Saldo!B974)</f>
        <v>0</v>
      </c>
      <c r="H974" s="10">
        <f>SUMIFS('Entrada - Salida'!$F:$F,'Entrada - Salida'!$D:$D,Saldo!C974,'Entrada - Salida'!C:C,Saldo!B974)</f>
        <v>0</v>
      </c>
      <c r="I974" s="11">
        <f t="shared" si="15"/>
        <v>1</v>
      </c>
      <c r="J974" s="22"/>
    </row>
    <row r="975" spans="1:10">
      <c r="A975" s="3" t="s">
        <v>3244</v>
      </c>
      <c r="B975" s="3" t="s">
        <v>3244</v>
      </c>
      <c r="C975" s="4" t="s">
        <v>3245</v>
      </c>
      <c r="D975" s="4" t="s">
        <v>13</v>
      </c>
      <c r="E975" s="4" t="s">
        <v>3246</v>
      </c>
      <c r="F975" s="8">
        <v>1</v>
      </c>
      <c r="G975" s="9">
        <f>SUMIFS('Entrada - Salida'!$E:$E,'Entrada - Salida'!$D:$D,Saldo!C975,'Entrada - Salida'!C:C,Saldo!B975)</f>
        <v>0</v>
      </c>
      <c r="H975" s="10">
        <f>SUMIFS('Entrada - Salida'!$F:$F,'Entrada - Salida'!$D:$D,Saldo!C975,'Entrada - Salida'!C:C,Saldo!B975)</f>
        <v>1</v>
      </c>
      <c r="I975" s="11">
        <f t="shared" si="15"/>
        <v>0</v>
      </c>
      <c r="J975" s="22"/>
    </row>
    <row r="976" spans="1:10">
      <c r="A976" s="3" t="s">
        <v>3247</v>
      </c>
      <c r="B976" s="3" t="s">
        <v>3247</v>
      </c>
      <c r="C976" s="4" t="s">
        <v>3248</v>
      </c>
      <c r="D976" s="4" t="s">
        <v>13</v>
      </c>
      <c r="E976" s="4" t="s">
        <v>2698</v>
      </c>
      <c r="F976" s="8">
        <v>4</v>
      </c>
      <c r="G976" s="9">
        <f>SUMIFS('Entrada - Salida'!$E:$E,'Entrada - Salida'!$D:$D,Saldo!C976,'Entrada - Salida'!C:C,Saldo!B976)</f>
        <v>0</v>
      </c>
      <c r="H976" s="10">
        <f>SUMIFS('Entrada - Salida'!$F:$F,'Entrada - Salida'!$D:$D,Saldo!C976,'Entrada - Salida'!C:C,Saldo!B976)</f>
        <v>1</v>
      </c>
      <c r="I976" s="11">
        <f t="shared" si="15"/>
        <v>3</v>
      </c>
      <c r="J976" s="22"/>
    </row>
    <row r="977" spans="1:10">
      <c r="A977" s="3" t="s">
        <v>3249</v>
      </c>
      <c r="B977" s="3" t="s">
        <v>3249</v>
      </c>
      <c r="C977" s="4" t="s">
        <v>3250</v>
      </c>
      <c r="D977" s="4" t="s">
        <v>13</v>
      </c>
      <c r="E977" s="4" t="s">
        <v>1679</v>
      </c>
      <c r="F977" s="8">
        <v>2</v>
      </c>
      <c r="G977" s="9">
        <f>SUMIFS('Entrada - Salida'!$E:$E,'Entrada - Salida'!$D:$D,Saldo!C977,'Entrada - Salida'!C:C,Saldo!B977)</f>
        <v>4</v>
      </c>
      <c r="H977" s="10">
        <f>SUMIFS('Entrada - Salida'!$F:$F,'Entrada - Salida'!$D:$D,Saldo!C977,'Entrada - Salida'!C:C,Saldo!B977)</f>
        <v>2</v>
      </c>
      <c r="I977" s="11">
        <f t="shared" si="15"/>
        <v>4</v>
      </c>
      <c r="J977" s="22"/>
    </row>
    <row r="978" spans="1:10">
      <c r="A978" s="3" t="s">
        <v>3251</v>
      </c>
      <c r="B978" s="3" t="s">
        <v>3251</v>
      </c>
      <c r="C978" s="4" t="s">
        <v>3252</v>
      </c>
      <c r="D978" s="4" t="s">
        <v>13</v>
      </c>
      <c r="E978" s="4" t="s">
        <v>193</v>
      </c>
      <c r="F978" s="8">
        <v>10</v>
      </c>
      <c r="G978" s="9">
        <f>SUMIFS('Entrada - Salida'!$E:$E,'Entrada - Salida'!$D:$D,Saldo!C978,'Entrada - Salida'!C:C,Saldo!B978)</f>
        <v>0</v>
      </c>
      <c r="H978" s="10">
        <f>SUMIFS('Entrada - Salida'!$F:$F,'Entrada - Salida'!$D:$D,Saldo!C978,'Entrada - Salida'!C:C,Saldo!B978)</f>
        <v>0</v>
      </c>
      <c r="I978" s="11">
        <f t="shared" si="15"/>
        <v>10</v>
      </c>
      <c r="J978" s="22"/>
    </row>
    <row r="979" spans="1:10">
      <c r="A979" s="3" t="s">
        <v>3253</v>
      </c>
      <c r="B979" s="3" t="s">
        <v>3253</v>
      </c>
      <c r="C979" s="4" t="s">
        <v>3254</v>
      </c>
      <c r="D979" s="4" t="s">
        <v>13</v>
      </c>
      <c r="E979" s="4" t="s">
        <v>1540</v>
      </c>
      <c r="F979" s="8">
        <v>0</v>
      </c>
      <c r="G979" s="9">
        <f>SUMIFS('Entrada - Salida'!$E:$E,'Entrada - Salida'!$D:$D,Saldo!C979,'Entrada - Salida'!C:C,Saldo!B979)</f>
        <v>0</v>
      </c>
      <c r="H979" s="10">
        <f>SUMIFS('Entrada - Salida'!$F:$F,'Entrada - Salida'!$D:$D,Saldo!C979,'Entrada - Salida'!C:C,Saldo!B979)</f>
        <v>0</v>
      </c>
      <c r="I979" s="11">
        <f t="shared" si="15"/>
        <v>0</v>
      </c>
      <c r="J979" s="22"/>
    </row>
    <row r="980" spans="1:10">
      <c r="A980" s="3" t="s">
        <v>3255</v>
      </c>
      <c r="B980" s="3" t="s">
        <v>3255</v>
      </c>
      <c r="C980" s="4" t="s">
        <v>3256</v>
      </c>
      <c r="D980" s="4" t="s">
        <v>13</v>
      </c>
      <c r="E980" s="4" t="s">
        <v>414</v>
      </c>
      <c r="F980" s="8">
        <v>1</v>
      </c>
      <c r="G980" s="9">
        <f>SUMIFS('Entrada - Salida'!$E:$E,'Entrada - Salida'!$D:$D,Saldo!C980,'Entrada - Salida'!C:C,Saldo!B980)</f>
        <v>0</v>
      </c>
      <c r="H980" s="10">
        <f>SUMIFS('Entrada - Salida'!$F:$F,'Entrada - Salida'!$D:$D,Saldo!C980,'Entrada - Salida'!C:C,Saldo!B980)</f>
        <v>0</v>
      </c>
      <c r="I980" s="11">
        <f t="shared" si="15"/>
        <v>1</v>
      </c>
      <c r="J980" s="22"/>
    </row>
    <row r="981" spans="1:10">
      <c r="A981" s="3" t="s">
        <v>3257</v>
      </c>
      <c r="B981" s="3" t="s">
        <v>3257</v>
      </c>
      <c r="C981" s="4" t="s">
        <v>3258</v>
      </c>
      <c r="D981" s="4" t="s">
        <v>13</v>
      </c>
      <c r="E981" s="4" t="s">
        <v>193</v>
      </c>
      <c r="F981" s="8">
        <v>2</v>
      </c>
      <c r="G981" s="9">
        <f>SUMIFS('Entrada - Salida'!$E:$E,'Entrada - Salida'!$D:$D,Saldo!C981,'Entrada - Salida'!C:C,Saldo!B981)</f>
        <v>0</v>
      </c>
      <c r="H981" s="10">
        <f>SUMIFS('Entrada - Salida'!$F:$F,'Entrada - Salida'!$D:$D,Saldo!C981,'Entrada - Salida'!C:C,Saldo!B981)</f>
        <v>0</v>
      </c>
      <c r="I981" s="11">
        <f t="shared" si="15"/>
        <v>2</v>
      </c>
      <c r="J981" s="22"/>
    </row>
    <row r="982" spans="1:10">
      <c r="A982" s="3" t="s">
        <v>3259</v>
      </c>
      <c r="B982" s="3" t="s">
        <v>3259</v>
      </c>
      <c r="C982" s="4" t="s">
        <v>3260</v>
      </c>
      <c r="D982" s="4" t="s">
        <v>13</v>
      </c>
      <c r="E982" s="4" t="s">
        <v>3261</v>
      </c>
      <c r="F982" s="8">
        <v>2</v>
      </c>
      <c r="G982" s="9">
        <f>SUMIFS('Entrada - Salida'!$E:$E,'Entrada - Salida'!$D:$D,Saldo!C982,'Entrada - Salida'!C:C,Saldo!B982)</f>
        <v>0</v>
      </c>
      <c r="H982" s="10">
        <f>SUMIFS('Entrada - Salida'!$F:$F,'Entrada - Salida'!$D:$D,Saldo!C982,'Entrada - Salida'!C:C,Saldo!B982)</f>
        <v>0</v>
      </c>
      <c r="I982" s="11">
        <f t="shared" si="15"/>
        <v>2</v>
      </c>
      <c r="J982" s="22"/>
    </row>
    <row r="983" spans="1:10">
      <c r="A983" s="3" t="s">
        <v>3262</v>
      </c>
      <c r="B983" s="3" t="s">
        <v>3262</v>
      </c>
      <c r="C983" s="4" t="s">
        <v>3263</v>
      </c>
      <c r="D983" s="4" t="s">
        <v>13</v>
      </c>
      <c r="E983" s="4" t="s">
        <v>193</v>
      </c>
      <c r="F983" s="8">
        <v>2</v>
      </c>
      <c r="G983" s="9">
        <f>SUMIFS('Entrada - Salida'!$E:$E,'Entrada - Salida'!$D:$D,Saldo!C983,'Entrada - Salida'!C:C,Saldo!B983)</f>
        <v>0</v>
      </c>
      <c r="H983" s="10">
        <f>SUMIFS('Entrada - Salida'!$F:$F,'Entrada - Salida'!$D:$D,Saldo!C983,'Entrada - Salida'!C:C,Saldo!B983)</f>
        <v>0</v>
      </c>
      <c r="I983" s="11">
        <f t="shared" si="15"/>
        <v>2</v>
      </c>
      <c r="J983" s="22"/>
    </row>
    <row r="984" spans="1:10">
      <c r="A984" s="3" t="s">
        <v>3264</v>
      </c>
      <c r="B984" s="3" t="s">
        <v>3264</v>
      </c>
      <c r="C984" s="4" t="s">
        <v>3265</v>
      </c>
      <c r="D984" s="4" t="s">
        <v>13</v>
      </c>
      <c r="E984" s="4" t="s">
        <v>228</v>
      </c>
      <c r="F984" s="8">
        <v>67</v>
      </c>
      <c r="G984" s="9">
        <f>SUMIFS('Entrada - Salida'!$E:$E,'Entrada - Salida'!$D:$D,Saldo!C984,'Entrada - Salida'!C:C,Saldo!B984)</f>
        <v>0</v>
      </c>
      <c r="H984" s="10">
        <f>SUMIFS('Entrada - Salida'!$F:$F,'Entrada - Salida'!$D:$D,Saldo!C984,'Entrada - Salida'!C:C,Saldo!B984)</f>
        <v>67</v>
      </c>
      <c r="I984" s="11">
        <f t="shared" si="15"/>
        <v>0</v>
      </c>
      <c r="J984" s="22"/>
    </row>
    <row r="985" spans="1:10">
      <c r="A985" s="3" t="s">
        <v>3266</v>
      </c>
      <c r="B985" s="3" t="s">
        <v>3266</v>
      </c>
      <c r="C985" s="4" t="s">
        <v>3267</v>
      </c>
      <c r="D985" s="4" t="s">
        <v>13</v>
      </c>
      <c r="E985" s="4" t="s">
        <v>3268</v>
      </c>
      <c r="F985" s="8">
        <v>2</v>
      </c>
      <c r="G985" s="9">
        <f>SUMIFS('Entrada - Salida'!$E:$E,'Entrada - Salida'!$D:$D,Saldo!C985,'Entrada - Salida'!C:C,Saldo!B985)</f>
        <v>0</v>
      </c>
      <c r="H985" s="10">
        <f>SUMIFS('Entrada - Salida'!$F:$F,'Entrada - Salida'!$D:$D,Saldo!C985,'Entrada - Salida'!C:C,Saldo!B985)</f>
        <v>0</v>
      </c>
      <c r="I985" s="11">
        <f t="shared" si="15"/>
        <v>2</v>
      </c>
      <c r="J985" s="22"/>
    </row>
    <row r="986" spans="1:10">
      <c r="A986" s="3" t="s">
        <v>3269</v>
      </c>
      <c r="B986" s="3" t="s">
        <v>3269</v>
      </c>
      <c r="C986" s="4" t="s">
        <v>3270</v>
      </c>
      <c r="D986" s="4" t="s">
        <v>13</v>
      </c>
      <c r="E986" s="4" t="s">
        <v>3271</v>
      </c>
      <c r="F986" s="8">
        <v>8</v>
      </c>
      <c r="G986" s="9">
        <f>SUMIFS('Entrada - Salida'!$E:$E,'Entrada - Salida'!$D:$D,Saldo!C986,'Entrada - Salida'!C:C,Saldo!B986)</f>
        <v>0</v>
      </c>
      <c r="H986" s="10">
        <f>SUMIFS('Entrada - Salida'!$F:$F,'Entrada - Salida'!$D:$D,Saldo!C986,'Entrada - Salida'!C:C,Saldo!B986)</f>
        <v>0</v>
      </c>
      <c r="I986" s="11">
        <f t="shared" si="15"/>
        <v>8</v>
      </c>
      <c r="J986" s="22"/>
    </row>
    <row r="987" spans="1:10">
      <c r="A987" s="3" t="s">
        <v>3272</v>
      </c>
      <c r="B987" s="3" t="s">
        <v>3272</v>
      </c>
      <c r="C987" s="4" t="s">
        <v>3273</v>
      </c>
      <c r="D987" s="4" t="s">
        <v>13</v>
      </c>
      <c r="E987" s="4" t="s">
        <v>3271</v>
      </c>
      <c r="F987" s="8">
        <v>3</v>
      </c>
      <c r="G987" s="9">
        <f>SUMIFS('Entrada - Salida'!$E:$E,'Entrada - Salida'!$D:$D,Saldo!C987,'Entrada - Salida'!C:C,Saldo!B987)</f>
        <v>0</v>
      </c>
      <c r="H987" s="10">
        <f>SUMIFS('Entrada - Salida'!$F:$F,'Entrada - Salida'!$D:$D,Saldo!C987,'Entrada - Salida'!C:C,Saldo!B987)</f>
        <v>0</v>
      </c>
      <c r="I987" s="11">
        <f t="shared" si="15"/>
        <v>3</v>
      </c>
      <c r="J987" s="22"/>
    </row>
    <row r="988" spans="1:10">
      <c r="A988" s="3" t="s">
        <v>3274</v>
      </c>
      <c r="B988" s="3" t="s">
        <v>3274</v>
      </c>
      <c r="C988" s="4" t="s">
        <v>3275</v>
      </c>
      <c r="D988" s="4" t="s">
        <v>13</v>
      </c>
      <c r="E988" s="4" t="s">
        <v>3268</v>
      </c>
      <c r="F988" s="8">
        <v>6</v>
      </c>
      <c r="G988" s="9">
        <f>SUMIFS('Entrada - Salida'!$E:$E,'Entrada - Salida'!$D:$D,Saldo!C988,'Entrada - Salida'!C:C,Saldo!B988)</f>
        <v>0</v>
      </c>
      <c r="H988" s="10">
        <f>SUMIFS('Entrada - Salida'!$F:$F,'Entrada - Salida'!$D:$D,Saldo!C988,'Entrada - Salida'!C:C,Saldo!B988)</f>
        <v>0</v>
      </c>
      <c r="I988" s="11">
        <f t="shared" si="15"/>
        <v>6</v>
      </c>
      <c r="J988" s="22"/>
    </row>
    <row r="989" spans="1:10">
      <c r="A989" s="3" t="s">
        <v>3276</v>
      </c>
      <c r="B989" s="3" t="s">
        <v>3276</v>
      </c>
      <c r="C989" s="4" t="s">
        <v>3277</v>
      </c>
      <c r="D989" s="4" t="s">
        <v>13</v>
      </c>
      <c r="E989" s="4" t="s">
        <v>3268</v>
      </c>
      <c r="F989" s="8">
        <v>6</v>
      </c>
      <c r="G989" s="9">
        <f>SUMIFS('Entrada - Salida'!$E:$E,'Entrada - Salida'!$D:$D,Saldo!C989,'Entrada - Salida'!C:C,Saldo!B989)</f>
        <v>0</v>
      </c>
      <c r="H989" s="10">
        <f>SUMIFS('Entrada - Salida'!$F:$F,'Entrada - Salida'!$D:$D,Saldo!C989,'Entrada - Salida'!C:C,Saldo!B989)</f>
        <v>0</v>
      </c>
      <c r="I989" s="11">
        <f t="shared" si="15"/>
        <v>6</v>
      </c>
      <c r="J989" s="22"/>
    </row>
    <row r="990" spans="1:10">
      <c r="A990" s="3" t="s">
        <v>3278</v>
      </c>
      <c r="B990" s="3" t="s">
        <v>3278</v>
      </c>
      <c r="C990" s="4" t="s">
        <v>3279</v>
      </c>
      <c r="D990" s="4" t="s">
        <v>13</v>
      </c>
      <c r="E990" s="4" t="s">
        <v>3268</v>
      </c>
      <c r="F990" s="8">
        <v>6</v>
      </c>
      <c r="G990" s="9">
        <f>SUMIFS('Entrada - Salida'!$E:$E,'Entrada - Salida'!$D:$D,Saldo!C990,'Entrada - Salida'!C:C,Saldo!B990)</f>
        <v>0</v>
      </c>
      <c r="H990" s="10">
        <f>SUMIFS('Entrada - Salida'!$F:$F,'Entrada - Salida'!$D:$D,Saldo!C990,'Entrada - Salida'!C:C,Saldo!B990)</f>
        <v>0</v>
      </c>
      <c r="I990" s="11">
        <f t="shared" si="15"/>
        <v>6</v>
      </c>
      <c r="J990" s="22"/>
    </row>
    <row r="991" spans="1:10">
      <c r="A991" s="3" t="s">
        <v>3280</v>
      </c>
      <c r="B991" s="3" t="s">
        <v>3280</v>
      </c>
      <c r="C991" s="4" t="s">
        <v>3281</v>
      </c>
      <c r="D991" s="4" t="s">
        <v>13</v>
      </c>
      <c r="E991" s="4" t="s">
        <v>3268</v>
      </c>
      <c r="F991" s="8">
        <v>6</v>
      </c>
      <c r="G991" s="9">
        <f>SUMIFS('Entrada - Salida'!$E:$E,'Entrada - Salida'!$D:$D,Saldo!C991,'Entrada - Salida'!C:C,Saldo!B991)</f>
        <v>0</v>
      </c>
      <c r="H991" s="10">
        <f>SUMIFS('Entrada - Salida'!$F:$F,'Entrada - Salida'!$D:$D,Saldo!C991,'Entrada - Salida'!C:C,Saldo!B991)</f>
        <v>0</v>
      </c>
      <c r="I991" s="11">
        <f t="shared" si="15"/>
        <v>6</v>
      </c>
      <c r="J991" s="22"/>
    </row>
    <row r="992" spans="1:10">
      <c r="A992" s="3" t="s">
        <v>3282</v>
      </c>
      <c r="B992" s="3" t="s">
        <v>3282</v>
      </c>
      <c r="C992" s="4" t="s">
        <v>3283</v>
      </c>
      <c r="D992" s="4" t="s">
        <v>13</v>
      </c>
      <c r="E992" s="4" t="s">
        <v>1248</v>
      </c>
      <c r="F992" s="8">
        <v>3</v>
      </c>
      <c r="G992" s="9">
        <f>SUMIFS('Entrada - Salida'!$E:$E,'Entrada - Salida'!$D:$D,Saldo!C992,'Entrada - Salida'!C:C,Saldo!B992)</f>
        <v>0</v>
      </c>
      <c r="H992" s="10">
        <f>SUMIFS('Entrada - Salida'!$F:$F,'Entrada - Salida'!$D:$D,Saldo!C992,'Entrada - Salida'!C:C,Saldo!B992)</f>
        <v>0</v>
      </c>
      <c r="I992" s="11">
        <f t="shared" si="15"/>
        <v>3</v>
      </c>
      <c r="J992" s="22"/>
    </row>
    <row r="993" spans="1:10">
      <c r="A993" s="3" t="s">
        <v>3284</v>
      </c>
      <c r="B993" s="3" t="s">
        <v>3284</v>
      </c>
      <c r="C993" s="4" t="s">
        <v>3285</v>
      </c>
      <c r="D993" s="4" t="s">
        <v>13</v>
      </c>
      <c r="E993" s="4" t="s">
        <v>2119</v>
      </c>
      <c r="F993" s="8">
        <v>1</v>
      </c>
      <c r="G993" s="9">
        <f>SUMIFS('Entrada - Salida'!$E:$E,'Entrada - Salida'!$D:$D,Saldo!C993,'Entrada - Salida'!C:C,Saldo!B993)</f>
        <v>1</v>
      </c>
      <c r="H993" s="10">
        <f>SUMIFS('Entrada - Salida'!$F:$F,'Entrada - Salida'!$D:$D,Saldo!C993,'Entrada - Salida'!C:C,Saldo!B993)</f>
        <v>2</v>
      </c>
      <c r="I993" s="11">
        <f t="shared" si="15"/>
        <v>0</v>
      </c>
      <c r="J993" s="22"/>
    </row>
    <row r="994" spans="1:10">
      <c r="A994" s="3" t="s">
        <v>3286</v>
      </c>
      <c r="B994" s="3" t="s">
        <v>3286</v>
      </c>
      <c r="C994" s="4" t="s">
        <v>3287</v>
      </c>
      <c r="D994" s="4" t="s">
        <v>13</v>
      </c>
      <c r="E994" s="4" t="s">
        <v>3288</v>
      </c>
      <c r="F994" s="8">
        <v>2</v>
      </c>
      <c r="G994" s="9">
        <f>SUMIFS('Entrada - Salida'!$E:$E,'Entrada - Salida'!$D:$D,Saldo!C994,'Entrada - Salida'!C:C,Saldo!B994)</f>
        <v>0</v>
      </c>
      <c r="H994" s="10">
        <f>SUMIFS('Entrada - Salida'!$F:$F,'Entrada - Salida'!$D:$D,Saldo!C994,'Entrada - Salida'!C:C,Saldo!B994)</f>
        <v>0</v>
      </c>
      <c r="I994" s="11">
        <f t="shared" si="15"/>
        <v>2</v>
      </c>
      <c r="J994" s="22"/>
    </row>
    <row r="995" spans="1:10">
      <c r="A995" s="3" t="s">
        <v>3289</v>
      </c>
      <c r="B995" s="3" t="s">
        <v>3289</v>
      </c>
      <c r="C995" s="4" t="s">
        <v>3290</v>
      </c>
      <c r="D995" s="4" t="s">
        <v>13</v>
      </c>
      <c r="E995" s="4" t="s">
        <v>3291</v>
      </c>
      <c r="F995" s="8">
        <v>21</v>
      </c>
      <c r="G995" s="9">
        <f>SUMIFS('Entrada - Salida'!$E:$E,'Entrada - Salida'!$D:$D,Saldo!C995,'Entrada - Salida'!C:C,Saldo!B995)</f>
        <v>0</v>
      </c>
      <c r="H995" s="10">
        <f>SUMIFS('Entrada - Salida'!$F:$F,'Entrada - Salida'!$D:$D,Saldo!C995,'Entrada - Salida'!C:C,Saldo!B995)</f>
        <v>9</v>
      </c>
      <c r="I995" s="11">
        <f t="shared" si="15"/>
        <v>12</v>
      </c>
      <c r="J995" s="22"/>
    </row>
    <row r="996" spans="1:10">
      <c r="A996" s="3" t="s">
        <v>3292</v>
      </c>
      <c r="B996" s="3" t="s">
        <v>3292</v>
      </c>
      <c r="C996" s="4" t="s">
        <v>3293</v>
      </c>
      <c r="D996" s="4" t="s">
        <v>13</v>
      </c>
      <c r="E996" s="4" t="s">
        <v>485</v>
      </c>
      <c r="F996" s="8">
        <v>1</v>
      </c>
      <c r="G996" s="9">
        <f>SUMIFS('Entrada - Salida'!$E:$E,'Entrada - Salida'!$D:$D,Saldo!C996,'Entrada - Salida'!C:C,Saldo!B996)</f>
        <v>2</v>
      </c>
      <c r="H996" s="10">
        <f>SUMIFS('Entrada - Salida'!$F:$F,'Entrada - Salida'!$D:$D,Saldo!C996,'Entrada - Salida'!C:C,Saldo!B996)</f>
        <v>2</v>
      </c>
      <c r="I996" s="11">
        <f t="shared" si="15"/>
        <v>1</v>
      </c>
      <c r="J996" s="22"/>
    </row>
    <row r="997" spans="1:10">
      <c r="A997" s="3" t="s">
        <v>3294</v>
      </c>
      <c r="B997" s="3" t="s">
        <v>3294</v>
      </c>
      <c r="C997" s="4" t="s">
        <v>3295</v>
      </c>
      <c r="D997" s="4" t="s">
        <v>13</v>
      </c>
      <c r="E997" s="19" t="s">
        <v>3296</v>
      </c>
      <c r="F997" s="8">
        <v>4</v>
      </c>
      <c r="G997" s="9">
        <f>SUMIFS('Entrada - Salida'!$E:$E,'Entrada - Salida'!$D:$D,Saldo!C997,'Entrada - Salida'!C:C,Saldo!B997)</f>
        <v>0</v>
      </c>
      <c r="H997" s="10">
        <f>SUMIFS('Entrada - Salida'!$F:$F,'Entrada - Salida'!$D:$D,Saldo!C997,'Entrada - Salida'!C:C,Saldo!B997)</f>
        <v>0</v>
      </c>
      <c r="I997" s="11">
        <f t="shared" si="15"/>
        <v>4</v>
      </c>
      <c r="J997" s="22"/>
    </row>
    <row r="998" spans="1:10">
      <c r="A998" s="3" t="s">
        <v>3297</v>
      </c>
      <c r="B998" s="3" t="s">
        <v>3297</v>
      </c>
      <c r="C998" s="4" t="s">
        <v>3298</v>
      </c>
      <c r="D998" s="4" t="s">
        <v>13</v>
      </c>
      <c r="E998" s="4" t="s">
        <v>460</v>
      </c>
      <c r="F998" s="8">
        <v>1</v>
      </c>
      <c r="G998" s="9">
        <f>SUMIFS('Entrada - Salida'!$E:$E,'Entrada - Salida'!$D:$D,Saldo!C998,'Entrada - Salida'!C:C,Saldo!B998)</f>
        <v>0</v>
      </c>
      <c r="H998" s="10">
        <f>SUMIFS('Entrada - Salida'!$F:$F,'Entrada - Salida'!$D:$D,Saldo!C998,'Entrada - Salida'!C:C,Saldo!B998)</f>
        <v>0</v>
      </c>
      <c r="I998" s="11">
        <f t="shared" si="15"/>
        <v>1</v>
      </c>
      <c r="J998" s="22"/>
    </row>
    <row r="999" spans="1:10">
      <c r="A999" s="3" t="s">
        <v>3299</v>
      </c>
      <c r="B999" s="3" t="s">
        <v>3299</v>
      </c>
      <c r="C999" s="4" t="s">
        <v>3300</v>
      </c>
      <c r="D999" s="4" t="s">
        <v>13</v>
      </c>
      <c r="E999" s="4" t="s">
        <v>3301</v>
      </c>
      <c r="F999" s="8">
        <v>1</v>
      </c>
      <c r="G999" s="9">
        <f>SUMIFS('Entrada - Salida'!$E:$E,'Entrada - Salida'!$D:$D,Saldo!C999,'Entrada - Salida'!C:C,Saldo!B999)</f>
        <v>0</v>
      </c>
      <c r="H999" s="10">
        <f>SUMIFS('Entrada - Salida'!$F:$F,'Entrada - Salida'!$D:$D,Saldo!C999,'Entrada - Salida'!C:C,Saldo!B999)</f>
        <v>0</v>
      </c>
      <c r="I999" s="11">
        <f t="shared" si="15"/>
        <v>1</v>
      </c>
      <c r="J999" s="22"/>
    </row>
    <row r="1000" spans="1:10">
      <c r="A1000" s="3" t="s">
        <v>3302</v>
      </c>
      <c r="B1000" s="3" t="s">
        <v>3302</v>
      </c>
      <c r="C1000" s="4" t="s">
        <v>3303</v>
      </c>
      <c r="D1000" s="4" t="s">
        <v>13</v>
      </c>
      <c r="E1000" s="4" t="s">
        <v>460</v>
      </c>
      <c r="F1000" s="8">
        <v>1</v>
      </c>
      <c r="G1000" s="9">
        <f>SUMIFS('Entrada - Salida'!$E:$E,'Entrada - Salida'!$D:$D,Saldo!C1000,'Entrada - Salida'!C:C,Saldo!B1000)</f>
        <v>0</v>
      </c>
      <c r="H1000" s="10">
        <f>SUMIFS('Entrada - Salida'!$F:$F,'Entrada - Salida'!$D:$D,Saldo!C1000,'Entrada - Salida'!C:C,Saldo!B1000)</f>
        <v>0</v>
      </c>
      <c r="I1000" s="11">
        <f t="shared" si="15"/>
        <v>1</v>
      </c>
      <c r="J1000" s="22"/>
    </row>
    <row r="1001" spans="1:10">
      <c r="A1001" s="3" t="s">
        <v>3304</v>
      </c>
      <c r="B1001" s="3" t="s">
        <v>3304</v>
      </c>
      <c r="C1001" s="4" t="s">
        <v>3305</v>
      </c>
      <c r="D1001" s="4" t="s">
        <v>13</v>
      </c>
      <c r="E1001" s="4" t="s">
        <v>2884</v>
      </c>
      <c r="F1001" s="8">
        <v>1</v>
      </c>
      <c r="G1001" s="9">
        <f>SUMIFS('Entrada - Salida'!$E:$E,'Entrada - Salida'!$D:$D,Saldo!C1001,'Entrada - Salida'!C:C,Saldo!B1001)</f>
        <v>1</v>
      </c>
      <c r="H1001" s="10">
        <f>SUMIFS('Entrada - Salida'!$F:$F,'Entrada - Salida'!$D:$D,Saldo!C1001,'Entrada - Salida'!C:C,Saldo!B1001)</f>
        <v>2</v>
      </c>
      <c r="I1001" s="11">
        <f t="shared" si="15"/>
        <v>0</v>
      </c>
      <c r="J1001" s="22"/>
    </row>
    <row r="1002" spans="1:10">
      <c r="A1002" s="3" t="s">
        <v>3306</v>
      </c>
      <c r="B1002" s="3" t="s">
        <v>3306</v>
      </c>
      <c r="C1002" s="4" t="s">
        <v>3307</v>
      </c>
      <c r="D1002" s="4" t="s">
        <v>13</v>
      </c>
      <c r="E1002" s="4" t="s">
        <v>3261</v>
      </c>
      <c r="F1002" s="8">
        <v>10</v>
      </c>
      <c r="G1002" s="9">
        <f>SUMIFS('Entrada - Salida'!$E:$E,'Entrada - Salida'!$D:$D,Saldo!C1002,'Entrada - Salida'!C:C,Saldo!B1002)</f>
        <v>0</v>
      </c>
      <c r="H1002" s="10">
        <f>SUMIFS('Entrada - Salida'!$F:$F,'Entrada - Salida'!$D:$D,Saldo!C1002,'Entrada - Salida'!C:C,Saldo!B1002)</f>
        <v>0</v>
      </c>
      <c r="I1002" s="11">
        <f t="shared" si="15"/>
        <v>10</v>
      </c>
      <c r="J1002" s="22"/>
    </row>
    <row r="1003" spans="1:10">
      <c r="A1003" s="3" t="s">
        <v>3308</v>
      </c>
      <c r="B1003" s="3" t="s">
        <v>3308</v>
      </c>
      <c r="C1003" s="4" t="s">
        <v>3309</v>
      </c>
      <c r="D1003" s="4" t="s">
        <v>13</v>
      </c>
      <c r="E1003" s="4" t="s">
        <v>1846</v>
      </c>
      <c r="F1003" s="8">
        <v>1</v>
      </c>
      <c r="G1003" s="9">
        <f>SUMIFS('Entrada - Salida'!$E:$E,'Entrada - Salida'!$D:$D,Saldo!C1003,'Entrada - Salida'!C:C,Saldo!B1003)</f>
        <v>0</v>
      </c>
      <c r="H1003" s="10">
        <f>SUMIFS('Entrada - Salida'!$F:$F,'Entrada - Salida'!$D:$D,Saldo!C1003,'Entrada - Salida'!C:C,Saldo!B1003)</f>
        <v>0</v>
      </c>
      <c r="I1003" s="11">
        <f t="shared" si="15"/>
        <v>1</v>
      </c>
      <c r="J1003" s="22"/>
    </row>
    <row r="1004" spans="1:10">
      <c r="A1004" s="3" t="s">
        <v>3310</v>
      </c>
      <c r="B1004" s="3" t="s">
        <v>3310</v>
      </c>
      <c r="C1004" s="4" t="s">
        <v>3311</v>
      </c>
      <c r="D1004" s="4" t="s">
        <v>13</v>
      </c>
      <c r="E1004" s="4" t="s">
        <v>1948</v>
      </c>
      <c r="F1004" s="8">
        <v>1</v>
      </c>
      <c r="G1004" s="9">
        <f>SUMIFS('Entrada - Salida'!$E:$E,'Entrada - Salida'!$D:$D,Saldo!C1004,'Entrada - Salida'!C:C,Saldo!B1004)</f>
        <v>0</v>
      </c>
      <c r="H1004" s="10">
        <f>SUMIFS('Entrada - Salida'!$F:$F,'Entrada - Salida'!$D:$D,Saldo!C1004,'Entrada - Salida'!C:C,Saldo!B1004)</f>
        <v>1</v>
      </c>
      <c r="I1004" s="11">
        <f t="shared" si="15"/>
        <v>0</v>
      </c>
      <c r="J1004" s="22"/>
    </row>
    <row r="1005" spans="1:10">
      <c r="A1005" s="3" t="s">
        <v>3312</v>
      </c>
      <c r="B1005" s="3" t="s">
        <v>3312</v>
      </c>
      <c r="C1005" s="4" t="s">
        <v>3313</v>
      </c>
      <c r="D1005" s="4" t="s">
        <v>13</v>
      </c>
      <c r="E1005" s="4" t="s">
        <v>3314</v>
      </c>
      <c r="F1005" s="8">
        <v>2</v>
      </c>
      <c r="G1005" s="9">
        <f>SUMIFS('Entrada - Salida'!$E:$E,'Entrada - Salida'!$D:$D,Saldo!C1005,'Entrada - Salida'!C:C,Saldo!B1005)</f>
        <v>4</v>
      </c>
      <c r="H1005" s="10">
        <f>SUMIFS('Entrada - Salida'!$F:$F,'Entrada - Salida'!$D:$D,Saldo!C1005,'Entrada - Salida'!C:C,Saldo!B1005)</f>
        <v>6</v>
      </c>
      <c r="I1005" s="11">
        <f t="shared" si="15"/>
        <v>0</v>
      </c>
      <c r="J1005" s="22"/>
    </row>
    <row r="1006" spans="1:10">
      <c r="A1006" s="3" t="s">
        <v>3315</v>
      </c>
      <c r="B1006" s="3" t="s">
        <v>3315</v>
      </c>
      <c r="C1006" s="4" t="s">
        <v>3316</v>
      </c>
      <c r="D1006" s="4" t="s">
        <v>13</v>
      </c>
      <c r="E1006" s="4" t="s">
        <v>949</v>
      </c>
      <c r="F1006" s="8">
        <v>2</v>
      </c>
      <c r="G1006" s="9">
        <f>SUMIFS('Entrada - Salida'!$E:$E,'Entrada - Salida'!$D:$D,Saldo!C1006,'Entrada - Salida'!C:C,Saldo!B1006)</f>
        <v>0</v>
      </c>
      <c r="H1006" s="10">
        <f>SUMIFS('Entrada - Salida'!$F:$F,'Entrada - Salida'!$D:$D,Saldo!C1006,'Entrada - Salida'!C:C,Saldo!B1006)</f>
        <v>0</v>
      </c>
      <c r="I1006" s="11">
        <f t="shared" si="15"/>
        <v>2</v>
      </c>
      <c r="J1006" s="22"/>
    </row>
    <row r="1007" spans="1:10">
      <c r="A1007" s="3" t="s">
        <v>3317</v>
      </c>
      <c r="B1007" s="3" t="s">
        <v>3317</v>
      </c>
      <c r="C1007" s="4" t="s">
        <v>3318</v>
      </c>
      <c r="D1007" s="4" t="s">
        <v>13</v>
      </c>
      <c r="E1007" s="4" t="s">
        <v>1658</v>
      </c>
      <c r="F1007" s="8">
        <v>1</v>
      </c>
      <c r="G1007" s="9">
        <f>SUMIFS('Entrada - Salida'!$E:$E,'Entrada - Salida'!$D:$D,Saldo!C1007,'Entrada - Salida'!C:C,Saldo!B1007)</f>
        <v>0</v>
      </c>
      <c r="H1007" s="10">
        <f>SUMIFS('Entrada - Salida'!$F:$F,'Entrada - Salida'!$D:$D,Saldo!C1007,'Entrada - Salida'!C:C,Saldo!B1007)</f>
        <v>1</v>
      </c>
      <c r="I1007" s="11">
        <f t="shared" si="15"/>
        <v>0</v>
      </c>
      <c r="J1007" s="22"/>
    </row>
    <row r="1008" spans="1:10">
      <c r="A1008" s="3" t="s">
        <v>3319</v>
      </c>
      <c r="B1008" s="3" t="s">
        <v>3319</v>
      </c>
      <c r="C1008" s="4" t="s">
        <v>3320</v>
      </c>
      <c r="D1008" s="4" t="s">
        <v>13</v>
      </c>
      <c r="E1008" s="4" t="s">
        <v>289</v>
      </c>
      <c r="F1008" s="8">
        <v>6</v>
      </c>
      <c r="G1008" s="9">
        <f>SUMIFS('Entrada - Salida'!$E:$E,'Entrada - Salida'!$D:$D,Saldo!C1008,'Entrada - Salida'!C:C,Saldo!B1008)</f>
        <v>0</v>
      </c>
      <c r="H1008" s="10">
        <f>SUMIFS('Entrada - Salida'!$F:$F,'Entrada - Salida'!$D:$D,Saldo!C1008,'Entrada - Salida'!C:C,Saldo!B1008)</f>
        <v>0</v>
      </c>
      <c r="I1008" s="11">
        <f t="shared" si="15"/>
        <v>6</v>
      </c>
      <c r="J1008" s="22"/>
    </row>
    <row r="1009" spans="1:10">
      <c r="A1009" s="3" t="s">
        <v>3321</v>
      </c>
      <c r="B1009" s="3" t="s">
        <v>3321</v>
      </c>
      <c r="C1009" s="4" t="s">
        <v>3322</v>
      </c>
      <c r="D1009" s="4" t="s">
        <v>13</v>
      </c>
      <c r="E1009" s="4" t="s">
        <v>300</v>
      </c>
      <c r="F1009" s="8">
        <v>7</v>
      </c>
      <c r="G1009" s="9">
        <f>SUMIFS('Entrada - Salida'!$E:$E,'Entrada - Salida'!$D:$D,Saldo!C1009,'Entrada - Salida'!C:C,Saldo!B1009)</f>
        <v>0</v>
      </c>
      <c r="H1009" s="10">
        <f>SUMIFS('Entrada - Salida'!$F:$F,'Entrada - Salida'!$D:$D,Saldo!C1009,'Entrada - Salida'!C:C,Saldo!B1009)</f>
        <v>0</v>
      </c>
      <c r="I1009" s="11">
        <f t="shared" si="15"/>
        <v>7</v>
      </c>
      <c r="J1009" s="22"/>
    </row>
    <row r="1010" spans="1:10">
      <c r="A1010" s="3" t="s">
        <v>3323</v>
      </c>
      <c r="B1010" s="3" t="s">
        <v>3323</v>
      </c>
      <c r="C1010" s="4" t="s">
        <v>3324</v>
      </c>
      <c r="D1010" s="4" t="s">
        <v>13</v>
      </c>
      <c r="E1010" s="4" t="s">
        <v>300</v>
      </c>
      <c r="F1010" s="8">
        <v>2</v>
      </c>
      <c r="G1010" s="9">
        <f>SUMIFS('Entrada - Salida'!$E:$E,'Entrada - Salida'!$D:$D,Saldo!C1010,'Entrada - Salida'!C:C,Saldo!B1010)</f>
        <v>0</v>
      </c>
      <c r="H1010" s="10">
        <f>SUMIFS('Entrada - Salida'!$F:$F,'Entrada - Salida'!$D:$D,Saldo!C1010,'Entrada - Salida'!C:C,Saldo!B1010)</f>
        <v>0</v>
      </c>
      <c r="I1010" s="11">
        <f t="shared" si="15"/>
        <v>2</v>
      </c>
      <c r="J1010" s="22"/>
    </row>
    <row r="1011" spans="1:10">
      <c r="A1011" s="3" t="s">
        <v>3325</v>
      </c>
      <c r="B1011" s="3" t="s">
        <v>3325</v>
      </c>
      <c r="C1011" s="4" t="s">
        <v>3326</v>
      </c>
      <c r="D1011" s="4" t="s">
        <v>13</v>
      </c>
      <c r="E1011" s="4" t="s">
        <v>300</v>
      </c>
      <c r="F1011" s="8">
        <v>4</v>
      </c>
      <c r="G1011" s="9">
        <f>SUMIFS('Entrada - Salida'!$E:$E,'Entrada - Salida'!$D:$D,Saldo!C1011,'Entrada - Salida'!C:C,Saldo!B1011)</f>
        <v>0</v>
      </c>
      <c r="H1011" s="10">
        <f>SUMIFS('Entrada - Salida'!$F:$F,'Entrada - Salida'!$D:$D,Saldo!C1011,'Entrada - Salida'!C:C,Saldo!B1011)</f>
        <v>0</v>
      </c>
      <c r="I1011" s="11">
        <f t="shared" si="15"/>
        <v>4</v>
      </c>
      <c r="J1011" s="22"/>
    </row>
    <row r="1012" spans="1:10">
      <c r="A1012" s="3" t="s">
        <v>3327</v>
      </c>
      <c r="B1012" s="3" t="s">
        <v>3327</v>
      </c>
      <c r="C1012" s="4" t="s">
        <v>3328</v>
      </c>
      <c r="D1012" s="4" t="s">
        <v>13</v>
      </c>
      <c r="E1012" s="4" t="s">
        <v>3329</v>
      </c>
      <c r="F1012" s="8">
        <v>20</v>
      </c>
      <c r="G1012" s="9">
        <f>SUMIFS('Entrada - Salida'!$E:$E,'Entrada - Salida'!$D:$D,Saldo!C1012,'Entrada - Salida'!C:C,Saldo!B1012)</f>
        <v>0</v>
      </c>
      <c r="H1012" s="10">
        <f>SUMIFS('Entrada - Salida'!$F:$F,'Entrada - Salida'!$D:$D,Saldo!C1012,'Entrada - Salida'!C:C,Saldo!B1012)</f>
        <v>0</v>
      </c>
      <c r="I1012" s="11">
        <f t="shared" si="15"/>
        <v>20</v>
      </c>
      <c r="J1012" s="22"/>
    </row>
    <row r="1013" spans="1:10">
      <c r="A1013" s="3" t="s">
        <v>3330</v>
      </c>
      <c r="B1013" s="3" t="s">
        <v>3330</v>
      </c>
      <c r="C1013" s="4" t="s">
        <v>3331</v>
      </c>
      <c r="D1013" s="4" t="s">
        <v>13</v>
      </c>
      <c r="E1013" s="4" t="s">
        <v>3329</v>
      </c>
      <c r="F1013" s="8">
        <v>7</v>
      </c>
      <c r="G1013" s="9">
        <f>SUMIFS('Entrada - Salida'!$E:$E,'Entrada - Salida'!$D:$D,Saldo!C1013,'Entrada - Salida'!C:C,Saldo!B1013)</f>
        <v>0</v>
      </c>
      <c r="H1013" s="10">
        <f>SUMIFS('Entrada - Salida'!$F:$F,'Entrada - Salida'!$D:$D,Saldo!C1013,'Entrada - Salida'!C:C,Saldo!B1013)</f>
        <v>0</v>
      </c>
      <c r="I1013" s="11">
        <f t="shared" si="15"/>
        <v>7</v>
      </c>
      <c r="J1013" s="22"/>
    </row>
    <row r="1014" spans="1:10">
      <c r="A1014" s="3" t="s">
        <v>3332</v>
      </c>
      <c r="B1014" s="3" t="s">
        <v>3332</v>
      </c>
      <c r="C1014" s="4" t="s">
        <v>3333</v>
      </c>
      <c r="D1014" s="4" t="s">
        <v>13</v>
      </c>
      <c r="E1014" s="4" t="s">
        <v>3329</v>
      </c>
      <c r="F1014" s="8">
        <v>3</v>
      </c>
      <c r="G1014" s="9">
        <f>SUMIFS('Entrada - Salida'!$E:$E,'Entrada - Salida'!$D:$D,Saldo!C1014,'Entrada - Salida'!C:C,Saldo!B1014)</f>
        <v>0</v>
      </c>
      <c r="H1014" s="10">
        <f>SUMIFS('Entrada - Salida'!$F:$F,'Entrada - Salida'!$D:$D,Saldo!C1014,'Entrada - Salida'!C:C,Saldo!B1014)</f>
        <v>0</v>
      </c>
      <c r="I1014" s="11">
        <f t="shared" si="15"/>
        <v>3</v>
      </c>
      <c r="J1014" s="22"/>
    </row>
    <row r="1015" spans="1:10">
      <c r="A1015" s="3" t="s">
        <v>3334</v>
      </c>
      <c r="B1015" s="3" t="s">
        <v>3334</v>
      </c>
      <c r="C1015" s="4" t="s">
        <v>3335</v>
      </c>
      <c r="D1015" s="4" t="s">
        <v>13</v>
      </c>
      <c r="E1015" s="4" t="s">
        <v>2102</v>
      </c>
      <c r="F1015" s="8">
        <v>10</v>
      </c>
      <c r="G1015" s="9">
        <f>SUMIFS('Entrada - Salida'!$E:$E,'Entrada - Salida'!$D:$D,Saldo!C1015,'Entrada - Salida'!C:C,Saldo!B1015)</f>
        <v>0</v>
      </c>
      <c r="H1015" s="10">
        <f>SUMIFS('Entrada - Salida'!$F:$F,'Entrada - Salida'!$D:$D,Saldo!C1015,'Entrada - Salida'!C:C,Saldo!B1015)</f>
        <v>2</v>
      </c>
      <c r="I1015" s="11">
        <f t="shared" si="15"/>
        <v>8</v>
      </c>
      <c r="J1015" s="22"/>
    </row>
    <row r="1016" spans="1:10">
      <c r="A1016" s="3" t="s">
        <v>3336</v>
      </c>
      <c r="B1016" s="3" t="s">
        <v>3336</v>
      </c>
      <c r="C1016" s="4" t="s">
        <v>3337</v>
      </c>
      <c r="D1016" s="4" t="s">
        <v>13</v>
      </c>
      <c r="E1016" s="4" t="s">
        <v>3338</v>
      </c>
      <c r="F1016" s="8">
        <v>1</v>
      </c>
      <c r="G1016" s="9">
        <f>SUMIFS('Entrada - Salida'!$E:$E,'Entrada - Salida'!$D:$D,Saldo!C1016,'Entrada - Salida'!C:C,Saldo!B1016)</f>
        <v>0</v>
      </c>
      <c r="H1016" s="10">
        <f>SUMIFS('Entrada - Salida'!$F:$F,'Entrada - Salida'!$D:$D,Saldo!C1016,'Entrada - Salida'!C:C,Saldo!B1016)</f>
        <v>0</v>
      </c>
      <c r="I1016" s="11">
        <f t="shared" si="15"/>
        <v>1</v>
      </c>
      <c r="J1016" s="22"/>
    </row>
    <row r="1017" spans="1:10">
      <c r="A1017" s="3" t="s">
        <v>3339</v>
      </c>
      <c r="B1017" s="3" t="s">
        <v>3339</v>
      </c>
      <c r="C1017" s="4" t="s">
        <v>3340</v>
      </c>
      <c r="D1017" s="4" t="s">
        <v>13</v>
      </c>
      <c r="E1017" s="4" t="s">
        <v>125</v>
      </c>
      <c r="F1017" s="8">
        <v>4</v>
      </c>
      <c r="G1017" s="9">
        <f>SUMIFS('Entrada - Salida'!$E:$E,'Entrada - Salida'!$D:$D,Saldo!C1017,'Entrada - Salida'!C:C,Saldo!B1017)</f>
        <v>0</v>
      </c>
      <c r="H1017" s="10">
        <f>SUMIFS('Entrada - Salida'!$F:$F,'Entrada - Salida'!$D:$D,Saldo!C1017,'Entrada - Salida'!C:C,Saldo!B1017)</f>
        <v>0</v>
      </c>
      <c r="I1017" s="11">
        <f t="shared" si="15"/>
        <v>4</v>
      </c>
      <c r="J1017" s="22"/>
    </row>
    <row r="1018" spans="1:10">
      <c r="A1018" s="3" t="s">
        <v>3341</v>
      </c>
      <c r="B1018" s="3" t="s">
        <v>3341</v>
      </c>
      <c r="C1018" s="4" t="s">
        <v>3342</v>
      </c>
      <c r="D1018" s="4" t="s">
        <v>13</v>
      </c>
      <c r="E1018" s="4" t="s">
        <v>3314</v>
      </c>
      <c r="F1018" s="8">
        <v>8</v>
      </c>
      <c r="G1018" s="9">
        <f>SUMIFS('Entrada - Salida'!$E:$E,'Entrada - Salida'!$D:$D,Saldo!C1018,'Entrada - Salida'!C:C,Saldo!B1018)</f>
        <v>3</v>
      </c>
      <c r="H1018" s="10">
        <f>SUMIFS('Entrada - Salida'!$F:$F,'Entrada - Salida'!$D:$D,Saldo!C1018,'Entrada - Salida'!C:C,Saldo!B1018)</f>
        <v>3</v>
      </c>
      <c r="I1018" s="11">
        <f t="shared" si="15"/>
        <v>8</v>
      </c>
      <c r="J1018" s="22"/>
    </row>
    <row r="1019" spans="1:10">
      <c r="A1019" s="3" t="s">
        <v>3343</v>
      </c>
      <c r="B1019" s="3" t="s">
        <v>3343</v>
      </c>
      <c r="C1019" s="4" t="s">
        <v>3344</v>
      </c>
      <c r="D1019" s="4" t="s">
        <v>13</v>
      </c>
      <c r="E1019" s="4" t="s">
        <v>3345</v>
      </c>
      <c r="F1019" s="8">
        <v>2</v>
      </c>
      <c r="G1019" s="9">
        <f>SUMIFS('Entrada - Salida'!$E:$E,'Entrada - Salida'!$D:$D,Saldo!C1019,'Entrada - Salida'!C:C,Saldo!B1019)</f>
        <v>0</v>
      </c>
      <c r="H1019" s="10">
        <f>SUMIFS('Entrada - Salida'!$F:$F,'Entrada - Salida'!$D:$D,Saldo!C1019,'Entrada - Salida'!C:C,Saldo!B1019)</f>
        <v>0</v>
      </c>
      <c r="I1019" s="11">
        <f t="shared" si="15"/>
        <v>2</v>
      </c>
      <c r="J1019" s="22"/>
    </row>
    <row r="1020" spans="1:10">
      <c r="A1020" s="3" t="s">
        <v>3346</v>
      </c>
      <c r="B1020" s="3" t="s">
        <v>3346</v>
      </c>
      <c r="C1020" s="4" t="s">
        <v>3347</v>
      </c>
      <c r="D1020" s="4" t="s">
        <v>13</v>
      </c>
      <c r="E1020" s="4" t="s">
        <v>979</v>
      </c>
      <c r="F1020" s="8">
        <v>1</v>
      </c>
      <c r="G1020" s="9">
        <f>SUMIFS('Entrada - Salida'!$E:$E,'Entrada - Salida'!$D:$D,Saldo!C1020,'Entrada - Salida'!C:C,Saldo!B1020)</f>
        <v>0</v>
      </c>
      <c r="H1020" s="10">
        <f>SUMIFS('Entrada - Salida'!$F:$F,'Entrada - Salida'!$D:$D,Saldo!C1020,'Entrada - Salida'!C:C,Saldo!B1020)</f>
        <v>0</v>
      </c>
      <c r="I1020" s="11">
        <f t="shared" si="15"/>
        <v>1</v>
      </c>
      <c r="J1020" s="22"/>
    </row>
    <row r="1021" spans="1:10">
      <c r="A1021" s="3" t="s">
        <v>3348</v>
      </c>
      <c r="B1021" s="3" t="s">
        <v>3348</v>
      </c>
      <c r="C1021" s="4" t="s">
        <v>3349</v>
      </c>
      <c r="D1021" s="4" t="s">
        <v>13</v>
      </c>
      <c r="E1021" s="4" t="s">
        <v>3345</v>
      </c>
      <c r="F1021" s="8">
        <v>20</v>
      </c>
      <c r="G1021" s="9">
        <f>SUMIFS('Entrada - Salida'!$E:$E,'Entrada - Salida'!$D:$D,Saldo!C1021,'Entrada - Salida'!C:C,Saldo!B1021)</f>
        <v>0</v>
      </c>
      <c r="H1021" s="10">
        <f>SUMIFS('Entrada - Salida'!$F:$F,'Entrada - Salida'!$D:$D,Saldo!C1021,'Entrada - Salida'!C:C,Saldo!B1021)</f>
        <v>0</v>
      </c>
      <c r="I1021" s="11">
        <f t="shared" si="15"/>
        <v>20</v>
      </c>
      <c r="J1021" s="22"/>
    </row>
    <row r="1022" spans="1:10">
      <c r="A1022" s="3" t="s">
        <v>3350</v>
      </c>
      <c r="B1022" s="3" t="s">
        <v>3350</v>
      </c>
      <c r="C1022" s="4" t="s">
        <v>3351</v>
      </c>
      <c r="D1022" s="4" t="s">
        <v>13</v>
      </c>
      <c r="E1022" s="4" t="s">
        <v>98</v>
      </c>
      <c r="F1022" s="8">
        <v>2</v>
      </c>
      <c r="G1022" s="9">
        <f>SUMIFS('Entrada - Salida'!$E:$E,'Entrada - Salida'!$D:$D,Saldo!C1022,'Entrada - Salida'!C:C,Saldo!B1022)</f>
        <v>0</v>
      </c>
      <c r="H1022" s="10">
        <f>SUMIFS('Entrada - Salida'!$F:$F,'Entrada - Salida'!$D:$D,Saldo!C1022,'Entrada - Salida'!C:C,Saldo!B1022)</f>
        <v>2</v>
      </c>
      <c r="I1022" s="11">
        <f t="shared" si="15"/>
        <v>0</v>
      </c>
      <c r="J1022" s="22"/>
    </row>
    <row r="1023" spans="1:10">
      <c r="A1023" s="3" t="s">
        <v>3352</v>
      </c>
      <c r="B1023" s="3" t="s">
        <v>3352</v>
      </c>
      <c r="C1023" s="4" t="s">
        <v>3353</v>
      </c>
      <c r="D1023" s="4" t="s">
        <v>13</v>
      </c>
      <c r="E1023" s="4" t="s">
        <v>2439</v>
      </c>
      <c r="F1023" s="8">
        <v>4</v>
      </c>
      <c r="G1023" s="9">
        <f>SUMIFS('Entrada - Salida'!$E:$E,'Entrada - Salida'!$D:$D,Saldo!C1023,'Entrada - Salida'!C:C,Saldo!B1023)</f>
        <v>3</v>
      </c>
      <c r="H1023" s="10">
        <f>SUMIFS('Entrada - Salida'!$F:$F,'Entrada - Salida'!$D:$D,Saldo!C1023,'Entrada - Salida'!C:C,Saldo!B1023)</f>
        <v>3</v>
      </c>
      <c r="I1023" s="11">
        <f t="shared" si="15"/>
        <v>4</v>
      </c>
      <c r="J1023" s="22"/>
    </row>
    <row r="1024" spans="1:10">
      <c r="A1024" s="3" t="s">
        <v>3354</v>
      </c>
      <c r="B1024" s="3" t="s">
        <v>3354</v>
      </c>
      <c r="C1024" s="4" t="s">
        <v>3355</v>
      </c>
      <c r="D1024" s="4" t="s">
        <v>13</v>
      </c>
      <c r="E1024" s="4" t="s">
        <v>979</v>
      </c>
      <c r="F1024" s="8">
        <v>5</v>
      </c>
      <c r="G1024" s="9">
        <f>SUMIFS('Entrada - Salida'!$E:$E,'Entrada - Salida'!$D:$D,Saldo!C1024,'Entrada - Salida'!C:C,Saldo!B1024)</f>
        <v>0</v>
      </c>
      <c r="H1024" s="10">
        <f>SUMIFS('Entrada - Salida'!$F:$F,'Entrada - Salida'!$D:$D,Saldo!C1024,'Entrada - Salida'!C:C,Saldo!B1024)</f>
        <v>0</v>
      </c>
      <c r="I1024" s="11">
        <f t="shared" si="15"/>
        <v>5</v>
      </c>
      <c r="J1024" s="22"/>
    </row>
    <row r="1025" spans="1:10">
      <c r="A1025" s="3" t="s">
        <v>3356</v>
      </c>
      <c r="B1025" s="3" t="s">
        <v>3356</v>
      </c>
      <c r="C1025" s="4" t="s">
        <v>3357</v>
      </c>
      <c r="D1025" s="4" t="s">
        <v>13</v>
      </c>
      <c r="E1025" s="4" t="s">
        <v>1540</v>
      </c>
      <c r="F1025" s="8">
        <v>10</v>
      </c>
      <c r="G1025" s="9">
        <f>SUMIFS('Entrada - Salida'!$E:$E,'Entrada - Salida'!$D:$D,Saldo!C1025,'Entrada - Salida'!C:C,Saldo!B1025)</f>
        <v>0</v>
      </c>
      <c r="H1025" s="10">
        <f>SUMIFS('Entrada - Salida'!$F:$F,'Entrada - Salida'!$D:$D,Saldo!C1025,'Entrada - Salida'!C:C,Saldo!B1025)</f>
        <v>6</v>
      </c>
      <c r="I1025" s="11">
        <f t="shared" ref="I1025:I1088" si="16">+(G1025-H1025)+F1025</f>
        <v>4</v>
      </c>
      <c r="J1025" s="22"/>
    </row>
    <row r="1026" spans="1:10">
      <c r="A1026" s="3" t="s">
        <v>3358</v>
      </c>
      <c r="B1026" s="3" t="s">
        <v>3358</v>
      </c>
      <c r="C1026" s="4" t="s">
        <v>3359</v>
      </c>
      <c r="D1026" s="4" t="s">
        <v>13</v>
      </c>
      <c r="E1026" s="4" t="s">
        <v>979</v>
      </c>
      <c r="F1026" s="8">
        <v>4</v>
      </c>
      <c r="G1026" s="9">
        <f>SUMIFS('Entrada - Salida'!$E:$E,'Entrada - Salida'!$D:$D,Saldo!C1026,'Entrada - Salida'!C:C,Saldo!B1026)</f>
        <v>0</v>
      </c>
      <c r="H1026" s="10">
        <f>SUMIFS('Entrada - Salida'!$F:$F,'Entrada - Salida'!$D:$D,Saldo!C1026,'Entrada - Salida'!C:C,Saldo!B1026)</f>
        <v>0</v>
      </c>
      <c r="I1026" s="11">
        <f t="shared" si="16"/>
        <v>4</v>
      </c>
      <c r="J1026" s="22"/>
    </row>
    <row r="1027" spans="1:10">
      <c r="A1027" s="3" t="s">
        <v>3360</v>
      </c>
      <c r="B1027" s="3" t="s">
        <v>3360</v>
      </c>
      <c r="C1027" s="4" t="s">
        <v>3361</v>
      </c>
      <c r="D1027" s="4" t="s">
        <v>13</v>
      </c>
      <c r="E1027" s="4" t="s">
        <v>174</v>
      </c>
      <c r="F1027" s="8">
        <v>2</v>
      </c>
      <c r="G1027" s="9">
        <f>SUMIFS('Entrada - Salida'!$E:$E,'Entrada - Salida'!$D:$D,Saldo!C1027,'Entrada - Salida'!C:C,Saldo!B1027)</f>
        <v>0</v>
      </c>
      <c r="H1027" s="10">
        <f>SUMIFS('Entrada - Salida'!$F:$F,'Entrada - Salida'!$D:$D,Saldo!C1027,'Entrada - Salida'!C:C,Saldo!B1027)</f>
        <v>0</v>
      </c>
      <c r="I1027" s="11">
        <f t="shared" si="16"/>
        <v>2</v>
      </c>
      <c r="J1027" s="22"/>
    </row>
    <row r="1028" spans="1:10">
      <c r="A1028" s="3" t="s">
        <v>3362</v>
      </c>
      <c r="B1028" s="3" t="s">
        <v>3362</v>
      </c>
      <c r="C1028" s="4" t="s">
        <v>3363</v>
      </c>
      <c r="D1028" s="4" t="s">
        <v>13</v>
      </c>
      <c r="E1028" s="4" t="s">
        <v>1316</v>
      </c>
      <c r="F1028" s="8">
        <v>7</v>
      </c>
      <c r="G1028" s="9">
        <f>SUMIFS('Entrada - Salida'!$E:$E,'Entrada - Salida'!$D:$D,Saldo!C1028,'Entrada - Salida'!C:C,Saldo!B1028)</f>
        <v>0</v>
      </c>
      <c r="H1028" s="10">
        <f>SUMIFS('Entrada - Salida'!$F:$F,'Entrada - Salida'!$D:$D,Saldo!C1028,'Entrada - Salida'!C:C,Saldo!B1028)</f>
        <v>0</v>
      </c>
      <c r="I1028" s="11">
        <f t="shared" si="16"/>
        <v>7</v>
      </c>
      <c r="J1028" s="22"/>
    </row>
    <row r="1029" spans="1:10">
      <c r="A1029" s="3" t="s">
        <v>3364</v>
      </c>
      <c r="B1029" s="3" t="s">
        <v>3364</v>
      </c>
      <c r="C1029" s="4" t="s">
        <v>3365</v>
      </c>
      <c r="D1029" s="4" t="s">
        <v>13</v>
      </c>
      <c r="E1029" s="4" t="s">
        <v>1316</v>
      </c>
      <c r="F1029" s="8">
        <v>6</v>
      </c>
      <c r="G1029" s="9">
        <f>SUMIFS('Entrada - Salida'!$E:$E,'Entrada - Salida'!$D:$D,Saldo!C1029,'Entrada - Salida'!C:C,Saldo!B1029)</f>
        <v>0</v>
      </c>
      <c r="H1029" s="10">
        <f>SUMIFS('Entrada - Salida'!$F:$F,'Entrada - Salida'!$D:$D,Saldo!C1029,'Entrada - Salida'!C:C,Saldo!B1029)</f>
        <v>0</v>
      </c>
      <c r="I1029" s="11">
        <f t="shared" si="16"/>
        <v>6</v>
      </c>
      <c r="J1029" s="22"/>
    </row>
    <row r="1030" spans="1:10">
      <c r="A1030" s="3" t="s">
        <v>3366</v>
      </c>
      <c r="B1030" s="3" t="s">
        <v>3366</v>
      </c>
      <c r="C1030" s="4" t="s">
        <v>3367</v>
      </c>
      <c r="D1030" s="4" t="s">
        <v>13</v>
      </c>
      <c r="E1030" s="4" t="s">
        <v>2579</v>
      </c>
      <c r="F1030" s="8">
        <v>5</v>
      </c>
      <c r="G1030" s="9">
        <f>SUMIFS('Entrada - Salida'!$E:$E,'Entrada - Salida'!$D:$D,Saldo!C1030,'Entrada - Salida'!C:C,Saldo!B1030)</f>
        <v>0</v>
      </c>
      <c r="H1030" s="10">
        <f>SUMIFS('Entrada - Salida'!$F:$F,'Entrada - Salida'!$D:$D,Saldo!C1030,'Entrada - Salida'!C:C,Saldo!B1030)</f>
        <v>0</v>
      </c>
      <c r="I1030" s="11">
        <f t="shared" si="16"/>
        <v>5</v>
      </c>
      <c r="J1030" s="22"/>
    </row>
    <row r="1031" spans="1:10">
      <c r="A1031" s="3" t="s">
        <v>3368</v>
      </c>
      <c r="B1031" s="3" t="s">
        <v>3368</v>
      </c>
      <c r="C1031" s="4" t="s">
        <v>3369</v>
      </c>
      <c r="D1031" s="4" t="s">
        <v>13</v>
      </c>
      <c r="E1031" s="4" t="s">
        <v>193</v>
      </c>
      <c r="F1031" s="8">
        <v>2</v>
      </c>
      <c r="G1031" s="9">
        <f>SUMIFS('Entrada - Salida'!$E:$E,'Entrada - Salida'!$D:$D,Saldo!C1031,'Entrada - Salida'!C:C,Saldo!B1031)</f>
        <v>0</v>
      </c>
      <c r="H1031" s="10">
        <f>SUMIFS('Entrada - Salida'!$F:$F,'Entrada - Salida'!$D:$D,Saldo!C1031,'Entrada - Salida'!C:C,Saldo!B1031)</f>
        <v>1</v>
      </c>
      <c r="I1031" s="11">
        <f t="shared" si="16"/>
        <v>1</v>
      </c>
      <c r="J1031" s="22"/>
    </row>
    <row r="1032" spans="1:10">
      <c r="A1032" s="3" t="s">
        <v>3370</v>
      </c>
      <c r="B1032" s="3" t="s">
        <v>3370</v>
      </c>
      <c r="C1032" s="4" t="s">
        <v>3371</v>
      </c>
      <c r="D1032" s="4" t="s">
        <v>13</v>
      </c>
      <c r="E1032" s="4" t="s">
        <v>3188</v>
      </c>
      <c r="F1032" s="8">
        <v>2</v>
      </c>
      <c r="G1032" s="9">
        <f>SUMIFS('Entrada - Salida'!$E:$E,'Entrada - Salida'!$D:$D,Saldo!C1032,'Entrada - Salida'!C:C,Saldo!B1032)</f>
        <v>0</v>
      </c>
      <c r="H1032" s="10">
        <f>SUMIFS('Entrada - Salida'!$F:$F,'Entrada - Salida'!$D:$D,Saldo!C1032,'Entrada - Salida'!C:C,Saldo!B1032)</f>
        <v>0</v>
      </c>
      <c r="I1032" s="11">
        <f t="shared" si="16"/>
        <v>2</v>
      </c>
      <c r="J1032" s="22"/>
    </row>
    <row r="1033" spans="1:10">
      <c r="A1033" s="3" t="s">
        <v>3372</v>
      </c>
      <c r="B1033" s="3" t="s">
        <v>3372</v>
      </c>
      <c r="C1033" s="4" t="s">
        <v>3373</v>
      </c>
      <c r="D1033" s="4" t="s">
        <v>13</v>
      </c>
      <c r="E1033" s="4" t="s">
        <v>3188</v>
      </c>
      <c r="F1033" s="8">
        <v>3</v>
      </c>
      <c r="G1033" s="9">
        <f>SUMIFS('Entrada - Salida'!$E:$E,'Entrada - Salida'!$D:$D,Saldo!C1033,'Entrada - Salida'!C:C,Saldo!B1033)</f>
        <v>0</v>
      </c>
      <c r="H1033" s="10">
        <f>SUMIFS('Entrada - Salida'!$F:$F,'Entrada - Salida'!$D:$D,Saldo!C1033,'Entrada - Salida'!C:C,Saldo!B1033)</f>
        <v>0</v>
      </c>
      <c r="I1033" s="11">
        <f t="shared" si="16"/>
        <v>3</v>
      </c>
      <c r="J1033" s="22"/>
    </row>
    <row r="1034" spans="1:10">
      <c r="A1034" s="3" t="s">
        <v>3374</v>
      </c>
      <c r="B1034" s="3" t="s">
        <v>3374</v>
      </c>
      <c r="C1034" s="4" t="s">
        <v>3375</v>
      </c>
      <c r="D1034" s="4" t="s">
        <v>13</v>
      </c>
      <c r="E1034" s="4" t="s">
        <v>485</v>
      </c>
      <c r="F1034" s="8">
        <v>2000</v>
      </c>
      <c r="G1034" s="9">
        <f>SUMIFS('Entrada - Salida'!$E:$E,'Entrada - Salida'!$D:$D,Saldo!C1034,'Entrada - Salida'!C:C,Saldo!B1034)</f>
        <v>0</v>
      </c>
      <c r="H1034" s="10">
        <f>SUMIFS('Entrada - Salida'!$F:$F,'Entrada - Salida'!$D:$D,Saldo!C1034,'Entrada - Salida'!C:C,Saldo!B1034)</f>
        <v>2000</v>
      </c>
      <c r="I1034" s="11">
        <f t="shared" si="16"/>
        <v>0</v>
      </c>
      <c r="J1034" s="22"/>
    </row>
    <row r="1035" spans="1:10">
      <c r="A1035" s="3" t="s">
        <v>3376</v>
      </c>
      <c r="B1035" s="3" t="s">
        <v>3376</v>
      </c>
      <c r="C1035" s="4" t="s">
        <v>3377</v>
      </c>
      <c r="D1035" s="4" t="s">
        <v>13</v>
      </c>
      <c r="E1035" s="4" t="s">
        <v>2341</v>
      </c>
      <c r="F1035" s="8">
        <v>4</v>
      </c>
      <c r="G1035" s="9">
        <f>SUMIFS('Entrada - Salida'!$E:$E,'Entrada - Salida'!$D:$D,Saldo!C1035,'Entrada - Salida'!C:C,Saldo!B1035)</f>
        <v>0</v>
      </c>
      <c r="H1035" s="10">
        <f>SUMIFS('Entrada - Salida'!$F:$F,'Entrada - Salida'!$D:$D,Saldo!C1035,'Entrada - Salida'!C:C,Saldo!B1035)</f>
        <v>0</v>
      </c>
      <c r="I1035" s="11">
        <f t="shared" si="16"/>
        <v>4</v>
      </c>
      <c r="J1035" s="22"/>
    </row>
    <row r="1036" spans="1:10">
      <c r="A1036" s="3" t="s">
        <v>3378</v>
      </c>
      <c r="B1036" s="3" t="s">
        <v>3378</v>
      </c>
      <c r="C1036" s="4" t="s">
        <v>3379</v>
      </c>
      <c r="D1036" s="4" t="s">
        <v>13</v>
      </c>
      <c r="E1036" s="4" t="s">
        <v>1240</v>
      </c>
      <c r="F1036" s="8">
        <v>1</v>
      </c>
      <c r="G1036" s="9">
        <f>SUMIFS('Entrada - Salida'!$E:$E,'Entrada - Salida'!$D:$D,Saldo!C1036,'Entrada - Salida'!C:C,Saldo!B1036)</f>
        <v>0</v>
      </c>
      <c r="H1036" s="10">
        <f>SUMIFS('Entrada - Salida'!$F:$F,'Entrada - Salida'!$D:$D,Saldo!C1036,'Entrada - Salida'!C:C,Saldo!B1036)</f>
        <v>0</v>
      </c>
      <c r="I1036" s="11">
        <f t="shared" si="16"/>
        <v>1</v>
      </c>
      <c r="J1036" s="22"/>
    </row>
    <row r="1037" spans="1:10">
      <c r="A1037" s="3" t="s">
        <v>3380</v>
      </c>
      <c r="B1037" s="3" t="s">
        <v>3380</v>
      </c>
      <c r="C1037" s="4" t="s">
        <v>3381</v>
      </c>
      <c r="D1037" s="4" t="s">
        <v>13</v>
      </c>
      <c r="E1037" s="4" t="s">
        <v>3112</v>
      </c>
      <c r="F1037" s="8">
        <v>1</v>
      </c>
      <c r="G1037" s="9">
        <f>SUMIFS('Entrada - Salida'!$E:$E,'Entrada - Salida'!$D:$D,Saldo!C1037,'Entrada - Salida'!C:C,Saldo!B1037)</f>
        <v>0</v>
      </c>
      <c r="H1037" s="10">
        <f>SUMIFS('Entrada - Salida'!$F:$F,'Entrada - Salida'!$D:$D,Saldo!C1037,'Entrada - Salida'!C:C,Saldo!B1037)</f>
        <v>0</v>
      </c>
      <c r="I1037" s="11">
        <f t="shared" si="16"/>
        <v>1</v>
      </c>
      <c r="J1037" s="22"/>
    </row>
    <row r="1038" spans="1:10">
      <c r="A1038" s="3" t="s">
        <v>3382</v>
      </c>
      <c r="B1038" s="3" t="s">
        <v>3382</v>
      </c>
      <c r="C1038" s="4" t="s">
        <v>3383</v>
      </c>
      <c r="D1038" s="4" t="s">
        <v>13</v>
      </c>
      <c r="E1038" s="4" t="s">
        <v>3112</v>
      </c>
      <c r="F1038" s="8">
        <v>2</v>
      </c>
      <c r="G1038" s="9">
        <f>SUMIFS('Entrada - Salida'!$E:$E,'Entrada - Salida'!$D:$D,Saldo!C1038,'Entrada - Salida'!C:C,Saldo!B1038)</f>
        <v>0</v>
      </c>
      <c r="H1038" s="10">
        <f>SUMIFS('Entrada - Salida'!$F:$F,'Entrada - Salida'!$D:$D,Saldo!C1038,'Entrada - Salida'!C:C,Saldo!B1038)</f>
        <v>0</v>
      </c>
      <c r="I1038" s="11">
        <f t="shared" si="16"/>
        <v>2</v>
      </c>
      <c r="J1038" s="22"/>
    </row>
    <row r="1039" spans="1:10">
      <c r="A1039" s="3" t="s">
        <v>3384</v>
      </c>
      <c r="B1039" s="3" t="s">
        <v>3384</v>
      </c>
      <c r="C1039" s="4" t="s">
        <v>3385</v>
      </c>
      <c r="D1039" s="4" t="s">
        <v>13</v>
      </c>
      <c r="E1039" s="4" t="s">
        <v>654</v>
      </c>
      <c r="F1039" s="8">
        <v>2</v>
      </c>
      <c r="G1039" s="9">
        <f>SUMIFS('Entrada - Salida'!$E:$E,'Entrada - Salida'!$D:$D,Saldo!C1039,'Entrada - Salida'!C:C,Saldo!B1039)</f>
        <v>0</v>
      </c>
      <c r="H1039" s="10">
        <f>SUMIFS('Entrada - Salida'!$F:$F,'Entrada - Salida'!$D:$D,Saldo!C1039,'Entrada - Salida'!C:C,Saldo!B1039)</f>
        <v>0</v>
      </c>
      <c r="I1039" s="11">
        <f t="shared" si="16"/>
        <v>2</v>
      </c>
      <c r="J1039" s="22"/>
    </row>
    <row r="1040" spans="1:10">
      <c r="A1040" s="3" t="s">
        <v>3386</v>
      </c>
      <c r="B1040" s="3" t="s">
        <v>3386</v>
      </c>
      <c r="C1040" s="4" t="s">
        <v>3387</v>
      </c>
      <c r="D1040" s="4" t="s">
        <v>13</v>
      </c>
      <c r="E1040" s="4" t="s">
        <v>1900</v>
      </c>
      <c r="F1040" s="8">
        <v>1</v>
      </c>
      <c r="G1040" s="9">
        <f>SUMIFS('Entrada - Salida'!$E:$E,'Entrada - Salida'!$D:$D,Saldo!C1040,'Entrada - Salida'!C:C,Saldo!B1040)</f>
        <v>9</v>
      </c>
      <c r="H1040" s="10">
        <f>SUMIFS('Entrada - Salida'!$F:$F,'Entrada - Salida'!$D:$D,Saldo!C1040,'Entrada - Salida'!C:C,Saldo!B1040)</f>
        <v>10</v>
      </c>
      <c r="I1040" s="11">
        <f t="shared" si="16"/>
        <v>0</v>
      </c>
      <c r="J1040" s="22"/>
    </row>
    <row r="1041" spans="1:10">
      <c r="A1041" s="3" t="s">
        <v>3388</v>
      </c>
      <c r="B1041" s="3" t="s">
        <v>3388</v>
      </c>
      <c r="C1041" s="4" t="s">
        <v>3389</v>
      </c>
      <c r="D1041" s="4" t="s">
        <v>13</v>
      </c>
      <c r="E1041" s="4" t="s">
        <v>3390</v>
      </c>
      <c r="F1041" s="8">
        <v>8</v>
      </c>
      <c r="G1041" s="9">
        <f>SUMIFS('Entrada - Salida'!$E:$E,'Entrada - Salida'!$D:$D,Saldo!C1041,'Entrada - Salida'!C:C,Saldo!B1041)</f>
        <v>9</v>
      </c>
      <c r="H1041" s="10">
        <f>SUMIFS('Entrada - Salida'!$F:$F,'Entrada - Salida'!$D:$D,Saldo!C1041,'Entrada - Salida'!C:C,Saldo!B1041)</f>
        <v>6</v>
      </c>
      <c r="I1041" s="11">
        <f t="shared" si="16"/>
        <v>11</v>
      </c>
      <c r="J1041" s="22"/>
    </row>
    <row r="1042" spans="1:10">
      <c r="A1042" s="3" t="s">
        <v>3391</v>
      </c>
      <c r="B1042" s="3" t="s">
        <v>3391</v>
      </c>
      <c r="C1042" s="4" t="s">
        <v>3392</v>
      </c>
      <c r="D1042" s="4" t="s">
        <v>13</v>
      </c>
      <c r="E1042" s="4" t="s">
        <v>2728</v>
      </c>
      <c r="F1042" s="8">
        <v>9</v>
      </c>
      <c r="G1042" s="9">
        <f>SUMIFS('Entrada - Salida'!$E:$E,'Entrada - Salida'!$D:$D,Saldo!C1042,'Entrada - Salida'!C:C,Saldo!B1042)</f>
        <v>0</v>
      </c>
      <c r="H1042" s="10">
        <f>SUMIFS('Entrada - Salida'!$F:$F,'Entrada - Salida'!$D:$D,Saldo!C1042,'Entrada - Salida'!C:C,Saldo!B1042)</f>
        <v>0</v>
      </c>
      <c r="I1042" s="11">
        <f t="shared" si="16"/>
        <v>9</v>
      </c>
      <c r="J1042" s="22"/>
    </row>
    <row r="1043" spans="1:10">
      <c r="A1043" s="3" t="s">
        <v>3393</v>
      </c>
      <c r="B1043" s="3" t="s">
        <v>3393</v>
      </c>
      <c r="C1043" s="4" t="s">
        <v>3394</v>
      </c>
      <c r="D1043" s="4" t="s">
        <v>13</v>
      </c>
      <c r="E1043" s="4" t="s">
        <v>334</v>
      </c>
      <c r="F1043" s="8">
        <v>1</v>
      </c>
      <c r="G1043" s="9">
        <f>SUMIFS('Entrada - Salida'!$E:$E,'Entrada - Salida'!$D:$D,Saldo!C1043,'Entrada - Salida'!C:C,Saldo!B1043)</f>
        <v>0</v>
      </c>
      <c r="H1043" s="10">
        <f>SUMIFS('Entrada - Salida'!$F:$F,'Entrada - Salida'!$D:$D,Saldo!C1043,'Entrada - Salida'!C:C,Saldo!B1043)</f>
        <v>0</v>
      </c>
      <c r="I1043" s="11">
        <f t="shared" si="16"/>
        <v>1</v>
      </c>
      <c r="J1043" s="22"/>
    </row>
    <row r="1044" spans="1:10">
      <c r="A1044" s="3" t="s">
        <v>3395</v>
      </c>
      <c r="B1044" s="3" t="s">
        <v>3395</v>
      </c>
      <c r="C1044" s="4" t="s">
        <v>3396</v>
      </c>
      <c r="D1044" s="4" t="s">
        <v>13</v>
      </c>
      <c r="E1044" s="4" t="s">
        <v>2598</v>
      </c>
      <c r="F1044" s="8">
        <v>2</v>
      </c>
      <c r="G1044" s="9">
        <f>SUMIFS('Entrada - Salida'!$E:$E,'Entrada - Salida'!$D:$D,Saldo!C1044,'Entrada - Salida'!C:C,Saldo!B1044)</f>
        <v>0</v>
      </c>
      <c r="H1044" s="10">
        <f>SUMIFS('Entrada - Salida'!$F:$F,'Entrada - Salida'!$D:$D,Saldo!C1044,'Entrada - Salida'!C:C,Saldo!B1044)</f>
        <v>0</v>
      </c>
      <c r="I1044" s="11">
        <f t="shared" si="16"/>
        <v>2</v>
      </c>
      <c r="J1044" s="22"/>
    </row>
    <row r="1045" spans="1:10">
      <c r="A1045" s="3" t="s">
        <v>3397</v>
      </c>
      <c r="B1045" s="3" t="s">
        <v>3397</v>
      </c>
      <c r="C1045" s="4" t="s">
        <v>3398</v>
      </c>
      <c r="D1045" s="4" t="s">
        <v>13</v>
      </c>
      <c r="E1045" s="4" t="s">
        <v>3399</v>
      </c>
      <c r="F1045" s="8">
        <v>1</v>
      </c>
      <c r="G1045" s="9">
        <f>SUMIFS('Entrada - Salida'!$E:$E,'Entrada - Salida'!$D:$D,Saldo!C1045,'Entrada - Salida'!C:C,Saldo!B1045)</f>
        <v>0</v>
      </c>
      <c r="H1045" s="10">
        <f>SUMIFS('Entrada - Salida'!$F:$F,'Entrada - Salida'!$D:$D,Saldo!C1045,'Entrada - Salida'!C:C,Saldo!B1045)</f>
        <v>1</v>
      </c>
      <c r="I1045" s="11">
        <f t="shared" si="16"/>
        <v>0</v>
      </c>
      <c r="J1045" s="22"/>
    </row>
    <row r="1046" spans="1:10">
      <c r="A1046" s="3" t="s">
        <v>3400</v>
      </c>
      <c r="B1046" s="3" t="s">
        <v>3400</v>
      </c>
      <c r="C1046" s="4" t="s">
        <v>3401</v>
      </c>
      <c r="D1046" s="4" t="s">
        <v>13</v>
      </c>
      <c r="E1046" s="4" t="s">
        <v>2424</v>
      </c>
      <c r="F1046" s="8">
        <v>4</v>
      </c>
      <c r="G1046" s="9">
        <f>SUMIFS('Entrada - Salida'!$E:$E,'Entrada - Salida'!$D:$D,Saldo!C1046,'Entrada - Salida'!C:C,Saldo!B1046)</f>
        <v>4</v>
      </c>
      <c r="H1046" s="10">
        <f>SUMIFS('Entrada - Salida'!$F:$F,'Entrada - Salida'!$D:$D,Saldo!C1046,'Entrada - Salida'!C:C,Saldo!B1046)</f>
        <v>6</v>
      </c>
      <c r="I1046" s="11">
        <f t="shared" si="16"/>
        <v>2</v>
      </c>
      <c r="J1046" s="22"/>
    </row>
    <row r="1047" spans="1:10">
      <c r="A1047" s="3" t="s">
        <v>3402</v>
      </c>
      <c r="B1047" s="3" t="s">
        <v>3402</v>
      </c>
      <c r="C1047" s="4" t="s">
        <v>3403</v>
      </c>
      <c r="D1047" s="4" t="s">
        <v>13</v>
      </c>
      <c r="E1047" s="4" t="s">
        <v>3069</v>
      </c>
      <c r="F1047" s="8">
        <v>1</v>
      </c>
      <c r="G1047" s="9">
        <f>SUMIFS('Entrada - Salida'!$E:$E,'Entrada - Salida'!$D:$D,Saldo!C1047,'Entrada - Salida'!C:C,Saldo!B1047)</f>
        <v>0</v>
      </c>
      <c r="H1047" s="10">
        <f>SUMIFS('Entrada - Salida'!$F:$F,'Entrada - Salida'!$D:$D,Saldo!C1047,'Entrada - Salida'!C:C,Saldo!B1047)</f>
        <v>0</v>
      </c>
      <c r="I1047" s="11">
        <f t="shared" si="16"/>
        <v>1</v>
      </c>
      <c r="J1047" s="22"/>
    </row>
    <row r="1048" spans="1:10">
      <c r="A1048" s="3" t="s">
        <v>3404</v>
      </c>
      <c r="B1048" s="3" t="s">
        <v>3404</v>
      </c>
      <c r="C1048" s="4" t="s">
        <v>3405</v>
      </c>
      <c r="D1048" s="4" t="s">
        <v>13</v>
      </c>
      <c r="E1048" s="4" t="s">
        <v>326</v>
      </c>
      <c r="F1048" s="8">
        <v>2</v>
      </c>
      <c r="G1048" s="9">
        <f>SUMIFS('Entrada - Salida'!$E:$E,'Entrada - Salida'!$D:$D,Saldo!C1048,'Entrada - Salida'!C:C,Saldo!B1048)</f>
        <v>0</v>
      </c>
      <c r="H1048" s="10">
        <f>SUMIFS('Entrada - Salida'!$F:$F,'Entrada - Salida'!$D:$D,Saldo!C1048,'Entrada - Salida'!C:C,Saldo!B1048)</f>
        <v>0</v>
      </c>
      <c r="I1048" s="11">
        <f t="shared" si="16"/>
        <v>2</v>
      </c>
      <c r="J1048" s="22"/>
    </row>
    <row r="1049" spans="1:10">
      <c r="A1049" s="3" t="s">
        <v>3406</v>
      </c>
      <c r="B1049" s="3" t="s">
        <v>3406</v>
      </c>
      <c r="C1049" s="4" t="s">
        <v>3407</v>
      </c>
      <c r="D1049" s="4" t="s">
        <v>13</v>
      </c>
      <c r="E1049" s="4" t="s">
        <v>1556</v>
      </c>
      <c r="F1049" s="8">
        <v>17</v>
      </c>
      <c r="G1049" s="9">
        <f>SUMIFS('Entrada - Salida'!$E:$E,'Entrada - Salida'!$D:$D,Saldo!C1049,'Entrada - Salida'!C:C,Saldo!B1049)</f>
        <v>0</v>
      </c>
      <c r="H1049" s="10">
        <f>SUMIFS('Entrada - Salida'!$F:$F,'Entrada - Salida'!$D:$D,Saldo!C1049,'Entrada - Salida'!C:C,Saldo!B1049)</f>
        <v>0</v>
      </c>
      <c r="I1049" s="11">
        <f t="shared" si="16"/>
        <v>17</v>
      </c>
      <c r="J1049" s="22"/>
    </row>
    <row r="1050" spans="1:10">
      <c r="A1050" s="3" t="s">
        <v>3408</v>
      </c>
      <c r="B1050" s="3" t="s">
        <v>3408</v>
      </c>
      <c r="C1050" s="4" t="s">
        <v>3409</v>
      </c>
      <c r="D1050" s="4" t="s">
        <v>13</v>
      </c>
      <c r="E1050" s="4" t="s">
        <v>3410</v>
      </c>
      <c r="F1050" s="8">
        <v>1</v>
      </c>
      <c r="G1050" s="9">
        <f>SUMIFS('Entrada - Salida'!$E:$E,'Entrada - Salida'!$D:$D,Saldo!C1050,'Entrada - Salida'!C:C,Saldo!B1050)</f>
        <v>0</v>
      </c>
      <c r="H1050" s="10">
        <f>SUMIFS('Entrada - Salida'!$F:$F,'Entrada - Salida'!$D:$D,Saldo!C1050,'Entrada - Salida'!C:C,Saldo!B1050)</f>
        <v>0</v>
      </c>
      <c r="I1050" s="11">
        <f t="shared" si="16"/>
        <v>1</v>
      </c>
      <c r="J1050" s="22"/>
    </row>
    <row r="1051" spans="1:10">
      <c r="A1051" s="3" t="s">
        <v>3411</v>
      </c>
      <c r="B1051" s="3" t="s">
        <v>3411</v>
      </c>
      <c r="C1051" s="4" t="s">
        <v>3412</v>
      </c>
      <c r="D1051" s="4" t="s">
        <v>13</v>
      </c>
      <c r="E1051" s="4" t="s">
        <v>581</v>
      </c>
      <c r="F1051" s="8">
        <v>1</v>
      </c>
      <c r="G1051" s="9">
        <f>SUMIFS('Entrada - Salida'!$E:$E,'Entrada - Salida'!$D:$D,Saldo!C1051,'Entrada - Salida'!C:C,Saldo!B1051)</f>
        <v>0</v>
      </c>
      <c r="H1051" s="10">
        <f>SUMIFS('Entrada - Salida'!$F:$F,'Entrada - Salida'!$D:$D,Saldo!C1051,'Entrada - Salida'!C:C,Saldo!B1051)</f>
        <v>0</v>
      </c>
      <c r="I1051" s="11">
        <f t="shared" si="16"/>
        <v>1</v>
      </c>
      <c r="J1051" s="22"/>
    </row>
    <row r="1052" spans="1:10">
      <c r="A1052" s="3" t="s">
        <v>3413</v>
      </c>
      <c r="B1052" s="3" t="s">
        <v>3413</v>
      </c>
      <c r="C1052" s="4" t="s">
        <v>3414</v>
      </c>
      <c r="D1052" s="4" t="s">
        <v>13</v>
      </c>
      <c r="E1052" s="4" t="s">
        <v>3415</v>
      </c>
      <c r="F1052" s="8">
        <v>2</v>
      </c>
      <c r="G1052" s="9">
        <f>SUMIFS('Entrada - Salida'!$E:$E,'Entrada - Salida'!$D:$D,Saldo!C1052,'Entrada - Salida'!C:C,Saldo!B1052)</f>
        <v>0</v>
      </c>
      <c r="H1052" s="10">
        <f>SUMIFS('Entrada - Salida'!$F:$F,'Entrada - Salida'!$D:$D,Saldo!C1052,'Entrada - Salida'!C:C,Saldo!B1052)</f>
        <v>0</v>
      </c>
      <c r="I1052" s="11">
        <f t="shared" si="16"/>
        <v>2</v>
      </c>
      <c r="J1052" s="22"/>
    </row>
    <row r="1053" spans="1:10">
      <c r="A1053" s="3" t="s">
        <v>3416</v>
      </c>
      <c r="B1053" s="3" t="s">
        <v>3416</v>
      </c>
      <c r="C1053" s="4" t="s">
        <v>3417</v>
      </c>
      <c r="D1053" s="4" t="s">
        <v>13</v>
      </c>
      <c r="E1053" s="4" t="s">
        <v>3418</v>
      </c>
      <c r="F1053" s="8">
        <v>2</v>
      </c>
      <c r="G1053" s="9">
        <f>SUMIFS('Entrada - Salida'!$E:$E,'Entrada - Salida'!$D:$D,Saldo!C1053,'Entrada - Salida'!C:C,Saldo!B1053)</f>
        <v>0</v>
      </c>
      <c r="H1053" s="10">
        <f>SUMIFS('Entrada - Salida'!$F:$F,'Entrada - Salida'!$D:$D,Saldo!C1053,'Entrada - Salida'!C:C,Saldo!B1053)</f>
        <v>0</v>
      </c>
      <c r="I1053" s="11">
        <f t="shared" si="16"/>
        <v>2</v>
      </c>
      <c r="J1053" s="22"/>
    </row>
    <row r="1054" spans="1:10">
      <c r="A1054" s="3" t="s">
        <v>3419</v>
      </c>
      <c r="B1054" s="3" t="s">
        <v>3419</v>
      </c>
      <c r="C1054" s="4" t="s">
        <v>3420</v>
      </c>
      <c r="D1054" s="4" t="s">
        <v>13</v>
      </c>
      <c r="E1054" s="19" t="s">
        <v>1711</v>
      </c>
      <c r="F1054" s="8">
        <v>1</v>
      </c>
      <c r="G1054" s="9">
        <f>SUMIFS('Entrada - Salida'!$E:$E,'Entrada - Salida'!$D:$D,Saldo!C1054,'Entrada - Salida'!C:C,Saldo!B1054)</f>
        <v>0</v>
      </c>
      <c r="H1054" s="10">
        <f>SUMIFS('Entrada - Salida'!$F:$F,'Entrada - Salida'!$D:$D,Saldo!C1054,'Entrada - Salida'!C:C,Saldo!B1054)</f>
        <v>0</v>
      </c>
      <c r="I1054" s="11">
        <f t="shared" si="16"/>
        <v>1</v>
      </c>
      <c r="J1054" s="22"/>
    </row>
    <row r="1055" spans="1:10">
      <c r="A1055" s="3" t="s">
        <v>3421</v>
      </c>
      <c r="B1055" s="3" t="s">
        <v>3421</v>
      </c>
      <c r="C1055" s="4" t="s">
        <v>3422</v>
      </c>
      <c r="D1055" s="4" t="s">
        <v>13</v>
      </c>
      <c r="E1055" s="4" t="s">
        <v>3423</v>
      </c>
      <c r="F1055" s="8">
        <v>5</v>
      </c>
      <c r="G1055" s="9">
        <f>SUMIFS('Entrada - Salida'!$E:$E,'Entrada - Salida'!$D:$D,Saldo!C1055,'Entrada - Salida'!C:C,Saldo!B1055)</f>
        <v>8</v>
      </c>
      <c r="H1055" s="10">
        <f>SUMIFS('Entrada - Salida'!$F:$F,'Entrada - Salida'!$D:$D,Saldo!C1055,'Entrada - Salida'!C:C,Saldo!B1055)</f>
        <v>11</v>
      </c>
      <c r="I1055" s="11">
        <f t="shared" si="16"/>
        <v>2</v>
      </c>
      <c r="J1055" s="22"/>
    </row>
    <row r="1056" spans="1:10">
      <c r="A1056" s="3" t="s">
        <v>3424</v>
      </c>
      <c r="B1056" s="3" t="s">
        <v>3424</v>
      </c>
      <c r="C1056" s="4" t="s">
        <v>3425</v>
      </c>
      <c r="D1056" s="4" t="s">
        <v>13</v>
      </c>
      <c r="E1056" s="4" t="s">
        <v>3423</v>
      </c>
      <c r="F1056" s="8">
        <v>4</v>
      </c>
      <c r="G1056" s="9">
        <f>SUMIFS('Entrada - Salida'!$E:$E,'Entrada - Salida'!$D:$D,Saldo!C1056,'Entrada - Salida'!C:C,Saldo!B1056)</f>
        <v>8</v>
      </c>
      <c r="H1056" s="10">
        <f>SUMIFS('Entrada - Salida'!$F:$F,'Entrada - Salida'!$D:$D,Saldo!C1056,'Entrada - Salida'!C:C,Saldo!B1056)</f>
        <v>6</v>
      </c>
      <c r="I1056" s="11">
        <f t="shared" si="16"/>
        <v>6</v>
      </c>
      <c r="J1056" s="22"/>
    </row>
    <row r="1057" spans="1:10">
      <c r="A1057" s="3" t="s">
        <v>3426</v>
      </c>
      <c r="B1057" s="3" t="s">
        <v>3426</v>
      </c>
      <c r="C1057" s="4" t="s">
        <v>3427</v>
      </c>
      <c r="D1057" s="4" t="s">
        <v>13</v>
      </c>
      <c r="E1057" s="4" t="s">
        <v>3428</v>
      </c>
      <c r="F1057" s="8">
        <v>4</v>
      </c>
      <c r="G1057" s="9">
        <f>SUMIFS('Entrada - Salida'!$E:$E,'Entrada - Salida'!$D:$D,Saldo!C1057,'Entrada - Salida'!C:C,Saldo!B1057)</f>
        <v>0</v>
      </c>
      <c r="H1057" s="10">
        <f>SUMIFS('Entrada - Salida'!$F:$F,'Entrada - Salida'!$D:$D,Saldo!C1057,'Entrada - Salida'!C:C,Saldo!B1057)</f>
        <v>1</v>
      </c>
      <c r="I1057" s="11">
        <f t="shared" si="16"/>
        <v>3</v>
      </c>
      <c r="J1057" s="22"/>
    </row>
    <row r="1058" spans="1:10">
      <c r="A1058" s="3" t="s">
        <v>3429</v>
      </c>
      <c r="B1058" s="3" t="s">
        <v>3429</v>
      </c>
      <c r="C1058" s="4" t="s">
        <v>3430</v>
      </c>
      <c r="D1058" s="4" t="s">
        <v>13</v>
      </c>
      <c r="E1058" s="4" t="s">
        <v>3431</v>
      </c>
      <c r="F1058" s="8">
        <v>2</v>
      </c>
      <c r="G1058" s="9">
        <f>SUMIFS('Entrada - Salida'!$E:$E,'Entrada - Salida'!$D:$D,Saldo!C1058,'Entrada - Salida'!C:C,Saldo!B1058)</f>
        <v>0</v>
      </c>
      <c r="H1058" s="10">
        <f>SUMIFS('Entrada - Salida'!$F:$F,'Entrada - Salida'!$D:$D,Saldo!C1058,'Entrada - Salida'!C:C,Saldo!B1058)</f>
        <v>2</v>
      </c>
      <c r="I1058" s="11">
        <f t="shared" si="16"/>
        <v>0</v>
      </c>
      <c r="J1058" s="22"/>
    </row>
    <row r="1059" spans="1:10">
      <c r="A1059" s="3" t="s">
        <v>3432</v>
      </c>
      <c r="B1059" s="3" t="s">
        <v>3432</v>
      </c>
      <c r="C1059" s="4" t="s">
        <v>3433</v>
      </c>
      <c r="D1059" s="4" t="s">
        <v>13</v>
      </c>
      <c r="E1059" s="4" t="s">
        <v>3434</v>
      </c>
      <c r="F1059" s="8">
        <v>3</v>
      </c>
      <c r="G1059" s="9">
        <f>SUMIFS('Entrada - Salida'!$E:$E,'Entrada - Salida'!$D:$D,Saldo!C1059,'Entrada - Salida'!C:C,Saldo!B1059)</f>
        <v>0</v>
      </c>
      <c r="H1059" s="10">
        <f>SUMIFS('Entrada - Salida'!$F:$F,'Entrada - Salida'!$D:$D,Saldo!C1059,'Entrada - Salida'!C:C,Saldo!B1059)</f>
        <v>3</v>
      </c>
      <c r="I1059" s="11">
        <f t="shared" si="16"/>
        <v>0</v>
      </c>
      <c r="J1059" s="22"/>
    </row>
    <row r="1060" spans="1:10">
      <c r="A1060" s="3" t="s">
        <v>3435</v>
      </c>
      <c r="B1060" s="3" t="s">
        <v>3435</v>
      </c>
      <c r="C1060" s="4" t="s">
        <v>3436</v>
      </c>
      <c r="D1060" s="4" t="s">
        <v>13</v>
      </c>
      <c r="E1060" s="4" t="s">
        <v>3428</v>
      </c>
      <c r="F1060" s="8">
        <v>5</v>
      </c>
      <c r="G1060" s="9">
        <f>SUMIFS('Entrada - Salida'!$E:$E,'Entrada - Salida'!$D:$D,Saldo!C1060,'Entrada - Salida'!C:C,Saldo!B1060)</f>
        <v>0</v>
      </c>
      <c r="H1060" s="10">
        <f>SUMIFS('Entrada - Salida'!$F:$F,'Entrada - Salida'!$D:$D,Saldo!C1060,'Entrada - Salida'!C:C,Saldo!B1060)</f>
        <v>0</v>
      </c>
      <c r="I1060" s="11">
        <f t="shared" si="16"/>
        <v>5</v>
      </c>
      <c r="J1060" s="22"/>
    </row>
    <row r="1061" spans="1:10">
      <c r="A1061" s="3" t="s">
        <v>3437</v>
      </c>
      <c r="B1061" s="3" t="s">
        <v>3437</v>
      </c>
      <c r="C1061" s="4" t="s">
        <v>3438</v>
      </c>
      <c r="D1061" s="4" t="s">
        <v>13</v>
      </c>
      <c r="E1061" s="4" t="s">
        <v>3439</v>
      </c>
      <c r="F1061" s="8">
        <v>12</v>
      </c>
      <c r="G1061" s="9">
        <f>SUMIFS('Entrada - Salida'!$E:$E,'Entrada - Salida'!$D:$D,Saldo!C1061,'Entrada - Salida'!C:C,Saldo!B1061)</f>
        <v>0</v>
      </c>
      <c r="H1061" s="10">
        <f>SUMIFS('Entrada - Salida'!$F:$F,'Entrada - Salida'!$D:$D,Saldo!C1061,'Entrada - Salida'!C:C,Saldo!B1061)</f>
        <v>4</v>
      </c>
      <c r="I1061" s="11">
        <f t="shared" si="16"/>
        <v>8</v>
      </c>
      <c r="J1061" s="22"/>
    </row>
    <row r="1062" spans="1:10">
      <c r="A1062" s="3" t="s">
        <v>3440</v>
      </c>
      <c r="B1062" s="3" t="s">
        <v>3440</v>
      </c>
      <c r="C1062" s="4" t="s">
        <v>3441</v>
      </c>
      <c r="D1062" s="4" t="s">
        <v>13</v>
      </c>
      <c r="E1062" s="4" t="s">
        <v>3442</v>
      </c>
      <c r="F1062" s="8">
        <v>1</v>
      </c>
      <c r="G1062" s="9">
        <f>SUMIFS('Entrada - Salida'!$E:$E,'Entrada - Salida'!$D:$D,Saldo!C1062,'Entrada - Salida'!C:C,Saldo!B1062)</f>
        <v>2</v>
      </c>
      <c r="H1062" s="10">
        <f>SUMIFS('Entrada - Salida'!$F:$F,'Entrada - Salida'!$D:$D,Saldo!C1062,'Entrada - Salida'!C:C,Saldo!B1062)</f>
        <v>1</v>
      </c>
      <c r="I1062" s="11">
        <f t="shared" si="16"/>
        <v>2</v>
      </c>
      <c r="J1062" s="22"/>
    </row>
    <row r="1063" spans="1:10">
      <c r="A1063" s="3" t="s">
        <v>3443</v>
      </c>
      <c r="B1063" s="3" t="s">
        <v>3443</v>
      </c>
      <c r="C1063" s="4" t="s">
        <v>3444</v>
      </c>
      <c r="D1063" s="4" t="s">
        <v>13</v>
      </c>
      <c r="E1063" s="4" t="s">
        <v>3442</v>
      </c>
      <c r="F1063" s="8">
        <v>6</v>
      </c>
      <c r="G1063" s="9">
        <f>SUMIFS('Entrada - Salida'!$E:$E,'Entrada - Salida'!$D:$D,Saldo!C1063,'Entrada - Salida'!C:C,Saldo!B1063)</f>
        <v>0</v>
      </c>
      <c r="H1063" s="10">
        <f>SUMIFS('Entrada - Salida'!$F:$F,'Entrada - Salida'!$D:$D,Saldo!C1063,'Entrada - Salida'!C:C,Saldo!B1063)</f>
        <v>1</v>
      </c>
      <c r="I1063" s="11">
        <f t="shared" si="16"/>
        <v>5</v>
      </c>
      <c r="J1063" s="22"/>
    </row>
    <row r="1064" spans="1:10">
      <c r="A1064" s="3" t="s">
        <v>3445</v>
      </c>
      <c r="B1064" s="3" t="s">
        <v>3445</v>
      </c>
      <c r="C1064" s="4" t="s">
        <v>3446</v>
      </c>
      <c r="D1064" s="4" t="s">
        <v>13</v>
      </c>
      <c r="E1064" s="4" t="s">
        <v>1666</v>
      </c>
      <c r="F1064" s="8">
        <v>2</v>
      </c>
      <c r="G1064" s="9">
        <f>SUMIFS('Entrada - Salida'!$E:$E,'Entrada - Salida'!$D:$D,Saldo!C1064,'Entrada - Salida'!C:C,Saldo!B1064)</f>
        <v>2</v>
      </c>
      <c r="H1064" s="10">
        <f>SUMIFS('Entrada - Salida'!$F:$F,'Entrada - Salida'!$D:$D,Saldo!C1064,'Entrada - Salida'!C:C,Saldo!B1064)</f>
        <v>3</v>
      </c>
      <c r="I1064" s="11">
        <f t="shared" si="16"/>
        <v>1</v>
      </c>
      <c r="J1064" s="22"/>
    </row>
    <row r="1065" spans="1:10">
      <c r="A1065" s="3" t="s">
        <v>3447</v>
      </c>
      <c r="B1065" s="3" t="s">
        <v>3447</v>
      </c>
      <c r="C1065" s="4" t="s">
        <v>3448</v>
      </c>
      <c r="D1065" s="4" t="s">
        <v>13</v>
      </c>
      <c r="E1065" s="4" t="s">
        <v>3449</v>
      </c>
      <c r="F1065" s="8">
        <v>3</v>
      </c>
      <c r="G1065" s="9">
        <f>SUMIFS('Entrada - Salida'!$E:$E,'Entrada - Salida'!$D:$D,Saldo!C1065,'Entrada - Salida'!C:C,Saldo!B1065)</f>
        <v>2</v>
      </c>
      <c r="H1065" s="10">
        <f>SUMIFS('Entrada - Salida'!$F:$F,'Entrada - Salida'!$D:$D,Saldo!C1065,'Entrada - Salida'!C:C,Saldo!B1065)</f>
        <v>3</v>
      </c>
      <c r="I1065" s="11">
        <f t="shared" si="16"/>
        <v>2</v>
      </c>
      <c r="J1065" s="22"/>
    </row>
    <row r="1066" spans="1:10">
      <c r="A1066" s="3" t="s">
        <v>3450</v>
      </c>
      <c r="B1066" s="3" t="s">
        <v>3450</v>
      </c>
      <c r="C1066" s="4" t="s">
        <v>3451</v>
      </c>
      <c r="D1066" s="4" t="s">
        <v>13</v>
      </c>
      <c r="E1066" s="4" t="s">
        <v>750</v>
      </c>
      <c r="F1066" s="8">
        <v>2</v>
      </c>
      <c r="G1066" s="9">
        <f>SUMIFS('Entrada - Salida'!$E:$E,'Entrada - Salida'!$D:$D,Saldo!C1066,'Entrada - Salida'!C:C,Saldo!B1066)</f>
        <v>11</v>
      </c>
      <c r="H1066" s="10">
        <f>SUMIFS('Entrada - Salida'!$F:$F,'Entrada - Salida'!$D:$D,Saldo!C1066,'Entrada - Salida'!C:C,Saldo!B1066)</f>
        <v>8</v>
      </c>
      <c r="I1066" s="11">
        <f t="shared" si="16"/>
        <v>5</v>
      </c>
      <c r="J1066" s="22"/>
    </row>
    <row r="1067" spans="1:10">
      <c r="A1067" s="3" t="s">
        <v>3452</v>
      </c>
      <c r="B1067" s="3" t="s">
        <v>3452</v>
      </c>
      <c r="C1067" s="4" t="s">
        <v>3453</v>
      </c>
      <c r="D1067" s="4" t="s">
        <v>13</v>
      </c>
      <c r="E1067" s="4" t="s">
        <v>750</v>
      </c>
      <c r="F1067" s="8">
        <v>2</v>
      </c>
      <c r="G1067" s="9">
        <f>SUMIFS('Entrada - Salida'!$E:$E,'Entrada - Salida'!$D:$D,Saldo!C1067,'Entrada - Salida'!C:C,Saldo!B1067)</f>
        <v>24</v>
      </c>
      <c r="H1067" s="10">
        <f>SUMIFS('Entrada - Salida'!$F:$F,'Entrada - Salida'!$D:$D,Saldo!C1067,'Entrada - Salida'!C:C,Saldo!B1067)</f>
        <v>22</v>
      </c>
      <c r="I1067" s="11">
        <f t="shared" si="16"/>
        <v>4</v>
      </c>
      <c r="J1067" s="22"/>
    </row>
    <row r="1068" spans="1:10">
      <c r="A1068" s="3" t="s">
        <v>3454</v>
      </c>
      <c r="B1068" s="3" t="s">
        <v>3454</v>
      </c>
      <c r="C1068" s="4" t="s">
        <v>3455</v>
      </c>
      <c r="D1068" s="4" t="s">
        <v>13</v>
      </c>
      <c r="E1068" s="4" t="s">
        <v>3456</v>
      </c>
      <c r="F1068" s="8">
        <v>1</v>
      </c>
      <c r="G1068" s="9">
        <f>SUMIFS('Entrada - Salida'!$E:$E,'Entrada - Salida'!$D:$D,Saldo!C1068,'Entrada - Salida'!C:C,Saldo!B1068)</f>
        <v>0</v>
      </c>
      <c r="H1068" s="10">
        <f>SUMIFS('Entrada - Salida'!$F:$F,'Entrada - Salida'!$D:$D,Saldo!C1068,'Entrada - Salida'!C:C,Saldo!B1068)</f>
        <v>0</v>
      </c>
      <c r="I1068" s="11">
        <f t="shared" si="16"/>
        <v>1</v>
      </c>
      <c r="J1068" s="22"/>
    </row>
    <row r="1069" spans="1:10">
      <c r="A1069" s="3" t="s">
        <v>3457</v>
      </c>
      <c r="B1069" s="3" t="s">
        <v>3457</v>
      </c>
      <c r="C1069" s="4" t="s">
        <v>3458</v>
      </c>
      <c r="D1069" s="4" t="s">
        <v>13</v>
      </c>
      <c r="E1069" s="4" t="s">
        <v>3456</v>
      </c>
      <c r="F1069" s="8">
        <v>1</v>
      </c>
      <c r="G1069" s="9">
        <f>SUMIFS('Entrada - Salida'!$E:$E,'Entrada - Salida'!$D:$D,Saldo!C1069,'Entrada - Salida'!C:C,Saldo!B1069)</f>
        <v>0</v>
      </c>
      <c r="H1069" s="10">
        <f>SUMIFS('Entrada - Salida'!$F:$F,'Entrada - Salida'!$D:$D,Saldo!C1069,'Entrada - Salida'!C:C,Saldo!B1069)</f>
        <v>0</v>
      </c>
      <c r="I1069" s="11">
        <f t="shared" si="16"/>
        <v>1</v>
      </c>
      <c r="J1069" s="22"/>
    </row>
    <row r="1070" spans="1:10">
      <c r="A1070" s="3" t="s">
        <v>3459</v>
      </c>
      <c r="B1070" s="3" t="s">
        <v>3459</v>
      </c>
      <c r="C1070" s="4" t="s">
        <v>3460</v>
      </c>
      <c r="D1070" s="4" t="s">
        <v>13</v>
      </c>
      <c r="E1070" s="4" t="s">
        <v>22</v>
      </c>
      <c r="F1070" s="8">
        <v>4</v>
      </c>
      <c r="G1070" s="9">
        <f>SUMIFS('Entrada - Salida'!$E:$E,'Entrada - Salida'!$D:$D,Saldo!C1070,'Entrada - Salida'!C:C,Saldo!B1070)</f>
        <v>0</v>
      </c>
      <c r="H1070" s="10">
        <f>SUMIFS('Entrada - Salida'!$F:$F,'Entrada - Salida'!$D:$D,Saldo!C1070,'Entrada - Salida'!C:C,Saldo!B1070)</f>
        <v>4</v>
      </c>
      <c r="I1070" s="11">
        <f t="shared" si="16"/>
        <v>0</v>
      </c>
      <c r="J1070" s="22"/>
    </row>
    <row r="1071" spans="1:10">
      <c r="A1071" s="3" t="s">
        <v>3461</v>
      </c>
      <c r="B1071" s="3" t="s">
        <v>3461</v>
      </c>
      <c r="C1071" s="4" t="s">
        <v>3462</v>
      </c>
      <c r="D1071" s="4" t="s">
        <v>13</v>
      </c>
      <c r="E1071" s="4" t="s">
        <v>3463</v>
      </c>
      <c r="F1071" s="8">
        <v>5</v>
      </c>
      <c r="G1071" s="9">
        <f>SUMIFS('Entrada - Salida'!$E:$E,'Entrada - Salida'!$D:$D,Saldo!C1071,'Entrada - Salida'!C:C,Saldo!B1071)</f>
        <v>23</v>
      </c>
      <c r="H1071" s="10">
        <f>SUMIFS('Entrada - Salida'!$F:$F,'Entrada - Salida'!$D:$D,Saldo!C1071,'Entrada - Salida'!C:C,Saldo!B1071)</f>
        <v>24</v>
      </c>
      <c r="I1071" s="11">
        <f t="shared" si="16"/>
        <v>4</v>
      </c>
      <c r="J1071" s="22"/>
    </row>
    <row r="1072" spans="1:10">
      <c r="A1072" s="3" t="s">
        <v>3464</v>
      </c>
      <c r="B1072" s="3" t="s">
        <v>3464</v>
      </c>
      <c r="C1072" s="4" t="s">
        <v>3465</v>
      </c>
      <c r="D1072" s="4" t="s">
        <v>13</v>
      </c>
      <c r="E1072" s="4" t="s">
        <v>3466</v>
      </c>
      <c r="F1072" s="8">
        <v>2</v>
      </c>
      <c r="G1072" s="9">
        <f>SUMIFS('Entrada - Salida'!$E:$E,'Entrada - Salida'!$D:$D,Saldo!C1072,'Entrada - Salida'!C:C,Saldo!B1072)</f>
        <v>12</v>
      </c>
      <c r="H1072" s="10">
        <f>SUMIFS('Entrada - Salida'!$F:$F,'Entrada - Salida'!$D:$D,Saldo!C1072,'Entrada - Salida'!C:C,Saldo!B1072)</f>
        <v>4</v>
      </c>
      <c r="I1072" s="11">
        <f t="shared" si="16"/>
        <v>10</v>
      </c>
      <c r="J1072" s="22"/>
    </row>
    <row r="1073" spans="1:10">
      <c r="A1073" s="3" t="s">
        <v>3467</v>
      </c>
      <c r="B1073" s="3" t="s">
        <v>3467</v>
      </c>
      <c r="C1073" s="4" t="s">
        <v>3468</v>
      </c>
      <c r="D1073" s="4" t="s">
        <v>13</v>
      </c>
      <c r="E1073" s="4" t="s">
        <v>3469</v>
      </c>
      <c r="F1073" s="8">
        <v>6</v>
      </c>
      <c r="G1073" s="9">
        <f>SUMIFS('Entrada - Salida'!$E:$E,'Entrada - Salida'!$D:$D,Saldo!C1073,'Entrada - Salida'!C:C,Saldo!B1073)</f>
        <v>0</v>
      </c>
      <c r="H1073" s="10">
        <f>SUMIFS('Entrada - Salida'!$F:$F,'Entrada - Salida'!$D:$D,Saldo!C1073,'Entrada - Salida'!C:C,Saldo!B1073)</f>
        <v>0</v>
      </c>
      <c r="I1073" s="11">
        <f t="shared" si="16"/>
        <v>6</v>
      </c>
      <c r="J1073" s="22"/>
    </row>
    <row r="1074" spans="1:10">
      <c r="A1074" s="3" t="s">
        <v>3470</v>
      </c>
      <c r="B1074" s="3" t="s">
        <v>3470</v>
      </c>
      <c r="C1074" s="4" t="s">
        <v>3471</v>
      </c>
      <c r="D1074" s="4" t="s">
        <v>13</v>
      </c>
      <c r="E1074" s="4" t="s">
        <v>3472</v>
      </c>
      <c r="F1074" s="8">
        <v>8</v>
      </c>
      <c r="G1074" s="9">
        <f>SUMIFS('Entrada - Salida'!$E:$E,'Entrada - Salida'!$D:$D,Saldo!C1074,'Entrada - Salida'!C:C,Saldo!B1074)</f>
        <v>0</v>
      </c>
      <c r="H1074" s="10">
        <f>SUMIFS('Entrada - Salida'!$F:$F,'Entrada - Salida'!$D:$D,Saldo!C1074,'Entrada - Salida'!C:C,Saldo!B1074)</f>
        <v>8</v>
      </c>
      <c r="I1074" s="11">
        <f t="shared" si="16"/>
        <v>0</v>
      </c>
      <c r="J1074" s="22"/>
    </row>
    <row r="1075" spans="1:10">
      <c r="A1075" s="3" t="s">
        <v>3473</v>
      </c>
      <c r="B1075" s="3" t="s">
        <v>3473</v>
      </c>
      <c r="C1075" s="4" t="s">
        <v>3474</v>
      </c>
      <c r="D1075" s="4" t="s">
        <v>13</v>
      </c>
      <c r="E1075" s="4" t="s">
        <v>3475</v>
      </c>
      <c r="F1075" s="8">
        <v>1</v>
      </c>
      <c r="G1075" s="9">
        <f>SUMIFS('Entrada - Salida'!$E:$E,'Entrada - Salida'!$D:$D,Saldo!C1075,'Entrada - Salida'!C:C,Saldo!B1075)</f>
        <v>0</v>
      </c>
      <c r="H1075" s="10">
        <f>SUMIFS('Entrada - Salida'!$F:$F,'Entrada - Salida'!$D:$D,Saldo!C1075,'Entrada - Salida'!C:C,Saldo!B1075)</f>
        <v>0</v>
      </c>
      <c r="I1075" s="11">
        <f t="shared" si="16"/>
        <v>1</v>
      </c>
      <c r="J1075" s="22"/>
    </row>
    <row r="1076" spans="1:10">
      <c r="A1076" s="3" t="s">
        <v>3476</v>
      </c>
      <c r="B1076" s="3" t="s">
        <v>3476</v>
      </c>
      <c r="C1076" s="4" t="s">
        <v>3477</v>
      </c>
      <c r="D1076" s="4" t="s">
        <v>13</v>
      </c>
      <c r="E1076" s="4" t="s">
        <v>2424</v>
      </c>
      <c r="F1076" s="8">
        <v>2</v>
      </c>
      <c r="G1076" s="9">
        <f>SUMIFS('Entrada - Salida'!$E:$E,'Entrada - Salida'!$D:$D,Saldo!C1076,'Entrada - Salida'!C:C,Saldo!B1076)</f>
        <v>8</v>
      </c>
      <c r="H1076" s="10">
        <f>SUMIFS('Entrada - Salida'!$F:$F,'Entrada - Salida'!$D:$D,Saldo!C1076,'Entrada - Salida'!C:C,Saldo!B1076)</f>
        <v>7</v>
      </c>
      <c r="I1076" s="11">
        <f t="shared" si="16"/>
        <v>3</v>
      </c>
      <c r="J1076" s="22"/>
    </row>
    <row r="1077" spans="1:10">
      <c r="A1077" s="3" t="s">
        <v>3478</v>
      </c>
      <c r="B1077" s="3" t="s">
        <v>3478</v>
      </c>
      <c r="C1077" s="4" t="s">
        <v>3479</v>
      </c>
      <c r="D1077" s="4" t="s">
        <v>13</v>
      </c>
      <c r="E1077" s="4" t="s">
        <v>2122</v>
      </c>
      <c r="F1077" s="8">
        <v>6</v>
      </c>
      <c r="G1077" s="9">
        <f>SUMIFS('Entrada - Salida'!$E:$E,'Entrada - Salida'!$D:$D,Saldo!C1077,'Entrada - Salida'!C:C,Saldo!B1077)</f>
        <v>0</v>
      </c>
      <c r="H1077" s="10">
        <f>SUMIFS('Entrada - Salida'!$F:$F,'Entrada - Salida'!$D:$D,Saldo!C1077,'Entrada - Salida'!C:C,Saldo!B1077)</f>
        <v>0</v>
      </c>
      <c r="I1077" s="11">
        <f t="shared" si="16"/>
        <v>6</v>
      </c>
      <c r="J1077" s="22"/>
    </row>
    <row r="1078" spans="1:10">
      <c r="A1078" s="3" t="s">
        <v>3480</v>
      </c>
      <c r="B1078" s="3" t="s">
        <v>3480</v>
      </c>
      <c r="C1078" s="4" t="s">
        <v>3481</v>
      </c>
      <c r="D1078" s="4" t="s">
        <v>13</v>
      </c>
      <c r="E1078" s="4" t="s">
        <v>2122</v>
      </c>
      <c r="F1078" s="8">
        <v>4</v>
      </c>
      <c r="G1078" s="9">
        <f>SUMIFS('Entrada - Salida'!$E:$E,'Entrada - Salida'!$D:$D,Saldo!C1078,'Entrada - Salida'!C:C,Saldo!B1078)</f>
        <v>0</v>
      </c>
      <c r="H1078" s="10">
        <f>SUMIFS('Entrada - Salida'!$F:$F,'Entrada - Salida'!$D:$D,Saldo!C1078,'Entrada - Salida'!C:C,Saldo!B1078)</f>
        <v>0</v>
      </c>
      <c r="I1078" s="11">
        <f t="shared" si="16"/>
        <v>4</v>
      </c>
      <c r="J1078" s="22"/>
    </row>
    <row r="1079" spans="1:10">
      <c r="A1079" s="3" t="s">
        <v>3482</v>
      </c>
      <c r="B1079" s="3" t="s">
        <v>3482</v>
      </c>
      <c r="C1079" s="4" t="s">
        <v>3483</v>
      </c>
      <c r="D1079" s="4" t="s">
        <v>13</v>
      </c>
      <c r="E1079" s="4" t="s">
        <v>1146</v>
      </c>
      <c r="F1079" s="8">
        <v>1</v>
      </c>
      <c r="G1079" s="9">
        <f>SUMIFS('Entrada - Salida'!$E:$E,'Entrada - Salida'!$D:$D,Saldo!C1079,'Entrada - Salida'!C:C,Saldo!B1079)</f>
        <v>0</v>
      </c>
      <c r="H1079" s="10">
        <f>SUMIFS('Entrada - Salida'!$F:$F,'Entrada - Salida'!$D:$D,Saldo!C1079,'Entrada - Salida'!C:C,Saldo!B1079)</f>
        <v>0</v>
      </c>
      <c r="I1079" s="11">
        <f t="shared" si="16"/>
        <v>1</v>
      </c>
      <c r="J1079" s="22"/>
    </row>
    <row r="1080" spans="1:10">
      <c r="A1080" s="3" t="s">
        <v>3484</v>
      </c>
      <c r="B1080" s="3" t="s">
        <v>3484</v>
      </c>
      <c r="C1080" s="4" t="s">
        <v>3485</v>
      </c>
      <c r="D1080" s="4" t="s">
        <v>13</v>
      </c>
      <c r="E1080" s="4" t="s">
        <v>2024</v>
      </c>
      <c r="F1080" s="8">
        <v>1</v>
      </c>
      <c r="G1080" s="9">
        <f>SUMIFS('Entrada - Salida'!$E:$E,'Entrada - Salida'!$D:$D,Saldo!C1080,'Entrada - Salida'!C:C,Saldo!B1080)</f>
        <v>0</v>
      </c>
      <c r="H1080" s="10">
        <f>SUMIFS('Entrada - Salida'!$F:$F,'Entrada - Salida'!$D:$D,Saldo!C1080,'Entrada - Salida'!C:C,Saldo!B1080)</f>
        <v>0</v>
      </c>
      <c r="I1080" s="11">
        <f t="shared" si="16"/>
        <v>1</v>
      </c>
      <c r="J1080" s="22"/>
    </row>
    <row r="1081" spans="1:10">
      <c r="A1081" s="3" t="s">
        <v>3486</v>
      </c>
      <c r="B1081" s="3" t="s">
        <v>3486</v>
      </c>
      <c r="C1081" s="4" t="s">
        <v>3487</v>
      </c>
      <c r="D1081" s="4" t="s">
        <v>13</v>
      </c>
      <c r="E1081" s="4" t="s">
        <v>3488</v>
      </c>
      <c r="F1081" s="8">
        <v>6</v>
      </c>
      <c r="G1081" s="9">
        <f>SUMIFS('Entrada - Salida'!$E:$E,'Entrada - Salida'!$D:$D,Saldo!C1081,'Entrada - Salida'!C:C,Saldo!B1081)</f>
        <v>0</v>
      </c>
      <c r="H1081" s="10">
        <f>SUMIFS('Entrada - Salida'!$F:$F,'Entrada - Salida'!$D:$D,Saldo!C1081,'Entrada - Salida'!C:C,Saldo!B1081)</f>
        <v>6</v>
      </c>
      <c r="I1081" s="11">
        <f t="shared" si="16"/>
        <v>0</v>
      </c>
      <c r="J1081" s="22"/>
    </row>
    <row r="1082" spans="1:10">
      <c r="A1082" s="3" t="s">
        <v>3489</v>
      </c>
      <c r="B1082" s="3" t="s">
        <v>3489</v>
      </c>
      <c r="C1082" s="4" t="s">
        <v>3490</v>
      </c>
      <c r="D1082" s="4" t="s">
        <v>13</v>
      </c>
      <c r="E1082" s="4" t="s">
        <v>3491</v>
      </c>
      <c r="F1082" s="8">
        <v>1</v>
      </c>
      <c r="G1082" s="9">
        <f>SUMIFS('Entrada - Salida'!$E:$E,'Entrada - Salida'!$D:$D,Saldo!C1082,'Entrada - Salida'!C:C,Saldo!B1082)</f>
        <v>0</v>
      </c>
      <c r="H1082" s="10">
        <f>SUMIFS('Entrada - Salida'!$F:$F,'Entrada - Salida'!$D:$D,Saldo!C1082,'Entrada - Salida'!C:C,Saldo!B1082)</f>
        <v>0</v>
      </c>
      <c r="I1082" s="11">
        <f t="shared" si="16"/>
        <v>1</v>
      </c>
      <c r="J1082" s="22"/>
    </row>
    <row r="1083" spans="1:10">
      <c r="A1083" s="3" t="s">
        <v>3492</v>
      </c>
      <c r="B1083" s="3" t="s">
        <v>3492</v>
      </c>
      <c r="C1083" s="4" t="s">
        <v>3493</v>
      </c>
      <c r="D1083" s="4" t="s">
        <v>13</v>
      </c>
      <c r="E1083" s="4" t="s">
        <v>3291</v>
      </c>
      <c r="F1083" s="8">
        <v>47</v>
      </c>
      <c r="G1083" s="9">
        <f>SUMIFS('Entrada - Salida'!$E:$E,'Entrada - Salida'!$D:$D,Saldo!C1083,'Entrada - Salida'!C:C,Saldo!B1083)</f>
        <v>0</v>
      </c>
      <c r="H1083" s="10">
        <f>SUMIFS('Entrada - Salida'!$F:$F,'Entrada - Salida'!$D:$D,Saldo!C1083,'Entrada - Salida'!C:C,Saldo!B1083)</f>
        <v>2</v>
      </c>
      <c r="I1083" s="11">
        <f t="shared" si="16"/>
        <v>45</v>
      </c>
      <c r="J1083" s="22"/>
    </row>
    <row r="1084" spans="1:10">
      <c r="A1084" s="25" t="s">
        <v>3494</v>
      </c>
      <c r="B1084" s="3" t="s">
        <v>3494</v>
      </c>
      <c r="C1084" s="4" t="s">
        <v>3495</v>
      </c>
      <c r="D1084" s="4" t="s">
        <v>13</v>
      </c>
      <c r="E1084" s="4" t="s">
        <v>2363</v>
      </c>
      <c r="F1084" s="8">
        <v>17</v>
      </c>
      <c r="G1084" s="9">
        <f>SUMIFS('Entrada - Salida'!$E:$E,'Entrada - Salida'!$D:$D,Saldo!C1084,'Entrada - Salida'!C:C,Saldo!B1084)</f>
        <v>0</v>
      </c>
      <c r="H1084" s="10">
        <f>SUMIFS('Entrada - Salida'!$F:$F,'Entrada - Salida'!$D:$D,Saldo!C1084,'Entrada - Salida'!C:C,Saldo!B1084)</f>
        <v>1</v>
      </c>
      <c r="I1084" s="11">
        <f t="shared" si="16"/>
        <v>16</v>
      </c>
      <c r="J1084" s="22"/>
    </row>
    <row r="1085" spans="1:10">
      <c r="A1085" s="3" t="s">
        <v>3496</v>
      </c>
      <c r="B1085" s="3" t="s">
        <v>3496</v>
      </c>
      <c r="C1085" s="4" t="s">
        <v>3497</v>
      </c>
      <c r="D1085" s="4" t="s">
        <v>13</v>
      </c>
      <c r="E1085" s="4" t="s">
        <v>3498</v>
      </c>
      <c r="F1085" s="8">
        <v>3</v>
      </c>
      <c r="G1085" s="9">
        <f>SUMIFS('Entrada - Salida'!$E:$E,'Entrada - Salida'!$D:$D,Saldo!C1085,'Entrada - Salida'!C:C,Saldo!B1085)</f>
        <v>0</v>
      </c>
      <c r="H1085" s="10">
        <f>SUMIFS('Entrada - Salida'!$F:$F,'Entrada - Salida'!$D:$D,Saldo!C1085,'Entrada - Salida'!C:C,Saldo!B1085)</f>
        <v>0</v>
      </c>
      <c r="I1085" s="11">
        <f t="shared" si="16"/>
        <v>3</v>
      </c>
      <c r="J1085" s="22"/>
    </row>
    <row r="1086" spans="1:10">
      <c r="A1086" s="3" t="s">
        <v>3499</v>
      </c>
      <c r="B1086" s="3" t="s">
        <v>3499</v>
      </c>
      <c r="C1086" s="4" t="s">
        <v>3500</v>
      </c>
      <c r="D1086" s="4" t="s">
        <v>13</v>
      </c>
      <c r="E1086" s="4" t="s">
        <v>3498</v>
      </c>
      <c r="F1086" s="8">
        <v>2</v>
      </c>
      <c r="G1086" s="9">
        <f>SUMIFS('Entrada - Salida'!$E:$E,'Entrada - Salida'!$D:$D,Saldo!C1086,'Entrada - Salida'!C:C,Saldo!B1086)</f>
        <v>0</v>
      </c>
      <c r="H1086" s="10">
        <f>SUMIFS('Entrada - Salida'!$F:$F,'Entrada - Salida'!$D:$D,Saldo!C1086,'Entrada - Salida'!C:C,Saldo!B1086)</f>
        <v>0</v>
      </c>
      <c r="I1086" s="11">
        <f t="shared" si="16"/>
        <v>2</v>
      </c>
      <c r="J1086" s="22"/>
    </row>
    <row r="1087" spans="1:10">
      <c r="A1087" s="3" t="s">
        <v>3501</v>
      </c>
      <c r="B1087" s="3" t="s">
        <v>3501</v>
      </c>
      <c r="C1087" s="4" t="s">
        <v>3502</v>
      </c>
      <c r="D1087" s="4" t="s">
        <v>3503</v>
      </c>
      <c r="E1087" s="4" t="s">
        <v>1613</v>
      </c>
      <c r="F1087" s="8">
        <v>7</v>
      </c>
      <c r="G1087" s="9">
        <f>SUMIFS('Entrada - Salida'!$E:$E,'Entrada - Salida'!$D:$D,Saldo!C1087,'Entrada - Salida'!C:C,Saldo!B1087)</f>
        <v>40</v>
      </c>
      <c r="H1087" s="10">
        <f>SUMIFS('Entrada - Salida'!$F:$F,'Entrada - Salida'!$D:$D,Saldo!C1087,'Entrada - Salida'!C:C,Saldo!B1087)</f>
        <v>47</v>
      </c>
      <c r="I1087" s="11">
        <f t="shared" si="16"/>
        <v>0</v>
      </c>
      <c r="J1087" s="22"/>
    </row>
    <row r="1088" spans="1:10">
      <c r="A1088" s="3" t="s">
        <v>3504</v>
      </c>
      <c r="B1088" s="3" t="s">
        <v>3504</v>
      </c>
      <c r="C1088" s="4" t="s">
        <v>3505</v>
      </c>
      <c r="D1088" s="4" t="s">
        <v>13</v>
      </c>
      <c r="E1088" s="4" t="s">
        <v>1193</v>
      </c>
      <c r="F1088" s="8">
        <v>3</v>
      </c>
      <c r="G1088" s="9">
        <f>SUMIFS('Entrada - Salida'!$E:$E,'Entrada - Salida'!$D:$D,Saldo!C1088,'Entrada - Salida'!C:C,Saldo!B1088)</f>
        <v>0</v>
      </c>
      <c r="H1088" s="10">
        <f>SUMIFS('Entrada - Salida'!$F:$F,'Entrada - Salida'!$D:$D,Saldo!C1088,'Entrada - Salida'!C:C,Saldo!B1088)</f>
        <v>1</v>
      </c>
      <c r="I1088" s="11">
        <f t="shared" si="16"/>
        <v>2</v>
      </c>
      <c r="J1088" s="22"/>
    </row>
    <row r="1089" spans="1:10">
      <c r="A1089" s="3" t="s">
        <v>3506</v>
      </c>
      <c r="B1089" s="3" t="s">
        <v>3506</v>
      </c>
      <c r="C1089" s="4" t="s">
        <v>3507</v>
      </c>
      <c r="D1089" s="4" t="s">
        <v>13</v>
      </c>
      <c r="E1089" s="4" t="s">
        <v>90</v>
      </c>
      <c r="F1089" s="8">
        <v>2</v>
      </c>
      <c r="G1089" s="9">
        <f>SUMIFS('Entrada - Salida'!$E:$E,'Entrada - Salida'!$D:$D,Saldo!C1089,'Entrada - Salida'!C:C,Saldo!B1089)</f>
        <v>0</v>
      </c>
      <c r="H1089" s="10">
        <f>SUMIFS('Entrada - Salida'!$F:$F,'Entrada - Salida'!$D:$D,Saldo!C1089,'Entrada - Salida'!C:C,Saldo!B1089)</f>
        <v>0</v>
      </c>
      <c r="I1089" s="11">
        <f t="shared" ref="I1089:I1152" si="17">+(G1089-H1089)+F1089</f>
        <v>2</v>
      </c>
      <c r="J1089" s="22"/>
    </row>
    <row r="1090" spans="1:10">
      <c r="A1090" s="3" t="s">
        <v>3508</v>
      </c>
      <c r="B1090" s="3" t="s">
        <v>3508</v>
      </c>
      <c r="C1090" s="4" t="s">
        <v>3509</v>
      </c>
      <c r="D1090" s="4" t="s">
        <v>13</v>
      </c>
      <c r="E1090" s="4" t="s">
        <v>452</v>
      </c>
      <c r="F1090" s="8">
        <v>1</v>
      </c>
      <c r="G1090" s="9">
        <f>SUMIFS('Entrada - Salida'!$E:$E,'Entrada - Salida'!$D:$D,Saldo!C1090,'Entrada - Salida'!C:C,Saldo!B1090)</f>
        <v>0</v>
      </c>
      <c r="H1090" s="10">
        <f>SUMIFS('Entrada - Salida'!$F:$F,'Entrada - Salida'!$D:$D,Saldo!C1090,'Entrada - Salida'!C:C,Saldo!B1090)</f>
        <v>0</v>
      </c>
      <c r="I1090" s="11">
        <f t="shared" si="17"/>
        <v>1</v>
      </c>
      <c r="J1090" s="22"/>
    </row>
    <row r="1091" spans="1:10">
      <c r="A1091" s="3" t="s">
        <v>3510</v>
      </c>
      <c r="B1091" s="3" t="s">
        <v>3510</v>
      </c>
      <c r="C1091" s="4" t="s">
        <v>3511</v>
      </c>
      <c r="D1091" s="4" t="s">
        <v>13</v>
      </c>
      <c r="E1091" s="4" t="s">
        <v>3512</v>
      </c>
      <c r="F1091" s="8">
        <v>6</v>
      </c>
      <c r="G1091" s="9">
        <f>SUMIFS('Entrada - Salida'!$E:$E,'Entrada - Salida'!$D:$D,Saldo!C1091,'Entrada - Salida'!C:C,Saldo!B1091)</f>
        <v>0</v>
      </c>
      <c r="H1091" s="10">
        <f>SUMIFS('Entrada - Salida'!$F:$F,'Entrada - Salida'!$D:$D,Saldo!C1091,'Entrada - Salida'!C:C,Saldo!B1091)</f>
        <v>0</v>
      </c>
      <c r="I1091" s="11">
        <f t="shared" si="17"/>
        <v>6</v>
      </c>
      <c r="J1091" s="22"/>
    </row>
    <row r="1092" spans="1:10">
      <c r="A1092" s="3" t="s">
        <v>3513</v>
      </c>
      <c r="B1092" s="3" t="s">
        <v>3513</v>
      </c>
      <c r="C1092" s="4" t="s">
        <v>3514</v>
      </c>
      <c r="D1092" s="4" t="s">
        <v>13</v>
      </c>
      <c r="E1092" s="4" t="s">
        <v>3515</v>
      </c>
      <c r="F1092" s="8">
        <v>6</v>
      </c>
      <c r="G1092" s="9">
        <f>SUMIFS('Entrada - Salida'!$E:$E,'Entrada - Salida'!$D:$D,Saldo!C1092,'Entrada - Salida'!C:C,Saldo!B1092)</f>
        <v>0</v>
      </c>
      <c r="H1092" s="10">
        <f>SUMIFS('Entrada - Salida'!$F:$F,'Entrada - Salida'!$D:$D,Saldo!C1092,'Entrada - Salida'!C:C,Saldo!B1092)</f>
        <v>0</v>
      </c>
      <c r="I1092" s="11">
        <f t="shared" si="17"/>
        <v>6</v>
      </c>
      <c r="J1092" s="22"/>
    </row>
    <row r="1093" spans="1:10">
      <c r="A1093" s="3" t="s">
        <v>3516</v>
      </c>
      <c r="B1093" s="3" t="s">
        <v>3516</v>
      </c>
      <c r="C1093" s="4" t="s">
        <v>3517</v>
      </c>
      <c r="D1093" s="4" t="s">
        <v>13</v>
      </c>
      <c r="E1093" s="4" t="s">
        <v>3518</v>
      </c>
      <c r="F1093" s="8">
        <v>6</v>
      </c>
      <c r="G1093" s="9">
        <f>SUMIFS('Entrada - Salida'!$E:$E,'Entrada - Salida'!$D:$D,Saldo!C1093,'Entrada - Salida'!C:C,Saldo!B1093)</f>
        <v>0</v>
      </c>
      <c r="H1093" s="10">
        <f>SUMIFS('Entrada - Salida'!$F:$F,'Entrada - Salida'!$D:$D,Saldo!C1093,'Entrada - Salida'!C:C,Saldo!B1093)</f>
        <v>0</v>
      </c>
      <c r="I1093" s="11">
        <f t="shared" si="17"/>
        <v>6</v>
      </c>
      <c r="J1093" s="22"/>
    </row>
    <row r="1094" spans="1:10">
      <c r="A1094" s="3" t="s">
        <v>3519</v>
      </c>
      <c r="B1094" s="3" t="s">
        <v>3519</v>
      </c>
      <c r="C1094" s="4" t="s">
        <v>3520</v>
      </c>
      <c r="D1094" s="4" t="s">
        <v>13</v>
      </c>
      <c r="E1094" s="4" t="s">
        <v>151</v>
      </c>
      <c r="F1094" s="8">
        <v>6</v>
      </c>
      <c r="G1094" s="9">
        <f>SUMIFS('Entrada - Salida'!$E:$E,'Entrada - Salida'!$D:$D,Saldo!C1094,'Entrada - Salida'!C:C,Saldo!B1094)</f>
        <v>0</v>
      </c>
      <c r="H1094" s="10">
        <f>SUMIFS('Entrada - Salida'!$F:$F,'Entrada - Salida'!$D:$D,Saldo!C1094,'Entrada - Salida'!C:C,Saldo!B1094)</f>
        <v>0</v>
      </c>
      <c r="I1094" s="11">
        <f t="shared" si="17"/>
        <v>6</v>
      </c>
      <c r="J1094" s="22"/>
    </row>
    <row r="1095" spans="1:10">
      <c r="A1095" s="3" t="s">
        <v>3521</v>
      </c>
      <c r="B1095" s="3" t="s">
        <v>3521</v>
      </c>
      <c r="C1095" s="4" t="s">
        <v>3522</v>
      </c>
      <c r="D1095" s="4" t="s">
        <v>13</v>
      </c>
      <c r="E1095" s="4" t="s">
        <v>1029</v>
      </c>
      <c r="F1095" s="8">
        <v>6</v>
      </c>
      <c r="G1095" s="9">
        <f>SUMIFS('Entrada - Salida'!$E:$E,'Entrada - Salida'!$D:$D,Saldo!C1095,'Entrada - Salida'!C:C,Saldo!B1095)</f>
        <v>0</v>
      </c>
      <c r="H1095" s="10">
        <f>SUMIFS('Entrada - Salida'!$F:$F,'Entrada - Salida'!$D:$D,Saldo!C1095,'Entrada - Salida'!C:C,Saldo!B1095)</f>
        <v>0</v>
      </c>
      <c r="I1095" s="11">
        <f t="shared" si="17"/>
        <v>6</v>
      </c>
      <c r="J1095" s="22"/>
    </row>
    <row r="1096" spans="1:10">
      <c r="A1096" s="3" t="s">
        <v>3523</v>
      </c>
      <c r="B1096" s="3" t="s">
        <v>3523</v>
      </c>
      <c r="C1096" s="4" t="s">
        <v>3524</v>
      </c>
      <c r="D1096" s="4" t="s">
        <v>13</v>
      </c>
      <c r="E1096" s="4" t="s">
        <v>1583</v>
      </c>
      <c r="F1096" s="8">
        <v>6</v>
      </c>
      <c r="G1096" s="9">
        <f>SUMIFS('Entrada - Salida'!$E:$E,'Entrada - Salida'!$D:$D,Saldo!C1096,'Entrada - Salida'!C:C,Saldo!B1096)</f>
        <v>0</v>
      </c>
      <c r="H1096" s="10">
        <f>SUMIFS('Entrada - Salida'!$F:$F,'Entrada - Salida'!$D:$D,Saldo!C1096,'Entrada - Salida'!C:C,Saldo!B1096)</f>
        <v>0</v>
      </c>
      <c r="I1096" s="11">
        <f t="shared" si="17"/>
        <v>6</v>
      </c>
      <c r="J1096" s="22"/>
    </row>
    <row r="1097" spans="1:10">
      <c r="A1097" s="3" t="s">
        <v>3525</v>
      </c>
      <c r="B1097" s="3" t="s">
        <v>3525</v>
      </c>
      <c r="C1097" s="4" t="s">
        <v>3526</v>
      </c>
      <c r="D1097" s="4" t="s">
        <v>13</v>
      </c>
      <c r="E1097" s="4" t="s">
        <v>94</v>
      </c>
      <c r="F1097" s="8">
        <v>9</v>
      </c>
      <c r="G1097" s="9">
        <f>SUMIFS('Entrada - Salida'!$E:$E,'Entrada - Salida'!$D:$D,Saldo!C1097,'Entrada - Salida'!C:C,Saldo!B1097)</f>
        <v>0</v>
      </c>
      <c r="H1097" s="10">
        <f>SUMIFS('Entrada - Salida'!$F:$F,'Entrada - Salida'!$D:$D,Saldo!C1097,'Entrada - Salida'!C:C,Saldo!B1097)</f>
        <v>0</v>
      </c>
      <c r="I1097" s="11">
        <f t="shared" si="17"/>
        <v>9</v>
      </c>
      <c r="J1097" s="22"/>
    </row>
    <row r="1098" spans="1:10">
      <c r="A1098" s="3" t="s">
        <v>3527</v>
      </c>
      <c r="B1098" s="3" t="s">
        <v>3527</v>
      </c>
      <c r="C1098" s="4" t="s">
        <v>3528</v>
      </c>
      <c r="D1098" s="4" t="s">
        <v>13</v>
      </c>
      <c r="E1098" s="4" t="s">
        <v>3529</v>
      </c>
      <c r="F1098" s="8">
        <v>2</v>
      </c>
      <c r="G1098" s="9">
        <f>SUMIFS('Entrada - Salida'!$E:$E,'Entrada - Salida'!$D:$D,Saldo!C1098,'Entrada - Salida'!C:C,Saldo!B1098)</f>
        <v>0</v>
      </c>
      <c r="H1098" s="10">
        <f>SUMIFS('Entrada - Salida'!$F:$F,'Entrada - Salida'!$D:$D,Saldo!C1098,'Entrada - Salida'!C:C,Saldo!B1098)</f>
        <v>0</v>
      </c>
      <c r="I1098" s="11">
        <f t="shared" si="17"/>
        <v>2</v>
      </c>
      <c r="J1098" s="22"/>
    </row>
    <row r="1099" spans="1:10">
      <c r="A1099" s="3" t="s">
        <v>3530</v>
      </c>
      <c r="B1099" s="3" t="s">
        <v>3530</v>
      </c>
      <c r="C1099" s="4" t="s">
        <v>3531</v>
      </c>
      <c r="D1099" s="4" t="s">
        <v>13</v>
      </c>
      <c r="E1099" s="4" t="s">
        <v>3532</v>
      </c>
      <c r="F1099" s="8">
        <v>1</v>
      </c>
      <c r="G1099" s="9">
        <f>SUMIFS('Entrada - Salida'!$E:$E,'Entrada - Salida'!$D:$D,Saldo!C1099,'Entrada - Salida'!C:C,Saldo!B1099)</f>
        <v>0</v>
      </c>
      <c r="H1099" s="10">
        <f>SUMIFS('Entrada - Salida'!$F:$F,'Entrada - Salida'!$D:$D,Saldo!C1099,'Entrada - Salida'!C:C,Saldo!B1099)</f>
        <v>1</v>
      </c>
      <c r="I1099" s="11">
        <f t="shared" si="17"/>
        <v>0</v>
      </c>
      <c r="J1099" s="22"/>
    </row>
    <row r="1100" spans="1:10">
      <c r="A1100" s="3" t="s">
        <v>3533</v>
      </c>
      <c r="B1100" s="3" t="s">
        <v>3533</v>
      </c>
      <c r="C1100" s="4" t="s">
        <v>3534</v>
      </c>
      <c r="D1100" s="4" t="s">
        <v>13</v>
      </c>
      <c r="E1100" s="4" t="s">
        <v>3535</v>
      </c>
      <c r="F1100" s="8">
        <v>4</v>
      </c>
      <c r="G1100" s="9">
        <f>SUMIFS('Entrada - Salida'!$E:$E,'Entrada - Salida'!$D:$D,Saldo!C1100,'Entrada - Salida'!C:C,Saldo!B1100)</f>
        <v>0</v>
      </c>
      <c r="H1100" s="10">
        <f>SUMIFS('Entrada - Salida'!$F:$F,'Entrada - Salida'!$D:$D,Saldo!C1100,'Entrada - Salida'!C:C,Saldo!B1100)</f>
        <v>1</v>
      </c>
      <c r="I1100" s="11">
        <f t="shared" si="17"/>
        <v>3</v>
      </c>
      <c r="J1100" s="22"/>
    </row>
    <row r="1101" spans="1:10">
      <c r="A1101" s="3" t="s">
        <v>3536</v>
      </c>
      <c r="B1101" s="3" t="s">
        <v>3536</v>
      </c>
      <c r="C1101" s="4" t="s">
        <v>3537</v>
      </c>
      <c r="D1101" s="4" t="s">
        <v>13</v>
      </c>
      <c r="E1101" s="4" t="s">
        <v>3535</v>
      </c>
      <c r="F1101" s="8">
        <v>1</v>
      </c>
      <c r="G1101" s="9">
        <f>SUMIFS('Entrada - Salida'!$E:$E,'Entrada - Salida'!$D:$D,Saldo!C1101,'Entrada - Salida'!C:C,Saldo!B1101)</f>
        <v>0</v>
      </c>
      <c r="H1101" s="10">
        <f>SUMIFS('Entrada - Salida'!$F:$F,'Entrada - Salida'!$D:$D,Saldo!C1101,'Entrada - Salida'!C:C,Saldo!B1101)</f>
        <v>0</v>
      </c>
      <c r="I1101" s="11">
        <f t="shared" si="17"/>
        <v>1</v>
      </c>
      <c r="J1101" s="22"/>
    </row>
    <row r="1102" spans="1:10">
      <c r="A1102" s="3" t="s">
        <v>3538</v>
      </c>
      <c r="B1102" s="3" t="s">
        <v>3538</v>
      </c>
      <c r="C1102" s="4" t="s">
        <v>3539</v>
      </c>
      <c r="D1102" s="4" t="s">
        <v>13</v>
      </c>
      <c r="E1102" s="4" t="s">
        <v>3540</v>
      </c>
      <c r="F1102" s="8">
        <v>2</v>
      </c>
      <c r="G1102" s="9">
        <f>SUMIFS('Entrada - Salida'!$E:$E,'Entrada - Salida'!$D:$D,Saldo!C1102,'Entrada - Salida'!C:C,Saldo!B1102)</f>
        <v>0</v>
      </c>
      <c r="H1102" s="10">
        <f>SUMIFS('Entrada - Salida'!$F:$F,'Entrada - Salida'!$D:$D,Saldo!C1102,'Entrada - Salida'!C:C,Saldo!B1102)</f>
        <v>1</v>
      </c>
      <c r="I1102" s="11">
        <f t="shared" si="17"/>
        <v>1</v>
      </c>
      <c r="J1102" s="22"/>
    </row>
    <row r="1103" spans="1:10">
      <c r="A1103" s="3" t="s">
        <v>3541</v>
      </c>
      <c r="B1103" s="3" t="s">
        <v>3541</v>
      </c>
      <c r="C1103" s="4" t="s">
        <v>3542</v>
      </c>
      <c r="D1103" s="4" t="s">
        <v>13</v>
      </c>
      <c r="E1103" s="4" t="s">
        <v>3532</v>
      </c>
      <c r="F1103" s="8">
        <v>1</v>
      </c>
      <c r="G1103" s="9">
        <f>SUMIFS('Entrada - Salida'!$E:$E,'Entrada - Salida'!$D:$D,Saldo!C1103,'Entrada - Salida'!C:C,Saldo!B1103)</f>
        <v>0</v>
      </c>
      <c r="H1103" s="10">
        <f>SUMIFS('Entrada - Salida'!$F:$F,'Entrada - Salida'!$D:$D,Saldo!C1103,'Entrada - Salida'!C:C,Saldo!B1103)</f>
        <v>0</v>
      </c>
      <c r="I1103" s="11">
        <f t="shared" si="17"/>
        <v>1</v>
      </c>
      <c r="J1103" s="22"/>
    </row>
    <row r="1104" spans="1:10">
      <c r="A1104" s="3" t="s">
        <v>3543</v>
      </c>
      <c r="B1104" s="3" t="s">
        <v>3543</v>
      </c>
      <c r="C1104" s="4" t="s">
        <v>3544</v>
      </c>
      <c r="D1104" s="4" t="s">
        <v>13</v>
      </c>
      <c r="E1104" s="4" t="s">
        <v>3535</v>
      </c>
      <c r="F1104" s="8">
        <v>1</v>
      </c>
      <c r="G1104" s="9">
        <f>SUMIFS('Entrada - Salida'!$E:$E,'Entrada - Salida'!$D:$D,Saldo!C1104,'Entrada - Salida'!C:C,Saldo!B1104)</f>
        <v>0</v>
      </c>
      <c r="H1104" s="10">
        <f>SUMIFS('Entrada - Salida'!$F:$F,'Entrada - Salida'!$D:$D,Saldo!C1104,'Entrada - Salida'!C:C,Saldo!B1104)</f>
        <v>0</v>
      </c>
      <c r="I1104" s="11">
        <f t="shared" si="17"/>
        <v>1</v>
      </c>
      <c r="J1104" s="22"/>
    </row>
    <row r="1105" spans="1:10">
      <c r="A1105" s="3" t="s">
        <v>3545</v>
      </c>
      <c r="B1105" s="3" t="s">
        <v>3545</v>
      </c>
      <c r="C1105" s="4" t="s">
        <v>3546</v>
      </c>
      <c r="D1105" s="4" t="s">
        <v>13</v>
      </c>
      <c r="E1105" s="4" t="s">
        <v>3535</v>
      </c>
      <c r="F1105" s="8">
        <v>8</v>
      </c>
      <c r="G1105" s="9">
        <f>SUMIFS('Entrada - Salida'!$E:$E,'Entrada - Salida'!$D:$D,Saldo!C1105,'Entrada - Salida'!C:C,Saldo!B1105)</f>
        <v>0</v>
      </c>
      <c r="H1105" s="10">
        <f>SUMIFS('Entrada - Salida'!$F:$F,'Entrada - Salida'!$D:$D,Saldo!C1105,'Entrada - Salida'!C:C,Saldo!B1105)</f>
        <v>0</v>
      </c>
      <c r="I1105" s="11">
        <f t="shared" si="17"/>
        <v>8</v>
      </c>
      <c r="J1105" s="22"/>
    </row>
    <row r="1106" spans="1:10">
      <c r="A1106" s="3" t="s">
        <v>3547</v>
      </c>
      <c r="B1106" s="3" t="s">
        <v>3547</v>
      </c>
      <c r="C1106" s="4" t="s">
        <v>3548</v>
      </c>
      <c r="D1106" s="4" t="s">
        <v>13</v>
      </c>
      <c r="E1106" s="4" t="s">
        <v>3532</v>
      </c>
      <c r="F1106" s="8">
        <v>9</v>
      </c>
      <c r="G1106" s="9">
        <f>SUMIFS('Entrada - Salida'!$E:$E,'Entrada - Salida'!$D:$D,Saldo!C1106,'Entrada - Salida'!C:C,Saldo!B1106)</f>
        <v>0</v>
      </c>
      <c r="H1106" s="10">
        <f>SUMIFS('Entrada - Salida'!$F:$F,'Entrada - Salida'!$D:$D,Saldo!C1106,'Entrada - Salida'!C:C,Saldo!B1106)</f>
        <v>0</v>
      </c>
      <c r="I1106" s="11">
        <f t="shared" si="17"/>
        <v>9</v>
      </c>
      <c r="J1106" s="22"/>
    </row>
    <row r="1107" spans="1:10">
      <c r="A1107" s="3" t="s">
        <v>3549</v>
      </c>
      <c r="B1107" s="3" t="s">
        <v>3549</v>
      </c>
      <c r="C1107" s="4" t="s">
        <v>3550</v>
      </c>
      <c r="D1107" s="4" t="s">
        <v>13</v>
      </c>
      <c r="E1107" s="4" t="s">
        <v>3551</v>
      </c>
      <c r="F1107" s="8">
        <v>1</v>
      </c>
      <c r="G1107" s="9">
        <f>SUMIFS('Entrada - Salida'!$E:$E,'Entrada - Salida'!$D:$D,Saldo!C1107,'Entrada - Salida'!C:C,Saldo!B1107)</f>
        <v>0</v>
      </c>
      <c r="H1107" s="10">
        <f>SUMIFS('Entrada - Salida'!$F:$F,'Entrada - Salida'!$D:$D,Saldo!C1107,'Entrada - Salida'!C:C,Saldo!B1107)</f>
        <v>0</v>
      </c>
      <c r="I1107" s="11">
        <f t="shared" si="17"/>
        <v>1</v>
      </c>
      <c r="J1107" s="22"/>
    </row>
    <row r="1108" spans="1:10">
      <c r="A1108" s="3" t="s">
        <v>3552</v>
      </c>
      <c r="B1108" s="3" t="s">
        <v>3552</v>
      </c>
      <c r="C1108" s="4" t="s">
        <v>3553</v>
      </c>
      <c r="D1108" s="4" t="s">
        <v>13</v>
      </c>
      <c r="E1108" s="4" t="s">
        <v>151</v>
      </c>
      <c r="F1108" s="8">
        <v>4</v>
      </c>
      <c r="G1108" s="9">
        <f>SUMIFS('Entrada - Salida'!$E:$E,'Entrada - Salida'!$D:$D,Saldo!C1108,'Entrada - Salida'!C:C,Saldo!B1108)</f>
        <v>0</v>
      </c>
      <c r="H1108" s="10">
        <f>SUMIFS('Entrada - Salida'!$F:$F,'Entrada - Salida'!$D:$D,Saldo!C1108,'Entrada - Salida'!C:C,Saldo!B1108)</f>
        <v>0</v>
      </c>
      <c r="I1108" s="11">
        <f t="shared" si="17"/>
        <v>4</v>
      </c>
      <c r="J1108" s="22"/>
    </row>
    <row r="1109" spans="1:10">
      <c r="A1109" s="3" t="s">
        <v>3554</v>
      </c>
      <c r="B1109" s="3" t="s">
        <v>3554</v>
      </c>
      <c r="C1109" s="4" t="s">
        <v>3555</v>
      </c>
      <c r="D1109" s="4" t="s">
        <v>13</v>
      </c>
      <c r="E1109" s="4" t="s">
        <v>2454</v>
      </c>
      <c r="F1109" s="8">
        <v>6</v>
      </c>
      <c r="G1109" s="9">
        <f>SUMIFS('Entrada - Salida'!$E:$E,'Entrada - Salida'!$D:$D,Saldo!C1109,'Entrada - Salida'!C:C,Saldo!B1109)</f>
        <v>0</v>
      </c>
      <c r="H1109" s="10">
        <f>SUMIFS('Entrada - Salida'!$F:$F,'Entrada - Salida'!$D:$D,Saldo!C1109,'Entrada - Salida'!C:C,Saldo!B1109)</f>
        <v>2</v>
      </c>
      <c r="I1109" s="11">
        <f t="shared" si="17"/>
        <v>4</v>
      </c>
      <c r="J1109" s="22"/>
    </row>
    <row r="1110" spans="1:10">
      <c r="A1110" s="3" t="s">
        <v>3556</v>
      </c>
      <c r="B1110" s="3" t="s">
        <v>3556</v>
      </c>
      <c r="C1110" s="4" t="s">
        <v>3557</v>
      </c>
      <c r="D1110" s="4" t="s">
        <v>13</v>
      </c>
      <c r="E1110" s="4" t="s">
        <v>1540</v>
      </c>
      <c r="F1110" s="8">
        <v>4</v>
      </c>
      <c r="G1110" s="9">
        <f>SUMIFS('Entrada - Salida'!$E:$E,'Entrada - Salida'!$D:$D,Saldo!C1110,'Entrada - Salida'!C:C,Saldo!B1110)</f>
        <v>0</v>
      </c>
      <c r="H1110" s="10">
        <f>SUMIFS('Entrada - Salida'!$F:$F,'Entrada - Salida'!$D:$D,Saldo!C1110,'Entrada - Salida'!C:C,Saldo!B1110)</f>
        <v>4</v>
      </c>
      <c r="I1110" s="11">
        <f t="shared" si="17"/>
        <v>0</v>
      </c>
      <c r="J1110" s="22"/>
    </row>
    <row r="1111" spans="1:10">
      <c r="A1111" s="3" t="s">
        <v>3558</v>
      </c>
      <c r="B1111" s="3" t="s">
        <v>3558</v>
      </c>
      <c r="C1111" s="4" t="s">
        <v>3559</v>
      </c>
      <c r="D1111" s="4" t="s">
        <v>13</v>
      </c>
      <c r="E1111" s="4" t="s">
        <v>3551</v>
      </c>
      <c r="F1111" s="8">
        <v>1</v>
      </c>
      <c r="G1111" s="9">
        <f>SUMIFS('Entrada - Salida'!$E:$E,'Entrada - Salida'!$D:$D,Saldo!C1111,'Entrada - Salida'!C:C,Saldo!B1111)</f>
        <v>0</v>
      </c>
      <c r="H1111" s="10">
        <f>SUMIFS('Entrada - Salida'!$F:$F,'Entrada - Salida'!$D:$D,Saldo!C1111,'Entrada - Salida'!C:C,Saldo!B1111)</f>
        <v>0</v>
      </c>
      <c r="I1111" s="11">
        <f t="shared" si="17"/>
        <v>1</v>
      </c>
      <c r="J1111" s="22"/>
    </row>
    <row r="1112" spans="1:10">
      <c r="A1112" s="3" t="s">
        <v>3560</v>
      </c>
      <c r="B1112" s="3" t="s">
        <v>3560</v>
      </c>
      <c r="C1112" s="4" t="s">
        <v>3561</v>
      </c>
      <c r="D1112" s="4" t="s">
        <v>13</v>
      </c>
      <c r="E1112" s="4" t="s">
        <v>1533</v>
      </c>
      <c r="F1112" s="8">
        <v>2</v>
      </c>
      <c r="G1112" s="9">
        <f>SUMIFS('Entrada - Salida'!$E:$E,'Entrada - Salida'!$D:$D,Saldo!C1112,'Entrada - Salida'!C:C,Saldo!B1112)</f>
        <v>0</v>
      </c>
      <c r="H1112" s="10">
        <f>SUMIFS('Entrada - Salida'!$F:$F,'Entrada - Salida'!$D:$D,Saldo!C1112,'Entrada - Salida'!C:C,Saldo!B1112)</f>
        <v>0</v>
      </c>
      <c r="I1112" s="11">
        <f t="shared" si="17"/>
        <v>2</v>
      </c>
      <c r="J1112" s="22"/>
    </row>
    <row r="1113" spans="1:10">
      <c r="A1113" s="3" t="s">
        <v>3562</v>
      </c>
      <c r="B1113" s="3" t="s">
        <v>3562</v>
      </c>
      <c r="C1113" s="4" t="s">
        <v>3563</v>
      </c>
      <c r="D1113" s="4" t="s">
        <v>13</v>
      </c>
      <c r="E1113" s="4" t="s">
        <v>1350</v>
      </c>
      <c r="F1113" s="8">
        <v>1</v>
      </c>
      <c r="G1113" s="9">
        <f>SUMIFS('Entrada - Salida'!$E:$E,'Entrada - Salida'!$D:$D,Saldo!C1113,'Entrada - Salida'!C:C,Saldo!B1113)</f>
        <v>4</v>
      </c>
      <c r="H1113" s="10">
        <f>SUMIFS('Entrada - Salida'!$F:$F,'Entrada - Salida'!$D:$D,Saldo!C1113,'Entrada - Salida'!C:C,Saldo!B1113)</f>
        <v>0</v>
      </c>
      <c r="I1113" s="11">
        <f t="shared" si="17"/>
        <v>5</v>
      </c>
      <c r="J1113" s="22"/>
    </row>
    <row r="1114" spans="1:10">
      <c r="A1114" s="3" t="s">
        <v>3564</v>
      </c>
      <c r="B1114" s="3" t="s">
        <v>3564</v>
      </c>
      <c r="C1114" s="4" t="s">
        <v>3565</v>
      </c>
      <c r="D1114" s="4" t="s">
        <v>13</v>
      </c>
      <c r="E1114" s="4" t="s">
        <v>1978</v>
      </c>
      <c r="F1114" s="8">
        <v>9</v>
      </c>
      <c r="G1114" s="9">
        <f>SUMIFS('Entrada - Salida'!$E:$E,'Entrada - Salida'!$D:$D,Saldo!C1114,'Entrada - Salida'!C:C,Saldo!B1114)</f>
        <v>0</v>
      </c>
      <c r="H1114" s="10">
        <f>SUMIFS('Entrada - Salida'!$F:$F,'Entrada - Salida'!$D:$D,Saldo!C1114,'Entrada - Salida'!C:C,Saldo!B1114)</f>
        <v>1</v>
      </c>
      <c r="I1114" s="11">
        <f t="shared" si="17"/>
        <v>8</v>
      </c>
      <c r="J1114" s="22"/>
    </row>
    <row r="1115" spans="1:10">
      <c r="A1115" s="3" t="s">
        <v>3566</v>
      </c>
      <c r="B1115" s="3" t="s">
        <v>3566</v>
      </c>
      <c r="C1115" s="4" t="s">
        <v>3567</v>
      </c>
      <c r="D1115" s="4" t="s">
        <v>13</v>
      </c>
      <c r="E1115" s="4" t="s">
        <v>3568</v>
      </c>
      <c r="F1115" s="8">
        <v>1</v>
      </c>
      <c r="G1115" s="9">
        <f>SUMIFS('Entrada - Salida'!$E:$E,'Entrada - Salida'!$D:$D,Saldo!C1115,'Entrada - Salida'!C:C,Saldo!B1115)</f>
        <v>0</v>
      </c>
      <c r="H1115" s="10">
        <f>SUMIFS('Entrada - Salida'!$F:$F,'Entrada - Salida'!$D:$D,Saldo!C1115,'Entrada - Salida'!C:C,Saldo!B1115)</f>
        <v>0</v>
      </c>
      <c r="I1115" s="11">
        <f t="shared" si="17"/>
        <v>1</v>
      </c>
      <c r="J1115" s="22"/>
    </row>
    <row r="1116" spans="1:10">
      <c r="A1116" s="3" t="s">
        <v>3569</v>
      </c>
      <c r="B1116" s="3" t="s">
        <v>3569</v>
      </c>
      <c r="C1116" s="4" t="s">
        <v>3570</v>
      </c>
      <c r="D1116" s="4" t="s">
        <v>13</v>
      </c>
      <c r="E1116" s="4" t="s">
        <v>3571</v>
      </c>
      <c r="F1116" s="8">
        <v>14</v>
      </c>
      <c r="G1116" s="9">
        <f>SUMIFS('Entrada - Salida'!$E:$E,'Entrada - Salida'!$D:$D,Saldo!C1116,'Entrada - Salida'!C:C,Saldo!B1116)</f>
        <v>0</v>
      </c>
      <c r="H1116" s="10">
        <f>SUMIFS('Entrada - Salida'!$F:$F,'Entrada - Salida'!$D:$D,Saldo!C1116,'Entrada - Salida'!C:C,Saldo!B1116)</f>
        <v>2</v>
      </c>
      <c r="I1116" s="11">
        <f t="shared" si="17"/>
        <v>12</v>
      </c>
      <c r="J1116" s="22"/>
    </row>
    <row r="1117" spans="1:10">
      <c r="A1117" s="3" t="s">
        <v>3572</v>
      </c>
      <c r="B1117" s="3" t="s">
        <v>3572</v>
      </c>
      <c r="C1117" s="4" t="s">
        <v>3573</v>
      </c>
      <c r="D1117" s="4" t="s">
        <v>13</v>
      </c>
      <c r="E1117" s="4" t="s">
        <v>3574</v>
      </c>
      <c r="F1117" s="8">
        <v>2</v>
      </c>
      <c r="G1117" s="9">
        <f>SUMIFS('Entrada - Salida'!$E:$E,'Entrada - Salida'!$D:$D,Saldo!C1117,'Entrada - Salida'!C:C,Saldo!B1117)</f>
        <v>0</v>
      </c>
      <c r="H1117" s="10">
        <f>SUMIFS('Entrada - Salida'!$F:$F,'Entrada - Salida'!$D:$D,Saldo!C1117,'Entrada - Salida'!C:C,Saldo!B1117)</f>
        <v>0</v>
      </c>
      <c r="I1117" s="11">
        <f t="shared" si="17"/>
        <v>2</v>
      </c>
      <c r="J1117" s="22"/>
    </row>
    <row r="1118" spans="1:10">
      <c r="A1118" s="3" t="s">
        <v>3575</v>
      </c>
      <c r="B1118" s="3" t="s">
        <v>3575</v>
      </c>
      <c r="C1118" s="4" t="s">
        <v>3576</v>
      </c>
      <c r="D1118" s="4" t="s">
        <v>13</v>
      </c>
      <c r="E1118" s="4" t="s">
        <v>3577</v>
      </c>
      <c r="F1118" s="8">
        <v>6</v>
      </c>
      <c r="G1118" s="9">
        <f>SUMIFS('Entrada - Salida'!$E:$E,'Entrada - Salida'!$D:$D,Saldo!C1118,'Entrada - Salida'!C:C,Saldo!B1118)</f>
        <v>0</v>
      </c>
      <c r="H1118" s="10">
        <f>SUMIFS('Entrada - Salida'!$F:$F,'Entrada - Salida'!$D:$D,Saldo!C1118,'Entrada - Salida'!C:C,Saldo!B1118)</f>
        <v>0</v>
      </c>
      <c r="I1118" s="11">
        <f t="shared" si="17"/>
        <v>6</v>
      </c>
      <c r="J1118" s="22"/>
    </row>
    <row r="1119" spans="1:10">
      <c r="A1119" s="3" t="s">
        <v>3578</v>
      </c>
      <c r="B1119" s="3" t="s">
        <v>3578</v>
      </c>
      <c r="C1119" s="4" t="s">
        <v>3579</v>
      </c>
      <c r="D1119" s="4" t="s">
        <v>13</v>
      </c>
      <c r="E1119" s="4" t="s">
        <v>3580</v>
      </c>
      <c r="F1119" s="8">
        <v>6</v>
      </c>
      <c r="G1119" s="9">
        <f>SUMIFS('Entrada - Salida'!$E:$E,'Entrada - Salida'!$D:$D,Saldo!C1119,'Entrada - Salida'!C:C,Saldo!B1119)</f>
        <v>0</v>
      </c>
      <c r="H1119" s="10">
        <f>SUMIFS('Entrada - Salida'!$F:$F,'Entrada - Salida'!$D:$D,Saldo!C1119,'Entrada - Salida'!C:C,Saldo!B1119)</f>
        <v>1</v>
      </c>
      <c r="I1119" s="11">
        <f t="shared" si="17"/>
        <v>5</v>
      </c>
      <c r="J1119" s="22"/>
    </row>
    <row r="1120" spans="1:10">
      <c r="A1120" s="3" t="s">
        <v>3581</v>
      </c>
      <c r="B1120" s="3" t="s">
        <v>3581</v>
      </c>
      <c r="C1120" s="4" t="s">
        <v>3582</v>
      </c>
      <c r="D1120" s="4" t="s">
        <v>13</v>
      </c>
      <c r="E1120" s="4" t="s">
        <v>3583</v>
      </c>
      <c r="F1120" s="8">
        <v>27</v>
      </c>
      <c r="G1120" s="9">
        <f>SUMIFS('Entrada - Salida'!$E:$E,'Entrada - Salida'!$D:$D,Saldo!C1120,'Entrada - Salida'!C:C,Saldo!B1120)</f>
        <v>0</v>
      </c>
      <c r="H1120" s="10">
        <f>SUMIFS('Entrada - Salida'!$F:$F,'Entrada - Salida'!$D:$D,Saldo!C1120,'Entrada - Salida'!C:C,Saldo!B1120)</f>
        <v>17</v>
      </c>
      <c r="I1120" s="11">
        <f t="shared" si="17"/>
        <v>10</v>
      </c>
      <c r="J1120" s="22"/>
    </row>
    <row r="1121" spans="1:10">
      <c r="A1121" s="3" t="s">
        <v>3584</v>
      </c>
      <c r="B1121" s="3" t="s">
        <v>3584</v>
      </c>
      <c r="C1121" s="4" t="s">
        <v>3585</v>
      </c>
      <c r="D1121" s="4" t="s">
        <v>13</v>
      </c>
      <c r="E1121" s="4" t="s">
        <v>2579</v>
      </c>
      <c r="F1121" s="8">
        <v>51</v>
      </c>
      <c r="G1121" s="9">
        <f>SUMIFS('Entrada - Salida'!$E:$E,'Entrada - Salida'!$D:$D,Saldo!C1121,'Entrada - Salida'!C:C,Saldo!B1121)</f>
        <v>0</v>
      </c>
      <c r="H1121" s="10">
        <f>SUMIFS('Entrada - Salida'!$F:$F,'Entrada - Salida'!$D:$D,Saldo!C1121,'Entrada - Salida'!C:C,Saldo!B1121)</f>
        <v>6</v>
      </c>
      <c r="I1121" s="11">
        <f t="shared" si="17"/>
        <v>45</v>
      </c>
      <c r="J1121" s="22"/>
    </row>
    <row r="1122" spans="1:10">
      <c r="A1122" s="3" t="s">
        <v>3586</v>
      </c>
      <c r="B1122" s="3" t="s">
        <v>3586</v>
      </c>
      <c r="C1122" s="4" t="s">
        <v>3587</v>
      </c>
      <c r="D1122" s="4" t="s">
        <v>13</v>
      </c>
      <c r="E1122" s="4" t="s">
        <v>2579</v>
      </c>
      <c r="F1122" s="8">
        <v>59</v>
      </c>
      <c r="G1122" s="9">
        <f>SUMIFS('Entrada - Salida'!$E:$E,'Entrada - Salida'!$D:$D,Saldo!C1122,'Entrada - Salida'!C:C,Saldo!B1122)</f>
        <v>0</v>
      </c>
      <c r="H1122" s="10">
        <f>SUMIFS('Entrada - Salida'!$F:$F,'Entrada - Salida'!$D:$D,Saldo!C1122,'Entrada - Salida'!C:C,Saldo!B1122)</f>
        <v>0</v>
      </c>
      <c r="I1122" s="11">
        <f t="shared" si="17"/>
        <v>59</v>
      </c>
      <c r="J1122" s="22"/>
    </row>
    <row r="1123" spans="1:10">
      <c r="A1123" s="3" t="s">
        <v>3588</v>
      </c>
      <c r="B1123" s="3" t="s">
        <v>3588</v>
      </c>
      <c r="C1123" s="4" t="s">
        <v>3589</v>
      </c>
      <c r="D1123" s="4" t="s">
        <v>13</v>
      </c>
      <c r="E1123" s="4" t="s">
        <v>3590</v>
      </c>
      <c r="F1123" s="8">
        <v>31</v>
      </c>
      <c r="G1123" s="9">
        <f>SUMIFS('Entrada - Salida'!$E:$E,'Entrada - Salida'!$D:$D,Saldo!C1123,'Entrada - Salida'!C:C,Saldo!B1123)</f>
        <v>0</v>
      </c>
      <c r="H1123" s="10">
        <f>SUMIFS('Entrada - Salida'!$F:$F,'Entrada - Salida'!$D:$D,Saldo!C1123,'Entrada - Salida'!C:C,Saldo!B1123)</f>
        <v>10</v>
      </c>
      <c r="I1123" s="11">
        <f t="shared" si="17"/>
        <v>21</v>
      </c>
      <c r="J1123" s="22"/>
    </row>
    <row r="1124" spans="1:10">
      <c r="A1124" s="3" t="s">
        <v>3591</v>
      </c>
      <c r="B1124" s="3" t="s">
        <v>3591</v>
      </c>
      <c r="C1124" s="4" t="s">
        <v>3592</v>
      </c>
      <c r="D1124" s="4" t="s">
        <v>13</v>
      </c>
      <c r="E1124" s="4" t="s">
        <v>735</v>
      </c>
      <c r="F1124" s="8">
        <v>5</v>
      </c>
      <c r="G1124" s="9">
        <f>SUMIFS('Entrada - Salida'!$E:$E,'Entrada - Salida'!$D:$D,Saldo!C1124,'Entrada - Salida'!C:C,Saldo!B1124)</f>
        <v>0</v>
      </c>
      <c r="H1124" s="10">
        <f>SUMIFS('Entrada - Salida'!$F:$F,'Entrada - Salida'!$D:$D,Saldo!C1124,'Entrada - Salida'!C:C,Saldo!B1124)</f>
        <v>2</v>
      </c>
      <c r="I1124" s="11">
        <f t="shared" si="17"/>
        <v>3</v>
      </c>
      <c r="J1124" s="22"/>
    </row>
    <row r="1125" spans="1:10">
      <c r="A1125" s="3" t="s">
        <v>3593</v>
      </c>
      <c r="B1125" s="3" t="s">
        <v>3593</v>
      </c>
      <c r="C1125" s="4" t="s">
        <v>3594</v>
      </c>
      <c r="D1125" s="4" t="s">
        <v>13</v>
      </c>
      <c r="E1125" s="4" t="s">
        <v>2663</v>
      </c>
      <c r="F1125" s="8">
        <v>4</v>
      </c>
      <c r="G1125" s="9">
        <f>SUMIFS('Entrada - Salida'!$E:$E,'Entrada - Salida'!$D:$D,Saldo!C1125,'Entrada - Salida'!C:C,Saldo!B1125)</f>
        <v>0</v>
      </c>
      <c r="H1125" s="10">
        <f>SUMIFS('Entrada - Salida'!$F:$F,'Entrada - Salida'!$D:$D,Saldo!C1125,'Entrada - Salida'!C:C,Saldo!B1125)</f>
        <v>2</v>
      </c>
      <c r="I1125" s="11">
        <f t="shared" si="17"/>
        <v>2</v>
      </c>
      <c r="J1125" s="22"/>
    </row>
    <row r="1126" spans="1:10">
      <c r="A1126" s="3" t="s">
        <v>3595</v>
      </c>
      <c r="B1126" s="3" t="s">
        <v>3595</v>
      </c>
      <c r="C1126" s="4" t="s">
        <v>3596</v>
      </c>
      <c r="D1126" s="4" t="s">
        <v>13</v>
      </c>
      <c r="E1126" s="4" t="s">
        <v>3022</v>
      </c>
      <c r="F1126" s="8">
        <v>6</v>
      </c>
      <c r="G1126" s="9">
        <f>SUMIFS('Entrada - Salida'!$E:$E,'Entrada - Salida'!$D:$D,Saldo!C1126,'Entrada - Salida'!C:C,Saldo!B1126)</f>
        <v>0</v>
      </c>
      <c r="H1126" s="10">
        <f>SUMIFS('Entrada - Salida'!$F:$F,'Entrada - Salida'!$D:$D,Saldo!C1126,'Entrada - Salida'!C:C,Saldo!B1126)</f>
        <v>0</v>
      </c>
      <c r="I1126" s="11">
        <f t="shared" si="17"/>
        <v>6</v>
      </c>
      <c r="J1126" s="22"/>
    </row>
    <row r="1127" spans="1:10">
      <c r="A1127" s="3" t="s">
        <v>3597</v>
      </c>
      <c r="B1127" s="3" t="s">
        <v>3597</v>
      </c>
      <c r="C1127" s="4" t="s">
        <v>3598</v>
      </c>
      <c r="D1127" s="4" t="s">
        <v>13</v>
      </c>
      <c r="E1127" s="4" t="s">
        <v>1764</v>
      </c>
      <c r="F1127" s="8">
        <v>57</v>
      </c>
      <c r="G1127" s="9">
        <f>SUMIFS('Entrada - Salida'!$E:$E,'Entrada - Salida'!$D:$D,Saldo!C1127,'Entrada - Salida'!C:C,Saldo!B1127)</f>
        <v>0</v>
      </c>
      <c r="H1127" s="10">
        <f>SUMIFS('Entrada - Salida'!$F:$F,'Entrada - Salida'!$D:$D,Saldo!C1127,'Entrada - Salida'!C:C,Saldo!B1127)</f>
        <v>7</v>
      </c>
      <c r="I1127" s="11">
        <f t="shared" si="17"/>
        <v>50</v>
      </c>
      <c r="J1127" s="22"/>
    </row>
    <row r="1128" spans="1:10">
      <c r="A1128" s="3" t="s">
        <v>3599</v>
      </c>
      <c r="B1128" s="3" t="s">
        <v>3599</v>
      </c>
      <c r="C1128" s="4" t="s">
        <v>3600</v>
      </c>
      <c r="D1128" s="4" t="s">
        <v>13</v>
      </c>
      <c r="E1128" s="4" t="s">
        <v>444</v>
      </c>
      <c r="F1128" s="8">
        <v>2</v>
      </c>
      <c r="G1128" s="9">
        <f>SUMIFS('Entrada - Salida'!$E:$E,'Entrada - Salida'!$D:$D,Saldo!C1128,'Entrada - Salida'!C:C,Saldo!B1128)</f>
        <v>2</v>
      </c>
      <c r="H1128" s="10">
        <f>SUMIFS('Entrada - Salida'!$F:$F,'Entrada - Salida'!$D:$D,Saldo!C1128,'Entrada - Salida'!C:C,Saldo!B1128)</f>
        <v>2</v>
      </c>
      <c r="I1128" s="11">
        <f t="shared" si="17"/>
        <v>2</v>
      </c>
      <c r="J1128" s="22"/>
    </row>
    <row r="1129" spans="1:10">
      <c r="A1129" s="3" t="s">
        <v>3601</v>
      </c>
      <c r="B1129" s="3" t="s">
        <v>3601</v>
      </c>
      <c r="C1129" s="4" t="s">
        <v>3602</v>
      </c>
      <c r="D1129" s="4" t="s">
        <v>13</v>
      </c>
      <c r="E1129" s="4" t="s">
        <v>1433</v>
      </c>
      <c r="F1129" s="8">
        <v>1</v>
      </c>
      <c r="G1129" s="9">
        <f>SUMIFS('Entrada - Salida'!$E:$E,'Entrada - Salida'!$D:$D,Saldo!C1129,'Entrada - Salida'!C:C,Saldo!B1129)</f>
        <v>0</v>
      </c>
      <c r="H1129" s="10">
        <f>SUMIFS('Entrada - Salida'!$F:$F,'Entrada - Salida'!$D:$D,Saldo!C1129,'Entrada - Salida'!C:C,Saldo!B1129)</f>
        <v>0</v>
      </c>
      <c r="I1129" s="11">
        <f t="shared" si="17"/>
        <v>1</v>
      </c>
      <c r="J1129" s="22"/>
    </row>
    <row r="1130" spans="1:10">
      <c r="A1130" s="3" t="s">
        <v>3603</v>
      </c>
      <c r="B1130" s="3" t="s">
        <v>3603</v>
      </c>
      <c r="C1130" s="4" t="s">
        <v>3604</v>
      </c>
      <c r="D1130" s="4" t="s">
        <v>13</v>
      </c>
      <c r="E1130" s="4" t="s">
        <v>2475</v>
      </c>
      <c r="F1130" s="8">
        <v>4</v>
      </c>
      <c r="G1130" s="9">
        <f>SUMIFS('Entrada - Salida'!$E:$E,'Entrada - Salida'!$D:$D,Saldo!C1130,'Entrada - Salida'!C:C,Saldo!B1130)</f>
        <v>0</v>
      </c>
      <c r="H1130" s="10">
        <f>SUMIFS('Entrada - Salida'!$F:$F,'Entrada - Salida'!$D:$D,Saldo!C1130,'Entrada - Salida'!C:C,Saldo!B1130)</f>
        <v>0</v>
      </c>
      <c r="I1130" s="11">
        <f t="shared" si="17"/>
        <v>4</v>
      </c>
      <c r="J1130" s="22"/>
    </row>
    <row r="1131" spans="1:10">
      <c r="A1131" s="3" t="s">
        <v>3605</v>
      </c>
      <c r="B1131" s="3" t="s">
        <v>3605</v>
      </c>
      <c r="C1131" s="4" t="s">
        <v>3606</v>
      </c>
      <c r="D1131" s="4" t="s">
        <v>13</v>
      </c>
      <c r="E1131" s="4" t="s">
        <v>1029</v>
      </c>
      <c r="F1131" s="8">
        <v>2</v>
      </c>
      <c r="G1131" s="9">
        <f>SUMIFS('Entrada - Salida'!$E:$E,'Entrada - Salida'!$D:$D,Saldo!C1131,'Entrada - Salida'!C:C,Saldo!B1131)</f>
        <v>0</v>
      </c>
      <c r="H1131" s="10">
        <f>SUMIFS('Entrada - Salida'!$F:$F,'Entrada - Salida'!$D:$D,Saldo!C1131,'Entrada - Salida'!C:C,Saldo!B1131)</f>
        <v>0</v>
      </c>
      <c r="I1131" s="11">
        <f t="shared" si="17"/>
        <v>2</v>
      </c>
      <c r="J1131" s="22"/>
    </row>
    <row r="1132" spans="1:10">
      <c r="A1132" s="3" t="s">
        <v>3607</v>
      </c>
      <c r="B1132" s="3" t="s">
        <v>3607</v>
      </c>
      <c r="C1132" s="4" t="s">
        <v>3608</v>
      </c>
      <c r="D1132" s="4" t="s">
        <v>13</v>
      </c>
      <c r="E1132" s="4" t="s">
        <v>3609</v>
      </c>
      <c r="F1132" s="8">
        <v>2</v>
      </c>
      <c r="G1132" s="9">
        <f>SUMIFS('Entrada - Salida'!$E:$E,'Entrada - Salida'!$D:$D,Saldo!C1132,'Entrada - Salida'!C:C,Saldo!B1132)</f>
        <v>22</v>
      </c>
      <c r="H1132" s="10">
        <f>SUMIFS('Entrada - Salida'!$F:$F,'Entrada - Salida'!$D:$D,Saldo!C1132,'Entrada - Salida'!C:C,Saldo!B1132)</f>
        <v>18</v>
      </c>
      <c r="I1132" s="11">
        <f t="shared" si="17"/>
        <v>6</v>
      </c>
      <c r="J1132" s="22"/>
    </row>
    <row r="1133" spans="1:10">
      <c r="A1133" s="3" t="s">
        <v>3610</v>
      </c>
      <c r="B1133" s="3" t="s">
        <v>3610</v>
      </c>
      <c r="C1133" s="4" t="s">
        <v>3611</v>
      </c>
      <c r="D1133" s="4" t="s">
        <v>13</v>
      </c>
      <c r="E1133" s="4" t="s">
        <v>1070</v>
      </c>
      <c r="F1133" s="8">
        <v>4</v>
      </c>
      <c r="G1133" s="9">
        <f>SUMIFS('Entrada - Salida'!$E:$E,'Entrada - Salida'!$D:$D,Saldo!C1133,'Entrada - Salida'!C:C,Saldo!B1133)</f>
        <v>0</v>
      </c>
      <c r="H1133" s="10">
        <f>SUMIFS('Entrada - Salida'!$F:$F,'Entrada - Salida'!$D:$D,Saldo!C1133,'Entrada - Salida'!C:C,Saldo!B1133)</f>
        <v>4</v>
      </c>
      <c r="I1133" s="11">
        <f t="shared" si="17"/>
        <v>0</v>
      </c>
      <c r="J1133" s="22"/>
    </row>
    <row r="1134" spans="1:10">
      <c r="A1134" s="3" t="s">
        <v>3612</v>
      </c>
      <c r="B1134" s="3" t="s">
        <v>3612</v>
      </c>
      <c r="C1134" s="4" t="s">
        <v>3613</v>
      </c>
      <c r="D1134" s="4" t="s">
        <v>13</v>
      </c>
      <c r="E1134" s="4" t="s">
        <v>539</v>
      </c>
      <c r="F1134" s="8">
        <v>1</v>
      </c>
      <c r="G1134" s="9">
        <f>SUMIFS('Entrada - Salida'!$E:$E,'Entrada - Salida'!$D:$D,Saldo!C1134,'Entrada - Salida'!C:C,Saldo!B1134)</f>
        <v>0</v>
      </c>
      <c r="H1134" s="10">
        <f>SUMIFS('Entrada - Salida'!$F:$F,'Entrada - Salida'!$D:$D,Saldo!C1134,'Entrada - Salida'!C:C,Saldo!B1134)</f>
        <v>0</v>
      </c>
      <c r="I1134" s="11">
        <f t="shared" si="17"/>
        <v>1</v>
      </c>
      <c r="J1134" s="22"/>
    </row>
    <row r="1135" spans="1:10">
      <c r="A1135" s="3" t="s">
        <v>3614</v>
      </c>
      <c r="B1135" s="3" t="s">
        <v>3614</v>
      </c>
      <c r="C1135" s="4" t="s">
        <v>3615</v>
      </c>
      <c r="D1135" s="4" t="s">
        <v>13</v>
      </c>
      <c r="E1135" s="4" t="s">
        <v>3616</v>
      </c>
      <c r="F1135" s="8">
        <v>2</v>
      </c>
      <c r="G1135" s="9">
        <f>SUMIFS('Entrada - Salida'!$E:$E,'Entrada - Salida'!$D:$D,Saldo!C1135,'Entrada - Salida'!C:C,Saldo!B1135)</f>
        <v>0</v>
      </c>
      <c r="H1135" s="10">
        <f>SUMIFS('Entrada - Salida'!$F:$F,'Entrada - Salida'!$D:$D,Saldo!C1135,'Entrada - Salida'!C:C,Saldo!B1135)</f>
        <v>1</v>
      </c>
      <c r="I1135" s="11">
        <f t="shared" si="17"/>
        <v>1</v>
      </c>
      <c r="J1135" s="22"/>
    </row>
    <row r="1136" spans="1:10">
      <c r="A1136" s="3" t="s">
        <v>3617</v>
      </c>
      <c r="B1136" s="3" t="s">
        <v>3617</v>
      </c>
      <c r="C1136" s="4" t="s">
        <v>3618</v>
      </c>
      <c r="D1136" s="4" t="s">
        <v>13</v>
      </c>
      <c r="E1136" s="4" t="s">
        <v>3580</v>
      </c>
      <c r="F1136" s="8">
        <v>4</v>
      </c>
      <c r="G1136" s="9">
        <f>SUMIFS('Entrada - Salida'!$E:$E,'Entrada - Salida'!$D:$D,Saldo!C1136,'Entrada - Salida'!C:C,Saldo!B1136)</f>
        <v>3</v>
      </c>
      <c r="H1136" s="10">
        <f>SUMIFS('Entrada - Salida'!$F:$F,'Entrada - Salida'!$D:$D,Saldo!C1136,'Entrada - Salida'!C:C,Saldo!B1136)</f>
        <v>0</v>
      </c>
      <c r="I1136" s="11">
        <f t="shared" si="17"/>
        <v>7</v>
      </c>
      <c r="J1136" s="22"/>
    </row>
    <row r="1137" spans="1:10">
      <c r="A1137" s="3" t="s">
        <v>3619</v>
      </c>
      <c r="B1137" s="3" t="s">
        <v>3619</v>
      </c>
      <c r="C1137" s="4" t="s">
        <v>3620</v>
      </c>
      <c r="D1137" s="4" t="s">
        <v>13</v>
      </c>
      <c r="E1137" s="4" t="s">
        <v>3616</v>
      </c>
      <c r="F1137" s="8">
        <v>1</v>
      </c>
      <c r="G1137" s="9">
        <f>SUMIFS('Entrada - Salida'!$E:$E,'Entrada - Salida'!$D:$D,Saldo!C1137,'Entrada - Salida'!C:C,Saldo!B1137)</f>
        <v>0</v>
      </c>
      <c r="H1137" s="10">
        <f>SUMIFS('Entrada - Salida'!$F:$F,'Entrada - Salida'!$D:$D,Saldo!C1137,'Entrada - Salida'!C:C,Saldo!B1137)</f>
        <v>0</v>
      </c>
      <c r="I1137" s="11">
        <f t="shared" si="17"/>
        <v>1</v>
      </c>
      <c r="J1137" s="22"/>
    </row>
    <row r="1138" spans="1:10">
      <c r="A1138" s="3" t="s">
        <v>3621</v>
      </c>
      <c r="B1138" s="3" t="s">
        <v>3621</v>
      </c>
      <c r="C1138" s="4" t="s">
        <v>3622</v>
      </c>
      <c r="D1138" s="4" t="s">
        <v>13</v>
      </c>
      <c r="E1138" s="4" t="s">
        <v>3623</v>
      </c>
      <c r="F1138" s="8">
        <v>1</v>
      </c>
      <c r="G1138" s="9">
        <f>SUMIFS('Entrada - Salida'!$E:$E,'Entrada - Salida'!$D:$D,Saldo!C1138,'Entrada - Salida'!C:C,Saldo!B1138)</f>
        <v>0</v>
      </c>
      <c r="H1138" s="10">
        <f>SUMIFS('Entrada - Salida'!$F:$F,'Entrada - Salida'!$D:$D,Saldo!C1138,'Entrada - Salida'!C:C,Saldo!B1138)</f>
        <v>0</v>
      </c>
      <c r="I1138" s="11">
        <f t="shared" si="17"/>
        <v>1</v>
      </c>
      <c r="J1138" s="22"/>
    </row>
    <row r="1139" spans="1:10">
      <c r="A1139" s="3" t="s">
        <v>3624</v>
      </c>
      <c r="B1139" s="3" t="s">
        <v>3624</v>
      </c>
      <c r="C1139" s="4" t="s">
        <v>3625</v>
      </c>
      <c r="D1139" s="4" t="s">
        <v>13</v>
      </c>
      <c r="E1139" s="4" t="s">
        <v>3574</v>
      </c>
      <c r="F1139" s="8">
        <v>1</v>
      </c>
      <c r="G1139" s="9">
        <f>SUMIFS('Entrada - Salida'!$E:$E,'Entrada - Salida'!$D:$D,Saldo!C1139,'Entrada - Salida'!C:C,Saldo!B1139)</f>
        <v>0</v>
      </c>
      <c r="H1139" s="10">
        <f>SUMIFS('Entrada - Salida'!$F:$F,'Entrada - Salida'!$D:$D,Saldo!C1139,'Entrada - Salida'!C:C,Saldo!B1139)</f>
        <v>0</v>
      </c>
      <c r="I1139" s="11">
        <f t="shared" si="17"/>
        <v>1</v>
      </c>
      <c r="J1139" s="22"/>
    </row>
    <row r="1140" spans="1:10">
      <c r="A1140" s="3" t="s">
        <v>3626</v>
      </c>
      <c r="B1140" s="3" t="s">
        <v>3626</v>
      </c>
      <c r="C1140" s="4" t="s">
        <v>3627</v>
      </c>
      <c r="D1140" s="4" t="s">
        <v>13</v>
      </c>
      <c r="E1140" s="4" t="s">
        <v>3580</v>
      </c>
      <c r="F1140" s="8">
        <v>1</v>
      </c>
      <c r="G1140" s="9">
        <f>SUMIFS('Entrada - Salida'!$E:$E,'Entrada - Salida'!$D:$D,Saldo!C1140,'Entrada - Salida'!C:C,Saldo!B1140)</f>
        <v>2</v>
      </c>
      <c r="H1140" s="10">
        <f>SUMIFS('Entrada - Salida'!$F:$F,'Entrada - Salida'!$D:$D,Saldo!C1140,'Entrada - Salida'!C:C,Saldo!B1140)</f>
        <v>0</v>
      </c>
      <c r="I1140" s="11">
        <f t="shared" si="17"/>
        <v>3</v>
      </c>
      <c r="J1140" s="22"/>
    </row>
    <row r="1141" spans="1:10">
      <c r="A1141" s="3" t="s">
        <v>3628</v>
      </c>
      <c r="B1141" s="3" t="s">
        <v>3628</v>
      </c>
      <c r="C1141" s="4" t="s">
        <v>3629</v>
      </c>
      <c r="D1141" s="4" t="s">
        <v>13</v>
      </c>
      <c r="E1141" s="4" t="s">
        <v>3577</v>
      </c>
      <c r="F1141" s="8">
        <v>4</v>
      </c>
      <c r="G1141" s="9">
        <f>SUMIFS('Entrada - Salida'!$E:$E,'Entrada - Salida'!$D:$D,Saldo!C1141,'Entrada - Salida'!C:C,Saldo!B1141)</f>
        <v>0</v>
      </c>
      <c r="H1141" s="10">
        <f>SUMIFS('Entrada - Salida'!$F:$F,'Entrada - Salida'!$D:$D,Saldo!C1141,'Entrada - Salida'!C:C,Saldo!B1141)</f>
        <v>4</v>
      </c>
      <c r="I1141" s="11">
        <f t="shared" si="17"/>
        <v>0</v>
      </c>
      <c r="J1141" s="22"/>
    </row>
    <row r="1142" spans="1:10">
      <c r="A1142" s="3" t="s">
        <v>3630</v>
      </c>
      <c r="B1142" s="3" t="s">
        <v>3630</v>
      </c>
      <c r="C1142" s="4" t="s">
        <v>3631</v>
      </c>
      <c r="D1142" s="4" t="s">
        <v>13</v>
      </c>
      <c r="E1142" s="4" t="s">
        <v>3632</v>
      </c>
      <c r="F1142" s="8">
        <v>4</v>
      </c>
      <c r="G1142" s="9">
        <f>SUMIFS('Entrada - Salida'!$E:$E,'Entrada - Salida'!$D:$D,Saldo!C1142,'Entrada - Salida'!C:C,Saldo!B1142)</f>
        <v>0</v>
      </c>
      <c r="H1142" s="10">
        <f>SUMIFS('Entrada - Salida'!$F:$F,'Entrada - Salida'!$D:$D,Saldo!C1142,'Entrada - Salida'!C:C,Saldo!B1142)</f>
        <v>2</v>
      </c>
      <c r="I1142" s="11">
        <f t="shared" si="17"/>
        <v>2</v>
      </c>
      <c r="J1142" s="22"/>
    </row>
    <row r="1143" spans="1:10">
      <c r="A1143" s="20" t="s">
        <v>3633</v>
      </c>
      <c r="B1143" s="3" t="s">
        <v>3633</v>
      </c>
      <c r="C1143" s="4" t="s">
        <v>3634</v>
      </c>
      <c r="D1143" s="4" t="s">
        <v>13</v>
      </c>
      <c r="E1143" s="4" t="str">
        <f>VLOOKUP(B1143,'[1]Base de datos Almacen'!$B$2:$E$3698,4,0)</f>
        <v>EST.5.3.2</v>
      </c>
      <c r="F1143" s="8">
        <v>2</v>
      </c>
      <c r="G1143" s="9">
        <f>SUMIFS('Entrada - Salida'!$E:$E,'Entrada - Salida'!$D:$D,Saldo!C1143,'Entrada - Salida'!C:C,Saldo!B1143)</f>
        <v>9</v>
      </c>
      <c r="H1143" s="10">
        <f>SUMIFS('Entrada - Salida'!$F:$F,'Entrada - Salida'!$D:$D,Saldo!C1143,'Entrada - Salida'!C:C,Saldo!B1143)</f>
        <v>8</v>
      </c>
      <c r="I1143" s="11">
        <f t="shared" si="17"/>
        <v>3</v>
      </c>
      <c r="J1143" s="22"/>
    </row>
    <row r="1144" spans="1:10">
      <c r="A1144" s="3" t="s">
        <v>3635</v>
      </c>
      <c r="B1144" s="3" t="s">
        <v>3635</v>
      </c>
      <c r="C1144" s="4" t="s">
        <v>3636</v>
      </c>
      <c r="D1144" s="4" t="s">
        <v>13</v>
      </c>
      <c r="E1144" s="4" t="str">
        <f>VLOOKUP(B1144,'[1]Base de datos Almacen'!$B$2:$E$3698,4,0)</f>
        <v>EST.6.6.1</v>
      </c>
      <c r="F1144" s="8">
        <v>3</v>
      </c>
      <c r="G1144" s="9">
        <f>SUMIFS('Entrada - Salida'!$E:$E,'Entrada - Salida'!$D:$D,Saldo!C1144,'Entrada - Salida'!C:C,Saldo!B1144)</f>
        <v>0</v>
      </c>
      <c r="H1144" s="10">
        <f>SUMIFS('Entrada - Salida'!$F:$F,'Entrada - Salida'!$D:$D,Saldo!C1144,'Entrada - Salida'!C:C,Saldo!B1144)</f>
        <v>1</v>
      </c>
      <c r="I1144" s="11">
        <f t="shared" si="17"/>
        <v>2</v>
      </c>
      <c r="J1144" s="22"/>
    </row>
    <row r="1145" spans="1:10">
      <c r="A1145" s="3" t="s">
        <v>3637</v>
      </c>
      <c r="B1145" s="3" t="s">
        <v>3637</v>
      </c>
      <c r="C1145" s="4" t="s">
        <v>3638</v>
      </c>
      <c r="D1145" s="4" t="s">
        <v>13</v>
      </c>
      <c r="E1145" s="4" t="s">
        <v>3632</v>
      </c>
      <c r="F1145" s="8">
        <v>7</v>
      </c>
      <c r="G1145" s="9">
        <f>SUMIFS('Entrada - Salida'!$E:$E,'Entrada - Salida'!$D:$D,Saldo!C1145,'Entrada - Salida'!C:C,Saldo!B1145)</f>
        <v>0</v>
      </c>
      <c r="H1145" s="10">
        <f>SUMIFS('Entrada - Salida'!$F:$F,'Entrada - Salida'!$D:$D,Saldo!C1145,'Entrada - Salida'!C:C,Saldo!B1145)</f>
        <v>0</v>
      </c>
      <c r="I1145" s="11">
        <f t="shared" si="17"/>
        <v>7</v>
      </c>
      <c r="J1145" s="22"/>
    </row>
    <row r="1146" spans="1:10">
      <c r="A1146" s="3" t="s">
        <v>3639</v>
      </c>
      <c r="B1146" s="3" t="s">
        <v>3639</v>
      </c>
      <c r="C1146" s="4" t="s">
        <v>3640</v>
      </c>
      <c r="D1146" s="4" t="s">
        <v>13</v>
      </c>
      <c r="E1146" s="4" t="s">
        <v>3641</v>
      </c>
      <c r="F1146" s="8">
        <v>5</v>
      </c>
      <c r="G1146" s="9">
        <f>SUMIFS('Entrada - Salida'!$E:$E,'Entrada - Salida'!$D:$D,Saldo!C1146,'Entrada - Salida'!C:C,Saldo!B1146)</f>
        <v>0</v>
      </c>
      <c r="H1146" s="10">
        <f>SUMIFS('Entrada - Salida'!$F:$F,'Entrada - Salida'!$D:$D,Saldo!C1146,'Entrada - Salida'!C:C,Saldo!B1146)</f>
        <v>0</v>
      </c>
      <c r="I1146" s="11">
        <f t="shared" si="17"/>
        <v>5</v>
      </c>
      <c r="J1146" s="22"/>
    </row>
    <row r="1147" spans="1:10">
      <c r="A1147" s="3" t="s">
        <v>3642</v>
      </c>
      <c r="B1147" s="3" t="s">
        <v>3642</v>
      </c>
      <c r="C1147" s="4" t="s">
        <v>3643</v>
      </c>
      <c r="D1147" s="4" t="s">
        <v>13</v>
      </c>
      <c r="E1147" s="4" t="s">
        <v>3568</v>
      </c>
      <c r="F1147" s="8">
        <v>4</v>
      </c>
      <c r="G1147" s="9">
        <f>SUMIFS('Entrada - Salida'!$E:$E,'Entrada - Salida'!$D:$D,Saldo!C1147,'Entrada - Salida'!C:C,Saldo!B1147)</f>
        <v>0</v>
      </c>
      <c r="H1147" s="10">
        <f>SUMIFS('Entrada - Salida'!$F:$F,'Entrada - Salida'!$D:$D,Saldo!C1147,'Entrada - Salida'!C:C,Saldo!B1147)</f>
        <v>0</v>
      </c>
      <c r="I1147" s="11">
        <f t="shared" si="17"/>
        <v>4</v>
      </c>
      <c r="J1147" s="22"/>
    </row>
    <row r="1148" spans="1:10">
      <c r="A1148" s="3" t="s">
        <v>3644</v>
      </c>
      <c r="B1148" s="3" t="s">
        <v>3644</v>
      </c>
      <c r="C1148" s="4" t="s">
        <v>3645</v>
      </c>
      <c r="D1148" s="4" t="s">
        <v>13</v>
      </c>
      <c r="E1148" s="4" t="s">
        <v>3632</v>
      </c>
      <c r="F1148" s="8">
        <v>1</v>
      </c>
      <c r="G1148" s="9">
        <f>SUMIFS('Entrada - Salida'!$E:$E,'Entrada - Salida'!$D:$D,Saldo!C1148,'Entrada - Salida'!C:C,Saldo!B1148)</f>
        <v>0</v>
      </c>
      <c r="H1148" s="10">
        <f>SUMIFS('Entrada - Salida'!$F:$F,'Entrada - Salida'!$D:$D,Saldo!C1148,'Entrada - Salida'!C:C,Saldo!B1148)</f>
        <v>0</v>
      </c>
      <c r="I1148" s="11">
        <f t="shared" si="17"/>
        <v>1</v>
      </c>
      <c r="J1148" s="22"/>
    </row>
    <row r="1149" spans="1:10">
      <c r="A1149" s="3" t="s">
        <v>3646</v>
      </c>
      <c r="B1149" s="3" t="s">
        <v>3646</v>
      </c>
      <c r="C1149" s="4" t="s">
        <v>3647</v>
      </c>
      <c r="D1149" s="4" t="s">
        <v>13</v>
      </c>
      <c r="E1149" s="4" t="s">
        <v>3632</v>
      </c>
      <c r="F1149" s="8">
        <v>4</v>
      </c>
      <c r="G1149" s="9">
        <f>SUMIFS('Entrada - Salida'!$E:$E,'Entrada - Salida'!$D:$D,Saldo!C1149,'Entrada - Salida'!C:C,Saldo!B1149)</f>
        <v>0</v>
      </c>
      <c r="H1149" s="10">
        <f>SUMIFS('Entrada - Salida'!$F:$F,'Entrada - Salida'!$D:$D,Saldo!C1149,'Entrada - Salida'!C:C,Saldo!B1149)</f>
        <v>2</v>
      </c>
      <c r="I1149" s="11">
        <f t="shared" si="17"/>
        <v>2</v>
      </c>
      <c r="J1149" s="22"/>
    </row>
    <row r="1150" spans="1:10">
      <c r="A1150" s="3" t="s">
        <v>3648</v>
      </c>
      <c r="B1150" s="3" t="s">
        <v>3648</v>
      </c>
      <c r="C1150" s="4" t="s">
        <v>3649</v>
      </c>
      <c r="D1150" s="4" t="s">
        <v>13</v>
      </c>
      <c r="E1150" s="4" t="s">
        <v>3580</v>
      </c>
      <c r="F1150" s="8">
        <v>2</v>
      </c>
      <c r="G1150" s="9">
        <f>SUMIFS('Entrada - Salida'!$E:$E,'Entrada - Salida'!$D:$D,Saldo!C1150,'Entrada - Salida'!C:C,Saldo!B1150)</f>
        <v>3</v>
      </c>
      <c r="H1150" s="10">
        <f>SUMIFS('Entrada - Salida'!$F:$F,'Entrada - Salida'!$D:$D,Saldo!C1150,'Entrada - Salida'!C:C,Saldo!B1150)</f>
        <v>0</v>
      </c>
      <c r="I1150" s="11">
        <f t="shared" si="17"/>
        <v>5</v>
      </c>
      <c r="J1150" s="22"/>
    </row>
    <row r="1151" spans="1:10">
      <c r="A1151" s="3" t="s">
        <v>3650</v>
      </c>
      <c r="B1151" s="3" t="s">
        <v>3650</v>
      </c>
      <c r="C1151" s="4" t="s">
        <v>3651</v>
      </c>
      <c r="D1151" s="4" t="s">
        <v>13</v>
      </c>
      <c r="E1151" s="4" t="s">
        <v>3632</v>
      </c>
      <c r="F1151" s="8">
        <v>5</v>
      </c>
      <c r="G1151" s="9">
        <f>SUMIFS('Entrada - Salida'!$E:$E,'Entrada - Salida'!$D:$D,Saldo!C1151,'Entrada - Salida'!C:C,Saldo!B1151)</f>
        <v>0</v>
      </c>
      <c r="H1151" s="10">
        <f>SUMIFS('Entrada - Salida'!$F:$F,'Entrada - Salida'!$D:$D,Saldo!C1151,'Entrada - Salida'!C:C,Saldo!B1151)</f>
        <v>1</v>
      </c>
      <c r="I1151" s="11">
        <f t="shared" si="17"/>
        <v>4</v>
      </c>
      <c r="J1151" s="22"/>
    </row>
    <row r="1152" spans="1:10">
      <c r="A1152" s="3" t="s">
        <v>3652</v>
      </c>
      <c r="B1152" s="3" t="s">
        <v>3652</v>
      </c>
      <c r="C1152" s="4" t="s">
        <v>3653</v>
      </c>
      <c r="D1152" s="4" t="s">
        <v>13</v>
      </c>
      <c r="E1152" s="4" t="s">
        <v>3574</v>
      </c>
      <c r="F1152" s="8">
        <v>1</v>
      </c>
      <c r="G1152" s="9">
        <f>SUMIFS('Entrada - Salida'!$E:$E,'Entrada - Salida'!$D:$D,Saldo!C1152,'Entrada - Salida'!C:C,Saldo!B1152)</f>
        <v>0</v>
      </c>
      <c r="H1152" s="10">
        <f>SUMIFS('Entrada - Salida'!$F:$F,'Entrada - Salida'!$D:$D,Saldo!C1152,'Entrada - Salida'!C:C,Saldo!B1152)</f>
        <v>0</v>
      </c>
      <c r="I1152" s="11">
        <f t="shared" si="17"/>
        <v>1</v>
      </c>
      <c r="J1152" s="22"/>
    </row>
    <row r="1153" spans="1:10">
      <c r="A1153" s="3" t="s">
        <v>3654</v>
      </c>
      <c r="B1153" s="3" t="s">
        <v>3654</v>
      </c>
      <c r="C1153" s="4" t="s">
        <v>3655</v>
      </c>
      <c r="D1153" s="4" t="s">
        <v>13</v>
      </c>
      <c r="E1153" s="4" t="s">
        <v>3656</v>
      </c>
      <c r="F1153" s="8">
        <v>1</v>
      </c>
      <c r="G1153" s="9">
        <f>SUMIFS('Entrada - Salida'!$E:$E,'Entrada - Salida'!$D:$D,Saldo!C1153,'Entrada - Salida'!C:C,Saldo!B1153)</f>
        <v>0</v>
      </c>
      <c r="H1153" s="10">
        <f>SUMIFS('Entrada - Salida'!$F:$F,'Entrada - Salida'!$D:$D,Saldo!C1153,'Entrada - Salida'!C:C,Saldo!B1153)</f>
        <v>0</v>
      </c>
      <c r="I1153" s="11">
        <f t="shared" ref="I1153:I1216" si="18">+(G1153-H1153)+F1153</f>
        <v>1</v>
      </c>
      <c r="J1153" s="22"/>
    </row>
    <row r="1154" spans="1:10">
      <c r="A1154" s="3" t="s">
        <v>3657</v>
      </c>
      <c r="B1154" s="3" t="s">
        <v>3657</v>
      </c>
      <c r="C1154" s="4" t="s">
        <v>3658</v>
      </c>
      <c r="D1154" s="4" t="s">
        <v>13</v>
      </c>
      <c r="E1154" s="4" t="s">
        <v>539</v>
      </c>
      <c r="F1154" s="8">
        <v>1</v>
      </c>
      <c r="G1154" s="9">
        <f>SUMIFS('Entrada - Salida'!$E:$E,'Entrada - Salida'!$D:$D,Saldo!C1154,'Entrada - Salida'!C:C,Saldo!B1154)</f>
        <v>0</v>
      </c>
      <c r="H1154" s="10">
        <f>SUMIFS('Entrada - Salida'!$F:$F,'Entrada - Salida'!$D:$D,Saldo!C1154,'Entrada - Salida'!C:C,Saldo!B1154)</f>
        <v>0</v>
      </c>
      <c r="I1154" s="11">
        <f t="shared" si="18"/>
        <v>1</v>
      </c>
      <c r="J1154" s="22"/>
    </row>
    <row r="1155" spans="1:10">
      <c r="A1155" s="3" t="s">
        <v>3659</v>
      </c>
      <c r="B1155" s="3" t="s">
        <v>3659</v>
      </c>
      <c r="C1155" s="4" t="s">
        <v>3660</v>
      </c>
      <c r="D1155" s="4" t="s">
        <v>13</v>
      </c>
      <c r="E1155" s="4" t="str">
        <f>VLOOKUP(B1155,'[1]Base de datos Almacen'!$B$2:$E$3654,4,0)</f>
        <v>EST.11.2.3</v>
      </c>
      <c r="F1155" s="8">
        <v>2</v>
      </c>
      <c r="G1155" s="9">
        <f>SUMIFS('Entrada - Salida'!$E:$E,'Entrada - Salida'!$D:$D,Saldo!C1155,'Entrada - Salida'!C:C,Saldo!B1155)</f>
        <v>12</v>
      </c>
      <c r="H1155" s="10">
        <f>SUMIFS('Entrada - Salida'!$F:$F,'Entrada - Salida'!$D:$D,Saldo!C1155,'Entrada - Salida'!C:C,Saldo!B1155)</f>
        <v>7</v>
      </c>
      <c r="I1155" s="11">
        <f t="shared" si="18"/>
        <v>7</v>
      </c>
      <c r="J1155" s="22"/>
    </row>
    <row r="1156" spans="1:10">
      <c r="A1156" s="3" t="s">
        <v>3661</v>
      </c>
      <c r="B1156" s="3" t="s">
        <v>3661</v>
      </c>
      <c r="C1156" s="4" t="s">
        <v>3662</v>
      </c>
      <c r="D1156" s="4" t="s">
        <v>13</v>
      </c>
      <c r="E1156" s="4" t="str">
        <f>VLOOKUP(B1156,'[1]Base de datos Almacen'!$B$2:$E$3654,4,0)</f>
        <v>EST.6.3.2</v>
      </c>
      <c r="F1156" s="8">
        <v>2</v>
      </c>
      <c r="G1156" s="9">
        <f>SUMIFS('Entrada - Salida'!$E:$E,'Entrada - Salida'!$D:$D,Saldo!C1156,'Entrada - Salida'!C:C,Saldo!B1156)</f>
        <v>0</v>
      </c>
      <c r="H1156" s="10">
        <f>SUMIFS('Entrada - Salida'!$F:$F,'Entrada - Salida'!$D:$D,Saldo!C1156,'Entrada - Salida'!C:C,Saldo!B1156)</f>
        <v>0</v>
      </c>
      <c r="I1156" s="11">
        <f t="shared" si="18"/>
        <v>2</v>
      </c>
      <c r="J1156" s="22"/>
    </row>
    <row r="1157" spans="1:10">
      <c r="A1157" s="3" t="s">
        <v>3663</v>
      </c>
      <c r="B1157" s="3" t="s">
        <v>3663</v>
      </c>
      <c r="C1157" s="4" t="s">
        <v>3664</v>
      </c>
      <c r="D1157" s="4" t="s">
        <v>13</v>
      </c>
      <c r="E1157" s="4" t="str">
        <f>VLOOKUP(B1157,'[1]Base de datos Almacen'!$B$2:$E$3654,4,0)</f>
        <v>EST.6.4.1</v>
      </c>
      <c r="F1157" s="8">
        <v>17</v>
      </c>
      <c r="G1157" s="9">
        <f>SUMIFS('Entrada - Salida'!$E:$E,'Entrada - Salida'!$D:$D,Saldo!C1157,'Entrada - Salida'!C:C,Saldo!B1157)</f>
        <v>0</v>
      </c>
      <c r="H1157" s="10">
        <f>SUMIFS('Entrada - Salida'!$F:$F,'Entrada - Salida'!$D:$D,Saldo!C1157,'Entrada - Salida'!C:C,Saldo!B1157)</f>
        <v>4</v>
      </c>
      <c r="I1157" s="11">
        <f t="shared" si="18"/>
        <v>13</v>
      </c>
      <c r="J1157" s="22"/>
    </row>
    <row r="1158" spans="1:10">
      <c r="A1158" s="3" t="s">
        <v>3665</v>
      </c>
      <c r="B1158" s="3" t="s">
        <v>3665</v>
      </c>
      <c r="C1158" s="4" t="s">
        <v>3666</v>
      </c>
      <c r="D1158" s="4" t="s">
        <v>13</v>
      </c>
      <c r="E1158" s="4" t="str">
        <f>VLOOKUP(B1158,'[1]Base de datos Almacen'!$B$2:$E$3654,4,0)</f>
        <v>EST.6.4.1</v>
      </c>
      <c r="F1158" s="8">
        <v>2</v>
      </c>
      <c r="G1158" s="9">
        <f>SUMIFS('Entrada - Salida'!$E:$E,'Entrada - Salida'!$D:$D,Saldo!C1158,'Entrada - Salida'!C:C,Saldo!B1158)</f>
        <v>0</v>
      </c>
      <c r="H1158" s="10">
        <f>SUMIFS('Entrada - Salida'!$F:$F,'Entrada - Salida'!$D:$D,Saldo!C1158,'Entrada - Salida'!C:C,Saldo!B1158)</f>
        <v>0</v>
      </c>
      <c r="I1158" s="11">
        <f t="shared" si="18"/>
        <v>2</v>
      </c>
      <c r="J1158" s="22"/>
    </row>
    <row r="1159" spans="1:10">
      <c r="A1159" s="3" t="s">
        <v>3667</v>
      </c>
      <c r="B1159" s="3" t="s">
        <v>3667</v>
      </c>
      <c r="C1159" s="4" t="s">
        <v>3668</v>
      </c>
      <c r="D1159" s="4" t="s">
        <v>13</v>
      </c>
      <c r="E1159" s="4" t="str">
        <f>VLOOKUP(B1159,'[1]Base de datos Almacen'!$B$2:$E$3654,4,0)</f>
        <v>EST.6.3.3</v>
      </c>
      <c r="F1159" s="8">
        <v>1</v>
      </c>
      <c r="G1159" s="9">
        <f>SUMIFS('Entrada - Salida'!$E:$E,'Entrada - Salida'!$D:$D,Saldo!C1159,'Entrada - Salida'!C:C,Saldo!B1159)</f>
        <v>0</v>
      </c>
      <c r="H1159" s="10">
        <f>SUMIFS('Entrada - Salida'!$F:$F,'Entrada - Salida'!$D:$D,Saldo!C1159,'Entrada - Salida'!C:C,Saldo!B1159)</f>
        <v>1</v>
      </c>
      <c r="I1159" s="11">
        <f t="shared" si="18"/>
        <v>0</v>
      </c>
      <c r="J1159" s="22"/>
    </row>
    <row r="1160" spans="1:10">
      <c r="A1160" s="3" t="s">
        <v>3669</v>
      </c>
      <c r="B1160" s="3" t="s">
        <v>3669</v>
      </c>
      <c r="C1160" s="4" t="s">
        <v>3670</v>
      </c>
      <c r="D1160" s="4" t="s">
        <v>13</v>
      </c>
      <c r="E1160" s="4" t="s">
        <v>2159</v>
      </c>
      <c r="F1160" s="8">
        <v>4</v>
      </c>
      <c r="G1160" s="9">
        <f>SUMIFS('Entrada - Salida'!$E:$E,'Entrada - Salida'!$D:$D,Saldo!C1160,'Entrada - Salida'!C:C,Saldo!B1160)</f>
        <v>0</v>
      </c>
      <c r="H1160" s="10">
        <f>SUMIFS('Entrada - Salida'!$F:$F,'Entrada - Salida'!$D:$D,Saldo!C1160,'Entrada - Salida'!C:C,Saldo!B1160)</f>
        <v>2</v>
      </c>
      <c r="I1160" s="11">
        <f t="shared" si="18"/>
        <v>2</v>
      </c>
      <c r="J1160" s="22"/>
    </row>
    <row r="1161" spans="1:10">
      <c r="A1161" s="3" t="s">
        <v>3671</v>
      </c>
      <c r="B1161" s="3" t="s">
        <v>3671</v>
      </c>
      <c r="C1161" s="4" t="s">
        <v>3672</v>
      </c>
      <c r="D1161" s="4" t="s">
        <v>13</v>
      </c>
      <c r="E1161" s="4" t="s">
        <v>1533</v>
      </c>
      <c r="F1161" s="8">
        <v>1</v>
      </c>
      <c r="G1161" s="9">
        <f>SUMIFS('Entrada - Salida'!$E:$E,'Entrada - Salida'!$D:$D,Saldo!C1161,'Entrada - Salida'!C:C,Saldo!B1161)</f>
        <v>0</v>
      </c>
      <c r="H1161" s="10">
        <f>SUMIFS('Entrada - Salida'!$F:$F,'Entrada - Salida'!$D:$D,Saldo!C1161,'Entrada - Salida'!C:C,Saldo!B1161)</f>
        <v>1</v>
      </c>
      <c r="I1161" s="11">
        <f t="shared" si="18"/>
        <v>0</v>
      </c>
      <c r="J1161" s="22"/>
    </row>
    <row r="1162" spans="1:10">
      <c r="A1162" s="3" t="s">
        <v>3673</v>
      </c>
      <c r="B1162" s="3" t="s">
        <v>3673</v>
      </c>
      <c r="C1162" s="4" t="s">
        <v>3674</v>
      </c>
      <c r="D1162" s="4" t="s">
        <v>13</v>
      </c>
      <c r="E1162" s="4" t="s">
        <v>3675</v>
      </c>
      <c r="F1162" s="8">
        <v>144</v>
      </c>
      <c r="G1162" s="9">
        <f>SUMIFS('Entrada - Salida'!$E:$E,'Entrada - Salida'!$D:$D,Saldo!C1162,'Entrada - Salida'!C:C,Saldo!B1162)</f>
        <v>0</v>
      </c>
      <c r="H1162" s="10">
        <f>SUMIFS('Entrada - Salida'!$F:$F,'Entrada - Salida'!$D:$D,Saldo!C1162,'Entrada - Salida'!C:C,Saldo!B1162)</f>
        <v>144</v>
      </c>
      <c r="I1162" s="11">
        <f t="shared" si="18"/>
        <v>0</v>
      </c>
      <c r="J1162" s="22"/>
    </row>
    <row r="1163" spans="1:10">
      <c r="A1163" s="3" t="s">
        <v>3676</v>
      </c>
      <c r="B1163" s="3" t="s">
        <v>3676</v>
      </c>
      <c r="C1163" s="4" t="s">
        <v>3677</v>
      </c>
      <c r="D1163" s="4" t="s">
        <v>13</v>
      </c>
      <c r="E1163" s="4" t="s">
        <v>3112</v>
      </c>
      <c r="F1163" s="8">
        <v>1</v>
      </c>
      <c r="G1163" s="9">
        <f>SUMIFS('Entrada - Salida'!$E:$E,'Entrada - Salida'!$D:$D,Saldo!C1163,'Entrada - Salida'!C:C,Saldo!B1163)</f>
        <v>0</v>
      </c>
      <c r="H1163" s="10">
        <f>SUMIFS('Entrada - Salida'!$F:$F,'Entrada - Salida'!$D:$D,Saldo!C1163,'Entrada - Salida'!C:C,Saldo!B1163)</f>
        <v>0</v>
      </c>
      <c r="I1163" s="11">
        <f t="shared" si="18"/>
        <v>1</v>
      </c>
      <c r="J1163" s="22"/>
    </row>
    <row r="1164" spans="1:10">
      <c r="A1164" s="3" t="s">
        <v>3678</v>
      </c>
      <c r="B1164" s="3" t="s">
        <v>3678</v>
      </c>
      <c r="C1164" s="4" t="s">
        <v>3679</v>
      </c>
      <c r="D1164" s="4" t="s">
        <v>13</v>
      </c>
      <c r="E1164" s="4" t="s">
        <v>2159</v>
      </c>
      <c r="F1164" s="8">
        <v>1</v>
      </c>
      <c r="G1164" s="9">
        <f>SUMIFS('Entrada - Salida'!$E:$E,'Entrada - Salida'!$D:$D,Saldo!C1164,'Entrada - Salida'!C:C,Saldo!B1164)</f>
        <v>0</v>
      </c>
      <c r="H1164" s="10">
        <f>SUMIFS('Entrada - Salida'!$F:$F,'Entrada - Salida'!$D:$D,Saldo!C1164,'Entrada - Salida'!C:C,Saldo!B1164)</f>
        <v>0</v>
      </c>
      <c r="I1164" s="11">
        <f t="shared" si="18"/>
        <v>1</v>
      </c>
      <c r="J1164" s="22"/>
    </row>
    <row r="1165" spans="1:10">
      <c r="A1165" s="3" t="s">
        <v>3680</v>
      </c>
      <c r="B1165" s="3" t="s">
        <v>3680</v>
      </c>
      <c r="C1165" s="4" t="s">
        <v>3681</v>
      </c>
      <c r="D1165" s="4" t="s">
        <v>13</v>
      </c>
      <c r="E1165" s="4" t="s">
        <v>1740</v>
      </c>
      <c r="F1165" s="8">
        <v>6</v>
      </c>
      <c r="G1165" s="9">
        <f>SUMIFS('Entrada - Salida'!$E:$E,'Entrada - Salida'!$D:$D,Saldo!C1165,'Entrada - Salida'!C:C,Saldo!B1165)</f>
        <v>0</v>
      </c>
      <c r="H1165" s="10">
        <f>SUMIFS('Entrada - Salida'!$F:$F,'Entrada - Salida'!$D:$D,Saldo!C1165,'Entrada - Salida'!C:C,Saldo!B1165)</f>
        <v>0</v>
      </c>
      <c r="I1165" s="11">
        <f t="shared" si="18"/>
        <v>6</v>
      </c>
      <c r="J1165" s="22"/>
    </row>
    <row r="1166" spans="1:10">
      <c r="A1166" s="3" t="s">
        <v>3682</v>
      </c>
      <c r="B1166" s="3" t="s">
        <v>3682</v>
      </c>
      <c r="C1166" s="4" t="s">
        <v>3683</v>
      </c>
      <c r="D1166" s="4" t="s">
        <v>13</v>
      </c>
      <c r="E1166" s="4" t="s">
        <v>1240</v>
      </c>
      <c r="F1166" s="8">
        <v>1</v>
      </c>
      <c r="G1166" s="9">
        <f>SUMIFS('Entrada - Salida'!$E:$E,'Entrada - Salida'!$D:$D,Saldo!C1166,'Entrada - Salida'!C:C,Saldo!B1166)</f>
        <v>3</v>
      </c>
      <c r="H1166" s="10">
        <f>SUMIFS('Entrada - Salida'!$F:$F,'Entrada - Salida'!$D:$D,Saldo!C1166,'Entrada - Salida'!C:C,Saldo!B1166)</f>
        <v>4</v>
      </c>
      <c r="I1166" s="11">
        <f t="shared" si="18"/>
        <v>0</v>
      </c>
      <c r="J1166" s="22"/>
    </row>
    <row r="1167" spans="1:10">
      <c r="A1167" s="3" t="s">
        <v>3684</v>
      </c>
      <c r="B1167" s="3" t="s">
        <v>3684</v>
      </c>
      <c r="C1167" s="4" t="s">
        <v>3685</v>
      </c>
      <c r="D1167" s="4" t="s">
        <v>13</v>
      </c>
      <c r="E1167" s="4" t="s">
        <v>1620</v>
      </c>
      <c r="F1167" s="8">
        <v>8</v>
      </c>
      <c r="G1167" s="9">
        <f>SUMIFS('Entrada - Salida'!$E:$E,'Entrada - Salida'!$D:$D,Saldo!C1167,'Entrada - Salida'!C:C,Saldo!B1167)</f>
        <v>0</v>
      </c>
      <c r="H1167" s="10">
        <f>SUMIFS('Entrada - Salida'!$F:$F,'Entrada - Salida'!$D:$D,Saldo!C1167,'Entrada - Salida'!C:C,Saldo!B1167)</f>
        <v>4</v>
      </c>
      <c r="I1167" s="11">
        <f t="shared" si="18"/>
        <v>4</v>
      </c>
      <c r="J1167" s="22"/>
    </row>
    <row r="1168" spans="1:10">
      <c r="A1168" s="3" t="s">
        <v>3686</v>
      </c>
      <c r="B1168" s="3" t="s">
        <v>3686</v>
      </c>
      <c r="C1168" s="4" t="s">
        <v>3687</v>
      </c>
      <c r="D1168" s="4" t="s">
        <v>13</v>
      </c>
      <c r="E1168" s="4" t="s">
        <v>2159</v>
      </c>
      <c r="F1168" s="8">
        <v>1</v>
      </c>
      <c r="G1168" s="9">
        <f>SUMIFS('Entrada - Salida'!$E:$E,'Entrada - Salida'!$D:$D,Saldo!C1168,'Entrada - Salida'!C:C,Saldo!B1168)</f>
        <v>0</v>
      </c>
      <c r="H1168" s="10">
        <f>SUMIFS('Entrada - Salida'!$F:$F,'Entrada - Salida'!$D:$D,Saldo!C1168,'Entrada - Salida'!C:C,Saldo!B1168)</f>
        <v>0</v>
      </c>
      <c r="I1168" s="11">
        <f t="shared" si="18"/>
        <v>1</v>
      </c>
      <c r="J1168" s="22"/>
    </row>
    <row r="1169" spans="1:10">
      <c r="A1169" s="3" t="s">
        <v>3688</v>
      </c>
      <c r="B1169" s="3" t="s">
        <v>3688</v>
      </c>
      <c r="C1169" s="4" t="s">
        <v>3689</v>
      </c>
      <c r="D1169" s="4" t="s">
        <v>13</v>
      </c>
      <c r="E1169" s="4" t="s">
        <v>3099</v>
      </c>
      <c r="F1169" s="8">
        <v>1</v>
      </c>
      <c r="G1169" s="9">
        <f>SUMIFS('Entrada - Salida'!$E:$E,'Entrada - Salida'!$D:$D,Saldo!C1169,'Entrada - Salida'!C:C,Saldo!B1169)</f>
        <v>0</v>
      </c>
      <c r="H1169" s="10">
        <f>SUMIFS('Entrada - Salida'!$F:$F,'Entrada - Salida'!$D:$D,Saldo!C1169,'Entrada - Salida'!C:C,Saldo!B1169)</f>
        <v>0</v>
      </c>
      <c r="I1169" s="11">
        <f t="shared" si="18"/>
        <v>1</v>
      </c>
      <c r="J1169" s="22"/>
    </row>
    <row r="1170" spans="1:10">
      <c r="A1170" s="3" t="s">
        <v>3690</v>
      </c>
      <c r="B1170" s="3" t="s">
        <v>3690</v>
      </c>
      <c r="C1170" s="4" t="s">
        <v>3691</v>
      </c>
      <c r="D1170" s="4" t="s">
        <v>13</v>
      </c>
      <c r="E1170" s="4" t="s">
        <v>1740</v>
      </c>
      <c r="F1170" s="8">
        <v>1</v>
      </c>
      <c r="G1170" s="9">
        <f>SUMIFS('Entrada - Salida'!$E:$E,'Entrada - Salida'!$D:$D,Saldo!C1170,'Entrada - Salida'!C:C,Saldo!B1170)</f>
        <v>0</v>
      </c>
      <c r="H1170" s="10">
        <f>SUMIFS('Entrada - Salida'!$F:$F,'Entrada - Salida'!$D:$D,Saldo!C1170,'Entrada - Salida'!C:C,Saldo!B1170)</f>
        <v>0</v>
      </c>
      <c r="I1170" s="11">
        <f t="shared" si="18"/>
        <v>1</v>
      </c>
      <c r="J1170" s="22"/>
    </row>
    <row r="1171" spans="1:10">
      <c r="A1171" s="3" t="s">
        <v>3692</v>
      </c>
      <c r="B1171" s="3" t="s">
        <v>3692</v>
      </c>
      <c r="C1171" s="4" t="s">
        <v>3693</v>
      </c>
      <c r="D1171" s="4" t="s">
        <v>13</v>
      </c>
      <c r="E1171" s="4" t="s">
        <v>1240</v>
      </c>
      <c r="F1171" s="8">
        <v>1</v>
      </c>
      <c r="G1171" s="9">
        <f>SUMIFS('Entrada - Salida'!$E:$E,'Entrada - Salida'!$D:$D,Saldo!C1171,'Entrada - Salida'!C:C,Saldo!B1171)</f>
        <v>0</v>
      </c>
      <c r="H1171" s="10">
        <f>SUMIFS('Entrada - Salida'!$F:$F,'Entrada - Salida'!$D:$D,Saldo!C1171,'Entrada - Salida'!C:C,Saldo!B1171)</f>
        <v>0</v>
      </c>
      <c r="I1171" s="11">
        <f t="shared" si="18"/>
        <v>1</v>
      </c>
      <c r="J1171" s="22"/>
    </row>
    <row r="1172" spans="1:10">
      <c r="A1172" s="3" t="s">
        <v>3694</v>
      </c>
      <c r="B1172" s="3" t="s">
        <v>3694</v>
      </c>
      <c r="C1172" s="4" t="s">
        <v>3695</v>
      </c>
      <c r="D1172" s="4" t="s">
        <v>13</v>
      </c>
      <c r="E1172" s="4" t="s">
        <v>2680</v>
      </c>
      <c r="F1172" s="8">
        <v>1</v>
      </c>
      <c r="G1172" s="9">
        <f>SUMIFS('Entrada - Salida'!$E:$E,'Entrada - Salida'!$D:$D,Saldo!C1172,'Entrada - Salida'!C:C,Saldo!B1172)</f>
        <v>0</v>
      </c>
      <c r="H1172" s="10">
        <f>SUMIFS('Entrada - Salida'!$F:$F,'Entrada - Salida'!$D:$D,Saldo!C1172,'Entrada - Salida'!C:C,Saldo!B1172)</f>
        <v>0</v>
      </c>
      <c r="I1172" s="11">
        <f t="shared" si="18"/>
        <v>1</v>
      </c>
      <c r="J1172" s="22"/>
    </row>
    <row r="1173" spans="1:10">
      <c r="A1173" s="3" t="s">
        <v>3696</v>
      </c>
      <c r="B1173" s="3" t="s">
        <v>3696</v>
      </c>
      <c r="C1173" s="4" t="s">
        <v>3697</v>
      </c>
      <c r="D1173" s="4" t="s">
        <v>13</v>
      </c>
      <c r="E1173" s="4" t="s">
        <v>906</v>
      </c>
      <c r="F1173" s="8">
        <v>4</v>
      </c>
      <c r="G1173" s="9">
        <f>SUMIFS('Entrada - Salida'!$E:$E,'Entrada - Salida'!$D:$D,Saldo!C1173,'Entrada - Salida'!C:C,Saldo!B1173)</f>
        <v>0</v>
      </c>
      <c r="H1173" s="10">
        <f>SUMIFS('Entrada - Salida'!$F:$F,'Entrada - Salida'!$D:$D,Saldo!C1173,'Entrada - Salida'!C:C,Saldo!B1173)</f>
        <v>4</v>
      </c>
      <c r="I1173" s="11">
        <f t="shared" si="18"/>
        <v>0</v>
      </c>
      <c r="J1173" s="22"/>
    </row>
    <row r="1174" spans="1:10">
      <c r="A1174" s="3" t="s">
        <v>3698</v>
      </c>
      <c r="B1174" s="3" t="s">
        <v>3698</v>
      </c>
      <c r="C1174" s="4" t="s">
        <v>3699</v>
      </c>
      <c r="D1174" s="4" t="s">
        <v>13</v>
      </c>
      <c r="E1174" s="4" t="s">
        <v>3700</v>
      </c>
      <c r="F1174" s="8">
        <v>9</v>
      </c>
      <c r="G1174" s="9">
        <f>SUMIFS('Entrada - Salida'!$E:$E,'Entrada - Salida'!$D:$D,Saldo!C1174,'Entrada - Salida'!C:C,Saldo!B1174)</f>
        <v>12</v>
      </c>
      <c r="H1174" s="10">
        <f>SUMIFS('Entrada - Salida'!$F:$F,'Entrada - Salida'!$D:$D,Saldo!C1174,'Entrada - Salida'!C:C,Saldo!B1174)</f>
        <v>16</v>
      </c>
      <c r="I1174" s="11">
        <f t="shared" si="18"/>
        <v>5</v>
      </c>
      <c r="J1174" s="22"/>
    </row>
    <row r="1175" spans="1:10">
      <c r="A1175" s="3" t="s">
        <v>3701</v>
      </c>
      <c r="B1175" s="3" t="s">
        <v>3701</v>
      </c>
      <c r="C1175" s="4" t="s">
        <v>3702</v>
      </c>
      <c r="D1175" s="4" t="s">
        <v>13</v>
      </c>
      <c r="E1175" s="4" t="s">
        <v>2763</v>
      </c>
      <c r="F1175" s="8">
        <v>5</v>
      </c>
      <c r="G1175" s="9">
        <f>SUMIFS('Entrada - Salida'!$E:$E,'Entrada - Salida'!$D:$D,Saldo!C1175,'Entrada - Salida'!C:C,Saldo!B1175)</f>
        <v>0</v>
      </c>
      <c r="H1175" s="10">
        <f>SUMIFS('Entrada - Salida'!$F:$F,'Entrada - Salida'!$D:$D,Saldo!C1175,'Entrada - Salida'!C:C,Saldo!B1175)</f>
        <v>0</v>
      </c>
      <c r="I1175" s="11">
        <f t="shared" si="18"/>
        <v>5</v>
      </c>
      <c r="J1175" s="22"/>
    </row>
    <row r="1176" spans="1:10">
      <c r="A1176" s="3" t="s">
        <v>3703</v>
      </c>
      <c r="B1176" s="3" t="s">
        <v>3703</v>
      </c>
      <c r="C1176" s="4" t="s">
        <v>3704</v>
      </c>
      <c r="D1176" s="4" t="s">
        <v>13</v>
      </c>
      <c r="E1176" s="4" t="s">
        <v>3705</v>
      </c>
      <c r="F1176" s="8">
        <v>3</v>
      </c>
      <c r="G1176" s="9">
        <f>SUMIFS('Entrada - Salida'!$E:$E,'Entrada - Salida'!$D:$D,Saldo!C1176,'Entrada - Salida'!C:C,Saldo!B1176)</f>
        <v>3</v>
      </c>
      <c r="H1176" s="10">
        <f>SUMIFS('Entrada - Salida'!$F:$F,'Entrada - Salida'!$D:$D,Saldo!C1176,'Entrada - Salida'!C:C,Saldo!B1176)</f>
        <v>4</v>
      </c>
      <c r="I1176" s="11">
        <f t="shared" si="18"/>
        <v>2</v>
      </c>
      <c r="J1176" s="22"/>
    </row>
    <row r="1177" spans="1:10">
      <c r="A1177" s="3" t="s">
        <v>3706</v>
      </c>
      <c r="B1177" s="3" t="s">
        <v>3706</v>
      </c>
      <c r="C1177" s="4" t="s">
        <v>3707</v>
      </c>
      <c r="D1177" s="4" t="s">
        <v>13</v>
      </c>
      <c r="E1177" s="4" t="s">
        <v>3708</v>
      </c>
      <c r="F1177" s="8">
        <v>1</v>
      </c>
      <c r="G1177" s="9">
        <f>SUMIFS('Entrada - Salida'!$E:$E,'Entrada - Salida'!$D:$D,Saldo!C1177,'Entrada - Salida'!C:C,Saldo!B1177)</f>
        <v>0</v>
      </c>
      <c r="H1177" s="10">
        <f>SUMIFS('Entrada - Salida'!$F:$F,'Entrada - Salida'!$D:$D,Saldo!C1177,'Entrada - Salida'!C:C,Saldo!B1177)</f>
        <v>1</v>
      </c>
      <c r="I1177" s="11">
        <f t="shared" si="18"/>
        <v>0</v>
      </c>
      <c r="J1177" s="22"/>
    </row>
    <row r="1178" spans="1:10">
      <c r="A1178" s="3" t="s">
        <v>3709</v>
      </c>
      <c r="B1178" s="3" t="s">
        <v>3709</v>
      </c>
      <c r="C1178" s="4" t="s">
        <v>3710</v>
      </c>
      <c r="D1178" s="4" t="s">
        <v>13</v>
      </c>
      <c r="E1178" s="4" t="s">
        <v>3498</v>
      </c>
      <c r="F1178" s="8">
        <v>31</v>
      </c>
      <c r="G1178" s="9">
        <f>SUMIFS('Entrada - Salida'!$E:$E,'Entrada - Salida'!$D:$D,Saldo!C1178,'Entrada - Salida'!C:C,Saldo!B1178)</f>
        <v>0</v>
      </c>
      <c r="H1178" s="10">
        <f>SUMIFS('Entrada - Salida'!$F:$F,'Entrada - Salida'!$D:$D,Saldo!C1178,'Entrada - Salida'!C:C,Saldo!B1178)</f>
        <v>0</v>
      </c>
      <c r="I1178" s="11">
        <f t="shared" si="18"/>
        <v>31</v>
      </c>
      <c r="J1178" s="22"/>
    </row>
    <row r="1179" spans="1:10">
      <c r="A1179" s="3" t="s">
        <v>3711</v>
      </c>
      <c r="B1179" s="3" t="s">
        <v>3711</v>
      </c>
      <c r="C1179" s="4" t="s">
        <v>3712</v>
      </c>
      <c r="D1179" s="4" t="s">
        <v>13</v>
      </c>
      <c r="E1179" s="4" t="s">
        <v>3498</v>
      </c>
      <c r="F1179" s="8">
        <v>8</v>
      </c>
      <c r="G1179" s="9">
        <f>SUMIFS('Entrada - Salida'!$E:$E,'Entrada - Salida'!$D:$D,Saldo!C1179,'Entrada - Salida'!C:C,Saldo!B1179)</f>
        <v>0</v>
      </c>
      <c r="H1179" s="10">
        <f>SUMIFS('Entrada - Salida'!$F:$F,'Entrada - Salida'!$D:$D,Saldo!C1179,'Entrada - Salida'!C:C,Saldo!B1179)</f>
        <v>0</v>
      </c>
      <c r="I1179" s="11">
        <f t="shared" si="18"/>
        <v>8</v>
      </c>
      <c r="J1179" s="22"/>
    </row>
    <row r="1180" spans="1:10">
      <c r="A1180" s="3" t="s">
        <v>3713</v>
      </c>
      <c r="B1180" s="3" t="s">
        <v>3713</v>
      </c>
      <c r="C1180" s="4" t="s">
        <v>3714</v>
      </c>
      <c r="D1180" s="4" t="s">
        <v>13</v>
      </c>
      <c r="E1180" s="4" t="s">
        <v>3498</v>
      </c>
      <c r="F1180" s="8">
        <v>1</v>
      </c>
      <c r="G1180" s="9">
        <f>SUMIFS('Entrada - Salida'!$E:$E,'Entrada - Salida'!$D:$D,Saldo!C1180,'Entrada - Salida'!C:C,Saldo!B1180)</f>
        <v>0</v>
      </c>
      <c r="H1180" s="10">
        <f>SUMIFS('Entrada - Salida'!$F:$F,'Entrada - Salida'!$D:$D,Saldo!C1180,'Entrada - Salida'!C:C,Saldo!B1180)</f>
        <v>0</v>
      </c>
      <c r="I1180" s="11">
        <f t="shared" si="18"/>
        <v>1</v>
      </c>
      <c r="J1180" s="22"/>
    </row>
    <row r="1181" spans="1:10">
      <c r="A1181" s="3" t="s">
        <v>3715</v>
      </c>
      <c r="B1181" s="3" t="s">
        <v>3715</v>
      </c>
      <c r="C1181" s="4" t="s">
        <v>3716</v>
      </c>
      <c r="D1181" s="4" t="s">
        <v>13</v>
      </c>
      <c r="E1181" s="4" t="s">
        <v>3717</v>
      </c>
      <c r="F1181" s="8">
        <v>1</v>
      </c>
      <c r="G1181" s="9">
        <f>SUMIFS('Entrada - Salida'!$E:$E,'Entrada - Salida'!$D:$D,Saldo!C1181,'Entrada - Salida'!C:C,Saldo!B1181)</f>
        <v>0</v>
      </c>
      <c r="H1181" s="10">
        <f>SUMIFS('Entrada - Salida'!$F:$F,'Entrada - Salida'!$D:$D,Saldo!C1181,'Entrada - Salida'!C:C,Saldo!B1181)</f>
        <v>0</v>
      </c>
      <c r="I1181" s="11">
        <f t="shared" si="18"/>
        <v>1</v>
      </c>
      <c r="J1181" s="22"/>
    </row>
    <row r="1182" spans="1:10">
      <c r="A1182" s="3" t="s">
        <v>3718</v>
      </c>
      <c r="B1182" s="3" t="s">
        <v>3718</v>
      </c>
      <c r="C1182" s="4" t="s">
        <v>3719</v>
      </c>
      <c r="D1182" s="4" t="s">
        <v>13</v>
      </c>
      <c r="E1182" s="4" t="s">
        <v>3717</v>
      </c>
      <c r="F1182" s="8">
        <v>1</v>
      </c>
      <c r="G1182" s="9">
        <f>SUMIFS('Entrada - Salida'!$E:$E,'Entrada - Salida'!$D:$D,Saldo!C1182,'Entrada - Salida'!C:C,Saldo!B1182)</f>
        <v>0</v>
      </c>
      <c r="H1182" s="10">
        <f>SUMIFS('Entrada - Salida'!$F:$F,'Entrada - Salida'!$D:$D,Saldo!C1182,'Entrada - Salida'!C:C,Saldo!B1182)</f>
        <v>0</v>
      </c>
      <c r="I1182" s="11">
        <f t="shared" si="18"/>
        <v>1</v>
      </c>
      <c r="J1182" s="22"/>
    </row>
    <row r="1183" spans="1:10">
      <c r="A1183" s="3" t="s">
        <v>3720</v>
      </c>
      <c r="B1183" s="3" t="s">
        <v>3720</v>
      </c>
      <c r="C1183" s="4" t="s">
        <v>3721</v>
      </c>
      <c r="D1183" s="4" t="s">
        <v>13</v>
      </c>
      <c r="E1183" s="4" t="s">
        <v>338</v>
      </c>
      <c r="F1183" s="8">
        <v>2</v>
      </c>
      <c r="G1183" s="9">
        <f>SUMIFS('Entrada - Salida'!$E:$E,'Entrada - Salida'!$D:$D,Saldo!C1183,'Entrada - Salida'!C:C,Saldo!B1183)</f>
        <v>0</v>
      </c>
      <c r="H1183" s="10">
        <f>SUMIFS('Entrada - Salida'!$F:$F,'Entrada - Salida'!$D:$D,Saldo!C1183,'Entrada - Salida'!C:C,Saldo!B1183)</f>
        <v>1</v>
      </c>
      <c r="I1183" s="11">
        <f t="shared" si="18"/>
        <v>1</v>
      </c>
      <c r="J1183" s="22"/>
    </row>
    <row r="1184" spans="1:10">
      <c r="A1184" s="3" t="s">
        <v>3722</v>
      </c>
      <c r="B1184" s="3" t="s">
        <v>3722</v>
      </c>
      <c r="C1184" s="4" t="s">
        <v>3723</v>
      </c>
      <c r="D1184" s="4" t="s">
        <v>13</v>
      </c>
      <c r="E1184" s="4" t="s">
        <v>3724</v>
      </c>
      <c r="F1184" s="8">
        <v>4</v>
      </c>
      <c r="G1184" s="9">
        <f>SUMIFS('Entrada - Salida'!$E:$E,'Entrada - Salida'!$D:$D,Saldo!C1184,'Entrada - Salida'!C:C,Saldo!B1184)</f>
        <v>2</v>
      </c>
      <c r="H1184" s="10">
        <f>SUMIFS('Entrada - Salida'!$F:$F,'Entrada - Salida'!$D:$D,Saldo!C1184,'Entrada - Salida'!C:C,Saldo!B1184)</f>
        <v>0</v>
      </c>
      <c r="I1184" s="11">
        <f t="shared" si="18"/>
        <v>6</v>
      </c>
      <c r="J1184" s="22"/>
    </row>
    <row r="1185" spans="1:10">
      <c r="A1185" s="3" t="s">
        <v>3725</v>
      </c>
      <c r="B1185" s="3" t="s">
        <v>3725</v>
      </c>
      <c r="C1185" s="4" t="s">
        <v>3726</v>
      </c>
      <c r="D1185" s="4" t="s">
        <v>13</v>
      </c>
      <c r="E1185" s="4" t="s">
        <v>1715</v>
      </c>
      <c r="F1185" s="8">
        <v>2</v>
      </c>
      <c r="G1185" s="9">
        <f>SUMIFS('Entrada - Salida'!$E:$E,'Entrada - Salida'!$D:$D,Saldo!C1185,'Entrada - Salida'!C:C,Saldo!B1185)</f>
        <v>1</v>
      </c>
      <c r="H1185" s="10">
        <f>SUMIFS('Entrada - Salida'!$F:$F,'Entrada - Salida'!$D:$D,Saldo!C1185,'Entrada - Salida'!C:C,Saldo!B1185)</f>
        <v>3</v>
      </c>
      <c r="I1185" s="11">
        <f t="shared" si="18"/>
        <v>0</v>
      </c>
      <c r="J1185" s="22"/>
    </row>
    <row r="1186" spans="1:10">
      <c r="A1186" s="3" t="s">
        <v>3727</v>
      </c>
      <c r="B1186" s="3" t="s">
        <v>3727</v>
      </c>
      <c r="C1186" s="4" t="s">
        <v>3728</v>
      </c>
      <c r="D1186" s="4" t="s">
        <v>13</v>
      </c>
      <c r="E1186" s="4" t="s">
        <v>3729</v>
      </c>
      <c r="F1186" s="8">
        <v>3</v>
      </c>
      <c r="G1186" s="9">
        <f>SUMIFS('Entrada - Salida'!$E:$E,'Entrada - Salida'!$D:$D,Saldo!C1186,'Entrada - Salida'!C:C,Saldo!B1186)</f>
        <v>5</v>
      </c>
      <c r="H1186" s="10">
        <f>SUMIFS('Entrada - Salida'!$F:$F,'Entrada - Salida'!$D:$D,Saldo!C1186,'Entrada - Salida'!C:C,Saldo!B1186)</f>
        <v>7</v>
      </c>
      <c r="I1186" s="11">
        <f t="shared" si="18"/>
        <v>1</v>
      </c>
      <c r="J1186" s="22"/>
    </row>
    <row r="1187" spans="1:10">
      <c r="A1187" s="3" t="s">
        <v>3730</v>
      </c>
      <c r="B1187" s="3" t="s">
        <v>3730</v>
      </c>
      <c r="C1187" s="4" t="s">
        <v>3731</v>
      </c>
      <c r="D1187" s="4" t="s">
        <v>13</v>
      </c>
      <c r="E1187" s="4" t="s">
        <v>3732</v>
      </c>
      <c r="F1187" s="8">
        <v>1</v>
      </c>
      <c r="G1187" s="9">
        <f>SUMIFS('Entrada - Salida'!$E:$E,'Entrada - Salida'!$D:$D,Saldo!C1187,'Entrada - Salida'!C:C,Saldo!B1187)</f>
        <v>1</v>
      </c>
      <c r="H1187" s="10">
        <f>SUMIFS('Entrada - Salida'!$F:$F,'Entrada - Salida'!$D:$D,Saldo!C1187,'Entrada - Salida'!C:C,Saldo!B1187)</f>
        <v>1</v>
      </c>
      <c r="I1187" s="11">
        <f t="shared" si="18"/>
        <v>1</v>
      </c>
      <c r="J1187" s="22"/>
    </row>
    <row r="1188" spans="1:10">
      <c r="A1188" s="3" t="s">
        <v>3733</v>
      </c>
      <c r="B1188" s="3" t="s">
        <v>3733</v>
      </c>
      <c r="C1188" s="4" t="s">
        <v>3734</v>
      </c>
      <c r="D1188" s="4" t="s">
        <v>13</v>
      </c>
      <c r="E1188" s="4" t="s">
        <v>2884</v>
      </c>
      <c r="F1188" s="8">
        <v>1</v>
      </c>
      <c r="G1188" s="9">
        <f>SUMIFS('Entrada - Salida'!$E:$E,'Entrada - Salida'!$D:$D,Saldo!C1188,'Entrada - Salida'!C:C,Saldo!B1188)</f>
        <v>0</v>
      </c>
      <c r="H1188" s="10">
        <f>SUMIFS('Entrada - Salida'!$F:$F,'Entrada - Salida'!$D:$D,Saldo!C1188,'Entrada - Salida'!C:C,Saldo!B1188)</f>
        <v>1</v>
      </c>
      <c r="I1188" s="11">
        <f t="shared" si="18"/>
        <v>0</v>
      </c>
      <c r="J1188" s="22"/>
    </row>
    <row r="1189" spans="1:10">
      <c r="A1189" s="3" t="s">
        <v>3735</v>
      </c>
      <c r="B1189" s="3" t="s">
        <v>3735</v>
      </c>
      <c r="C1189" s="4" t="s">
        <v>3736</v>
      </c>
      <c r="D1189" s="4" t="s">
        <v>13</v>
      </c>
      <c r="E1189" s="4" t="s">
        <v>2884</v>
      </c>
      <c r="F1189" s="8">
        <v>1</v>
      </c>
      <c r="G1189" s="9">
        <f>SUMIFS('Entrada - Salida'!$E:$E,'Entrada - Salida'!$D:$D,Saldo!C1189,'Entrada - Salida'!C:C,Saldo!B1189)</f>
        <v>0</v>
      </c>
      <c r="H1189" s="10">
        <f>SUMIFS('Entrada - Salida'!$F:$F,'Entrada - Salida'!$D:$D,Saldo!C1189,'Entrada - Salida'!C:C,Saldo!B1189)</f>
        <v>1</v>
      </c>
      <c r="I1189" s="11">
        <f t="shared" si="18"/>
        <v>0</v>
      </c>
      <c r="J1189" s="22"/>
    </row>
    <row r="1190" spans="1:10">
      <c r="A1190" s="3" t="s">
        <v>3737</v>
      </c>
      <c r="B1190" s="3" t="s">
        <v>3737</v>
      </c>
      <c r="C1190" s="4" t="s">
        <v>3738</v>
      </c>
      <c r="D1190" s="4" t="s">
        <v>13</v>
      </c>
      <c r="E1190" s="4" t="s">
        <v>2680</v>
      </c>
      <c r="F1190" s="8">
        <v>1</v>
      </c>
      <c r="G1190" s="9">
        <f>SUMIFS('Entrada - Salida'!$E:$E,'Entrada - Salida'!$D:$D,Saldo!C1190,'Entrada - Salida'!C:C,Saldo!B1190)</f>
        <v>0</v>
      </c>
      <c r="H1190" s="10">
        <f>SUMIFS('Entrada - Salida'!$F:$F,'Entrada - Salida'!$D:$D,Saldo!C1190,'Entrada - Salida'!C:C,Saldo!B1190)</f>
        <v>1</v>
      </c>
      <c r="I1190" s="11">
        <f t="shared" si="18"/>
        <v>0</v>
      </c>
      <c r="J1190" s="22"/>
    </row>
    <row r="1191" spans="1:10">
      <c r="A1191" s="3" t="s">
        <v>3739</v>
      </c>
      <c r="B1191" s="3" t="s">
        <v>3739</v>
      </c>
      <c r="C1191" s="4" t="s">
        <v>3740</v>
      </c>
      <c r="D1191" s="4" t="s">
        <v>13</v>
      </c>
      <c r="E1191" s="4" t="s">
        <v>258</v>
      </c>
      <c r="F1191" s="8">
        <v>4</v>
      </c>
      <c r="G1191" s="9">
        <f>SUMIFS('Entrada - Salida'!$E:$E,'Entrada - Salida'!$D:$D,Saldo!C1191,'Entrada - Salida'!C:C,Saldo!B1191)</f>
        <v>0</v>
      </c>
      <c r="H1191" s="10">
        <f>SUMIFS('Entrada - Salida'!$F:$F,'Entrada - Salida'!$D:$D,Saldo!C1191,'Entrada - Salida'!C:C,Saldo!B1191)</f>
        <v>0</v>
      </c>
      <c r="I1191" s="11">
        <f t="shared" si="18"/>
        <v>4</v>
      </c>
      <c r="J1191" s="22"/>
    </row>
    <row r="1192" spans="1:10">
      <c r="A1192" s="3" t="s">
        <v>3741</v>
      </c>
      <c r="B1192" s="3" t="s">
        <v>3741</v>
      </c>
      <c r="C1192" s="4" t="s">
        <v>3742</v>
      </c>
      <c r="D1192" s="4" t="s">
        <v>13</v>
      </c>
      <c r="E1192" s="4" t="s">
        <v>1533</v>
      </c>
      <c r="F1192" s="8">
        <v>10</v>
      </c>
      <c r="G1192" s="9">
        <f>SUMIFS('Entrada - Salida'!$E:$E,'Entrada - Salida'!$D:$D,Saldo!C1192,'Entrada - Salida'!C:C,Saldo!B1192)</f>
        <v>0</v>
      </c>
      <c r="H1192" s="10">
        <f>SUMIFS('Entrada - Salida'!$F:$F,'Entrada - Salida'!$D:$D,Saldo!C1192,'Entrada - Salida'!C:C,Saldo!B1192)</f>
        <v>0</v>
      </c>
      <c r="I1192" s="11">
        <f t="shared" si="18"/>
        <v>10</v>
      </c>
      <c r="J1192" s="22"/>
    </row>
    <row r="1193" spans="1:10">
      <c r="A1193" s="3" t="s">
        <v>3743</v>
      </c>
      <c r="B1193" s="3" t="s">
        <v>3743</v>
      </c>
      <c r="C1193" s="4" t="s">
        <v>3744</v>
      </c>
      <c r="D1193" s="4" t="s">
        <v>13</v>
      </c>
      <c r="E1193" s="4" t="s">
        <v>1533</v>
      </c>
      <c r="F1193" s="8">
        <v>2</v>
      </c>
      <c r="G1193" s="9">
        <f>SUMIFS('Entrada - Salida'!$E:$E,'Entrada - Salida'!$D:$D,Saldo!C1193,'Entrada - Salida'!C:C,Saldo!B1193)</f>
        <v>0</v>
      </c>
      <c r="H1193" s="10">
        <f>SUMIFS('Entrada - Salida'!$F:$F,'Entrada - Salida'!$D:$D,Saldo!C1193,'Entrada - Salida'!C:C,Saldo!B1193)</f>
        <v>0</v>
      </c>
      <c r="I1193" s="11">
        <f t="shared" si="18"/>
        <v>2</v>
      </c>
      <c r="J1193" s="22"/>
    </row>
    <row r="1194" spans="1:10">
      <c r="A1194" s="3" t="s">
        <v>3745</v>
      </c>
      <c r="B1194" s="3" t="s">
        <v>3745</v>
      </c>
      <c r="C1194" s="4" t="s">
        <v>3746</v>
      </c>
      <c r="D1194" s="4" t="s">
        <v>13</v>
      </c>
      <c r="E1194" s="4" t="s">
        <v>2714</v>
      </c>
      <c r="F1194" s="8">
        <v>1</v>
      </c>
      <c r="G1194" s="9">
        <f>SUMIFS('Entrada - Salida'!$E:$E,'Entrada - Salida'!$D:$D,Saldo!C1194,'Entrada - Salida'!C:C,Saldo!B1194)</f>
        <v>0</v>
      </c>
      <c r="H1194" s="10">
        <f>SUMIFS('Entrada - Salida'!$F:$F,'Entrada - Salida'!$D:$D,Saldo!C1194,'Entrada - Salida'!C:C,Saldo!B1194)</f>
        <v>0</v>
      </c>
      <c r="I1194" s="11">
        <f t="shared" si="18"/>
        <v>1</v>
      </c>
      <c r="J1194" s="22"/>
    </row>
    <row r="1195" spans="1:10">
      <c r="A1195" s="3" t="s">
        <v>3747</v>
      </c>
      <c r="B1195" s="3" t="s">
        <v>3747</v>
      </c>
      <c r="C1195" s="4" t="s">
        <v>3748</v>
      </c>
      <c r="D1195" s="4" t="s">
        <v>13</v>
      </c>
      <c r="E1195" s="4" t="s">
        <v>2189</v>
      </c>
      <c r="F1195" s="8">
        <v>1</v>
      </c>
      <c r="G1195" s="9">
        <f>SUMIFS('Entrada - Salida'!$E:$E,'Entrada - Salida'!$D:$D,Saldo!C1195,'Entrada - Salida'!C:C,Saldo!B1195)</f>
        <v>0</v>
      </c>
      <c r="H1195" s="10">
        <f>SUMIFS('Entrada - Salida'!$F:$F,'Entrada - Salida'!$D:$D,Saldo!C1195,'Entrada - Salida'!C:C,Saldo!B1195)</f>
        <v>0</v>
      </c>
      <c r="I1195" s="11">
        <f t="shared" si="18"/>
        <v>1</v>
      </c>
      <c r="J1195" s="22"/>
    </row>
    <row r="1196" spans="1:10">
      <c r="A1196" s="3" t="s">
        <v>3749</v>
      </c>
      <c r="B1196" s="3" t="s">
        <v>3749</v>
      </c>
      <c r="C1196" s="4" t="s">
        <v>3750</v>
      </c>
      <c r="D1196" s="4" t="s">
        <v>13</v>
      </c>
      <c r="E1196" s="4" t="s">
        <v>512</v>
      </c>
      <c r="F1196" s="8">
        <v>1</v>
      </c>
      <c r="G1196" s="9">
        <f>SUMIFS('Entrada - Salida'!$E:$E,'Entrada - Salida'!$D:$D,Saldo!C1196,'Entrada - Salida'!C:C,Saldo!B1196)</f>
        <v>0</v>
      </c>
      <c r="H1196" s="10">
        <f>SUMIFS('Entrada - Salida'!$F:$F,'Entrada - Salida'!$D:$D,Saldo!C1196,'Entrada - Salida'!C:C,Saldo!B1196)</f>
        <v>0</v>
      </c>
      <c r="I1196" s="11">
        <f t="shared" si="18"/>
        <v>1</v>
      </c>
      <c r="J1196" s="22"/>
    </row>
    <row r="1197" spans="1:10">
      <c r="A1197" s="3" t="s">
        <v>3751</v>
      </c>
      <c r="B1197" s="3" t="s">
        <v>3751</v>
      </c>
      <c r="C1197" s="4" t="s">
        <v>3752</v>
      </c>
      <c r="D1197" s="4" t="s">
        <v>13</v>
      </c>
      <c r="E1197" s="4" t="s">
        <v>3246</v>
      </c>
      <c r="F1197" s="8">
        <v>2</v>
      </c>
      <c r="G1197" s="9">
        <f>SUMIFS('Entrada - Salida'!$E:$E,'Entrada - Salida'!$D:$D,Saldo!C1197,'Entrada - Salida'!C:C,Saldo!B1197)</f>
        <v>0</v>
      </c>
      <c r="H1197" s="10">
        <f>SUMIFS('Entrada - Salida'!$F:$F,'Entrada - Salida'!$D:$D,Saldo!C1197,'Entrada - Salida'!C:C,Saldo!B1197)</f>
        <v>0</v>
      </c>
      <c r="I1197" s="11">
        <f t="shared" si="18"/>
        <v>2</v>
      </c>
      <c r="J1197" s="22"/>
    </row>
    <row r="1198" spans="1:10">
      <c r="A1198" s="3" t="s">
        <v>3753</v>
      </c>
      <c r="B1198" s="3" t="s">
        <v>3753</v>
      </c>
      <c r="C1198" s="4" t="s">
        <v>3754</v>
      </c>
      <c r="D1198" s="4" t="s">
        <v>13</v>
      </c>
      <c r="E1198" s="4" t="s">
        <v>1236</v>
      </c>
      <c r="F1198" s="8">
        <v>1</v>
      </c>
      <c r="G1198" s="9">
        <f>SUMIFS('Entrada - Salida'!$E:$E,'Entrada - Salida'!$D:$D,Saldo!C1198,'Entrada - Salida'!C:C,Saldo!B1198)</f>
        <v>0</v>
      </c>
      <c r="H1198" s="10">
        <f>SUMIFS('Entrada - Salida'!$F:$F,'Entrada - Salida'!$D:$D,Saldo!C1198,'Entrada - Salida'!C:C,Saldo!B1198)</f>
        <v>1</v>
      </c>
      <c r="I1198" s="11">
        <f t="shared" si="18"/>
        <v>0</v>
      </c>
      <c r="J1198" s="22"/>
    </row>
    <row r="1199" spans="1:10">
      <c r="A1199" s="3" t="s">
        <v>3755</v>
      </c>
      <c r="B1199" s="3" t="s">
        <v>3755</v>
      </c>
      <c r="C1199" s="4" t="s">
        <v>3756</v>
      </c>
      <c r="D1199" s="4" t="s">
        <v>13</v>
      </c>
      <c r="E1199" s="4" t="s">
        <v>512</v>
      </c>
      <c r="F1199" s="8">
        <v>1</v>
      </c>
      <c r="G1199" s="9">
        <f>SUMIFS('Entrada - Salida'!$E:$E,'Entrada - Salida'!$D:$D,Saldo!C1199,'Entrada - Salida'!C:C,Saldo!B1199)</f>
        <v>0</v>
      </c>
      <c r="H1199" s="10">
        <f>SUMIFS('Entrada - Salida'!$F:$F,'Entrada - Salida'!$D:$D,Saldo!C1199,'Entrada - Salida'!C:C,Saldo!B1199)</f>
        <v>0</v>
      </c>
      <c r="I1199" s="11">
        <f t="shared" si="18"/>
        <v>1</v>
      </c>
      <c r="J1199" s="22"/>
    </row>
    <row r="1200" spans="1:10">
      <c r="A1200" s="3" t="s">
        <v>3757</v>
      </c>
      <c r="B1200" s="3" t="s">
        <v>3757</v>
      </c>
      <c r="C1200" s="4" t="s">
        <v>3758</v>
      </c>
      <c r="D1200" s="4" t="s">
        <v>13</v>
      </c>
      <c r="E1200" s="4" t="s">
        <v>2877</v>
      </c>
      <c r="F1200" s="8">
        <v>1</v>
      </c>
      <c r="G1200" s="9">
        <f>SUMIFS('Entrada - Salida'!$E:$E,'Entrada - Salida'!$D:$D,Saldo!C1200,'Entrada - Salida'!C:C,Saldo!B1200)</f>
        <v>0</v>
      </c>
      <c r="H1200" s="10">
        <f>SUMIFS('Entrada - Salida'!$F:$F,'Entrada - Salida'!$D:$D,Saldo!C1200,'Entrada - Salida'!C:C,Saldo!B1200)</f>
        <v>0</v>
      </c>
      <c r="I1200" s="11">
        <f t="shared" si="18"/>
        <v>1</v>
      </c>
      <c r="J1200" s="22"/>
    </row>
    <row r="1201" spans="1:10">
      <c r="A1201" s="3" t="s">
        <v>3759</v>
      </c>
      <c r="B1201" s="3" t="s">
        <v>3759</v>
      </c>
      <c r="C1201" s="4" t="s">
        <v>3760</v>
      </c>
      <c r="D1201" s="4" t="s">
        <v>13</v>
      </c>
      <c r="E1201" s="4" t="s">
        <v>639</v>
      </c>
      <c r="F1201" s="8">
        <v>1</v>
      </c>
      <c r="G1201" s="9">
        <f>SUMIFS('Entrada - Salida'!$E:$E,'Entrada - Salida'!$D:$D,Saldo!C1201,'Entrada - Salida'!C:C,Saldo!B1201)</f>
        <v>0</v>
      </c>
      <c r="H1201" s="10">
        <f>SUMIFS('Entrada - Salida'!$F:$F,'Entrada - Salida'!$D:$D,Saldo!C1201,'Entrada - Salida'!C:C,Saldo!B1201)</f>
        <v>0</v>
      </c>
      <c r="I1201" s="11">
        <f t="shared" si="18"/>
        <v>1</v>
      </c>
      <c r="J1201" s="22"/>
    </row>
    <row r="1202" spans="1:10">
      <c r="A1202" s="3" t="s">
        <v>3761</v>
      </c>
      <c r="B1202" s="3" t="s">
        <v>3761</v>
      </c>
      <c r="C1202" s="4" t="s">
        <v>3762</v>
      </c>
      <c r="D1202" s="4" t="s">
        <v>13</v>
      </c>
      <c r="E1202" s="4" t="s">
        <v>3763</v>
      </c>
      <c r="F1202" s="8">
        <v>2</v>
      </c>
      <c r="G1202" s="9">
        <f>SUMIFS('Entrada - Salida'!$E:$E,'Entrada - Salida'!$D:$D,Saldo!C1202,'Entrada - Salida'!C:C,Saldo!B1202)</f>
        <v>0</v>
      </c>
      <c r="H1202" s="10">
        <f>SUMIFS('Entrada - Salida'!$F:$F,'Entrada - Salida'!$D:$D,Saldo!C1202,'Entrada - Salida'!C:C,Saldo!B1202)</f>
        <v>1</v>
      </c>
      <c r="I1202" s="11">
        <f t="shared" si="18"/>
        <v>1</v>
      </c>
      <c r="J1202" s="22"/>
    </row>
    <row r="1203" spans="1:10">
      <c r="A1203" s="3" t="s">
        <v>3764</v>
      </c>
      <c r="B1203" s="3" t="s">
        <v>3764</v>
      </c>
      <c r="C1203" s="4" t="s">
        <v>3765</v>
      </c>
      <c r="D1203" s="4" t="s">
        <v>13</v>
      </c>
      <c r="E1203" s="4" t="s">
        <v>3766</v>
      </c>
      <c r="F1203" s="8">
        <v>3</v>
      </c>
      <c r="G1203" s="9">
        <f>SUMIFS('Entrada - Salida'!$E:$E,'Entrada - Salida'!$D:$D,Saldo!C1203,'Entrada - Salida'!C:C,Saldo!B1203)</f>
        <v>0</v>
      </c>
      <c r="H1203" s="10">
        <f>SUMIFS('Entrada - Salida'!$F:$F,'Entrada - Salida'!$D:$D,Saldo!C1203,'Entrada - Salida'!C:C,Saldo!B1203)</f>
        <v>2</v>
      </c>
      <c r="I1203" s="11">
        <f t="shared" si="18"/>
        <v>1</v>
      </c>
      <c r="J1203" s="22"/>
    </row>
    <row r="1204" spans="1:10">
      <c r="A1204" s="3" t="s">
        <v>3767</v>
      </c>
      <c r="B1204" s="3" t="s">
        <v>3767</v>
      </c>
      <c r="C1204" s="4" t="s">
        <v>3768</v>
      </c>
      <c r="D1204" s="4" t="s">
        <v>13</v>
      </c>
      <c r="E1204" s="4" t="s">
        <v>3769</v>
      </c>
      <c r="F1204" s="8">
        <v>2</v>
      </c>
      <c r="G1204" s="9">
        <f>SUMIFS('Entrada - Salida'!$E:$E,'Entrada - Salida'!$D:$D,Saldo!C1204,'Entrada - Salida'!C:C,Saldo!B1204)</f>
        <v>0</v>
      </c>
      <c r="H1204" s="10">
        <f>SUMIFS('Entrada - Salida'!$F:$F,'Entrada - Salida'!$D:$D,Saldo!C1204,'Entrada - Salida'!C:C,Saldo!B1204)</f>
        <v>0</v>
      </c>
      <c r="I1204" s="11">
        <f t="shared" si="18"/>
        <v>2</v>
      </c>
      <c r="J1204" s="22"/>
    </row>
    <row r="1205" spans="1:10">
      <c r="A1205" s="3" t="s">
        <v>3770</v>
      </c>
      <c r="B1205" s="3" t="s">
        <v>3770</v>
      </c>
      <c r="C1205" s="4" t="s">
        <v>3771</v>
      </c>
      <c r="D1205" s="4" t="s">
        <v>13</v>
      </c>
      <c r="E1205" s="4" t="s">
        <v>2884</v>
      </c>
      <c r="F1205" s="8">
        <v>0</v>
      </c>
      <c r="G1205" s="9">
        <f>SUMIFS('Entrada - Salida'!$E:$E,'Entrada - Salida'!$D:$D,Saldo!C1205,'Entrada - Salida'!C:C,Saldo!B1205)</f>
        <v>1</v>
      </c>
      <c r="H1205" s="10">
        <f>SUMIFS('Entrada - Salida'!$F:$F,'Entrada - Salida'!$D:$D,Saldo!C1205,'Entrada - Salida'!C:C,Saldo!B1205)</f>
        <v>1</v>
      </c>
      <c r="I1205" s="11">
        <f t="shared" si="18"/>
        <v>0</v>
      </c>
      <c r="J1205" s="22"/>
    </row>
    <row r="1206" spans="1:10">
      <c r="A1206" s="3" t="s">
        <v>3772</v>
      </c>
      <c r="B1206" s="3" t="s">
        <v>3772</v>
      </c>
      <c r="C1206" s="4" t="s">
        <v>3773</v>
      </c>
      <c r="D1206" s="4" t="s">
        <v>13</v>
      </c>
      <c r="E1206" s="4" t="s">
        <v>1865</v>
      </c>
      <c r="F1206" s="8">
        <v>2</v>
      </c>
      <c r="G1206" s="9">
        <f>SUMIFS('Entrada - Salida'!$E:$E,'Entrada - Salida'!$D:$D,Saldo!C1206,'Entrada - Salida'!C:C,Saldo!B1206)</f>
        <v>0</v>
      </c>
      <c r="H1206" s="10">
        <f>SUMIFS('Entrada - Salida'!$F:$F,'Entrada - Salida'!$D:$D,Saldo!C1206,'Entrada - Salida'!C:C,Saldo!B1206)</f>
        <v>0</v>
      </c>
      <c r="I1206" s="11">
        <f t="shared" si="18"/>
        <v>2</v>
      </c>
      <c r="J1206" s="22"/>
    </row>
    <row r="1207" spans="1:10">
      <c r="A1207" s="3" t="s">
        <v>3774</v>
      </c>
      <c r="B1207" s="3" t="s">
        <v>3774</v>
      </c>
      <c r="C1207" s="4" t="s">
        <v>3775</v>
      </c>
      <c r="D1207" s="4" t="s">
        <v>13</v>
      </c>
      <c r="E1207" s="4" t="s">
        <v>1865</v>
      </c>
      <c r="F1207" s="8">
        <v>2</v>
      </c>
      <c r="G1207" s="9">
        <f>SUMIFS('Entrada - Salida'!$E:$E,'Entrada - Salida'!$D:$D,Saldo!C1207,'Entrada - Salida'!C:C,Saldo!B1207)</f>
        <v>0</v>
      </c>
      <c r="H1207" s="10">
        <f>SUMIFS('Entrada - Salida'!$F:$F,'Entrada - Salida'!$D:$D,Saldo!C1207,'Entrada - Salida'!C:C,Saldo!B1207)</f>
        <v>1</v>
      </c>
      <c r="I1207" s="11">
        <f t="shared" si="18"/>
        <v>1</v>
      </c>
      <c r="J1207" s="22"/>
    </row>
    <row r="1208" spans="1:10">
      <c r="A1208" s="3" t="s">
        <v>3776</v>
      </c>
      <c r="B1208" s="20" t="s">
        <v>3776</v>
      </c>
      <c r="C1208" s="19" t="s">
        <v>3777</v>
      </c>
      <c r="D1208" s="4" t="s">
        <v>13</v>
      </c>
      <c r="E1208" s="4" t="s">
        <v>3778</v>
      </c>
      <c r="F1208" s="8">
        <v>7</v>
      </c>
      <c r="G1208" s="9">
        <f>SUMIFS('Entrada - Salida'!$E:$E,'Entrada - Salida'!$D:$D,Saldo!C1208,'Entrada - Salida'!C:C,Saldo!B1208)</f>
        <v>1000</v>
      </c>
      <c r="H1208" s="10">
        <f>SUMIFS('Entrada - Salida'!$F:$F,'Entrada - Salida'!$D:$D,Saldo!C1208,'Entrada - Salida'!C:C,Saldo!B1208)</f>
        <v>915</v>
      </c>
      <c r="I1208" s="11">
        <f t="shared" si="18"/>
        <v>92</v>
      </c>
      <c r="J1208" s="22"/>
    </row>
    <row r="1209" spans="1:10">
      <c r="A1209" s="3" t="s">
        <v>3779</v>
      </c>
      <c r="B1209" s="3" t="s">
        <v>3779</v>
      </c>
      <c r="C1209" s="4" t="s">
        <v>3780</v>
      </c>
      <c r="D1209" s="4" t="s">
        <v>13</v>
      </c>
      <c r="E1209" s="4" t="s">
        <v>3781</v>
      </c>
      <c r="F1209" s="8">
        <v>2</v>
      </c>
      <c r="G1209" s="9">
        <f>SUMIFS('Entrada - Salida'!$E:$E,'Entrada - Salida'!$D:$D,Saldo!C1209,'Entrada - Salida'!C:C,Saldo!B1209)</f>
        <v>0</v>
      </c>
      <c r="H1209" s="10">
        <f>SUMIFS('Entrada - Salida'!$F:$F,'Entrada - Salida'!$D:$D,Saldo!C1209,'Entrada - Salida'!C:C,Saldo!B1209)</f>
        <v>2</v>
      </c>
      <c r="I1209" s="11">
        <f t="shared" si="18"/>
        <v>0</v>
      </c>
      <c r="J1209" s="22"/>
    </row>
    <row r="1210" spans="1:10">
      <c r="A1210" s="3" t="s">
        <v>3782</v>
      </c>
      <c r="B1210" s="3" t="s">
        <v>3782</v>
      </c>
      <c r="C1210" s="4" t="s">
        <v>3783</v>
      </c>
      <c r="D1210" s="4" t="s">
        <v>13</v>
      </c>
      <c r="E1210" s="4" t="s">
        <v>3784</v>
      </c>
      <c r="F1210" s="8">
        <v>19</v>
      </c>
      <c r="G1210" s="9">
        <f>SUMIFS('Entrada - Salida'!$E:$E,'Entrada - Salida'!$D:$D,Saldo!C1210,'Entrada - Salida'!C:C,Saldo!B1210)</f>
        <v>0</v>
      </c>
      <c r="H1210" s="10">
        <f>SUMIFS('Entrada - Salida'!$F:$F,'Entrada - Salida'!$D:$D,Saldo!C1210,'Entrada - Salida'!C:C,Saldo!B1210)</f>
        <v>19</v>
      </c>
      <c r="I1210" s="11">
        <f t="shared" si="18"/>
        <v>0</v>
      </c>
      <c r="J1210" s="22"/>
    </row>
    <row r="1211" spans="1:10">
      <c r="A1211" s="3" t="s">
        <v>3785</v>
      </c>
      <c r="B1211" s="3" t="s">
        <v>3785</v>
      </c>
      <c r="C1211" s="4" t="s">
        <v>3786</v>
      </c>
      <c r="D1211" s="4" t="s">
        <v>13</v>
      </c>
      <c r="E1211" s="4" t="s">
        <v>1563</v>
      </c>
      <c r="F1211" s="8">
        <v>4</v>
      </c>
      <c r="G1211" s="9">
        <f>SUMIFS('Entrada - Salida'!$E:$E,'Entrada - Salida'!$D:$D,Saldo!C1211,'Entrada - Salida'!C:C,Saldo!B1211)</f>
        <v>0</v>
      </c>
      <c r="H1211" s="10">
        <f>SUMIFS('Entrada - Salida'!$F:$F,'Entrada - Salida'!$D:$D,Saldo!C1211,'Entrada - Salida'!C:C,Saldo!B1211)</f>
        <v>1</v>
      </c>
      <c r="I1211" s="11">
        <f t="shared" si="18"/>
        <v>3</v>
      </c>
      <c r="J1211" s="22"/>
    </row>
    <row r="1212" spans="1:10">
      <c r="A1212" s="3" t="s">
        <v>3787</v>
      </c>
      <c r="B1212" s="3" t="s">
        <v>3787</v>
      </c>
      <c r="C1212" s="4" t="s">
        <v>3788</v>
      </c>
      <c r="D1212" s="4" t="s">
        <v>13</v>
      </c>
      <c r="E1212" s="4" t="s">
        <v>3069</v>
      </c>
      <c r="F1212" s="8">
        <v>14</v>
      </c>
      <c r="G1212" s="9">
        <f>SUMIFS('Entrada - Salida'!$E:$E,'Entrada - Salida'!$D:$D,Saldo!C1212,'Entrada - Salida'!C:C,Saldo!B1212)</f>
        <v>0</v>
      </c>
      <c r="H1212" s="10">
        <f>SUMIFS('Entrada - Salida'!$F:$F,'Entrada - Salida'!$D:$D,Saldo!C1212,'Entrada - Salida'!C:C,Saldo!B1212)</f>
        <v>2</v>
      </c>
      <c r="I1212" s="11">
        <f t="shared" si="18"/>
        <v>12</v>
      </c>
      <c r="J1212" s="22"/>
    </row>
    <row r="1213" spans="1:10">
      <c r="A1213" s="3" t="s">
        <v>3789</v>
      </c>
      <c r="B1213" s="3" t="s">
        <v>3789</v>
      </c>
      <c r="C1213" s="4" t="s">
        <v>3790</v>
      </c>
      <c r="D1213" s="4" t="s">
        <v>13</v>
      </c>
      <c r="E1213" s="4" t="s">
        <v>3791</v>
      </c>
      <c r="F1213" s="8">
        <v>4</v>
      </c>
      <c r="G1213" s="9">
        <f>SUMIFS('Entrada - Salida'!$E:$E,'Entrada - Salida'!$D:$D,Saldo!C1213,'Entrada - Salida'!C:C,Saldo!B1213)</f>
        <v>9</v>
      </c>
      <c r="H1213" s="10">
        <f>SUMIFS('Entrada - Salida'!$F:$F,'Entrada - Salida'!$D:$D,Saldo!C1213,'Entrada - Salida'!C:C,Saldo!B1213)</f>
        <v>8</v>
      </c>
      <c r="I1213" s="11">
        <f t="shared" si="18"/>
        <v>5</v>
      </c>
      <c r="J1213" s="22"/>
    </row>
    <row r="1214" spans="1:10">
      <c r="A1214" s="3" t="s">
        <v>3792</v>
      </c>
      <c r="B1214" s="3" t="s">
        <v>3792</v>
      </c>
      <c r="C1214" s="4" t="s">
        <v>3793</v>
      </c>
      <c r="D1214" s="4" t="s">
        <v>13</v>
      </c>
      <c r="E1214" s="4" t="s">
        <v>1070</v>
      </c>
      <c r="F1214" s="8">
        <v>0</v>
      </c>
      <c r="G1214" s="9">
        <f>SUMIFS('Entrada - Salida'!$E:$E,'Entrada - Salida'!$D:$D,Saldo!C1214,'Entrada - Salida'!C:C,Saldo!B1214)</f>
        <v>14</v>
      </c>
      <c r="H1214" s="10">
        <f>SUMIFS('Entrada - Salida'!$F:$F,'Entrada - Salida'!$D:$D,Saldo!C1214,'Entrada - Salida'!C:C,Saldo!B1214)</f>
        <v>14</v>
      </c>
      <c r="I1214" s="11">
        <f t="shared" si="18"/>
        <v>0</v>
      </c>
      <c r="J1214" s="22"/>
    </row>
    <row r="1215" spans="1:10">
      <c r="A1215" s="3" t="s">
        <v>3794</v>
      </c>
      <c r="B1215" s="3" t="s">
        <v>3794</v>
      </c>
      <c r="C1215" s="4" t="s">
        <v>3795</v>
      </c>
      <c r="D1215" s="4" t="s">
        <v>13</v>
      </c>
      <c r="E1215" s="4" t="s">
        <v>3796</v>
      </c>
      <c r="F1215" s="8">
        <v>13</v>
      </c>
      <c r="G1215" s="9">
        <f>SUMIFS('Entrada - Salida'!$E:$E,'Entrada - Salida'!$D:$D,Saldo!C1215,'Entrada - Salida'!C:C,Saldo!B1215)</f>
        <v>10</v>
      </c>
      <c r="H1215" s="10">
        <f>SUMIFS('Entrada - Salida'!$F:$F,'Entrada - Salida'!$D:$D,Saldo!C1215,'Entrada - Salida'!C:C,Saldo!B1215)</f>
        <v>13</v>
      </c>
      <c r="I1215" s="11">
        <f t="shared" si="18"/>
        <v>10</v>
      </c>
      <c r="J1215" s="22"/>
    </row>
    <row r="1216" spans="1:10">
      <c r="A1216" s="3" t="s">
        <v>3797</v>
      </c>
      <c r="B1216" s="3" t="s">
        <v>3797</v>
      </c>
      <c r="C1216" s="4" t="s">
        <v>3798</v>
      </c>
      <c r="D1216" s="4" t="s">
        <v>13</v>
      </c>
      <c r="E1216" s="4" t="s">
        <v>3796</v>
      </c>
      <c r="F1216" s="8">
        <v>7</v>
      </c>
      <c r="G1216" s="9">
        <f>SUMIFS('Entrada - Salida'!$E:$E,'Entrada - Salida'!$D:$D,Saldo!C1216,'Entrada - Salida'!C:C,Saldo!B1216)</f>
        <v>32</v>
      </c>
      <c r="H1216" s="10">
        <f>SUMIFS('Entrada - Salida'!$F:$F,'Entrada - Salida'!$D:$D,Saldo!C1216,'Entrada - Salida'!C:C,Saldo!B1216)</f>
        <v>29</v>
      </c>
      <c r="I1216" s="11">
        <f t="shared" si="18"/>
        <v>10</v>
      </c>
      <c r="J1216" s="22"/>
    </row>
    <row r="1217" spans="1:10">
      <c r="A1217" s="3" t="s">
        <v>3799</v>
      </c>
      <c r="B1217" s="3" t="s">
        <v>3799</v>
      </c>
      <c r="C1217" s="4" t="s">
        <v>3800</v>
      </c>
      <c r="D1217" s="4" t="s">
        <v>13</v>
      </c>
      <c r="E1217" s="4" t="s">
        <v>3796</v>
      </c>
      <c r="F1217" s="8">
        <v>5</v>
      </c>
      <c r="G1217" s="9">
        <f>SUMIFS('Entrada - Salida'!$E:$E,'Entrada - Salida'!$D:$D,Saldo!C1217,'Entrada - Salida'!C:C,Saldo!B1217)</f>
        <v>34</v>
      </c>
      <c r="H1217" s="10">
        <f>SUMIFS('Entrada - Salida'!$F:$F,'Entrada - Salida'!$D:$D,Saldo!C1217,'Entrada - Salida'!C:C,Saldo!B1217)</f>
        <v>37</v>
      </c>
      <c r="I1217" s="11">
        <f t="shared" ref="I1217:I1280" si="19">+(G1217-H1217)+F1217</f>
        <v>2</v>
      </c>
      <c r="J1217" s="22"/>
    </row>
    <row r="1218" spans="1:10">
      <c r="A1218" s="3" t="s">
        <v>3801</v>
      </c>
      <c r="B1218" s="3" t="s">
        <v>3801</v>
      </c>
      <c r="C1218" s="4" t="s">
        <v>3802</v>
      </c>
      <c r="D1218" s="4" t="s">
        <v>13</v>
      </c>
      <c r="E1218" s="4" t="s">
        <v>3796</v>
      </c>
      <c r="F1218" s="8">
        <v>9</v>
      </c>
      <c r="G1218" s="9">
        <f>SUMIFS('Entrada - Salida'!$E:$E,'Entrada - Salida'!$D:$D,Saldo!C1218,'Entrada - Salida'!C:C,Saldo!B1218)</f>
        <v>0</v>
      </c>
      <c r="H1218" s="10">
        <f>SUMIFS('Entrada - Salida'!$F:$F,'Entrada - Salida'!$D:$D,Saldo!C1218,'Entrada - Salida'!C:C,Saldo!B1218)</f>
        <v>0</v>
      </c>
      <c r="I1218" s="11">
        <f t="shared" si="19"/>
        <v>9</v>
      </c>
      <c r="J1218" s="22"/>
    </row>
    <row r="1219" spans="1:10">
      <c r="A1219" s="3" t="s">
        <v>3803</v>
      </c>
      <c r="B1219" s="3" t="s">
        <v>3803</v>
      </c>
      <c r="C1219" s="4" t="s">
        <v>3804</v>
      </c>
      <c r="D1219" s="4" t="s">
        <v>13</v>
      </c>
      <c r="E1219" s="4" t="s">
        <v>3805</v>
      </c>
      <c r="F1219" s="8">
        <v>6</v>
      </c>
      <c r="G1219" s="9">
        <f>SUMIFS('Entrada - Salida'!$E:$E,'Entrada - Salida'!$D:$D,Saldo!C1219,'Entrada - Salida'!C:C,Saldo!B1219)</f>
        <v>43</v>
      </c>
      <c r="H1219" s="10">
        <f>SUMIFS('Entrada - Salida'!$F:$F,'Entrada - Salida'!$D:$D,Saldo!C1219,'Entrada - Salida'!C:C,Saldo!B1219)</f>
        <v>39</v>
      </c>
      <c r="I1219" s="11">
        <f t="shared" si="19"/>
        <v>10</v>
      </c>
      <c r="J1219" s="22"/>
    </row>
    <row r="1220" spans="1:10">
      <c r="A1220" s="3" t="s">
        <v>3806</v>
      </c>
      <c r="B1220" s="3" t="s">
        <v>3806</v>
      </c>
      <c r="C1220" s="4" t="s">
        <v>3807</v>
      </c>
      <c r="D1220" s="4" t="s">
        <v>13</v>
      </c>
      <c r="E1220" s="4" t="s">
        <v>3805</v>
      </c>
      <c r="F1220" s="8">
        <v>11</v>
      </c>
      <c r="G1220" s="9">
        <f>SUMIFS('Entrada - Salida'!$E:$E,'Entrada - Salida'!$D:$D,Saldo!C1220,'Entrada - Salida'!C:C,Saldo!B1220)</f>
        <v>8</v>
      </c>
      <c r="H1220" s="10">
        <f>SUMIFS('Entrada - Salida'!$F:$F,'Entrada - Salida'!$D:$D,Saldo!C1220,'Entrada - Salida'!C:C,Saldo!B1220)</f>
        <v>12</v>
      </c>
      <c r="I1220" s="11">
        <f t="shared" si="19"/>
        <v>7</v>
      </c>
      <c r="J1220" s="22"/>
    </row>
    <row r="1221" spans="1:10">
      <c r="A1221" s="3" t="s">
        <v>3808</v>
      </c>
      <c r="B1221" s="3" t="s">
        <v>3808</v>
      </c>
      <c r="C1221" s="4" t="s">
        <v>3809</v>
      </c>
      <c r="D1221" s="4" t="s">
        <v>13</v>
      </c>
      <c r="E1221" s="4" t="s">
        <v>2424</v>
      </c>
      <c r="F1221" s="8">
        <v>5</v>
      </c>
      <c r="G1221" s="9">
        <f>SUMIFS('Entrada - Salida'!$E:$E,'Entrada - Salida'!$D:$D,Saldo!C1221,'Entrada - Salida'!C:C,Saldo!B1221)</f>
        <v>9</v>
      </c>
      <c r="H1221" s="10">
        <f>SUMIFS('Entrada - Salida'!$F:$F,'Entrada - Salida'!$D:$D,Saldo!C1221,'Entrada - Salida'!C:C,Saldo!B1221)</f>
        <v>9</v>
      </c>
      <c r="I1221" s="11">
        <f t="shared" si="19"/>
        <v>5</v>
      </c>
      <c r="J1221" s="22"/>
    </row>
    <row r="1222" spans="1:10">
      <c r="A1222" s="3" t="s">
        <v>3810</v>
      </c>
      <c r="B1222" s="3" t="s">
        <v>3810</v>
      </c>
      <c r="C1222" s="4" t="s">
        <v>3811</v>
      </c>
      <c r="D1222" s="4" t="s">
        <v>13</v>
      </c>
      <c r="E1222" s="4" t="s">
        <v>3812</v>
      </c>
      <c r="F1222" s="8">
        <v>2</v>
      </c>
      <c r="G1222" s="9">
        <f>SUMIFS('Entrada - Salida'!$E:$E,'Entrada - Salida'!$D:$D,Saldo!C1222,'Entrada - Salida'!C:C,Saldo!B1222)</f>
        <v>0</v>
      </c>
      <c r="H1222" s="10">
        <f>SUMIFS('Entrada - Salida'!$F:$F,'Entrada - Salida'!$D:$D,Saldo!C1222,'Entrada - Salida'!C:C,Saldo!B1222)</f>
        <v>2</v>
      </c>
      <c r="I1222" s="11">
        <f t="shared" si="19"/>
        <v>0</v>
      </c>
      <c r="J1222" s="22"/>
    </row>
    <row r="1223" spans="1:10">
      <c r="A1223" s="3" t="s">
        <v>3813</v>
      </c>
      <c r="B1223" s="3" t="s">
        <v>3813</v>
      </c>
      <c r="C1223" s="4" t="s">
        <v>3814</v>
      </c>
      <c r="D1223" s="4" t="s">
        <v>13</v>
      </c>
      <c r="E1223" s="4" t="s">
        <v>2958</v>
      </c>
      <c r="F1223" s="8">
        <v>1</v>
      </c>
      <c r="G1223" s="9">
        <f>SUMIFS('Entrada - Salida'!$E:$E,'Entrada - Salida'!$D:$D,Saldo!C1223,'Entrada - Salida'!C:C,Saldo!B1223)</f>
        <v>0</v>
      </c>
      <c r="H1223" s="10">
        <f>SUMIFS('Entrada - Salida'!$F:$F,'Entrada - Salida'!$D:$D,Saldo!C1223,'Entrada - Salida'!C:C,Saldo!B1223)</f>
        <v>0</v>
      </c>
      <c r="I1223" s="11">
        <f t="shared" si="19"/>
        <v>1</v>
      </c>
      <c r="J1223" s="22"/>
    </row>
    <row r="1224" spans="1:10">
      <c r="A1224" s="3" t="s">
        <v>3815</v>
      </c>
      <c r="B1224" s="3" t="s">
        <v>3815</v>
      </c>
      <c r="C1224" s="4" t="s">
        <v>3816</v>
      </c>
      <c r="D1224" s="4" t="s">
        <v>13</v>
      </c>
      <c r="E1224" s="4" t="s">
        <v>346</v>
      </c>
      <c r="F1224" s="8">
        <v>3</v>
      </c>
      <c r="G1224" s="9">
        <f>SUMIFS('Entrada - Salida'!$E:$E,'Entrada - Salida'!$D:$D,Saldo!C1224,'Entrada - Salida'!C:C,Saldo!B1224)</f>
        <v>2</v>
      </c>
      <c r="H1224" s="10">
        <f>SUMIFS('Entrada - Salida'!$F:$F,'Entrada - Salida'!$D:$D,Saldo!C1224,'Entrada - Salida'!C:C,Saldo!B1224)</f>
        <v>5</v>
      </c>
      <c r="I1224" s="11">
        <f t="shared" si="19"/>
        <v>0</v>
      </c>
      <c r="J1224" s="22"/>
    </row>
    <row r="1225" spans="1:10">
      <c r="A1225" s="3" t="s">
        <v>3817</v>
      </c>
      <c r="B1225" s="3" t="s">
        <v>3817</v>
      </c>
      <c r="C1225" s="4" t="s">
        <v>3818</v>
      </c>
      <c r="D1225" s="4" t="s">
        <v>13</v>
      </c>
      <c r="E1225" s="4" t="s">
        <v>3819</v>
      </c>
      <c r="F1225" s="8">
        <v>4</v>
      </c>
      <c r="G1225" s="9">
        <f>SUMIFS('Entrada - Salida'!$E:$E,'Entrada - Salida'!$D:$D,Saldo!C1225,'Entrada - Salida'!C:C,Saldo!B1225)</f>
        <v>83</v>
      </c>
      <c r="H1225" s="10">
        <f>SUMIFS('Entrada - Salida'!$F:$F,'Entrada - Salida'!$D:$D,Saldo!C1225,'Entrada - Salida'!C:C,Saldo!B1225)</f>
        <v>71</v>
      </c>
      <c r="I1225" s="11">
        <f t="shared" si="19"/>
        <v>16</v>
      </c>
      <c r="J1225" s="22"/>
    </row>
    <row r="1226" spans="1:10">
      <c r="A1226" s="3" t="s">
        <v>3820</v>
      </c>
      <c r="B1226" s="3" t="s">
        <v>3820</v>
      </c>
      <c r="C1226" s="4" t="s">
        <v>3821</v>
      </c>
      <c r="D1226" s="4" t="s">
        <v>13</v>
      </c>
      <c r="E1226" s="4" t="s">
        <v>3822</v>
      </c>
      <c r="F1226" s="8">
        <v>1</v>
      </c>
      <c r="G1226" s="9">
        <f>SUMIFS('Entrada - Salida'!$E:$E,'Entrada - Salida'!$D:$D,Saldo!C1226,'Entrada - Salida'!C:C,Saldo!B1226)</f>
        <v>0</v>
      </c>
      <c r="H1226" s="10">
        <f>SUMIFS('Entrada - Salida'!$F:$F,'Entrada - Salida'!$D:$D,Saldo!C1226,'Entrada - Salida'!C:C,Saldo!B1226)</f>
        <v>0</v>
      </c>
      <c r="I1226" s="11">
        <f t="shared" si="19"/>
        <v>1</v>
      </c>
      <c r="J1226" s="22"/>
    </row>
    <row r="1227" spans="1:10">
      <c r="A1227" s="3" t="s">
        <v>3823</v>
      </c>
      <c r="B1227" s="3" t="s">
        <v>3823</v>
      </c>
      <c r="C1227" s="4" t="s">
        <v>3824</v>
      </c>
      <c r="D1227" s="4" t="s">
        <v>13</v>
      </c>
      <c r="E1227" s="4" t="s">
        <v>410</v>
      </c>
      <c r="F1227" s="8">
        <v>52</v>
      </c>
      <c r="G1227" s="9">
        <f>SUMIFS('Entrada - Salida'!$E:$E,'Entrada - Salida'!$D:$D,Saldo!C1227,'Entrada - Salida'!C:C,Saldo!B1227)</f>
        <v>500</v>
      </c>
      <c r="H1227" s="10">
        <f>SUMIFS('Entrada - Salida'!$F:$F,'Entrada - Salida'!$D:$D,Saldo!C1227,'Entrada - Salida'!C:C,Saldo!B1227)</f>
        <v>68</v>
      </c>
      <c r="I1227" s="11">
        <f t="shared" si="19"/>
        <v>484</v>
      </c>
      <c r="J1227" s="22"/>
    </row>
    <row r="1228" spans="1:10">
      <c r="A1228" s="3" t="s">
        <v>3825</v>
      </c>
      <c r="B1228" s="3" t="s">
        <v>3825</v>
      </c>
      <c r="C1228" s="4" t="s">
        <v>3826</v>
      </c>
      <c r="D1228" s="4" t="s">
        <v>13</v>
      </c>
      <c r="E1228" s="4" t="s">
        <v>3827</v>
      </c>
      <c r="F1228" s="8">
        <v>1</v>
      </c>
      <c r="G1228" s="9">
        <f>SUMIFS('Entrada - Salida'!$E:$E,'Entrada - Salida'!$D:$D,Saldo!C1228,'Entrada - Salida'!C:C,Saldo!B1228)</f>
        <v>0</v>
      </c>
      <c r="H1228" s="10">
        <f>SUMIFS('Entrada - Salida'!$F:$F,'Entrada - Salida'!$D:$D,Saldo!C1228,'Entrada - Salida'!C:C,Saldo!B1228)</f>
        <v>0</v>
      </c>
      <c r="I1228" s="11">
        <f t="shared" si="19"/>
        <v>1</v>
      </c>
      <c r="J1228" s="22"/>
    </row>
    <row r="1229" spans="1:10">
      <c r="A1229" s="3" t="s">
        <v>3828</v>
      </c>
      <c r="B1229" s="3" t="s">
        <v>3828</v>
      </c>
      <c r="C1229" s="4" t="s">
        <v>3829</v>
      </c>
      <c r="D1229" s="4" t="s">
        <v>13</v>
      </c>
      <c r="E1229" s="4" t="s">
        <v>485</v>
      </c>
      <c r="F1229" s="8">
        <v>2</v>
      </c>
      <c r="G1229" s="9">
        <f>SUMIFS('Entrada - Salida'!$E:$E,'Entrada - Salida'!$D:$D,Saldo!C1229,'Entrada - Salida'!C:C,Saldo!B1229)</f>
        <v>0</v>
      </c>
      <c r="H1229" s="10">
        <f>SUMIFS('Entrada - Salida'!$F:$F,'Entrada - Salida'!$D:$D,Saldo!C1229,'Entrada - Salida'!C:C,Saldo!B1229)</f>
        <v>2</v>
      </c>
      <c r="I1229" s="11">
        <f t="shared" si="19"/>
        <v>0</v>
      </c>
      <c r="J1229" s="22"/>
    </row>
    <row r="1230" spans="1:10">
      <c r="A1230" s="3" t="s">
        <v>3830</v>
      </c>
      <c r="B1230" s="3" t="s">
        <v>3830</v>
      </c>
      <c r="C1230" s="4" t="s">
        <v>3831</v>
      </c>
      <c r="D1230" s="4" t="s">
        <v>13</v>
      </c>
      <c r="E1230" s="4" t="s">
        <v>289</v>
      </c>
      <c r="F1230" s="8">
        <v>4</v>
      </c>
      <c r="G1230" s="9">
        <f>SUMIFS('Entrada - Salida'!$E:$E,'Entrada - Salida'!$D:$D,Saldo!C1230,'Entrada - Salida'!C:C,Saldo!B1230)</f>
        <v>0</v>
      </c>
      <c r="H1230" s="10">
        <f>SUMIFS('Entrada - Salida'!$F:$F,'Entrada - Salida'!$D:$D,Saldo!C1230,'Entrada - Salida'!C:C,Saldo!B1230)</f>
        <v>0</v>
      </c>
      <c r="I1230" s="11">
        <f t="shared" si="19"/>
        <v>4</v>
      </c>
      <c r="J1230" s="22"/>
    </row>
    <row r="1231" spans="1:10">
      <c r="A1231" s="3" t="s">
        <v>3832</v>
      </c>
      <c r="B1231" s="3" t="s">
        <v>3832</v>
      </c>
      <c r="C1231" s="4" t="s">
        <v>3833</v>
      </c>
      <c r="D1231" s="4" t="s">
        <v>13</v>
      </c>
      <c r="E1231" s="4" t="s">
        <v>3834</v>
      </c>
      <c r="F1231" s="8">
        <v>23</v>
      </c>
      <c r="G1231" s="9">
        <f>SUMIFS('Entrada - Salida'!$E:$E,'Entrada - Salida'!$D:$D,Saldo!C1231,'Entrada - Salida'!C:C,Saldo!B1231)</f>
        <v>100</v>
      </c>
      <c r="H1231" s="10">
        <f>SUMIFS('Entrada - Salida'!$F:$F,'Entrada - Salida'!$D:$D,Saldo!C1231,'Entrada - Salida'!C:C,Saldo!B1231)</f>
        <v>51</v>
      </c>
      <c r="I1231" s="11">
        <f t="shared" si="19"/>
        <v>72</v>
      </c>
      <c r="J1231" s="22"/>
    </row>
    <row r="1232" spans="1:10">
      <c r="A1232" s="3" t="s">
        <v>3835</v>
      </c>
      <c r="B1232" s="3" t="s">
        <v>3835</v>
      </c>
      <c r="C1232" s="4" t="s">
        <v>3836</v>
      </c>
      <c r="D1232" s="4" t="s">
        <v>13</v>
      </c>
      <c r="E1232" s="4" t="s">
        <v>3837</v>
      </c>
      <c r="F1232" s="8">
        <v>28</v>
      </c>
      <c r="G1232" s="9">
        <f>SUMIFS('Entrada - Salida'!$E:$E,'Entrada - Salida'!$D:$D,Saldo!C1232,'Entrada - Salida'!C:C,Saldo!B1232)</f>
        <v>500</v>
      </c>
      <c r="H1232" s="10">
        <f>SUMIFS('Entrada - Salida'!$F:$F,'Entrada - Salida'!$D:$D,Saldo!C1232,'Entrada - Salida'!C:C,Saldo!B1232)</f>
        <v>501</v>
      </c>
      <c r="I1232" s="11">
        <f t="shared" si="19"/>
        <v>27</v>
      </c>
      <c r="J1232" s="22"/>
    </row>
    <row r="1233" spans="1:10">
      <c r="A1233" s="3" t="s">
        <v>3838</v>
      </c>
      <c r="B1233" s="3" t="s">
        <v>3838</v>
      </c>
      <c r="C1233" s="4" t="s">
        <v>3839</v>
      </c>
      <c r="D1233" s="4" t="s">
        <v>13</v>
      </c>
      <c r="E1233" s="4" t="s">
        <v>3840</v>
      </c>
      <c r="F1233" s="8">
        <v>25</v>
      </c>
      <c r="G1233" s="9">
        <f>SUMIFS('Entrada - Salida'!$E:$E,'Entrada - Salida'!$D:$D,Saldo!C1233,'Entrada - Salida'!C:C,Saldo!B1233)</f>
        <v>600</v>
      </c>
      <c r="H1233" s="10">
        <f>SUMIFS('Entrada - Salida'!$F:$F,'Entrada - Salida'!$D:$D,Saldo!C1233,'Entrada - Salida'!C:C,Saldo!B1233)</f>
        <v>527</v>
      </c>
      <c r="I1233" s="11">
        <f t="shared" si="19"/>
        <v>98</v>
      </c>
      <c r="J1233" s="22"/>
    </row>
    <row r="1234" spans="1:10">
      <c r="A1234" s="3" t="s">
        <v>3841</v>
      </c>
      <c r="B1234" s="3" t="s">
        <v>3841</v>
      </c>
      <c r="C1234" s="4" t="s">
        <v>3842</v>
      </c>
      <c r="D1234" s="4" t="s">
        <v>13</v>
      </c>
      <c r="E1234" s="4" t="s">
        <v>3840</v>
      </c>
      <c r="F1234" s="8">
        <v>82</v>
      </c>
      <c r="G1234" s="9">
        <f>SUMIFS('Entrada - Salida'!$E:$E,'Entrada - Salida'!$D:$D,Saldo!C1234,'Entrada - Salida'!C:C,Saldo!B1234)</f>
        <v>800</v>
      </c>
      <c r="H1234" s="10">
        <f>SUMIFS('Entrada - Salida'!$F:$F,'Entrada - Salida'!$D:$D,Saldo!C1234,'Entrada - Salida'!C:C,Saldo!B1234)</f>
        <v>855</v>
      </c>
      <c r="I1234" s="11">
        <f t="shared" si="19"/>
        <v>27</v>
      </c>
      <c r="J1234" s="22"/>
    </row>
    <row r="1235" spans="1:10">
      <c r="A1235" s="3" t="s">
        <v>3843</v>
      </c>
      <c r="B1235" s="3" t="s">
        <v>3843</v>
      </c>
      <c r="C1235" s="4" t="s">
        <v>3844</v>
      </c>
      <c r="D1235" s="4" t="s">
        <v>13</v>
      </c>
      <c r="E1235" s="4" t="s">
        <v>3845</v>
      </c>
      <c r="F1235" s="8">
        <v>17</v>
      </c>
      <c r="G1235" s="9">
        <f>SUMIFS('Entrada - Salida'!$E:$E,'Entrada - Salida'!$D:$D,Saldo!C1235,'Entrada - Salida'!C:C,Saldo!B1235)</f>
        <v>800</v>
      </c>
      <c r="H1235" s="10">
        <f>SUMIFS('Entrada - Salida'!$F:$F,'Entrada - Salida'!$D:$D,Saldo!C1235,'Entrada - Salida'!C:C,Saldo!B1235)</f>
        <v>790</v>
      </c>
      <c r="I1235" s="11">
        <f t="shared" si="19"/>
        <v>27</v>
      </c>
      <c r="J1235" s="22"/>
    </row>
    <row r="1236" spans="1:10">
      <c r="A1236" s="3" t="s">
        <v>3846</v>
      </c>
      <c r="B1236" s="3" t="s">
        <v>3846</v>
      </c>
      <c r="C1236" s="4" t="s">
        <v>3847</v>
      </c>
      <c r="D1236" s="4" t="s">
        <v>13</v>
      </c>
      <c r="E1236" s="4" t="s">
        <v>3845</v>
      </c>
      <c r="F1236" s="8">
        <v>37</v>
      </c>
      <c r="G1236" s="9">
        <f>SUMIFS('Entrada - Salida'!$E:$E,'Entrada - Salida'!$D:$D,Saldo!C1236,'Entrada - Salida'!C:C,Saldo!B1236)</f>
        <v>200</v>
      </c>
      <c r="H1236" s="10">
        <f>SUMIFS('Entrada - Salida'!$F:$F,'Entrada - Salida'!$D:$D,Saldo!C1236,'Entrada - Salida'!C:C,Saldo!B1236)</f>
        <v>237</v>
      </c>
      <c r="I1236" s="11">
        <f t="shared" si="19"/>
        <v>0</v>
      </c>
      <c r="J1236" s="22"/>
    </row>
    <row r="1237" spans="1:10">
      <c r="A1237" s="3" t="s">
        <v>3848</v>
      </c>
      <c r="B1237" s="3" t="s">
        <v>3848</v>
      </c>
      <c r="C1237" s="4" t="s">
        <v>3849</v>
      </c>
      <c r="D1237" s="4" t="s">
        <v>13</v>
      </c>
      <c r="E1237" s="4" t="s">
        <v>185</v>
      </c>
      <c r="F1237" s="8">
        <v>3</v>
      </c>
      <c r="G1237" s="9">
        <f>SUMIFS('Entrada - Salida'!$E:$E,'Entrada - Salida'!$D:$D,Saldo!C1237,'Entrada - Salida'!C:C,Saldo!B1237)</f>
        <v>0</v>
      </c>
      <c r="H1237" s="10">
        <f>SUMIFS('Entrada - Salida'!$F:$F,'Entrada - Salida'!$D:$D,Saldo!C1237,'Entrada - Salida'!C:C,Saldo!B1237)</f>
        <v>1</v>
      </c>
      <c r="I1237" s="11">
        <f t="shared" si="19"/>
        <v>2</v>
      </c>
      <c r="J1237" s="22"/>
    </row>
    <row r="1238" spans="1:10">
      <c r="A1238" s="3" t="s">
        <v>3850</v>
      </c>
      <c r="B1238" s="3" t="s">
        <v>3850</v>
      </c>
      <c r="C1238" s="4" t="s">
        <v>3851</v>
      </c>
      <c r="D1238" s="4" t="s">
        <v>13</v>
      </c>
      <c r="E1238" s="4" t="s">
        <v>3852</v>
      </c>
      <c r="F1238" s="8">
        <v>1</v>
      </c>
      <c r="G1238" s="9">
        <f>SUMIFS('Entrada - Salida'!$E:$E,'Entrada - Salida'!$D:$D,Saldo!C1238,'Entrada - Salida'!C:C,Saldo!B1238)</f>
        <v>144</v>
      </c>
      <c r="H1238" s="10">
        <f>SUMIFS('Entrada - Salida'!$F:$F,'Entrada - Salida'!$D:$D,Saldo!C1238,'Entrada - Salida'!C:C,Saldo!B1238)</f>
        <v>133</v>
      </c>
      <c r="I1238" s="11">
        <f t="shared" si="19"/>
        <v>12</v>
      </c>
      <c r="J1238" s="22"/>
    </row>
    <row r="1239" spans="1:10">
      <c r="A1239" s="3" t="s">
        <v>3853</v>
      </c>
      <c r="B1239" s="3" t="s">
        <v>3853</v>
      </c>
      <c r="C1239" s="4" t="s">
        <v>3854</v>
      </c>
      <c r="D1239" s="4" t="s">
        <v>13</v>
      </c>
      <c r="E1239" s="4" t="s">
        <v>2349</v>
      </c>
      <c r="F1239" s="8">
        <v>4</v>
      </c>
      <c r="G1239" s="9">
        <f>SUMIFS('Entrada - Salida'!$E:$E,'Entrada - Salida'!$D:$D,Saldo!C1239,'Entrada - Salida'!C:C,Saldo!B1239)</f>
        <v>0</v>
      </c>
      <c r="H1239" s="10">
        <f>SUMIFS('Entrada - Salida'!$F:$F,'Entrada - Salida'!$D:$D,Saldo!C1239,'Entrada - Salida'!C:C,Saldo!B1239)</f>
        <v>1</v>
      </c>
      <c r="I1239" s="11">
        <f t="shared" si="19"/>
        <v>3</v>
      </c>
      <c r="J1239" s="22"/>
    </row>
    <row r="1240" spans="1:10">
      <c r="A1240" s="3" t="s">
        <v>3855</v>
      </c>
      <c r="B1240" s="3" t="s">
        <v>3855</v>
      </c>
      <c r="C1240" s="4" t="s">
        <v>3856</v>
      </c>
      <c r="D1240" s="4" t="s">
        <v>13</v>
      </c>
      <c r="E1240" s="4" t="s">
        <v>3857</v>
      </c>
      <c r="F1240" s="8">
        <v>1</v>
      </c>
      <c r="G1240" s="9">
        <f>SUMIFS('Entrada - Salida'!$E:$E,'Entrada - Salida'!$D:$D,Saldo!C1240,'Entrada - Salida'!C:C,Saldo!B1240)</f>
        <v>0</v>
      </c>
      <c r="H1240" s="10">
        <f>SUMIFS('Entrada - Salida'!$F:$F,'Entrada - Salida'!$D:$D,Saldo!C1240,'Entrada - Salida'!C:C,Saldo!B1240)</f>
        <v>0</v>
      </c>
      <c r="I1240" s="11">
        <f t="shared" si="19"/>
        <v>1</v>
      </c>
      <c r="J1240" s="22"/>
    </row>
    <row r="1241" spans="1:10">
      <c r="A1241" s="3" t="s">
        <v>3858</v>
      </c>
      <c r="B1241" s="3" t="s">
        <v>3858</v>
      </c>
      <c r="C1241" s="4" t="s">
        <v>3859</v>
      </c>
      <c r="D1241" s="4" t="s">
        <v>13</v>
      </c>
      <c r="E1241" s="4" t="s">
        <v>3860</v>
      </c>
      <c r="F1241" s="8">
        <v>1</v>
      </c>
      <c r="G1241" s="9">
        <f>SUMIFS('Entrada - Salida'!$E:$E,'Entrada - Salida'!$D:$D,Saldo!C1241,'Entrada - Salida'!C:C,Saldo!B1241)</f>
        <v>0</v>
      </c>
      <c r="H1241" s="10">
        <f>SUMIFS('Entrada - Salida'!$F:$F,'Entrada - Salida'!$D:$D,Saldo!C1241,'Entrada - Salida'!C:C,Saldo!B1241)</f>
        <v>0</v>
      </c>
      <c r="I1241" s="11">
        <f t="shared" si="19"/>
        <v>1</v>
      </c>
      <c r="J1241" s="22"/>
    </row>
    <row r="1242" spans="1:10">
      <c r="A1242" s="3" t="s">
        <v>3861</v>
      </c>
      <c r="B1242" s="3" t="s">
        <v>3861</v>
      </c>
      <c r="C1242" s="4" t="s">
        <v>3862</v>
      </c>
      <c r="D1242" s="4" t="s">
        <v>13</v>
      </c>
      <c r="E1242" s="4" t="s">
        <v>3863</v>
      </c>
      <c r="F1242" s="8">
        <v>4</v>
      </c>
      <c r="G1242" s="9">
        <f>SUMIFS('Entrada - Salida'!$E:$E,'Entrada - Salida'!$D:$D,Saldo!C1242,'Entrada - Salida'!C:C,Saldo!B1242)</f>
        <v>15</v>
      </c>
      <c r="H1242" s="10">
        <f>SUMIFS('Entrada - Salida'!$F:$F,'Entrada - Salida'!$D:$D,Saldo!C1242,'Entrada - Salida'!C:C,Saldo!B1242)</f>
        <v>14</v>
      </c>
      <c r="I1242" s="11">
        <f t="shared" si="19"/>
        <v>5</v>
      </c>
      <c r="J1242" s="22"/>
    </row>
    <row r="1243" spans="1:10">
      <c r="A1243" s="3" t="s">
        <v>3864</v>
      </c>
      <c r="B1243" s="3" t="s">
        <v>3864</v>
      </c>
      <c r="C1243" s="4" t="s">
        <v>3865</v>
      </c>
      <c r="D1243" s="4" t="s">
        <v>13</v>
      </c>
      <c r="E1243" s="4" t="s">
        <v>650</v>
      </c>
      <c r="F1243" s="8">
        <v>1</v>
      </c>
      <c r="G1243" s="9">
        <f>SUMIFS('Entrada - Salida'!$E:$E,'Entrada - Salida'!$D:$D,Saldo!C1243,'Entrada - Salida'!C:C,Saldo!B1243)</f>
        <v>2</v>
      </c>
      <c r="H1243" s="10">
        <f>SUMIFS('Entrada - Salida'!$F:$F,'Entrada - Salida'!$D:$D,Saldo!C1243,'Entrada - Salida'!C:C,Saldo!B1243)</f>
        <v>1</v>
      </c>
      <c r="I1243" s="11">
        <f t="shared" si="19"/>
        <v>2</v>
      </c>
      <c r="J1243" s="22"/>
    </row>
    <row r="1244" spans="1:10">
      <c r="A1244" s="3" t="s">
        <v>3866</v>
      </c>
      <c r="B1244" s="3" t="s">
        <v>3866</v>
      </c>
      <c r="C1244" s="4" t="s">
        <v>3867</v>
      </c>
      <c r="D1244" s="4" t="s">
        <v>13</v>
      </c>
      <c r="E1244" s="4" t="s">
        <v>2663</v>
      </c>
      <c r="F1244" s="8">
        <v>2</v>
      </c>
      <c r="G1244" s="9">
        <f>SUMIFS('Entrada - Salida'!$E:$E,'Entrada - Salida'!$D:$D,Saldo!C1244,'Entrada - Salida'!C:C,Saldo!B1244)</f>
        <v>0</v>
      </c>
      <c r="H1244" s="10">
        <f>SUMIFS('Entrada - Salida'!$F:$F,'Entrada - Salida'!$D:$D,Saldo!C1244,'Entrada - Salida'!C:C,Saldo!B1244)</f>
        <v>0</v>
      </c>
      <c r="I1244" s="11">
        <f t="shared" si="19"/>
        <v>2</v>
      </c>
      <c r="J1244" s="22"/>
    </row>
    <row r="1245" spans="1:10">
      <c r="A1245" s="3" t="s">
        <v>3868</v>
      </c>
      <c r="B1245" s="3" t="s">
        <v>3868</v>
      </c>
      <c r="C1245" s="4" t="s">
        <v>3869</v>
      </c>
      <c r="D1245" s="4" t="s">
        <v>13</v>
      </c>
      <c r="E1245" s="4" t="s">
        <v>3288</v>
      </c>
      <c r="F1245" s="8">
        <v>3</v>
      </c>
      <c r="G1245" s="9">
        <f>SUMIFS('Entrada - Salida'!$E:$E,'Entrada - Salida'!$D:$D,Saldo!C1245,'Entrada - Salida'!C:C,Saldo!B1245)</f>
        <v>0</v>
      </c>
      <c r="H1245" s="10">
        <f>SUMIFS('Entrada - Salida'!$F:$F,'Entrada - Salida'!$D:$D,Saldo!C1245,'Entrada - Salida'!C:C,Saldo!B1245)</f>
        <v>0</v>
      </c>
      <c r="I1245" s="11">
        <f t="shared" si="19"/>
        <v>3</v>
      </c>
      <c r="J1245" s="22"/>
    </row>
    <row r="1246" spans="1:10">
      <c r="A1246" s="3" t="s">
        <v>3870</v>
      </c>
      <c r="B1246" s="3" t="s">
        <v>3870</v>
      </c>
      <c r="C1246" s="4" t="s">
        <v>3871</v>
      </c>
      <c r="D1246" s="4" t="s">
        <v>13</v>
      </c>
      <c r="E1246" s="4" t="s">
        <v>3872</v>
      </c>
      <c r="F1246" s="8">
        <v>6</v>
      </c>
      <c r="G1246" s="9">
        <f>SUMIFS('Entrada - Salida'!$E:$E,'Entrada - Salida'!$D:$D,Saldo!C1246,'Entrada - Salida'!C:C,Saldo!B1246)</f>
        <v>10</v>
      </c>
      <c r="H1246" s="10">
        <f>SUMIFS('Entrada - Salida'!$F:$F,'Entrada - Salida'!$D:$D,Saldo!C1246,'Entrada - Salida'!C:C,Saldo!B1246)</f>
        <v>4</v>
      </c>
      <c r="I1246" s="11">
        <f t="shared" si="19"/>
        <v>12</v>
      </c>
      <c r="J1246" s="22"/>
    </row>
    <row r="1247" spans="1:10">
      <c r="A1247" s="3" t="s">
        <v>3873</v>
      </c>
      <c r="B1247" s="3" t="s">
        <v>3873</v>
      </c>
      <c r="C1247" s="4" t="s">
        <v>3874</v>
      </c>
      <c r="D1247" s="4" t="s">
        <v>13</v>
      </c>
      <c r="E1247" s="4" t="s">
        <v>3112</v>
      </c>
      <c r="F1247" s="8">
        <v>1</v>
      </c>
      <c r="G1247" s="9">
        <f>SUMIFS('Entrada - Salida'!$E:$E,'Entrada - Salida'!$D:$D,Saldo!C1247,'Entrada - Salida'!C:C,Saldo!B1247)</f>
        <v>0</v>
      </c>
      <c r="H1247" s="10">
        <f>SUMIFS('Entrada - Salida'!$F:$F,'Entrada - Salida'!$D:$D,Saldo!C1247,'Entrada - Salida'!C:C,Saldo!B1247)</f>
        <v>0</v>
      </c>
      <c r="I1247" s="11">
        <f t="shared" si="19"/>
        <v>1</v>
      </c>
      <c r="J1247" s="22"/>
    </row>
    <row r="1248" spans="1:10">
      <c r="A1248" s="3" t="s">
        <v>3875</v>
      </c>
      <c r="B1248" s="3" t="s">
        <v>3875</v>
      </c>
      <c r="C1248" s="4" t="s">
        <v>3876</v>
      </c>
      <c r="D1248" s="4" t="s">
        <v>13</v>
      </c>
      <c r="E1248" s="4" t="s">
        <v>930</v>
      </c>
      <c r="F1248" s="8">
        <v>6</v>
      </c>
      <c r="G1248" s="9">
        <f>SUMIFS('Entrada - Salida'!$E:$E,'Entrada - Salida'!$D:$D,Saldo!C1248,'Entrada - Salida'!C:C,Saldo!B1248)</f>
        <v>5</v>
      </c>
      <c r="H1248" s="10">
        <f>SUMIFS('Entrada - Salida'!$F:$F,'Entrada - Salida'!$D:$D,Saldo!C1248,'Entrada - Salida'!C:C,Saldo!B1248)</f>
        <v>2</v>
      </c>
      <c r="I1248" s="11">
        <f t="shared" si="19"/>
        <v>9</v>
      </c>
      <c r="J1248" s="22"/>
    </row>
    <row r="1249" spans="1:10">
      <c r="A1249" s="3" t="s">
        <v>3877</v>
      </c>
      <c r="B1249" s="3" t="s">
        <v>3877</v>
      </c>
      <c r="C1249" s="4" t="s">
        <v>3878</v>
      </c>
      <c r="D1249" s="4" t="s">
        <v>13</v>
      </c>
      <c r="E1249" s="4" t="s">
        <v>3442</v>
      </c>
      <c r="F1249" s="8">
        <v>1</v>
      </c>
      <c r="G1249" s="9">
        <f>SUMIFS('Entrada - Salida'!$E:$E,'Entrada - Salida'!$D:$D,Saldo!C1249,'Entrada - Salida'!C:C,Saldo!B1249)</f>
        <v>0</v>
      </c>
      <c r="H1249" s="10">
        <f>SUMIFS('Entrada - Salida'!$F:$F,'Entrada - Salida'!$D:$D,Saldo!C1249,'Entrada - Salida'!C:C,Saldo!B1249)</f>
        <v>0</v>
      </c>
      <c r="I1249" s="11">
        <f t="shared" si="19"/>
        <v>1</v>
      </c>
      <c r="J1249" s="22"/>
    </row>
    <row r="1250" spans="1:10">
      <c r="A1250" s="3" t="s">
        <v>3879</v>
      </c>
      <c r="B1250" s="3" t="s">
        <v>3879</v>
      </c>
      <c r="C1250" s="4" t="s">
        <v>3880</v>
      </c>
      <c r="D1250" s="4" t="s">
        <v>13</v>
      </c>
      <c r="E1250" s="4" t="s">
        <v>743</v>
      </c>
      <c r="F1250" s="8">
        <v>1</v>
      </c>
      <c r="G1250" s="9">
        <f>SUMIFS('Entrada - Salida'!$E:$E,'Entrada - Salida'!$D:$D,Saldo!C1250,'Entrada - Salida'!C:C,Saldo!B1250)</f>
        <v>2</v>
      </c>
      <c r="H1250" s="10">
        <f>SUMIFS('Entrada - Salida'!$F:$F,'Entrada - Salida'!$D:$D,Saldo!C1250,'Entrada - Salida'!C:C,Saldo!B1250)</f>
        <v>1</v>
      </c>
      <c r="I1250" s="11">
        <f t="shared" si="19"/>
        <v>2</v>
      </c>
      <c r="J1250" s="22"/>
    </row>
    <row r="1251" spans="1:10">
      <c r="A1251" s="3" t="s">
        <v>3881</v>
      </c>
      <c r="B1251" s="3" t="s">
        <v>3881</v>
      </c>
      <c r="C1251" s="4" t="s">
        <v>3882</v>
      </c>
      <c r="D1251" s="4" t="s">
        <v>13</v>
      </c>
      <c r="E1251" s="4" t="s">
        <v>3863</v>
      </c>
      <c r="F1251" s="8">
        <v>4</v>
      </c>
      <c r="G1251" s="9">
        <f>SUMIFS('Entrada - Salida'!$E:$E,'Entrada - Salida'!$D:$D,Saldo!C1251,'Entrada - Salida'!C:C,Saldo!B1251)</f>
        <v>0</v>
      </c>
      <c r="H1251" s="10">
        <f>SUMIFS('Entrada - Salida'!$F:$F,'Entrada - Salida'!$D:$D,Saldo!C1251,'Entrada - Salida'!C:C,Saldo!B1251)</f>
        <v>4</v>
      </c>
      <c r="I1251" s="11">
        <f t="shared" si="19"/>
        <v>0</v>
      </c>
      <c r="J1251" s="22"/>
    </row>
    <row r="1252" spans="1:10">
      <c r="A1252" s="3" t="s">
        <v>3883</v>
      </c>
      <c r="B1252" s="3" t="s">
        <v>3883</v>
      </c>
      <c r="C1252" s="4" t="s">
        <v>3884</v>
      </c>
      <c r="D1252" s="4" t="s">
        <v>13</v>
      </c>
      <c r="E1252" s="4" t="s">
        <v>3812</v>
      </c>
      <c r="F1252" s="8">
        <v>4</v>
      </c>
      <c r="G1252" s="9">
        <f>SUMIFS('Entrada - Salida'!$E:$E,'Entrada - Salida'!$D:$D,Saldo!C1252,'Entrada - Salida'!C:C,Saldo!B1252)</f>
        <v>0</v>
      </c>
      <c r="H1252" s="10">
        <f>SUMIFS('Entrada - Salida'!$F:$F,'Entrada - Salida'!$D:$D,Saldo!C1252,'Entrada - Salida'!C:C,Saldo!B1252)</f>
        <v>4</v>
      </c>
      <c r="I1252" s="11">
        <f t="shared" si="19"/>
        <v>0</v>
      </c>
      <c r="J1252" s="22"/>
    </row>
    <row r="1253" spans="1:10">
      <c r="A1253" s="3" t="s">
        <v>3885</v>
      </c>
      <c r="B1253" s="3" t="s">
        <v>3885</v>
      </c>
      <c r="C1253" s="4" t="s">
        <v>3886</v>
      </c>
      <c r="D1253" s="4" t="s">
        <v>13</v>
      </c>
      <c r="E1253" s="4" t="s">
        <v>360</v>
      </c>
      <c r="F1253" s="8">
        <v>7</v>
      </c>
      <c r="G1253" s="9">
        <f>SUMIFS('Entrada - Salida'!$E:$E,'Entrada - Salida'!$D:$D,Saldo!C1253,'Entrada - Salida'!C:C,Saldo!B1253)</f>
        <v>0</v>
      </c>
      <c r="H1253" s="10">
        <f>SUMIFS('Entrada - Salida'!$F:$F,'Entrada - Salida'!$D:$D,Saldo!C1253,'Entrada - Salida'!C:C,Saldo!B1253)</f>
        <v>0</v>
      </c>
      <c r="I1253" s="11">
        <f t="shared" si="19"/>
        <v>7</v>
      </c>
      <c r="J1253" s="22"/>
    </row>
    <row r="1254" spans="1:10">
      <c r="A1254" s="3" t="s">
        <v>3887</v>
      </c>
      <c r="B1254" s="3" t="s">
        <v>3887</v>
      </c>
      <c r="C1254" s="4" t="s">
        <v>3888</v>
      </c>
      <c r="D1254" s="4" t="s">
        <v>13</v>
      </c>
      <c r="E1254" s="4" t="s">
        <v>930</v>
      </c>
      <c r="F1254" s="8">
        <v>11</v>
      </c>
      <c r="G1254" s="9">
        <f>SUMIFS('Entrada - Salida'!$E:$E,'Entrada - Salida'!$D:$D,Saldo!C1254,'Entrada - Salida'!C:C,Saldo!B1254)</f>
        <v>5</v>
      </c>
      <c r="H1254" s="10">
        <f>SUMIFS('Entrada - Salida'!$F:$F,'Entrada - Salida'!$D:$D,Saldo!C1254,'Entrada - Salida'!C:C,Saldo!B1254)</f>
        <v>3</v>
      </c>
      <c r="I1254" s="11">
        <f t="shared" si="19"/>
        <v>13</v>
      </c>
      <c r="J1254" s="22"/>
    </row>
    <row r="1255" spans="1:10">
      <c r="A1255" s="3" t="s">
        <v>3889</v>
      </c>
      <c r="B1255" s="3" t="s">
        <v>3889</v>
      </c>
      <c r="C1255" s="4" t="s">
        <v>3890</v>
      </c>
      <c r="D1255" s="4" t="s">
        <v>13</v>
      </c>
      <c r="E1255" s="4" t="s">
        <v>326</v>
      </c>
      <c r="F1255" s="8">
        <v>3</v>
      </c>
      <c r="G1255" s="9">
        <f>SUMIFS('Entrada - Salida'!$E:$E,'Entrada - Salida'!$D:$D,Saldo!C1255,'Entrada - Salida'!C:C,Saldo!B1255)</f>
        <v>0</v>
      </c>
      <c r="H1255" s="10">
        <f>SUMIFS('Entrada - Salida'!$F:$F,'Entrada - Salida'!$D:$D,Saldo!C1255,'Entrada - Salida'!C:C,Saldo!B1255)</f>
        <v>3</v>
      </c>
      <c r="I1255" s="11">
        <f t="shared" si="19"/>
        <v>0</v>
      </c>
      <c r="J1255" s="22"/>
    </row>
    <row r="1256" spans="1:10">
      <c r="A1256" s="3" t="s">
        <v>3891</v>
      </c>
      <c r="B1256" s="3" t="s">
        <v>3891</v>
      </c>
      <c r="C1256" s="4" t="s">
        <v>3892</v>
      </c>
      <c r="D1256" s="4" t="s">
        <v>13</v>
      </c>
      <c r="E1256" s="4" t="s">
        <v>3893</v>
      </c>
      <c r="F1256" s="8">
        <v>1</v>
      </c>
      <c r="G1256" s="9">
        <f>SUMIFS('Entrada - Salida'!$E:$E,'Entrada - Salida'!$D:$D,Saldo!C1256,'Entrada - Salida'!C:C,Saldo!B1256)</f>
        <v>2</v>
      </c>
      <c r="H1256" s="10">
        <f>SUMIFS('Entrada - Salida'!$F:$F,'Entrada - Salida'!$D:$D,Saldo!C1256,'Entrada - Salida'!C:C,Saldo!B1256)</f>
        <v>0</v>
      </c>
      <c r="I1256" s="11">
        <f t="shared" si="19"/>
        <v>3</v>
      </c>
      <c r="J1256" s="22"/>
    </row>
    <row r="1257" spans="1:10">
      <c r="A1257" s="3" t="s">
        <v>3894</v>
      </c>
      <c r="B1257" s="3" t="s">
        <v>3894</v>
      </c>
      <c r="C1257" s="4" t="s">
        <v>3895</v>
      </c>
      <c r="D1257" s="4" t="s">
        <v>13</v>
      </c>
      <c r="E1257" s="4" t="s">
        <v>3896</v>
      </c>
      <c r="F1257" s="8">
        <v>0</v>
      </c>
      <c r="G1257" s="9">
        <f>SUMIFS('Entrada - Salida'!$E:$E,'Entrada - Salida'!$D:$D,Saldo!C1257,'Entrada - Salida'!C:C,Saldo!B1257)</f>
        <v>9</v>
      </c>
      <c r="H1257" s="10">
        <f>SUMIFS('Entrada - Salida'!$F:$F,'Entrada - Salida'!$D:$D,Saldo!C1257,'Entrada - Salida'!C:C,Saldo!B1257)</f>
        <v>7</v>
      </c>
      <c r="I1257" s="11">
        <f t="shared" si="19"/>
        <v>2</v>
      </c>
      <c r="J1257" s="22"/>
    </row>
    <row r="1258" spans="1:10">
      <c r="A1258" s="3" t="s">
        <v>3897</v>
      </c>
      <c r="B1258" s="3" t="s">
        <v>3897</v>
      </c>
      <c r="C1258" s="4" t="s">
        <v>3898</v>
      </c>
      <c r="D1258" s="4" t="s">
        <v>13</v>
      </c>
      <c r="E1258" s="4" t="s">
        <v>815</v>
      </c>
      <c r="F1258" s="8">
        <v>2</v>
      </c>
      <c r="G1258" s="9">
        <f>SUMIFS('Entrada - Salida'!$E:$E,'Entrada - Salida'!$D:$D,Saldo!C1258,'Entrada - Salida'!C:C,Saldo!B1258)</f>
        <v>0</v>
      </c>
      <c r="H1258" s="10">
        <f>SUMIFS('Entrada - Salida'!$F:$F,'Entrada - Salida'!$D:$D,Saldo!C1258,'Entrada - Salida'!C:C,Saldo!B1258)</f>
        <v>0</v>
      </c>
      <c r="I1258" s="11">
        <f t="shared" si="19"/>
        <v>2</v>
      </c>
      <c r="J1258" s="22"/>
    </row>
    <row r="1259" spans="1:10">
      <c r="A1259" s="3" t="s">
        <v>3899</v>
      </c>
      <c r="B1259" s="3" t="s">
        <v>3899</v>
      </c>
      <c r="C1259" s="4" t="s">
        <v>3900</v>
      </c>
      <c r="D1259" s="4" t="s">
        <v>13</v>
      </c>
      <c r="E1259" s="4" t="s">
        <v>3901</v>
      </c>
      <c r="F1259" s="8">
        <v>4</v>
      </c>
      <c r="G1259" s="9">
        <f>SUMIFS('Entrada - Salida'!$E:$E,'Entrada - Salida'!$D:$D,Saldo!C1259,'Entrada - Salida'!C:C,Saldo!B1259)</f>
        <v>0</v>
      </c>
      <c r="H1259" s="10">
        <f>SUMIFS('Entrada - Salida'!$F:$F,'Entrada - Salida'!$D:$D,Saldo!C1259,'Entrada - Salida'!C:C,Saldo!B1259)</f>
        <v>4</v>
      </c>
      <c r="I1259" s="11">
        <f t="shared" si="19"/>
        <v>0</v>
      </c>
      <c r="J1259" s="22"/>
    </row>
    <row r="1260" spans="1:10">
      <c r="A1260" s="3" t="s">
        <v>3902</v>
      </c>
      <c r="B1260" s="3" t="s">
        <v>3902</v>
      </c>
      <c r="C1260" s="4" t="s">
        <v>3903</v>
      </c>
      <c r="D1260" s="4" t="s">
        <v>13</v>
      </c>
      <c r="E1260" s="4" t="s">
        <v>3904</v>
      </c>
      <c r="F1260" s="8">
        <v>7</v>
      </c>
      <c r="G1260" s="9">
        <f>SUMIFS('Entrada - Salida'!$E:$E,'Entrada - Salida'!$D:$D,Saldo!C1260,'Entrada - Salida'!C:C,Saldo!B1260)</f>
        <v>0</v>
      </c>
      <c r="H1260" s="10">
        <f>SUMIFS('Entrada - Salida'!$F:$F,'Entrada - Salida'!$D:$D,Saldo!C1260,'Entrada - Salida'!C:C,Saldo!B1260)</f>
        <v>6</v>
      </c>
      <c r="I1260" s="11">
        <f t="shared" si="19"/>
        <v>1</v>
      </c>
      <c r="J1260" s="22"/>
    </row>
    <row r="1261" spans="1:10">
      <c r="A1261" s="3" t="s">
        <v>3905</v>
      </c>
      <c r="B1261" s="3" t="s">
        <v>3905</v>
      </c>
      <c r="C1261" s="4" t="s">
        <v>3906</v>
      </c>
      <c r="D1261" s="4" t="s">
        <v>13</v>
      </c>
      <c r="E1261" s="4" t="s">
        <v>3907</v>
      </c>
      <c r="F1261" s="8">
        <v>6</v>
      </c>
      <c r="G1261" s="9">
        <f>SUMIFS('Entrada - Salida'!$E:$E,'Entrada - Salida'!$D:$D,Saldo!C1261,'Entrada - Salida'!C:C,Saldo!B1261)</f>
        <v>6</v>
      </c>
      <c r="H1261" s="10">
        <f>SUMIFS('Entrada - Salida'!$F:$F,'Entrada - Salida'!$D:$D,Saldo!C1261,'Entrada - Salida'!C:C,Saldo!B1261)</f>
        <v>6</v>
      </c>
      <c r="I1261" s="11">
        <f t="shared" si="19"/>
        <v>6</v>
      </c>
      <c r="J1261" s="22"/>
    </row>
    <row r="1262" spans="1:10">
      <c r="A1262" s="3" t="s">
        <v>3908</v>
      </c>
      <c r="B1262" s="3" t="s">
        <v>3908</v>
      </c>
      <c r="C1262" s="4" t="s">
        <v>3909</v>
      </c>
      <c r="D1262" s="4" t="s">
        <v>13</v>
      </c>
      <c r="E1262" s="4" t="s">
        <v>3907</v>
      </c>
      <c r="F1262" s="8">
        <v>4</v>
      </c>
      <c r="G1262" s="9">
        <f>SUMIFS('Entrada - Salida'!$E:$E,'Entrada - Salida'!$D:$D,Saldo!C1262,'Entrada - Salida'!C:C,Saldo!B1262)</f>
        <v>14</v>
      </c>
      <c r="H1262" s="10">
        <f>SUMIFS('Entrada - Salida'!$F:$F,'Entrada - Salida'!$D:$D,Saldo!C1262,'Entrada - Salida'!C:C,Saldo!B1262)</f>
        <v>9</v>
      </c>
      <c r="I1262" s="11">
        <f t="shared" si="19"/>
        <v>9</v>
      </c>
      <c r="J1262" s="22"/>
    </row>
    <row r="1263" spans="1:10">
      <c r="A1263" s="3" t="s">
        <v>3910</v>
      </c>
      <c r="B1263" s="3" t="s">
        <v>3910</v>
      </c>
      <c r="C1263" s="4" t="s">
        <v>3911</v>
      </c>
      <c r="D1263" s="4" t="s">
        <v>13</v>
      </c>
      <c r="E1263" s="4" t="s">
        <v>3466</v>
      </c>
      <c r="F1263" s="8">
        <v>3</v>
      </c>
      <c r="G1263" s="9">
        <f>SUMIFS('Entrada - Salida'!$E:$E,'Entrada - Salida'!$D:$D,Saldo!C1263,'Entrada - Salida'!C:C,Saldo!B1263)</f>
        <v>0</v>
      </c>
      <c r="H1263" s="10">
        <f>SUMIFS('Entrada - Salida'!$F:$F,'Entrada - Salida'!$D:$D,Saldo!C1263,'Entrada - Salida'!C:C,Saldo!B1263)</f>
        <v>0</v>
      </c>
      <c r="I1263" s="11">
        <f t="shared" si="19"/>
        <v>3</v>
      </c>
      <c r="J1263" s="22"/>
    </row>
    <row r="1264" spans="1:10">
      <c r="A1264" s="3" t="s">
        <v>3912</v>
      </c>
      <c r="B1264" s="3" t="s">
        <v>3912</v>
      </c>
      <c r="C1264" s="4" t="s">
        <v>3913</v>
      </c>
      <c r="D1264" s="4" t="s">
        <v>13</v>
      </c>
      <c r="E1264" s="4" t="s">
        <v>2498</v>
      </c>
      <c r="F1264" s="8">
        <v>2</v>
      </c>
      <c r="G1264" s="9">
        <f>SUMIFS('Entrada - Salida'!$E:$E,'Entrada - Salida'!$D:$D,Saldo!C1264,'Entrada - Salida'!C:C,Saldo!B1264)</f>
        <v>0</v>
      </c>
      <c r="H1264" s="10">
        <f>SUMIFS('Entrada - Salida'!$F:$F,'Entrada - Salida'!$D:$D,Saldo!C1264,'Entrada - Salida'!C:C,Saldo!B1264)</f>
        <v>0</v>
      </c>
      <c r="I1264" s="11">
        <f t="shared" si="19"/>
        <v>2</v>
      </c>
      <c r="J1264" s="22"/>
    </row>
    <row r="1265" spans="1:10">
      <c r="A1265" s="3" t="s">
        <v>3914</v>
      </c>
      <c r="B1265" s="3" t="s">
        <v>3914</v>
      </c>
      <c r="C1265" s="4" t="s">
        <v>3915</v>
      </c>
      <c r="D1265" s="4" t="s">
        <v>13</v>
      </c>
      <c r="E1265" s="4" t="s">
        <v>3916</v>
      </c>
      <c r="F1265" s="8">
        <v>2</v>
      </c>
      <c r="G1265" s="9">
        <f>SUMIFS('Entrada - Salida'!$E:$E,'Entrada - Salida'!$D:$D,Saldo!C1265,'Entrada - Salida'!C:C,Saldo!B1265)</f>
        <v>6</v>
      </c>
      <c r="H1265" s="10">
        <f>SUMIFS('Entrada - Salida'!$F:$F,'Entrada - Salida'!$D:$D,Saldo!C1265,'Entrada - Salida'!C:C,Saldo!B1265)</f>
        <v>4</v>
      </c>
      <c r="I1265" s="11">
        <f t="shared" si="19"/>
        <v>4</v>
      </c>
      <c r="J1265" s="22"/>
    </row>
    <row r="1266" spans="1:10">
      <c r="A1266" s="3" t="s">
        <v>3917</v>
      </c>
      <c r="B1266" s="3" t="s">
        <v>3917</v>
      </c>
      <c r="C1266" s="4" t="s">
        <v>3918</v>
      </c>
      <c r="D1266" s="4" t="s">
        <v>13</v>
      </c>
      <c r="E1266" s="4" t="s">
        <v>2102</v>
      </c>
      <c r="F1266" s="8">
        <v>2</v>
      </c>
      <c r="G1266" s="9">
        <f>SUMIFS('Entrada - Salida'!$E:$E,'Entrada - Salida'!$D:$D,Saldo!C1266,'Entrada - Salida'!C:C,Saldo!B1266)</f>
        <v>10</v>
      </c>
      <c r="H1266" s="10">
        <f>SUMIFS('Entrada - Salida'!$F:$F,'Entrada - Salida'!$D:$D,Saldo!C1266,'Entrada - Salida'!C:C,Saldo!B1266)</f>
        <v>2</v>
      </c>
      <c r="I1266" s="11">
        <f t="shared" si="19"/>
        <v>10</v>
      </c>
      <c r="J1266" s="22"/>
    </row>
    <row r="1267" spans="1:10">
      <c r="A1267" s="3" t="s">
        <v>3919</v>
      </c>
      <c r="B1267" s="3" t="s">
        <v>3919</v>
      </c>
      <c r="C1267" s="4" t="s">
        <v>3920</v>
      </c>
      <c r="D1267" s="4" t="s">
        <v>13</v>
      </c>
      <c r="E1267" s="4" t="s">
        <v>2102</v>
      </c>
      <c r="F1267" s="8">
        <v>11</v>
      </c>
      <c r="G1267" s="9">
        <f>SUMIFS('Entrada - Salida'!$E:$E,'Entrada - Salida'!$D:$D,Saldo!C1267,'Entrada - Salida'!C:C,Saldo!B1267)</f>
        <v>0</v>
      </c>
      <c r="H1267" s="10">
        <f>SUMIFS('Entrada - Salida'!$F:$F,'Entrada - Salida'!$D:$D,Saldo!C1267,'Entrada - Salida'!C:C,Saldo!B1267)</f>
        <v>2</v>
      </c>
      <c r="I1267" s="11">
        <f t="shared" si="19"/>
        <v>9</v>
      </c>
      <c r="J1267" s="22"/>
    </row>
    <row r="1268" spans="1:10">
      <c r="A1268" s="3" t="s">
        <v>3921</v>
      </c>
      <c r="B1268" s="3" t="s">
        <v>3921</v>
      </c>
      <c r="C1268" s="4" t="s">
        <v>3922</v>
      </c>
      <c r="D1268" s="4" t="s">
        <v>13</v>
      </c>
      <c r="E1268" s="4" t="s">
        <v>3805</v>
      </c>
      <c r="F1268" s="8">
        <v>10</v>
      </c>
      <c r="G1268" s="9">
        <f>SUMIFS('Entrada - Salida'!$E:$E,'Entrada - Salida'!$D:$D,Saldo!C1268,'Entrada - Salida'!C:C,Saldo!B1268)</f>
        <v>0</v>
      </c>
      <c r="H1268" s="10">
        <f>SUMIFS('Entrada - Salida'!$F:$F,'Entrada - Salida'!$D:$D,Saldo!C1268,'Entrada - Salida'!C:C,Saldo!B1268)</f>
        <v>0</v>
      </c>
      <c r="I1268" s="11">
        <f t="shared" si="19"/>
        <v>10</v>
      </c>
      <c r="J1268" s="22"/>
    </row>
    <row r="1269" spans="1:10">
      <c r="A1269" s="3" t="s">
        <v>3923</v>
      </c>
      <c r="B1269" s="3" t="s">
        <v>3923</v>
      </c>
      <c r="C1269" s="4" t="s">
        <v>3924</v>
      </c>
      <c r="D1269" s="4" t="s">
        <v>13</v>
      </c>
      <c r="E1269" s="4" t="s">
        <v>3805</v>
      </c>
      <c r="F1269" s="8">
        <v>12</v>
      </c>
      <c r="G1269" s="9">
        <f>SUMIFS('Entrada - Salida'!$E:$E,'Entrada - Salida'!$D:$D,Saldo!C1269,'Entrada - Salida'!C:C,Saldo!B1269)</f>
        <v>0</v>
      </c>
      <c r="H1269" s="10">
        <f>SUMIFS('Entrada - Salida'!$F:$F,'Entrada - Salida'!$D:$D,Saldo!C1269,'Entrada - Salida'!C:C,Saldo!B1269)</f>
        <v>0</v>
      </c>
      <c r="I1269" s="11">
        <f t="shared" si="19"/>
        <v>12</v>
      </c>
      <c r="J1269" s="22"/>
    </row>
    <row r="1270" spans="1:10">
      <c r="A1270" s="3" t="s">
        <v>3925</v>
      </c>
      <c r="B1270" s="3" t="s">
        <v>3925</v>
      </c>
      <c r="C1270" s="4" t="s">
        <v>3926</v>
      </c>
      <c r="D1270" s="4" t="s">
        <v>13</v>
      </c>
      <c r="E1270" s="4" t="s">
        <v>3927</v>
      </c>
      <c r="F1270" s="8">
        <v>5</v>
      </c>
      <c r="G1270" s="9">
        <f>SUMIFS('Entrada - Salida'!$E:$E,'Entrada - Salida'!$D:$D,Saldo!C1270,'Entrada - Salida'!C:C,Saldo!B1270)</f>
        <v>0</v>
      </c>
      <c r="H1270" s="10">
        <f>SUMIFS('Entrada - Salida'!$F:$F,'Entrada - Salida'!$D:$D,Saldo!C1270,'Entrada - Salida'!C:C,Saldo!B1270)</f>
        <v>1</v>
      </c>
      <c r="I1270" s="11">
        <f t="shared" si="19"/>
        <v>4</v>
      </c>
      <c r="J1270" s="22"/>
    </row>
    <row r="1271" spans="1:10">
      <c r="A1271" s="3" t="s">
        <v>3928</v>
      </c>
      <c r="B1271" s="3" t="s">
        <v>3928</v>
      </c>
      <c r="C1271" s="4" t="s">
        <v>3929</v>
      </c>
      <c r="D1271" s="4" t="s">
        <v>13</v>
      </c>
      <c r="E1271" s="4" t="s">
        <v>3927</v>
      </c>
      <c r="F1271" s="8">
        <v>10</v>
      </c>
      <c r="G1271" s="9">
        <f>SUMIFS('Entrada - Salida'!$E:$E,'Entrada - Salida'!$D:$D,Saldo!C1271,'Entrada - Salida'!C:C,Saldo!B1271)</f>
        <v>10</v>
      </c>
      <c r="H1271" s="10">
        <f>SUMIFS('Entrada - Salida'!$F:$F,'Entrada - Salida'!$D:$D,Saldo!C1271,'Entrada - Salida'!C:C,Saldo!B1271)</f>
        <v>13</v>
      </c>
      <c r="I1271" s="11">
        <f t="shared" si="19"/>
        <v>7</v>
      </c>
      <c r="J1271" s="22"/>
    </row>
    <row r="1272" spans="1:10">
      <c r="A1272" s="3" t="s">
        <v>3930</v>
      </c>
      <c r="B1272" s="3" t="s">
        <v>3930</v>
      </c>
      <c r="C1272" s="4" t="s">
        <v>3931</v>
      </c>
      <c r="D1272" s="4" t="s">
        <v>13</v>
      </c>
      <c r="E1272" s="4" t="s">
        <v>3927</v>
      </c>
      <c r="F1272" s="8">
        <v>4</v>
      </c>
      <c r="G1272" s="9">
        <f>SUMIFS('Entrada - Salida'!$E:$E,'Entrada - Salida'!$D:$D,Saldo!C1272,'Entrada - Salida'!C:C,Saldo!B1272)</f>
        <v>10</v>
      </c>
      <c r="H1272" s="10">
        <f>SUMIFS('Entrada - Salida'!$F:$F,'Entrada - Salida'!$D:$D,Saldo!C1272,'Entrada - Salida'!C:C,Saldo!B1272)</f>
        <v>13</v>
      </c>
      <c r="I1272" s="11">
        <f t="shared" si="19"/>
        <v>1</v>
      </c>
      <c r="J1272" s="22"/>
    </row>
    <row r="1273" spans="1:10">
      <c r="A1273" s="3" t="s">
        <v>3932</v>
      </c>
      <c r="B1273" s="3" t="s">
        <v>3932</v>
      </c>
      <c r="C1273" s="4" t="s">
        <v>3933</v>
      </c>
      <c r="D1273" s="4" t="s">
        <v>13</v>
      </c>
      <c r="E1273" s="4" t="s">
        <v>3934</v>
      </c>
      <c r="F1273" s="8">
        <v>20</v>
      </c>
      <c r="G1273" s="9">
        <f>SUMIFS('Entrada - Salida'!$E:$E,'Entrada - Salida'!$D:$D,Saldo!C1273,'Entrada - Salida'!C:C,Saldo!B1273)</f>
        <v>0</v>
      </c>
      <c r="H1273" s="10">
        <f>SUMIFS('Entrada - Salida'!$F:$F,'Entrada - Salida'!$D:$D,Saldo!C1273,'Entrada - Salida'!C:C,Saldo!B1273)</f>
        <v>0</v>
      </c>
      <c r="I1273" s="11">
        <f t="shared" si="19"/>
        <v>20</v>
      </c>
      <c r="J1273" s="22"/>
    </row>
    <row r="1274" spans="1:10">
      <c r="A1274" s="3" t="s">
        <v>3935</v>
      </c>
      <c r="B1274" s="3" t="s">
        <v>3935</v>
      </c>
      <c r="C1274" s="4" t="s">
        <v>3936</v>
      </c>
      <c r="D1274" s="4" t="s">
        <v>13</v>
      </c>
      <c r="E1274" s="4" t="s">
        <v>3934</v>
      </c>
      <c r="F1274" s="8">
        <v>23</v>
      </c>
      <c r="G1274" s="9">
        <f>SUMIFS('Entrada - Salida'!$E:$E,'Entrada - Salida'!$D:$D,Saldo!C1274,'Entrada - Salida'!C:C,Saldo!B1274)</f>
        <v>8</v>
      </c>
      <c r="H1274" s="10">
        <f>SUMIFS('Entrada - Salida'!$F:$F,'Entrada - Salida'!$D:$D,Saldo!C1274,'Entrada - Salida'!C:C,Saldo!B1274)</f>
        <v>25</v>
      </c>
      <c r="I1274" s="11">
        <f t="shared" si="19"/>
        <v>6</v>
      </c>
      <c r="J1274" s="22"/>
    </row>
    <row r="1275" spans="1:10">
      <c r="A1275" s="3" t="s">
        <v>3937</v>
      </c>
      <c r="B1275" s="3" t="s">
        <v>3937</v>
      </c>
      <c r="C1275" s="4" t="s">
        <v>3938</v>
      </c>
      <c r="D1275" s="4" t="s">
        <v>13</v>
      </c>
      <c r="E1275" s="4" t="s">
        <v>3934</v>
      </c>
      <c r="F1275" s="8">
        <v>3</v>
      </c>
      <c r="G1275" s="9">
        <f>SUMIFS('Entrada - Salida'!$E:$E,'Entrada - Salida'!$D:$D,Saldo!C1275,'Entrada - Salida'!C:C,Saldo!B1275)</f>
        <v>80</v>
      </c>
      <c r="H1275" s="10">
        <f>SUMIFS('Entrada - Salida'!$F:$F,'Entrada - Salida'!$D:$D,Saldo!C1275,'Entrada - Salida'!C:C,Saldo!B1275)</f>
        <v>80</v>
      </c>
      <c r="I1275" s="11">
        <f t="shared" si="19"/>
        <v>3</v>
      </c>
      <c r="J1275" s="22"/>
    </row>
    <row r="1276" spans="1:10">
      <c r="A1276" s="3" t="s">
        <v>3939</v>
      </c>
      <c r="B1276" s="3" t="s">
        <v>3939</v>
      </c>
      <c r="C1276" s="4" t="s">
        <v>3940</v>
      </c>
      <c r="D1276" s="4" t="s">
        <v>13</v>
      </c>
      <c r="E1276" s="4" t="s">
        <v>3934</v>
      </c>
      <c r="F1276" s="8">
        <v>10</v>
      </c>
      <c r="G1276" s="9">
        <f>SUMIFS('Entrada - Salida'!$E:$E,'Entrada - Salida'!$D:$D,Saldo!C1276,'Entrada - Salida'!C:C,Saldo!B1276)</f>
        <v>25</v>
      </c>
      <c r="H1276" s="10">
        <f>SUMIFS('Entrada - Salida'!$F:$F,'Entrada - Salida'!$D:$D,Saldo!C1276,'Entrada - Salida'!C:C,Saldo!B1276)</f>
        <v>22</v>
      </c>
      <c r="I1276" s="11">
        <f t="shared" si="19"/>
        <v>13</v>
      </c>
      <c r="J1276" s="22"/>
    </row>
    <row r="1277" spans="1:10">
      <c r="A1277" s="3" t="s">
        <v>3941</v>
      </c>
      <c r="B1277" s="3" t="s">
        <v>3941</v>
      </c>
      <c r="C1277" s="4" t="s">
        <v>3942</v>
      </c>
      <c r="D1277" s="4" t="s">
        <v>13</v>
      </c>
      <c r="E1277" s="4" t="s">
        <v>3943</v>
      </c>
      <c r="F1277" s="8">
        <v>16</v>
      </c>
      <c r="G1277" s="9">
        <f>SUMIFS('Entrada - Salida'!$E:$E,'Entrada - Salida'!$D:$D,Saldo!C1277,'Entrada - Salida'!C:C,Saldo!B1277)</f>
        <v>0</v>
      </c>
      <c r="H1277" s="10">
        <f>SUMIFS('Entrada - Salida'!$F:$F,'Entrada - Salida'!$D:$D,Saldo!C1277,'Entrada - Salida'!C:C,Saldo!B1277)</f>
        <v>1</v>
      </c>
      <c r="I1277" s="11">
        <f t="shared" si="19"/>
        <v>15</v>
      </c>
      <c r="J1277" s="22"/>
    </row>
    <row r="1278" spans="1:10">
      <c r="A1278" s="3" t="s">
        <v>3944</v>
      </c>
      <c r="B1278" s="3" t="s">
        <v>3944</v>
      </c>
      <c r="C1278" s="4" t="s">
        <v>3945</v>
      </c>
      <c r="D1278" s="4" t="s">
        <v>13</v>
      </c>
      <c r="E1278" s="4" t="s">
        <v>3943</v>
      </c>
      <c r="F1278" s="8">
        <v>12</v>
      </c>
      <c r="G1278" s="9">
        <f>SUMIFS('Entrada - Salida'!$E:$E,'Entrada - Salida'!$D:$D,Saldo!C1278,'Entrada - Salida'!C:C,Saldo!B1278)</f>
        <v>20</v>
      </c>
      <c r="H1278" s="10">
        <f>SUMIFS('Entrada - Salida'!$F:$F,'Entrada - Salida'!$D:$D,Saldo!C1278,'Entrada - Salida'!C:C,Saldo!B1278)</f>
        <v>19</v>
      </c>
      <c r="I1278" s="11">
        <f t="shared" si="19"/>
        <v>13</v>
      </c>
      <c r="J1278" s="22"/>
    </row>
    <row r="1279" spans="1:10">
      <c r="A1279" s="3" t="s">
        <v>3946</v>
      </c>
      <c r="B1279" s="3" t="s">
        <v>3946</v>
      </c>
      <c r="C1279" s="4" t="s">
        <v>3947</v>
      </c>
      <c r="D1279" s="4" t="s">
        <v>13</v>
      </c>
      <c r="E1279" s="4" t="s">
        <v>3943</v>
      </c>
      <c r="F1279" s="8">
        <v>10</v>
      </c>
      <c r="G1279" s="9">
        <f>SUMIFS('Entrada - Salida'!$E:$E,'Entrada - Salida'!$D:$D,Saldo!C1279,'Entrada - Salida'!C:C,Saldo!B1279)</f>
        <v>112</v>
      </c>
      <c r="H1279" s="10">
        <f>SUMIFS('Entrada - Salida'!$F:$F,'Entrada - Salida'!$D:$D,Saldo!C1279,'Entrada - Salida'!C:C,Saldo!B1279)</f>
        <v>110</v>
      </c>
      <c r="I1279" s="11">
        <f t="shared" si="19"/>
        <v>12</v>
      </c>
      <c r="J1279" s="22"/>
    </row>
    <row r="1280" spans="1:10">
      <c r="A1280" s="3" t="s">
        <v>3948</v>
      </c>
      <c r="B1280" s="3" t="s">
        <v>3948</v>
      </c>
      <c r="C1280" s="4" t="s">
        <v>3949</v>
      </c>
      <c r="D1280" s="4" t="s">
        <v>13</v>
      </c>
      <c r="E1280" s="4" t="s">
        <v>3943</v>
      </c>
      <c r="F1280" s="8">
        <v>10</v>
      </c>
      <c r="G1280" s="9">
        <f>SUMIFS('Entrada - Salida'!$E:$E,'Entrada - Salida'!$D:$D,Saldo!C1280,'Entrada - Salida'!C:C,Saldo!B1280)</f>
        <v>15</v>
      </c>
      <c r="H1280" s="10">
        <f>SUMIFS('Entrada - Salida'!$F:$F,'Entrada - Salida'!$D:$D,Saldo!C1280,'Entrada - Salida'!C:C,Saldo!B1280)</f>
        <v>21</v>
      </c>
      <c r="I1280" s="11">
        <f t="shared" si="19"/>
        <v>4</v>
      </c>
      <c r="J1280" s="22"/>
    </row>
    <row r="1281" spans="1:10">
      <c r="A1281" s="3" t="s">
        <v>3950</v>
      </c>
      <c r="B1281" s="3" t="s">
        <v>3950</v>
      </c>
      <c r="C1281" s="4" t="s">
        <v>3951</v>
      </c>
      <c r="D1281" s="4" t="s">
        <v>13</v>
      </c>
      <c r="E1281" s="4" t="s">
        <v>3952</v>
      </c>
      <c r="F1281" s="8">
        <v>18</v>
      </c>
      <c r="G1281" s="9">
        <f>SUMIFS('Entrada - Salida'!$E:$E,'Entrada - Salida'!$D:$D,Saldo!C1281,'Entrada - Salida'!C:C,Saldo!B1281)</f>
        <v>22</v>
      </c>
      <c r="H1281" s="10">
        <f>SUMIFS('Entrada - Salida'!$F:$F,'Entrada - Salida'!$D:$D,Saldo!C1281,'Entrada - Salida'!C:C,Saldo!B1281)</f>
        <v>33</v>
      </c>
      <c r="I1281" s="11">
        <f t="shared" ref="I1281:I1342" si="20">+(G1281-H1281)+F1281</f>
        <v>7</v>
      </c>
      <c r="J1281" s="22"/>
    </row>
    <row r="1282" spans="1:10">
      <c r="A1282" s="3" t="s">
        <v>3953</v>
      </c>
      <c r="B1282" s="3" t="s">
        <v>3953</v>
      </c>
      <c r="C1282" s="4" t="s">
        <v>3954</v>
      </c>
      <c r="D1282" s="4" t="s">
        <v>13</v>
      </c>
      <c r="E1282" s="4" t="s">
        <v>3952</v>
      </c>
      <c r="F1282" s="8">
        <v>8</v>
      </c>
      <c r="G1282" s="9">
        <f>SUMIFS('Entrada - Salida'!$E:$E,'Entrada - Salida'!$D:$D,Saldo!C1282,'Entrada - Salida'!C:C,Saldo!B1282)</f>
        <v>9</v>
      </c>
      <c r="H1282" s="10">
        <f>SUMIFS('Entrada - Salida'!$F:$F,'Entrada - Salida'!$D:$D,Saldo!C1282,'Entrada - Salida'!C:C,Saldo!B1282)</f>
        <v>17</v>
      </c>
      <c r="I1282" s="11">
        <f t="shared" si="20"/>
        <v>0</v>
      </c>
      <c r="J1282" s="22"/>
    </row>
    <row r="1283" spans="1:10">
      <c r="A1283" s="3" t="s">
        <v>3955</v>
      </c>
      <c r="B1283" s="3" t="s">
        <v>3955</v>
      </c>
      <c r="C1283" s="4" t="s">
        <v>3956</v>
      </c>
      <c r="D1283" s="4" t="s">
        <v>13</v>
      </c>
      <c r="E1283" s="4" t="s">
        <v>3952</v>
      </c>
      <c r="F1283" s="8">
        <v>6</v>
      </c>
      <c r="G1283" s="9">
        <f>SUMIFS('Entrada - Salida'!$E:$E,'Entrada - Salida'!$D:$D,Saldo!C1283,'Entrada - Salida'!C:C,Saldo!B1283)</f>
        <v>0</v>
      </c>
      <c r="H1283" s="10">
        <f>SUMIFS('Entrada - Salida'!$F:$F,'Entrada - Salida'!$D:$D,Saldo!C1283,'Entrada - Salida'!C:C,Saldo!B1283)</f>
        <v>3</v>
      </c>
      <c r="I1283" s="11">
        <f t="shared" si="20"/>
        <v>3</v>
      </c>
      <c r="J1283" s="22"/>
    </row>
    <row r="1284" spans="1:10">
      <c r="A1284" s="3" t="s">
        <v>3957</v>
      </c>
      <c r="B1284" s="3" t="s">
        <v>3957</v>
      </c>
      <c r="C1284" s="4" t="s">
        <v>3958</v>
      </c>
      <c r="D1284" s="4" t="s">
        <v>13</v>
      </c>
      <c r="E1284" s="4" t="s">
        <v>3952</v>
      </c>
      <c r="F1284" s="8">
        <v>11</v>
      </c>
      <c r="G1284" s="9">
        <f>SUMIFS('Entrada - Salida'!$E:$E,'Entrada - Salida'!$D:$D,Saldo!C1284,'Entrada - Salida'!C:C,Saldo!B1284)</f>
        <v>10</v>
      </c>
      <c r="H1284" s="10">
        <f>SUMIFS('Entrada - Salida'!$F:$F,'Entrada - Salida'!$D:$D,Saldo!C1284,'Entrada - Salida'!C:C,Saldo!B1284)</f>
        <v>12</v>
      </c>
      <c r="I1284" s="11">
        <f t="shared" si="20"/>
        <v>9</v>
      </c>
      <c r="J1284" s="22"/>
    </row>
    <row r="1285" spans="1:10">
      <c r="A1285" s="3" t="s">
        <v>3959</v>
      </c>
      <c r="B1285" s="3" t="s">
        <v>3959</v>
      </c>
      <c r="C1285" s="4" t="s">
        <v>3960</v>
      </c>
      <c r="D1285" s="4" t="s">
        <v>13</v>
      </c>
      <c r="E1285" s="4" t="s">
        <v>3961</v>
      </c>
      <c r="F1285" s="8">
        <v>3</v>
      </c>
      <c r="G1285" s="9">
        <f>SUMIFS('Entrada - Salida'!$E:$E,'Entrada - Salida'!$D:$D,Saldo!C1285,'Entrada - Salida'!C:C,Saldo!B1285)</f>
        <v>40</v>
      </c>
      <c r="H1285" s="10">
        <f>SUMIFS('Entrada - Salida'!$F:$F,'Entrada - Salida'!$D:$D,Saldo!C1285,'Entrada - Salida'!C:C,Saldo!B1285)</f>
        <v>39</v>
      </c>
      <c r="I1285" s="11">
        <f t="shared" si="20"/>
        <v>4</v>
      </c>
      <c r="J1285" s="22"/>
    </row>
    <row r="1286" spans="1:10">
      <c r="A1286" s="3" t="s">
        <v>3962</v>
      </c>
      <c r="B1286" s="3" t="s">
        <v>3962</v>
      </c>
      <c r="C1286" s="4" t="s">
        <v>3963</v>
      </c>
      <c r="D1286" s="4" t="s">
        <v>13</v>
      </c>
      <c r="E1286" s="4" t="s">
        <v>3961</v>
      </c>
      <c r="F1286" s="8">
        <v>7</v>
      </c>
      <c r="G1286" s="9">
        <f>SUMIFS('Entrada - Salida'!$E:$E,'Entrada - Salida'!$D:$D,Saldo!C1286,'Entrada - Salida'!C:C,Saldo!B1286)</f>
        <v>50</v>
      </c>
      <c r="H1286" s="10">
        <f>SUMIFS('Entrada - Salida'!$F:$F,'Entrada - Salida'!$D:$D,Saldo!C1286,'Entrada - Salida'!C:C,Saldo!B1286)</f>
        <v>48</v>
      </c>
      <c r="I1286" s="11">
        <f t="shared" si="20"/>
        <v>9</v>
      </c>
      <c r="J1286" s="22"/>
    </row>
    <row r="1287" spans="1:10">
      <c r="A1287" s="3" t="s">
        <v>3964</v>
      </c>
      <c r="B1287" s="3" t="s">
        <v>3964</v>
      </c>
      <c r="C1287" s="4" t="s">
        <v>3965</v>
      </c>
      <c r="D1287" s="4" t="s">
        <v>13</v>
      </c>
      <c r="E1287" s="4" t="s">
        <v>3472</v>
      </c>
      <c r="F1287" s="8">
        <v>8</v>
      </c>
      <c r="G1287" s="9">
        <f>SUMIFS('Entrada - Salida'!$E:$E,'Entrada - Salida'!$D:$D,Saldo!C1287,'Entrada - Salida'!C:C,Saldo!B1287)</f>
        <v>0</v>
      </c>
      <c r="H1287" s="10">
        <f>SUMIFS('Entrada - Salida'!$F:$F,'Entrada - Salida'!$D:$D,Saldo!C1287,'Entrada - Salida'!C:C,Saldo!B1287)</f>
        <v>8</v>
      </c>
      <c r="I1287" s="11">
        <f t="shared" si="20"/>
        <v>0</v>
      </c>
      <c r="J1287" s="22"/>
    </row>
    <row r="1288" spans="1:10">
      <c r="A1288" s="3" t="s">
        <v>3966</v>
      </c>
      <c r="B1288" s="3" t="s">
        <v>3966</v>
      </c>
      <c r="C1288" s="4" t="s">
        <v>3967</v>
      </c>
      <c r="D1288" s="4" t="s">
        <v>13</v>
      </c>
      <c r="E1288" s="4" t="s">
        <v>3112</v>
      </c>
      <c r="F1288" s="8">
        <v>6</v>
      </c>
      <c r="G1288" s="9">
        <f>SUMIFS('Entrada - Salida'!$E:$E,'Entrada - Salida'!$D:$D,Saldo!C1288,'Entrada - Salida'!C:C,Saldo!B1288)</f>
        <v>0</v>
      </c>
      <c r="H1288" s="10">
        <f>SUMIFS('Entrada - Salida'!$F:$F,'Entrada - Salida'!$D:$D,Saldo!C1288,'Entrada - Salida'!C:C,Saldo!B1288)</f>
        <v>0</v>
      </c>
      <c r="I1288" s="11">
        <f t="shared" si="20"/>
        <v>6</v>
      </c>
      <c r="J1288" s="22"/>
    </row>
    <row r="1289" spans="1:10">
      <c r="A1289" s="3" t="s">
        <v>3968</v>
      </c>
      <c r="B1289" s="3" t="s">
        <v>3969</v>
      </c>
      <c r="C1289" s="4" t="s">
        <v>3970</v>
      </c>
      <c r="D1289" s="4" t="s">
        <v>13</v>
      </c>
      <c r="E1289" s="4" t="s">
        <v>3971</v>
      </c>
      <c r="F1289" s="8">
        <v>3</v>
      </c>
      <c r="G1289" s="9">
        <f>SUMIFS('Entrada - Salida'!$E:$E,'Entrada - Salida'!$D:$D,Saldo!C1289,'Entrada - Salida'!C:C,Saldo!B1289)</f>
        <v>2</v>
      </c>
      <c r="H1289" s="10">
        <f>SUMIFS('Entrada - Salida'!$F:$F,'Entrada - Salida'!$D:$D,Saldo!C1289,'Entrada - Salida'!C:C,Saldo!B1289)</f>
        <v>2</v>
      </c>
      <c r="I1289" s="11">
        <f t="shared" si="20"/>
        <v>3</v>
      </c>
      <c r="J1289" s="22"/>
    </row>
    <row r="1290" spans="1:10">
      <c r="A1290" s="3" t="s">
        <v>3972</v>
      </c>
      <c r="B1290" s="3" t="s">
        <v>3972</v>
      </c>
      <c r="C1290" s="4" t="s">
        <v>3973</v>
      </c>
      <c r="D1290" s="4" t="s">
        <v>13</v>
      </c>
      <c r="E1290" s="4" t="s">
        <v>2884</v>
      </c>
      <c r="F1290" s="8">
        <v>1</v>
      </c>
      <c r="G1290" s="9">
        <f>SUMIFS('Entrada - Salida'!$E:$E,'Entrada - Salida'!$D:$D,Saldo!C1290,'Entrada - Salida'!C:C,Saldo!B1290)</f>
        <v>0</v>
      </c>
      <c r="H1290" s="10">
        <f>SUMIFS('Entrada - Salida'!$F:$F,'Entrada - Salida'!$D:$D,Saldo!C1290,'Entrada - Salida'!C:C,Saldo!B1290)</f>
        <v>1</v>
      </c>
      <c r="I1290" s="11">
        <f t="shared" si="20"/>
        <v>0</v>
      </c>
      <c r="J1290" s="22"/>
    </row>
    <row r="1291" spans="1:10">
      <c r="A1291" s="3" t="s">
        <v>3974</v>
      </c>
      <c r="B1291" s="3" t="s">
        <v>3974</v>
      </c>
      <c r="C1291" s="4" t="s">
        <v>3975</v>
      </c>
      <c r="D1291" s="4" t="s">
        <v>13</v>
      </c>
      <c r="E1291" s="4" t="s">
        <v>3415</v>
      </c>
      <c r="F1291" s="8">
        <v>2</v>
      </c>
      <c r="G1291" s="9">
        <f>SUMIFS('Entrada - Salida'!$E:$E,'Entrada - Salida'!$D:$D,Saldo!C1291,'Entrada - Salida'!C:C,Saldo!B1291)</f>
        <v>0</v>
      </c>
      <c r="H1291" s="10">
        <f>SUMIFS('Entrada - Salida'!$F:$F,'Entrada - Salida'!$D:$D,Saldo!C1291,'Entrada - Salida'!C:C,Saldo!B1291)</f>
        <v>1</v>
      </c>
      <c r="I1291" s="11">
        <f t="shared" si="20"/>
        <v>1</v>
      </c>
      <c r="J1291" s="22"/>
    </row>
    <row r="1292" spans="1:10">
      <c r="A1292" s="3" t="s">
        <v>3976</v>
      </c>
      <c r="B1292" s="3" t="s">
        <v>3976</v>
      </c>
      <c r="C1292" s="4" t="s">
        <v>3977</v>
      </c>
      <c r="D1292" s="4" t="s">
        <v>13</v>
      </c>
      <c r="E1292" s="4" t="s">
        <v>1540</v>
      </c>
      <c r="F1292" s="8">
        <v>15</v>
      </c>
      <c r="G1292" s="9">
        <f>SUMIFS('Entrada - Salida'!$E:$E,'Entrada - Salida'!$D:$D,Saldo!C1292,'Entrada - Salida'!C:C,Saldo!B1292)</f>
        <v>10</v>
      </c>
      <c r="H1292" s="10">
        <f>SUMIFS('Entrada - Salida'!$F:$F,'Entrada - Salida'!$D:$D,Saldo!C1292,'Entrada - Salida'!C:C,Saldo!B1292)</f>
        <v>0</v>
      </c>
      <c r="I1292" s="11">
        <f t="shared" si="20"/>
        <v>25</v>
      </c>
      <c r="J1292" s="22"/>
    </row>
    <row r="1293" spans="1:10">
      <c r="A1293" s="3" t="s">
        <v>3978</v>
      </c>
      <c r="B1293" s="3" t="s">
        <v>3978</v>
      </c>
      <c r="C1293" s="4" t="s">
        <v>3979</v>
      </c>
      <c r="D1293" s="4" t="s">
        <v>13</v>
      </c>
      <c r="E1293" s="4" t="s">
        <v>941</v>
      </c>
      <c r="F1293" s="8">
        <v>2</v>
      </c>
      <c r="G1293" s="9">
        <f>SUMIFS('Entrada - Salida'!$E:$E,'Entrada - Salida'!$D:$D,Saldo!C1293,'Entrada - Salida'!C:C,Saldo!B1293)</f>
        <v>0</v>
      </c>
      <c r="H1293" s="10">
        <f>SUMIFS('Entrada - Salida'!$F:$F,'Entrada - Salida'!$D:$D,Saldo!C1293,'Entrada - Salida'!C:C,Saldo!B1293)</f>
        <v>1</v>
      </c>
      <c r="I1293" s="11">
        <f t="shared" si="20"/>
        <v>1</v>
      </c>
      <c r="J1293" s="22"/>
    </row>
    <row r="1294" spans="1:10">
      <c r="A1294" s="3" t="s">
        <v>3980</v>
      </c>
      <c r="B1294" s="3" t="s">
        <v>3980</v>
      </c>
      <c r="C1294" s="4" t="s">
        <v>3981</v>
      </c>
      <c r="D1294" s="4" t="s">
        <v>13</v>
      </c>
      <c r="E1294" s="4" t="s">
        <v>1161</v>
      </c>
      <c r="F1294" s="8">
        <v>11</v>
      </c>
      <c r="G1294" s="9">
        <f>SUMIFS('Entrada - Salida'!$E:$E,'Entrada - Salida'!$D:$D,Saldo!C1294,'Entrada - Salida'!C:C,Saldo!B1294)</f>
        <v>10</v>
      </c>
      <c r="H1294" s="10">
        <f>SUMIFS('Entrada - Salida'!$F:$F,'Entrada - Salida'!$D:$D,Saldo!C1294,'Entrada - Salida'!C:C,Saldo!B1294)</f>
        <v>12</v>
      </c>
      <c r="I1294" s="11">
        <f t="shared" si="20"/>
        <v>9</v>
      </c>
      <c r="J1294" s="22"/>
    </row>
    <row r="1295" spans="1:10">
      <c r="A1295" s="3" t="s">
        <v>3982</v>
      </c>
      <c r="B1295" s="3" t="s">
        <v>3982</v>
      </c>
      <c r="C1295" s="4" t="s">
        <v>3983</v>
      </c>
      <c r="D1295" s="4" t="s">
        <v>13</v>
      </c>
      <c r="E1295" s="4" t="s">
        <v>3984</v>
      </c>
      <c r="F1295" s="8">
        <v>4</v>
      </c>
      <c r="G1295" s="9">
        <f>SUMIFS('Entrada - Salida'!$E:$E,'Entrada - Salida'!$D:$D,Saldo!C1295,'Entrada - Salida'!C:C,Saldo!B1295)</f>
        <v>0</v>
      </c>
      <c r="H1295" s="10">
        <f>SUMIFS('Entrada - Salida'!$F:$F,'Entrada - Salida'!$D:$D,Saldo!C1295,'Entrada - Salida'!C:C,Saldo!B1295)</f>
        <v>4</v>
      </c>
      <c r="I1295" s="11">
        <f t="shared" si="20"/>
        <v>0</v>
      </c>
      <c r="J1295" s="22"/>
    </row>
    <row r="1296" spans="1:10">
      <c r="A1296" s="3" t="s">
        <v>3985</v>
      </c>
      <c r="B1296" s="3" t="s">
        <v>3985</v>
      </c>
      <c r="C1296" s="4" t="s">
        <v>3986</v>
      </c>
      <c r="D1296" s="4" t="s">
        <v>13</v>
      </c>
      <c r="E1296" s="4" t="s">
        <v>2435</v>
      </c>
      <c r="F1296" s="8">
        <v>1</v>
      </c>
      <c r="G1296" s="9">
        <f>SUMIFS('Entrada - Salida'!$E:$E,'Entrada - Salida'!$D:$D,Saldo!C1296,'Entrada - Salida'!C:C,Saldo!B1296)</f>
        <v>14</v>
      </c>
      <c r="H1296" s="10">
        <f>SUMIFS('Entrada - Salida'!$F:$F,'Entrada - Salida'!$D:$D,Saldo!C1296,'Entrada - Salida'!C:C,Saldo!B1296)</f>
        <v>3</v>
      </c>
      <c r="I1296" s="11">
        <f t="shared" si="20"/>
        <v>12</v>
      </c>
      <c r="J1296" s="22"/>
    </row>
    <row r="1297" spans="1:10">
      <c r="A1297" s="3" t="s">
        <v>3987</v>
      </c>
      <c r="B1297" s="3" t="s">
        <v>3987</v>
      </c>
      <c r="C1297" s="4" t="s">
        <v>3988</v>
      </c>
      <c r="D1297" s="4" t="s">
        <v>13</v>
      </c>
      <c r="E1297" s="4" t="s">
        <v>3609</v>
      </c>
      <c r="F1297" s="8">
        <v>6</v>
      </c>
      <c r="G1297" s="9">
        <f>SUMIFS('Entrada - Salida'!$E:$E,'Entrada - Salida'!$D:$D,Saldo!C1297,'Entrada - Salida'!C:C,Saldo!B1297)</f>
        <v>10</v>
      </c>
      <c r="H1297" s="10">
        <f>SUMIFS('Entrada - Salida'!$F:$F,'Entrada - Salida'!$D:$D,Saldo!C1297,'Entrada - Salida'!C:C,Saldo!B1297)</f>
        <v>2</v>
      </c>
      <c r="I1297" s="11">
        <f t="shared" si="20"/>
        <v>14</v>
      </c>
      <c r="J1297" s="22"/>
    </row>
    <row r="1298" spans="1:10">
      <c r="A1298" s="3" t="s">
        <v>3989</v>
      </c>
      <c r="B1298" s="3" t="s">
        <v>3989</v>
      </c>
      <c r="C1298" s="4" t="s">
        <v>3990</v>
      </c>
      <c r="D1298" s="4" t="s">
        <v>13</v>
      </c>
      <c r="E1298" s="4" t="s">
        <v>1267</v>
      </c>
      <c r="F1298" s="8">
        <v>3</v>
      </c>
      <c r="G1298" s="9">
        <f>SUMIFS('Entrada - Salida'!$E:$E,'Entrada - Salida'!$D:$D,Saldo!C1298,'Entrada - Salida'!C:C,Saldo!B1298)</f>
        <v>0</v>
      </c>
      <c r="H1298" s="10">
        <f>SUMIFS('Entrada - Salida'!$F:$F,'Entrada - Salida'!$D:$D,Saldo!C1298,'Entrada - Salida'!C:C,Saldo!B1298)</f>
        <v>1</v>
      </c>
      <c r="I1298" s="11">
        <f t="shared" si="20"/>
        <v>2</v>
      </c>
      <c r="J1298" s="22"/>
    </row>
    <row r="1299" spans="1:10">
      <c r="A1299" s="3" t="s">
        <v>3991</v>
      </c>
      <c r="B1299" s="3" t="s">
        <v>3991</v>
      </c>
      <c r="C1299" s="4" t="s">
        <v>3992</v>
      </c>
      <c r="D1299" s="4" t="s">
        <v>13</v>
      </c>
      <c r="E1299" s="4" t="s">
        <v>3993</v>
      </c>
      <c r="F1299" s="8">
        <v>8</v>
      </c>
      <c r="G1299" s="9">
        <f>SUMIFS('Entrada - Salida'!$E:$E,'Entrada - Salida'!$D:$D,Saldo!C1299,'Entrada - Salida'!C:C,Saldo!B1299)</f>
        <v>0</v>
      </c>
      <c r="H1299" s="10">
        <f>SUMIFS('Entrada - Salida'!$F:$F,'Entrada - Salida'!$D:$D,Saldo!C1299,'Entrada - Salida'!C:C,Saldo!B1299)</f>
        <v>0</v>
      </c>
      <c r="I1299" s="11">
        <f t="shared" si="20"/>
        <v>8</v>
      </c>
      <c r="J1299" s="22"/>
    </row>
    <row r="1300" spans="1:10">
      <c r="A1300" s="3" t="s">
        <v>3994</v>
      </c>
      <c r="B1300" s="3" t="s">
        <v>3994</v>
      </c>
      <c r="C1300" s="4" t="s">
        <v>3995</v>
      </c>
      <c r="D1300" s="4" t="s">
        <v>13</v>
      </c>
      <c r="E1300" s="4" t="s">
        <v>3993</v>
      </c>
      <c r="F1300" s="8">
        <v>12</v>
      </c>
      <c r="G1300" s="9">
        <f>SUMIFS('Entrada - Salida'!$E:$E,'Entrada - Salida'!$D:$D,Saldo!C1300,'Entrada - Salida'!C:C,Saldo!B1300)</f>
        <v>0</v>
      </c>
      <c r="H1300" s="10">
        <f>SUMIFS('Entrada - Salida'!$F:$F,'Entrada - Salida'!$D:$D,Saldo!C1300,'Entrada - Salida'!C:C,Saldo!B1300)</f>
        <v>0</v>
      </c>
      <c r="I1300" s="11">
        <f t="shared" si="20"/>
        <v>12</v>
      </c>
      <c r="J1300" s="22"/>
    </row>
    <row r="1301" spans="1:10">
      <c r="A1301" s="3" t="s">
        <v>3996</v>
      </c>
      <c r="B1301" s="3" t="s">
        <v>3996</v>
      </c>
      <c r="C1301" s="4" t="s">
        <v>3997</v>
      </c>
      <c r="D1301" s="4" t="s">
        <v>13</v>
      </c>
      <c r="E1301" s="4" t="s">
        <v>3998</v>
      </c>
      <c r="F1301" s="8">
        <v>10</v>
      </c>
      <c r="G1301" s="9">
        <f>SUMIFS('Entrada - Salida'!$E:$E,'Entrada - Salida'!$D:$D,Saldo!C1301,'Entrada - Salida'!C:C,Saldo!B1301)</f>
        <v>0</v>
      </c>
      <c r="H1301" s="10">
        <f>SUMIFS('Entrada - Salida'!$F:$F,'Entrada - Salida'!$D:$D,Saldo!C1301,'Entrada - Salida'!C:C,Saldo!B1301)</f>
        <v>2</v>
      </c>
      <c r="I1301" s="11">
        <f t="shared" si="20"/>
        <v>8</v>
      </c>
      <c r="J1301" s="22"/>
    </row>
    <row r="1302" spans="1:10">
      <c r="A1302" s="3" t="s">
        <v>3999</v>
      </c>
      <c r="B1302" s="3" t="s">
        <v>3999</v>
      </c>
      <c r="C1302" s="4" t="s">
        <v>4000</v>
      </c>
      <c r="D1302" s="4" t="s">
        <v>13</v>
      </c>
      <c r="E1302" s="4" t="s">
        <v>4001</v>
      </c>
      <c r="F1302" s="8">
        <v>2</v>
      </c>
      <c r="G1302" s="9">
        <f>SUMIFS('Entrada - Salida'!$E:$E,'Entrada - Salida'!$D:$D,Saldo!C1302,'Entrada - Salida'!C:C,Saldo!B1302)</f>
        <v>4</v>
      </c>
      <c r="H1302" s="10">
        <f>SUMIFS('Entrada - Salida'!$F:$F,'Entrada - Salida'!$D:$D,Saldo!C1302,'Entrada - Salida'!C:C,Saldo!B1302)</f>
        <v>4</v>
      </c>
      <c r="I1302" s="11">
        <f t="shared" si="20"/>
        <v>2</v>
      </c>
      <c r="J1302" s="22"/>
    </row>
    <row r="1303" spans="1:10">
      <c r="A1303" s="3" t="s">
        <v>4002</v>
      </c>
      <c r="B1303" s="3" t="s">
        <v>4002</v>
      </c>
      <c r="C1303" s="4" t="s">
        <v>4003</v>
      </c>
      <c r="D1303" s="4" t="s">
        <v>13</v>
      </c>
      <c r="E1303" s="4" t="s">
        <v>4001</v>
      </c>
      <c r="F1303" s="8">
        <v>7</v>
      </c>
      <c r="G1303" s="9">
        <f>SUMIFS('Entrada - Salida'!$E:$E,'Entrada - Salida'!$D:$D,Saldo!C1303,'Entrada - Salida'!C:C,Saldo!B1303)</f>
        <v>6</v>
      </c>
      <c r="H1303" s="10">
        <f>SUMIFS('Entrada - Salida'!$F:$F,'Entrada - Salida'!$D:$D,Saldo!C1303,'Entrada - Salida'!C:C,Saldo!B1303)</f>
        <v>10</v>
      </c>
      <c r="I1303" s="11">
        <f t="shared" si="20"/>
        <v>3</v>
      </c>
      <c r="J1303" s="22"/>
    </row>
    <row r="1304" spans="1:10">
      <c r="A1304" s="3" t="s">
        <v>4004</v>
      </c>
      <c r="B1304" s="3" t="s">
        <v>4004</v>
      </c>
      <c r="C1304" s="4" t="s">
        <v>4005</v>
      </c>
      <c r="D1304" s="4" t="s">
        <v>13</v>
      </c>
      <c r="E1304" s="4" t="s">
        <v>4006</v>
      </c>
      <c r="F1304" s="8">
        <v>4</v>
      </c>
      <c r="G1304" s="9">
        <f>SUMIFS('Entrada - Salida'!$E:$E,'Entrada - Salida'!$D:$D,Saldo!C1304,'Entrada - Salida'!C:C,Saldo!B1304)</f>
        <v>0</v>
      </c>
      <c r="H1304" s="10">
        <f>SUMIFS('Entrada - Salida'!$F:$F,'Entrada - Salida'!$D:$D,Saldo!C1304,'Entrada - Salida'!C:C,Saldo!B1304)</f>
        <v>4</v>
      </c>
      <c r="I1304" s="11">
        <f t="shared" si="20"/>
        <v>0</v>
      </c>
      <c r="J1304" s="22"/>
    </row>
    <row r="1305" spans="1:10">
      <c r="A1305" s="3" t="s">
        <v>4007</v>
      </c>
      <c r="B1305" s="3" t="s">
        <v>4007</v>
      </c>
      <c r="C1305" s="4" t="s">
        <v>4008</v>
      </c>
      <c r="D1305" s="4" t="s">
        <v>13</v>
      </c>
      <c r="E1305" s="4" t="s">
        <v>920</v>
      </c>
      <c r="F1305" s="8">
        <v>4</v>
      </c>
      <c r="G1305" s="9">
        <f>SUMIFS('Entrada - Salida'!$E:$E,'Entrada - Salida'!$D:$D,Saldo!C1305,'Entrada - Salida'!C:C,Saldo!B1305)</f>
        <v>0</v>
      </c>
      <c r="H1305" s="10">
        <f>SUMIFS('Entrada - Salida'!$F:$F,'Entrada - Salida'!$D:$D,Saldo!C1305,'Entrada - Salida'!C:C,Saldo!B1305)</f>
        <v>1</v>
      </c>
      <c r="I1305" s="11">
        <f t="shared" si="20"/>
        <v>3</v>
      </c>
      <c r="J1305" s="22"/>
    </row>
    <row r="1306" spans="1:10">
      <c r="A1306" s="3" t="s">
        <v>4009</v>
      </c>
      <c r="B1306" s="3" t="s">
        <v>4009</v>
      </c>
      <c r="C1306" s="4" t="s">
        <v>4010</v>
      </c>
      <c r="D1306" s="4" t="s">
        <v>13</v>
      </c>
      <c r="E1306" s="4" t="s">
        <v>2393</v>
      </c>
      <c r="F1306" s="8">
        <v>6</v>
      </c>
      <c r="G1306" s="9">
        <f>SUMIFS('Entrada - Salida'!$E:$E,'Entrada - Salida'!$D:$D,Saldo!C1306,'Entrada - Salida'!C:C,Saldo!B1306)</f>
        <v>0</v>
      </c>
      <c r="H1306" s="10">
        <f>SUMIFS('Entrada - Salida'!$F:$F,'Entrada - Salida'!$D:$D,Saldo!C1306,'Entrada - Salida'!C:C,Saldo!B1306)</f>
        <v>3</v>
      </c>
      <c r="I1306" s="11">
        <f t="shared" si="20"/>
        <v>3</v>
      </c>
      <c r="J1306" s="22"/>
    </row>
    <row r="1307" spans="1:10">
      <c r="A1307" s="3" t="s">
        <v>4011</v>
      </c>
      <c r="B1307" s="3" t="s">
        <v>4011</v>
      </c>
      <c r="C1307" s="4" t="s">
        <v>4012</v>
      </c>
      <c r="D1307" s="4" t="s">
        <v>13</v>
      </c>
      <c r="E1307" s="4" t="s">
        <v>300</v>
      </c>
      <c r="F1307" s="8">
        <v>2</v>
      </c>
      <c r="G1307" s="9">
        <f>SUMIFS('Entrada - Salida'!$E:$E,'Entrada - Salida'!$D:$D,Saldo!C1307,'Entrada - Salida'!C:C,Saldo!B1307)</f>
        <v>0</v>
      </c>
      <c r="H1307" s="10">
        <f>SUMIFS('Entrada - Salida'!$F:$F,'Entrada - Salida'!$D:$D,Saldo!C1307,'Entrada - Salida'!C:C,Saldo!B1307)</f>
        <v>0</v>
      </c>
      <c r="I1307" s="11">
        <f t="shared" si="20"/>
        <v>2</v>
      </c>
      <c r="J1307" s="22"/>
    </row>
    <row r="1308" spans="1:10">
      <c r="A1308" s="3" t="s">
        <v>4013</v>
      </c>
      <c r="B1308" s="3" t="s">
        <v>4013</v>
      </c>
      <c r="C1308" s="4" t="s">
        <v>4014</v>
      </c>
      <c r="D1308" s="4" t="s">
        <v>13</v>
      </c>
      <c r="E1308" s="4" t="s">
        <v>3329</v>
      </c>
      <c r="F1308" s="8">
        <v>8</v>
      </c>
      <c r="G1308" s="9">
        <f>SUMIFS('Entrada - Salida'!$E:$E,'Entrada - Salida'!$D:$D,Saldo!C1308,'Entrada - Salida'!C:C,Saldo!B1308)</f>
        <v>0</v>
      </c>
      <c r="H1308" s="10">
        <f>SUMIFS('Entrada - Salida'!$F:$F,'Entrada - Salida'!$D:$D,Saldo!C1308,'Entrada - Salida'!C:C,Saldo!B1308)</f>
        <v>0</v>
      </c>
      <c r="I1308" s="11">
        <f t="shared" si="20"/>
        <v>8</v>
      </c>
      <c r="J1308" s="22"/>
    </row>
    <row r="1309" spans="1:10">
      <c r="A1309" s="3" t="s">
        <v>4015</v>
      </c>
      <c r="B1309" s="3" t="s">
        <v>4015</v>
      </c>
      <c r="C1309" s="4" t="s">
        <v>4016</v>
      </c>
      <c r="D1309" s="4" t="s">
        <v>13</v>
      </c>
      <c r="E1309" s="4" t="s">
        <v>4017</v>
      </c>
      <c r="F1309" s="8">
        <v>8</v>
      </c>
      <c r="G1309" s="9">
        <f>SUMIFS('Entrada - Salida'!$E:$E,'Entrada - Salida'!$D:$D,Saldo!C1309,'Entrada - Salida'!C:C,Saldo!B1309)</f>
        <v>0</v>
      </c>
      <c r="H1309" s="10">
        <f>SUMIFS('Entrada - Salida'!$F:$F,'Entrada - Salida'!$D:$D,Saldo!C1309,'Entrada - Salida'!C:C,Saldo!B1309)</f>
        <v>1</v>
      </c>
      <c r="I1309" s="11">
        <f t="shared" si="20"/>
        <v>7</v>
      </c>
      <c r="J1309" s="22"/>
    </row>
    <row r="1310" spans="1:10">
      <c r="A1310" s="3" t="s">
        <v>4018</v>
      </c>
      <c r="B1310" s="3" t="s">
        <v>4018</v>
      </c>
      <c r="C1310" s="4" t="s">
        <v>4019</v>
      </c>
      <c r="D1310" s="4" t="s">
        <v>13</v>
      </c>
      <c r="E1310" s="4" t="s">
        <v>650</v>
      </c>
      <c r="F1310" s="8">
        <v>2</v>
      </c>
      <c r="G1310" s="9">
        <f>SUMIFS('Entrada - Salida'!$E:$E,'Entrada - Salida'!$D:$D,Saldo!C1310,'Entrada - Salida'!C:C,Saldo!B1310)</f>
        <v>0</v>
      </c>
      <c r="H1310" s="10">
        <f>SUMIFS('Entrada - Salida'!$F:$F,'Entrada - Salida'!$D:$D,Saldo!C1310,'Entrada - Salida'!C:C,Saldo!B1310)</f>
        <v>1</v>
      </c>
      <c r="I1310" s="11">
        <f t="shared" si="20"/>
        <v>1</v>
      </c>
      <c r="J1310" s="22"/>
    </row>
    <row r="1311" spans="1:10">
      <c r="A1311" s="3" t="s">
        <v>4020</v>
      </c>
      <c r="B1311" s="3" t="s">
        <v>4020</v>
      </c>
      <c r="C1311" s="4" t="s">
        <v>4021</v>
      </c>
      <c r="D1311" s="4" t="s">
        <v>13</v>
      </c>
      <c r="E1311" s="4" t="s">
        <v>240</v>
      </c>
      <c r="F1311" s="8">
        <v>4</v>
      </c>
      <c r="G1311" s="9">
        <f>SUMIFS('Entrada - Salida'!$E:$E,'Entrada - Salida'!$D:$D,Saldo!C1311,'Entrada - Salida'!C:C,Saldo!B1311)</f>
        <v>0</v>
      </c>
      <c r="H1311" s="10">
        <f>SUMIFS('Entrada - Salida'!$F:$F,'Entrada - Salida'!$D:$D,Saldo!C1311,'Entrada - Salida'!C:C,Saldo!B1311)</f>
        <v>0</v>
      </c>
      <c r="I1311" s="11">
        <f t="shared" si="20"/>
        <v>4</v>
      </c>
      <c r="J1311" s="22"/>
    </row>
    <row r="1312" spans="1:10">
      <c r="A1312" s="3" t="s">
        <v>4022</v>
      </c>
      <c r="B1312" s="3" t="s">
        <v>4023</v>
      </c>
      <c r="C1312" s="4" t="s">
        <v>4024</v>
      </c>
      <c r="D1312" s="4" t="s">
        <v>13</v>
      </c>
      <c r="E1312" s="4" t="s">
        <v>4025</v>
      </c>
      <c r="F1312" s="8">
        <v>3</v>
      </c>
      <c r="G1312" s="9">
        <f>SUMIFS('Entrada - Salida'!$E:$E,'Entrada - Salida'!$D:$D,Saldo!C1312,'Entrada - Salida'!C:C,Saldo!B1312)</f>
        <v>4</v>
      </c>
      <c r="H1312" s="10">
        <f>SUMIFS('Entrada - Salida'!$F:$F,'Entrada - Salida'!$D:$D,Saldo!C1312,'Entrada - Salida'!C:C,Saldo!B1312)</f>
        <v>6</v>
      </c>
      <c r="I1312" s="11">
        <f t="shared" si="20"/>
        <v>1</v>
      </c>
      <c r="J1312" s="22"/>
    </row>
    <row r="1313" spans="1:10">
      <c r="A1313" s="3" t="s">
        <v>4026</v>
      </c>
      <c r="B1313" s="3" t="s">
        <v>4026</v>
      </c>
      <c r="C1313" s="4" t="s">
        <v>4027</v>
      </c>
      <c r="D1313" s="4" t="s">
        <v>13</v>
      </c>
      <c r="E1313" s="4" t="s">
        <v>3863</v>
      </c>
      <c r="F1313" s="8">
        <v>5</v>
      </c>
      <c r="G1313" s="9">
        <f>SUMIFS('Entrada - Salida'!$E:$E,'Entrada - Salida'!$D:$D,Saldo!C1313,'Entrada - Salida'!C:C,Saldo!B1313)</f>
        <v>6</v>
      </c>
      <c r="H1313" s="10">
        <f>SUMIFS('Entrada - Salida'!$F:$F,'Entrada - Salida'!$D:$D,Saldo!C1313,'Entrada - Salida'!C:C,Saldo!B1313)</f>
        <v>6</v>
      </c>
      <c r="I1313" s="11">
        <f t="shared" si="20"/>
        <v>5</v>
      </c>
      <c r="J1313" s="22"/>
    </row>
    <row r="1314" spans="1:10">
      <c r="A1314" s="3" t="s">
        <v>4028</v>
      </c>
      <c r="B1314" s="3" t="s">
        <v>4028</v>
      </c>
      <c r="C1314" s="4" t="s">
        <v>4029</v>
      </c>
      <c r="D1314" s="4" t="s">
        <v>13</v>
      </c>
      <c r="E1314" s="4" t="s">
        <v>3863</v>
      </c>
      <c r="F1314" s="8">
        <v>7</v>
      </c>
      <c r="G1314" s="9">
        <f>SUMIFS('Entrada - Salida'!$E:$E,'Entrada - Salida'!$D:$D,Saldo!C1314,'Entrada - Salida'!C:C,Saldo!B1314)</f>
        <v>0</v>
      </c>
      <c r="H1314" s="10">
        <f>SUMIFS('Entrada - Salida'!$F:$F,'Entrada - Salida'!$D:$D,Saldo!C1314,'Entrada - Salida'!C:C,Saldo!B1314)</f>
        <v>1</v>
      </c>
      <c r="I1314" s="11">
        <f t="shared" si="20"/>
        <v>6</v>
      </c>
      <c r="J1314" s="22"/>
    </row>
    <row r="1315" spans="1:10">
      <c r="A1315" s="3" t="s">
        <v>4030</v>
      </c>
      <c r="B1315" s="3" t="s">
        <v>4030</v>
      </c>
      <c r="C1315" s="4" t="s">
        <v>4031</v>
      </c>
      <c r="D1315" s="4" t="s">
        <v>13</v>
      </c>
      <c r="E1315" s="4" t="s">
        <v>4032</v>
      </c>
      <c r="F1315" s="8">
        <v>3</v>
      </c>
      <c r="G1315" s="9">
        <f>SUMIFS('Entrada - Salida'!$E:$E,'Entrada - Salida'!$D:$D,Saldo!C1315,'Entrada - Salida'!C:C,Saldo!B1315)</f>
        <v>10</v>
      </c>
      <c r="H1315" s="10">
        <f>SUMIFS('Entrada - Salida'!$F:$F,'Entrada - Salida'!$D:$D,Saldo!C1315,'Entrada - Salida'!C:C,Saldo!B1315)</f>
        <v>3</v>
      </c>
      <c r="I1315" s="11">
        <f t="shared" si="20"/>
        <v>10</v>
      </c>
      <c r="J1315" s="22"/>
    </row>
    <row r="1316" spans="1:10">
      <c r="A1316" s="3" t="s">
        <v>4033</v>
      </c>
      <c r="B1316" s="3" t="s">
        <v>4033</v>
      </c>
      <c r="C1316" s="4" t="s">
        <v>4034</v>
      </c>
      <c r="D1316" s="4" t="s">
        <v>13</v>
      </c>
      <c r="E1316" s="4" t="s">
        <v>4032</v>
      </c>
      <c r="F1316" s="8">
        <v>9</v>
      </c>
      <c r="G1316" s="9">
        <f>SUMIFS('Entrada - Salida'!$E:$E,'Entrada - Salida'!$D:$D,Saldo!C1316,'Entrada - Salida'!C:C,Saldo!B1316)</f>
        <v>10</v>
      </c>
      <c r="H1316" s="10">
        <f>SUMIFS('Entrada - Salida'!$F:$F,'Entrada - Salida'!$D:$D,Saldo!C1316,'Entrada - Salida'!C:C,Saldo!B1316)</f>
        <v>7</v>
      </c>
      <c r="I1316" s="11">
        <f t="shared" si="20"/>
        <v>12</v>
      </c>
      <c r="J1316" s="22"/>
    </row>
    <row r="1317" spans="1:10">
      <c r="A1317" s="3" t="s">
        <v>4035</v>
      </c>
      <c r="B1317" s="3" t="s">
        <v>4035</v>
      </c>
      <c r="C1317" s="4" t="s">
        <v>4036</v>
      </c>
      <c r="D1317" s="4" t="s">
        <v>13</v>
      </c>
      <c r="E1317" s="4" t="s">
        <v>4037</v>
      </c>
      <c r="F1317" s="8">
        <v>5</v>
      </c>
      <c r="G1317" s="9">
        <f>SUMIFS('Entrada - Salida'!$E:$E,'Entrada - Salida'!$D:$D,Saldo!C1317,'Entrada - Salida'!C:C,Saldo!B1317)</f>
        <v>10</v>
      </c>
      <c r="H1317" s="10">
        <f>SUMIFS('Entrada - Salida'!$F:$F,'Entrada - Salida'!$D:$D,Saldo!C1317,'Entrada - Salida'!C:C,Saldo!B1317)</f>
        <v>5</v>
      </c>
      <c r="I1317" s="11">
        <f t="shared" si="20"/>
        <v>10</v>
      </c>
      <c r="J1317" s="22"/>
    </row>
    <row r="1318" spans="1:10">
      <c r="A1318" s="3" t="s">
        <v>4038</v>
      </c>
      <c r="B1318" s="3" t="s">
        <v>4038</v>
      </c>
      <c r="C1318" s="4" t="s">
        <v>4039</v>
      </c>
      <c r="D1318" s="4" t="s">
        <v>13</v>
      </c>
      <c r="E1318" s="4" t="s">
        <v>1540</v>
      </c>
      <c r="F1318" s="8">
        <v>4</v>
      </c>
      <c r="G1318" s="9">
        <f>SUMIFS('Entrada - Salida'!$E:$E,'Entrada - Salida'!$D:$D,Saldo!C1318,'Entrada - Salida'!C:C,Saldo!B1318)</f>
        <v>0</v>
      </c>
      <c r="H1318" s="10">
        <f>SUMIFS('Entrada - Salida'!$F:$F,'Entrada - Salida'!$D:$D,Saldo!C1318,'Entrada - Salida'!C:C,Saldo!B1318)</f>
        <v>2</v>
      </c>
      <c r="I1318" s="11">
        <f t="shared" si="20"/>
        <v>2</v>
      </c>
      <c r="J1318" s="22"/>
    </row>
    <row r="1319" spans="1:10">
      <c r="A1319" s="3" t="s">
        <v>4040</v>
      </c>
      <c r="B1319" s="3" t="s">
        <v>4040</v>
      </c>
      <c r="C1319" s="4" t="s">
        <v>4041</v>
      </c>
      <c r="D1319" s="4" t="s">
        <v>13</v>
      </c>
      <c r="E1319" s="4" t="s">
        <v>1540</v>
      </c>
      <c r="F1319" s="8">
        <v>9</v>
      </c>
      <c r="G1319" s="9">
        <f>SUMIFS('Entrada - Salida'!$E:$E,'Entrada - Salida'!$D:$D,Saldo!C1319,'Entrada - Salida'!C:C,Saldo!B1319)</f>
        <v>0</v>
      </c>
      <c r="H1319" s="10">
        <f>SUMIFS('Entrada - Salida'!$F:$F,'Entrada - Salida'!$D:$D,Saldo!C1319,'Entrada - Salida'!C:C,Saldo!B1319)</f>
        <v>1</v>
      </c>
      <c r="I1319" s="11">
        <f t="shared" si="20"/>
        <v>8</v>
      </c>
      <c r="J1319" s="22"/>
    </row>
    <row r="1320" spans="1:10">
      <c r="A1320" s="3" t="s">
        <v>4042</v>
      </c>
      <c r="B1320" s="3" t="s">
        <v>4042</v>
      </c>
      <c r="C1320" s="4" t="s">
        <v>4043</v>
      </c>
      <c r="D1320" s="4" t="s">
        <v>13</v>
      </c>
      <c r="E1320" s="4" t="s">
        <v>4044</v>
      </c>
      <c r="F1320" s="8">
        <v>13</v>
      </c>
      <c r="G1320" s="9">
        <f>SUMIFS('Entrada - Salida'!$E:$E,'Entrada - Salida'!$D:$D,Saldo!C1320,'Entrada - Salida'!C:C,Saldo!B1320)</f>
        <v>14</v>
      </c>
      <c r="H1320" s="10">
        <f>SUMIFS('Entrada - Salida'!$F:$F,'Entrada - Salida'!$D:$D,Saldo!C1320,'Entrada - Salida'!C:C,Saldo!B1320)</f>
        <v>18</v>
      </c>
      <c r="I1320" s="11">
        <f t="shared" si="20"/>
        <v>9</v>
      </c>
      <c r="J1320" s="22"/>
    </row>
    <row r="1321" spans="1:10">
      <c r="A1321" s="3" t="s">
        <v>4045</v>
      </c>
      <c r="B1321" s="3" t="s">
        <v>4045</v>
      </c>
      <c r="C1321" s="4" t="s">
        <v>4046</v>
      </c>
      <c r="D1321" s="4" t="s">
        <v>13</v>
      </c>
      <c r="E1321" s="4" t="s">
        <v>891</v>
      </c>
      <c r="F1321" s="8">
        <v>10</v>
      </c>
      <c r="G1321" s="9">
        <f>SUMIFS('Entrada - Salida'!$E:$E,'Entrada - Salida'!$D:$D,Saldo!C1321,'Entrada - Salida'!C:C,Saldo!B1321)</f>
        <v>0</v>
      </c>
      <c r="H1321" s="10">
        <f>SUMIFS('Entrada - Salida'!$F:$F,'Entrada - Salida'!$D:$D,Saldo!C1321,'Entrada - Salida'!C:C,Saldo!B1321)</f>
        <v>0</v>
      </c>
      <c r="I1321" s="11">
        <f t="shared" si="20"/>
        <v>10</v>
      </c>
      <c r="J1321" s="22"/>
    </row>
    <row r="1322" spans="1:10">
      <c r="A1322" s="3" t="s">
        <v>4047</v>
      </c>
      <c r="B1322" s="3" t="s">
        <v>4047</v>
      </c>
      <c r="C1322" s="4" t="s">
        <v>4048</v>
      </c>
      <c r="D1322" s="4" t="s">
        <v>13</v>
      </c>
      <c r="E1322" s="4" t="s">
        <v>4025</v>
      </c>
      <c r="F1322" s="8">
        <v>10</v>
      </c>
      <c r="G1322" s="9">
        <f>SUMIFS('Entrada - Salida'!$E:$E,'Entrada - Salida'!$D:$D,Saldo!C1322,'Entrada - Salida'!C:C,Saldo!B1322)</f>
        <v>0</v>
      </c>
      <c r="H1322" s="10">
        <f>SUMIFS('Entrada - Salida'!$F:$F,'Entrada - Salida'!$D:$D,Saldo!C1322,'Entrada - Salida'!C:C,Saldo!B1322)</f>
        <v>1</v>
      </c>
      <c r="I1322" s="11">
        <f t="shared" si="20"/>
        <v>9</v>
      </c>
      <c r="J1322" s="22"/>
    </row>
    <row r="1323" spans="1:10">
      <c r="A1323" s="3" t="s">
        <v>4049</v>
      </c>
      <c r="B1323" s="3" t="s">
        <v>4049</v>
      </c>
      <c r="C1323" s="4" t="s">
        <v>4050</v>
      </c>
      <c r="D1323" s="4" t="s">
        <v>13</v>
      </c>
      <c r="E1323" s="4" t="s">
        <v>4025</v>
      </c>
      <c r="F1323" s="8">
        <v>10</v>
      </c>
      <c r="G1323" s="9">
        <f>SUMIFS('Entrada - Salida'!$E:$E,'Entrada - Salida'!$D:$D,Saldo!C1323,'Entrada - Salida'!C:C,Saldo!B1323)</f>
        <v>0</v>
      </c>
      <c r="H1323" s="10">
        <f>SUMIFS('Entrada - Salida'!$F:$F,'Entrada - Salida'!$D:$D,Saldo!C1323,'Entrada - Salida'!C:C,Saldo!B1323)</f>
        <v>0</v>
      </c>
      <c r="I1323" s="11">
        <f t="shared" si="20"/>
        <v>10</v>
      </c>
      <c r="J1323" s="22"/>
    </row>
    <row r="1324" spans="1:10">
      <c r="A1324" s="3" t="s">
        <v>4051</v>
      </c>
      <c r="B1324" s="3" t="s">
        <v>4051</v>
      </c>
      <c r="C1324" s="4" t="s">
        <v>4052</v>
      </c>
      <c r="D1324" s="4" t="s">
        <v>13</v>
      </c>
      <c r="E1324" s="4" t="s">
        <v>4037</v>
      </c>
      <c r="F1324" s="8">
        <v>5</v>
      </c>
      <c r="G1324" s="9">
        <f>SUMIFS('Entrada - Salida'!$E:$E,'Entrada - Salida'!$D:$D,Saldo!C1324,'Entrada - Salida'!C:C,Saldo!B1324)</f>
        <v>0</v>
      </c>
      <c r="H1324" s="10">
        <f>SUMIFS('Entrada - Salida'!$F:$F,'Entrada - Salida'!$D:$D,Saldo!C1324,'Entrada - Salida'!C:C,Saldo!B1324)</f>
        <v>0</v>
      </c>
      <c r="I1324" s="11">
        <f t="shared" si="20"/>
        <v>5</v>
      </c>
      <c r="J1324" s="22"/>
    </row>
    <row r="1325" spans="1:10">
      <c r="A1325" s="3" t="s">
        <v>4053</v>
      </c>
      <c r="B1325" s="3" t="s">
        <v>4053</v>
      </c>
      <c r="C1325" s="4" t="s">
        <v>4054</v>
      </c>
      <c r="D1325" s="4" t="s">
        <v>13</v>
      </c>
      <c r="E1325" s="4" t="s">
        <v>2884</v>
      </c>
      <c r="F1325" s="8">
        <v>3</v>
      </c>
      <c r="G1325" s="9">
        <f>SUMIFS('Entrada - Salida'!$E:$E,'Entrada - Salida'!$D:$D,Saldo!C1325,'Entrada - Salida'!C:C,Saldo!B1325)</f>
        <v>0</v>
      </c>
      <c r="H1325" s="10">
        <f>SUMIFS('Entrada - Salida'!$F:$F,'Entrada - Salida'!$D:$D,Saldo!C1325,'Entrada - Salida'!C:C,Saldo!B1325)</f>
        <v>0</v>
      </c>
      <c r="I1325" s="11">
        <f t="shared" si="20"/>
        <v>3</v>
      </c>
      <c r="J1325" s="22"/>
    </row>
    <row r="1326" spans="1:10">
      <c r="A1326" s="3" t="s">
        <v>4055</v>
      </c>
      <c r="B1326" s="3" t="s">
        <v>4055</v>
      </c>
      <c r="C1326" s="4" t="s">
        <v>4056</v>
      </c>
      <c r="D1326" s="4" t="s">
        <v>13</v>
      </c>
      <c r="E1326" s="4" t="s">
        <v>4017</v>
      </c>
      <c r="F1326" s="8">
        <v>4</v>
      </c>
      <c r="G1326" s="9">
        <f>SUMIFS('Entrada - Salida'!$E:$E,'Entrada - Salida'!$D:$D,Saldo!C1326,'Entrada - Salida'!C:C,Saldo!B1326)</f>
        <v>0</v>
      </c>
      <c r="H1326" s="10">
        <f>SUMIFS('Entrada - Salida'!$F:$F,'Entrada - Salida'!$D:$D,Saldo!C1326,'Entrada - Salida'!C:C,Saldo!B1326)</f>
        <v>0</v>
      </c>
      <c r="I1326" s="11">
        <f t="shared" si="20"/>
        <v>4</v>
      </c>
      <c r="J1326" s="22"/>
    </row>
    <row r="1327" spans="1:10">
      <c r="A1327" s="3" t="s">
        <v>4057</v>
      </c>
      <c r="B1327" s="3" t="s">
        <v>4057</v>
      </c>
      <c r="C1327" s="4" t="s">
        <v>4058</v>
      </c>
      <c r="D1327" s="4" t="s">
        <v>13</v>
      </c>
      <c r="E1327" s="4" t="s">
        <v>4017</v>
      </c>
      <c r="F1327" s="8">
        <v>5</v>
      </c>
      <c r="G1327" s="9">
        <f>SUMIFS('Entrada - Salida'!$E:$E,'Entrada - Salida'!$D:$D,Saldo!C1327,'Entrada - Salida'!C:C,Saldo!B1327)</f>
        <v>0</v>
      </c>
      <c r="H1327" s="10">
        <f>SUMIFS('Entrada - Salida'!$F:$F,'Entrada - Salida'!$D:$D,Saldo!C1327,'Entrada - Salida'!C:C,Saldo!B1327)</f>
        <v>0</v>
      </c>
      <c r="I1327" s="11">
        <f t="shared" si="20"/>
        <v>5</v>
      </c>
      <c r="J1327" s="22"/>
    </row>
    <row r="1328" spans="1:10">
      <c r="A1328" s="3" t="s">
        <v>4059</v>
      </c>
      <c r="B1328" s="3" t="s">
        <v>4059</v>
      </c>
      <c r="C1328" s="4" t="s">
        <v>4060</v>
      </c>
      <c r="D1328" s="4" t="s">
        <v>13</v>
      </c>
      <c r="E1328" s="4" t="s">
        <v>4061</v>
      </c>
      <c r="F1328" s="8">
        <v>2</v>
      </c>
      <c r="G1328" s="9">
        <f>SUMIFS('Entrada - Salida'!$E:$E,'Entrada - Salida'!$D:$D,Saldo!C1328,'Entrada - Salida'!C:C,Saldo!B1328)</f>
        <v>0</v>
      </c>
      <c r="H1328" s="10">
        <f>SUMIFS('Entrada - Salida'!$F:$F,'Entrada - Salida'!$D:$D,Saldo!C1328,'Entrada - Salida'!C:C,Saldo!B1328)</f>
        <v>0</v>
      </c>
      <c r="I1328" s="11">
        <f t="shared" si="20"/>
        <v>2</v>
      </c>
      <c r="J1328" s="22"/>
    </row>
    <row r="1329" spans="1:10">
      <c r="A1329" s="3" t="s">
        <v>4062</v>
      </c>
      <c r="B1329" s="3" t="s">
        <v>4062</v>
      </c>
      <c r="C1329" s="4" t="s">
        <v>4063</v>
      </c>
      <c r="D1329" s="4" t="s">
        <v>13</v>
      </c>
      <c r="E1329" s="4" t="s">
        <v>4061</v>
      </c>
      <c r="F1329" s="8">
        <v>2</v>
      </c>
      <c r="G1329" s="9">
        <f>SUMIFS('Entrada - Salida'!$E:$E,'Entrada - Salida'!$D:$D,Saldo!C1329,'Entrada - Salida'!C:C,Saldo!B1329)</f>
        <v>0</v>
      </c>
      <c r="H1329" s="10">
        <f>SUMIFS('Entrada - Salida'!$F:$F,'Entrada - Salida'!$D:$D,Saldo!C1329,'Entrada - Salida'!C:C,Saldo!B1329)</f>
        <v>0</v>
      </c>
      <c r="I1329" s="11">
        <f t="shared" si="20"/>
        <v>2</v>
      </c>
      <c r="J1329" s="22"/>
    </row>
    <row r="1330" spans="1:10">
      <c r="A1330" s="3" t="s">
        <v>4064</v>
      </c>
      <c r="B1330" s="3" t="s">
        <v>4064</v>
      </c>
      <c r="C1330" s="4" t="s">
        <v>4065</v>
      </c>
      <c r="D1330" s="4" t="s">
        <v>13</v>
      </c>
      <c r="E1330" s="4" t="s">
        <v>1153</v>
      </c>
      <c r="F1330" s="8">
        <v>1</v>
      </c>
      <c r="G1330" s="9">
        <f>SUMIFS('Entrada - Salida'!$E:$E,'Entrada - Salida'!$D:$D,Saldo!C1330,'Entrada - Salida'!C:C,Saldo!B1330)</f>
        <v>0</v>
      </c>
      <c r="H1330" s="10">
        <f>SUMIFS('Entrada - Salida'!$F:$F,'Entrada - Salida'!$D:$D,Saldo!C1330,'Entrada - Salida'!C:C,Saldo!B1330)</f>
        <v>1</v>
      </c>
      <c r="I1330" s="11">
        <f t="shared" si="20"/>
        <v>0</v>
      </c>
      <c r="J1330" s="22"/>
    </row>
    <row r="1331" spans="1:10">
      <c r="A1331" s="3" t="s">
        <v>4066</v>
      </c>
      <c r="B1331" s="3" t="s">
        <v>4066</v>
      </c>
      <c r="C1331" s="4" t="s">
        <v>4067</v>
      </c>
      <c r="D1331" s="4" t="s">
        <v>13</v>
      </c>
      <c r="E1331" s="4" t="s">
        <v>4061</v>
      </c>
      <c r="F1331" s="8">
        <v>2</v>
      </c>
      <c r="G1331" s="9">
        <f>SUMIFS('Entrada - Salida'!$E:$E,'Entrada - Salida'!$D:$D,Saldo!C1331,'Entrada - Salida'!C:C,Saldo!B1331)</f>
        <v>0</v>
      </c>
      <c r="H1331" s="10">
        <f>SUMIFS('Entrada - Salida'!$F:$F,'Entrada - Salida'!$D:$D,Saldo!C1331,'Entrada - Salida'!C:C,Saldo!B1331)</f>
        <v>1</v>
      </c>
      <c r="I1331" s="11">
        <f t="shared" si="20"/>
        <v>1</v>
      </c>
      <c r="J1331" s="22"/>
    </row>
    <row r="1332" spans="1:10">
      <c r="A1332" s="3" t="s">
        <v>4068</v>
      </c>
      <c r="B1332" s="3" t="s">
        <v>4068</v>
      </c>
      <c r="C1332" s="4" t="s">
        <v>4069</v>
      </c>
      <c r="D1332" s="4" t="s">
        <v>13</v>
      </c>
      <c r="E1332" s="4" t="s">
        <v>731</v>
      </c>
      <c r="F1332" s="8">
        <v>3</v>
      </c>
      <c r="G1332" s="9">
        <f>SUMIFS('Entrada - Salida'!$E:$E,'Entrada - Salida'!$D:$D,Saldo!C1332,'Entrada - Salida'!C:C,Saldo!B1332)</f>
        <v>0</v>
      </c>
      <c r="H1332" s="10">
        <f>SUMIFS('Entrada - Salida'!$F:$F,'Entrada - Salida'!$D:$D,Saldo!C1332,'Entrada - Salida'!C:C,Saldo!B1332)</f>
        <v>0</v>
      </c>
      <c r="I1332" s="11">
        <f t="shared" si="20"/>
        <v>3</v>
      </c>
      <c r="J1332" s="22"/>
    </row>
    <row r="1333" spans="1:10">
      <c r="A1333" s="3" t="s">
        <v>4070</v>
      </c>
      <c r="B1333" s="3" t="s">
        <v>4070</v>
      </c>
      <c r="C1333" s="4" t="s">
        <v>4071</v>
      </c>
      <c r="D1333" s="4" t="s">
        <v>13</v>
      </c>
      <c r="E1333" s="4" t="s">
        <v>1556</v>
      </c>
      <c r="F1333" s="8">
        <v>3</v>
      </c>
      <c r="G1333" s="9">
        <f>SUMIFS('Entrada - Salida'!$E:$E,'Entrada - Salida'!$D:$D,Saldo!C1333,'Entrada - Salida'!C:C,Saldo!B1333)</f>
        <v>0</v>
      </c>
      <c r="H1333" s="10">
        <f>SUMIFS('Entrada - Salida'!$F:$F,'Entrada - Salida'!$D:$D,Saldo!C1333,'Entrada - Salida'!C:C,Saldo!B1333)</f>
        <v>0</v>
      </c>
      <c r="I1333" s="11">
        <f t="shared" si="20"/>
        <v>3</v>
      </c>
      <c r="J1333" s="22"/>
    </row>
    <row r="1334" spans="1:10">
      <c r="A1334" s="3" t="s">
        <v>4072</v>
      </c>
      <c r="B1334" s="3" t="s">
        <v>4072</v>
      </c>
      <c r="C1334" s="4" t="s">
        <v>4073</v>
      </c>
      <c r="D1334" s="4" t="s">
        <v>13</v>
      </c>
      <c r="E1334" s="4" t="s">
        <v>731</v>
      </c>
      <c r="F1334" s="8">
        <v>2</v>
      </c>
      <c r="G1334" s="9">
        <f>SUMIFS('Entrada - Salida'!$E:$E,'Entrada - Salida'!$D:$D,Saldo!C1334,'Entrada - Salida'!C:C,Saldo!B1334)</f>
        <v>0</v>
      </c>
      <c r="H1334" s="10">
        <f>SUMIFS('Entrada - Salida'!$F:$F,'Entrada - Salida'!$D:$D,Saldo!C1334,'Entrada - Salida'!C:C,Saldo!B1334)</f>
        <v>0</v>
      </c>
      <c r="I1334" s="11">
        <f t="shared" si="20"/>
        <v>2</v>
      </c>
      <c r="J1334" s="22"/>
    </row>
    <row r="1335" spans="1:10">
      <c r="A1335" s="3" t="s">
        <v>4074</v>
      </c>
      <c r="B1335" s="3" t="s">
        <v>4074</v>
      </c>
      <c r="C1335" s="4" t="s">
        <v>4075</v>
      </c>
      <c r="D1335" s="4" t="s">
        <v>13</v>
      </c>
      <c r="E1335" s="4" t="s">
        <v>617</v>
      </c>
      <c r="F1335" s="8">
        <v>4</v>
      </c>
      <c r="G1335" s="9">
        <f>SUMIFS('Entrada - Salida'!$E:$E,'Entrada - Salida'!$D:$D,Saldo!C1335,'Entrada - Salida'!C:C,Saldo!B1335)</f>
        <v>0</v>
      </c>
      <c r="H1335" s="10">
        <f>SUMIFS('Entrada - Salida'!$F:$F,'Entrada - Salida'!$D:$D,Saldo!C1335,'Entrada - Salida'!C:C,Saldo!B1335)</f>
        <v>0</v>
      </c>
      <c r="I1335" s="11">
        <f t="shared" si="20"/>
        <v>4</v>
      </c>
      <c r="J1335" s="22"/>
    </row>
    <row r="1336" spans="1:10">
      <c r="A1336" s="3" t="s">
        <v>4076</v>
      </c>
      <c r="B1336" s="3" t="s">
        <v>4076</v>
      </c>
      <c r="C1336" s="4" t="s">
        <v>4077</v>
      </c>
      <c r="D1336" s="4" t="s">
        <v>13</v>
      </c>
      <c r="E1336" s="4" t="s">
        <v>731</v>
      </c>
      <c r="F1336" s="8">
        <v>7</v>
      </c>
      <c r="G1336" s="9">
        <f>SUMIFS('Entrada - Salida'!$E:$E,'Entrada - Salida'!$D:$D,Saldo!C1336,'Entrada - Salida'!C:C,Saldo!B1336)</f>
        <v>0</v>
      </c>
      <c r="H1336" s="10">
        <f>SUMIFS('Entrada - Salida'!$F:$F,'Entrada - Salida'!$D:$D,Saldo!C1336,'Entrada - Salida'!C:C,Saldo!B1336)</f>
        <v>0</v>
      </c>
      <c r="I1336" s="11">
        <f t="shared" si="20"/>
        <v>7</v>
      </c>
      <c r="J1336" s="22"/>
    </row>
    <row r="1337" spans="1:10">
      <c r="A1337" s="3" t="s">
        <v>4078</v>
      </c>
      <c r="B1337" s="3" t="s">
        <v>4078</v>
      </c>
      <c r="C1337" s="4" t="s">
        <v>4079</v>
      </c>
      <c r="D1337" s="4" t="s">
        <v>13</v>
      </c>
      <c r="E1337" s="4" t="s">
        <v>731</v>
      </c>
      <c r="F1337" s="8">
        <v>1</v>
      </c>
      <c r="G1337" s="9">
        <f>SUMIFS('Entrada - Salida'!$E:$E,'Entrada - Salida'!$D:$D,Saldo!C1337,'Entrada - Salida'!C:C,Saldo!B1337)</f>
        <v>1</v>
      </c>
      <c r="H1337" s="10">
        <f>SUMIFS('Entrada - Salida'!$F:$F,'Entrada - Salida'!$D:$D,Saldo!C1337,'Entrada - Salida'!C:C,Saldo!B1337)</f>
        <v>2</v>
      </c>
      <c r="I1337" s="11">
        <f t="shared" si="20"/>
        <v>0</v>
      </c>
      <c r="J1337" s="22"/>
    </row>
    <row r="1338" spans="1:10">
      <c r="A1338" s="3" t="s">
        <v>4080</v>
      </c>
      <c r="B1338" s="3" t="s">
        <v>4080</v>
      </c>
      <c r="C1338" s="4" t="s">
        <v>4081</v>
      </c>
      <c r="D1338" s="4" t="s">
        <v>13</v>
      </c>
      <c r="E1338" s="4" t="s">
        <v>2024</v>
      </c>
      <c r="F1338" s="8">
        <v>1</v>
      </c>
      <c r="G1338" s="9">
        <f>SUMIFS('Entrada - Salida'!$E:$E,'Entrada - Salida'!$D:$D,Saldo!C1338,'Entrada - Salida'!C:C,Saldo!B1338)</f>
        <v>2</v>
      </c>
      <c r="H1338" s="10">
        <f>SUMIFS('Entrada - Salida'!$F:$F,'Entrada - Salida'!$D:$D,Saldo!C1338,'Entrada - Salida'!C:C,Saldo!B1338)</f>
        <v>0</v>
      </c>
      <c r="I1338" s="11">
        <f t="shared" si="20"/>
        <v>3</v>
      </c>
      <c r="J1338" s="22"/>
    </row>
    <row r="1339" spans="1:10">
      <c r="A1339" s="3" t="s">
        <v>4082</v>
      </c>
      <c r="B1339" s="3" t="s">
        <v>4082</v>
      </c>
      <c r="C1339" s="4" t="s">
        <v>4083</v>
      </c>
      <c r="D1339" s="4" t="s">
        <v>13</v>
      </c>
      <c r="E1339" s="4" t="s">
        <v>2024</v>
      </c>
      <c r="F1339" s="8">
        <v>4</v>
      </c>
      <c r="G1339" s="9">
        <f>SUMIFS('Entrada - Salida'!$E:$E,'Entrada - Salida'!$D:$D,Saldo!C1339,'Entrada - Salida'!C:C,Saldo!B1339)</f>
        <v>0</v>
      </c>
      <c r="H1339" s="10">
        <f>SUMIFS('Entrada - Salida'!$F:$F,'Entrada - Salida'!$D:$D,Saldo!C1339,'Entrada - Salida'!C:C,Saldo!B1339)</f>
        <v>0</v>
      </c>
      <c r="I1339" s="11">
        <f t="shared" si="20"/>
        <v>4</v>
      </c>
      <c r="J1339" s="22"/>
    </row>
    <row r="1340" spans="1:10">
      <c r="A1340" s="3" t="s">
        <v>4084</v>
      </c>
      <c r="B1340" s="3" t="s">
        <v>4084</v>
      </c>
      <c r="C1340" s="4" t="s">
        <v>4085</v>
      </c>
      <c r="D1340" s="4" t="s">
        <v>13</v>
      </c>
      <c r="E1340" s="4" t="s">
        <v>731</v>
      </c>
      <c r="F1340" s="8">
        <v>4</v>
      </c>
      <c r="G1340" s="9">
        <f>SUMIFS('Entrada - Salida'!$E:$E,'Entrada - Salida'!$D:$D,Saldo!C1340,'Entrada - Salida'!C:C,Saldo!B1340)</f>
        <v>0</v>
      </c>
      <c r="H1340" s="10">
        <f>SUMIFS('Entrada - Salida'!$F:$F,'Entrada - Salida'!$D:$D,Saldo!C1340,'Entrada - Salida'!C:C,Saldo!B1340)</f>
        <v>0</v>
      </c>
      <c r="I1340" s="11">
        <f t="shared" si="20"/>
        <v>4</v>
      </c>
      <c r="J1340" s="22"/>
    </row>
    <row r="1341" spans="1:10">
      <c r="A1341" s="3" t="s">
        <v>4086</v>
      </c>
      <c r="B1341" s="3" t="s">
        <v>4086</v>
      </c>
      <c r="C1341" s="4" t="s">
        <v>4087</v>
      </c>
      <c r="D1341" s="4" t="s">
        <v>13</v>
      </c>
      <c r="E1341" s="4" t="s">
        <v>617</v>
      </c>
      <c r="F1341" s="8">
        <v>3</v>
      </c>
      <c r="G1341" s="9">
        <f>SUMIFS('Entrada - Salida'!$E:$E,'Entrada - Salida'!$D:$D,Saldo!C1341,'Entrada - Salida'!C:C,Saldo!B1341)</f>
        <v>0</v>
      </c>
      <c r="H1341" s="10">
        <f>SUMIFS('Entrada - Salida'!$F:$F,'Entrada - Salida'!$D:$D,Saldo!C1341,'Entrada - Salida'!C:C,Saldo!B1341)</f>
        <v>0</v>
      </c>
      <c r="I1341" s="11">
        <f t="shared" si="20"/>
        <v>3</v>
      </c>
      <c r="J1341" s="22"/>
    </row>
    <row r="1342" spans="1:10">
      <c r="A1342" s="3" t="s">
        <v>4088</v>
      </c>
      <c r="B1342" s="3" t="s">
        <v>4088</v>
      </c>
      <c r="C1342" s="4" t="s">
        <v>4089</v>
      </c>
      <c r="D1342" s="4" t="s">
        <v>13</v>
      </c>
      <c r="E1342" s="4" t="s">
        <v>1153</v>
      </c>
      <c r="F1342" s="8">
        <v>2</v>
      </c>
      <c r="G1342" s="9">
        <f>SUMIFS('Entrada - Salida'!$E:$E,'Entrada - Salida'!$D:$D,Saldo!C1342,'Entrada - Salida'!C:C,Saldo!B1342)</f>
        <v>0</v>
      </c>
      <c r="H1342" s="10">
        <f>SUMIFS('Entrada - Salida'!$F:$F,'Entrada - Salida'!$D:$D,Saldo!C1342,'Entrada - Salida'!C:C,Saldo!B1342)</f>
        <v>0</v>
      </c>
      <c r="I1342" s="11">
        <f t="shared" si="20"/>
        <v>2</v>
      </c>
      <c r="J1342" s="22"/>
    </row>
    <row r="1343" spans="1:10">
      <c r="A1343" s="3" t="s">
        <v>4090</v>
      </c>
      <c r="B1343" s="3" t="s">
        <v>4090</v>
      </c>
      <c r="C1343" s="4" t="s">
        <v>4091</v>
      </c>
      <c r="D1343" s="4" t="s">
        <v>13</v>
      </c>
      <c r="E1343" s="4" t="s">
        <v>4092</v>
      </c>
      <c r="F1343" s="8">
        <v>36</v>
      </c>
      <c r="G1343" s="9">
        <f>SUMIFS('Entrada - Salida'!$E:$E,'Entrada - Salida'!$D:$D,Saldo!C1343,'Entrada - Salida'!C:C,Saldo!B1343)</f>
        <v>0</v>
      </c>
      <c r="H1343" s="10">
        <f>SUMIFS('Entrada - Salida'!$F:$F,'Entrada - Salida'!$D:$D,Saldo!C1343,'Entrada - Salida'!C:C,Saldo!B1343)</f>
        <v>0</v>
      </c>
      <c r="I1343" s="11">
        <f t="shared" ref="I1343:I1406" si="21">+(G1343-H1343)+F1343</f>
        <v>36</v>
      </c>
      <c r="J1343" s="22"/>
    </row>
    <row r="1344" spans="1:10">
      <c r="A1344" s="3" t="s">
        <v>4093</v>
      </c>
      <c r="B1344" s="3" t="s">
        <v>4093</v>
      </c>
      <c r="C1344" s="4" t="s">
        <v>4094</v>
      </c>
      <c r="D1344" s="4" t="s">
        <v>13</v>
      </c>
      <c r="E1344" s="4" t="s">
        <v>731</v>
      </c>
      <c r="F1344" s="8">
        <v>5</v>
      </c>
      <c r="G1344" s="9">
        <f>SUMIFS('Entrada - Salida'!$E:$E,'Entrada - Salida'!$D:$D,Saldo!C1344,'Entrada - Salida'!C:C,Saldo!B1344)</f>
        <v>0</v>
      </c>
      <c r="H1344" s="10">
        <f>SUMIFS('Entrada - Salida'!$F:$F,'Entrada - Salida'!$D:$D,Saldo!C1344,'Entrada - Salida'!C:C,Saldo!B1344)</f>
        <v>0</v>
      </c>
      <c r="I1344" s="11">
        <f t="shared" si="21"/>
        <v>5</v>
      </c>
      <c r="J1344" s="22"/>
    </row>
    <row r="1345" spans="1:10">
      <c r="A1345" s="3" t="s">
        <v>4095</v>
      </c>
      <c r="B1345" s="3" t="s">
        <v>4095</v>
      </c>
      <c r="C1345" s="4" t="s">
        <v>4096</v>
      </c>
      <c r="D1345" s="4" t="s">
        <v>13</v>
      </c>
      <c r="E1345" s="4" t="s">
        <v>1556</v>
      </c>
      <c r="F1345" s="8">
        <v>1</v>
      </c>
      <c r="G1345" s="9">
        <f>SUMIFS('Entrada - Salida'!$E:$E,'Entrada - Salida'!$D:$D,Saldo!C1345,'Entrada - Salida'!C:C,Saldo!B1345)</f>
        <v>0</v>
      </c>
      <c r="H1345" s="10">
        <f>SUMIFS('Entrada - Salida'!$F:$F,'Entrada - Salida'!$D:$D,Saldo!C1345,'Entrada - Salida'!C:C,Saldo!B1345)</f>
        <v>0</v>
      </c>
      <c r="I1345" s="11">
        <f t="shared" si="21"/>
        <v>1</v>
      </c>
      <c r="J1345" s="22"/>
    </row>
    <row r="1346" spans="1:10">
      <c r="A1346" s="3" t="s">
        <v>4097</v>
      </c>
      <c r="B1346" s="3" t="s">
        <v>4097</v>
      </c>
      <c r="C1346" s="4" t="s">
        <v>4098</v>
      </c>
      <c r="D1346" s="4" t="s">
        <v>13</v>
      </c>
      <c r="E1346" s="4" t="s">
        <v>4099</v>
      </c>
      <c r="F1346" s="8">
        <v>13</v>
      </c>
      <c r="G1346" s="9">
        <f>SUMIFS('Entrada - Salida'!$E:$E,'Entrada - Salida'!$D:$D,Saldo!C1346,'Entrada - Salida'!C:C,Saldo!B1346)</f>
        <v>0</v>
      </c>
      <c r="H1346" s="10">
        <f>SUMIFS('Entrada - Salida'!$F:$F,'Entrada - Salida'!$D:$D,Saldo!C1346,'Entrada - Salida'!C:C,Saldo!B1346)</f>
        <v>5</v>
      </c>
      <c r="I1346" s="11">
        <f t="shared" si="21"/>
        <v>8</v>
      </c>
      <c r="J1346" s="22"/>
    </row>
    <row r="1347" spans="1:10">
      <c r="A1347" s="3" t="s">
        <v>4100</v>
      </c>
      <c r="B1347" s="3" t="s">
        <v>4100</v>
      </c>
      <c r="C1347" s="4" t="s">
        <v>4101</v>
      </c>
      <c r="D1347" s="4" t="s">
        <v>13</v>
      </c>
      <c r="E1347" s="4" t="s">
        <v>4099</v>
      </c>
      <c r="F1347" s="8">
        <v>8</v>
      </c>
      <c r="G1347" s="9">
        <f>SUMIFS('Entrada - Salida'!$E:$E,'Entrada - Salida'!$D:$D,Saldo!C1347,'Entrada - Salida'!C:C,Saldo!B1347)</f>
        <v>6</v>
      </c>
      <c r="H1347" s="10">
        <f>SUMIFS('Entrada - Salida'!$F:$F,'Entrada - Salida'!$D:$D,Saldo!C1347,'Entrada - Salida'!C:C,Saldo!B1347)</f>
        <v>12</v>
      </c>
      <c r="I1347" s="11">
        <f t="shared" si="21"/>
        <v>2</v>
      </c>
      <c r="J1347" s="22"/>
    </row>
    <row r="1348" spans="1:10">
      <c r="A1348" s="3" t="s">
        <v>4102</v>
      </c>
      <c r="B1348" s="3" t="s">
        <v>4102</v>
      </c>
      <c r="C1348" s="4" t="s">
        <v>4103</v>
      </c>
      <c r="D1348" s="4" t="s">
        <v>13</v>
      </c>
      <c r="E1348" s="4" t="s">
        <v>4104</v>
      </c>
      <c r="F1348" s="8">
        <v>6</v>
      </c>
      <c r="G1348" s="9">
        <f>SUMIFS('Entrada - Salida'!$E:$E,'Entrada - Salida'!$D:$D,Saldo!C1348,'Entrada - Salida'!C:C,Saldo!B1348)</f>
        <v>0</v>
      </c>
      <c r="H1348" s="10">
        <f>SUMIFS('Entrada - Salida'!$F:$F,'Entrada - Salida'!$D:$D,Saldo!C1348,'Entrada - Salida'!C:C,Saldo!B1348)</f>
        <v>4</v>
      </c>
      <c r="I1348" s="11">
        <f t="shared" si="21"/>
        <v>2</v>
      </c>
      <c r="J1348" s="22"/>
    </row>
    <row r="1349" spans="1:10">
      <c r="A1349" s="3" t="s">
        <v>4105</v>
      </c>
      <c r="B1349" s="3" t="s">
        <v>4105</v>
      </c>
      <c r="C1349" s="4" t="s">
        <v>4106</v>
      </c>
      <c r="D1349" s="4" t="s">
        <v>13</v>
      </c>
      <c r="E1349" s="4" t="s">
        <v>4104</v>
      </c>
      <c r="F1349" s="8">
        <v>5</v>
      </c>
      <c r="G1349" s="9">
        <f>SUMIFS('Entrada - Salida'!$E:$E,'Entrada - Salida'!$D:$D,Saldo!C1349,'Entrada - Salida'!C:C,Saldo!B1349)</f>
        <v>0</v>
      </c>
      <c r="H1349" s="10">
        <f>SUMIFS('Entrada - Salida'!$F:$F,'Entrada - Salida'!$D:$D,Saldo!C1349,'Entrada - Salida'!C:C,Saldo!B1349)</f>
        <v>0</v>
      </c>
      <c r="I1349" s="11">
        <f t="shared" si="21"/>
        <v>5</v>
      </c>
      <c r="J1349" s="22"/>
    </row>
    <row r="1350" spans="1:10">
      <c r="A1350" s="3" t="s">
        <v>4107</v>
      </c>
      <c r="B1350" s="3" t="s">
        <v>4107</v>
      </c>
      <c r="C1350" s="4" t="s">
        <v>4108</v>
      </c>
      <c r="D1350" s="4" t="s">
        <v>13</v>
      </c>
      <c r="E1350" s="4" t="s">
        <v>4037</v>
      </c>
      <c r="F1350" s="8">
        <v>11</v>
      </c>
      <c r="G1350" s="9">
        <f>SUMIFS('Entrada - Salida'!$E:$E,'Entrada - Salida'!$D:$D,Saldo!C1350,'Entrada - Salida'!C:C,Saldo!B1350)</f>
        <v>18</v>
      </c>
      <c r="H1350" s="10">
        <f>SUMIFS('Entrada - Salida'!$F:$F,'Entrada - Salida'!$D:$D,Saldo!C1350,'Entrada - Salida'!C:C,Saldo!B1350)</f>
        <v>23</v>
      </c>
      <c r="I1350" s="11">
        <f t="shared" si="21"/>
        <v>6</v>
      </c>
      <c r="J1350" s="22"/>
    </row>
    <row r="1351" spans="1:10">
      <c r="A1351" s="3" t="s">
        <v>4109</v>
      </c>
      <c r="B1351" s="3" t="s">
        <v>4109</v>
      </c>
      <c r="C1351" s="4" t="s">
        <v>4110</v>
      </c>
      <c r="D1351" s="4" t="s">
        <v>13</v>
      </c>
      <c r="E1351" s="4" t="s">
        <v>4037</v>
      </c>
      <c r="F1351" s="8">
        <v>2</v>
      </c>
      <c r="G1351" s="9">
        <f>SUMIFS('Entrada - Salida'!$E:$E,'Entrada - Salida'!$D:$D,Saldo!C1351,'Entrada - Salida'!C:C,Saldo!B1351)</f>
        <v>20</v>
      </c>
      <c r="H1351" s="10">
        <f>SUMIFS('Entrada - Salida'!$F:$F,'Entrada - Salida'!$D:$D,Saldo!C1351,'Entrada - Salida'!C:C,Saldo!B1351)</f>
        <v>15</v>
      </c>
      <c r="I1351" s="11">
        <f t="shared" si="21"/>
        <v>7</v>
      </c>
      <c r="J1351" s="22"/>
    </row>
    <row r="1352" spans="1:10">
      <c r="A1352" s="3" t="s">
        <v>4111</v>
      </c>
      <c r="B1352" s="20" t="s">
        <v>4111</v>
      </c>
      <c r="C1352" s="4" t="s">
        <v>4112</v>
      </c>
      <c r="D1352" s="4" t="s">
        <v>13</v>
      </c>
      <c r="E1352" s="4" t="s">
        <v>4032</v>
      </c>
      <c r="F1352" s="8">
        <v>10</v>
      </c>
      <c r="G1352" s="9">
        <f>SUMIFS('Entrada - Salida'!$E:$E,'Entrada - Salida'!$D:$D,Saldo!C1352,'Entrada - Salida'!C:C,Saldo!B1352)</f>
        <v>10</v>
      </c>
      <c r="H1352" s="10">
        <f>SUMIFS('Entrada - Salida'!$F:$F,'Entrada - Salida'!$D:$D,Saldo!C1352,'Entrada - Salida'!C:C,Saldo!B1352)</f>
        <v>12</v>
      </c>
      <c r="I1352" s="11">
        <f t="shared" si="21"/>
        <v>8</v>
      </c>
      <c r="J1352" s="22"/>
    </row>
    <row r="1353" spans="1:10">
      <c r="A1353" s="3" t="s">
        <v>4113</v>
      </c>
      <c r="B1353" s="3" t="s">
        <v>4113</v>
      </c>
      <c r="C1353" s="4" t="s">
        <v>4114</v>
      </c>
      <c r="D1353" s="4" t="s">
        <v>13</v>
      </c>
      <c r="E1353" s="4" t="s">
        <v>4025</v>
      </c>
      <c r="F1353" s="8">
        <v>10</v>
      </c>
      <c r="G1353" s="9">
        <f>SUMIFS('Entrada - Salida'!$E:$E,'Entrada - Salida'!$D:$D,Saldo!C1353,'Entrada - Salida'!C:C,Saldo!B1353)</f>
        <v>6</v>
      </c>
      <c r="H1353" s="10">
        <f>SUMIFS('Entrada - Salida'!$F:$F,'Entrada - Salida'!$D:$D,Saldo!C1353,'Entrada - Salida'!C:C,Saldo!B1353)</f>
        <v>9</v>
      </c>
      <c r="I1353" s="11">
        <f t="shared" si="21"/>
        <v>7</v>
      </c>
      <c r="J1353" s="22"/>
    </row>
    <row r="1354" spans="1:10">
      <c r="A1354" s="3" t="s">
        <v>4115</v>
      </c>
      <c r="B1354" s="3" t="s">
        <v>4115</v>
      </c>
      <c r="C1354" s="4" t="s">
        <v>4116</v>
      </c>
      <c r="D1354" s="4" t="s">
        <v>13</v>
      </c>
      <c r="E1354" s="4" t="s">
        <v>4032</v>
      </c>
      <c r="F1354" s="8">
        <v>5</v>
      </c>
      <c r="G1354" s="9">
        <f>SUMIFS('Entrada - Salida'!$E:$E,'Entrada - Salida'!$D:$D,Saldo!C1354,'Entrada - Salida'!C:C,Saldo!B1354)</f>
        <v>0</v>
      </c>
      <c r="H1354" s="10">
        <f>SUMIFS('Entrada - Salida'!$F:$F,'Entrada - Salida'!$D:$D,Saldo!C1354,'Entrada - Salida'!C:C,Saldo!B1354)</f>
        <v>3</v>
      </c>
      <c r="I1354" s="11">
        <f t="shared" si="21"/>
        <v>2</v>
      </c>
      <c r="J1354" s="22"/>
    </row>
    <row r="1355" spans="1:10">
      <c r="A1355" s="3" t="s">
        <v>4117</v>
      </c>
      <c r="B1355" s="3" t="s">
        <v>4117</v>
      </c>
      <c r="C1355" s="4" t="s">
        <v>4118</v>
      </c>
      <c r="D1355" s="4" t="s">
        <v>13</v>
      </c>
      <c r="E1355" s="4" t="s">
        <v>4119</v>
      </c>
      <c r="F1355" s="8">
        <v>3</v>
      </c>
      <c r="G1355" s="9">
        <f>SUMIFS('Entrada - Salida'!$E:$E,'Entrada - Salida'!$D:$D,Saldo!C1355,'Entrada - Salida'!C:C,Saldo!B1355)</f>
        <v>12</v>
      </c>
      <c r="H1355" s="10">
        <f>SUMIFS('Entrada - Salida'!$F:$F,'Entrada - Salida'!$D:$D,Saldo!C1355,'Entrada - Salida'!C:C,Saldo!B1355)</f>
        <v>8</v>
      </c>
      <c r="I1355" s="11">
        <f t="shared" si="21"/>
        <v>7</v>
      </c>
      <c r="J1355" s="22"/>
    </row>
    <row r="1356" spans="1:10">
      <c r="A1356" s="3" t="s">
        <v>4120</v>
      </c>
      <c r="B1356" s="3" t="s">
        <v>4120</v>
      </c>
      <c r="C1356" s="4" t="s">
        <v>4121</v>
      </c>
      <c r="D1356" s="4" t="s">
        <v>13</v>
      </c>
      <c r="E1356" s="4" t="s">
        <v>475</v>
      </c>
      <c r="F1356" s="8">
        <v>1</v>
      </c>
      <c r="G1356" s="9">
        <f>SUMIFS('Entrada - Salida'!$E:$E,'Entrada - Salida'!$D:$D,Saldo!C1356,'Entrada - Salida'!C:C,Saldo!B1356)</f>
        <v>0</v>
      </c>
      <c r="H1356" s="10">
        <f>SUMIFS('Entrada - Salida'!$F:$F,'Entrada - Salida'!$D:$D,Saldo!C1356,'Entrada - Salida'!C:C,Saldo!B1356)</f>
        <v>1</v>
      </c>
      <c r="I1356" s="11">
        <f t="shared" si="21"/>
        <v>0</v>
      </c>
      <c r="J1356" s="22"/>
    </row>
    <row r="1357" spans="1:10">
      <c r="A1357" s="3" t="s">
        <v>4122</v>
      </c>
      <c r="B1357" s="3" t="s">
        <v>4122</v>
      </c>
      <c r="C1357" s="4" t="s">
        <v>4123</v>
      </c>
      <c r="D1357" s="4" t="s">
        <v>13</v>
      </c>
      <c r="E1357" s="4" t="s">
        <v>4124</v>
      </c>
      <c r="F1357" s="8">
        <v>2</v>
      </c>
      <c r="G1357" s="9">
        <f>SUMIFS('Entrada - Salida'!$E:$E,'Entrada - Salida'!$D:$D,Saldo!C1357,'Entrada - Salida'!C:C,Saldo!B1357)</f>
        <v>6</v>
      </c>
      <c r="H1357" s="10">
        <f>SUMIFS('Entrada - Salida'!$F:$F,'Entrada - Salida'!$D:$D,Saldo!C1357,'Entrada - Salida'!C:C,Saldo!B1357)</f>
        <v>6</v>
      </c>
      <c r="I1357" s="11">
        <f t="shared" si="21"/>
        <v>2</v>
      </c>
      <c r="J1357" s="22"/>
    </row>
    <row r="1358" spans="1:10">
      <c r="A1358" s="3" t="s">
        <v>4125</v>
      </c>
      <c r="B1358" s="3" t="s">
        <v>4125</v>
      </c>
      <c r="C1358" s="4" t="s">
        <v>4126</v>
      </c>
      <c r="D1358" s="4" t="s">
        <v>13</v>
      </c>
      <c r="E1358" s="4" t="s">
        <v>2059</v>
      </c>
      <c r="F1358" s="8">
        <v>6</v>
      </c>
      <c r="G1358" s="9">
        <f>SUMIFS('Entrada - Salida'!$E:$E,'Entrada - Salida'!$D:$D,Saldo!C1358,'Entrada - Salida'!C:C,Saldo!B1358)</f>
        <v>0</v>
      </c>
      <c r="H1358" s="10">
        <f>SUMIFS('Entrada - Salida'!$F:$F,'Entrada - Salida'!$D:$D,Saldo!C1358,'Entrada - Salida'!C:C,Saldo!B1358)</f>
        <v>6</v>
      </c>
      <c r="I1358" s="11">
        <f t="shared" si="21"/>
        <v>0</v>
      </c>
      <c r="J1358" s="22"/>
    </row>
    <row r="1359" spans="1:10">
      <c r="A1359" s="3" t="s">
        <v>4127</v>
      </c>
      <c r="B1359" s="3" t="s">
        <v>4127</v>
      </c>
      <c r="C1359" s="4" t="s">
        <v>4128</v>
      </c>
      <c r="D1359" s="4" t="s">
        <v>13</v>
      </c>
      <c r="E1359" s="4" t="s">
        <v>2059</v>
      </c>
      <c r="F1359" s="8">
        <v>6</v>
      </c>
      <c r="G1359" s="9">
        <f>SUMIFS('Entrada - Salida'!$E:$E,'Entrada - Salida'!$D:$D,Saldo!C1359,'Entrada - Salida'!C:C,Saldo!B1359)</f>
        <v>0</v>
      </c>
      <c r="H1359" s="10">
        <f>SUMIFS('Entrada - Salida'!$F:$F,'Entrada - Salida'!$D:$D,Saldo!C1359,'Entrada - Salida'!C:C,Saldo!B1359)</f>
        <v>2</v>
      </c>
      <c r="I1359" s="11">
        <f t="shared" si="21"/>
        <v>4</v>
      </c>
      <c r="J1359" s="22"/>
    </row>
    <row r="1360" spans="1:10">
      <c r="A1360" s="3" t="s">
        <v>4129</v>
      </c>
      <c r="B1360" s="3" t="s">
        <v>4129</v>
      </c>
      <c r="C1360" s="4" t="s">
        <v>4130</v>
      </c>
      <c r="D1360" s="4" t="s">
        <v>13</v>
      </c>
      <c r="E1360" s="4" t="s">
        <v>2059</v>
      </c>
      <c r="F1360" s="8">
        <v>6</v>
      </c>
      <c r="G1360" s="9">
        <f>SUMIFS('Entrada - Salida'!$E:$E,'Entrada - Salida'!$D:$D,Saldo!C1360,'Entrada - Salida'!C:C,Saldo!B1360)</f>
        <v>0</v>
      </c>
      <c r="H1360" s="10">
        <f>SUMIFS('Entrada - Salida'!$F:$F,'Entrada - Salida'!$D:$D,Saldo!C1360,'Entrada - Salida'!C:C,Saldo!B1360)</f>
        <v>5</v>
      </c>
      <c r="I1360" s="11">
        <f t="shared" si="21"/>
        <v>1</v>
      </c>
      <c r="J1360" s="22"/>
    </row>
    <row r="1361" spans="1:10">
      <c r="A1361" s="3" t="s">
        <v>4131</v>
      </c>
      <c r="B1361" s="3" t="s">
        <v>4131</v>
      </c>
      <c r="C1361" s="4" t="s">
        <v>4132</v>
      </c>
      <c r="D1361" s="4" t="s">
        <v>13</v>
      </c>
      <c r="E1361" s="4" t="s">
        <v>4104</v>
      </c>
      <c r="F1361" s="8">
        <v>5</v>
      </c>
      <c r="G1361" s="9">
        <f>SUMIFS('Entrada - Salida'!$E:$E,'Entrada - Salida'!$D:$D,Saldo!C1361,'Entrada - Salida'!C:C,Saldo!B1361)</f>
        <v>0</v>
      </c>
      <c r="H1361" s="10">
        <f>SUMIFS('Entrada - Salida'!$F:$F,'Entrada - Salida'!$D:$D,Saldo!C1361,'Entrada - Salida'!C:C,Saldo!B1361)</f>
        <v>3</v>
      </c>
      <c r="I1361" s="11">
        <f t="shared" si="21"/>
        <v>2</v>
      </c>
      <c r="J1361" s="22"/>
    </row>
    <row r="1362" spans="1:10">
      <c r="A1362" s="3" t="s">
        <v>4133</v>
      </c>
      <c r="B1362" s="3" t="s">
        <v>4133</v>
      </c>
      <c r="C1362" s="4" t="s">
        <v>4134</v>
      </c>
      <c r="D1362" s="4" t="s">
        <v>13</v>
      </c>
      <c r="E1362" s="4" t="s">
        <v>4104</v>
      </c>
      <c r="F1362" s="8">
        <v>5</v>
      </c>
      <c r="G1362" s="9">
        <f>SUMIFS('Entrada - Salida'!$E:$E,'Entrada - Salida'!$D:$D,Saldo!C1362,'Entrada - Salida'!C:C,Saldo!B1362)</f>
        <v>10</v>
      </c>
      <c r="H1362" s="10">
        <f>SUMIFS('Entrada - Salida'!$F:$F,'Entrada - Salida'!$D:$D,Saldo!C1362,'Entrada - Salida'!C:C,Saldo!B1362)</f>
        <v>4</v>
      </c>
      <c r="I1362" s="11">
        <f t="shared" si="21"/>
        <v>11</v>
      </c>
      <c r="J1362" s="22"/>
    </row>
    <row r="1363" spans="1:10">
      <c r="A1363" s="3" t="s">
        <v>4135</v>
      </c>
      <c r="B1363" s="3" t="s">
        <v>4135</v>
      </c>
      <c r="C1363" s="4" t="s">
        <v>4136</v>
      </c>
      <c r="D1363" s="4" t="s">
        <v>13</v>
      </c>
      <c r="E1363" s="4" t="s">
        <v>1865</v>
      </c>
      <c r="F1363" s="8">
        <v>4</v>
      </c>
      <c r="G1363" s="9">
        <f>SUMIFS('Entrada - Salida'!$E:$E,'Entrada - Salida'!$D:$D,Saldo!C1363,'Entrada - Salida'!C:C,Saldo!B1363)</f>
        <v>0</v>
      </c>
      <c r="H1363" s="10">
        <f>SUMIFS('Entrada - Salida'!$F:$F,'Entrada - Salida'!$D:$D,Saldo!C1363,'Entrada - Salida'!C:C,Saldo!B1363)</f>
        <v>4</v>
      </c>
      <c r="I1363" s="11">
        <f t="shared" si="21"/>
        <v>0</v>
      </c>
      <c r="J1363" s="22"/>
    </row>
    <row r="1364" spans="1:10">
      <c r="A1364" s="3" t="s">
        <v>4137</v>
      </c>
      <c r="B1364" s="3" t="s">
        <v>4137</v>
      </c>
      <c r="C1364" s="4" t="s">
        <v>4138</v>
      </c>
      <c r="D1364" s="4" t="s">
        <v>13</v>
      </c>
      <c r="E1364" s="4" t="s">
        <v>2004</v>
      </c>
      <c r="F1364" s="8">
        <v>1</v>
      </c>
      <c r="G1364" s="9">
        <f>SUMIFS('Entrada - Salida'!$E:$E,'Entrada - Salida'!$D:$D,Saldo!C1364,'Entrada - Salida'!C:C,Saldo!B1364)</f>
        <v>0</v>
      </c>
      <c r="H1364" s="10">
        <f>SUMIFS('Entrada - Salida'!$F:$F,'Entrada - Salida'!$D:$D,Saldo!C1364,'Entrada - Salida'!C:C,Saldo!B1364)</f>
        <v>0</v>
      </c>
      <c r="I1364" s="11">
        <f t="shared" si="21"/>
        <v>1</v>
      </c>
      <c r="J1364" s="22"/>
    </row>
    <row r="1365" spans="1:10">
      <c r="A1365" s="3" t="s">
        <v>4139</v>
      </c>
      <c r="B1365" s="3" t="s">
        <v>4139</v>
      </c>
      <c r="C1365" s="4" t="s">
        <v>4140</v>
      </c>
      <c r="D1365" s="4" t="s">
        <v>13</v>
      </c>
      <c r="E1365" s="4" t="s">
        <v>460</v>
      </c>
      <c r="F1365" s="8">
        <v>1</v>
      </c>
      <c r="G1365" s="9">
        <f>SUMIFS('Entrada - Salida'!$E:$E,'Entrada - Salida'!$D:$D,Saldo!C1365,'Entrada - Salida'!C:C,Saldo!B1365)</f>
        <v>0</v>
      </c>
      <c r="H1365" s="10">
        <f>SUMIFS('Entrada - Salida'!$F:$F,'Entrada - Salida'!$D:$D,Saldo!C1365,'Entrada - Salida'!C:C,Saldo!B1365)</f>
        <v>0</v>
      </c>
      <c r="I1365" s="11">
        <f t="shared" si="21"/>
        <v>1</v>
      </c>
      <c r="J1365" s="22"/>
    </row>
    <row r="1366" spans="1:10">
      <c r="A1366" s="3" t="s">
        <v>4141</v>
      </c>
      <c r="B1366" s="3" t="s">
        <v>4141</v>
      </c>
      <c r="C1366" s="4" t="s">
        <v>4142</v>
      </c>
      <c r="D1366" s="4" t="s">
        <v>13</v>
      </c>
      <c r="E1366" s="4" t="s">
        <v>589</v>
      </c>
      <c r="F1366" s="8">
        <v>2</v>
      </c>
      <c r="G1366" s="9">
        <f>SUMIFS('Entrada - Salida'!$E:$E,'Entrada - Salida'!$D:$D,Saldo!C1366,'Entrada - Salida'!C:C,Saldo!B1366)</f>
        <v>0</v>
      </c>
      <c r="H1366" s="10">
        <f>SUMIFS('Entrada - Salida'!$F:$F,'Entrada - Salida'!$D:$D,Saldo!C1366,'Entrada - Salida'!C:C,Saldo!B1366)</f>
        <v>0</v>
      </c>
      <c r="I1366" s="11">
        <f t="shared" si="21"/>
        <v>2</v>
      </c>
      <c r="J1366" s="22"/>
    </row>
    <row r="1367" spans="1:10">
      <c r="A1367" s="3" t="s">
        <v>4143</v>
      </c>
      <c r="B1367" s="3" t="s">
        <v>4143</v>
      </c>
      <c r="C1367" s="4" t="s">
        <v>4144</v>
      </c>
      <c r="D1367" s="4" t="s">
        <v>13</v>
      </c>
      <c r="E1367" s="4" t="s">
        <v>650</v>
      </c>
      <c r="F1367" s="8">
        <v>2</v>
      </c>
      <c r="G1367" s="9">
        <f>SUMIFS('Entrada - Salida'!$E:$E,'Entrada - Salida'!$D:$D,Saldo!C1367,'Entrada - Salida'!C:C,Saldo!B1367)</f>
        <v>4</v>
      </c>
      <c r="H1367" s="10">
        <f>SUMIFS('Entrada - Salida'!$F:$F,'Entrada - Salida'!$D:$D,Saldo!C1367,'Entrada - Salida'!C:C,Saldo!B1367)</f>
        <v>2</v>
      </c>
      <c r="I1367" s="11">
        <f t="shared" si="21"/>
        <v>4</v>
      </c>
      <c r="J1367" s="22"/>
    </row>
    <row r="1368" spans="1:10">
      <c r="A1368" s="3" t="s">
        <v>4145</v>
      </c>
      <c r="B1368" s="3" t="s">
        <v>4145</v>
      </c>
      <c r="C1368" s="4" t="s">
        <v>4146</v>
      </c>
      <c r="D1368" s="4" t="s">
        <v>13</v>
      </c>
      <c r="E1368" s="4" t="s">
        <v>2894</v>
      </c>
      <c r="F1368" s="8">
        <v>2</v>
      </c>
      <c r="G1368" s="9">
        <f>SUMIFS('Entrada - Salida'!$E:$E,'Entrada - Salida'!$D:$D,Saldo!C1368,'Entrada - Salida'!C:C,Saldo!B1368)</f>
        <v>0</v>
      </c>
      <c r="H1368" s="10">
        <f>SUMIFS('Entrada - Salida'!$F:$F,'Entrada - Salida'!$D:$D,Saldo!C1368,'Entrada - Salida'!C:C,Saldo!B1368)</f>
        <v>0</v>
      </c>
      <c r="I1368" s="11">
        <f t="shared" si="21"/>
        <v>2</v>
      </c>
      <c r="J1368" s="22"/>
    </row>
    <row r="1369" spans="1:10">
      <c r="A1369" s="3" t="s">
        <v>4147</v>
      </c>
      <c r="B1369" s="3" t="s">
        <v>4147</v>
      </c>
      <c r="C1369" s="4" t="s">
        <v>4148</v>
      </c>
      <c r="D1369" s="4" t="s">
        <v>13</v>
      </c>
      <c r="E1369" s="4" t="s">
        <v>2929</v>
      </c>
      <c r="F1369" s="8">
        <v>2</v>
      </c>
      <c r="G1369" s="9">
        <f>SUMIFS('Entrada - Salida'!$E:$E,'Entrada - Salida'!$D:$D,Saldo!C1369,'Entrada - Salida'!C:C,Saldo!B1369)</f>
        <v>0</v>
      </c>
      <c r="H1369" s="10">
        <f>SUMIFS('Entrada - Salida'!$F:$F,'Entrada - Salida'!$D:$D,Saldo!C1369,'Entrada - Salida'!C:C,Saldo!B1369)</f>
        <v>0</v>
      </c>
      <c r="I1369" s="11">
        <f t="shared" si="21"/>
        <v>2</v>
      </c>
      <c r="J1369" s="22"/>
    </row>
    <row r="1370" spans="1:10">
      <c r="A1370" s="3" t="s">
        <v>4149</v>
      </c>
      <c r="B1370" s="3" t="s">
        <v>4149</v>
      </c>
      <c r="C1370" s="4" t="s">
        <v>4150</v>
      </c>
      <c r="D1370" s="4" t="s">
        <v>13</v>
      </c>
      <c r="E1370" s="4" t="s">
        <v>2884</v>
      </c>
      <c r="F1370" s="8">
        <v>12</v>
      </c>
      <c r="G1370" s="9">
        <f>SUMIFS('Entrada - Salida'!$E:$E,'Entrada - Salida'!$D:$D,Saldo!C1370,'Entrada - Salida'!C:C,Saldo!B1370)</f>
        <v>0</v>
      </c>
      <c r="H1370" s="10">
        <f>SUMIFS('Entrada - Salida'!$F:$F,'Entrada - Salida'!$D:$D,Saldo!C1370,'Entrada - Salida'!C:C,Saldo!B1370)</f>
        <v>5</v>
      </c>
      <c r="I1370" s="11">
        <f t="shared" si="21"/>
        <v>7</v>
      </c>
      <c r="J1370" s="22"/>
    </row>
    <row r="1371" spans="1:10">
      <c r="A1371" s="3" t="s">
        <v>4151</v>
      </c>
      <c r="B1371" s="3" t="s">
        <v>4151</v>
      </c>
      <c r="C1371" s="4" t="s">
        <v>4152</v>
      </c>
      <c r="D1371" s="4" t="s">
        <v>13</v>
      </c>
      <c r="E1371" s="4" t="s">
        <v>3012</v>
      </c>
      <c r="F1371" s="8">
        <v>5</v>
      </c>
      <c r="G1371" s="9">
        <f>SUMIFS('Entrada - Salida'!$E:$E,'Entrada - Salida'!$D:$D,Saldo!C1371,'Entrada - Salida'!C:C,Saldo!B1371)</f>
        <v>0</v>
      </c>
      <c r="H1371" s="10">
        <f>SUMIFS('Entrada - Salida'!$F:$F,'Entrada - Salida'!$D:$D,Saldo!C1371,'Entrada - Salida'!C:C,Saldo!B1371)</f>
        <v>1</v>
      </c>
      <c r="I1371" s="11">
        <f t="shared" si="21"/>
        <v>4</v>
      </c>
      <c r="J1371" s="22"/>
    </row>
    <row r="1372" spans="1:10">
      <c r="A1372" s="3" t="s">
        <v>4153</v>
      </c>
      <c r="B1372" s="3" t="s">
        <v>4153</v>
      </c>
      <c r="C1372" s="4" t="s">
        <v>4154</v>
      </c>
      <c r="D1372" s="4" t="s">
        <v>13</v>
      </c>
      <c r="E1372" s="4" t="str">
        <f>VLOOKUP(B1372,'[1]Base de datos Almacen'!$B$2:$E$3897,4,0)</f>
        <v>EST.15.8.1</v>
      </c>
      <c r="F1372" s="8">
        <v>169</v>
      </c>
      <c r="G1372" s="9">
        <f>SUMIFS('Entrada - Salida'!$E:$E,'Entrada - Salida'!$D:$D,Saldo!C1372,'Entrada - Salida'!C:C,Saldo!B1372)</f>
        <v>100</v>
      </c>
      <c r="H1372" s="10">
        <f>SUMIFS('Entrada - Salida'!$F:$F,'Entrada - Salida'!$D:$D,Saldo!C1372,'Entrada - Salida'!C:C,Saldo!B1372)</f>
        <v>181</v>
      </c>
      <c r="I1372" s="11">
        <f t="shared" si="21"/>
        <v>88</v>
      </c>
      <c r="J1372" s="22"/>
    </row>
    <row r="1373" spans="1:10">
      <c r="A1373" s="3" t="s">
        <v>4155</v>
      </c>
      <c r="B1373" s="3" t="s">
        <v>4155</v>
      </c>
      <c r="C1373" s="4" t="s">
        <v>4156</v>
      </c>
      <c r="D1373" s="4" t="s">
        <v>13</v>
      </c>
      <c r="E1373" s="4" t="s">
        <v>4157</v>
      </c>
      <c r="F1373" s="8">
        <v>1</v>
      </c>
      <c r="G1373" s="9">
        <f>SUMIFS('Entrada - Salida'!$E:$E,'Entrada - Salida'!$D:$D,Saldo!C1373,'Entrada - Salida'!C:C,Saldo!B1373)</f>
        <v>0</v>
      </c>
      <c r="H1373" s="10">
        <f>SUMIFS('Entrada - Salida'!$F:$F,'Entrada - Salida'!$D:$D,Saldo!C1373,'Entrada - Salida'!C:C,Saldo!B1373)</f>
        <v>1</v>
      </c>
      <c r="I1373" s="11">
        <f t="shared" si="21"/>
        <v>0</v>
      </c>
      <c r="J1373" s="22"/>
    </row>
    <row r="1374" spans="1:10">
      <c r="A1374" s="3" t="s">
        <v>4158</v>
      </c>
      <c r="B1374" s="3" t="s">
        <v>4158</v>
      </c>
      <c r="C1374" s="4" t="s">
        <v>4159</v>
      </c>
      <c r="D1374" s="4" t="s">
        <v>13</v>
      </c>
      <c r="E1374" s="4" t="s">
        <v>4160</v>
      </c>
      <c r="F1374" s="8">
        <v>2</v>
      </c>
      <c r="G1374" s="9">
        <f>SUMIFS('Entrada - Salida'!$E:$E,'Entrada - Salida'!$D:$D,Saldo!C1374,'Entrada - Salida'!C:C,Saldo!B1374)</f>
        <v>39</v>
      </c>
      <c r="H1374" s="10">
        <f>SUMIFS('Entrada - Salida'!$F:$F,'Entrada - Salida'!$D:$D,Saldo!C1374,'Entrada - Salida'!C:C,Saldo!B1374)</f>
        <v>38</v>
      </c>
      <c r="I1374" s="11">
        <f t="shared" si="21"/>
        <v>3</v>
      </c>
      <c r="J1374" s="22"/>
    </row>
    <row r="1375" spans="1:10">
      <c r="A1375" s="3" t="s">
        <v>4161</v>
      </c>
      <c r="B1375" s="3" t="s">
        <v>4161</v>
      </c>
      <c r="C1375" s="4" t="s">
        <v>4162</v>
      </c>
      <c r="D1375" s="4" t="s">
        <v>13</v>
      </c>
      <c r="E1375" s="4" t="s">
        <v>4160</v>
      </c>
      <c r="F1375" s="8">
        <v>8</v>
      </c>
      <c r="G1375" s="9">
        <f>SUMIFS('Entrada - Salida'!$E:$E,'Entrada - Salida'!$D:$D,Saldo!C1375,'Entrada - Salida'!C:C,Saldo!B1375)</f>
        <v>15</v>
      </c>
      <c r="H1375" s="10">
        <f>SUMIFS('Entrada - Salida'!$F:$F,'Entrada - Salida'!$D:$D,Saldo!C1375,'Entrada - Salida'!C:C,Saldo!B1375)</f>
        <v>15</v>
      </c>
      <c r="I1375" s="11">
        <f t="shared" si="21"/>
        <v>8</v>
      </c>
      <c r="J1375" s="22"/>
    </row>
    <row r="1376" spans="1:10">
      <c r="A1376" s="3" t="s">
        <v>4163</v>
      </c>
      <c r="B1376" s="3" t="s">
        <v>4163</v>
      </c>
      <c r="C1376" s="4" t="s">
        <v>4164</v>
      </c>
      <c r="D1376" s="4" t="s">
        <v>13</v>
      </c>
      <c r="E1376" s="4" t="s">
        <v>672</v>
      </c>
      <c r="F1376" s="8">
        <v>4</v>
      </c>
      <c r="G1376" s="9">
        <f>SUMIFS('Entrada - Salida'!$E:$E,'Entrada - Salida'!$D:$D,Saldo!C1376,'Entrada - Salida'!C:C,Saldo!B1376)</f>
        <v>4</v>
      </c>
      <c r="H1376" s="10">
        <f>SUMIFS('Entrada - Salida'!$F:$F,'Entrada - Salida'!$D:$D,Saldo!C1376,'Entrada - Salida'!C:C,Saldo!B1376)</f>
        <v>4</v>
      </c>
      <c r="I1376" s="11">
        <f t="shared" si="21"/>
        <v>4</v>
      </c>
      <c r="J1376" s="22"/>
    </row>
    <row r="1377" spans="1:10">
      <c r="A1377" s="3" t="s">
        <v>4165</v>
      </c>
      <c r="B1377" s="3" t="s">
        <v>4165</v>
      </c>
      <c r="C1377" s="4" t="s">
        <v>4166</v>
      </c>
      <c r="D1377" s="4" t="s">
        <v>13</v>
      </c>
      <c r="E1377" s="4" t="s">
        <v>4167</v>
      </c>
      <c r="F1377" s="8">
        <v>2</v>
      </c>
      <c r="G1377" s="9">
        <f>SUMIFS('Entrada - Salida'!$E:$E,'Entrada - Salida'!$D:$D,Saldo!C1377,'Entrada - Salida'!C:C,Saldo!B1377)</f>
        <v>69</v>
      </c>
      <c r="H1377" s="10">
        <f>SUMIFS('Entrada - Salida'!$F:$F,'Entrada - Salida'!$D:$D,Saldo!C1377,'Entrada - Salida'!C:C,Saldo!B1377)</f>
        <v>4</v>
      </c>
      <c r="I1377" s="11">
        <f t="shared" si="21"/>
        <v>67</v>
      </c>
      <c r="J1377" s="22"/>
    </row>
    <row r="1378" spans="1:10">
      <c r="A1378" s="3" t="s">
        <v>4168</v>
      </c>
      <c r="B1378" s="3" t="s">
        <v>4168</v>
      </c>
      <c r="C1378" s="4" t="s">
        <v>4169</v>
      </c>
      <c r="D1378" s="4" t="s">
        <v>13</v>
      </c>
      <c r="E1378" s="4" t="s">
        <v>1846</v>
      </c>
      <c r="F1378" s="8">
        <v>2</v>
      </c>
      <c r="G1378" s="9">
        <f>SUMIFS('Entrada - Salida'!$E:$E,'Entrada - Salida'!$D:$D,Saldo!C1378,'Entrada - Salida'!C:C,Saldo!B1378)</f>
        <v>0</v>
      </c>
      <c r="H1378" s="10">
        <f>SUMIFS('Entrada - Salida'!$F:$F,'Entrada - Salida'!$D:$D,Saldo!C1378,'Entrada - Salida'!C:C,Saldo!B1378)</f>
        <v>0</v>
      </c>
      <c r="I1378" s="11">
        <f t="shared" si="21"/>
        <v>2</v>
      </c>
      <c r="J1378" s="22"/>
    </row>
    <row r="1379" spans="1:10">
      <c r="A1379" s="3" t="s">
        <v>4170</v>
      </c>
      <c r="B1379" s="3" t="s">
        <v>4170</v>
      </c>
      <c r="C1379" s="4" t="s">
        <v>4171</v>
      </c>
      <c r="D1379" s="4" t="s">
        <v>13</v>
      </c>
      <c r="E1379" s="4" t="s">
        <v>1846</v>
      </c>
      <c r="F1379" s="8">
        <v>2</v>
      </c>
      <c r="G1379" s="9">
        <f>SUMIFS('Entrada - Salida'!$E:$E,'Entrada - Salida'!$D:$D,Saldo!C1379,'Entrada - Salida'!C:C,Saldo!B1379)</f>
        <v>0</v>
      </c>
      <c r="H1379" s="10">
        <f>SUMIFS('Entrada - Salida'!$F:$F,'Entrada - Salida'!$D:$D,Saldo!C1379,'Entrada - Salida'!C:C,Saldo!B1379)</f>
        <v>0</v>
      </c>
      <c r="I1379" s="11">
        <f t="shared" si="21"/>
        <v>2</v>
      </c>
      <c r="J1379" s="22"/>
    </row>
    <row r="1380" spans="1:10">
      <c r="A1380" s="3" t="s">
        <v>4172</v>
      </c>
      <c r="B1380" s="3" t="s">
        <v>4172</v>
      </c>
      <c r="C1380" s="4" t="s">
        <v>4173</v>
      </c>
      <c r="D1380" s="4" t="s">
        <v>13</v>
      </c>
      <c r="E1380" s="4" t="s">
        <v>1846</v>
      </c>
      <c r="F1380" s="8">
        <v>1</v>
      </c>
      <c r="G1380" s="9">
        <f>SUMIFS('Entrada - Salida'!$E:$E,'Entrada - Salida'!$D:$D,Saldo!C1380,'Entrada - Salida'!C:C,Saldo!B1380)</f>
        <v>0</v>
      </c>
      <c r="H1380" s="10">
        <f>SUMIFS('Entrada - Salida'!$F:$F,'Entrada - Salida'!$D:$D,Saldo!C1380,'Entrada - Salida'!C:C,Saldo!B1380)</f>
        <v>0</v>
      </c>
      <c r="I1380" s="11">
        <f t="shared" si="21"/>
        <v>1</v>
      </c>
      <c r="J1380" s="22"/>
    </row>
    <row r="1381" spans="1:10">
      <c r="A1381" s="3" t="s">
        <v>4174</v>
      </c>
      <c r="B1381" s="3" t="s">
        <v>4174</v>
      </c>
      <c r="C1381" s="4" t="s">
        <v>4175</v>
      </c>
      <c r="D1381" s="4" t="s">
        <v>13</v>
      </c>
      <c r="E1381" s="4" t="s">
        <v>4176</v>
      </c>
      <c r="F1381" s="8">
        <v>1</v>
      </c>
      <c r="G1381" s="9">
        <f>SUMIFS('Entrada - Salida'!$E:$E,'Entrada - Salida'!$D:$D,Saldo!C1381,'Entrada - Salida'!C:C,Saldo!B1381)</f>
        <v>0</v>
      </c>
      <c r="H1381" s="10">
        <f>SUMIFS('Entrada - Salida'!$F:$F,'Entrada - Salida'!$D:$D,Saldo!C1381,'Entrada - Salida'!C:C,Saldo!B1381)</f>
        <v>0</v>
      </c>
      <c r="I1381" s="11">
        <f t="shared" si="21"/>
        <v>1</v>
      </c>
      <c r="J1381" s="22"/>
    </row>
    <row r="1382" spans="1:10">
      <c r="A1382" s="3" t="s">
        <v>4177</v>
      </c>
      <c r="B1382" s="3" t="s">
        <v>4177</v>
      </c>
      <c r="C1382" s="4" t="s">
        <v>4178</v>
      </c>
      <c r="D1382" s="4" t="s">
        <v>13</v>
      </c>
      <c r="E1382" s="4" t="s">
        <v>4179</v>
      </c>
      <c r="F1382" s="8">
        <v>31</v>
      </c>
      <c r="G1382" s="9">
        <f>SUMIFS('Entrada - Salida'!$E:$E,'Entrada - Salida'!$D:$D,Saldo!C1382,'Entrada - Salida'!C:C,Saldo!B1382)</f>
        <v>0</v>
      </c>
      <c r="H1382" s="10">
        <f>SUMIFS('Entrada - Salida'!$F:$F,'Entrada - Salida'!$D:$D,Saldo!C1382,'Entrada - Salida'!C:C,Saldo!B1382)</f>
        <v>6</v>
      </c>
      <c r="I1382" s="11">
        <f t="shared" si="21"/>
        <v>25</v>
      </c>
      <c r="J1382" s="22"/>
    </row>
    <row r="1383" spans="1:10">
      <c r="A1383" s="3" t="s">
        <v>4180</v>
      </c>
      <c r="B1383" s="3" t="s">
        <v>4180</v>
      </c>
      <c r="C1383" s="4" t="s">
        <v>4181</v>
      </c>
      <c r="D1383" s="4" t="s">
        <v>13</v>
      </c>
      <c r="E1383" s="4" t="s">
        <v>3188</v>
      </c>
      <c r="F1383" s="8">
        <v>15</v>
      </c>
      <c r="G1383" s="9">
        <f>SUMIFS('Entrada - Salida'!$E:$E,'Entrada - Salida'!$D:$D,Saldo!C1383,'Entrada - Salida'!C:C,Saldo!B1383)</f>
        <v>0</v>
      </c>
      <c r="H1383" s="10">
        <f>SUMIFS('Entrada - Salida'!$F:$F,'Entrada - Salida'!$D:$D,Saldo!C1383,'Entrada - Salida'!C:C,Saldo!B1383)</f>
        <v>15</v>
      </c>
      <c r="I1383" s="11">
        <f t="shared" si="21"/>
        <v>0</v>
      </c>
      <c r="J1383" s="22"/>
    </row>
    <row r="1384" spans="1:10">
      <c r="A1384" s="3" t="s">
        <v>4182</v>
      </c>
      <c r="B1384" s="3" t="s">
        <v>4182</v>
      </c>
      <c r="C1384" s="4" t="s">
        <v>4183</v>
      </c>
      <c r="D1384" s="4" t="s">
        <v>13</v>
      </c>
      <c r="E1384" s="4" t="s">
        <v>3188</v>
      </c>
      <c r="F1384" s="8">
        <v>1</v>
      </c>
      <c r="G1384" s="9">
        <f>SUMIFS('Entrada - Salida'!$E:$E,'Entrada - Salida'!$D:$D,Saldo!C1384,'Entrada - Salida'!C:C,Saldo!B1384)</f>
        <v>0</v>
      </c>
      <c r="H1384" s="10">
        <f>SUMIFS('Entrada - Salida'!$F:$F,'Entrada - Salida'!$D:$D,Saldo!C1384,'Entrada - Salida'!C:C,Saldo!B1384)</f>
        <v>0</v>
      </c>
      <c r="I1384" s="11">
        <f t="shared" si="21"/>
        <v>1</v>
      </c>
      <c r="J1384" s="22"/>
    </row>
    <row r="1385" spans="1:10">
      <c r="A1385" s="3" t="s">
        <v>4184</v>
      </c>
      <c r="B1385" s="3" t="s">
        <v>4184</v>
      </c>
      <c r="C1385" s="4" t="s">
        <v>4185</v>
      </c>
      <c r="D1385" s="4" t="s">
        <v>13</v>
      </c>
      <c r="E1385" s="4" t="s">
        <v>1082</v>
      </c>
      <c r="F1385" s="8">
        <v>4</v>
      </c>
      <c r="G1385" s="9">
        <f>SUMIFS('Entrada - Salida'!$E:$E,'Entrada - Salida'!$D:$D,Saldo!C1385,'Entrada - Salida'!C:C,Saldo!B1385)</f>
        <v>0</v>
      </c>
      <c r="H1385" s="10">
        <f>SUMIFS('Entrada - Salida'!$F:$F,'Entrada - Salida'!$D:$D,Saldo!C1385,'Entrada - Salida'!C:C,Saldo!B1385)</f>
        <v>3</v>
      </c>
      <c r="I1385" s="11">
        <f t="shared" si="21"/>
        <v>1</v>
      </c>
      <c r="J1385" s="22"/>
    </row>
    <row r="1386" spans="1:10">
      <c r="A1386" s="3" t="s">
        <v>4186</v>
      </c>
      <c r="B1386" s="3" t="s">
        <v>4186</v>
      </c>
      <c r="C1386" s="4" t="s">
        <v>4187</v>
      </c>
      <c r="D1386" s="4" t="s">
        <v>13</v>
      </c>
      <c r="E1386" s="4" t="s">
        <v>1082</v>
      </c>
      <c r="F1386" s="8">
        <v>4</v>
      </c>
      <c r="G1386" s="9">
        <f>SUMIFS('Entrada - Salida'!$E:$E,'Entrada - Salida'!$D:$D,Saldo!C1386,'Entrada - Salida'!C:C,Saldo!B1386)</f>
        <v>0</v>
      </c>
      <c r="H1386" s="10">
        <f>SUMIFS('Entrada - Salida'!$F:$F,'Entrada - Salida'!$D:$D,Saldo!C1386,'Entrada - Salida'!C:C,Saldo!B1386)</f>
        <v>0</v>
      </c>
      <c r="I1386" s="11">
        <f t="shared" si="21"/>
        <v>4</v>
      </c>
      <c r="J1386" s="22"/>
    </row>
    <row r="1387" spans="1:10">
      <c r="A1387" s="3" t="s">
        <v>4188</v>
      </c>
      <c r="B1387" s="3" t="s">
        <v>4188</v>
      </c>
      <c r="C1387" s="4" t="s">
        <v>4189</v>
      </c>
      <c r="D1387" s="4" t="s">
        <v>13</v>
      </c>
      <c r="E1387" s="4" t="s">
        <v>1082</v>
      </c>
      <c r="F1387" s="8">
        <v>2</v>
      </c>
      <c r="G1387" s="9">
        <f>SUMIFS('Entrada - Salida'!$E:$E,'Entrada - Salida'!$D:$D,Saldo!C1387,'Entrada - Salida'!C:C,Saldo!B1387)</f>
        <v>25</v>
      </c>
      <c r="H1387" s="10">
        <f>SUMIFS('Entrada - Salida'!$F:$F,'Entrada - Salida'!$D:$D,Saldo!C1387,'Entrada - Salida'!C:C,Saldo!B1387)</f>
        <v>10</v>
      </c>
      <c r="I1387" s="11">
        <f t="shared" si="21"/>
        <v>17</v>
      </c>
      <c r="J1387" s="22"/>
    </row>
    <row r="1388" spans="1:10">
      <c r="A1388" s="3" t="s">
        <v>4190</v>
      </c>
      <c r="B1388" s="3" t="s">
        <v>4190</v>
      </c>
      <c r="C1388" s="4" t="s">
        <v>4191</v>
      </c>
      <c r="D1388" s="4" t="s">
        <v>13</v>
      </c>
      <c r="E1388" s="4" t="s">
        <v>3418</v>
      </c>
      <c r="F1388" s="8">
        <v>5</v>
      </c>
      <c r="G1388" s="9">
        <f>SUMIFS('Entrada - Salida'!$E:$E,'Entrada - Salida'!$D:$D,Saldo!C1388,'Entrada - Salida'!C:C,Saldo!B1388)</f>
        <v>11</v>
      </c>
      <c r="H1388" s="10">
        <f>SUMIFS('Entrada - Salida'!$F:$F,'Entrada - Salida'!$D:$D,Saldo!C1388,'Entrada - Salida'!C:C,Saldo!B1388)</f>
        <v>8</v>
      </c>
      <c r="I1388" s="11">
        <f t="shared" si="21"/>
        <v>8</v>
      </c>
      <c r="J1388" s="22"/>
    </row>
    <row r="1389" spans="1:10">
      <c r="A1389" s="3" t="s">
        <v>4192</v>
      </c>
      <c r="B1389" s="3" t="s">
        <v>4192</v>
      </c>
      <c r="C1389" s="4" t="s">
        <v>4193</v>
      </c>
      <c r="D1389" s="4" t="s">
        <v>13</v>
      </c>
      <c r="E1389" s="4" t="s">
        <v>4194</v>
      </c>
      <c r="F1389" s="8">
        <v>1</v>
      </c>
      <c r="G1389" s="9">
        <f>SUMIFS('Entrada - Salida'!$E:$E,'Entrada - Salida'!$D:$D,Saldo!C1389,'Entrada - Salida'!C:C,Saldo!B1389)</f>
        <v>0</v>
      </c>
      <c r="H1389" s="10">
        <f>SUMIFS('Entrada - Salida'!$F:$F,'Entrada - Salida'!$D:$D,Saldo!C1389,'Entrada - Salida'!C:C,Saldo!B1389)</f>
        <v>0</v>
      </c>
      <c r="I1389" s="11">
        <f t="shared" si="21"/>
        <v>1</v>
      </c>
      <c r="J1389" s="22"/>
    </row>
    <row r="1390" spans="1:10">
      <c r="A1390" s="3" t="s">
        <v>4195</v>
      </c>
      <c r="B1390" s="3" t="s">
        <v>4195</v>
      </c>
      <c r="C1390" s="4" t="s">
        <v>4196</v>
      </c>
      <c r="D1390" s="4" t="s">
        <v>13</v>
      </c>
      <c r="E1390" s="4" t="s">
        <v>4197</v>
      </c>
      <c r="F1390" s="8">
        <v>1</v>
      </c>
      <c r="G1390" s="9">
        <f>SUMIFS('Entrada - Salida'!$E:$E,'Entrada - Salida'!$D:$D,Saldo!C1390,'Entrada - Salida'!C:C,Saldo!B1390)</f>
        <v>0</v>
      </c>
      <c r="H1390" s="10">
        <f>SUMIFS('Entrada - Salida'!$F:$F,'Entrada - Salida'!$D:$D,Saldo!C1390,'Entrada - Salida'!C:C,Saldo!B1390)</f>
        <v>0</v>
      </c>
      <c r="I1390" s="11">
        <f t="shared" si="21"/>
        <v>1</v>
      </c>
      <c r="J1390" s="22"/>
    </row>
    <row r="1391" spans="1:10">
      <c r="A1391" s="3" t="s">
        <v>4198</v>
      </c>
      <c r="B1391" s="3" t="s">
        <v>4198</v>
      </c>
      <c r="C1391" s="4" t="s">
        <v>4199</v>
      </c>
      <c r="D1391" s="4" t="s">
        <v>13</v>
      </c>
      <c r="E1391" s="4" t="s">
        <v>1044</v>
      </c>
      <c r="F1391" s="8">
        <v>14</v>
      </c>
      <c r="G1391" s="9">
        <f>SUMIFS('Entrada - Salida'!$E:$E,'Entrada - Salida'!$D:$D,Saldo!C1391,'Entrada - Salida'!C:C,Saldo!B1391)</f>
        <v>15</v>
      </c>
      <c r="H1391" s="10">
        <f>SUMIFS('Entrada - Salida'!$F:$F,'Entrada - Salida'!$D:$D,Saldo!C1391,'Entrada - Salida'!C:C,Saldo!B1391)</f>
        <v>21</v>
      </c>
      <c r="I1391" s="11">
        <f t="shared" si="21"/>
        <v>8</v>
      </c>
      <c r="J1391" s="22"/>
    </row>
    <row r="1392" spans="1:10">
      <c r="A1392" s="3" t="s">
        <v>4200</v>
      </c>
      <c r="B1392" s="3" t="s">
        <v>4200</v>
      </c>
      <c r="C1392" s="4" t="s">
        <v>4201</v>
      </c>
      <c r="D1392" s="4" t="s">
        <v>13</v>
      </c>
      <c r="E1392" s="4" t="s">
        <v>475</v>
      </c>
      <c r="F1392" s="8">
        <v>3</v>
      </c>
      <c r="G1392" s="9">
        <f>SUMIFS('Entrada - Salida'!$E:$E,'Entrada - Salida'!$D:$D,Saldo!C1392,'Entrada - Salida'!C:C,Saldo!B1392)</f>
        <v>0</v>
      </c>
      <c r="H1392" s="10">
        <f>SUMIFS('Entrada - Salida'!$F:$F,'Entrada - Salida'!$D:$D,Saldo!C1392,'Entrada - Salida'!C:C,Saldo!B1392)</f>
        <v>0</v>
      </c>
      <c r="I1392" s="11">
        <f t="shared" si="21"/>
        <v>3</v>
      </c>
      <c r="J1392" s="22"/>
    </row>
    <row r="1393" spans="1:10">
      <c r="A1393" s="3" t="s">
        <v>4202</v>
      </c>
      <c r="B1393" s="3" t="s">
        <v>4202</v>
      </c>
      <c r="C1393" s="4" t="s">
        <v>4203</v>
      </c>
      <c r="D1393" s="4" t="s">
        <v>13</v>
      </c>
      <c r="E1393" s="4" t="s">
        <v>1872</v>
      </c>
      <c r="F1393" s="8">
        <v>10</v>
      </c>
      <c r="G1393" s="9">
        <f>SUMIFS('Entrada - Salida'!$E:$E,'Entrada - Salida'!$D:$D,Saldo!C1393,'Entrada - Salida'!C:C,Saldo!B1393)</f>
        <v>16</v>
      </c>
      <c r="H1393" s="10">
        <f>SUMIFS('Entrada - Salida'!$F:$F,'Entrada - Salida'!$D:$D,Saldo!C1393,'Entrada - Salida'!C:C,Saldo!B1393)</f>
        <v>17</v>
      </c>
      <c r="I1393" s="11">
        <f t="shared" si="21"/>
        <v>9</v>
      </c>
      <c r="J1393" s="22"/>
    </row>
    <row r="1394" spans="1:10">
      <c r="A1394" s="3" t="s">
        <v>4204</v>
      </c>
      <c r="B1394" s="3" t="s">
        <v>4204</v>
      </c>
      <c r="C1394" s="4" t="s">
        <v>4205</v>
      </c>
      <c r="D1394" s="4" t="s">
        <v>13</v>
      </c>
      <c r="E1394" s="4" t="s">
        <v>4206</v>
      </c>
      <c r="F1394" s="8">
        <v>4</v>
      </c>
      <c r="G1394" s="9">
        <f>SUMIFS('Entrada - Salida'!$E:$E,'Entrada - Salida'!$D:$D,Saldo!C1394,'Entrada - Salida'!C:C,Saldo!B1394)</f>
        <v>0</v>
      </c>
      <c r="H1394" s="10">
        <f>SUMIFS('Entrada - Salida'!$F:$F,'Entrada - Salida'!$D:$D,Saldo!C1394,'Entrada - Salida'!C:C,Saldo!B1394)</f>
        <v>0</v>
      </c>
      <c r="I1394" s="11">
        <f t="shared" si="21"/>
        <v>4</v>
      </c>
      <c r="J1394" s="22"/>
    </row>
    <row r="1395" spans="1:10">
      <c r="A1395" s="3" t="s">
        <v>4207</v>
      </c>
      <c r="B1395" s="3" t="s">
        <v>4207</v>
      </c>
      <c r="C1395" s="4" t="s">
        <v>4208</v>
      </c>
      <c r="D1395" s="4" t="s">
        <v>13</v>
      </c>
      <c r="E1395" s="4" t="s">
        <v>4206</v>
      </c>
      <c r="F1395" s="8">
        <v>2</v>
      </c>
      <c r="G1395" s="9">
        <f>SUMIFS('Entrada - Salida'!$E:$E,'Entrada - Salida'!$D:$D,Saldo!C1395,'Entrada - Salida'!C:C,Saldo!B1395)</f>
        <v>0</v>
      </c>
      <c r="H1395" s="10">
        <f>SUMIFS('Entrada - Salida'!$F:$F,'Entrada - Salida'!$D:$D,Saldo!C1395,'Entrada - Salida'!C:C,Saldo!B1395)</f>
        <v>0</v>
      </c>
      <c r="I1395" s="11">
        <f t="shared" si="21"/>
        <v>2</v>
      </c>
      <c r="J1395" s="22"/>
    </row>
    <row r="1396" spans="1:10">
      <c r="A1396" s="3" t="s">
        <v>4209</v>
      </c>
      <c r="B1396" s="3" t="s">
        <v>4209</v>
      </c>
      <c r="C1396" s="4" t="s">
        <v>4210</v>
      </c>
      <c r="D1396" s="4" t="s">
        <v>13</v>
      </c>
      <c r="E1396" s="4" t="s">
        <v>4206</v>
      </c>
      <c r="F1396" s="8">
        <v>2</v>
      </c>
      <c r="G1396" s="9">
        <f>SUMIFS('Entrada - Salida'!$E:$E,'Entrada - Salida'!$D:$D,Saldo!C1396,'Entrada - Salida'!C:C,Saldo!B1396)</f>
        <v>0</v>
      </c>
      <c r="H1396" s="10">
        <f>SUMIFS('Entrada - Salida'!$F:$F,'Entrada - Salida'!$D:$D,Saldo!C1396,'Entrada - Salida'!C:C,Saldo!B1396)</f>
        <v>1</v>
      </c>
      <c r="I1396" s="11">
        <f t="shared" si="21"/>
        <v>1</v>
      </c>
      <c r="J1396" s="22"/>
    </row>
    <row r="1397" spans="1:10">
      <c r="A1397" s="3" t="s">
        <v>4211</v>
      </c>
      <c r="B1397" s="3" t="s">
        <v>4211</v>
      </c>
      <c r="C1397" s="4" t="s">
        <v>4212</v>
      </c>
      <c r="D1397" s="4" t="s">
        <v>13</v>
      </c>
      <c r="E1397" s="4" t="s">
        <v>874</v>
      </c>
      <c r="F1397" s="8">
        <v>1</v>
      </c>
      <c r="G1397" s="9">
        <f>SUMIFS('Entrada - Salida'!$E:$E,'Entrada - Salida'!$D:$D,Saldo!C1397,'Entrada - Salida'!C:C,Saldo!B1397)</f>
        <v>0</v>
      </c>
      <c r="H1397" s="10">
        <f>SUMIFS('Entrada - Salida'!$F:$F,'Entrada - Salida'!$D:$D,Saldo!C1397,'Entrada - Salida'!C:C,Saldo!B1397)</f>
        <v>1</v>
      </c>
      <c r="I1397" s="11">
        <f t="shared" si="21"/>
        <v>0</v>
      </c>
      <c r="J1397" s="22"/>
    </row>
    <row r="1398" spans="1:10">
      <c r="A1398" s="3" t="s">
        <v>4213</v>
      </c>
      <c r="B1398" s="3" t="s">
        <v>4213</v>
      </c>
      <c r="C1398" s="4" t="s">
        <v>4214</v>
      </c>
      <c r="D1398" s="4" t="s">
        <v>13</v>
      </c>
      <c r="E1398" s="4" t="s">
        <v>874</v>
      </c>
      <c r="F1398" s="8">
        <v>2</v>
      </c>
      <c r="G1398" s="9">
        <f>SUMIFS('Entrada - Salida'!$E:$E,'Entrada - Salida'!$D:$D,Saldo!C1398,'Entrada - Salida'!C:C,Saldo!B1398)</f>
        <v>0</v>
      </c>
      <c r="H1398" s="10">
        <f>SUMIFS('Entrada - Salida'!$F:$F,'Entrada - Salida'!$D:$D,Saldo!C1398,'Entrada - Salida'!C:C,Saldo!B1398)</f>
        <v>0</v>
      </c>
      <c r="I1398" s="11">
        <f t="shared" si="21"/>
        <v>2</v>
      </c>
      <c r="J1398" s="22"/>
    </row>
    <row r="1399" spans="1:10">
      <c r="A1399" s="3" t="s">
        <v>4215</v>
      </c>
      <c r="B1399" s="3" t="s">
        <v>4215</v>
      </c>
      <c r="C1399" s="4" t="s">
        <v>4216</v>
      </c>
      <c r="D1399" s="4" t="s">
        <v>13</v>
      </c>
      <c r="E1399" s="4" t="s">
        <v>485</v>
      </c>
      <c r="F1399" s="8">
        <v>2</v>
      </c>
      <c r="G1399" s="9">
        <f>SUMIFS('Entrada - Salida'!$E:$E,'Entrada - Salida'!$D:$D,Saldo!C1399,'Entrada - Salida'!C:C,Saldo!B1399)</f>
        <v>0</v>
      </c>
      <c r="H1399" s="10">
        <f>SUMIFS('Entrada - Salida'!$F:$F,'Entrada - Salida'!$D:$D,Saldo!C1399,'Entrada - Salida'!C:C,Saldo!B1399)</f>
        <v>2</v>
      </c>
      <c r="I1399" s="11">
        <f t="shared" si="21"/>
        <v>0</v>
      </c>
      <c r="J1399" s="22"/>
    </row>
    <row r="1400" spans="1:10">
      <c r="A1400" s="3" t="s">
        <v>4217</v>
      </c>
      <c r="B1400" s="3" t="s">
        <v>4217</v>
      </c>
      <c r="C1400" s="4" t="s">
        <v>4218</v>
      </c>
      <c r="D1400" s="4" t="s">
        <v>13</v>
      </c>
      <c r="E1400" s="4" t="s">
        <v>485</v>
      </c>
      <c r="F1400" s="8">
        <v>4</v>
      </c>
      <c r="G1400" s="9">
        <f>SUMIFS('Entrada - Salida'!$E:$E,'Entrada - Salida'!$D:$D,Saldo!C1400,'Entrada - Salida'!C:C,Saldo!B1400)</f>
        <v>0</v>
      </c>
      <c r="H1400" s="10">
        <f>SUMIFS('Entrada - Salida'!$F:$F,'Entrada - Salida'!$D:$D,Saldo!C1400,'Entrada - Salida'!C:C,Saldo!B1400)</f>
        <v>2</v>
      </c>
      <c r="I1400" s="11">
        <f t="shared" si="21"/>
        <v>2</v>
      </c>
      <c r="J1400" s="22"/>
    </row>
    <row r="1401" spans="1:10">
      <c r="A1401" s="3" t="s">
        <v>4219</v>
      </c>
      <c r="B1401" s="3" t="s">
        <v>4219</v>
      </c>
      <c r="C1401" s="4" t="s">
        <v>4220</v>
      </c>
      <c r="D1401" s="4" t="s">
        <v>13</v>
      </c>
      <c r="E1401" s="4" t="s">
        <v>2866</v>
      </c>
      <c r="F1401" s="8">
        <v>1</v>
      </c>
      <c r="G1401" s="9">
        <f>SUMIFS('Entrada - Salida'!$E:$E,'Entrada - Salida'!$D:$D,Saldo!C1401,'Entrada - Salida'!C:C,Saldo!B1401)</f>
        <v>3</v>
      </c>
      <c r="H1401" s="10">
        <f>SUMIFS('Entrada - Salida'!$F:$F,'Entrada - Salida'!$D:$D,Saldo!C1401,'Entrada - Salida'!C:C,Saldo!B1401)</f>
        <v>2</v>
      </c>
      <c r="I1401" s="11">
        <f t="shared" si="21"/>
        <v>2</v>
      </c>
      <c r="J1401" s="22"/>
    </row>
    <row r="1402" spans="1:10">
      <c r="A1402" s="3" t="s">
        <v>4221</v>
      </c>
      <c r="B1402" s="3" t="s">
        <v>4221</v>
      </c>
      <c r="C1402" s="4" t="s">
        <v>4222</v>
      </c>
      <c r="D1402" s="4" t="s">
        <v>13</v>
      </c>
      <c r="E1402" s="4" t="s">
        <v>4223</v>
      </c>
      <c r="F1402" s="8">
        <v>2</v>
      </c>
      <c r="G1402" s="9">
        <f>SUMIFS('Entrada - Salida'!$E:$E,'Entrada - Salida'!$D:$D,Saldo!C1402,'Entrada - Salida'!C:C,Saldo!B1402)</f>
        <v>0</v>
      </c>
      <c r="H1402" s="10">
        <f>SUMIFS('Entrada - Salida'!$F:$F,'Entrada - Salida'!$D:$D,Saldo!C1402,'Entrada - Salida'!C:C,Saldo!B1402)</f>
        <v>0</v>
      </c>
      <c r="I1402" s="11">
        <f t="shared" si="21"/>
        <v>2</v>
      </c>
      <c r="J1402" s="22"/>
    </row>
    <row r="1403" spans="1:10">
      <c r="A1403" s="3" t="s">
        <v>4224</v>
      </c>
      <c r="B1403" s="3" t="s">
        <v>4224</v>
      </c>
      <c r="C1403" s="4" t="s">
        <v>4225</v>
      </c>
      <c r="D1403" s="4" t="s">
        <v>13</v>
      </c>
      <c r="E1403" s="4" t="s">
        <v>2755</v>
      </c>
      <c r="F1403" s="8">
        <v>4</v>
      </c>
      <c r="G1403" s="9">
        <f>SUMIFS('Entrada - Salida'!$E:$E,'Entrada - Salida'!$D:$D,Saldo!C1403,'Entrada - Salida'!C:C,Saldo!B1403)</f>
        <v>0</v>
      </c>
      <c r="H1403" s="10">
        <f>SUMIFS('Entrada - Salida'!$F:$F,'Entrada - Salida'!$D:$D,Saldo!C1403,'Entrada - Salida'!C:C,Saldo!B1403)</f>
        <v>0</v>
      </c>
      <c r="I1403" s="11">
        <f t="shared" si="21"/>
        <v>4</v>
      </c>
      <c r="J1403" s="22"/>
    </row>
    <row r="1404" spans="1:10">
      <c r="A1404" s="3" t="s">
        <v>4226</v>
      </c>
      <c r="B1404" s="3" t="s">
        <v>4226</v>
      </c>
      <c r="C1404" s="4" t="s">
        <v>4227</v>
      </c>
      <c r="D1404" s="4" t="s">
        <v>13</v>
      </c>
      <c r="E1404" s="4" t="s">
        <v>485</v>
      </c>
      <c r="F1404" s="8">
        <v>2</v>
      </c>
      <c r="G1404" s="9">
        <f>SUMIFS('Entrada - Salida'!$E:$E,'Entrada - Salida'!$D:$D,Saldo!C1404,'Entrada - Salida'!C:C,Saldo!B1404)</f>
        <v>0</v>
      </c>
      <c r="H1404" s="10">
        <f>SUMIFS('Entrada - Salida'!$F:$F,'Entrada - Salida'!$D:$D,Saldo!C1404,'Entrada - Salida'!C:C,Saldo!B1404)</f>
        <v>2</v>
      </c>
      <c r="I1404" s="11">
        <f t="shared" si="21"/>
        <v>0</v>
      </c>
      <c r="J1404" s="22"/>
    </row>
    <row r="1405" spans="1:10">
      <c r="A1405" s="3" t="s">
        <v>4228</v>
      </c>
      <c r="B1405" s="3" t="s">
        <v>4228</v>
      </c>
      <c r="C1405" s="4" t="s">
        <v>4229</v>
      </c>
      <c r="D1405" s="4" t="s">
        <v>13</v>
      </c>
      <c r="E1405" s="4" t="s">
        <v>3819</v>
      </c>
      <c r="F1405" s="8">
        <v>4</v>
      </c>
      <c r="G1405" s="9">
        <f>SUMIFS('Entrada - Salida'!$E:$E,'Entrada - Salida'!$D:$D,Saldo!C1405,'Entrada - Salida'!C:C,Saldo!B1405)</f>
        <v>31</v>
      </c>
      <c r="H1405" s="10">
        <f>SUMIFS('Entrada - Salida'!$F:$F,'Entrada - Salida'!$D:$D,Saldo!C1405,'Entrada - Salida'!C:C,Saldo!B1405)</f>
        <v>25</v>
      </c>
      <c r="I1405" s="11">
        <f t="shared" si="21"/>
        <v>10</v>
      </c>
      <c r="J1405" s="22"/>
    </row>
    <row r="1406" spans="1:10">
      <c r="A1406" s="3" t="s">
        <v>4230</v>
      </c>
      <c r="B1406" s="3" t="s">
        <v>4230</v>
      </c>
      <c r="C1406" s="4" t="s">
        <v>4231</v>
      </c>
      <c r="D1406" s="4" t="s">
        <v>13</v>
      </c>
      <c r="E1406" s="4" t="s">
        <v>2687</v>
      </c>
      <c r="F1406" s="8">
        <v>1</v>
      </c>
      <c r="G1406" s="9">
        <f>SUMIFS('Entrada - Salida'!$E:$E,'Entrada - Salida'!$D:$D,Saldo!C1406,'Entrada - Salida'!C:C,Saldo!B1406)</f>
        <v>0</v>
      </c>
      <c r="H1406" s="10">
        <f>SUMIFS('Entrada - Salida'!$F:$F,'Entrada - Salida'!$D:$D,Saldo!C1406,'Entrada - Salida'!C:C,Saldo!B1406)</f>
        <v>1</v>
      </c>
      <c r="I1406" s="11">
        <f t="shared" si="21"/>
        <v>0</v>
      </c>
      <c r="J1406" s="22"/>
    </row>
    <row r="1407" spans="1:10">
      <c r="A1407" s="3" t="s">
        <v>4232</v>
      </c>
      <c r="B1407" s="3" t="s">
        <v>4232</v>
      </c>
      <c r="C1407" s="4" t="s">
        <v>4233</v>
      </c>
      <c r="D1407" s="4" t="s">
        <v>13</v>
      </c>
      <c r="E1407" s="4" t="s">
        <v>3012</v>
      </c>
      <c r="F1407" s="8">
        <v>5</v>
      </c>
      <c r="G1407" s="9">
        <f>SUMIFS('Entrada - Salida'!$E:$E,'Entrada - Salida'!$D:$D,Saldo!C1407,'Entrada - Salida'!C:C,Saldo!B1407)</f>
        <v>0</v>
      </c>
      <c r="H1407" s="10">
        <f>SUMIFS('Entrada - Salida'!$F:$F,'Entrada - Salida'!$D:$D,Saldo!C1407,'Entrada - Salida'!C:C,Saldo!B1407)</f>
        <v>0</v>
      </c>
      <c r="I1407" s="11">
        <f t="shared" ref="I1407:I1456" si="22">+(G1407-H1407)+F1407</f>
        <v>5</v>
      </c>
      <c r="J1407" s="22"/>
    </row>
    <row r="1408" spans="1:10">
      <c r="A1408" s="3" t="s">
        <v>4234</v>
      </c>
      <c r="B1408" s="3" t="s">
        <v>4234</v>
      </c>
      <c r="C1408" s="4" t="s">
        <v>4235</v>
      </c>
      <c r="D1408" s="4" t="s">
        <v>13</v>
      </c>
      <c r="E1408" s="4" t="s">
        <v>2884</v>
      </c>
      <c r="F1408" s="8">
        <v>18</v>
      </c>
      <c r="G1408" s="9">
        <f>SUMIFS('Entrada - Salida'!$E:$E,'Entrada - Salida'!$D:$D,Saldo!C1408,'Entrada - Salida'!C:C,Saldo!B1408)</f>
        <v>0</v>
      </c>
      <c r="H1408" s="10">
        <f>SUMIFS('Entrada - Salida'!$F:$F,'Entrada - Salida'!$D:$D,Saldo!C1408,'Entrada - Salida'!C:C,Saldo!B1408)</f>
        <v>0</v>
      </c>
      <c r="I1408" s="11">
        <f t="shared" si="22"/>
        <v>18</v>
      </c>
      <c r="J1408" s="22"/>
    </row>
    <row r="1409" spans="1:10">
      <c r="A1409" s="3" t="s">
        <v>4236</v>
      </c>
      <c r="B1409" s="3" t="s">
        <v>4236</v>
      </c>
      <c r="C1409" s="4" t="s">
        <v>4237</v>
      </c>
      <c r="D1409" s="4" t="s">
        <v>13</v>
      </c>
      <c r="E1409" s="4" t="s">
        <v>2884</v>
      </c>
      <c r="F1409" s="8">
        <v>50</v>
      </c>
      <c r="G1409" s="9">
        <f>SUMIFS('Entrada - Salida'!$E:$E,'Entrada - Salida'!$D:$D,Saldo!C1409,'Entrada - Salida'!C:C,Saldo!B1409)</f>
        <v>0</v>
      </c>
      <c r="H1409" s="10">
        <f>SUMIFS('Entrada - Salida'!$F:$F,'Entrada - Salida'!$D:$D,Saldo!C1409,'Entrada - Salida'!C:C,Saldo!B1409)</f>
        <v>0</v>
      </c>
      <c r="I1409" s="11">
        <f t="shared" si="22"/>
        <v>50</v>
      </c>
      <c r="J1409" s="22"/>
    </row>
    <row r="1410" spans="1:10">
      <c r="A1410" s="3" t="s">
        <v>4238</v>
      </c>
      <c r="B1410" s="3" t="s">
        <v>4238</v>
      </c>
      <c r="C1410" s="4" t="s">
        <v>4239</v>
      </c>
      <c r="D1410" s="4" t="s">
        <v>13</v>
      </c>
      <c r="E1410" s="4" t="s">
        <v>2884</v>
      </c>
      <c r="F1410" s="8">
        <v>4</v>
      </c>
      <c r="G1410" s="9">
        <f>SUMIFS('Entrada - Salida'!$E:$E,'Entrada - Salida'!$D:$D,Saldo!C1410,'Entrada - Salida'!C:C,Saldo!B1410)</f>
        <v>0</v>
      </c>
      <c r="H1410" s="10">
        <f>SUMIFS('Entrada - Salida'!$F:$F,'Entrada - Salida'!$D:$D,Saldo!C1410,'Entrada - Salida'!C:C,Saldo!B1410)</f>
        <v>0</v>
      </c>
      <c r="I1410" s="11">
        <f t="shared" si="22"/>
        <v>4</v>
      </c>
      <c r="J1410" s="22"/>
    </row>
    <row r="1411" spans="1:10">
      <c r="A1411" s="3" t="s">
        <v>4240</v>
      </c>
      <c r="B1411" s="3" t="s">
        <v>4240</v>
      </c>
      <c r="C1411" s="4" t="s">
        <v>4241</v>
      </c>
      <c r="D1411" s="4" t="s">
        <v>13</v>
      </c>
      <c r="E1411" s="4" t="s">
        <v>4242</v>
      </c>
      <c r="F1411" s="8">
        <v>25</v>
      </c>
      <c r="G1411" s="9">
        <f>SUMIFS('Entrada - Salida'!$E:$E,'Entrada - Salida'!$D:$D,Saldo!C1411,'Entrada - Salida'!C:C,Saldo!B1411)</f>
        <v>25</v>
      </c>
      <c r="H1411" s="10">
        <f>SUMIFS('Entrada - Salida'!$F:$F,'Entrada - Salida'!$D:$D,Saldo!C1411,'Entrada - Salida'!C:C,Saldo!B1411)</f>
        <v>48</v>
      </c>
      <c r="I1411" s="11">
        <f t="shared" si="22"/>
        <v>2</v>
      </c>
      <c r="J1411" s="22"/>
    </row>
    <row r="1412" spans="1:10">
      <c r="A1412" s="3" t="s">
        <v>4243</v>
      </c>
      <c r="B1412" s="3" t="s">
        <v>4243</v>
      </c>
      <c r="C1412" s="4" t="s">
        <v>4244</v>
      </c>
      <c r="D1412" s="4" t="s">
        <v>13</v>
      </c>
      <c r="E1412" s="4" t="s">
        <v>4245</v>
      </c>
      <c r="F1412" s="8">
        <v>73</v>
      </c>
      <c r="G1412" s="9">
        <f>SUMIFS('Entrada - Salida'!$E:$E,'Entrada - Salida'!$D:$D,Saldo!C1412,'Entrada - Salida'!C:C,Saldo!B1412)</f>
        <v>0</v>
      </c>
      <c r="H1412" s="10">
        <f>SUMIFS('Entrada - Salida'!$F:$F,'Entrada - Salida'!$D:$D,Saldo!C1412,'Entrada - Salida'!C:C,Saldo!B1412)</f>
        <v>8</v>
      </c>
      <c r="I1412" s="11">
        <f t="shared" si="22"/>
        <v>65</v>
      </c>
      <c r="J1412" s="22"/>
    </row>
    <row r="1413" spans="1:10">
      <c r="A1413" s="3" t="s">
        <v>4246</v>
      </c>
      <c r="B1413" s="3" t="s">
        <v>4246</v>
      </c>
      <c r="C1413" s="4" t="s">
        <v>4247</v>
      </c>
      <c r="D1413" s="4" t="s">
        <v>13</v>
      </c>
      <c r="E1413" s="4" t="s">
        <v>4248</v>
      </c>
      <c r="F1413" s="8">
        <v>111</v>
      </c>
      <c r="G1413" s="9">
        <f>SUMIFS('Entrada - Salida'!$E:$E,'Entrada - Salida'!$D:$D,Saldo!C1413,'Entrada - Salida'!C:C,Saldo!B1413)</f>
        <v>0</v>
      </c>
      <c r="H1413" s="10">
        <f>SUMIFS('Entrada - Salida'!$F:$F,'Entrada - Salida'!$D:$D,Saldo!C1413,'Entrada - Salida'!C:C,Saldo!B1413)</f>
        <v>30</v>
      </c>
      <c r="I1413" s="11">
        <f t="shared" si="22"/>
        <v>81</v>
      </c>
      <c r="J1413" s="22"/>
    </row>
    <row r="1414" spans="1:10">
      <c r="A1414" s="3" t="s">
        <v>4249</v>
      </c>
      <c r="B1414" s="3" t="s">
        <v>4249</v>
      </c>
      <c r="C1414" s="4" t="s">
        <v>4250</v>
      </c>
      <c r="D1414" s="4" t="s">
        <v>13</v>
      </c>
      <c r="E1414" s="4" t="s">
        <v>1556</v>
      </c>
      <c r="F1414" s="8">
        <v>2</v>
      </c>
      <c r="G1414" s="9">
        <f>SUMIFS('Entrada - Salida'!$E:$E,'Entrada - Salida'!$D:$D,Saldo!C1414,'Entrada - Salida'!C:C,Saldo!B1414)</f>
        <v>0</v>
      </c>
      <c r="H1414" s="10">
        <f>SUMIFS('Entrada - Salida'!$F:$F,'Entrada - Salida'!$D:$D,Saldo!C1414,'Entrada - Salida'!C:C,Saldo!B1414)</f>
        <v>0</v>
      </c>
      <c r="I1414" s="11">
        <f t="shared" si="22"/>
        <v>2</v>
      </c>
      <c r="J1414" s="22"/>
    </row>
    <row r="1415" spans="1:10">
      <c r="A1415" s="3" t="s">
        <v>4251</v>
      </c>
      <c r="B1415" s="3" t="s">
        <v>4251</v>
      </c>
      <c r="C1415" s="4" t="s">
        <v>4252</v>
      </c>
      <c r="D1415" s="4" t="s">
        <v>13</v>
      </c>
      <c r="E1415" s="4" t="s">
        <v>778</v>
      </c>
      <c r="F1415" s="8">
        <v>1</v>
      </c>
      <c r="G1415" s="9">
        <f>SUMIFS('Entrada - Salida'!$E:$E,'Entrada - Salida'!$D:$D,Saldo!C1415,'Entrada - Salida'!C:C,Saldo!B1415)</f>
        <v>0</v>
      </c>
      <c r="H1415" s="10">
        <f>SUMIFS('Entrada - Salida'!$F:$F,'Entrada - Salida'!$D:$D,Saldo!C1415,'Entrada - Salida'!C:C,Saldo!B1415)</f>
        <v>1</v>
      </c>
      <c r="I1415" s="11">
        <f t="shared" si="22"/>
        <v>0</v>
      </c>
      <c r="J1415" s="22"/>
    </row>
    <row r="1416" spans="1:10">
      <c r="A1416" s="3" t="s">
        <v>4253</v>
      </c>
      <c r="B1416" s="3" t="s">
        <v>4253</v>
      </c>
      <c r="C1416" s="4" t="s">
        <v>4254</v>
      </c>
      <c r="D1416" s="4" t="s">
        <v>13</v>
      </c>
      <c r="E1416" s="4" t="s">
        <v>3442</v>
      </c>
      <c r="F1416" s="8">
        <v>1</v>
      </c>
      <c r="G1416" s="9">
        <f>SUMIFS('Entrada - Salida'!$E:$E,'Entrada - Salida'!$D:$D,Saldo!C1416,'Entrada - Salida'!C:C,Saldo!B1416)</f>
        <v>0</v>
      </c>
      <c r="H1416" s="10">
        <f>SUMIFS('Entrada - Salida'!$F:$F,'Entrada - Salida'!$D:$D,Saldo!C1416,'Entrada - Salida'!C:C,Saldo!B1416)</f>
        <v>0</v>
      </c>
      <c r="I1416" s="11">
        <f t="shared" si="22"/>
        <v>1</v>
      </c>
      <c r="J1416" s="22"/>
    </row>
    <row r="1417" spans="1:10">
      <c r="A1417" s="3" t="s">
        <v>4255</v>
      </c>
      <c r="B1417" s="3" t="s">
        <v>4255</v>
      </c>
      <c r="C1417" s="4" t="s">
        <v>4256</v>
      </c>
      <c r="D1417" s="4" t="s">
        <v>13</v>
      </c>
      <c r="E1417" s="4" t="s">
        <v>3449</v>
      </c>
      <c r="F1417" s="8">
        <v>1</v>
      </c>
      <c r="G1417" s="9">
        <f>SUMIFS('Entrada - Salida'!$E:$E,'Entrada - Salida'!$D:$D,Saldo!C1417,'Entrada - Salida'!C:C,Saldo!B1417)</f>
        <v>6</v>
      </c>
      <c r="H1417" s="10">
        <f>SUMIFS('Entrada - Salida'!$F:$F,'Entrada - Salida'!$D:$D,Saldo!C1417,'Entrada - Salida'!C:C,Saldo!B1417)</f>
        <v>5</v>
      </c>
      <c r="I1417" s="11">
        <f t="shared" si="22"/>
        <v>2</v>
      </c>
      <c r="J1417" s="22"/>
    </row>
    <row r="1418" spans="1:10">
      <c r="A1418" s="3" t="s">
        <v>4257</v>
      </c>
      <c r="B1418" s="3" t="s">
        <v>4257</v>
      </c>
      <c r="C1418" s="4" t="s">
        <v>4258</v>
      </c>
      <c r="D1418" s="4" t="s">
        <v>13</v>
      </c>
      <c r="E1418" s="4" t="s">
        <v>4259</v>
      </c>
      <c r="F1418" s="8">
        <v>46</v>
      </c>
      <c r="G1418" s="9">
        <f>SUMIFS('Entrada - Salida'!$E:$E,'Entrada - Salida'!$D:$D,Saldo!C1418,'Entrada - Salida'!C:C,Saldo!B1418)</f>
        <v>0</v>
      </c>
      <c r="H1418" s="10">
        <f>SUMIFS('Entrada - Salida'!$F:$F,'Entrada - Salida'!$D:$D,Saldo!C1418,'Entrada - Salida'!C:C,Saldo!B1418)</f>
        <v>0</v>
      </c>
      <c r="I1418" s="11">
        <f t="shared" si="22"/>
        <v>46</v>
      </c>
      <c r="J1418" s="22"/>
    </row>
    <row r="1419" spans="1:10">
      <c r="A1419" s="3" t="s">
        <v>4260</v>
      </c>
      <c r="B1419" s="3" t="s">
        <v>4260</v>
      </c>
      <c r="C1419" s="4" t="s">
        <v>4261</v>
      </c>
      <c r="D1419" s="4" t="s">
        <v>13</v>
      </c>
      <c r="E1419" s="4" t="s">
        <v>4259</v>
      </c>
      <c r="F1419" s="8">
        <v>39</v>
      </c>
      <c r="G1419" s="9">
        <f>SUMIFS('Entrada - Salida'!$E:$E,'Entrada - Salida'!$D:$D,Saldo!C1419,'Entrada - Salida'!C:C,Saldo!B1419)</f>
        <v>0</v>
      </c>
      <c r="H1419" s="10">
        <f>SUMIFS('Entrada - Salida'!$F:$F,'Entrada - Salida'!$D:$D,Saldo!C1419,'Entrada - Salida'!C:C,Saldo!B1419)</f>
        <v>0</v>
      </c>
      <c r="I1419" s="11">
        <f t="shared" si="22"/>
        <v>39</v>
      </c>
      <c r="J1419" s="22"/>
    </row>
    <row r="1420" spans="1:10">
      <c r="A1420" s="3" t="s">
        <v>4262</v>
      </c>
      <c r="B1420" s="3" t="s">
        <v>4262</v>
      </c>
      <c r="C1420" s="4" t="s">
        <v>4263</v>
      </c>
      <c r="D1420" s="4" t="s">
        <v>13</v>
      </c>
      <c r="E1420" s="4" t="s">
        <v>3147</v>
      </c>
      <c r="F1420" s="8">
        <v>49</v>
      </c>
      <c r="G1420" s="9">
        <f>SUMIFS('Entrada - Salida'!$E:$E,'Entrada - Salida'!$D:$D,Saldo!C1420,'Entrada - Salida'!C:C,Saldo!B1420)</f>
        <v>0</v>
      </c>
      <c r="H1420" s="10">
        <f>SUMIFS('Entrada - Salida'!$F:$F,'Entrada - Salida'!$D:$D,Saldo!C1420,'Entrada - Salida'!C:C,Saldo!B1420)</f>
        <v>34</v>
      </c>
      <c r="I1420" s="11">
        <f t="shared" si="22"/>
        <v>15</v>
      </c>
      <c r="J1420" s="22"/>
    </row>
    <row r="1421" spans="1:10">
      <c r="A1421" s="3" t="s">
        <v>4264</v>
      </c>
      <c r="B1421" s="3" t="s">
        <v>4264</v>
      </c>
      <c r="C1421" s="4" t="s">
        <v>4265</v>
      </c>
      <c r="D1421" s="4" t="s">
        <v>13</v>
      </c>
      <c r="E1421" s="4" t="s">
        <v>3147</v>
      </c>
      <c r="F1421" s="8">
        <v>119</v>
      </c>
      <c r="G1421" s="9">
        <f>SUMIFS('Entrada - Salida'!$E:$E,'Entrada - Salida'!$D:$D,Saldo!C1421,'Entrada - Salida'!C:C,Saldo!B1421)</f>
        <v>0</v>
      </c>
      <c r="H1421" s="10">
        <f>SUMIFS('Entrada - Salida'!$F:$F,'Entrada - Salida'!$D:$D,Saldo!C1421,'Entrada - Salida'!C:C,Saldo!B1421)</f>
        <v>14</v>
      </c>
      <c r="I1421" s="11">
        <f t="shared" si="22"/>
        <v>105</v>
      </c>
      <c r="J1421" s="22"/>
    </row>
    <row r="1422" spans="1:10">
      <c r="A1422" s="3" t="s">
        <v>4266</v>
      </c>
      <c r="B1422" s="3" t="s">
        <v>4266</v>
      </c>
      <c r="C1422" s="4" t="s">
        <v>4267</v>
      </c>
      <c r="D1422" s="4" t="s">
        <v>13</v>
      </c>
      <c r="E1422" s="4" t="s">
        <v>4268</v>
      </c>
      <c r="F1422" s="8">
        <v>58</v>
      </c>
      <c r="G1422" s="9">
        <f>SUMIFS('Entrada - Salida'!$E:$E,'Entrada - Salida'!$D:$D,Saldo!C1422,'Entrada - Salida'!C:C,Saldo!B1422)</f>
        <v>0</v>
      </c>
      <c r="H1422" s="10">
        <f>SUMIFS('Entrada - Salida'!$F:$F,'Entrada - Salida'!$D:$D,Saldo!C1422,'Entrada - Salida'!C:C,Saldo!B1422)</f>
        <v>14</v>
      </c>
      <c r="I1422" s="11">
        <f t="shared" si="22"/>
        <v>44</v>
      </c>
      <c r="J1422" s="22"/>
    </row>
    <row r="1423" spans="1:10">
      <c r="A1423" s="3" t="s">
        <v>4269</v>
      </c>
      <c r="B1423" s="3" t="s">
        <v>4269</v>
      </c>
      <c r="C1423" s="4" t="s">
        <v>4270</v>
      </c>
      <c r="D1423" s="4" t="s">
        <v>13</v>
      </c>
      <c r="E1423" s="4" t="s">
        <v>4271</v>
      </c>
      <c r="F1423" s="8">
        <v>81</v>
      </c>
      <c r="G1423" s="9">
        <f>SUMIFS('Entrada - Salida'!$E:$E,'Entrada - Salida'!$D:$D,Saldo!C1423,'Entrada - Salida'!C:C,Saldo!B1423)</f>
        <v>0</v>
      </c>
      <c r="H1423" s="10">
        <f>SUMIFS('Entrada - Salida'!$F:$F,'Entrada - Salida'!$D:$D,Saldo!C1423,'Entrada - Salida'!C:C,Saldo!B1423)</f>
        <v>18</v>
      </c>
      <c r="I1423" s="11">
        <f t="shared" si="22"/>
        <v>63</v>
      </c>
      <c r="J1423" s="22"/>
    </row>
    <row r="1424" spans="1:10">
      <c r="A1424" s="3" t="s">
        <v>4272</v>
      </c>
      <c r="B1424" s="3" t="s">
        <v>4272</v>
      </c>
      <c r="C1424" s="4" t="s">
        <v>4273</v>
      </c>
      <c r="D1424" s="4" t="s">
        <v>13</v>
      </c>
      <c r="E1424" s="4" t="s">
        <v>4271</v>
      </c>
      <c r="F1424" s="8">
        <v>101</v>
      </c>
      <c r="G1424" s="9">
        <f>SUMIFS('Entrada - Salida'!$E:$E,'Entrada - Salida'!$D:$D,Saldo!C1424,'Entrada - Salida'!C:C,Saldo!B1424)</f>
        <v>0</v>
      </c>
      <c r="H1424" s="10">
        <f>SUMIFS('Entrada - Salida'!$F:$F,'Entrada - Salida'!$D:$D,Saldo!C1424,'Entrada - Salida'!C:C,Saldo!B1424)</f>
        <v>5</v>
      </c>
      <c r="I1424" s="11">
        <f t="shared" si="22"/>
        <v>96</v>
      </c>
      <c r="J1424" s="22"/>
    </row>
    <row r="1425" spans="1:10">
      <c r="A1425" s="3" t="s">
        <v>4274</v>
      </c>
      <c r="B1425" s="3" t="s">
        <v>4274</v>
      </c>
      <c r="C1425" s="4" t="s">
        <v>4275</v>
      </c>
      <c r="D1425" s="4" t="s">
        <v>13</v>
      </c>
      <c r="E1425" s="4" t="s">
        <v>4271</v>
      </c>
      <c r="F1425" s="8">
        <v>13</v>
      </c>
      <c r="G1425" s="9">
        <f>SUMIFS('Entrada - Salida'!$E:$E,'Entrada - Salida'!$D:$D,Saldo!C1425,'Entrada - Salida'!C:C,Saldo!B1425)</f>
        <v>0</v>
      </c>
      <c r="H1425" s="10">
        <f>SUMIFS('Entrada - Salida'!$F:$F,'Entrada - Salida'!$D:$D,Saldo!C1425,'Entrada - Salida'!C:C,Saldo!B1425)</f>
        <v>1</v>
      </c>
      <c r="I1425" s="11">
        <f t="shared" si="22"/>
        <v>12</v>
      </c>
      <c r="J1425" s="22"/>
    </row>
    <row r="1426" spans="1:10">
      <c r="A1426" s="3" t="s">
        <v>4276</v>
      </c>
      <c r="B1426" s="3" t="s">
        <v>4276</v>
      </c>
      <c r="C1426" s="4" t="s">
        <v>4277</v>
      </c>
      <c r="D1426" s="4" t="s">
        <v>13</v>
      </c>
      <c r="E1426" s="4" t="s">
        <v>4271</v>
      </c>
      <c r="F1426" s="8">
        <v>43</v>
      </c>
      <c r="G1426" s="9">
        <f>SUMIFS('Entrada - Salida'!$E:$E,'Entrada - Salida'!$D:$D,Saldo!C1426,'Entrada - Salida'!C:C,Saldo!B1426)</f>
        <v>0</v>
      </c>
      <c r="H1426" s="10">
        <f>SUMIFS('Entrada - Salida'!$F:$F,'Entrada - Salida'!$D:$D,Saldo!C1426,'Entrada - Salida'!C:C,Saldo!B1426)</f>
        <v>38</v>
      </c>
      <c r="I1426" s="11">
        <f t="shared" si="22"/>
        <v>5</v>
      </c>
      <c r="J1426" s="22"/>
    </row>
    <row r="1427" spans="1:10">
      <c r="A1427" s="3" t="s">
        <v>4278</v>
      </c>
      <c r="B1427" s="3" t="s">
        <v>4278</v>
      </c>
      <c r="C1427" s="4" t="s">
        <v>4279</v>
      </c>
      <c r="D1427" s="4" t="s">
        <v>13</v>
      </c>
      <c r="E1427" s="4" t="s">
        <v>4271</v>
      </c>
      <c r="F1427" s="8">
        <v>48</v>
      </c>
      <c r="G1427" s="9">
        <f>SUMIFS('Entrada - Salida'!$E:$E,'Entrada - Salida'!$D:$D,Saldo!C1427,'Entrada - Salida'!C:C,Saldo!B1427)</f>
        <v>0</v>
      </c>
      <c r="H1427" s="10">
        <f>SUMIFS('Entrada - Salida'!$F:$F,'Entrada - Salida'!$D:$D,Saldo!C1427,'Entrada - Salida'!C:C,Saldo!B1427)</f>
        <v>47</v>
      </c>
      <c r="I1427" s="11">
        <f t="shared" si="22"/>
        <v>1</v>
      </c>
      <c r="J1427" s="22"/>
    </row>
    <row r="1428" spans="1:10">
      <c r="A1428" s="3" t="s">
        <v>4280</v>
      </c>
      <c r="B1428" s="3" t="s">
        <v>4280</v>
      </c>
      <c r="C1428" s="4" t="s">
        <v>4281</v>
      </c>
      <c r="D1428" s="4" t="s">
        <v>13</v>
      </c>
      <c r="E1428" s="4" t="s">
        <v>4271</v>
      </c>
      <c r="F1428" s="8">
        <v>62</v>
      </c>
      <c r="G1428" s="9">
        <f>SUMIFS('Entrada - Salida'!$E:$E,'Entrada - Salida'!$D:$D,Saldo!C1428,'Entrada - Salida'!C:C,Saldo!B1428)</f>
        <v>0</v>
      </c>
      <c r="H1428" s="10">
        <f>SUMIFS('Entrada - Salida'!$F:$F,'Entrada - Salida'!$D:$D,Saldo!C1428,'Entrada - Salida'!C:C,Saldo!B1428)</f>
        <v>58</v>
      </c>
      <c r="I1428" s="11">
        <f t="shared" si="22"/>
        <v>4</v>
      </c>
      <c r="J1428" s="22"/>
    </row>
    <row r="1429" spans="1:10">
      <c r="A1429" s="3" t="s">
        <v>4282</v>
      </c>
      <c r="B1429" s="3" t="s">
        <v>4282</v>
      </c>
      <c r="C1429" s="4" t="s">
        <v>4283</v>
      </c>
      <c r="D1429" s="4" t="s">
        <v>13</v>
      </c>
      <c r="E1429" s="4" t="s">
        <v>4271</v>
      </c>
      <c r="F1429" s="8">
        <v>145</v>
      </c>
      <c r="G1429" s="9">
        <f>SUMIFS('Entrada - Salida'!$E:$E,'Entrada - Salida'!$D:$D,Saldo!C1429,'Entrada - Salida'!C:C,Saldo!B1429)</f>
        <v>0</v>
      </c>
      <c r="H1429" s="10">
        <f>SUMIFS('Entrada - Salida'!$F:$F,'Entrada - Salida'!$D:$D,Saldo!C1429,'Entrada - Salida'!C:C,Saldo!B1429)</f>
        <v>26</v>
      </c>
      <c r="I1429" s="11">
        <f t="shared" si="22"/>
        <v>119</v>
      </c>
      <c r="J1429" s="22"/>
    </row>
    <row r="1430" spans="1:10">
      <c r="A1430" s="3" t="s">
        <v>4284</v>
      </c>
      <c r="B1430" s="3" t="s">
        <v>4284</v>
      </c>
      <c r="C1430" s="4" t="s">
        <v>4285</v>
      </c>
      <c r="D1430" s="4" t="s">
        <v>13</v>
      </c>
      <c r="E1430" s="4" t="s">
        <v>4271</v>
      </c>
      <c r="F1430" s="8">
        <v>90</v>
      </c>
      <c r="G1430" s="9">
        <f>SUMIFS('Entrada - Salida'!$E:$E,'Entrada - Salida'!$D:$D,Saldo!C1430,'Entrada - Salida'!C:C,Saldo!B1430)</f>
        <v>0</v>
      </c>
      <c r="H1430" s="10">
        <f>SUMIFS('Entrada - Salida'!$F:$F,'Entrada - Salida'!$D:$D,Saldo!C1430,'Entrada - Salida'!C:C,Saldo!B1430)</f>
        <v>6</v>
      </c>
      <c r="I1430" s="11">
        <f t="shared" si="22"/>
        <v>84</v>
      </c>
      <c r="J1430" s="22"/>
    </row>
    <row r="1431" spans="1:10">
      <c r="A1431" s="3" t="s">
        <v>4286</v>
      </c>
      <c r="B1431" s="3" t="s">
        <v>4286</v>
      </c>
      <c r="C1431" s="4" t="s">
        <v>4287</v>
      </c>
      <c r="D1431" s="4" t="s">
        <v>13</v>
      </c>
      <c r="E1431" s="4" t="s">
        <v>4271</v>
      </c>
      <c r="F1431" s="8">
        <v>25</v>
      </c>
      <c r="G1431" s="9">
        <f>SUMIFS('Entrada - Salida'!$E:$E,'Entrada - Salida'!$D:$D,Saldo!C1431,'Entrada - Salida'!C:C,Saldo!B1431)</f>
        <v>0</v>
      </c>
      <c r="H1431" s="10">
        <f>SUMIFS('Entrada - Salida'!$F:$F,'Entrada - Salida'!$D:$D,Saldo!C1431,'Entrada - Salida'!C:C,Saldo!B1431)</f>
        <v>15</v>
      </c>
      <c r="I1431" s="11">
        <f t="shared" si="22"/>
        <v>10</v>
      </c>
      <c r="J1431" s="22"/>
    </row>
    <row r="1432" spans="1:10">
      <c r="A1432" s="3" t="s">
        <v>4288</v>
      </c>
      <c r="B1432" s="3" t="s">
        <v>4288</v>
      </c>
      <c r="C1432" s="4" t="s">
        <v>4289</v>
      </c>
      <c r="D1432" s="4" t="s">
        <v>13</v>
      </c>
      <c r="E1432" s="4" t="s">
        <v>4271</v>
      </c>
      <c r="F1432" s="8">
        <v>28</v>
      </c>
      <c r="G1432" s="9">
        <f>SUMIFS('Entrada - Salida'!$E:$E,'Entrada - Salida'!$D:$D,Saldo!C1432,'Entrada - Salida'!C:C,Saldo!B1432)</f>
        <v>0</v>
      </c>
      <c r="H1432" s="10">
        <f>SUMIFS('Entrada - Salida'!$F:$F,'Entrada - Salida'!$D:$D,Saldo!C1432,'Entrada - Salida'!C:C,Saldo!B1432)</f>
        <v>7</v>
      </c>
      <c r="I1432" s="11">
        <f t="shared" si="22"/>
        <v>21</v>
      </c>
      <c r="J1432" s="22"/>
    </row>
    <row r="1433" spans="1:10">
      <c r="A1433" s="3" t="s">
        <v>4290</v>
      </c>
      <c r="B1433" s="3" t="s">
        <v>4290</v>
      </c>
      <c r="C1433" s="4" t="s">
        <v>4291</v>
      </c>
      <c r="D1433" s="4" t="s">
        <v>13</v>
      </c>
      <c r="E1433" s="4" t="s">
        <v>4271</v>
      </c>
      <c r="F1433" s="8">
        <v>48</v>
      </c>
      <c r="G1433" s="9">
        <f>SUMIFS('Entrada - Salida'!$E:$E,'Entrada - Salida'!$D:$D,Saldo!C1433,'Entrada - Salida'!C:C,Saldo!B1433)</f>
        <v>0</v>
      </c>
      <c r="H1433" s="10">
        <f>SUMIFS('Entrada - Salida'!$F:$F,'Entrada - Salida'!$D:$D,Saldo!C1433,'Entrada - Salida'!C:C,Saldo!B1433)</f>
        <v>26</v>
      </c>
      <c r="I1433" s="11">
        <f t="shared" si="22"/>
        <v>22</v>
      </c>
      <c r="J1433" s="22"/>
    </row>
    <row r="1434" spans="1:10">
      <c r="A1434" s="3" t="s">
        <v>4292</v>
      </c>
      <c r="B1434" s="3" t="s">
        <v>4292</v>
      </c>
      <c r="C1434" s="4" t="s">
        <v>4293</v>
      </c>
      <c r="D1434" s="4" t="s">
        <v>13</v>
      </c>
      <c r="E1434" s="4" t="s">
        <v>4294</v>
      </c>
      <c r="F1434" s="8">
        <v>18</v>
      </c>
      <c r="G1434" s="9">
        <f>SUMIFS('Entrada - Salida'!$E:$E,'Entrada - Salida'!$D:$D,Saldo!C1434,'Entrada - Salida'!C:C,Saldo!B1434)</f>
        <v>0</v>
      </c>
      <c r="H1434" s="10">
        <f>SUMIFS('Entrada - Salida'!$F:$F,'Entrada - Salida'!$D:$D,Saldo!C1434,'Entrada - Salida'!C:C,Saldo!B1434)</f>
        <v>17</v>
      </c>
      <c r="I1434" s="11">
        <f t="shared" si="22"/>
        <v>1</v>
      </c>
      <c r="J1434" s="22"/>
    </row>
    <row r="1435" spans="1:10">
      <c r="A1435" s="3" t="s">
        <v>4295</v>
      </c>
      <c r="B1435" s="3" t="s">
        <v>4295</v>
      </c>
      <c r="C1435" s="4" t="s">
        <v>4296</v>
      </c>
      <c r="D1435" s="4" t="s">
        <v>13</v>
      </c>
      <c r="E1435" s="4" t="s">
        <v>4294</v>
      </c>
      <c r="F1435" s="8">
        <v>19</v>
      </c>
      <c r="G1435" s="9">
        <f>SUMIFS('Entrada - Salida'!$E:$E,'Entrada - Salida'!$D:$D,Saldo!C1435,'Entrada - Salida'!C:C,Saldo!B1435)</f>
        <v>30</v>
      </c>
      <c r="H1435" s="10">
        <f>SUMIFS('Entrada - Salida'!$F:$F,'Entrada - Salida'!$D:$D,Saldo!C1435,'Entrada - Salida'!C:C,Saldo!B1435)</f>
        <v>19</v>
      </c>
      <c r="I1435" s="11">
        <f t="shared" si="22"/>
        <v>30</v>
      </c>
      <c r="J1435" s="22"/>
    </row>
    <row r="1436" spans="1:10">
      <c r="A1436" s="3" t="s">
        <v>4297</v>
      </c>
      <c r="B1436" s="3" t="s">
        <v>4297</v>
      </c>
      <c r="C1436" s="4" t="s">
        <v>4298</v>
      </c>
      <c r="D1436" s="4" t="s">
        <v>13</v>
      </c>
      <c r="E1436" s="4" t="s">
        <v>4294</v>
      </c>
      <c r="F1436" s="8">
        <v>27</v>
      </c>
      <c r="G1436" s="9">
        <f>SUMIFS('Entrada - Salida'!$E:$E,'Entrada - Salida'!$D:$D,Saldo!C1436,'Entrada - Salida'!C:C,Saldo!B1436)</f>
        <v>0</v>
      </c>
      <c r="H1436" s="10">
        <f>SUMIFS('Entrada - Salida'!$F:$F,'Entrada - Salida'!$D:$D,Saldo!C1436,'Entrada - Salida'!C:C,Saldo!B1436)</f>
        <v>7</v>
      </c>
      <c r="I1436" s="11">
        <f t="shared" si="22"/>
        <v>20</v>
      </c>
      <c r="J1436" s="22"/>
    </row>
    <row r="1437" spans="1:10">
      <c r="A1437" s="3" t="s">
        <v>4299</v>
      </c>
      <c r="B1437" s="3" t="s">
        <v>4299</v>
      </c>
      <c r="C1437" s="4" t="s">
        <v>4300</v>
      </c>
      <c r="D1437" s="4" t="s">
        <v>13</v>
      </c>
      <c r="E1437" s="4" t="s">
        <v>4294</v>
      </c>
      <c r="F1437" s="8">
        <v>26</v>
      </c>
      <c r="G1437" s="9">
        <f>SUMIFS('Entrada - Salida'!$E:$E,'Entrada - Salida'!$D:$D,Saldo!C1437,'Entrada - Salida'!C:C,Saldo!B1437)</f>
        <v>0</v>
      </c>
      <c r="H1437" s="10">
        <f>SUMIFS('Entrada - Salida'!$F:$F,'Entrada - Salida'!$D:$D,Saldo!C1437,'Entrada - Salida'!C:C,Saldo!B1437)</f>
        <v>0</v>
      </c>
      <c r="I1437" s="11">
        <f t="shared" si="22"/>
        <v>26</v>
      </c>
      <c r="J1437" s="22"/>
    </row>
    <row r="1438" spans="1:10">
      <c r="A1438" s="3" t="s">
        <v>4301</v>
      </c>
      <c r="B1438" s="3" t="s">
        <v>4301</v>
      </c>
      <c r="C1438" s="4" t="s">
        <v>4302</v>
      </c>
      <c r="D1438" s="4" t="s">
        <v>13</v>
      </c>
      <c r="E1438" s="4" t="s">
        <v>4294</v>
      </c>
      <c r="F1438" s="8">
        <v>8</v>
      </c>
      <c r="G1438" s="9">
        <f>SUMIFS('Entrada - Salida'!$E:$E,'Entrada - Salida'!$D:$D,Saldo!C1438,'Entrada - Salida'!C:C,Saldo!B1438)</f>
        <v>0</v>
      </c>
      <c r="H1438" s="10">
        <f>SUMIFS('Entrada - Salida'!$F:$F,'Entrada - Salida'!$D:$D,Saldo!C1438,'Entrada - Salida'!C:C,Saldo!B1438)</f>
        <v>1</v>
      </c>
      <c r="I1438" s="11">
        <f t="shared" si="22"/>
        <v>7</v>
      </c>
      <c r="J1438" s="22"/>
    </row>
    <row r="1439" spans="1:10">
      <c r="A1439" s="3" t="s">
        <v>4303</v>
      </c>
      <c r="B1439" s="3" t="s">
        <v>4303</v>
      </c>
      <c r="C1439" s="4" t="s">
        <v>4304</v>
      </c>
      <c r="D1439" s="4" t="s">
        <v>13</v>
      </c>
      <c r="E1439" s="4" t="s">
        <v>4305</v>
      </c>
      <c r="F1439" s="8">
        <v>57</v>
      </c>
      <c r="G1439" s="9">
        <f>SUMIFS('Entrada - Salida'!$E:$E,'Entrada - Salida'!$D:$D,Saldo!C1439,'Entrada - Salida'!C:C,Saldo!B1439)</f>
        <v>0</v>
      </c>
      <c r="H1439" s="10">
        <f>SUMIFS('Entrada - Salida'!$F:$F,'Entrada - Salida'!$D:$D,Saldo!C1439,'Entrada - Salida'!C:C,Saldo!B1439)</f>
        <v>37</v>
      </c>
      <c r="I1439" s="11">
        <f t="shared" si="22"/>
        <v>20</v>
      </c>
      <c r="J1439" s="22"/>
    </row>
    <row r="1440" spans="1:10">
      <c r="A1440" s="3" t="s">
        <v>4306</v>
      </c>
      <c r="B1440" s="3" t="s">
        <v>4306</v>
      </c>
      <c r="C1440" s="4" t="s">
        <v>4307</v>
      </c>
      <c r="D1440" s="4" t="s">
        <v>13</v>
      </c>
      <c r="E1440" s="4" t="s">
        <v>4305</v>
      </c>
      <c r="F1440" s="8">
        <v>39</v>
      </c>
      <c r="G1440" s="9">
        <f>SUMIFS('Entrada - Salida'!$E:$E,'Entrada - Salida'!$D:$D,Saldo!C1440,'Entrada - Salida'!C:C,Saldo!B1440)</f>
        <v>50</v>
      </c>
      <c r="H1440" s="10">
        <f>SUMIFS('Entrada - Salida'!$F:$F,'Entrada - Salida'!$D:$D,Saldo!C1440,'Entrada - Salida'!C:C,Saldo!B1440)</f>
        <v>61</v>
      </c>
      <c r="I1440" s="11">
        <f t="shared" si="22"/>
        <v>28</v>
      </c>
      <c r="J1440" s="22"/>
    </row>
    <row r="1441" spans="1:10">
      <c r="A1441" s="3" t="s">
        <v>4308</v>
      </c>
      <c r="B1441" s="3" t="s">
        <v>4308</v>
      </c>
      <c r="C1441" s="4" t="s">
        <v>4309</v>
      </c>
      <c r="D1441" s="4" t="s">
        <v>13</v>
      </c>
      <c r="E1441" s="4" t="s">
        <v>4305</v>
      </c>
      <c r="F1441" s="8">
        <v>59</v>
      </c>
      <c r="G1441" s="9">
        <f>SUMIFS('Entrada - Salida'!$E:$E,'Entrada - Salida'!$D:$D,Saldo!C1441,'Entrada - Salida'!C:C,Saldo!B1441)</f>
        <v>0</v>
      </c>
      <c r="H1441" s="10">
        <f>SUMIFS('Entrada - Salida'!$F:$F,'Entrada - Salida'!$D:$D,Saldo!C1441,'Entrada - Salida'!C:C,Saldo!B1441)</f>
        <v>39</v>
      </c>
      <c r="I1441" s="11">
        <f t="shared" si="22"/>
        <v>20</v>
      </c>
      <c r="J1441" s="22"/>
    </row>
    <row r="1442" spans="1:10">
      <c r="A1442" s="3" t="s">
        <v>4310</v>
      </c>
      <c r="B1442" s="3" t="s">
        <v>4310</v>
      </c>
      <c r="C1442" s="4" t="s">
        <v>4311</v>
      </c>
      <c r="D1442" s="4" t="s">
        <v>13</v>
      </c>
      <c r="E1442" s="4" t="s">
        <v>4305</v>
      </c>
      <c r="F1442" s="8">
        <v>43</v>
      </c>
      <c r="G1442" s="9">
        <f>SUMIFS('Entrada - Salida'!$E:$E,'Entrada - Salida'!$D:$D,Saldo!C1442,'Entrada - Salida'!C:C,Saldo!B1442)</f>
        <v>0</v>
      </c>
      <c r="H1442" s="10">
        <f>SUMIFS('Entrada - Salida'!$F:$F,'Entrada - Salida'!$D:$D,Saldo!C1442,'Entrada - Salida'!C:C,Saldo!B1442)</f>
        <v>16</v>
      </c>
      <c r="I1442" s="11">
        <f t="shared" si="22"/>
        <v>27</v>
      </c>
      <c r="J1442" s="22"/>
    </row>
    <row r="1443" spans="1:10">
      <c r="A1443" s="3" t="s">
        <v>4312</v>
      </c>
      <c r="B1443" s="3" t="s">
        <v>4312</v>
      </c>
      <c r="C1443" s="4" t="s">
        <v>4313</v>
      </c>
      <c r="D1443" s="4" t="s">
        <v>13</v>
      </c>
      <c r="E1443" s="4" t="s">
        <v>4305</v>
      </c>
      <c r="F1443" s="8">
        <v>105</v>
      </c>
      <c r="G1443" s="9">
        <f>SUMIFS('Entrada - Salida'!$E:$E,'Entrada - Salida'!$D:$D,Saldo!C1443,'Entrada - Salida'!C:C,Saldo!B1443)</f>
        <v>0</v>
      </c>
      <c r="H1443" s="10">
        <f>SUMIFS('Entrada - Salida'!$F:$F,'Entrada - Salida'!$D:$D,Saldo!C1443,'Entrada - Salida'!C:C,Saldo!B1443)</f>
        <v>11</v>
      </c>
      <c r="I1443" s="11">
        <f t="shared" si="22"/>
        <v>94</v>
      </c>
      <c r="J1443" s="22"/>
    </row>
    <row r="1444" spans="1:10">
      <c r="A1444" s="3" t="s">
        <v>4314</v>
      </c>
      <c r="B1444" s="3" t="s">
        <v>4314</v>
      </c>
      <c r="C1444" s="4" t="s">
        <v>4315</v>
      </c>
      <c r="D1444" s="4" t="s">
        <v>13</v>
      </c>
      <c r="E1444" s="4" t="s">
        <v>4305</v>
      </c>
      <c r="F1444" s="8">
        <v>8</v>
      </c>
      <c r="G1444" s="9">
        <f>SUMIFS('Entrada - Salida'!$E:$E,'Entrada - Salida'!$D:$D,Saldo!C1444,'Entrada - Salida'!C:C,Saldo!B1444)</f>
        <v>0</v>
      </c>
      <c r="H1444" s="10">
        <f>SUMIFS('Entrada - Salida'!$F:$F,'Entrada - Salida'!$D:$D,Saldo!C1444,'Entrada - Salida'!C:C,Saldo!B1444)</f>
        <v>0</v>
      </c>
      <c r="I1444" s="11">
        <f t="shared" si="22"/>
        <v>8</v>
      </c>
      <c r="J1444" s="22"/>
    </row>
    <row r="1445" spans="1:10">
      <c r="A1445" s="3" t="s">
        <v>4316</v>
      </c>
      <c r="B1445" s="3" t="s">
        <v>4316</v>
      </c>
      <c r="C1445" s="4" t="s">
        <v>4317</v>
      </c>
      <c r="D1445" s="4" t="s">
        <v>13</v>
      </c>
      <c r="E1445" s="4" t="s">
        <v>4305</v>
      </c>
      <c r="F1445" s="8">
        <v>145</v>
      </c>
      <c r="G1445" s="9">
        <f>SUMIFS('Entrada - Salida'!$E:$E,'Entrada - Salida'!$D:$D,Saldo!C1445,'Entrada - Salida'!C:C,Saldo!B1445)</f>
        <v>0</v>
      </c>
      <c r="H1445" s="10">
        <f>SUMIFS('Entrada - Salida'!$F:$F,'Entrada - Salida'!$D:$D,Saldo!C1445,'Entrada - Salida'!C:C,Saldo!B1445)</f>
        <v>1</v>
      </c>
      <c r="I1445" s="11">
        <f t="shared" si="22"/>
        <v>144</v>
      </c>
      <c r="J1445" s="22"/>
    </row>
    <row r="1446" spans="1:10">
      <c r="A1446" s="3" t="s">
        <v>4318</v>
      </c>
      <c r="B1446" s="3" t="s">
        <v>4318</v>
      </c>
      <c r="C1446" s="4" t="s">
        <v>4319</v>
      </c>
      <c r="D1446" s="4" t="s">
        <v>13</v>
      </c>
      <c r="E1446" s="4" t="s">
        <v>4320</v>
      </c>
      <c r="F1446" s="8">
        <v>38</v>
      </c>
      <c r="G1446" s="9">
        <f>SUMIFS('Entrada - Salida'!$E:$E,'Entrada - Salida'!$D:$D,Saldo!C1446,'Entrada - Salida'!C:C,Saldo!B1446)</f>
        <v>0</v>
      </c>
      <c r="H1446" s="10">
        <f>SUMIFS('Entrada - Salida'!$F:$F,'Entrada - Salida'!$D:$D,Saldo!C1446,'Entrada - Salida'!C:C,Saldo!B1446)</f>
        <v>17</v>
      </c>
      <c r="I1446" s="11">
        <f t="shared" si="22"/>
        <v>21</v>
      </c>
      <c r="J1446" s="22"/>
    </row>
    <row r="1447" spans="1:10">
      <c r="A1447" s="3" t="s">
        <v>4321</v>
      </c>
      <c r="B1447" s="3" t="s">
        <v>4321</v>
      </c>
      <c r="C1447" s="4" t="s">
        <v>4322</v>
      </c>
      <c r="D1447" s="4" t="s">
        <v>13</v>
      </c>
      <c r="E1447" s="4" t="s">
        <v>4320</v>
      </c>
      <c r="F1447" s="8">
        <v>56</v>
      </c>
      <c r="G1447" s="9">
        <f>SUMIFS('Entrada - Salida'!$E:$E,'Entrada - Salida'!$D:$D,Saldo!C1447,'Entrada - Salida'!C:C,Saldo!B1447)</f>
        <v>0</v>
      </c>
      <c r="H1447" s="10">
        <f>SUMIFS('Entrada - Salida'!$F:$F,'Entrada - Salida'!$D:$D,Saldo!C1447,'Entrada - Salida'!C:C,Saldo!B1447)</f>
        <v>1</v>
      </c>
      <c r="I1447" s="11">
        <f t="shared" si="22"/>
        <v>55</v>
      </c>
      <c r="J1447" s="22"/>
    </row>
    <row r="1448" spans="1:10">
      <c r="A1448" s="3" t="s">
        <v>4323</v>
      </c>
      <c r="B1448" s="3" t="s">
        <v>4323</v>
      </c>
      <c r="C1448" s="4" t="s">
        <v>4324</v>
      </c>
      <c r="D1448" s="4" t="s">
        <v>13</v>
      </c>
      <c r="E1448" s="4" t="s">
        <v>4320</v>
      </c>
      <c r="F1448" s="8">
        <v>19</v>
      </c>
      <c r="G1448" s="9">
        <f>SUMIFS('Entrada - Salida'!$E:$E,'Entrada - Salida'!$D:$D,Saldo!C1448,'Entrada - Salida'!C:C,Saldo!B1448)</f>
        <v>0</v>
      </c>
      <c r="H1448" s="10">
        <f>SUMIFS('Entrada - Salida'!$F:$F,'Entrada - Salida'!$D:$D,Saldo!C1448,'Entrada - Salida'!C:C,Saldo!B1448)</f>
        <v>1</v>
      </c>
      <c r="I1448" s="11">
        <f t="shared" si="22"/>
        <v>18</v>
      </c>
      <c r="J1448" s="22"/>
    </row>
    <row r="1449" spans="1:10">
      <c r="A1449" s="3" t="s">
        <v>4325</v>
      </c>
      <c r="B1449" s="3" t="s">
        <v>4325</v>
      </c>
      <c r="C1449" s="4" t="s">
        <v>4326</v>
      </c>
      <c r="D1449" s="4" t="s">
        <v>13</v>
      </c>
      <c r="E1449" s="4" t="s">
        <v>4320</v>
      </c>
      <c r="F1449" s="8">
        <v>2</v>
      </c>
      <c r="G1449" s="9">
        <f>SUMIFS('Entrada - Salida'!$E:$E,'Entrada - Salida'!$D:$D,Saldo!C1449,'Entrada - Salida'!C:C,Saldo!B1449)</f>
        <v>0</v>
      </c>
      <c r="H1449" s="10">
        <f>SUMIFS('Entrada - Salida'!$F:$F,'Entrada - Salida'!$D:$D,Saldo!C1449,'Entrada - Salida'!C:C,Saldo!B1449)</f>
        <v>0</v>
      </c>
      <c r="I1449" s="11">
        <f t="shared" si="22"/>
        <v>2</v>
      </c>
      <c r="J1449" s="22"/>
    </row>
    <row r="1450" spans="1:10">
      <c r="A1450" s="3" t="s">
        <v>4327</v>
      </c>
      <c r="B1450" s="3" t="s">
        <v>4327</v>
      </c>
      <c r="C1450" s="4" t="s">
        <v>4328</v>
      </c>
      <c r="D1450" s="4" t="s">
        <v>13</v>
      </c>
      <c r="E1450" s="4" t="s">
        <v>4320</v>
      </c>
      <c r="F1450" s="8">
        <v>36</v>
      </c>
      <c r="G1450" s="9">
        <f>SUMIFS('Entrada - Salida'!$E:$E,'Entrada - Salida'!$D:$D,Saldo!C1450,'Entrada - Salida'!C:C,Saldo!B1450)</f>
        <v>0</v>
      </c>
      <c r="H1450" s="10">
        <f>SUMIFS('Entrada - Salida'!$F:$F,'Entrada - Salida'!$D:$D,Saldo!C1450,'Entrada - Salida'!C:C,Saldo!B1450)</f>
        <v>35</v>
      </c>
      <c r="I1450" s="11">
        <f t="shared" si="22"/>
        <v>1</v>
      </c>
      <c r="J1450" s="22"/>
    </row>
    <row r="1451" spans="1:10">
      <c r="A1451" s="3" t="s">
        <v>4329</v>
      </c>
      <c r="B1451" s="3" t="s">
        <v>4329</v>
      </c>
      <c r="C1451" s="4" t="s">
        <v>4330</v>
      </c>
      <c r="D1451" s="4" t="s">
        <v>13</v>
      </c>
      <c r="E1451" s="4" t="s">
        <v>4331</v>
      </c>
      <c r="F1451" s="8">
        <v>104</v>
      </c>
      <c r="G1451" s="9">
        <f>SUMIFS('Entrada - Salida'!$E:$E,'Entrada - Salida'!$D:$D,Saldo!C1451,'Entrada - Salida'!C:C,Saldo!B1451)</f>
        <v>0</v>
      </c>
      <c r="H1451" s="10">
        <f>SUMIFS('Entrada - Salida'!$F:$F,'Entrada - Salida'!$D:$D,Saldo!C1451,'Entrada - Salida'!C:C,Saldo!B1451)</f>
        <v>9</v>
      </c>
      <c r="I1451" s="11">
        <f t="shared" si="22"/>
        <v>95</v>
      </c>
      <c r="J1451" s="22"/>
    </row>
    <row r="1452" spans="1:10">
      <c r="A1452" s="3" t="s">
        <v>4332</v>
      </c>
      <c r="B1452" s="3" t="s">
        <v>4332</v>
      </c>
      <c r="C1452" s="4" t="s">
        <v>4333</v>
      </c>
      <c r="D1452" s="4" t="s">
        <v>13</v>
      </c>
      <c r="E1452" s="4" t="s">
        <v>4334</v>
      </c>
      <c r="F1452" s="8">
        <v>7</v>
      </c>
      <c r="G1452" s="9">
        <f>SUMIFS('Entrada - Salida'!$E:$E,'Entrada - Salida'!$D:$D,Saldo!C1452,'Entrada - Salida'!C:C,Saldo!B1452)</f>
        <v>0</v>
      </c>
      <c r="H1452" s="10">
        <f>SUMIFS('Entrada - Salida'!$F:$F,'Entrada - Salida'!$D:$D,Saldo!C1452,'Entrada - Salida'!C:C,Saldo!B1452)</f>
        <v>1</v>
      </c>
      <c r="I1452" s="11">
        <f t="shared" si="22"/>
        <v>6</v>
      </c>
      <c r="J1452" s="22"/>
    </row>
    <row r="1453" spans="1:10">
      <c r="A1453" s="3" t="s">
        <v>4335</v>
      </c>
      <c r="B1453" s="3" t="s">
        <v>4335</v>
      </c>
      <c r="C1453" s="4" t="s">
        <v>4336</v>
      </c>
      <c r="D1453" s="4" t="s">
        <v>13</v>
      </c>
      <c r="E1453" s="4" t="s">
        <v>4337</v>
      </c>
      <c r="F1453" s="8">
        <v>56</v>
      </c>
      <c r="G1453" s="9">
        <f>SUMIFS('Entrada - Salida'!$E:$E,'Entrada - Salida'!$D:$D,Saldo!C1453,'Entrada - Salida'!C:C,Saldo!B1453)</f>
        <v>0</v>
      </c>
      <c r="H1453" s="10">
        <f>SUMIFS('Entrada - Salida'!$F:$F,'Entrada - Salida'!$D:$D,Saldo!C1453,'Entrada - Salida'!C:C,Saldo!B1453)</f>
        <v>20</v>
      </c>
      <c r="I1453" s="11">
        <f t="shared" si="22"/>
        <v>36</v>
      </c>
      <c r="J1453" s="22"/>
    </row>
    <row r="1454" spans="1:10">
      <c r="A1454" s="3" t="s">
        <v>4338</v>
      </c>
      <c r="B1454" s="3" t="s">
        <v>4338</v>
      </c>
      <c r="C1454" s="4" t="s">
        <v>4339</v>
      </c>
      <c r="D1454" s="4" t="s">
        <v>13</v>
      </c>
      <c r="E1454" s="4" t="s">
        <v>4340</v>
      </c>
      <c r="F1454" s="8">
        <v>27</v>
      </c>
      <c r="G1454" s="9">
        <f>SUMIFS('Entrada - Salida'!$E:$E,'Entrada - Salida'!$D:$D,Saldo!C1454,'Entrada - Salida'!C:C,Saldo!B1454)</f>
        <v>0</v>
      </c>
      <c r="H1454" s="10">
        <f>SUMIFS('Entrada - Salida'!$F:$F,'Entrada - Salida'!$D:$D,Saldo!C1454,'Entrada - Salida'!C:C,Saldo!B1454)</f>
        <v>10</v>
      </c>
      <c r="I1454" s="11">
        <f t="shared" si="22"/>
        <v>17</v>
      </c>
      <c r="J1454" s="22"/>
    </row>
    <row r="1455" spans="1:10">
      <c r="A1455" s="3" t="s">
        <v>4341</v>
      </c>
      <c r="B1455" s="3" t="s">
        <v>4341</v>
      </c>
      <c r="C1455" s="4" t="s">
        <v>4342</v>
      </c>
      <c r="D1455" s="4" t="s">
        <v>13</v>
      </c>
      <c r="E1455" s="4" t="s">
        <v>4337</v>
      </c>
      <c r="F1455" s="8">
        <v>305</v>
      </c>
      <c r="G1455" s="9">
        <f>SUMIFS('Entrada - Salida'!$E:$E,'Entrada - Salida'!$D:$D,Saldo!C1455,'Entrada - Salida'!C:C,Saldo!B1455)</f>
        <v>0</v>
      </c>
      <c r="H1455" s="10">
        <f>SUMIFS('Entrada - Salida'!$F:$F,'Entrada - Salida'!$D:$D,Saldo!C1455,'Entrada - Salida'!C:C,Saldo!B1455)</f>
        <v>1</v>
      </c>
      <c r="I1455" s="11">
        <f t="shared" si="22"/>
        <v>304</v>
      </c>
      <c r="J1455" s="22"/>
    </row>
    <row r="1456" spans="1:10">
      <c r="A1456" s="3" t="s">
        <v>4343</v>
      </c>
      <c r="B1456" s="3" t="s">
        <v>4343</v>
      </c>
      <c r="C1456" s="4" t="s">
        <v>4344</v>
      </c>
      <c r="D1456" s="4" t="s">
        <v>13</v>
      </c>
      <c r="E1456" s="4" t="s">
        <v>4337</v>
      </c>
      <c r="F1456" s="8">
        <v>93</v>
      </c>
      <c r="G1456" s="9">
        <f>SUMIFS('Entrada - Salida'!$E:$E,'Entrada - Salida'!$D:$D,Saldo!C1456,'Entrada - Salida'!C:C,Saldo!B1456)</f>
        <v>0</v>
      </c>
      <c r="H1456" s="10">
        <f>SUMIFS('Entrada - Salida'!$F:$F,'Entrada - Salida'!$D:$D,Saldo!C1456,'Entrada - Salida'!C:C,Saldo!B1456)</f>
        <v>0</v>
      </c>
      <c r="I1456" s="11">
        <f t="shared" si="22"/>
        <v>93</v>
      </c>
      <c r="J1456" s="22"/>
    </row>
    <row r="1457" spans="1:10">
      <c r="A1457" s="3" t="s">
        <v>4345</v>
      </c>
      <c r="B1457" s="3" t="s">
        <v>4345</v>
      </c>
      <c r="C1457" s="4" t="s">
        <v>4346</v>
      </c>
      <c r="D1457" s="4" t="s">
        <v>13</v>
      </c>
      <c r="E1457" s="4" t="s">
        <v>4347</v>
      </c>
      <c r="F1457" s="8">
        <v>47</v>
      </c>
      <c r="G1457" s="9">
        <f>SUMIFS('Entrada - Salida'!$E:$E,'Entrada - Salida'!$D:$D,Saldo!C1457,'Entrada - Salida'!C:C,Saldo!B1457)</f>
        <v>0</v>
      </c>
      <c r="H1457" s="10">
        <f>SUMIFS('Entrada - Salida'!$F:$F,'Entrada - Salida'!$D:$D,Saldo!C1457,'Entrada - Salida'!C:C,Saldo!B1457)</f>
        <v>0</v>
      </c>
      <c r="I1457" s="11">
        <f t="shared" ref="I1457:I1504" si="23">+(G1457-H1457)+F1457</f>
        <v>47</v>
      </c>
      <c r="J1457" s="22"/>
    </row>
    <row r="1458" spans="1:10">
      <c r="A1458" s="3" t="s">
        <v>4348</v>
      </c>
      <c r="B1458" s="3" t="s">
        <v>4348</v>
      </c>
      <c r="C1458" s="4" t="s">
        <v>4349</v>
      </c>
      <c r="D1458" s="4" t="s">
        <v>13</v>
      </c>
      <c r="E1458" s="4" t="s">
        <v>4350</v>
      </c>
      <c r="F1458" s="8">
        <v>35</v>
      </c>
      <c r="G1458" s="9">
        <f>SUMIFS('Entrada - Salida'!$E:$E,'Entrada - Salida'!$D:$D,Saldo!C1458,'Entrada - Salida'!C:C,Saldo!B1458)</f>
        <v>0</v>
      </c>
      <c r="H1458" s="10">
        <f>SUMIFS('Entrada - Salida'!$F:$F,'Entrada - Salida'!$D:$D,Saldo!C1458,'Entrada - Salida'!C:C,Saldo!B1458)</f>
        <v>6</v>
      </c>
      <c r="I1458" s="11">
        <f t="shared" si="23"/>
        <v>29</v>
      </c>
      <c r="J1458" s="22"/>
    </row>
    <row r="1459" spans="1:10">
      <c r="A1459" s="3" t="s">
        <v>4351</v>
      </c>
      <c r="B1459" s="3" t="s">
        <v>4351</v>
      </c>
      <c r="C1459" s="4" t="s">
        <v>4352</v>
      </c>
      <c r="D1459" s="4" t="s">
        <v>13</v>
      </c>
      <c r="E1459" s="4" t="s">
        <v>4353</v>
      </c>
      <c r="F1459" s="8">
        <v>4</v>
      </c>
      <c r="G1459" s="9">
        <f>SUMIFS('Entrada - Salida'!$E:$E,'Entrada - Salida'!$D:$D,Saldo!C1459,'Entrada - Salida'!C:C,Saldo!B1459)</f>
        <v>0</v>
      </c>
      <c r="H1459" s="10">
        <f>SUMIFS('Entrada - Salida'!$F:$F,'Entrada - Salida'!$D:$D,Saldo!C1459,'Entrada - Salida'!C:C,Saldo!B1459)</f>
        <v>2</v>
      </c>
      <c r="I1459" s="11">
        <f t="shared" si="23"/>
        <v>2</v>
      </c>
      <c r="J1459" s="22"/>
    </row>
    <row r="1460" spans="1:10">
      <c r="A1460" s="3" t="s">
        <v>4354</v>
      </c>
      <c r="B1460" s="3" t="s">
        <v>4354</v>
      </c>
      <c r="C1460" s="4" t="s">
        <v>4355</v>
      </c>
      <c r="D1460" s="4" t="s">
        <v>13</v>
      </c>
      <c r="E1460" s="4" t="s">
        <v>4353</v>
      </c>
      <c r="F1460" s="8">
        <v>36</v>
      </c>
      <c r="G1460" s="9">
        <f>SUMIFS('Entrada - Salida'!$E:$E,'Entrada - Salida'!$D:$D,Saldo!C1460,'Entrada - Salida'!C:C,Saldo!B1460)</f>
        <v>0</v>
      </c>
      <c r="H1460" s="10">
        <f>SUMIFS('Entrada - Salida'!$F:$F,'Entrada - Salida'!$D:$D,Saldo!C1460,'Entrada - Salida'!C:C,Saldo!B1460)</f>
        <v>1</v>
      </c>
      <c r="I1460" s="11">
        <f t="shared" si="23"/>
        <v>35</v>
      </c>
      <c r="J1460" s="22"/>
    </row>
    <row r="1461" spans="1:10">
      <c r="A1461" s="3" t="s">
        <v>4356</v>
      </c>
      <c r="B1461" s="3" t="s">
        <v>4356</v>
      </c>
      <c r="C1461" s="4" t="s">
        <v>4357</v>
      </c>
      <c r="D1461" s="4" t="s">
        <v>13</v>
      </c>
      <c r="E1461" s="4" t="s">
        <v>4358</v>
      </c>
      <c r="F1461" s="8">
        <v>47</v>
      </c>
      <c r="G1461" s="9">
        <f>SUMIFS('Entrada - Salida'!$E:$E,'Entrada - Salida'!$D:$D,Saldo!C1461,'Entrada - Salida'!C:C,Saldo!B1461)</f>
        <v>0</v>
      </c>
      <c r="H1461" s="10">
        <f>SUMIFS('Entrada - Salida'!$F:$F,'Entrada - Salida'!$D:$D,Saldo!C1461,'Entrada - Salida'!C:C,Saldo!B1461)</f>
        <v>11</v>
      </c>
      <c r="I1461" s="11">
        <f t="shared" si="23"/>
        <v>36</v>
      </c>
      <c r="J1461" s="22"/>
    </row>
    <row r="1462" spans="1:10">
      <c r="A1462" s="3" t="s">
        <v>4359</v>
      </c>
      <c r="B1462" s="3" t="s">
        <v>4359</v>
      </c>
      <c r="C1462" s="4" t="s">
        <v>4360</v>
      </c>
      <c r="D1462" s="4" t="s">
        <v>13</v>
      </c>
      <c r="E1462" s="4" t="s">
        <v>4358</v>
      </c>
      <c r="F1462" s="8">
        <v>51</v>
      </c>
      <c r="G1462" s="9">
        <f>SUMIFS('Entrada - Salida'!$E:$E,'Entrada - Salida'!$D:$D,Saldo!C1462,'Entrada - Salida'!C:C,Saldo!B1462)</f>
        <v>0</v>
      </c>
      <c r="H1462" s="10">
        <f>SUMIFS('Entrada - Salida'!$F:$F,'Entrada - Salida'!$D:$D,Saldo!C1462,'Entrada - Salida'!C:C,Saldo!B1462)</f>
        <v>0</v>
      </c>
      <c r="I1462" s="11">
        <f t="shared" si="23"/>
        <v>51</v>
      </c>
      <c r="J1462" s="22"/>
    </row>
    <row r="1463" spans="1:10">
      <c r="A1463" s="3" t="s">
        <v>4361</v>
      </c>
      <c r="B1463" s="3" t="s">
        <v>4361</v>
      </c>
      <c r="C1463" s="4" t="s">
        <v>4362</v>
      </c>
      <c r="D1463" s="4" t="s">
        <v>13</v>
      </c>
      <c r="E1463" s="4" t="s">
        <v>4358</v>
      </c>
      <c r="F1463" s="8">
        <v>50</v>
      </c>
      <c r="G1463" s="9">
        <f>SUMIFS('Entrada - Salida'!$E:$E,'Entrada - Salida'!$D:$D,Saldo!C1463,'Entrada - Salida'!C:C,Saldo!B1463)</f>
        <v>0</v>
      </c>
      <c r="H1463" s="10">
        <f>SUMIFS('Entrada - Salida'!$F:$F,'Entrada - Salida'!$D:$D,Saldo!C1463,'Entrada - Salida'!C:C,Saldo!B1463)</f>
        <v>0</v>
      </c>
      <c r="I1463" s="11">
        <f t="shared" si="23"/>
        <v>50</v>
      </c>
      <c r="J1463" s="22"/>
    </row>
    <row r="1464" spans="1:10">
      <c r="A1464" s="3" t="s">
        <v>4363</v>
      </c>
      <c r="B1464" s="3" t="s">
        <v>4363</v>
      </c>
      <c r="C1464" s="4" t="s">
        <v>4364</v>
      </c>
      <c r="D1464" s="4" t="s">
        <v>13</v>
      </c>
      <c r="E1464" s="4" t="s">
        <v>4365</v>
      </c>
      <c r="F1464" s="8">
        <v>22</v>
      </c>
      <c r="G1464" s="9">
        <f>SUMIFS('Entrada - Salida'!$E:$E,'Entrada - Salida'!$D:$D,Saldo!C1464,'Entrada - Salida'!C:C,Saldo!B1464)</f>
        <v>0</v>
      </c>
      <c r="H1464" s="10">
        <f>SUMIFS('Entrada - Salida'!$F:$F,'Entrada - Salida'!$D:$D,Saldo!C1464,'Entrada - Salida'!C:C,Saldo!B1464)</f>
        <v>1</v>
      </c>
      <c r="I1464" s="11">
        <f t="shared" si="23"/>
        <v>21</v>
      </c>
      <c r="J1464" s="22"/>
    </row>
    <row r="1465" spans="1:10">
      <c r="A1465" s="3" t="s">
        <v>4366</v>
      </c>
      <c r="B1465" s="3" t="s">
        <v>4366</v>
      </c>
      <c r="C1465" s="4" t="s">
        <v>4367</v>
      </c>
      <c r="D1465" s="4" t="s">
        <v>13</v>
      </c>
      <c r="E1465" s="4" t="s">
        <v>4365</v>
      </c>
      <c r="F1465" s="8">
        <v>33</v>
      </c>
      <c r="G1465" s="9">
        <f>SUMIFS('Entrada - Salida'!$E:$E,'Entrada - Salida'!$D:$D,Saldo!C1465,'Entrada - Salida'!C:C,Saldo!B1465)</f>
        <v>0</v>
      </c>
      <c r="H1465" s="10">
        <f>SUMIFS('Entrada - Salida'!$F:$F,'Entrada - Salida'!$D:$D,Saldo!C1465,'Entrada - Salida'!C:C,Saldo!B1465)</f>
        <v>1</v>
      </c>
      <c r="I1465" s="11">
        <f t="shared" si="23"/>
        <v>32</v>
      </c>
      <c r="J1465" s="22"/>
    </row>
    <row r="1466" spans="1:10">
      <c r="A1466" s="3" t="s">
        <v>4368</v>
      </c>
      <c r="B1466" s="3" t="s">
        <v>4368</v>
      </c>
      <c r="C1466" s="4" t="s">
        <v>4369</v>
      </c>
      <c r="D1466" s="4" t="s">
        <v>13</v>
      </c>
      <c r="E1466" s="4" t="s">
        <v>4365</v>
      </c>
      <c r="F1466" s="8">
        <v>35</v>
      </c>
      <c r="G1466" s="9">
        <f>SUMIFS('Entrada - Salida'!$E:$E,'Entrada - Salida'!$D:$D,Saldo!C1466,'Entrada - Salida'!C:C,Saldo!B1466)</f>
        <v>0</v>
      </c>
      <c r="H1466" s="10">
        <f>SUMIFS('Entrada - Salida'!$F:$F,'Entrada - Salida'!$D:$D,Saldo!C1466,'Entrada - Salida'!C:C,Saldo!B1466)</f>
        <v>12</v>
      </c>
      <c r="I1466" s="11">
        <f t="shared" si="23"/>
        <v>23</v>
      </c>
      <c r="J1466" s="22"/>
    </row>
    <row r="1467" spans="1:10">
      <c r="A1467" s="3" t="s">
        <v>4370</v>
      </c>
      <c r="B1467" s="3" t="s">
        <v>4370</v>
      </c>
      <c r="C1467" s="4" t="s">
        <v>4371</v>
      </c>
      <c r="D1467" s="4" t="s">
        <v>13</v>
      </c>
      <c r="E1467" s="4" t="s">
        <v>3147</v>
      </c>
      <c r="F1467" s="8">
        <v>387</v>
      </c>
      <c r="G1467" s="9">
        <f>SUMIFS('Entrada - Salida'!$E:$E,'Entrada - Salida'!$D:$D,Saldo!C1467,'Entrada - Salida'!C:C,Saldo!B1467)</f>
        <v>0</v>
      </c>
      <c r="H1467" s="10">
        <f>SUMIFS('Entrada - Salida'!$F:$F,'Entrada - Salida'!$D:$D,Saldo!C1467,'Entrada - Salida'!C:C,Saldo!B1467)</f>
        <v>387</v>
      </c>
      <c r="I1467" s="11">
        <f t="shared" si="23"/>
        <v>0</v>
      </c>
      <c r="J1467" s="22"/>
    </row>
    <row r="1468" spans="1:10">
      <c r="A1468" s="3" t="s">
        <v>4372</v>
      </c>
      <c r="B1468" s="3" t="s">
        <v>4372</v>
      </c>
      <c r="C1468" s="4" t="s">
        <v>4373</v>
      </c>
      <c r="D1468" s="4" t="s">
        <v>13</v>
      </c>
      <c r="E1468" s="4" t="s">
        <v>3147</v>
      </c>
      <c r="F1468" s="8">
        <v>58</v>
      </c>
      <c r="G1468" s="9">
        <f>SUMIFS('Entrada - Salida'!$E:$E,'Entrada - Salida'!$D:$D,Saldo!C1468,'Entrada - Salida'!C:C,Saldo!B1468)</f>
        <v>0</v>
      </c>
      <c r="H1468" s="10">
        <f>SUMIFS('Entrada - Salida'!$F:$F,'Entrada - Salida'!$D:$D,Saldo!C1468,'Entrada - Salida'!C:C,Saldo!B1468)</f>
        <v>58</v>
      </c>
      <c r="I1468" s="11">
        <f t="shared" si="23"/>
        <v>0</v>
      </c>
      <c r="J1468" s="22"/>
    </row>
    <row r="1469" spans="1:10">
      <c r="A1469" s="3" t="s">
        <v>4374</v>
      </c>
      <c r="B1469" s="3" t="s">
        <v>4374</v>
      </c>
      <c r="C1469" s="4" t="s">
        <v>4375</v>
      </c>
      <c r="D1469" s="4" t="s">
        <v>13</v>
      </c>
      <c r="E1469" s="4" t="s">
        <v>3147</v>
      </c>
      <c r="F1469" s="8">
        <v>48</v>
      </c>
      <c r="G1469" s="9">
        <f>SUMIFS('Entrada - Salida'!$E:$E,'Entrada - Salida'!$D:$D,Saldo!C1469,'Entrada - Salida'!C:C,Saldo!B1469)</f>
        <v>0</v>
      </c>
      <c r="H1469" s="10">
        <f>SUMIFS('Entrada - Salida'!$F:$F,'Entrada - Salida'!$D:$D,Saldo!C1469,'Entrada - Salida'!C:C,Saldo!B1469)</f>
        <v>48</v>
      </c>
      <c r="I1469" s="11">
        <f t="shared" si="23"/>
        <v>0</v>
      </c>
      <c r="J1469" s="22"/>
    </row>
    <row r="1470" spans="1:10">
      <c r="A1470" s="3" t="s">
        <v>4376</v>
      </c>
      <c r="B1470" s="3" t="s">
        <v>4376</v>
      </c>
      <c r="C1470" s="4" t="s">
        <v>4377</v>
      </c>
      <c r="D1470" s="4" t="s">
        <v>13</v>
      </c>
      <c r="E1470" s="4" t="s">
        <v>3675</v>
      </c>
      <c r="F1470" s="8">
        <v>98</v>
      </c>
      <c r="G1470" s="9">
        <f>SUMIFS('Entrada - Salida'!$E:$E,'Entrada - Salida'!$D:$D,Saldo!C1470,'Entrada - Salida'!C:C,Saldo!B1470)</f>
        <v>0</v>
      </c>
      <c r="H1470" s="10">
        <f>SUMIFS('Entrada - Salida'!$F:$F,'Entrada - Salida'!$D:$D,Saldo!C1470,'Entrada - Salida'!C:C,Saldo!B1470)</f>
        <v>98</v>
      </c>
      <c r="I1470" s="11">
        <f t="shared" si="23"/>
        <v>0</v>
      </c>
      <c r="J1470" s="22"/>
    </row>
    <row r="1471" spans="1:10">
      <c r="A1471" s="3" t="s">
        <v>4378</v>
      </c>
      <c r="B1471" s="3" t="s">
        <v>4378</v>
      </c>
      <c r="C1471" s="4" t="s">
        <v>4379</v>
      </c>
      <c r="D1471" s="4" t="s">
        <v>13</v>
      </c>
      <c r="E1471" s="4" t="s">
        <v>3675</v>
      </c>
      <c r="F1471" s="8">
        <v>13</v>
      </c>
      <c r="G1471" s="9">
        <f>SUMIFS('Entrada - Salida'!$E:$E,'Entrada - Salida'!$D:$D,Saldo!C1471,'Entrada - Salida'!C:C,Saldo!B1471)</f>
        <v>0</v>
      </c>
      <c r="H1471" s="10">
        <f>SUMIFS('Entrada - Salida'!$F:$F,'Entrada - Salida'!$D:$D,Saldo!C1471,'Entrada - Salida'!C:C,Saldo!B1471)</f>
        <v>13</v>
      </c>
      <c r="I1471" s="11">
        <f t="shared" si="23"/>
        <v>0</v>
      </c>
      <c r="J1471" s="22"/>
    </row>
    <row r="1472" spans="1:10">
      <c r="A1472" s="3" t="s">
        <v>4380</v>
      </c>
      <c r="B1472" s="3" t="s">
        <v>4380</v>
      </c>
      <c r="C1472" s="4" t="s">
        <v>4381</v>
      </c>
      <c r="D1472" s="4" t="s">
        <v>13</v>
      </c>
      <c r="E1472" s="4" t="s">
        <v>4382</v>
      </c>
      <c r="F1472" s="8">
        <v>37</v>
      </c>
      <c r="G1472" s="9">
        <f>SUMIFS('Entrada - Salida'!$E:$E,'Entrada - Salida'!$D:$D,Saldo!C1472,'Entrada - Salida'!C:C,Saldo!B1472)</f>
        <v>0</v>
      </c>
      <c r="H1472" s="10">
        <f>SUMIFS('Entrada - Salida'!$F:$F,'Entrada - Salida'!$D:$D,Saldo!C1472,'Entrada - Salida'!C:C,Saldo!B1472)</f>
        <v>37</v>
      </c>
      <c r="I1472" s="11">
        <f t="shared" si="23"/>
        <v>0</v>
      </c>
      <c r="J1472" s="22"/>
    </row>
    <row r="1473" spans="1:10">
      <c r="A1473" s="3" t="s">
        <v>4383</v>
      </c>
      <c r="B1473" s="3" t="s">
        <v>4383</v>
      </c>
      <c r="C1473" s="4" t="s">
        <v>4384</v>
      </c>
      <c r="D1473" s="4" t="s">
        <v>13</v>
      </c>
      <c r="E1473" s="4" t="s">
        <v>4385</v>
      </c>
      <c r="F1473" s="8">
        <v>30</v>
      </c>
      <c r="G1473" s="9">
        <f>SUMIFS('Entrada - Salida'!$E:$E,'Entrada - Salida'!$D:$D,Saldo!C1473,'Entrada - Salida'!C:C,Saldo!B1473)</f>
        <v>0</v>
      </c>
      <c r="H1473" s="10">
        <f>SUMIFS('Entrada - Salida'!$F:$F,'Entrada - Salida'!$D:$D,Saldo!C1473,'Entrada - Salida'!C:C,Saldo!B1473)</f>
        <v>30</v>
      </c>
      <c r="I1473" s="11">
        <f t="shared" si="23"/>
        <v>0</v>
      </c>
      <c r="J1473" s="22"/>
    </row>
    <row r="1474" spans="1:10">
      <c r="A1474" s="3" t="s">
        <v>4386</v>
      </c>
      <c r="B1474" s="3" t="s">
        <v>4386</v>
      </c>
      <c r="C1474" s="4" t="s">
        <v>4387</v>
      </c>
      <c r="D1474" s="4" t="s">
        <v>13</v>
      </c>
      <c r="E1474" s="4" t="s">
        <v>4385</v>
      </c>
      <c r="F1474" s="8">
        <v>30</v>
      </c>
      <c r="G1474" s="9">
        <f>SUMIFS('Entrada - Salida'!$E:$E,'Entrada - Salida'!$D:$D,Saldo!C1474,'Entrada - Salida'!C:C,Saldo!B1474)</f>
        <v>0</v>
      </c>
      <c r="H1474" s="10">
        <f>SUMIFS('Entrada - Salida'!$F:$F,'Entrada - Salida'!$D:$D,Saldo!C1474,'Entrada - Salida'!C:C,Saldo!B1474)</f>
        <v>30</v>
      </c>
      <c r="I1474" s="11">
        <f t="shared" si="23"/>
        <v>0</v>
      </c>
      <c r="J1474" s="22"/>
    </row>
    <row r="1475" spans="1:10">
      <c r="A1475" s="3" t="s">
        <v>4388</v>
      </c>
      <c r="B1475" s="3" t="s">
        <v>4388</v>
      </c>
      <c r="C1475" s="4" t="s">
        <v>4389</v>
      </c>
      <c r="D1475" s="4" t="s">
        <v>13</v>
      </c>
      <c r="E1475" s="4" t="s">
        <v>3147</v>
      </c>
      <c r="F1475" s="8">
        <v>160</v>
      </c>
      <c r="G1475" s="9">
        <f>SUMIFS('Entrada - Salida'!$E:$E,'Entrada - Salida'!$D:$D,Saldo!C1475,'Entrada - Salida'!C:C,Saldo!B1475)</f>
        <v>0</v>
      </c>
      <c r="H1475" s="10">
        <f>SUMIFS('Entrada - Salida'!$F:$F,'Entrada - Salida'!$D:$D,Saldo!C1475,'Entrada - Salida'!C:C,Saldo!B1475)</f>
        <v>160</v>
      </c>
      <c r="I1475" s="11">
        <f t="shared" si="23"/>
        <v>0</v>
      </c>
      <c r="J1475" s="22"/>
    </row>
    <row r="1476" spans="1:10">
      <c r="A1476" s="3" t="s">
        <v>4390</v>
      </c>
      <c r="B1476" s="3" t="s">
        <v>4390</v>
      </c>
      <c r="C1476" s="4" t="s">
        <v>4391</v>
      </c>
      <c r="D1476" s="4" t="s">
        <v>13</v>
      </c>
      <c r="E1476" s="4" t="s">
        <v>3147</v>
      </c>
      <c r="F1476" s="8">
        <v>68</v>
      </c>
      <c r="G1476" s="9">
        <f>SUMIFS('Entrada - Salida'!$E:$E,'Entrada - Salida'!$D:$D,Saldo!C1476,'Entrada - Salida'!C:C,Saldo!B1476)</f>
        <v>50</v>
      </c>
      <c r="H1476" s="10">
        <f>SUMIFS('Entrada - Salida'!$F:$F,'Entrada - Salida'!$D:$D,Saldo!C1476,'Entrada - Salida'!C:C,Saldo!B1476)</f>
        <v>118</v>
      </c>
      <c r="I1476" s="11">
        <f t="shared" si="23"/>
        <v>0</v>
      </c>
      <c r="J1476" s="22"/>
    </row>
    <row r="1477" spans="1:10">
      <c r="A1477" s="3" t="s">
        <v>4392</v>
      </c>
      <c r="B1477" s="3" t="s">
        <v>4392</v>
      </c>
      <c r="C1477" s="4" t="s">
        <v>4393</v>
      </c>
      <c r="D1477" s="4" t="s">
        <v>13</v>
      </c>
      <c r="E1477" s="4" t="s">
        <v>4394</v>
      </c>
      <c r="F1477" s="8">
        <v>26</v>
      </c>
      <c r="G1477" s="9">
        <f>SUMIFS('Entrada - Salida'!$E:$E,'Entrada - Salida'!$D:$D,Saldo!C1477,'Entrada - Salida'!C:C,Saldo!B1477)</f>
        <v>0</v>
      </c>
      <c r="H1477" s="10">
        <f>SUMIFS('Entrada - Salida'!$F:$F,'Entrada - Salida'!$D:$D,Saldo!C1477,'Entrada - Salida'!C:C,Saldo!B1477)</f>
        <v>26</v>
      </c>
      <c r="I1477" s="11">
        <f t="shared" si="23"/>
        <v>0</v>
      </c>
      <c r="J1477" s="22"/>
    </row>
    <row r="1478" spans="1:10">
      <c r="A1478" s="3" t="s">
        <v>4395</v>
      </c>
      <c r="B1478" s="3" t="s">
        <v>4395</v>
      </c>
      <c r="C1478" s="4" t="s">
        <v>4396</v>
      </c>
      <c r="D1478" s="4" t="s">
        <v>13</v>
      </c>
      <c r="E1478" s="4" t="s">
        <v>4397</v>
      </c>
      <c r="F1478" s="8">
        <v>25</v>
      </c>
      <c r="G1478" s="9">
        <f>SUMIFS('Entrada - Salida'!$E:$E,'Entrada - Salida'!$D:$D,Saldo!C1478,'Entrada - Salida'!C:C,Saldo!B1478)</f>
        <v>0</v>
      </c>
      <c r="H1478" s="10">
        <f>SUMIFS('Entrada - Salida'!$F:$F,'Entrada - Salida'!$D:$D,Saldo!C1478,'Entrada - Salida'!C:C,Saldo!B1478)</f>
        <v>25</v>
      </c>
      <c r="I1478" s="11">
        <f t="shared" si="23"/>
        <v>0</v>
      </c>
      <c r="J1478" s="22"/>
    </row>
    <row r="1479" spans="1:10">
      <c r="A1479" s="3" t="s">
        <v>4398</v>
      </c>
      <c r="B1479" s="3" t="s">
        <v>4398</v>
      </c>
      <c r="C1479" s="4" t="s">
        <v>4399</v>
      </c>
      <c r="D1479" s="4" t="s">
        <v>13</v>
      </c>
      <c r="E1479" s="4" t="s">
        <v>4397</v>
      </c>
      <c r="F1479" s="8">
        <v>26</v>
      </c>
      <c r="G1479" s="9">
        <f>SUMIFS('Entrada - Salida'!$E:$E,'Entrada - Salida'!$D:$D,Saldo!C1479,'Entrada - Salida'!C:C,Saldo!B1479)</f>
        <v>0</v>
      </c>
      <c r="H1479" s="10">
        <f>SUMIFS('Entrada - Salida'!$F:$F,'Entrada - Salida'!$D:$D,Saldo!C1479,'Entrada - Salida'!C:C,Saldo!B1479)</f>
        <v>26</v>
      </c>
      <c r="I1479" s="11">
        <f t="shared" si="23"/>
        <v>0</v>
      </c>
      <c r="J1479" s="22"/>
    </row>
    <row r="1480" spans="1:10">
      <c r="A1480" s="3" t="s">
        <v>4400</v>
      </c>
      <c r="B1480" s="3" t="s">
        <v>4400</v>
      </c>
      <c r="C1480" s="4" t="s">
        <v>4401</v>
      </c>
      <c r="D1480" s="4" t="s">
        <v>13</v>
      </c>
      <c r="E1480" s="4" t="s">
        <v>4397</v>
      </c>
      <c r="F1480" s="8">
        <v>26</v>
      </c>
      <c r="G1480" s="9">
        <f>SUMIFS('Entrada - Salida'!$E:$E,'Entrada - Salida'!$D:$D,Saldo!C1480,'Entrada - Salida'!C:C,Saldo!B1480)</f>
        <v>0</v>
      </c>
      <c r="H1480" s="10">
        <f>SUMIFS('Entrada - Salida'!$F:$F,'Entrada - Salida'!$D:$D,Saldo!C1480,'Entrada - Salida'!C:C,Saldo!B1480)</f>
        <v>26</v>
      </c>
      <c r="I1480" s="11">
        <f t="shared" si="23"/>
        <v>0</v>
      </c>
      <c r="J1480" s="22"/>
    </row>
    <row r="1481" spans="1:10">
      <c r="A1481" s="3" t="s">
        <v>4402</v>
      </c>
      <c r="B1481" s="3" t="s">
        <v>4402</v>
      </c>
      <c r="C1481" s="4" t="s">
        <v>4403</v>
      </c>
      <c r="D1481" s="4" t="s">
        <v>13</v>
      </c>
      <c r="E1481" s="4" t="s">
        <v>228</v>
      </c>
      <c r="F1481" s="8">
        <v>12</v>
      </c>
      <c r="G1481" s="9">
        <f>SUMIFS('Entrada - Salida'!$E:$E,'Entrada - Salida'!$D:$D,Saldo!C1481,'Entrada - Salida'!C:C,Saldo!B1481)</f>
        <v>0</v>
      </c>
      <c r="H1481" s="10">
        <f>SUMIFS('Entrada - Salida'!$F:$F,'Entrada - Salida'!$D:$D,Saldo!C1481,'Entrada - Salida'!C:C,Saldo!B1481)</f>
        <v>12</v>
      </c>
      <c r="I1481" s="11">
        <f t="shared" si="23"/>
        <v>0</v>
      </c>
      <c r="J1481" s="22"/>
    </row>
    <row r="1482" spans="1:10">
      <c r="A1482" s="3" t="s">
        <v>4404</v>
      </c>
      <c r="B1482" s="3" t="s">
        <v>4404</v>
      </c>
      <c r="C1482" s="4" t="s">
        <v>4405</v>
      </c>
      <c r="D1482" s="4" t="s">
        <v>13</v>
      </c>
      <c r="E1482" s="4" t="s">
        <v>4406</v>
      </c>
      <c r="F1482" s="8">
        <v>26</v>
      </c>
      <c r="G1482" s="9">
        <f>SUMIFS('Entrada - Salida'!$E:$E,'Entrada - Salida'!$D:$D,Saldo!C1482,'Entrada - Salida'!C:C,Saldo!B1482)</f>
        <v>0</v>
      </c>
      <c r="H1482" s="10">
        <f>SUMIFS('Entrada - Salida'!$F:$F,'Entrada - Salida'!$D:$D,Saldo!C1482,'Entrada - Salida'!C:C,Saldo!B1482)</f>
        <v>26</v>
      </c>
      <c r="I1482" s="11">
        <f t="shared" si="23"/>
        <v>0</v>
      </c>
      <c r="J1482" s="22"/>
    </row>
    <row r="1483" spans="1:10">
      <c r="A1483" s="3" t="s">
        <v>4407</v>
      </c>
      <c r="B1483" s="3" t="s">
        <v>4407</v>
      </c>
      <c r="C1483" s="4" t="s">
        <v>4408</v>
      </c>
      <c r="D1483" s="4" t="s">
        <v>13</v>
      </c>
      <c r="E1483" s="4" t="s">
        <v>4397</v>
      </c>
      <c r="F1483" s="8">
        <v>29</v>
      </c>
      <c r="G1483" s="9">
        <f>SUMIFS('Entrada - Salida'!$E:$E,'Entrada - Salida'!$D:$D,Saldo!C1483,'Entrada - Salida'!C:C,Saldo!B1483)</f>
        <v>50</v>
      </c>
      <c r="H1483" s="10">
        <f>SUMIFS('Entrada - Salida'!$F:$F,'Entrada - Salida'!$D:$D,Saldo!C1483,'Entrada - Salida'!C:C,Saldo!B1483)</f>
        <v>64</v>
      </c>
      <c r="I1483" s="11">
        <f t="shared" si="23"/>
        <v>15</v>
      </c>
      <c r="J1483" s="22"/>
    </row>
    <row r="1484" spans="1:10">
      <c r="A1484" s="3" t="s">
        <v>4409</v>
      </c>
      <c r="B1484" s="3" t="s">
        <v>4409</v>
      </c>
      <c r="C1484" s="4" t="s">
        <v>4410</v>
      </c>
      <c r="D1484" s="4" t="s">
        <v>13</v>
      </c>
      <c r="E1484" s="4" t="s">
        <v>4397</v>
      </c>
      <c r="F1484" s="8">
        <v>29</v>
      </c>
      <c r="G1484" s="9">
        <f>SUMIFS('Entrada - Salida'!$E:$E,'Entrada - Salida'!$D:$D,Saldo!C1484,'Entrada - Salida'!C:C,Saldo!B1484)</f>
        <v>50</v>
      </c>
      <c r="H1484" s="10">
        <f>SUMIFS('Entrada - Salida'!$F:$F,'Entrada - Salida'!$D:$D,Saldo!C1484,'Entrada - Salida'!C:C,Saldo!B1484)</f>
        <v>56</v>
      </c>
      <c r="I1484" s="11">
        <f t="shared" si="23"/>
        <v>23</v>
      </c>
      <c r="J1484" s="22"/>
    </row>
    <row r="1485" spans="1:10">
      <c r="A1485" s="3" t="s">
        <v>4411</v>
      </c>
      <c r="B1485" s="3" t="s">
        <v>4411</v>
      </c>
      <c r="C1485" s="4" t="s">
        <v>4412</v>
      </c>
      <c r="D1485" s="4" t="s">
        <v>13</v>
      </c>
      <c r="E1485" s="4" t="s">
        <v>4397</v>
      </c>
      <c r="F1485" s="8">
        <v>0</v>
      </c>
      <c r="G1485" s="9">
        <f>SUMIFS('Entrada - Salida'!$E:$E,'Entrada - Salida'!$D:$D,Saldo!C1485,'Entrada - Salida'!C:C,Saldo!B1485)</f>
        <v>0</v>
      </c>
      <c r="H1485" s="10">
        <f>SUMIFS('Entrada - Salida'!$F:$F,'Entrada - Salida'!$D:$D,Saldo!C1485,'Entrada - Salida'!C:C,Saldo!B1485)</f>
        <v>0</v>
      </c>
      <c r="I1485" s="11">
        <f t="shared" si="23"/>
        <v>0</v>
      </c>
      <c r="J1485" s="22"/>
    </row>
    <row r="1486" spans="1:10">
      <c r="A1486" s="3" t="s">
        <v>4413</v>
      </c>
      <c r="B1486" s="3" t="s">
        <v>4413</v>
      </c>
      <c r="C1486" s="4" t="s">
        <v>4414</v>
      </c>
      <c r="D1486" s="4" t="s">
        <v>13</v>
      </c>
      <c r="E1486" s="4" t="s">
        <v>4397</v>
      </c>
      <c r="F1486" s="8">
        <v>84</v>
      </c>
      <c r="G1486" s="9">
        <f>SUMIFS('Entrada - Salida'!$E:$E,'Entrada - Salida'!$D:$D,Saldo!C1486,'Entrada - Salida'!C:C,Saldo!B1486)</f>
        <v>0</v>
      </c>
      <c r="H1486" s="10">
        <f>SUMIFS('Entrada - Salida'!$F:$F,'Entrada - Salida'!$D:$D,Saldo!C1486,'Entrada - Salida'!C:C,Saldo!B1486)</f>
        <v>22</v>
      </c>
      <c r="I1486" s="11">
        <f t="shared" si="23"/>
        <v>62</v>
      </c>
      <c r="J1486" s="22"/>
    </row>
    <row r="1487" spans="1:10">
      <c r="A1487" s="3" t="s">
        <v>4415</v>
      </c>
      <c r="B1487" s="3" t="s">
        <v>4415</v>
      </c>
      <c r="C1487" s="4" t="s">
        <v>4416</v>
      </c>
      <c r="D1487" s="4" t="s">
        <v>13</v>
      </c>
      <c r="E1487" s="4" t="s">
        <v>597</v>
      </c>
      <c r="F1487" s="8">
        <v>1</v>
      </c>
      <c r="G1487" s="9">
        <f>SUMIFS('Entrada - Salida'!$E:$E,'Entrada - Salida'!$D:$D,Saldo!C1487,'Entrada - Salida'!C:C,Saldo!B1487)</f>
        <v>0</v>
      </c>
      <c r="H1487" s="10">
        <f>SUMIFS('Entrada - Salida'!$F:$F,'Entrada - Salida'!$D:$D,Saldo!C1487,'Entrada - Salida'!C:C,Saldo!B1487)</f>
        <v>1</v>
      </c>
      <c r="I1487" s="11">
        <f t="shared" si="23"/>
        <v>0</v>
      </c>
      <c r="J1487" s="22"/>
    </row>
    <row r="1488" spans="1:10">
      <c r="A1488" s="3" t="s">
        <v>4417</v>
      </c>
      <c r="B1488" s="3" t="s">
        <v>4417</v>
      </c>
      <c r="C1488" s="4" t="s">
        <v>4418</v>
      </c>
      <c r="D1488" s="4" t="s">
        <v>13</v>
      </c>
      <c r="E1488" s="4" t="s">
        <v>597</v>
      </c>
      <c r="F1488" s="8">
        <v>1</v>
      </c>
      <c r="G1488" s="9">
        <f>SUMIFS('Entrada - Salida'!$E:$E,'Entrada - Salida'!$D:$D,Saldo!C1488,'Entrada - Salida'!C:C,Saldo!B1488)</f>
        <v>0</v>
      </c>
      <c r="H1488" s="10">
        <f>SUMIFS('Entrada - Salida'!$F:$F,'Entrada - Salida'!$D:$D,Saldo!C1488,'Entrada - Salida'!C:C,Saldo!B1488)</f>
        <v>1</v>
      </c>
      <c r="I1488" s="11">
        <f t="shared" si="23"/>
        <v>0</v>
      </c>
      <c r="J1488" s="22"/>
    </row>
    <row r="1489" spans="1:10">
      <c r="A1489" s="3" t="s">
        <v>4419</v>
      </c>
      <c r="B1489" s="3" t="s">
        <v>4419</v>
      </c>
      <c r="C1489" s="4" t="s">
        <v>4420</v>
      </c>
      <c r="D1489" s="4" t="s">
        <v>13</v>
      </c>
      <c r="E1489" s="4" t="s">
        <v>125</v>
      </c>
      <c r="F1489" s="8">
        <v>3</v>
      </c>
      <c r="G1489" s="9">
        <f>SUMIFS('Entrada - Salida'!$E:$E,'Entrada - Salida'!$D:$D,Saldo!C1489,'Entrada - Salida'!C:C,Saldo!B1489)</f>
        <v>0</v>
      </c>
      <c r="H1489" s="10">
        <f>SUMIFS('Entrada - Salida'!$F:$F,'Entrada - Salida'!$D:$D,Saldo!C1489,'Entrada - Salida'!C:C,Saldo!B1489)</f>
        <v>2</v>
      </c>
      <c r="I1489" s="11">
        <f t="shared" si="23"/>
        <v>1</v>
      </c>
      <c r="J1489" s="22"/>
    </row>
    <row r="1490" spans="1:10">
      <c r="A1490" s="3" t="s">
        <v>4421</v>
      </c>
      <c r="B1490" s="3" t="s">
        <v>4421</v>
      </c>
      <c r="C1490" s="4" t="s">
        <v>4422</v>
      </c>
      <c r="D1490" s="4" t="s">
        <v>13</v>
      </c>
      <c r="E1490" s="4" t="s">
        <v>125</v>
      </c>
      <c r="F1490" s="8">
        <v>2</v>
      </c>
      <c r="G1490" s="9">
        <f>SUMIFS('Entrada - Salida'!$E:$E,'Entrada - Salida'!$D:$D,Saldo!C1490,'Entrada - Salida'!C:C,Saldo!B1490)</f>
        <v>0</v>
      </c>
      <c r="H1490" s="10">
        <f>SUMIFS('Entrada - Salida'!$F:$F,'Entrada - Salida'!$D:$D,Saldo!C1490,'Entrada - Salida'!C:C,Saldo!B1490)</f>
        <v>1</v>
      </c>
      <c r="I1490" s="11">
        <f t="shared" si="23"/>
        <v>1</v>
      </c>
      <c r="J1490" s="22"/>
    </row>
    <row r="1491" spans="1:10">
      <c r="A1491" s="3" t="s">
        <v>4423</v>
      </c>
      <c r="B1491" s="3" t="s">
        <v>4423</v>
      </c>
      <c r="C1491" s="4" t="s">
        <v>4424</v>
      </c>
      <c r="D1491" s="4" t="s">
        <v>13</v>
      </c>
      <c r="E1491" s="4" t="s">
        <v>1748</v>
      </c>
      <c r="F1491" s="8">
        <v>6</v>
      </c>
      <c r="G1491" s="9">
        <f>SUMIFS('Entrada - Salida'!$E:$E,'Entrada - Salida'!$D:$D,Saldo!C1491,'Entrada - Salida'!C:C,Saldo!B1491)</f>
        <v>0</v>
      </c>
      <c r="H1491" s="10">
        <f>SUMIFS('Entrada - Salida'!$F:$F,'Entrada - Salida'!$D:$D,Saldo!C1491,'Entrada - Salida'!C:C,Saldo!B1491)</f>
        <v>0</v>
      </c>
      <c r="I1491" s="11">
        <f t="shared" si="23"/>
        <v>6</v>
      </c>
      <c r="J1491" s="22"/>
    </row>
    <row r="1492" spans="1:10">
      <c r="A1492" s="3" t="s">
        <v>4425</v>
      </c>
      <c r="B1492" s="3" t="s">
        <v>4425</v>
      </c>
      <c r="C1492" s="4" t="s">
        <v>4426</v>
      </c>
      <c r="D1492" s="4" t="s">
        <v>13</v>
      </c>
      <c r="E1492" s="4" t="s">
        <v>1748</v>
      </c>
      <c r="F1492" s="8">
        <v>1</v>
      </c>
      <c r="G1492" s="9">
        <f>SUMIFS('Entrada - Salida'!$E:$E,'Entrada - Salida'!$D:$D,Saldo!C1492,'Entrada - Salida'!C:C,Saldo!B1492)</f>
        <v>0</v>
      </c>
      <c r="H1492" s="10">
        <f>SUMIFS('Entrada - Salida'!$F:$F,'Entrada - Salida'!$D:$D,Saldo!C1492,'Entrada - Salida'!C:C,Saldo!B1492)</f>
        <v>1</v>
      </c>
      <c r="I1492" s="11">
        <f t="shared" si="23"/>
        <v>0</v>
      </c>
      <c r="J1492" s="22"/>
    </row>
    <row r="1493" spans="1:10">
      <c r="A1493" s="3" t="s">
        <v>4427</v>
      </c>
      <c r="B1493" s="3" t="s">
        <v>4427</v>
      </c>
      <c r="C1493" s="4" t="s">
        <v>4428</v>
      </c>
      <c r="D1493" s="4" t="s">
        <v>13</v>
      </c>
      <c r="E1493" s="4" t="s">
        <v>346</v>
      </c>
      <c r="F1493" s="8">
        <v>1</v>
      </c>
      <c r="G1493" s="9">
        <f>SUMIFS('Entrada - Salida'!$E:$E,'Entrada - Salida'!$D:$D,Saldo!C1493,'Entrada - Salida'!C:C,Saldo!B1493)</f>
        <v>0</v>
      </c>
      <c r="H1493" s="10">
        <f>SUMIFS('Entrada - Salida'!$F:$F,'Entrada - Salida'!$D:$D,Saldo!C1493,'Entrada - Salida'!C:C,Saldo!B1493)</f>
        <v>0</v>
      </c>
      <c r="I1493" s="11">
        <f t="shared" si="23"/>
        <v>1</v>
      </c>
      <c r="J1493" s="22"/>
    </row>
    <row r="1494" spans="1:10">
      <c r="A1494" s="3" t="s">
        <v>4429</v>
      </c>
      <c r="B1494" s="3" t="s">
        <v>4429</v>
      </c>
      <c r="C1494" s="4" t="s">
        <v>4430</v>
      </c>
      <c r="D1494" s="4" t="s">
        <v>13</v>
      </c>
      <c r="E1494" s="4" t="s">
        <v>2958</v>
      </c>
      <c r="F1494" s="8">
        <v>5</v>
      </c>
      <c r="G1494" s="9">
        <f>SUMIFS('Entrada - Salida'!$E:$E,'Entrada - Salida'!$D:$D,Saldo!C1494,'Entrada - Salida'!C:C,Saldo!B1494)</f>
        <v>0</v>
      </c>
      <c r="H1494" s="10">
        <f>SUMIFS('Entrada - Salida'!$F:$F,'Entrada - Salida'!$D:$D,Saldo!C1494,'Entrada - Salida'!C:C,Saldo!B1494)</f>
        <v>5</v>
      </c>
      <c r="I1494" s="11">
        <f t="shared" si="23"/>
        <v>0</v>
      </c>
      <c r="J1494" s="22"/>
    </row>
    <row r="1495" spans="1:10">
      <c r="A1495" s="3" t="s">
        <v>4431</v>
      </c>
      <c r="B1495" s="3" t="s">
        <v>4431</v>
      </c>
      <c r="C1495" s="4" t="s">
        <v>4432</v>
      </c>
      <c r="D1495" s="4" t="s">
        <v>13</v>
      </c>
      <c r="E1495" s="4" t="s">
        <v>690</v>
      </c>
      <c r="F1495" s="8">
        <v>1</v>
      </c>
      <c r="G1495" s="9">
        <f>SUMIFS('Entrada - Salida'!$E:$E,'Entrada - Salida'!$D:$D,Saldo!C1495,'Entrada - Salida'!C:C,Saldo!B1495)</f>
        <v>0</v>
      </c>
      <c r="H1495" s="10">
        <f>SUMIFS('Entrada - Salida'!$F:$F,'Entrada - Salida'!$D:$D,Saldo!C1495,'Entrada - Salida'!C:C,Saldo!B1495)</f>
        <v>0</v>
      </c>
      <c r="I1495" s="11">
        <f t="shared" si="23"/>
        <v>1</v>
      </c>
      <c r="J1495" s="22"/>
    </row>
    <row r="1496" spans="1:10">
      <c r="A1496" s="3" t="s">
        <v>4433</v>
      </c>
      <c r="B1496" s="3" t="s">
        <v>4433</v>
      </c>
      <c r="C1496" s="4" t="s">
        <v>4434</v>
      </c>
      <c r="D1496" s="4" t="s">
        <v>13</v>
      </c>
      <c r="E1496" s="4" t="s">
        <v>690</v>
      </c>
      <c r="F1496" s="8">
        <v>1</v>
      </c>
      <c r="G1496" s="9">
        <f>SUMIFS('Entrada - Salida'!$E:$E,'Entrada - Salida'!$D:$D,Saldo!C1496,'Entrada - Salida'!C:C,Saldo!B1496)</f>
        <v>0</v>
      </c>
      <c r="H1496" s="10">
        <f>SUMIFS('Entrada - Salida'!$F:$F,'Entrada - Salida'!$D:$D,Saldo!C1496,'Entrada - Salida'!C:C,Saldo!B1496)</f>
        <v>0</v>
      </c>
      <c r="I1496" s="11">
        <f t="shared" si="23"/>
        <v>1</v>
      </c>
      <c r="J1496" s="22"/>
    </row>
    <row r="1497" spans="1:10">
      <c r="A1497" s="3" t="s">
        <v>4435</v>
      </c>
      <c r="B1497" s="3" t="s">
        <v>4435</v>
      </c>
      <c r="C1497" s="4" t="s">
        <v>4436</v>
      </c>
      <c r="D1497" s="4" t="s">
        <v>13</v>
      </c>
      <c r="E1497" s="4" t="s">
        <v>3178</v>
      </c>
      <c r="F1497" s="8">
        <v>5</v>
      </c>
      <c r="G1497" s="9">
        <f>SUMIFS('Entrada - Salida'!$E:$E,'Entrada - Salida'!$D:$D,Saldo!C1497,'Entrada - Salida'!C:C,Saldo!B1497)</f>
        <v>0</v>
      </c>
      <c r="H1497" s="10">
        <f>SUMIFS('Entrada - Salida'!$F:$F,'Entrada - Salida'!$D:$D,Saldo!C1497,'Entrada - Salida'!C:C,Saldo!B1497)</f>
        <v>3</v>
      </c>
      <c r="I1497" s="11">
        <f t="shared" si="23"/>
        <v>2</v>
      </c>
      <c r="J1497" s="22"/>
    </row>
    <row r="1498" spans="1:10">
      <c r="A1498" s="3" t="s">
        <v>4437</v>
      </c>
      <c r="B1498" s="3" t="s">
        <v>4437</v>
      </c>
      <c r="C1498" s="4" t="s">
        <v>4438</v>
      </c>
      <c r="D1498" s="4" t="s">
        <v>13</v>
      </c>
      <c r="E1498" s="4" t="s">
        <v>3178</v>
      </c>
      <c r="F1498" s="8">
        <v>2</v>
      </c>
      <c r="G1498" s="9">
        <f>SUMIFS('Entrada - Salida'!$E:$E,'Entrada - Salida'!$D:$D,Saldo!C1498,'Entrada - Salida'!C:C,Saldo!B1498)</f>
        <v>12</v>
      </c>
      <c r="H1498" s="10">
        <f>SUMIFS('Entrada - Salida'!$F:$F,'Entrada - Salida'!$D:$D,Saldo!C1498,'Entrada - Salida'!C:C,Saldo!B1498)</f>
        <v>9</v>
      </c>
      <c r="I1498" s="11">
        <f t="shared" si="23"/>
        <v>5</v>
      </c>
      <c r="J1498" s="22"/>
    </row>
    <row r="1499" spans="1:10">
      <c r="A1499" s="3" t="s">
        <v>4439</v>
      </c>
      <c r="B1499" s="3" t="s">
        <v>4439</v>
      </c>
      <c r="C1499" s="4" t="s">
        <v>4440</v>
      </c>
      <c r="D1499" s="4" t="s">
        <v>13</v>
      </c>
      <c r="E1499" s="4" t="s">
        <v>3005</v>
      </c>
      <c r="F1499" s="8">
        <v>4</v>
      </c>
      <c r="G1499" s="9">
        <f>SUMIFS('Entrada - Salida'!$E:$E,'Entrada - Salida'!$D:$D,Saldo!C1499,'Entrada - Salida'!C:C,Saldo!B1499)</f>
        <v>0</v>
      </c>
      <c r="H1499" s="10">
        <f>SUMIFS('Entrada - Salida'!$F:$F,'Entrada - Salida'!$D:$D,Saldo!C1499,'Entrada - Salida'!C:C,Saldo!B1499)</f>
        <v>3</v>
      </c>
      <c r="I1499" s="11">
        <f t="shared" si="23"/>
        <v>1</v>
      </c>
      <c r="J1499" s="22"/>
    </row>
    <row r="1500" spans="1:10">
      <c r="A1500" s="3" t="s">
        <v>4441</v>
      </c>
      <c r="B1500" s="3" t="s">
        <v>4441</v>
      </c>
      <c r="C1500" s="4" t="s">
        <v>4442</v>
      </c>
      <c r="D1500" s="4" t="s">
        <v>13</v>
      </c>
      <c r="E1500" s="4" t="s">
        <v>2998</v>
      </c>
      <c r="F1500" s="8">
        <v>1</v>
      </c>
      <c r="G1500" s="9">
        <f>SUMIFS('Entrada - Salida'!$E:$E,'Entrada - Salida'!$D:$D,Saldo!C1500,'Entrada - Salida'!C:C,Saldo!B1500)</f>
        <v>3</v>
      </c>
      <c r="H1500" s="10">
        <f>SUMIFS('Entrada - Salida'!$F:$F,'Entrada - Salida'!$D:$D,Saldo!C1500,'Entrada - Salida'!C:C,Saldo!B1500)</f>
        <v>1</v>
      </c>
      <c r="I1500" s="11">
        <f t="shared" si="23"/>
        <v>3</v>
      </c>
      <c r="J1500" s="22"/>
    </row>
    <row r="1501" spans="1:10">
      <c r="A1501" s="3" t="s">
        <v>4443</v>
      </c>
      <c r="B1501" s="3" t="s">
        <v>4443</v>
      </c>
      <c r="C1501" s="4" t="s">
        <v>4444</v>
      </c>
      <c r="D1501" s="4" t="s">
        <v>13</v>
      </c>
      <c r="E1501" s="4" t="s">
        <v>3498</v>
      </c>
      <c r="F1501" s="8">
        <v>2</v>
      </c>
      <c r="G1501" s="9">
        <f>SUMIFS('Entrada - Salida'!$E:$E,'Entrada - Salida'!$D:$D,Saldo!C1501,'Entrada - Salida'!C:C,Saldo!B1501)</f>
        <v>0</v>
      </c>
      <c r="H1501" s="10">
        <f>SUMIFS('Entrada - Salida'!$F:$F,'Entrada - Salida'!$D:$D,Saldo!C1501,'Entrada - Salida'!C:C,Saldo!B1501)</f>
        <v>0</v>
      </c>
      <c r="I1501" s="11">
        <f t="shared" si="23"/>
        <v>2</v>
      </c>
      <c r="J1501" s="22"/>
    </row>
    <row r="1502" spans="1:10">
      <c r="A1502" s="3" t="s">
        <v>4445</v>
      </c>
      <c r="B1502" s="3" t="s">
        <v>4445</v>
      </c>
      <c r="C1502" s="4" t="s">
        <v>4446</v>
      </c>
      <c r="D1502" s="4" t="s">
        <v>13</v>
      </c>
      <c r="E1502" s="4" t="s">
        <v>4294</v>
      </c>
      <c r="F1502" s="8">
        <v>4</v>
      </c>
      <c r="G1502" s="9">
        <f>SUMIFS('Entrada - Salida'!$E:$E,'Entrada - Salida'!$D:$D,Saldo!C1502,'Entrada - Salida'!C:C,Saldo!B1502)</f>
        <v>0</v>
      </c>
      <c r="H1502" s="10">
        <f>SUMIFS('Entrada - Salida'!$F:$F,'Entrada - Salida'!$D:$D,Saldo!C1502,'Entrada - Salida'!C:C,Saldo!B1502)</f>
        <v>4</v>
      </c>
      <c r="I1502" s="11">
        <f t="shared" si="23"/>
        <v>0</v>
      </c>
      <c r="J1502" s="22"/>
    </row>
    <row r="1503" spans="1:10">
      <c r="A1503" s="3" t="s">
        <v>4447</v>
      </c>
      <c r="B1503" s="3" t="s">
        <v>4447</v>
      </c>
      <c r="C1503" s="4" t="s">
        <v>4448</v>
      </c>
      <c r="D1503" s="4" t="s">
        <v>13</v>
      </c>
      <c r="E1503" s="4" t="s">
        <v>3271</v>
      </c>
      <c r="F1503" s="8">
        <v>10</v>
      </c>
      <c r="G1503" s="9">
        <f>SUMIFS('Entrada - Salida'!$E:$E,'Entrada - Salida'!$D:$D,Saldo!C1503,'Entrada - Salida'!C:C,Saldo!B1503)</f>
        <v>0</v>
      </c>
      <c r="H1503" s="10">
        <f>SUMIFS('Entrada - Salida'!$F:$F,'Entrada - Salida'!$D:$D,Saldo!C1503,'Entrada - Salida'!C:C,Saldo!B1503)</f>
        <v>0</v>
      </c>
      <c r="I1503" s="11">
        <f t="shared" si="23"/>
        <v>10</v>
      </c>
      <c r="J1503" s="22"/>
    </row>
    <row r="1504" spans="1:10">
      <c r="A1504" s="3" t="s">
        <v>4449</v>
      </c>
      <c r="B1504" s="3" t="s">
        <v>4449</v>
      </c>
      <c r="C1504" s="4" t="s">
        <v>4450</v>
      </c>
      <c r="D1504" s="4" t="s">
        <v>13</v>
      </c>
      <c r="E1504" s="4" t="s">
        <v>3271</v>
      </c>
      <c r="F1504" s="8">
        <v>0</v>
      </c>
      <c r="G1504" s="9">
        <f>SUMIFS('Entrada - Salida'!$E:$E,'Entrada - Salida'!$D:$D,Saldo!C1504,'Entrada - Salida'!C:C,Saldo!B1504)</f>
        <v>0</v>
      </c>
      <c r="H1504" s="10">
        <f>SUMIFS('Entrada - Salida'!$F:$F,'Entrada - Salida'!$D:$D,Saldo!C1504,'Entrada - Salida'!C:C,Saldo!B1504)</f>
        <v>0</v>
      </c>
      <c r="I1504" s="11">
        <f t="shared" si="23"/>
        <v>0</v>
      </c>
      <c r="J1504" s="22"/>
    </row>
    <row r="1505" spans="1:10">
      <c r="A1505" s="3" t="s">
        <v>4451</v>
      </c>
      <c r="B1505" s="3" t="s">
        <v>4451</v>
      </c>
      <c r="C1505" s="4" t="s">
        <v>4452</v>
      </c>
      <c r="D1505" s="4" t="s">
        <v>13</v>
      </c>
      <c r="E1505" s="4" t="s">
        <v>739</v>
      </c>
      <c r="F1505" s="8">
        <v>2</v>
      </c>
      <c r="G1505" s="9">
        <f>SUMIFS('Entrada - Salida'!$E:$E,'Entrada - Salida'!$D:$D,Saldo!C1505,'Entrada - Salida'!C:C,Saldo!B1505)</f>
        <v>1</v>
      </c>
      <c r="H1505" s="10">
        <f>SUMIFS('Entrada - Salida'!$F:$F,'Entrada - Salida'!$D:$D,Saldo!C1505,'Entrada - Salida'!C:C,Saldo!B1505)</f>
        <v>3</v>
      </c>
      <c r="I1505" s="11">
        <f t="shared" ref="I1505:I1547" si="24">+(G1505-H1505)+F1505</f>
        <v>0</v>
      </c>
      <c r="J1505" s="22"/>
    </row>
    <row r="1506" spans="1:10">
      <c r="A1506" s="3" t="s">
        <v>4453</v>
      </c>
      <c r="B1506" s="3" t="s">
        <v>4453</v>
      </c>
      <c r="C1506" s="4" t="s">
        <v>4454</v>
      </c>
      <c r="D1506" s="4" t="s">
        <v>13</v>
      </c>
      <c r="E1506" s="4" t="s">
        <v>739</v>
      </c>
      <c r="F1506" s="8">
        <v>3</v>
      </c>
      <c r="G1506" s="9">
        <f>SUMIFS('Entrada - Salida'!$E:$E,'Entrada - Salida'!$D:$D,Saldo!C1506,'Entrada - Salida'!C:C,Saldo!B1506)</f>
        <v>1</v>
      </c>
      <c r="H1506" s="10">
        <f>SUMIFS('Entrada - Salida'!$F:$F,'Entrada - Salida'!$D:$D,Saldo!C1506,'Entrada - Salida'!C:C,Saldo!B1506)</f>
        <v>4</v>
      </c>
      <c r="I1506" s="11">
        <f t="shared" si="24"/>
        <v>0</v>
      </c>
      <c r="J1506" s="22"/>
    </row>
    <row r="1507" spans="1:10">
      <c r="A1507" s="3" t="s">
        <v>4455</v>
      </c>
      <c r="B1507" s="3" t="s">
        <v>4455</v>
      </c>
      <c r="C1507" s="4" t="s">
        <v>4456</v>
      </c>
      <c r="D1507" s="4" t="s">
        <v>13</v>
      </c>
      <c r="E1507" s="4" t="s">
        <v>739</v>
      </c>
      <c r="F1507" s="8">
        <v>2</v>
      </c>
      <c r="G1507" s="9">
        <f>SUMIFS('Entrada - Salida'!$E:$E,'Entrada - Salida'!$D:$D,Saldo!C1507,'Entrada - Salida'!C:C,Saldo!B1507)</f>
        <v>1</v>
      </c>
      <c r="H1507" s="10">
        <f>SUMIFS('Entrada - Salida'!$F:$F,'Entrada - Salida'!$D:$D,Saldo!C1507,'Entrada - Salida'!C:C,Saldo!B1507)</f>
        <v>2</v>
      </c>
      <c r="I1507" s="11">
        <f t="shared" si="24"/>
        <v>1</v>
      </c>
      <c r="J1507" s="22"/>
    </row>
    <row r="1508" spans="1:10">
      <c r="A1508" s="3" t="s">
        <v>4457</v>
      </c>
      <c r="B1508" s="3" t="s">
        <v>4457</v>
      </c>
      <c r="C1508" s="4" t="s">
        <v>4458</v>
      </c>
      <c r="D1508" s="4" t="s">
        <v>13</v>
      </c>
      <c r="E1508" s="4" t="s">
        <v>4459</v>
      </c>
      <c r="F1508" s="8">
        <v>10</v>
      </c>
      <c r="G1508" s="9">
        <f>SUMIFS('Entrada - Salida'!$E:$E,'Entrada - Salida'!$D:$D,Saldo!C1508,'Entrada - Salida'!C:C,Saldo!B1508)</f>
        <v>10</v>
      </c>
      <c r="H1508" s="10">
        <f>SUMIFS('Entrada - Salida'!$F:$F,'Entrada - Salida'!$D:$D,Saldo!C1508,'Entrada - Salida'!C:C,Saldo!B1508)</f>
        <v>8</v>
      </c>
      <c r="I1508" s="11">
        <f t="shared" si="24"/>
        <v>12</v>
      </c>
      <c r="J1508" s="22"/>
    </row>
    <row r="1509" spans="1:10">
      <c r="A1509" s="3" t="s">
        <v>4460</v>
      </c>
      <c r="B1509" s="3" t="s">
        <v>4460</v>
      </c>
      <c r="C1509" s="4" t="s">
        <v>4461</v>
      </c>
      <c r="D1509" s="4" t="s">
        <v>13</v>
      </c>
      <c r="E1509" s="4" t="s">
        <v>3791</v>
      </c>
      <c r="F1509" s="8">
        <v>4</v>
      </c>
      <c r="G1509" s="9">
        <f>SUMIFS('Entrada - Salida'!$E:$E,'Entrada - Salida'!$D:$D,Saldo!C1509,'Entrada - Salida'!C:C,Saldo!B1509)</f>
        <v>0</v>
      </c>
      <c r="H1509" s="10">
        <f>SUMIFS('Entrada - Salida'!$F:$F,'Entrada - Salida'!$D:$D,Saldo!C1509,'Entrada - Salida'!C:C,Saldo!B1509)</f>
        <v>0</v>
      </c>
      <c r="I1509" s="11">
        <f t="shared" si="24"/>
        <v>4</v>
      </c>
      <c r="J1509" s="22"/>
    </row>
    <row r="1510" spans="1:10">
      <c r="A1510" s="3" t="s">
        <v>4462</v>
      </c>
      <c r="B1510" s="3" t="s">
        <v>4462</v>
      </c>
      <c r="C1510" s="4" t="s">
        <v>4463</v>
      </c>
      <c r="D1510" s="4" t="s">
        <v>13</v>
      </c>
      <c r="E1510" s="4" t="s">
        <v>4464</v>
      </c>
      <c r="F1510" s="8">
        <v>1</v>
      </c>
      <c r="G1510" s="9">
        <f>SUMIFS('Entrada - Salida'!$E:$E,'Entrada - Salida'!$D:$D,Saldo!C1510,'Entrada - Salida'!C:C,Saldo!B1510)</f>
        <v>0</v>
      </c>
      <c r="H1510" s="10">
        <f>SUMIFS('Entrada - Salida'!$F:$F,'Entrada - Salida'!$D:$D,Saldo!C1510,'Entrada - Salida'!C:C,Saldo!B1510)</f>
        <v>1</v>
      </c>
      <c r="I1510" s="11">
        <f t="shared" si="24"/>
        <v>0</v>
      </c>
      <c r="J1510" s="22"/>
    </row>
    <row r="1511" spans="1:10">
      <c r="A1511" s="3" t="s">
        <v>4465</v>
      </c>
      <c r="B1511" s="3" t="s">
        <v>4465</v>
      </c>
      <c r="C1511" s="4" t="s">
        <v>4466</v>
      </c>
      <c r="D1511" s="4" t="s">
        <v>13</v>
      </c>
      <c r="E1511" s="4" t="s">
        <v>1879</v>
      </c>
      <c r="F1511" s="8">
        <v>1</v>
      </c>
      <c r="G1511" s="9">
        <f>SUMIFS('Entrada - Salida'!$E:$E,'Entrada - Salida'!$D:$D,Saldo!C1511,'Entrada - Salida'!C:C,Saldo!B1511)</f>
        <v>0</v>
      </c>
      <c r="H1511" s="10">
        <f>SUMIFS('Entrada - Salida'!$F:$F,'Entrada - Salida'!$D:$D,Saldo!C1511,'Entrada - Salida'!C:C,Saldo!B1511)</f>
        <v>0</v>
      </c>
      <c r="I1511" s="11">
        <f t="shared" si="24"/>
        <v>1</v>
      </c>
      <c r="J1511" s="22"/>
    </row>
    <row r="1512" spans="1:10">
      <c r="A1512" s="3" t="s">
        <v>4467</v>
      </c>
      <c r="B1512" s="3" t="s">
        <v>4467</v>
      </c>
      <c r="C1512" s="4" t="s">
        <v>4468</v>
      </c>
      <c r="D1512" s="4" t="s">
        <v>13</v>
      </c>
      <c r="E1512" s="4" t="s">
        <v>4469</v>
      </c>
      <c r="F1512" s="8">
        <v>9</v>
      </c>
      <c r="G1512" s="9">
        <f>SUMIFS('Entrada - Salida'!$E:$E,'Entrada - Salida'!$D:$D,Saldo!C1512,'Entrada - Salida'!C:C,Saldo!B1512)</f>
        <v>0</v>
      </c>
      <c r="H1512" s="10">
        <f>SUMIFS('Entrada - Salida'!$F:$F,'Entrada - Salida'!$D:$D,Saldo!C1512,'Entrada - Salida'!C:C,Saldo!B1512)</f>
        <v>0</v>
      </c>
      <c r="I1512" s="11">
        <f t="shared" si="24"/>
        <v>9</v>
      </c>
      <c r="J1512" s="22"/>
    </row>
    <row r="1513" spans="1:10">
      <c r="A1513" s="3" t="s">
        <v>4470</v>
      </c>
      <c r="B1513" s="3" t="s">
        <v>4470</v>
      </c>
      <c r="C1513" s="4" t="s">
        <v>4471</v>
      </c>
      <c r="D1513" s="4" t="s">
        <v>13</v>
      </c>
      <c r="E1513" s="4" t="s">
        <v>3778</v>
      </c>
      <c r="F1513" s="8">
        <v>2</v>
      </c>
      <c r="G1513" s="9">
        <f>SUMIFS('Entrada - Salida'!$E:$E,'Entrada - Salida'!$D:$D,Saldo!C1513,'Entrada - Salida'!C:C,Saldo!B1513)</f>
        <v>0</v>
      </c>
      <c r="H1513" s="10">
        <f>SUMIFS('Entrada - Salida'!$F:$F,'Entrada - Salida'!$D:$D,Saldo!C1513,'Entrada - Salida'!C:C,Saldo!B1513)</f>
        <v>0</v>
      </c>
      <c r="I1513" s="11">
        <f t="shared" si="24"/>
        <v>2</v>
      </c>
      <c r="J1513" s="22"/>
    </row>
    <row r="1514" spans="1:10">
      <c r="A1514" s="3" t="s">
        <v>4472</v>
      </c>
      <c r="B1514" s="3" t="s">
        <v>4472</v>
      </c>
      <c r="C1514" s="4" t="s">
        <v>4473</v>
      </c>
      <c r="D1514" s="4" t="s">
        <v>13</v>
      </c>
      <c r="E1514" s="4" t="s">
        <v>2877</v>
      </c>
      <c r="F1514" s="8">
        <v>1</v>
      </c>
      <c r="G1514" s="9">
        <f>SUMIFS('Entrada - Salida'!$E:$E,'Entrada - Salida'!$D:$D,Saldo!C1514,'Entrada - Salida'!C:C,Saldo!B1514)</f>
        <v>0</v>
      </c>
      <c r="H1514" s="10">
        <f>SUMIFS('Entrada - Salida'!$F:$F,'Entrada - Salida'!$D:$D,Saldo!C1514,'Entrada - Salida'!C:C,Saldo!B1514)</f>
        <v>0</v>
      </c>
      <c r="I1514" s="11">
        <f t="shared" si="24"/>
        <v>1</v>
      </c>
      <c r="J1514" s="22"/>
    </row>
    <row r="1515" spans="1:10">
      <c r="A1515" s="3" t="s">
        <v>4474</v>
      </c>
      <c r="B1515" s="3" t="s">
        <v>4474</v>
      </c>
      <c r="C1515" s="4" t="s">
        <v>4475</v>
      </c>
      <c r="D1515" s="4" t="s">
        <v>13</v>
      </c>
      <c r="E1515" s="4" t="s">
        <v>1900</v>
      </c>
      <c r="F1515" s="8">
        <v>1</v>
      </c>
      <c r="G1515" s="9">
        <f>SUMIFS('Entrada - Salida'!$E:$E,'Entrada - Salida'!$D:$D,Saldo!C1515,'Entrada - Salida'!C:C,Saldo!B1515)</f>
        <v>0</v>
      </c>
      <c r="H1515" s="10">
        <f>SUMIFS('Entrada - Salida'!$F:$F,'Entrada - Salida'!$D:$D,Saldo!C1515,'Entrada - Salida'!C:C,Saldo!B1515)</f>
        <v>0</v>
      </c>
      <c r="I1515" s="11">
        <f t="shared" si="24"/>
        <v>1</v>
      </c>
      <c r="J1515" s="22"/>
    </row>
    <row r="1516" spans="1:10">
      <c r="A1516" s="3" t="s">
        <v>4476</v>
      </c>
      <c r="B1516" s="3" t="s">
        <v>4476</v>
      </c>
      <c r="C1516" s="4" t="s">
        <v>4477</v>
      </c>
      <c r="D1516" s="4" t="s">
        <v>13</v>
      </c>
      <c r="E1516" s="4" t="s">
        <v>654</v>
      </c>
      <c r="F1516" s="8">
        <v>1</v>
      </c>
      <c r="G1516" s="9">
        <f>SUMIFS('Entrada - Salida'!$E:$E,'Entrada - Salida'!$D:$D,Saldo!C1516,'Entrada - Salida'!C:C,Saldo!B1516)</f>
        <v>0</v>
      </c>
      <c r="H1516" s="10">
        <f>SUMIFS('Entrada - Salida'!$F:$F,'Entrada - Salida'!$D:$D,Saldo!C1516,'Entrada - Salida'!C:C,Saldo!B1516)</f>
        <v>0</v>
      </c>
      <c r="I1516" s="11">
        <f t="shared" si="24"/>
        <v>1</v>
      </c>
      <c r="J1516" s="22"/>
    </row>
    <row r="1517" spans="1:10">
      <c r="A1517" s="3" t="s">
        <v>4478</v>
      </c>
      <c r="B1517" s="3" t="s">
        <v>4478</v>
      </c>
      <c r="C1517" s="4" t="s">
        <v>4479</v>
      </c>
      <c r="D1517" s="4" t="s">
        <v>13</v>
      </c>
      <c r="E1517" s="4" t="s">
        <v>3161</v>
      </c>
      <c r="F1517" s="8">
        <v>1</v>
      </c>
      <c r="G1517" s="9">
        <f>SUMIFS('Entrada - Salida'!$E:$E,'Entrada - Salida'!$D:$D,Saldo!C1517,'Entrada - Salida'!C:C,Saldo!B1517)</f>
        <v>0</v>
      </c>
      <c r="H1517" s="10">
        <f>SUMIFS('Entrada - Salida'!$F:$F,'Entrada - Salida'!$D:$D,Saldo!C1517,'Entrada - Salida'!C:C,Saldo!B1517)</f>
        <v>0</v>
      </c>
      <c r="I1517" s="11">
        <f t="shared" si="24"/>
        <v>1</v>
      </c>
      <c r="J1517" s="22"/>
    </row>
    <row r="1518" spans="1:10">
      <c r="A1518" s="3" t="s">
        <v>4480</v>
      </c>
      <c r="B1518" s="3" t="s">
        <v>4480</v>
      </c>
      <c r="C1518" s="4" t="s">
        <v>4481</v>
      </c>
      <c r="D1518" s="4" t="s">
        <v>13</v>
      </c>
      <c r="E1518" s="4" t="s">
        <v>2877</v>
      </c>
      <c r="F1518" s="8">
        <v>4</v>
      </c>
      <c r="G1518" s="9">
        <f>SUMIFS('Entrada - Salida'!$E:$E,'Entrada - Salida'!$D:$D,Saldo!C1518,'Entrada - Salida'!C:C,Saldo!B1518)</f>
        <v>0</v>
      </c>
      <c r="H1518" s="10">
        <f>SUMIFS('Entrada - Salida'!$F:$F,'Entrada - Salida'!$D:$D,Saldo!C1518,'Entrada - Salida'!C:C,Saldo!B1518)</f>
        <v>0</v>
      </c>
      <c r="I1518" s="11">
        <f t="shared" si="24"/>
        <v>4</v>
      </c>
      <c r="J1518" s="22"/>
    </row>
    <row r="1519" spans="1:10">
      <c r="A1519" s="3" t="s">
        <v>4482</v>
      </c>
      <c r="B1519" s="3" t="s">
        <v>4482</v>
      </c>
      <c r="C1519" s="4" t="s">
        <v>4483</v>
      </c>
      <c r="D1519" s="4" t="s">
        <v>13</v>
      </c>
      <c r="E1519" s="4" t="s">
        <v>1033</v>
      </c>
      <c r="F1519" s="8">
        <v>2</v>
      </c>
      <c r="G1519" s="9">
        <f>SUMIFS('Entrada - Salida'!$E:$E,'Entrada - Salida'!$D:$D,Saldo!C1519,'Entrada - Salida'!C:C,Saldo!B1519)</f>
        <v>0</v>
      </c>
      <c r="H1519" s="10">
        <f>SUMIFS('Entrada - Salida'!$F:$F,'Entrada - Salida'!$D:$D,Saldo!C1519,'Entrada - Salida'!C:C,Saldo!B1519)</f>
        <v>0</v>
      </c>
      <c r="I1519" s="11">
        <f t="shared" si="24"/>
        <v>2</v>
      </c>
      <c r="J1519" s="22"/>
    </row>
    <row r="1520" spans="1:10">
      <c r="A1520" s="3" t="s">
        <v>4484</v>
      </c>
      <c r="B1520" s="3" t="s">
        <v>4484</v>
      </c>
      <c r="C1520" s="4" t="s">
        <v>4485</v>
      </c>
      <c r="D1520" s="4" t="s">
        <v>13</v>
      </c>
      <c r="E1520" s="4" t="s">
        <v>228</v>
      </c>
      <c r="F1520" s="8">
        <v>0</v>
      </c>
      <c r="G1520" s="9">
        <f>SUMIFS('Entrada - Salida'!$E:$E,'Entrada - Salida'!$D:$D,Saldo!C1520,'Entrada - Salida'!C:C,Saldo!B1520)</f>
        <v>0</v>
      </c>
      <c r="H1520" s="10">
        <v>0</v>
      </c>
      <c r="I1520" s="11">
        <f t="shared" si="24"/>
        <v>0</v>
      </c>
      <c r="J1520" s="22"/>
    </row>
    <row r="1521" spans="1:11">
      <c r="A1521" s="3" t="s">
        <v>4486</v>
      </c>
      <c r="B1521" s="3" t="s">
        <v>4486</v>
      </c>
      <c r="C1521" s="4" t="s">
        <v>4487</v>
      </c>
      <c r="D1521" s="4" t="s">
        <v>13</v>
      </c>
      <c r="E1521" s="4" t="s">
        <v>4488</v>
      </c>
      <c r="F1521" s="8">
        <v>2</v>
      </c>
      <c r="G1521" s="9">
        <f>SUMIFS('Entrada - Salida'!$E:$E,'Entrada - Salida'!$D:$D,Saldo!C1521,'Entrada - Salida'!C:C,Saldo!B1521)</f>
        <v>0</v>
      </c>
      <c r="H1521" s="10">
        <f>SUMIFS('Entrada - Salida'!$F:$F,'Entrada - Salida'!$D:$D,Saldo!C1521,'Entrada - Salida'!C:C,Saldo!B1521)</f>
        <v>0</v>
      </c>
      <c r="I1521" s="11">
        <f t="shared" si="24"/>
        <v>2</v>
      </c>
      <c r="J1521" s="22"/>
    </row>
    <row r="1522" spans="1:11">
      <c r="A1522" s="3" t="s">
        <v>4489</v>
      </c>
      <c r="B1522" s="3" t="s">
        <v>4489</v>
      </c>
      <c r="C1522" s="4" t="s">
        <v>4490</v>
      </c>
      <c r="D1522" s="4" t="s">
        <v>13</v>
      </c>
      <c r="E1522" s="4" t="s">
        <v>750</v>
      </c>
      <c r="F1522" s="8">
        <v>1</v>
      </c>
      <c r="G1522" s="9">
        <f>SUMIFS('Entrada - Salida'!$E:$E,'Entrada - Salida'!$D:$D,Saldo!C1522,'Entrada - Salida'!C:C,Saldo!B1522)</f>
        <v>6</v>
      </c>
      <c r="H1522" s="10">
        <f>SUMIFS('Entrada - Salida'!$F:$F,'Entrada - Salida'!$D:$D,Saldo!C1522,'Entrada - Salida'!C:C,Saldo!B1522)</f>
        <v>3</v>
      </c>
      <c r="I1522" s="11">
        <f t="shared" si="24"/>
        <v>4</v>
      </c>
      <c r="J1522" s="22"/>
    </row>
    <row r="1523" spans="1:11">
      <c r="A1523" s="3" t="s">
        <v>4491</v>
      </c>
      <c r="B1523" s="3" t="s">
        <v>4491</v>
      </c>
      <c r="C1523" s="4" t="s">
        <v>4492</v>
      </c>
      <c r="D1523" s="4" t="s">
        <v>13</v>
      </c>
      <c r="E1523" s="4" t="s">
        <v>4469</v>
      </c>
      <c r="F1523" s="8">
        <v>1</v>
      </c>
      <c r="G1523" s="9">
        <f>SUMIFS('Entrada - Salida'!$E:$E,'Entrada - Salida'!$D:$D,Saldo!C1523,'Entrada - Salida'!C:C,Saldo!B1523)</f>
        <v>1</v>
      </c>
      <c r="H1523" s="10">
        <f>SUMIFS('Entrada - Salida'!$F:$F,'Entrada - Salida'!$D:$D,Saldo!C1523,'Entrada - Salida'!C:C,Saldo!B1523)</f>
        <v>0</v>
      </c>
      <c r="I1523" s="11">
        <f t="shared" si="24"/>
        <v>2</v>
      </c>
      <c r="J1523" s="22"/>
    </row>
    <row r="1524" spans="1:11">
      <c r="A1524" s="3" t="s">
        <v>4493</v>
      </c>
      <c r="B1524" s="3" t="s">
        <v>4493</v>
      </c>
      <c r="C1524" s="4" t="s">
        <v>4494</v>
      </c>
      <c r="D1524" s="4" t="s">
        <v>13</v>
      </c>
      <c r="E1524" s="4" t="s">
        <v>82</v>
      </c>
      <c r="F1524" s="8">
        <v>9</v>
      </c>
      <c r="G1524" s="9">
        <f>SUMIFS('Entrada - Salida'!$E:$E,'Entrada - Salida'!$D:$D,Saldo!C1524,'Entrada - Salida'!C:C,Saldo!B1524)</f>
        <v>0</v>
      </c>
      <c r="H1524" s="10">
        <f>SUMIFS('Entrada - Salida'!$F:$F,'Entrada - Salida'!$D:$D,Saldo!C1524,'Entrada - Salida'!C:C,Saldo!B1524)</f>
        <v>2</v>
      </c>
      <c r="I1524" s="11">
        <f t="shared" si="24"/>
        <v>7</v>
      </c>
      <c r="J1524" s="22"/>
    </row>
    <row r="1525" spans="1:11">
      <c r="A1525" s="3" t="s">
        <v>4495</v>
      </c>
      <c r="B1525" s="3" t="s">
        <v>4495</v>
      </c>
      <c r="C1525" s="4" t="s">
        <v>4496</v>
      </c>
      <c r="D1525" s="4" t="s">
        <v>13</v>
      </c>
      <c r="E1525" s="4" t="s">
        <v>3161</v>
      </c>
      <c r="F1525" s="8">
        <v>1</v>
      </c>
      <c r="G1525" s="9">
        <f>SUMIFS('Entrada - Salida'!$E:$E,'Entrada - Salida'!$D:$D,Saldo!C1525,'Entrada - Salida'!C:C,Saldo!B1525)</f>
        <v>0</v>
      </c>
      <c r="H1525" s="10">
        <f>SUMIFS('Entrada - Salida'!$F:$F,'Entrada - Salida'!$D:$D,Saldo!C1525,'Entrada - Salida'!C:C,Saldo!B1525)</f>
        <v>1</v>
      </c>
      <c r="I1525" s="11">
        <f t="shared" si="24"/>
        <v>0</v>
      </c>
      <c r="J1525" s="22"/>
    </row>
    <row r="1526" spans="1:11">
      <c r="A1526" s="3" t="s">
        <v>4497</v>
      </c>
      <c r="B1526" s="3" t="s">
        <v>4497</v>
      </c>
      <c r="C1526" s="4" t="s">
        <v>4498</v>
      </c>
      <c r="D1526" s="4" t="s">
        <v>13</v>
      </c>
      <c r="E1526" s="4" t="s">
        <v>4469</v>
      </c>
      <c r="F1526" s="8">
        <v>1</v>
      </c>
      <c r="G1526" s="9">
        <f>SUMIFS('Entrada - Salida'!$E:$E,'Entrada - Salida'!$D:$D,Saldo!C1526,'Entrada - Salida'!C:C,Saldo!B1526)</f>
        <v>0</v>
      </c>
      <c r="H1526" s="10">
        <f>SUMIFS('Entrada - Salida'!$F:$F,'Entrada - Salida'!$D:$D,Saldo!C1526,'Entrada - Salida'!C:C,Saldo!B1526)</f>
        <v>1</v>
      </c>
      <c r="I1526" s="11">
        <f t="shared" si="24"/>
        <v>0</v>
      </c>
      <c r="J1526" s="22"/>
    </row>
    <row r="1527" spans="1:11">
      <c r="A1527" s="3" t="s">
        <v>4499</v>
      </c>
      <c r="B1527" s="3" t="s">
        <v>4499</v>
      </c>
      <c r="C1527" s="4" t="s">
        <v>4500</v>
      </c>
      <c r="D1527" s="4" t="s">
        <v>13</v>
      </c>
      <c r="E1527" s="4" t="s">
        <v>4501</v>
      </c>
      <c r="F1527" s="8">
        <v>7</v>
      </c>
      <c r="G1527" s="9">
        <f>SUMIFS('Entrada - Salida'!$E:$E,'Entrada - Salida'!$D:$D,Saldo!C1527,'Entrada - Salida'!C:C,Saldo!B1527)</f>
        <v>0</v>
      </c>
      <c r="H1527" s="10">
        <f>SUMIFS('Entrada - Salida'!$F:$F,'Entrada - Salida'!$D:$D,Saldo!C1527,'Entrada - Salida'!C:C,Saldo!B1527)</f>
        <v>3</v>
      </c>
      <c r="I1527" s="11">
        <f t="shared" si="24"/>
        <v>4</v>
      </c>
      <c r="J1527" s="22"/>
      <c r="K1527" t="s">
        <v>4502</v>
      </c>
    </row>
    <row r="1528" spans="1:11">
      <c r="A1528" s="3" t="s">
        <v>4503</v>
      </c>
      <c r="B1528" s="3" t="s">
        <v>4503</v>
      </c>
      <c r="C1528" s="4" t="s">
        <v>4504</v>
      </c>
      <c r="D1528" s="4" t="s">
        <v>13</v>
      </c>
      <c r="E1528" s="4" t="s">
        <v>2884</v>
      </c>
      <c r="F1528" s="8">
        <v>2</v>
      </c>
      <c r="G1528" s="9">
        <f>SUMIFS('Entrada - Salida'!$E:$E,'Entrada - Salida'!$D:$D,Saldo!C1528,'Entrada - Salida'!C:C,Saldo!B1528)</f>
        <v>0</v>
      </c>
      <c r="H1528" s="10">
        <f>SUMIFS('Entrada - Salida'!$F:$F,'Entrada - Salida'!$D:$D,Saldo!C1528,'Entrada - Salida'!C:C,Saldo!B1528)</f>
        <v>0</v>
      </c>
      <c r="I1528" s="11">
        <f t="shared" si="24"/>
        <v>2</v>
      </c>
      <c r="J1528" s="22"/>
    </row>
    <row r="1529" spans="1:11">
      <c r="A1529" s="3" t="s">
        <v>4505</v>
      </c>
      <c r="B1529" s="3" t="s">
        <v>4505</v>
      </c>
      <c r="C1529" s="4" t="s">
        <v>4506</v>
      </c>
      <c r="D1529" s="4" t="s">
        <v>13</v>
      </c>
      <c r="E1529" s="4" t="s">
        <v>3161</v>
      </c>
      <c r="F1529" s="8">
        <v>4</v>
      </c>
      <c r="G1529" s="9">
        <f>SUMIFS('Entrada - Salida'!$E:$E,'Entrada - Salida'!$D:$D,Saldo!C1529,'Entrada - Salida'!C:C,Saldo!B1529)</f>
        <v>0</v>
      </c>
      <c r="H1529" s="10">
        <f>SUMIFS('Entrada - Salida'!$F:$F,'Entrada - Salida'!$D:$D,Saldo!C1529,'Entrada - Salida'!C:C,Saldo!B1529)</f>
        <v>0</v>
      </c>
      <c r="I1529" s="11">
        <f t="shared" si="24"/>
        <v>4</v>
      </c>
      <c r="J1529" s="22"/>
    </row>
    <row r="1530" spans="1:11">
      <c r="A1530" s="3" t="s">
        <v>4507</v>
      </c>
      <c r="B1530" s="3" t="s">
        <v>4507</v>
      </c>
      <c r="C1530" s="4" t="s">
        <v>4508</v>
      </c>
      <c r="D1530" s="4" t="s">
        <v>13</v>
      </c>
      <c r="E1530" s="4" t="s">
        <v>4509</v>
      </c>
      <c r="F1530" s="8">
        <v>9</v>
      </c>
      <c r="G1530" s="9">
        <f>SUMIFS('Entrada - Salida'!$E:$E,'Entrada - Salida'!$D:$D,Saldo!C1530,'Entrada - Salida'!C:C,Saldo!B1530)</f>
        <v>0</v>
      </c>
      <c r="H1530" s="10">
        <f>SUMIFS('Entrada - Salida'!$F:$F,'Entrada - Salida'!$D:$D,Saldo!C1530,'Entrada - Salida'!C:C,Saldo!B1530)</f>
        <v>0</v>
      </c>
      <c r="I1530" s="11">
        <f t="shared" si="24"/>
        <v>9</v>
      </c>
      <c r="J1530" s="22"/>
    </row>
    <row r="1531" spans="1:11">
      <c r="A1531" s="3" t="s">
        <v>4510</v>
      </c>
      <c r="B1531" s="3" t="s">
        <v>4510</v>
      </c>
      <c r="C1531" s="4" t="s">
        <v>4511</v>
      </c>
      <c r="D1531" s="4" t="s">
        <v>13</v>
      </c>
      <c r="E1531" s="4" t="s">
        <v>4469</v>
      </c>
      <c r="F1531" s="8">
        <v>2</v>
      </c>
      <c r="G1531" s="9">
        <f>SUMIFS('Entrada - Salida'!$E:$E,'Entrada - Salida'!$D:$D,Saldo!C1531,'Entrada - Salida'!C:C,Saldo!B1531)</f>
        <v>0</v>
      </c>
      <c r="H1531" s="10">
        <f>SUMIFS('Entrada - Salida'!$F:$F,'Entrada - Salida'!$D:$D,Saldo!C1531,'Entrada - Salida'!C:C,Saldo!B1531)</f>
        <v>0</v>
      </c>
      <c r="I1531" s="11">
        <f t="shared" si="24"/>
        <v>2</v>
      </c>
      <c r="J1531" s="22"/>
    </row>
    <row r="1532" spans="1:11">
      <c r="A1532" s="3" t="s">
        <v>4512</v>
      </c>
      <c r="B1532" s="3" t="s">
        <v>4512</v>
      </c>
      <c r="C1532" s="4" t="s">
        <v>4513</v>
      </c>
      <c r="D1532" s="4" t="s">
        <v>13</v>
      </c>
      <c r="E1532" s="4" t="s">
        <v>4469</v>
      </c>
      <c r="F1532" s="8">
        <v>4</v>
      </c>
      <c r="G1532" s="9">
        <f>SUMIFS('Entrada - Salida'!$E:$E,'Entrada - Salida'!$D:$D,Saldo!C1532,'Entrada - Salida'!C:C,Saldo!B1532)</f>
        <v>0</v>
      </c>
      <c r="H1532" s="10">
        <f>SUMIFS('Entrada - Salida'!$F:$F,'Entrada - Salida'!$D:$D,Saldo!C1532,'Entrada - Salida'!C:C,Saldo!B1532)</f>
        <v>0</v>
      </c>
      <c r="I1532" s="11">
        <f t="shared" si="24"/>
        <v>4</v>
      </c>
      <c r="J1532" s="22"/>
    </row>
    <row r="1533" spans="1:11">
      <c r="A1533" s="3" t="s">
        <v>4514</v>
      </c>
      <c r="B1533" s="3" t="s">
        <v>4514</v>
      </c>
      <c r="C1533" s="4" t="s">
        <v>4515</v>
      </c>
      <c r="D1533" s="4" t="s">
        <v>13</v>
      </c>
      <c r="E1533" s="4" t="s">
        <v>3860</v>
      </c>
      <c r="F1533" s="8">
        <v>1</v>
      </c>
      <c r="G1533" s="9">
        <f>SUMIFS('Entrada - Salida'!$E:$E,'Entrada - Salida'!$D:$D,Saldo!C1533,'Entrada - Salida'!C:C,Saldo!B1533)</f>
        <v>0</v>
      </c>
      <c r="H1533" s="10">
        <f>SUMIFS('Entrada - Salida'!$F:$F,'Entrada - Salida'!$D:$D,Saldo!C1533,'Entrada - Salida'!C:C,Saldo!B1533)</f>
        <v>0</v>
      </c>
      <c r="I1533" s="11">
        <f t="shared" si="24"/>
        <v>1</v>
      </c>
      <c r="J1533" s="22"/>
    </row>
    <row r="1534" spans="1:11">
      <c r="A1534" s="3" t="s">
        <v>4516</v>
      </c>
      <c r="B1534" s="3" t="s">
        <v>4516</v>
      </c>
      <c r="C1534" s="4" t="s">
        <v>4517</v>
      </c>
      <c r="D1534" s="4" t="s">
        <v>13</v>
      </c>
      <c r="E1534" s="4" t="s">
        <v>2877</v>
      </c>
      <c r="F1534" s="8">
        <v>1</v>
      </c>
      <c r="G1534" s="9">
        <f>SUMIFS('Entrada - Salida'!$E:$E,'Entrada - Salida'!$D:$D,Saldo!C1534,'Entrada - Salida'!C:C,Saldo!B1534)</f>
        <v>0</v>
      </c>
      <c r="H1534" s="10">
        <f>SUMIFS('Entrada - Salida'!$F:$F,'Entrada - Salida'!$D:$D,Saldo!C1534,'Entrada - Salida'!C:C,Saldo!B1534)</f>
        <v>0</v>
      </c>
      <c r="I1534" s="11">
        <f t="shared" si="24"/>
        <v>1</v>
      </c>
      <c r="J1534" s="22"/>
    </row>
    <row r="1535" spans="1:11">
      <c r="A1535" s="3" t="s">
        <v>4518</v>
      </c>
      <c r="B1535" s="3" t="s">
        <v>4518</v>
      </c>
      <c r="C1535" s="4" t="s">
        <v>4519</v>
      </c>
      <c r="D1535" s="4" t="s">
        <v>13</v>
      </c>
      <c r="E1535" s="4" t="s">
        <v>2799</v>
      </c>
      <c r="F1535" s="8">
        <v>1</v>
      </c>
      <c r="G1535" s="9">
        <f>SUMIFS('Entrada - Salida'!$E:$E,'Entrada - Salida'!$D:$D,Saldo!C1535,'Entrada - Salida'!C:C,Saldo!B1535)</f>
        <v>0</v>
      </c>
      <c r="H1535" s="10">
        <f>SUMIFS('Entrada - Salida'!$F:$F,'Entrada - Salida'!$D:$D,Saldo!C1535,'Entrada - Salida'!C:C,Saldo!B1535)</f>
        <v>0</v>
      </c>
      <c r="I1535" s="11">
        <f t="shared" si="24"/>
        <v>1</v>
      </c>
      <c r="J1535" s="22"/>
    </row>
    <row r="1536" spans="1:11">
      <c r="A1536" s="3" t="s">
        <v>4520</v>
      </c>
      <c r="B1536" s="3" t="s">
        <v>4520</v>
      </c>
      <c r="C1536" s="4" t="s">
        <v>4521</v>
      </c>
      <c r="D1536" s="4" t="s">
        <v>13</v>
      </c>
      <c r="E1536" s="4" t="s">
        <v>1033</v>
      </c>
      <c r="F1536" s="8">
        <v>2</v>
      </c>
      <c r="G1536" s="9">
        <f>SUMIFS('Entrada - Salida'!$E:$E,'Entrada - Salida'!$D:$D,Saldo!C1536,'Entrada - Salida'!C:C,Saldo!B1536)</f>
        <v>0</v>
      </c>
      <c r="H1536" s="10">
        <f>SUMIFS('Entrada - Salida'!$F:$F,'Entrada - Salida'!$D:$D,Saldo!C1536,'Entrada - Salida'!C:C,Saldo!B1536)</f>
        <v>2</v>
      </c>
      <c r="I1536" s="11">
        <f t="shared" si="24"/>
        <v>0</v>
      </c>
      <c r="J1536" s="22"/>
    </row>
    <row r="1537" spans="1:10">
      <c r="A1537" s="3" t="s">
        <v>4522</v>
      </c>
      <c r="B1537" s="3" t="s">
        <v>4522</v>
      </c>
      <c r="C1537" s="4" t="s">
        <v>4523</v>
      </c>
      <c r="D1537" s="4" t="s">
        <v>13</v>
      </c>
      <c r="E1537" s="4" t="s">
        <v>2799</v>
      </c>
      <c r="F1537" s="8">
        <v>1</v>
      </c>
      <c r="G1537" s="9">
        <f>SUMIFS('Entrada - Salida'!$E:$E,'Entrada - Salida'!$D:$D,Saldo!C1537,'Entrada - Salida'!C:C,Saldo!B1537)</f>
        <v>0</v>
      </c>
      <c r="H1537" s="10">
        <f>SUMIFS('Entrada - Salida'!$F:$F,'Entrada - Salida'!$D:$D,Saldo!C1537,'Entrada - Salida'!C:C,Saldo!B1537)</f>
        <v>0</v>
      </c>
      <c r="I1537" s="11">
        <f t="shared" si="24"/>
        <v>1</v>
      </c>
      <c r="J1537" s="22"/>
    </row>
    <row r="1538" spans="1:10">
      <c r="A1538" s="3" t="s">
        <v>4524</v>
      </c>
      <c r="B1538" s="3" t="s">
        <v>4524</v>
      </c>
      <c r="C1538" s="4" t="s">
        <v>4525</v>
      </c>
      <c r="D1538" s="4" t="s">
        <v>13</v>
      </c>
      <c r="E1538" s="4" t="s">
        <v>2799</v>
      </c>
      <c r="F1538" s="8">
        <v>1</v>
      </c>
      <c r="G1538" s="9">
        <f>SUMIFS('Entrada - Salida'!$E:$E,'Entrada - Salida'!$D:$D,Saldo!C1538,'Entrada - Salida'!C:C,Saldo!B1538)</f>
        <v>0</v>
      </c>
      <c r="H1538" s="10">
        <f>SUMIFS('Entrada - Salida'!$F:$F,'Entrada - Salida'!$D:$D,Saldo!C1538,'Entrada - Salida'!C:C,Saldo!B1538)</f>
        <v>0</v>
      </c>
      <c r="I1538" s="11">
        <f t="shared" si="24"/>
        <v>1</v>
      </c>
      <c r="J1538" s="22"/>
    </row>
    <row r="1539" spans="1:10">
      <c r="A1539" s="3" t="s">
        <v>4526</v>
      </c>
      <c r="B1539" s="3" t="s">
        <v>4526</v>
      </c>
      <c r="C1539" s="4" t="s">
        <v>4527</v>
      </c>
      <c r="D1539" s="4" t="s">
        <v>13</v>
      </c>
      <c r="E1539" s="4" t="s">
        <v>102</v>
      </c>
      <c r="F1539" s="8">
        <v>10</v>
      </c>
      <c r="G1539" s="9">
        <f>SUMIFS('Entrada - Salida'!$E:$E,'Entrada - Salida'!$D:$D,Saldo!C1539,'Entrada - Salida'!C:C,Saldo!B1539)</f>
        <v>0</v>
      </c>
      <c r="H1539" s="10">
        <f>SUMIFS('Entrada - Salida'!$F:$F,'Entrada - Salida'!$D:$D,Saldo!C1539,'Entrada - Salida'!C:C,Saldo!B1539)</f>
        <v>0</v>
      </c>
      <c r="I1539" s="11">
        <f t="shared" si="24"/>
        <v>10</v>
      </c>
      <c r="J1539" s="22"/>
    </row>
    <row r="1540" spans="1:10">
      <c r="A1540" s="3" t="s">
        <v>4528</v>
      </c>
      <c r="B1540" s="3" t="s">
        <v>4528</v>
      </c>
      <c r="C1540" s="4" t="s">
        <v>4529</v>
      </c>
      <c r="D1540" s="4" t="s">
        <v>13</v>
      </c>
      <c r="E1540" s="4" t="s">
        <v>1350</v>
      </c>
      <c r="F1540" s="8">
        <v>1</v>
      </c>
      <c r="G1540" s="9">
        <f>SUMIFS('Entrada - Salida'!$E:$E,'Entrada - Salida'!$D:$D,Saldo!C1540,'Entrada - Salida'!C:C,Saldo!B1540)</f>
        <v>0</v>
      </c>
      <c r="H1540" s="10">
        <f>SUMIFS('Entrada - Salida'!$F:$F,'Entrada - Salida'!$D:$D,Saldo!C1540,'Entrada - Salida'!C:C,Saldo!B1540)</f>
        <v>0</v>
      </c>
      <c r="I1540" s="11">
        <f t="shared" si="24"/>
        <v>1</v>
      </c>
      <c r="J1540" s="22"/>
    </row>
    <row r="1541" spans="1:10">
      <c r="A1541" s="3" t="s">
        <v>4530</v>
      </c>
      <c r="B1541" s="3" t="s">
        <v>4530</v>
      </c>
      <c r="C1541" s="4" t="s">
        <v>4531</v>
      </c>
      <c r="D1541" s="4" t="s">
        <v>13</v>
      </c>
      <c r="E1541" s="4" t="s">
        <v>1033</v>
      </c>
      <c r="F1541" s="8">
        <v>1</v>
      </c>
      <c r="G1541" s="9">
        <f>SUMIFS('Entrada - Salida'!$E:$E,'Entrada - Salida'!$D:$D,Saldo!C1541,'Entrada - Salida'!C:C,Saldo!B1541)</f>
        <v>0</v>
      </c>
      <c r="H1541" s="10">
        <f>SUMIFS('Entrada - Salida'!$F:$F,'Entrada - Salida'!$D:$D,Saldo!C1541,'Entrada - Salida'!C:C,Saldo!B1541)</f>
        <v>0</v>
      </c>
      <c r="I1541" s="11">
        <f t="shared" si="24"/>
        <v>1</v>
      </c>
      <c r="J1541" s="22"/>
    </row>
    <row r="1542" spans="1:10">
      <c r="A1542" s="3" t="s">
        <v>4532</v>
      </c>
      <c r="B1542" s="3" t="s">
        <v>4532</v>
      </c>
      <c r="C1542" s="4" t="s">
        <v>4533</v>
      </c>
      <c r="D1542" s="4" t="s">
        <v>13</v>
      </c>
      <c r="E1542" s="4" t="s">
        <v>2866</v>
      </c>
      <c r="F1542" s="8">
        <v>1</v>
      </c>
      <c r="G1542" s="9">
        <f>SUMIFS('Entrada - Salida'!$E:$E,'Entrada - Salida'!$D:$D,Saldo!C1542,'Entrada - Salida'!C:C,Saldo!B1542)</f>
        <v>0</v>
      </c>
      <c r="H1542" s="10">
        <f>SUMIFS('Entrada - Salida'!$F:$F,'Entrada - Salida'!$D:$D,Saldo!C1542,'Entrada - Salida'!C:C,Saldo!B1542)</f>
        <v>1</v>
      </c>
      <c r="I1542" s="11">
        <f t="shared" si="24"/>
        <v>0</v>
      </c>
      <c r="J1542" s="22"/>
    </row>
    <row r="1543" spans="1:10">
      <c r="A1543" s="3" t="s">
        <v>4534</v>
      </c>
      <c r="B1543" s="3" t="s">
        <v>4534</v>
      </c>
      <c r="C1543" s="4" t="s">
        <v>4535</v>
      </c>
      <c r="D1543" s="4" t="s">
        <v>13</v>
      </c>
      <c r="E1543" s="4" t="s">
        <v>1161</v>
      </c>
      <c r="F1543" s="8">
        <v>3</v>
      </c>
      <c r="G1543" s="9">
        <f>SUMIFS('Entrada - Salida'!$E:$E,'Entrada - Salida'!$D:$D,Saldo!C1543,'Entrada - Salida'!C:C,Saldo!B1543)</f>
        <v>0</v>
      </c>
      <c r="H1543" s="10">
        <f>SUMIFS('Entrada - Salida'!$F:$F,'Entrada - Salida'!$D:$D,Saldo!C1543,'Entrada - Salida'!C:C,Saldo!B1543)</f>
        <v>0</v>
      </c>
      <c r="I1543" s="11">
        <f t="shared" si="24"/>
        <v>3</v>
      </c>
      <c r="J1543" s="22"/>
    </row>
    <row r="1544" spans="1:10">
      <c r="A1544" s="3" t="s">
        <v>4536</v>
      </c>
      <c r="B1544" s="3" t="s">
        <v>4536</v>
      </c>
      <c r="C1544" s="4" t="s">
        <v>4537</v>
      </c>
      <c r="D1544" s="4" t="s">
        <v>13</v>
      </c>
      <c r="E1544" s="4" t="s">
        <v>475</v>
      </c>
      <c r="F1544" s="8">
        <v>2</v>
      </c>
      <c r="G1544" s="9">
        <f>SUMIFS('Entrada - Salida'!$E:$E,'Entrada - Salida'!$D:$D,Saldo!C1544,'Entrada - Salida'!C:C,Saldo!B1544)</f>
        <v>0</v>
      </c>
      <c r="H1544" s="10">
        <f>SUMIFS('Entrada - Salida'!$F:$F,'Entrada - Salida'!$D:$D,Saldo!C1544,'Entrada - Salida'!C:C,Saldo!B1544)</f>
        <v>2</v>
      </c>
      <c r="I1544" s="11">
        <f t="shared" si="24"/>
        <v>0</v>
      </c>
      <c r="J1544" s="22"/>
    </row>
    <row r="1545" spans="1:10">
      <c r="A1545" s="3" t="s">
        <v>4538</v>
      </c>
      <c r="B1545" s="3" t="s">
        <v>4538</v>
      </c>
      <c r="C1545" s="4" t="s">
        <v>4539</v>
      </c>
      <c r="D1545" s="4" t="s">
        <v>13</v>
      </c>
      <c r="E1545" s="4" t="s">
        <v>4044</v>
      </c>
      <c r="F1545" s="8">
        <v>15</v>
      </c>
      <c r="G1545" s="9">
        <f>SUMIFS('Entrada - Salida'!$E:$E,'Entrada - Salida'!$D:$D,Saldo!C1545,'Entrada - Salida'!C:C,Saldo!B1545)</f>
        <v>20</v>
      </c>
      <c r="H1545" s="10">
        <f>SUMIFS('Entrada - Salida'!$F:$F,'Entrada - Salida'!$D:$D,Saldo!C1545,'Entrada - Salida'!C:C,Saldo!B1545)</f>
        <v>18</v>
      </c>
      <c r="I1545" s="11">
        <f t="shared" si="24"/>
        <v>17</v>
      </c>
      <c r="J1545" s="22"/>
    </row>
    <row r="1546" spans="1:10">
      <c r="A1546" s="3" t="s">
        <v>4540</v>
      </c>
      <c r="B1546" s="3" t="s">
        <v>4540</v>
      </c>
      <c r="C1546" s="4" t="s">
        <v>4541</v>
      </c>
      <c r="D1546" s="4" t="s">
        <v>13</v>
      </c>
      <c r="E1546" s="4" t="s">
        <v>3498</v>
      </c>
      <c r="F1546" s="8">
        <v>6</v>
      </c>
      <c r="G1546" s="9">
        <f>SUMIFS('Entrada - Salida'!$E:$E,'Entrada - Salida'!$D:$D,Saldo!C1546,'Entrada - Salida'!C:C,Saldo!B1546)</f>
        <v>0</v>
      </c>
      <c r="H1546" s="10">
        <f>SUMIFS('Entrada - Salida'!$F:$F,'Entrada - Salida'!$D:$D,Saldo!C1546,'Entrada - Salida'!C:C,Saldo!B1546)</f>
        <v>0</v>
      </c>
      <c r="I1546" s="11">
        <f t="shared" si="24"/>
        <v>6</v>
      </c>
      <c r="J1546" s="22"/>
    </row>
    <row r="1547" spans="1:10">
      <c r="A1547" s="3" t="s">
        <v>4542</v>
      </c>
      <c r="B1547" s="3" t="s">
        <v>4542</v>
      </c>
      <c r="C1547" s="4" t="s">
        <v>4543</v>
      </c>
      <c r="D1547" s="4" t="s">
        <v>13</v>
      </c>
      <c r="E1547" s="4" t="s">
        <v>3901</v>
      </c>
      <c r="F1547" s="8">
        <v>4</v>
      </c>
      <c r="G1547" s="9">
        <f>SUMIFS('Entrada - Salida'!$E:$E,'Entrada - Salida'!$D:$D,Saldo!C1547,'Entrada - Salida'!C:C,Saldo!B1547)</f>
        <v>0</v>
      </c>
      <c r="H1547" s="10">
        <f>SUMIFS('Entrada - Salida'!$F:$F,'Entrada - Salida'!$D:$D,Saldo!C1547,'Entrada - Salida'!C:C,Saldo!B1547)</f>
        <v>0</v>
      </c>
      <c r="I1547" s="11">
        <f t="shared" si="24"/>
        <v>4</v>
      </c>
      <c r="J1547" s="22"/>
    </row>
    <row r="1548" spans="1:10">
      <c r="A1548" s="3" t="s">
        <v>4544</v>
      </c>
      <c r="B1548" s="3" t="s">
        <v>4544</v>
      </c>
      <c r="C1548" s="4" t="s">
        <v>4545</v>
      </c>
      <c r="D1548" s="4" t="s">
        <v>13</v>
      </c>
      <c r="E1548" s="4" t="s">
        <v>739</v>
      </c>
      <c r="F1548" s="8">
        <v>9</v>
      </c>
      <c r="G1548" s="9">
        <f>SUMIFS('Entrada - Salida'!$E:$E,'Entrada - Salida'!$D:$D,Saldo!C1548,'Entrada - Salida'!C:C,Saldo!B1548)</f>
        <v>3</v>
      </c>
      <c r="H1548" s="10">
        <f>SUMIFS('Entrada - Salida'!$F:$F,'Entrada - Salida'!$D:$D,Saldo!C1548,'Entrada - Salida'!C:C,Saldo!B1548)</f>
        <v>10</v>
      </c>
      <c r="I1548" s="11">
        <f t="shared" ref="I1548:I1598" si="25">+(G1548-H1548)+F1548</f>
        <v>2</v>
      </c>
      <c r="J1548" s="22"/>
    </row>
    <row r="1549" spans="1:10">
      <c r="A1549" s="3" t="s">
        <v>4546</v>
      </c>
      <c r="B1549" s="3" t="s">
        <v>4546</v>
      </c>
      <c r="C1549" s="4" t="s">
        <v>4547</v>
      </c>
      <c r="D1549" s="4" t="s">
        <v>13</v>
      </c>
      <c r="E1549" s="4" t="s">
        <v>2884</v>
      </c>
      <c r="F1549" s="8">
        <v>2</v>
      </c>
      <c r="G1549" s="9">
        <f>SUMIFS('Entrada - Salida'!$E:$E,'Entrada - Salida'!$D:$D,Saldo!C1549,'Entrada - Salida'!C:C,Saldo!B1549)</f>
        <v>0</v>
      </c>
      <c r="H1549" s="10">
        <f>SUMIFS('Entrada - Salida'!$F:$F,'Entrada - Salida'!$D:$D,Saldo!C1549,'Entrada - Salida'!C:C,Saldo!B1549)</f>
        <v>2</v>
      </c>
      <c r="I1549" s="11">
        <f t="shared" si="25"/>
        <v>0</v>
      </c>
      <c r="J1549" s="22"/>
    </row>
    <row r="1550" spans="1:10">
      <c r="A1550" s="3" t="s">
        <v>4548</v>
      </c>
      <c r="B1550" s="3" t="s">
        <v>4548</v>
      </c>
      <c r="C1550" s="4" t="s">
        <v>4549</v>
      </c>
      <c r="D1550" s="4" t="s">
        <v>13</v>
      </c>
      <c r="E1550" s="4" t="s">
        <v>3154</v>
      </c>
      <c r="F1550" s="8">
        <v>4</v>
      </c>
      <c r="G1550" s="9">
        <f>SUMIFS('Entrada - Salida'!$E:$E,'Entrada - Salida'!$D:$D,Saldo!C1550,'Entrada - Salida'!C:C,Saldo!B1550)</f>
        <v>4</v>
      </c>
      <c r="H1550" s="10">
        <f>SUMIFS('Entrada - Salida'!$F:$F,'Entrada - Salida'!$D:$D,Saldo!C1550,'Entrada - Salida'!C:C,Saldo!B1550)</f>
        <v>0</v>
      </c>
      <c r="I1550" s="11">
        <f t="shared" si="25"/>
        <v>8</v>
      </c>
      <c r="J1550" s="22"/>
    </row>
    <row r="1551" spans="1:10">
      <c r="A1551" s="3" t="s">
        <v>4550</v>
      </c>
      <c r="B1551" s="3" t="s">
        <v>4550</v>
      </c>
      <c r="C1551" s="4" t="s">
        <v>4551</v>
      </c>
      <c r="D1551" s="4" t="s">
        <v>13</v>
      </c>
      <c r="E1551" s="4" t="s">
        <v>4552</v>
      </c>
      <c r="F1551" s="8">
        <v>2</v>
      </c>
      <c r="G1551" s="9">
        <f>SUMIFS('Entrada - Salida'!$E:$E,'Entrada - Salida'!$D:$D,Saldo!C1551,'Entrada - Salida'!C:C,Saldo!B1551)</f>
        <v>0</v>
      </c>
      <c r="H1551" s="10">
        <f>SUMIFS('Entrada - Salida'!$F:$F,'Entrada - Salida'!$D:$D,Saldo!C1551,'Entrada - Salida'!C:C,Saldo!B1551)</f>
        <v>0</v>
      </c>
      <c r="I1551" s="11">
        <f t="shared" si="25"/>
        <v>2</v>
      </c>
      <c r="J1551" s="22"/>
    </row>
    <row r="1552" spans="1:10">
      <c r="A1552" s="3" t="s">
        <v>4553</v>
      </c>
      <c r="B1552" s="3" t="s">
        <v>4553</v>
      </c>
      <c r="C1552" s="4" t="s">
        <v>4554</v>
      </c>
      <c r="D1552" s="4" t="s">
        <v>13</v>
      </c>
      <c r="E1552" s="4" t="s">
        <v>4555</v>
      </c>
      <c r="F1552" s="8">
        <v>0</v>
      </c>
      <c r="G1552" s="9">
        <f>SUMIFS('Entrada - Salida'!$E:$E,'Entrada - Salida'!$D:$D,Saldo!C1552,'Entrada - Salida'!C:C,Saldo!B1552)</f>
        <v>0</v>
      </c>
      <c r="H1552" s="10">
        <f>SUMIFS('Entrada - Salida'!$F:$F,'Entrada - Salida'!$D:$D,Saldo!C1552,'Entrada - Salida'!C:C,Saldo!B1552)</f>
        <v>0</v>
      </c>
      <c r="I1552" s="11">
        <f t="shared" si="25"/>
        <v>0</v>
      </c>
      <c r="J1552" s="22"/>
    </row>
    <row r="1553" spans="1:10">
      <c r="A1553" s="3" t="s">
        <v>4556</v>
      </c>
      <c r="B1553" s="3" t="s">
        <v>4556</v>
      </c>
      <c r="C1553" s="4" t="s">
        <v>4557</v>
      </c>
      <c r="D1553" s="4" t="s">
        <v>13</v>
      </c>
      <c r="E1553" s="4" t="s">
        <v>4555</v>
      </c>
      <c r="F1553" s="8">
        <v>0</v>
      </c>
      <c r="G1553" s="9">
        <f>SUMIFS('Entrada - Salida'!$E:$E,'Entrada - Salida'!$D:$D,Saldo!C1553,'Entrada - Salida'!C:C,Saldo!B1553)</f>
        <v>0</v>
      </c>
      <c r="H1553" s="10">
        <f>SUMIFS('Entrada - Salida'!$F:$F,'Entrada - Salida'!$D:$D,Saldo!C1553,'Entrada - Salida'!C:C,Saldo!B1553)</f>
        <v>0</v>
      </c>
      <c r="I1553" s="11">
        <f t="shared" si="25"/>
        <v>0</v>
      </c>
      <c r="J1553" s="22"/>
    </row>
    <row r="1554" spans="1:10">
      <c r="A1554" s="3" t="s">
        <v>4558</v>
      </c>
      <c r="B1554" s="3" t="s">
        <v>4558</v>
      </c>
      <c r="C1554" s="4" t="s">
        <v>4559</v>
      </c>
      <c r="D1554" s="4" t="s">
        <v>13</v>
      </c>
      <c r="E1554" s="4" t="s">
        <v>4555</v>
      </c>
      <c r="F1554" s="8">
        <v>0</v>
      </c>
      <c r="G1554" s="9">
        <f>SUMIFS('Entrada - Salida'!$E:$E,'Entrada - Salida'!$D:$D,Saldo!C1554,'Entrada - Salida'!C:C,Saldo!B1554)</f>
        <v>0</v>
      </c>
      <c r="H1554" s="10">
        <f>SUMIFS('Entrada - Salida'!$F:$F,'Entrada - Salida'!$D:$D,Saldo!C1554,'Entrada - Salida'!C:C,Saldo!B1554)</f>
        <v>0</v>
      </c>
      <c r="I1554" s="11">
        <f t="shared" si="25"/>
        <v>0</v>
      </c>
      <c r="J1554" s="22"/>
    </row>
    <row r="1555" spans="1:10">
      <c r="A1555" s="3" t="s">
        <v>4560</v>
      </c>
      <c r="B1555" s="3" t="s">
        <v>4560</v>
      </c>
      <c r="C1555" s="4" t="s">
        <v>4561</v>
      </c>
      <c r="D1555" s="4" t="s">
        <v>13</v>
      </c>
      <c r="E1555" s="4" t="s">
        <v>228</v>
      </c>
      <c r="F1555" s="8">
        <v>2</v>
      </c>
      <c r="G1555" s="9">
        <f>SUMIFS('Entrada - Salida'!$E:$E,'Entrada - Salida'!$D:$D,Saldo!C1555,'Entrada - Salida'!C:C,Saldo!B1555)</f>
        <v>0</v>
      </c>
      <c r="H1555" s="10">
        <f>SUMIFS('Entrada - Salida'!$F:$F,'Entrada - Salida'!$D:$D,Saldo!C1555,'Entrada - Salida'!C:C,Saldo!B1555)</f>
        <v>2</v>
      </c>
      <c r="I1555" s="11">
        <f t="shared" si="25"/>
        <v>0</v>
      </c>
      <c r="J1555" s="22"/>
    </row>
    <row r="1556" spans="1:10">
      <c r="A1556" s="3" t="s">
        <v>4562</v>
      </c>
      <c r="B1556" s="3" t="s">
        <v>4562</v>
      </c>
      <c r="C1556" s="4" t="s">
        <v>4563</v>
      </c>
      <c r="D1556" s="4" t="s">
        <v>13</v>
      </c>
      <c r="E1556" s="4" t="s">
        <v>4564</v>
      </c>
      <c r="F1556" s="8">
        <v>0</v>
      </c>
      <c r="G1556" s="9">
        <f>SUMIFS('Entrada - Salida'!$E:$E,'Entrada - Salida'!$D:$D,Saldo!C1556,'Entrada - Salida'!C:C,Saldo!B1556)</f>
        <v>0</v>
      </c>
      <c r="H1556" s="10">
        <f>SUMIFS('Entrada - Salida'!$F:$F,'Entrada - Salida'!$D:$D,Saldo!C1556,'Entrada - Salida'!C:C,Saldo!B1556)</f>
        <v>0</v>
      </c>
      <c r="I1556" s="11">
        <f t="shared" si="25"/>
        <v>0</v>
      </c>
      <c r="J1556" s="22"/>
    </row>
    <row r="1557" spans="1:10">
      <c r="A1557" s="3" t="s">
        <v>4565</v>
      </c>
      <c r="B1557" s="3" t="s">
        <v>4565</v>
      </c>
      <c r="C1557" s="4" t="s">
        <v>4566</v>
      </c>
      <c r="D1557" s="4" t="s">
        <v>13</v>
      </c>
      <c r="E1557" s="4" t="s">
        <v>4564</v>
      </c>
      <c r="F1557" s="8">
        <v>0</v>
      </c>
      <c r="G1557" s="9">
        <f>SUMIFS('Entrada - Salida'!$E:$E,'Entrada - Salida'!$D:$D,Saldo!C1557,'Entrada - Salida'!C:C,Saldo!B1557)</f>
        <v>0</v>
      </c>
      <c r="H1557" s="10">
        <f>SUMIFS('Entrada - Salida'!$F:$F,'Entrada - Salida'!$D:$D,Saldo!C1557,'Entrada - Salida'!C:C,Saldo!B1557)</f>
        <v>0</v>
      </c>
      <c r="I1557" s="11">
        <f t="shared" si="25"/>
        <v>0</v>
      </c>
      <c r="J1557" s="22"/>
    </row>
    <row r="1558" spans="1:10">
      <c r="A1558" s="3" t="s">
        <v>4567</v>
      </c>
      <c r="B1558" s="3" t="s">
        <v>4567</v>
      </c>
      <c r="C1558" s="4" t="s">
        <v>4568</v>
      </c>
      <c r="D1558" s="4" t="s">
        <v>13</v>
      </c>
      <c r="E1558" s="4" t="s">
        <v>4569</v>
      </c>
      <c r="F1558" s="8">
        <v>0</v>
      </c>
      <c r="G1558" s="9">
        <f>SUMIFS('Entrada - Salida'!$E:$E,'Entrada - Salida'!$D:$D,Saldo!C1558,'Entrada - Salida'!C:C,Saldo!B1558)</f>
        <v>0</v>
      </c>
      <c r="H1558" s="10">
        <f>SUMIFS('Entrada - Salida'!$F:$F,'Entrada - Salida'!$D:$D,Saldo!C1558,'Entrada - Salida'!C:C,Saldo!B1558)</f>
        <v>0</v>
      </c>
      <c r="I1558" s="11">
        <f t="shared" si="25"/>
        <v>0</v>
      </c>
      <c r="J1558" s="22"/>
    </row>
    <row r="1559" spans="1:10">
      <c r="A1559" s="3" t="s">
        <v>4570</v>
      </c>
      <c r="B1559" s="3" t="s">
        <v>4570</v>
      </c>
      <c r="C1559" s="4" t="s">
        <v>4571</v>
      </c>
      <c r="D1559" s="4" t="s">
        <v>13</v>
      </c>
      <c r="E1559" s="4" t="s">
        <v>4569</v>
      </c>
      <c r="F1559" s="8">
        <v>0</v>
      </c>
      <c r="G1559" s="9">
        <f>SUMIFS('Entrada - Salida'!$E:$E,'Entrada - Salida'!$D:$D,Saldo!C1559,'Entrada - Salida'!C:C,Saldo!B1559)</f>
        <v>0</v>
      </c>
      <c r="H1559" s="10">
        <f>SUMIFS('Entrada - Salida'!$F:$F,'Entrada - Salida'!$D:$D,Saldo!C1559,'Entrada - Salida'!C:C,Saldo!B1559)</f>
        <v>0</v>
      </c>
      <c r="I1559" s="11">
        <f t="shared" si="25"/>
        <v>0</v>
      </c>
      <c r="J1559" s="22"/>
    </row>
    <row r="1560" spans="1:10">
      <c r="A1560" s="3" t="s">
        <v>4572</v>
      </c>
      <c r="B1560" s="3" t="s">
        <v>4572</v>
      </c>
      <c r="C1560" s="4" t="s">
        <v>4573</v>
      </c>
      <c r="D1560" s="4" t="s">
        <v>13</v>
      </c>
      <c r="E1560" s="4" t="s">
        <v>4564</v>
      </c>
      <c r="F1560" s="8">
        <v>0</v>
      </c>
      <c r="G1560" s="9">
        <f>SUMIFS('Entrada - Salida'!$E:$E,'Entrada - Salida'!$D:$D,Saldo!C1560,'Entrada - Salida'!C:C,Saldo!B1560)</f>
        <v>0</v>
      </c>
      <c r="H1560" s="10">
        <f>SUMIFS('Entrada - Salida'!$F:$F,'Entrada - Salida'!$D:$D,Saldo!C1560,'Entrada - Salida'!C:C,Saldo!B1560)</f>
        <v>0</v>
      </c>
      <c r="I1560" s="11">
        <f t="shared" si="25"/>
        <v>0</v>
      </c>
      <c r="J1560" s="22"/>
    </row>
    <row r="1561" spans="1:10">
      <c r="A1561" s="3" t="s">
        <v>4574</v>
      </c>
      <c r="B1561" s="3" t="s">
        <v>4574</v>
      </c>
      <c r="C1561" s="4" t="s">
        <v>4575</v>
      </c>
      <c r="D1561" s="4" t="s">
        <v>13</v>
      </c>
      <c r="E1561" s="4" t="s">
        <v>4569</v>
      </c>
      <c r="F1561" s="8">
        <v>0</v>
      </c>
      <c r="G1561" s="9">
        <f>SUMIFS('Entrada - Salida'!$E:$E,'Entrada - Salida'!$D:$D,Saldo!C1561,'Entrada - Salida'!C:C,Saldo!B1561)</f>
        <v>0</v>
      </c>
      <c r="H1561" s="10">
        <f>SUMIFS('Entrada - Salida'!$F:$F,'Entrada - Salida'!$D:$D,Saldo!C1561,'Entrada - Salida'!C:C,Saldo!B1561)</f>
        <v>0</v>
      </c>
      <c r="I1561" s="11">
        <f t="shared" si="25"/>
        <v>0</v>
      </c>
      <c r="J1561" s="22"/>
    </row>
    <row r="1562" spans="1:10">
      <c r="A1562" s="3" t="s">
        <v>4576</v>
      </c>
      <c r="B1562" s="3" t="s">
        <v>4576</v>
      </c>
      <c r="C1562" s="4" t="s">
        <v>4577</v>
      </c>
      <c r="D1562" s="4" t="s">
        <v>13</v>
      </c>
      <c r="E1562" s="4" t="s">
        <v>4569</v>
      </c>
      <c r="F1562" s="8">
        <v>0</v>
      </c>
      <c r="G1562" s="9">
        <f>SUMIFS('Entrada - Salida'!$E:$E,'Entrada - Salida'!$D:$D,Saldo!C1562,'Entrada - Salida'!C:C,Saldo!B1562)</f>
        <v>0</v>
      </c>
      <c r="H1562" s="10">
        <f>SUMIFS('Entrada - Salida'!$F:$F,'Entrada - Salida'!$D:$D,Saldo!C1562,'Entrada - Salida'!C:C,Saldo!B1562)</f>
        <v>0</v>
      </c>
      <c r="I1562" s="11">
        <f t="shared" si="25"/>
        <v>0</v>
      </c>
      <c r="J1562" s="22"/>
    </row>
    <row r="1563" spans="1:10">
      <c r="A1563" s="3" t="s">
        <v>4578</v>
      </c>
      <c r="B1563" s="3" t="s">
        <v>4578</v>
      </c>
      <c r="C1563" s="4" t="s">
        <v>4579</v>
      </c>
      <c r="D1563" s="4" t="s">
        <v>13</v>
      </c>
      <c r="E1563" s="4" t="s">
        <v>4569</v>
      </c>
      <c r="F1563" s="8">
        <v>0</v>
      </c>
      <c r="G1563" s="9">
        <f>SUMIFS('Entrada - Salida'!$E:$E,'Entrada - Salida'!$D:$D,Saldo!C1563,'Entrada - Salida'!C:C,Saldo!B1563)</f>
        <v>0</v>
      </c>
      <c r="H1563" s="10">
        <f>SUMIFS('Entrada - Salida'!$F:$F,'Entrada - Salida'!$D:$D,Saldo!C1563,'Entrada - Salida'!C:C,Saldo!B1563)</f>
        <v>0</v>
      </c>
      <c r="I1563" s="11">
        <f t="shared" si="25"/>
        <v>0</v>
      </c>
      <c r="J1563" s="22"/>
    </row>
    <row r="1564" spans="1:10">
      <c r="A1564" s="3" t="s">
        <v>4580</v>
      </c>
      <c r="B1564" s="3" t="s">
        <v>4580</v>
      </c>
      <c r="C1564" s="4" t="s">
        <v>4581</v>
      </c>
      <c r="D1564" s="4" t="s">
        <v>13</v>
      </c>
      <c r="E1564" s="4" t="s">
        <v>4569</v>
      </c>
      <c r="F1564" s="8">
        <v>0</v>
      </c>
      <c r="G1564" s="9">
        <f>SUMIFS('Entrada - Salida'!$E:$E,'Entrada - Salida'!$D:$D,Saldo!C1564,'Entrada - Salida'!C:C,Saldo!B1564)</f>
        <v>0</v>
      </c>
      <c r="H1564" s="10">
        <f>SUMIFS('Entrada - Salida'!$F:$F,'Entrada - Salida'!$D:$D,Saldo!C1564,'Entrada - Salida'!C:C,Saldo!B1564)</f>
        <v>0</v>
      </c>
      <c r="I1564" s="11">
        <f t="shared" si="25"/>
        <v>0</v>
      </c>
      <c r="J1564" s="22"/>
    </row>
    <row r="1565" spans="1:10">
      <c r="A1565" s="3" t="s">
        <v>4582</v>
      </c>
      <c r="B1565" s="3" t="s">
        <v>4582</v>
      </c>
      <c r="C1565" s="4" t="s">
        <v>4583</v>
      </c>
      <c r="D1565" s="4" t="s">
        <v>13</v>
      </c>
      <c r="E1565" s="4" t="s">
        <v>4569</v>
      </c>
      <c r="F1565" s="8">
        <v>0</v>
      </c>
      <c r="G1565" s="9">
        <f>SUMIFS('Entrada - Salida'!$E:$E,'Entrada - Salida'!$D:$D,Saldo!C1565,'Entrada - Salida'!C:C,Saldo!B1565)</f>
        <v>0</v>
      </c>
      <c r="H1565" s="10">
        <f>SUMIFS('Entrada - Salida'!$F:$F,'Entrada - Salida'!$D:$D,Saldo!C1565,'Entrada - Salida'!C:C,Saldo!B1565)</f>
        <v>0</v>
      </c>
      <c r="I1565" s="11">
        <f t="shared" si="25"/>
        <v>0</v>
      </c>
      <c r="J1565" s="22"/>
    </row>
    <row r="1566" spans="1:10">
      <c r="A1566" s="3" t="s">
        <v>4584</v>
      </c>
      <c r="B1566" s="3" t="s">
        <v>4584</v>
      </c>
      <c r="C1566" s="4" t="s">
        <v>4585</v>
      </c>
      <c r="D1566" s="4" t="s">
        <v>13</v>
      </c>
      <c r="E1566" s="4" t="s">
        <v>228</v>
      </c>
      <c r="F1566" s="8">
        <v>85</v>
      </c>
      <c r="G1566" s="9">
        <f>SUMIFS('Entrada - Salida'!$E:$E,'Entrada - Salida'!$D:$D,Saldo!C1566,'Entrada - Salida'!C:C,Saldo!B1566)</f>
        <v>0</v>
      </c>
      <c r="H1566" s="10">
        <f>SUMIFS('Entrada - Salida'!$F:$F,'Entrada - Salida'!$D:$D,Saldo!C1566,'Entrada - Salida'!C:C,Saldo!B1566)</f>
        <v>6</v>
      </c>
      <c r="I1566" s="11">
        <f t="shared" si="25"/>
        <v>79</v>
      </c>
      <c r="J1566" s="22"/>
    </row>
    <row r="1567" spans="1:10">
      <c r="A1567" s="3" t="s">
        <v>4586</v>
      </c>
      <c r="B1567" s="3" t="s">
        <v>4586</v>
      </c>
      <c r="C1567" s="4" t="s">
        <v>4587</v>
      </c>
      <c r="D1567" s="4" t="s">
        <v>13</v>
      </c>
      <c r="E1567" s="4" t="s">
        <v>228</v>
      </c>
      <c r="F1567" s="8">
        <v>32</v>
      </c>
      <c r="G1567" s="9">
        <f>SUMIFS('Entrada - Salida'!$E:$E,'Entrada - Salida'!$D:$D,Saldo!C1567,'Entrada - Salida'!C:C,Saldo!B1567)</f>
        <v>0</v>
      </c>
      <c r="H1567" s="10">
        <f>SUMIFS('Entrada - Salida'!$F:$F,'Entrada - Salida'!$D:$D,Saldo!C1567,'Entrada - Salida'!C:C,Saldo!B1567)</f>
        <v>32</v>
      </c>
      <c r="I1567" s="11">
        <f t="shared" si="25"/>
        <v>0</v>
      </c>
      <c r="J1567" s="22"/>
    </row>
    <row r="1568" spans="1:10">
      <c r="A1568" s="3" t="s">
        <v>4588</v>
      </c>
      <c r="B1568" s="3" t="s">
        <v>4588</v>
      </c>
      <c r="C1568" s="4" t="s">
        <v>4589</v>
      </c>
      <c r="D1568" s="4" t="s">
        <v>13</v>
      </c>
      <c r="E1568" s="4" t="s">
        <v>228</v>
      </c>
      <c r="F1568" s="8">
        <v>38</v>
      </c>
      <c r="G1568" s="9">
        <f>SUMIFS('Entrada - Salida'!$E:$E,'Entrada - Salida'!$D:$D,Saldo!C1568,'Entrada - Salida'!C:C,Saldo!B1568)</f>
        <v>0</v>
      </c>
      <c r="H1568" s="10">
        <f>SUMIFS('Entrada - Salida'!$F:$F,'Entrada - Salida'!$D:$D,Saldo!C1568,'Entrada - Salida'!C:C,Saldo!B1568)</f>
        <v>14</v>
      </c>
      <c r="I1568" s="11">
        <f t="shared" si="25"/>
        <v>24</v>
      </c>
      <c r="J1568" s="22"/>
    </row>
    <row r="1569" spans="1:10">
      <c r="A1569" s="3" t="s">
        <v>4590</v>
      </c>
      <c r="B1569" s="3" t="s">
        <v>4590</v>
      </c>
      <c r="C1569" s="4" t="s">
        <v>4591</v>
      </c>
      <c r="D1569" s="4" t="s">
        <v>13</v>
      </c>
      <c r="E1569" s="4" t="s">
        <v>4592</v>
      </c>
      <c r="F1569" s="8">
        <v>1</v>
      </c>
      <c r="G1569" s="9">
        <f>SUMIFS('Entrada - Salida'!$E:$E,'Entrada - Salida'!$D:$D,Saldo!C1569,'Entrada - Salida'!C:C,Saldo!B1569)</f>
        <v>0</v>
      </c>
      <c r="H1569" s="10">
        <f>SUMIFS('Entrada - Salida'!$F:$F,'Entrada - Salida'!$D:$D,Saldo!C1569,'Entrada - Salida'!C:C,Saldo!B1569)</f>
        <v>1</v>
      </c>
      <c r="I1569" s="11">
        <f t="shared" si="25"/>
        <v>0</v>
      </c>
      <c r="J1569" s="22"/>
    </row>
    <row r="1570" spans="1:10">
      <c r="A1570" s="3" t="s">
        <v>4593</v>
      </c>
      <c r="B1570" s="3" t="s">
        <v>4593</v>
      </c>
      <c r="C1570" s="4" t="s">
        <v>4594</v>
      </c>
      <c r="D1570" s="4" t="s">
        <v>13</v>
      </c>
      <c r="E1570" s="4" t="s">
        <v>228</v>
      </c>
      <c r="F1570" s="8">
        <v>89</v>
      </c>
      <c r="G1570" s="9">
        <f>SUMIFS('Entrada - Salida'!$E:$E,'Entrada - Salida'!$D:$D,Saldo!C1570,'Entrada - Salida'!C:C,Saldo!B1570)</f>
        <v>0</v>
      </c>
      <c r="H1570" s="10">
        <f>SUMIFS('Entrada - Salida'!$F:$F,'Entrada - Salida'!$D:$D,Saldo!C1570,'Entrada - Salida'!C:C,Saldo!B1570)</f>
        <v>74</v>
      </c>
      <c r="I1570" s="11">
        <f t="shared" si="25"/>
        <v>15</v>
      </c>
      <c r="J1570" s="22"/>
    </row>
    <row r="1571" spans="1:10">
      <c r="A1571" s="3" t="s">
        <v>4595</v>
      </c>
      <c r="B1571" s="3" t="s">
        <v>4595</v>
      </c>
      <c r="C1571" s="4" t="s">
        <v>4596</v>
      </c>
      <c r="D1571" s="4" t="s">
        <v>13</v>
      </c>
      <c r="E1571" s="4" t="s">
        <v>228</v>
      </c>
      <c r="F1571" s="8">
        <v>13</v>
      </c>
      <c r="G1571" s="9">
        <f>SUMIFS('Entrada - Salida'!$E:$E,'Entrada - Salida'!$D:$D,Saldo!C1571,'Entrada - Salida'!C:C,Saldo!B1571)</f>
        <v>0</v>
      </c>
      <c r="H1571" s="10">
        <f>SUMIFS('Entrada - Salida'!$F:$F,'Entrada - Salida'!$D:$D,Saldo!C1571,'Entrada - Salida'!C:C,Saldo!B1571)</f>
        <v>13</v>
      </c>
      <c r="I1571" s="11">
        <f t="shared" si="25"/>
        <v>0</v>
      </c>
      <c r="J1571" s="22"/>
    </row>
    <row r="1572" spans="1:10">
      <c r="A1572" s="3" t="s">
        <v>4597</v>
      </c>
      <c r="B1572" s="3" t="s">
        <v>4597</v>
      </c>
      <c r="C1572" s="4" t="s">
        <v>4598</v>
      </c>
      <c r="D1572" s="4" t="s">
        <v>13</v>
      </c>
      <c r="E1572" s="4" t="s">
        <v>4599</v>
      </c>
      <c r="F1572" s="8">
        <v>42</v>
      </c>
      <c r="G1572" s="9">
        <f>SUMIFS('Entrada - Salida'!$E:$E,'Entrada - Salida'!$D:$D,Saldo!C1572,'Entrada - Salida'!C:C,Saldo!B1572)</f>
        <v>0</v>
      </c>
      <c r="H1572" s="10">
        <f>SUMIFS('Entrada - Salida'!$F:$F,'Entrada - Salida'!$D:$D,Saldo!C1572,'Entrada - Salida'!C:C,Saldo!B1572)</f>
        <v>14</v>
      </c>
      <c r="I1572" s="11">
        <f t="shared" si="25"/>
        <v>28</v>
      </c>
      <c r="J1572" s="22"/>
    </row>
    <row r="1573" spans="1:10">
      <c r="A1573" s="3" t="s">
        <v>4600</v>
      </c>
      <c r="B1573" s="3" t="s">
        <v>4600</v>
      </c>
      <c r="C1573" s="4" t="s">
        <v>4601</v>
      </c>
      <c r="D1573" s="4" t="s">
        <v>13</v>
      </c>
      <c r="E1573" s="4" t="s">
        <v>4602</v>
      </c>
      <c r="F1573" s="8">
        <v>49</v>
      </c>
      <c r="G1573" s="9">
        <f>SUMIFS('Entrada - Salida'!$E:$E,'Entrada - Salida'!$D:$D,Saldo!C1573,'Entrada - Salida'!C:C,Saldo!B1573)</f>
        <v>0</v>
      </c>
      <c r="H1573" s="10">
        <f>SUMIFS('Entrada - Salida'!$F:$F,'Entrada - Salida'!$D:$D,Saldo!C1573,'Entrada - Salida'!C:C,Saldo!B1573)</f>
        <v>2</v>
      </c>
      <c r="I1573" s="11">
        <f t="shared" si="25"/>
        <v>47</v>
      </c>
      <c r="J1573" s="22"/>
    </row>
    <row r="1574" spans="1:10">
      <c r="A1574" s="3" t="s">
        <v>4603</v>
      </c>
      <c r="B1574" s="3" t="s">
        <v>4603</v>
      </c>
      <c r="C1574" s="4" t="s">
        <v>4604</v>
      </c>
      <c r="D1574" s="4" t="s">
        <v>13</v>
      </c>
      <c r="E1574" s="4" t="s">
        <v>3147</v>
      </c>
      <c r="F1574" s="8">
        <v>37</v>
      </c>
      <c r="G1574" s="9">
        <f>SUMIFS('Entrada - Salida'!$E:$E,'Entrada - Salida'!$D:$D,Saldo!C1574,'Entrada - Salida'!C:C,Saldo!B1574)</f>
        <v>0</v>
      </c>
      <c r="H1574" s="10">
        <f>SUMIFS('Entrada - Salida'!$F:$F,'Entrada - Salida'!$D:$D,Saldo!C1574,'Entrada - Salida'!C:C,Saldo!B1574)</f>
        <v>8</v>
      </c>
      <c r="I1574" s="11">
        <f t="shared" si="25"/>
        <v>29</v>
      </c>
      <c r="J1574" s="22"/>
    </row>
    <row r="1575" spans="1:10">
      <c r="A1575" s="3" t="s">
        <v>4605</v>
      </c>
      <c r="B1575" s="3" t="s">
        <v>4605</v>
      </c>
      <c r="C1575" s="4" t="s">
        <v>4606</v>
      </c>
      <c r="D1575" s="4" t="s">
        <v>13</v>
      </c>
      <c r="E1575" s="4" t="s">
        <v>4607</v>
      </c>
      <c r="F1575" s="8">
        <v>39</v>
      </c>
      <c r="G1575" s="9">
        <f>SUMIFS('Entrada - Salida'!$E:$E,'Entrada - Salida'!$D:$D,Saldo!C1575,'Entrada - Salida'!C:C,Saldo!B1575)</f>
        <v>0</v>
      </c>
      <c r="H1575" s="10">
        <f>SUMIFS('Entrada - Salida'!$F:$F,'Entrada - Salida'!$D:$D,Saldo!C1575,'Entrada - Salida'!C:C,Saldo!B1575)</f>
        <v>8</v>
      </c>
      <c r="I1575" s="11">
        <f t="shared" si="25"/>
        <v>31</v>
      </c>
      <c r="J1575" s="22"/>
    </row>
    <row r="1576" spans="1:10">
      <c r="A1576" s="3" t="s">
        <v>4608</v>
      </c>
      <c r="B1576" s="3" t="s">
        <v>4608</v>
      </c>
      <c r="C1576" s="4" t="s">
        <v>4609</v>
      </c>
      <c r="D1576" s="4" t="s">
        <v>13</v>
      </c>
      <c r="E1576" s="4" t="s">
        <v>3147</v>
      </c>
      <c r="F1576" s="8">
        <v>33</v>
      </c>
      <c r="G1576" s="9">
        <f>SUMIFS('Entrada - Salida'!$E:$E,'Entrada - Salida'!$D:$D,Saldo!C1576,'Entrada - Salida'!C:C,Saldo!B1576)</f>
        <v>0</v>
      </c>
      <c r="H1576" s="10">
        <f>SUMIFS('Entrada - Salida'!$F:$F,'Entrada - Salida'!$D:$D,Saldo!C1576,'Entrada - Salida'!C:C,Saldo!B1576)</f>
        <v>12</v>
      </c>
      <c r="I1576" s="11">
        <f t="shared" si="25"/>
        <v>21</v>
      </c>
      <c r="J1576" s="22"/>
    </row>
    <row r="1577" spans="1:10">
      <c r="A1577" s="3" t="s">
        <v>4610</v>
      </c>
      <c r="B1577" s="3" t="s">
        <v>4610</v>
      </c>
      <c r="C1577" s="4" t="s">
        <v>4611</v>
      </c>
      <c r="D1577" s="4" t="s">
        <v>13</v>
      </c>
      <c r="E1577" s="4" t="s">
        <v>3147</v>
      </c>
      <c r="F1577" s="8">
        <v>49</v>
      </c>
      <c r="G1577" s="9">
        <f>SUMIFS('Entrada - Salida'!$E:$E,'Entrada - Salida'!$D:$D,Saldo!C1577,'Entrada - Salida'!C:C,Saldo!B1577)</f>
        <v>0</v>
      </c>
      <c r="H1577" s="10">
        <f>SUMIFS('Entrada - Salida'!$F:$F,'Entrada - Salida'!$D:$D,Saldo!C1577,'Entrada - Salida'!C:C,Saldo!B1577)</f>
        <v>2</v>
      </c>
      <c r="I1577" s="11">
        <f t="shared" si="25"/>
        <v>47</v>
      </c>
      <c r="J1577" s="22"/>
    </row>
    <row r="1578" spans="1:10">
      <c r="A1578" s="3" t="s">
        <v>4612</v>
      </c>
      <c r="B1578" s="3" t="s">
        <v>4612</v>
      </c>
      <c r="C1578" s="4" t="s">
        <v>4613</v>
      </c>
      <c r="D1578" s="4" t="s">
        <v>13</v>
      </c>
      <c r="E1578" s="4" t="s">
        <v>3147</v>
      </c>
      <c r="F1578" s="8">
        <v>28</v>
      </c>
      <c r="G1578" s="9">
        <f>SUMIFS('Entrada - Salida'!$E:$E,'Entrada - Salida'!$D:$D,Saldo!C1578,'Entrada - Salida'!C:C,Saldo!B1578)</f>
        <v>0</v>
      </c>
      <c r="H1578" s="10">
        <f>SUMIFS('Entrada - Salida'!$F:$F,'Entrada - Salida'!$D:$D,Saldo!C1578,'Entrada - Salida'!C:C,Saldo!B1578)</f>
        <v>13</v>
      </c>
      <c r="I1578" s="11">
        <f t="shared" si="25"/>
        <v>15</v>
      </c>
      <c r="J1578" s="22"/>
    </row>
    <row r="1579" spans="1:10">
      <c r="A1579" s="3" t="s">
        <v>4614</v>
      </c>
      <c r="B1579" s="3" t="s">
        <v>4614</v>
      </c>
      <c r="C1579" s="4" t="s">
        <v>4615</v>
      </c>
      <c r="D1579" s="4" t="s">
        <v>13</v>
      </c>
      <c r="E1579" s="4" t="s">
        <v>3147</v>
      </c>
      <c r="F1579" s="8">
        <v>7</v>
      </c>
      <c r="G1579" s="9">
        <f>SUMIFS('Entrada - Salida'!$E:$E,'Entrada - Salida'!$D:$D,Saldo!C1579,'Entrada - Salida'!C:C,Saldo!B1579)</f>
        <v>0</v>
      </c>
      <c r="H1579" s="10">
        <f>SUMIFS('Entrada - Salida'!$F:$F,'Entrada - Salida'!$D:$D,Saldo!C1579,'Entrada - Salida'!C:C,Saldo!B1579)</f>
        <v>1</v>
      </c>
      <c r="I1579" s="11">
        <f t="shared" si="25"/>
        <v>6</v>
      </c>
      <c r="J1579" s="22"/>
    </row>
    <row r="1580" spans="1:10">
      <c r="A1580" s="3" t="s">
        <v>4616</v>
      </c>
      <c r="B1580" s="3" t="s">
        <v>4616</v>
      </c>
      <c r="C1580" s="4" t="s">
        <v>4617</v>
      </c>
      <c r="D1580" s="4" t="s">
        <v>13</v>
      </c>
      <c r="E1580" s="4" t="s">
        <v>4618</v>
      </c>
      <c r="F1580" s="8">
        <v>6</v>
      </c>
      <c r="G1580" s="9">
        <f>SUMIFS('Entrada - Salida'!$E:$E,'Entrada - Salida'!$D:$D,Saldo!C1580,'Entrada - Salida'!C:C,Saldo!B1580)</f>
        <v>0</v>
      </c>
      <c r="H1580" s="10">
        <f>SUMIFS('Entrada - Salida'!$F:$F,'Entrada - Salida'!$D:$D,Saldo!C1580,'Entrada - Salida'!C:C,Saldo!B1580)</f>
        <v>5</v>
      </c>
      <c r="I1580" s="11">
        <f t="shared" si="25"/>
        <v>1</v>
      </c>
      <c r="J1580" s="22"/>
    </row>
    <row r="1581" spans="1:10">
      <c r="A1581" s="3" t="s">
        <v>4619</v>
      </c>
      <c r="B1581" s="3" t="s">
        <v>4619</v>
      </c>
      <c r="C1581" s="4" t="s">
        <v>4620</v>
      </c>
      <c r="D1581" s="4" t="s">
        <v>13</v>
      </c>
      <c r="E1581" s="4" t="s">
        <v>4320</v>
      </c>
      <c r="F1581" s="8">
        <v>12</v>
      </c>
      <c r="G1581" s="9">
        <f>SUMIFS('Entrada - Salida'!$E:$E,'Entrada - Salida'!$D:$D,Saldo!C1581,'Entrada - Salida'!C:C,Saldo!B1581)</f>
        <v>0</v>
      </c>
      <c r="H1581" s="10">
        <f>SUMIFS('Entrada - Salida'!$F:$F,'Entrada - Salida'!$D:$D,Saldo!C1581,'Entrada - Salida'!C:C,Saldo!B1581)</f>
        <v>5</v>
      </c>
      <c r="I1581" s="11">
        <f t="shared" si="25"/>
        <v>7</v>
      </c>
      <c r="J1581" s="22"/>
    </row>
    <row r="1582" spans="1:10">
      <c r="A1582" s="3" t="s">
        <v>4621</v>
      </c>
      <c r="B1582" s="3" t="s">
        <v>4621</v>
      </c>
      <c r="C1582" s="4" t="s">
        <v>4622</v>
      </c>
      <c r="D1582" s="4" t="s">
        <v>13</v>
      </c>
      <c r="E1582" s="4" t="s">
        <v>4459</v>
      </c>
      <c r="F1582" s="8">
        <v>10</v>
      </c>
      <c r="G1582" s="9">
        <f>SUMIFS('Entrada - Salida'!$E:$E,'Entrada - Salida'!$D:$D,Saldo!C1582,'Entrada - Salida'!C:C,Saldo!B1582)</f>
        <v>0</v>
      </c>
      <c r="H1582" s="10">
        <f>SUMIFS('Entrada - Salida'!$F:$F,'Entrada - Salida'!$D:$D,Saldo!C1582,'Entrada - Salida'!C:C,Saldo!B1582)</f>
        <v>10</v>
      </c>
      <c r="I1582" s="11">
        <f t="shared" si="25"/>
        <v>0</v>
      </c>
      <c r="J1582" s="22"/>
    </row>
    <row r="1583" spans="1:10">
      <c r="A1583" s="3" t="s">
        <v>4623</v>
      </c>
      <c r="B1583" s="3" t="s">
        <v>4623</v>
      </c>
      <c r="C1583" s="4" t="s">
        <v>4624</v>
      </c>
      <c r="D1583" s="4" t="s">
        <v>13</v>
      </c>
      <c r="E1583" s="4" t="s">
        <v>1294</v>
      </c>
      <c r="F1583" s="8">
        <v>1</v>
      </c>
      <c r="G1583" s="9">
        <f>SUMIFS('Entrada - Salida'!$E:$E,'Entrada - Salida'!$D:$D,Saldo!C1583,'Entrada - Salida'!C:C,Saldo!B1583)</f>
        <v>12</v>
      </c>
      <c r="H1583" s="10">
        <f>SUMIFS('Entrada - Salida'!$F:$F,'Entrada - Salida'!$D:$D,Saldo!C1583,'Entrada - Salida'!C:C,Saldo!B1583)</f>
        <v>8</v>
      </c>
      <c r="I1583" s="11">
        <f t="shared" si="25"/>
        <v>5</v>
      </c>
      <c r="J1583" s="22"/>
    </row>
    <row r="1584" spans="1:10">
      <c r="A1584" s="3" t="s">
        <v>4625</v>
      </c>
      <c r="B1584" s="3" t="s">
        <v>4625</v>
      </c>
      <c r="C1584" s="4" t="s">
        <v>4626</v>
      </c>
      <c r="D1584" s="4" t="s">
        <v>13</v>
      </c>
      <c r="E1584" s="4" t="s">
        <v>4627</v>
      </c>
      <c r="F1584" s="8">
        <v>1</v>
      </c>
      <c r="G1584" s="9">
        <f>SUMIFS('Entrada - Salida'!$E:$E,'Entrada - Salida'!$D:$D,Saldo!C1584,'Entrada - Salida'!C:C,Saldo!B1584)</f>
        <v>5</v>
      </c>
      <c r="H1584" s="10">
        <f>SUMIFS('Entrada - Salida'!$F:$F,'Entrada - Salida'!$D:$D,Saldo!C1584,'Entrada - Salida'!C:C,Saldo!B1584)</f>
        <v>6</v>
      </c>
      <c r="I1584" s="11">
        <f t="shared" si="25"/>
        <v>0</v>
      </c>
      <c r="J1584" s="22"/>
    </row>
    <row r="1585" spans="1:10">
      <c r="A1585" s="3" t="s">
        <v>4628</v>
      </c>
      <c r="B1585" s="3" t="s">
        <v>4628</v>
      </c>
      <c r="C1585" s="4" t="s">
        <v>4629</v>
      </c>
      <c r="D1585" s="4" t="s">
        <v>13</v>
      </c>
      <c r="E1585" s="4" t="s">
        <v>4006</v>
      </c>
      <c r="F1585" s="8">
        <v>6</v>
      </c>
      <c r="G1585" s="9">
        <f>SUMIFS('Entrada - Salida'!$E:$E,'Entrada - Salida'!$D:$D,Saldo!C1585,'Entrada - Salida'!C:C,Saldo!B1585)</f>
        <v>0</v>
      </c>
      <c r="H1585" s="10">
        <f>SUMIFS('Entrada - Salida'!$F:$F,'Entrada - Salida'!$D:$D,Saldo!C1585,'Entrada - Salida'!C:C,Saldo!B1585)</f>
        <v>1</v>
      </c>
      <c r="I1585" s="11">
        <f t="shared" si="25"/>
        <v>5</v>
      </c>
      <c r="J1585" s="22"/>
    </row>
    <row r="1586" spans="1:10">
      <c r="A1586" s="3" t="s">
        <v>4630</v>
      </c>
      <c r="B1586" s="3" t="s">
        <v>4630</v>
      </c>
      <c r="C1586" s="4" t="s">
        <v>4631</v>
      </c>
      <c r="D1586" s="4" t="s">
        <v>13</v>
      </c>
      <c r="E1586" s="4" t="s">
        <v>4006</v>
      </c>
      <c r="F1586" s="8">
        <v>4</v>
      </c>
      <c r="G1586" s="9">
        <f>SUMIFS('Entrada - Salida'!$E:$E,'Entrada - Salida'!$D:$D,Saldo!C1586,'Entrada - Salida'!C:C,Saldo!B1586)</f>
        <v>0</v>
      </c>
      <c r="H1586" s="10">
        <f>SUMIFS('Entrada - Salida'!$F:$F,'Entrada - Salida'!$D:$D,Saldo!C1586,'Entrada - Salida'!C:C,Saldo!B1586)</f>
        <v>0</v>
      </c>
      <c r="I1586" s="11">
        <f t="shared" si="25"/>
        <v>4</v>
      </c>
      <c r="J1586" s="22"/>
    </row>
    <row r="1587" spans="1:10">
      <c r="A1587" s="3" t="s">
        <v>4632</v>
      </c>
      <c r="B1587" s="3" t="s">
        <v>4632</v>
      </c>
      <c r="C1587" s="4" t="s">
        <v>4633</v>
      </c>
      <c r="D1587" s="4" t="s">
        <v>13</v>
      </c>
      <c r="E1587" s="4" t="s">
        <v>2998</v>
      </c>
      <c r="F1587" s="8">
        <v>2</v>
      </c>
      <c r="G1587" s="9">
        <f>SUMIFS('Entrada - Salida'!$E:$E,'Entrada - Salida'!$D:$D,Saldo!C1587,'Entrada - Salida'!C:C,Saldo!B1587)</f>
        <v>0</v>
      </c>
      <c r="H1587" s="10">
        <f>SUMIFS('Entrada - Salida'!$F:$F,'Entrada - Salida'!$D:$D,Saldo!C1587,'Entrada - Salida'!C:C,Saldo!B1587)</f>
        <v>0</v>
      </c>
      <c r="I1587" s="11">
        <f t="shared" si="25"/>
        <v>2</v>
      </c>
      <c r="J1587" s="22"/>
    </row>
    <row r="1588" spans="1:10">
      <c r="A1588" s="3" t="s">
        <v>4634</v>
      </c>
      <c r="B1588" s="3" t="s">
        <v>4634</v>
      </c>
      <c r="C1588" s="4" t="s">
        <v>4635</v>
      </c>
      <c r="D1588" s="4" t="s">
        <v>13</v>
      </c>
      <c r="E1588" s="4" t="s">
        <v>4552</v>
      </c>
      <c r="F1588" s="8">
        <v>2</v>
      </c>
      <c r="G1588" s="9">
        <f>SUMIFS('Entrada - Salida'!$E:$E,'Entrada - Salida'!$D:$D,Saldo!C1588,'Entrada - Salida'!C:C,Saldo!B1588)</f>
        <v>0</v>
      </c>
      <c r="H1588" s="10">
        <f>SUMIFS('Entrada - Salida'!$F:$F,'Entrada - Salida'!$D:$D,Saldo!C1588,'Entrada - Salida'!C:C,Saldo!B1588)</f>
        <v>0</v>
      </c>
      <c r="I1588" s="11">
        <f t="shared" si="25"/>
        <v>2</v>
      </c>
      <c r="J1588" s="22"/>
    </row>
    <row r="1589" spans="1:10">
      <c r="A1589" s="3" t="s">
        <v>4636</v>
      </c>
      <c r="B1589" s="3" t="s">
        <v>4636</v>
      </c>
      <c r="C1589" s="4" t="s">
        <v>4637</v>
      </c>
      <c r="D1589" s="4" t="s">
        <v>13</v>
      </c>
      <c r="E1589" s="4" t="s">
        <v>4552</v>
      </c>
      <c r="F1589" s="8">
        <v>2</v>
      </c>
      <c r="G1589" s="9">
        <f>SUMIFS('Entrada - Salida'!$E:$E,'Entrada - Salida'!$D:$D,Saldo!C1589,'Entrada - Salida'!C:C,Saldo!B1589)</f>
        <v>0</v>
      </c>
      <c r="H1589" s="10">
        <f>SUMIFS('Entrada - Salida'!$F:$F,'Entrada - Salida'!$D:$D,Saldo!C1589,'Entrada - Salida'!C:C,Saldo!B1589)</f>
        <v>0</v>
      </c>
      <c r="I1589" s="11">
        <f t="shared" si="25"/>
        <v>2</v>
      </c>
      <c r="J1589" s="22"/>
    </row>
    <row r="1590" spans="1:10">
      <c r="A1590" s="3" t="s">
        <v>4638</v>
      </c>
      <c r="B1590" s="3" t="s">
        <v>4638</v>
      </c>
      <c r="C1590" s="4" t="s">
        <v>4639</v>
      </c>
      <c r="D1590" s="4" t="s">
        <v>13</v>
      </c>
      <c r="E1590" s="4" t="s">
        <v>4640</v>
      </c>
      <c r="F1590" s="8">
        <v>1</v>
      </c>
      <c r="G1590" s="9">
        <f>SUMIFS('Entrada - Salida'!$E:$E,'Entrada - Salida'!$D:$D,Saldo!C1590,'Entrada - Salida'!C:C,Saldo!B1590)</f>
        <v>0</v>
      </c>
      <c r="H1590" s="10">
        <f>SUMIFS('Entrada - Salida'!$F:$F,'Entrada - Salida'!$D:$D,Saldo!C1590,'Entrada - Salida'!C:C,Saldo!B1590)</f>
        <v>0</v>
      </c>
      <c r="I1590" s="11">
        <f t="shared" si="25"/>
        <v>1</v>
      </c>
      <c r="J1590" s="22"/>
    </row>
    <row r="1591" spans="1:10">
      <c r="A1591" s="3" t="s">
        <v>4641</v>
      </c>
      <c r="B1591" s="3" t="s">
        <v>4641</v>
      </c>
      <c r="C1591" s="4" t="s">
        <v>4642</v>
      </c>
      <c r="D1591" s="4" t="s">
        <v>13</v>
      </c>
      <c r="E1591" s="4" t="s">
        <v>3827</v>
      </c>
      <c r="F1591" s="8">
        <v>2</v>
      </c>
      <c r="G1591" s="9">
        <f>SUMIFS('Entrada - Salida'!$E:$E,'Entrada - Salida'!$D:$D,Saldo!C1591,'Entrada - Salida'!C:C,Saldo!B1591)</f>
        <v>10</v>
      </c>
      <c r="H1591" s="10">
        <f>SUMIFS('Entrada - Salida'!$F:$F,'Entrada - Salida'!$D:$D,Saldo!C1591,'Entrada - Salida'!C:C,Saldo!B1591)</f>
        <v>9</v>
      </c>
      <c r="I1591" s="11">
        <f t="shared" si="25"/>
        <v>3</v>
      </c>
      <c r="J1591" s="22"/>
    </row>
    <row r="1592" spans="1:10">
      <c r="A1592" s="3" t="s">
        <v>4643</v>
      </c>
      <c r="B1592" s="3" t="s">
        <v>4643</v>
      </c>
      <c r="C1592" s="4" t="s">
        <v>4644</v>
      </c>
      <c r="D1592" s="4" t="s">
        <v>13</v>
      </c>
      <c r="E1592" s="4" t="s">
        <v>485</v>
      </c>
      <c r="F1592" s="8">
        <v>2</v>
      </c>
      <c r="G1592" s="9">
        <f>SUMIFS('Entrada - Salida'!$E:$E,'Entrada - Salida'!$D:$D,Saldo!C1592,'Entrada - Salida'!C:C,Saldo!B1592)</f>
        <v>0</v>
      </c>
      <c r="H1592" s="10">
        <f>SUMIFS('Entrada - Salida'!$F:$F,'Entrada - Salida'!$D:$D,Saldo!C1592,'Entrada - Salida'!C:C,Saldo!B1592)</f>
        <v>2</v>
      </c>
      <c r="I1592" s="11">
        <f t="shared" si="25"/>
        <v>0</v>
      </c>
      <c r="J1592" s="22"/>
    </row>
    <row r="1593" spans="1:10">
      <c r="A1593" s="3" t="s">
        <v>4645</v>
      </c>
      <c r="B1593" s="3" t="s">
        <v>4645</v>
      </c>
      <c r="C1593" s="4" t="s">
        <v>4646</v>
      </c>
      <c r="D1593" s="4" t="s">
        <v>13</v>
      </c>
      <c r="E1593" s="4" t="s">
        <v>3498</v>
      </c>
      <c r="F1593" s="8">
        <v>16</v>
      </c>
      <c r="G1593" s="9">
        <f>SUMIFS('Entrada - Salida'!$E:$E,'Entrada - Salida'!$D:$D,Saldo!C1593,'Entrada - Salida'!C:C,Saldo!B1593)</f>
        <v>0</v>
      </c>
      <c r="H1593" s="10">
        <f>SUMIFS('Entrada - Salida'!$F:$F,'Entrada - Salida'!$D:$D,Saldo!C1593,'Entrada - Salida'!C:C,Saldo!B1593)</f>
        <v>1</v>
      </c>
      <c r="I1593" s="11">
        <f t="shared" si="25"/>
        <v>15</v>
      </c>
      <c r="J1593" s="22"/>
    </row>
    <row r="1594" spans="1:10">
      <c r="A1594" s="3" t="s">
        <v>4647</v>
      </c>
      <c r="B1594" s="3" t="s">
        <v>4647</v>
      </c>
      <c r="C1594" s="4" t="s">
        <v>4648</v>
      </c>
      <c r="D1594" s="4" t="s">
        <v>13</v>
      </c>
      <c r="E1594" s="4" t="s">
        <v>2884</v>
      </c>
      <c r="F1594" s="8">
        <v>1</v>
      </c>
      <c r="G1594" s="9">
        <f>SUMIFS('Entrada - Salida'!$E:$E,'Entrada - Salida'!$D:$D,Saldo!C1594,'Entrada - Salida'!C:C,Saldo!B1594)</f>
        <v>0</v>
      </c>
      <c r="H1594" s="10">
        <f>SUMIFS('Entrada - Salida'!$F:$F,'Entrada - Salida'!$D:$D,Saldo!C1594,'Entrada - Salida'!C:C,Saldo!B1594)</f>
        <v>0</v>
      </c>
      <c r="I1594" s="11">
        <f t="shared" si="25"/>
        <v>1</v>
      </c>
      <c r="J1594" s="22"/>
    </row>
    <row r="1595" spans="1:10">
      <c r="A1595" s="3" t="s">
        <v>4649</v>
      </c>
      <c r="B1595" s="3" t="s">
        <v>4649</v>
      </c>
      <c r="C1595" s="4" t="s">
        <v>4650</v>
      </c>
      <c r="D1595" s="4" t="s">
        <v>13</v>
      </c>
      <c r="E1595" s="4" t="s">
        <v>4397</v>
      </c>
      <c r="F1595" s="8">
        <v>48</v>
      </c>
      <c r="G1595" s="9">
        <f>SUMIFS('Entrada - Salida'!$E:$E,'Entrada - Salida'!$D:$D,Saldo!C1595,'Entrada - Salida'!C:C,Saldo!B1595)</f>
        <v>0</v>
      </c>
      <c r="H1595" s="10">
        <f>SUMIFS('Entrada - Salida'!$F:$F,'Entrada - Salida'!$D:$D,Saldo!C1595,'Entrada - Salida'!C:C,Saldo!B1595)</f>
        <v>48</v>
      </c>
      <c r="I1595" s="11">
        <f t="shared" si="25"/>
        <v>0</v>
      </c>
      <c r="J1595" s="22"/>
    </row>
    <row r="1596" spans="1:10">
      <c r="A1596" s="3" t="s">
        <v>4651</v>
      </c>
      <c r="B1596" s="3" t="s">
        <v>4651</v>
      </c>
      <c r="C1596" s="4" t="s">
        <v>4652</v>
      </c>
      <c r="D1596" s="4" t="s">
        <v>13</v>
      </c>
      <c r="E1596" s="4" t="s">
        <v>228</v>
      </c>
      <c r="F1596" s="8">
        <v>0</v>
      </c>
      <c r="G1596" s="9">
        <f>SUMIFS('Entrada - Salida'!$E:$E,'Entrada - Salida'!$D:$D,Saldo!C1596,'Entrada - Salida'!C:C,Saldo!B1596)</f>
        <v>1000</v>
      </c>
      <c r="H1596" s="10">
        <f>SUMIFS('Entrada - Salida'!$F:$F,'Entrada - Salida'!$D:$D,Saldo!C1596,'Entrada - Salida'!C:C,Saldo!B1596)</f>
        <v>1000</v>
      </c>
      <c r="I1596" s="11">
        <f t="shared" si="25"/>
        <v>0</v>
      </c>
      <c r="J1596" s="22"/>
    </row>
    <row r="1597" spans="1:10">
      <c r="A1597" s="3" t="s">
        <v>4653</v>
      </c>
      <c r="B1597" s="3" t="s">
        <v>4653</v>
      </c>
      <c r="C1597" s="4" t="s">
        <v>4654</v>
      </c>
      <c r="D1597" s="4" t="s">
        <v>13</v>
      </c>
      <c r="E1597" s="4" t="s">
        <v>3107</v>
      </c>
      <c r="F1597" s="8">
        <v>0</v>
      </c>
      <c r="G1597" s="9">
        <f>SUMIFS('Entrada - Salida'!$E:$E,'Entrada - Salida'!$D:$D,Saldo!C1597,'Entrada - Salida'!C:C,Saldo!B1597)</f>
        <v>0</v>
      </c>
      <c r="H1597" s="10">
        <f>SUMIFS('Entrada - Salida'!$F:$F,'Entrada - Salida'!$D:$D,Saldo!C1597,'Entrada - Salida'!C:C,Saldo!B1597)</f>
        <v>0</v>
      </c>
      <c r="I1597" s="11">
        <f t="shared" si="25"/>
        <v>0</v>
      </c>
      <c r="J1597" s="22"/>
    </row>
    <row r="1598" spans="1:10">
      <c r="A1598" s="3" t="s">
        <v>4655</v>
      </c>
      <c r="B1598" s="3" t="s">
        <v>4655</v>
      </c>
      <c r="C1598" s="4" t="s">
        <v>4656</v>
      </c>
      <c r="D1598" s="4" t="s">
        <v>13</v>
      </c>
      <c r="E1598" s="4" t="s">
        <v>4157</v>
      </c>
      <c r="F1598" s="8">
        <v>3</v>
      </c>
      <c r="G1598" s="9">
        <f>SUMIFS('Entrada - Salida'!$E:$E,'Entrada - Salida'!$D:$D,Saldo!C1598,'Entrada - Salida'!C:C,Saldo!B1598)</f>
        <v>0</v>
      </c>
      <c r="H1598" s="10">
        <f>SUMIFS('Entrada - Salida'!$F:$F,'Entrada - Salida'!$D:$D,Saldo!C1598,'Entrada - Salida'!C:C,Saldo!B1598)</f>
        <v>3</v>
      </c>
      <c r="I1598" s="11">
        <f t="shared" si="25"/>
        <v>0</v>
      </c>
      <c r="J1598" s="22"/>
    </row>
    <row r="1599" spans="1:10">
      <c r="A1599" s="3" t="s">
        <v>4657</v>
      </c>
      <c r="B1599" s="3" t="s">
        <v>4657</v>
      </c>
      <c r="C1599" s="4" t="s">
        <v>4658</v>
      </c>
      <c r="D1599" s="4" t="s">
        <v>13</v>
      </c>
      <c r="E1599" s="4" t="s">
        <v>724</v>
      </c>
      <c r="F1599" s="8">
        <v>5</v>
      </c>
      <c r="G1599" s="9">
        <f>SUMIFS('Entrada - Salida'!$E:$E,'Entrada - Salida'!$D:$D,Saldo!C1599,'Entrada - Salida'!C:C,Saldo!B1599)</f>
        <v>0</v>
      </c>
      <c r="H1599" s="10">
        <f>SUMIFS('Entrada - Salida'!$F:$F,'Entrada - Salida'!$D:$D,Saldo!C1599,'Entrada - Salida'!C:C,Saldo!B1599)</f>
        <v>5</v>
      </c>
      <c r="I1599" s="11">
        <f t="shared" ref="I1599:I1662" si="26">+(G1599-H1599)+F1599</f>
        <v>0</v>
      </c>
      <c r="J1599" s="22"/>
    </row>
    <row r="1600" spans="1:10">
      <c r="A1600" s="3" t="s">
        <v>4659</v>
      </c>
      <c r="B1600" s="3" t="s">
        <v>4659</v>
      </c>
      <c r="C1600" s="4" t="s">
        <v>4660</v>
      </c>
      <c r="D1600" s="4" t="s">
        <v>13</v>
      </c>
      <c r="E1600" s="4" t="s">
        <v>650</v>
      </c>
      <c r="F1600" s="8">
        <v>1</v>
      </c>
      <c r="G1600" s="9">
        <f>SUMIFS('Entrada - Salida'!$E:$E,'Entrada - Salida'!$D:$D,Saldo!C1600,'Entrada - Salida'!C:C,Saldo!B1600)</f>
        <v>0</v>
      </c>
      <c r="H1600" s="10">
        <f>SUMIFS('Entrada - Salida'!$F:$F,'Entrada - Salida'!$D:$D,Saldo!C1600,'Entrada - Salida'!C:C,Saldo!B1600)</f>
        <v>0</v>
      </c>
      <c r="I1600" s="11">
        <f t="shared" si="26"/>
        <v>1</v>
      </c>
      <c r="J1600" s="22"/>
    </row>
    <row r="1601" spans="1:10">
      <c r="A1601" s="3" t="s">
        <v>4661</v>
      </c>
      <c r="B1601" s="3" t="s">
        <v>4661</v>
      </c>
      <c r="C1601" s="4" t="s">
        <v>4662</v>
      </c>
      <c r="D1601" s="4" t="s">
        <v>13</v>
      </c>
      <c r="E1601" s="4" t="s">
        <v>650</v>
      </c>
      <c r="F1601" s="8">
        <v>4</v>
      </c>
      <c r="G1601" s="9">
        <f>SUMIFS('Entrada - Salida'!$E:$E,'Entrada - Salida'!$D:$D,Saldo!C1601,'Entrada - Salida'!C:C,Saldo!B1601)</f>
        <v>0</v>
      </c>
      <c r="H1601" s="10">
        <f>SUMIFS('Entrada - Salida'!$F:$F,'Entrada - Salida'!$D:$D,Saldo!C1601,'Entrada - Salida'!C:C,Saldo!B1601)</f>
        <v>0</v>
      </c>
      <c r="I1601" s="11">
        <f t="shared" si="26"/>
        <v>4</v>
      </c>
      <c r="J1601" s="22"/>
    </row>
    <row r="1602" spans="1:10">
      <c r="A1602" s="3" t="s">
        <v>4663</v>
      </c>
      <c r="B1602" s="3" t="s">
        <v>4663</v>
      </c>
      <c r="C1602" s="4" t="s">
        <v>4664</v>
      </c>
      <c r="D1602" s="4" t="s">
        <v>13</v>
      </c>
      <c r="E1602" s="4" t="s">
        <v>4223</v>
      </c>
      <c r="F1602" s="8">
        <v>2</v>
      </c>
      <c r="G1602" s="9">
        <f>SUMIFS('Entrada - Salida'!$E:$E,'Entrada - Salida'!$D:$D,Saldo!C1602,'Entrada - Salida'!C:C,Saldo!B1602)</f>
        <v>0</v>
      </c>
      <c r="H1602" s="10">
        <f>SUMIFS('Entrada - Salida'!$F:$F,'Entrada - Salida'!$D:$D,Saldo!C1602,'Entrada - Salida'!C:C,Saldo!B1602)</f>
        <v>0</v>
      </c>
      <c r="I1602" s="11">
        <f t="shared" si="26"/>
        <v>2</v>
      </c>
      <c r="J1602" s="22"/>
    </row>
    <row r="1603" spans="1:10">
      <c r="A1603" s="3" t="s">
        <v>4665</v>
      </c>
      <c r="B1603" s="3" t="s">
        <v>4665</v>
      </c>
      <c r="C1603" s="4" t="s">
        <v>4666</v>
      </c>
      <c r="D1603" s="4" t="s">
        <v>13</v>
      </c>
      <c r="E1603" s="4" t="s">
        <v>3261</v>
      </c>
      <c r="F1603" s="8">
        <v>1</v>
      </c>
      <c r="G1603" s="9">
        <f>SUMIFS('Entrada - Salida'!$E:$E,'Entrada - Salida'!$D:$D,Saldo!C1603,'Entrada - Salida'!C:C,Saldo!B1603)</f>
        <v>0</v>
      </c>
      <c r="H1603" s="10">
        <f>SUMIFS('Entrada - Salida'!$F:$F,'Entrada - Salida'!$D:$D,Saldo!C1603,'Entrada - Salida'!C:C,Saldo!B1603)</f>
        <v>0</v>
      </c>
      <c r="I1603" s="11">
        <f t="shared" si="26"/>
        <v>1</v>
      </c>
      <c r="J1603" s="22"/>
    </row>
    <row r="1604" spans="1:10">
      <c r="A1604" s="3" t="s">
        <v>4667</v>
      </c>
      <c r="B1604" s="3" t="s">
        <v>4667</v>
      </c>
      <c r="C1604" s="4" t="s">
        <v>4668</v>
      </c>
      <c r="D1604" s="4" t="s">
        <v>13</v>
      </c>
      <c r="E1604" s="4" t="s">
        <v>353</v>
      </c>
      <c r="F1604" s="8">
        <v>1</v>
      </c>
      <c r="G1604" s="9">
        <f>SUMIFS('Entrada - Salida'!$E:$E,'Entrada - Salida'!$D:$D,Saldo!C1604,'Entrada - Salida'!C:C,Saldo!B1604)</f>
        <v>3</v>
      </c>
      <c r="H1604" s="10">
        <f>SUMIFS('Entrada - Salida'!$F:$F,'Entrada - Salida'!$D:$D,Saldo!C1604,'Entrada - Salida'!C:C,Saldo!B1604)</f>
        <v>1</v>
      </c>
      <c r="I1604" s="11">
        <f t="shared" si="26"/>
        <v>3</v>
      </c>
      <c r="J1604" s="22"/>
    </row>
    <row r="1605" spans="1:10">
      <c r="A1605" s="3" t="s">
        <v>4669</v>
      </c>
      <c r="B1605" s="3" t="s">
        <v>4669</v>
      </c>
      <c r="C1605" s="4" t="s">
        <v>4670</v>
      </c>
      <c r="D1605" s="4" t="s">
        <v>13</v>
      </c>
      <c r="E1605" s="4" t="s">
        <v>2866</v>
      </c>
      <c r="F1605" s="8">
        <v>1</v>
      </c>
      <c r="G1605" s="9">
        <f>SUMIFS('Entrada - Salida'!$E:$E,'Entrada - Salida'!$D:$D,Saldo!C1605,'Entrada - Salida'!C:C,Saldo!B1605)</f>
        <v>2</v>
      </c>
      <c r="H1605" s="10">
        <f>SUMIFS('Entrada - Salida'!$F:$F,'Entrada - Salida'!$D:$D,Saldo!C1605,'Entrada - Salida'!C:C,Saldo!B1605)</f>
        <v>1</v>
      </c>
      <c r="I1605" s="11">
        <f t="shared" si="26"/>
        <v>2</v>
      </c>
      <c r="J1605" s="22"/>
    </row>
    <row r="1606" spans="1:10">
      <c r="A1606" s="3" t="s">
        <v>4671</v>
      </c>
      <c r="B1606" s="3" t="s">
        <v>4671</v>
      </c>
      <c r="C1606" s="4" t="s">
        <v>4672</v>
      </c>
      <c r="D1606" s="4" t="s">
        <v>13</v>
      </c>
      <c r="E1606" s="4" t="s">
        <v>3338</v>
      </c>
      <c r="F1606" s="8">
        <v>1</v>
      </c>
      <c r="G1606" s="9">
        <f>SUMIFS('Entrada - Salida'!$E:$E,'Entrada - Salida'!$D:$D,Saldo!C1606,'Entrada - Salida'!C:C,Saldo!B1606)</f>
        <v>0</v>
      </c>
      <c r="H1606" s="10">
        <f>SUMIFS('Entrada - Salida'!$F:$F,'Entrada - Salida'!$D:$D,Saldo!C1606,'Entrada - Salida'!C:C,Saldo!B1606)</f>
        <v>1</v>
      </c>
      <c r="I1606" s="11">
        <f t="shared" si="26"/>
        <v>0</v>
      </c>
      <c r="J1606" s="22"/>
    </row>
    <row r="1607" spans="1:10">
      <c r="A1607" s="3" t="s">
        <v>4673</v>
      </c>
      <c r="B1607" s="3" t="s">
        <v>4673</v>
      </c>
      <c r="C1607" s="4" t="s">
        <v>4674</v>
      </c>
      <c r="D1607" s="4" t="s">
        <v>13</v>
      </c>
      <c r="E1607" s="4" t="s">
        <v>2884</v>
      </c>
      <c r="F1607" s="8">
        <v>2</v>
      </c>
      <c r="G1607" s="9">
        <f>SUMIFS('Entrada - Salida'!$E:$E,'Entrada - Salida'!$D:$D,Saldo!C1607,'Entrada - Salida'!C:C,Saldo!B1607)</f>
        <v>2</v>
      </c>
      <c r="H1607" s="10">
        <f>SUMIFS('Entrada - Salida'!$F:$F,'Entrada - Salida'!$D:$D,Saldo!C1607,'Entrada - Salida'!C:C,Saldo!B1607)</f>
        <v>0</v>
      </c>
      <c r="I1607" s="11">
        <f t="shared" si="26"/>
        <v>4</v>
      </c>
      <c r="J1607" s="22"/>
    </row>
    <row r="1608" spans="1:10">
      <c r="A1608" s="3" t="s">
        <v>4675</v>
      </c>
      <c r="B1608" s="3" t="s">
        <v>4675</v>
      </c>
      <c r="C1608" s="4" t="s">
        <v>4676</v>
      </c>
      <c r="D1608" s="4" t="s">
        <v>13</v>
      </c>
      <c r="E1608" s="4" t="s">
        <v>4677</v>
      </c>
      <c r="F1608" s="8">
        <v>1</v>
      </c>
      <c r="G1608" s="9">
        <f>SUMIFS('Entrada - Salida'!$E:$E,'Entrada - Salida'!$D:$D,Saldo!C1608,'Entrada - Salida'!C:C,Saldo!B1608)</f>
        <v>0</v>
      </c>
      <c r="H1608" s="10">
        <f>SUMIFS('Entrada - Salida'!$F:$F,'Entrada - Salida'!$D:$D,Saldo!C1608,'Entrada - Salida'!C:C,Saldo!B1608)</f>
        <v>0</v>
      </c>
      <c r="I1608" s="11">
        <f t="shared" si="26"/>
        <v>1</v>
      </c>
      <c r="J1608" s="22"/>
    </row>
    <row r="1609" spans="1:10">
      <c r="A1609" s="3" t="s">
        <v>4678</v>
      </c>
      <c r="B1609" s="3" t="s">
        <v>4678</v>
      </c>
      <c r="C1609" s="4" t="s">
        <v>4679</v>
      </c>
      <c r="D1609" s="4" t="s">
        <v>13</v>
      </c>
      <c r="E1609" s="4" t="s">
        <v>4680</v>
      </c>
      <c r="F1609" s="8">
        <v>10</v>
      </c>
      <c r="G1609" s="9">
        <f>SUMIFS('Entrada - Salida'!$E:$E,'Entrada - Salida'!$D:$D,Saldo!C1609,'Entrada - Salida'!C:C,Saldo!B1609)</f>
        <v>0</v>
      </c>
      <c r="H1609" s="10">
        <f>SUMIFS('Entrada - Salida'!$F:$F,'Entrada - Salida'!$D:$D,Saldo!C1609,'Entrada - Salida'!C:C,Saldo!B1609)</f>
        <v>1</v>
      </c>
      <c r="I1609" s="11">
        <f t="shared" si="26"/>
        <v>9</v>
      </c>
      <c r="J1609" s="22"/>
    </row>
    <row r="1610" spans="1:10">
      <c r="A1610" s="3" t="s">
        <v>4681</v>
      </c>
      <c r="B1610" s="3" t="s">
        <v>4681</v>
      </c>
      <c r="C1610" s="4" t="s">
        <v>4682</v>
      </c>
      <c r="D1610" s="4" t="s">
        <v>13</v>
      </c>
      <c r="E1610" s="4" t="s">
        <v>3498</v>
      </c>
      <c r="F1610" s="8">
        <v>4</v>
      </c>
      <c r="G1610" s="9">
        <f>SUMIFS('Entrada - Salida'!$E:$E,'Entrada - Salida'!$D:$D,Saldo!C1610,'Entrada - Salida'!C:C,Saldo!B1610)</f>
        <v>0</v>
      </c>
      <c r="H1610" s="10">
        <f>SUMIFS('Entrada - Salida'!$F:$F,'Entrada - Salida'!$D:$D,Saldo!C1610,'Entrada - Salida'!C:C,Saldo!B1610)</f>
        <v>0</v>
      </c>
      <c r="I1610" s="11">
        <f t="shared" si="26"/>
        <v>4</v>
      </c>
      <c r="J1610" s="22"/>
    </row>
    <row r="1611" spans="1:10">
      <c r="A1611" s="3" t="s">
        <v>4683</v>
      </c>
      <c r="B1611" s="3" t="s">
        <v>4683</v>
      </c>
      <c r="C1611" s="4" t="s">
        <v>4684</v>
      </c>
      <c r="D1611" s="4" t="s">
        <v>13</v>
      </c>
      <c r="E1611" s="4" t="s">
        <v>3498</v>
      </c>
      <c r="F1611" s="8">
        <v>8</v>
      </c>
      <c r="G1611" s="9">
        <f>SUMIFS('Entrada - Salida'!$E:$E,'Entrada - Salida'!$D:$D,Saldo!C1611,'Entrada - Salida'!C:C,Saldo!B1611)</f>
        <v>0</v>
      </c>
      <c r="H1611" s="10">
        <f>SUMIFS('Entrada - Salida'!$F:$F,'Entrada - Salida'!$D:$D,Saldo!C1611,'Entrada - Salida'!C:C,Saldo!B1611)</f>
        <v>0</v>
      </c>
      <c r="I1611" s="11">
        <f t="shared" si="26"/>
        <v>8</v>
      </c>
      <c r="J1611" s="22"/>
    </row>
    <row r="1612" spans="1:10">
      <c r="A1612" s="3" t="s">
        <v>4685</v>
      </c>
      <c r="B1612" s="3" t="s">
        <v>4685</v>
      </c>
      <c r="C1612" s="4" t="s">
        <v>4686</v>
      </c>
      <c r="D1612" s="4" t="s">
        <v>13</v>
      </c>
      <c r="E1612" s="4" t="s">
        <v>930</v>
      </c>
      <c r="F1612" s="8">
        <v>6</v>
      </c>
      <c r="G1612" s="9">
        <f>SUMIFS('Entrada - Salida'!$E:$E,'Entrada - Salida'!$D:$D,Saldo!C1612,'Entrada - Salida'!C:C,Saldo!B1612)</f>
        <v>0</v>
      </c>
      <c r="H1612" s="10">
        <f>SUMIFS('Entrada - Salida'!$F:$F,'Entrada - Salida'!$D:$D,Saldo!C1612,'Entrada - Salida'!C:C,Saldo!B1612)</f>
        <v>2</v>
      </c>
      <c r="I1612" s="11">
        <f t="shared" si="26"/>
        <v>4</v>
      </c>
      <c r="J1612" s="22"/>
    </row>
    <row r="1613" spans="1:10">
      <c r="A1613" s="3" t="s">
        <v>4687</v>
      </c>
      <c r="B1613" s="3" t="s">
        <v>4687</v>
      </c>
      <c r="C1613" s="4" t="s">
        <v>4688</v>
      </c>
      <c r="D1613" s="4" t="s">
        <v>13</v>
      </c>
      <c r="E1613" s="4" t="s">
        <v>930</v>
      </c>
      <c r="F1613" s="8">
        <v>10</v>
      </c>
      <c r="G1613" s="9">
        <f>SUMIFS('Entrada - Salida'!$E:$E,'Entrada - Salida'!$D:$D,Saldo!C1613,'Entrada - Salida'!C:C,Saldo!B1613)</f>
        <v>0</v>
      </c>
      <c r="H1613" s="10">
        <f>SUMIFS('Entrada - Salida'!$F:$F,'Entrada - Salida'!$D:$D,Saldo!C1613,'Entrada - Salida'!C:C,Saldo!B1613)</f>
        <v>0</v>
      </c>
      <c r="I1613" s="11">
        <f t="shared" si="26"/>
        <v>10</v>
      </c>
      <c r="J1613" s="22"/>
    </row>
    <row r="1614" spans="1:10">
      <c r="A1614" s="3" t="s">
        <v>4689</v>
      </c>
      <c r="B1614" s="3" t="s">
        <v>4689</v>
      </c>
      <c r="C1614" s="4" t="s">
        <v>4690</v>
      </c>
      <c r="D1614" s="4" t="s">
        <v>13</v>
      </c>
      <c r="E1614" s="4" t="s">
        <v>4691</v>
      </c>
      <c r="F1614" s="8">
        <v>5</v>
      </c>
      <c r="G1614" s="9">
        <f>SUMIFS('Entrada - Salida'!$E:$E,'Entrada - Salida'!$D:$D,Saldo!C1614,'Entrada - Salida'!C:C,Saldo!B1614)</f>
        <v>0</v>
      </c>
      <c r="H1614" s="10">
        <f>SUMIFS('Entrada - Salida'!$F:$F,'Entrada - Salida'!$D:$D,Saldo!C1614,'Entrada - Salida'!C:C,Saldo!B1614)</f>
        <v>5</v>
      </c>
      <c r="I1614" s="11">
        <f t="shared" si="26"/>
        <v>0</v>
      </c>
      <c r="J1614" s="22"/>
    </row>
    <row r="1615" spans="1:10">
      <c r="A1615" s="3" t="s">
        <v>4692</v>
      </c>
      <c r="B1615" s="3" t="s">
        <v>4692</v>
      </c>
      <c r="C1615" s="4" t="s">
        <v>4693</v>
      </c>
      <c r="D1615" s="4" t="s">
        <v>13</v>
      </c>
      <c r="E1615" s="4" t="s">
        <v>4691</v>
      </c>
      <c r="F1615" s="8">
        <v>20</v>
      </c>
      <c r="G1615" s="9">
        <f>SUMIFS('Entrada - Salida'!$E:$E,'Entrada - Salida'!$D:$D,Saldo!C1615,'Entrada - Salida'!C:C,Saldo!B1615)</f>
        <v>0</v>
      </c>
      <c r="H1615" s="10">
        <f>SUMIFS('Entrada - Salida'!$F:$F,'Entrada - Salida'!$D:$D,Saldo!C1615,'Entrada - Salida'!C:C,Saldo!B1615)</f>
        <v>1</v>
      </c>
      <c r="I1615" s="11">
        <f t="shared" si="26"/>
        <v>19</v>
      </c>
      <c r="J1615" s="22"/>
    </row>
    <row r="1616" spans="1:10">
      <c r="A1616" s="3" t="s">
        <v>4694</v>
      </c>
      <c r="B1616" s="3" t="s">
        <v>4694</v>
      </c>
      <c r="C1616" s="4" t="s">
        <v>4695</v>
      </c>
      <c r="D1616" s="4" t="s">
        <v>13</v>
      </c>
      <c r="E1616" s="4" t="s">
        <v>4691</v>
      </c>
      <c r="F1616" s="8">
        <v>12</v>
      </c>
      <c r="G1616" s="9">
        <f>SUMIFS('Entrada - Salida'!$E:$E,'Entrada - Salida'!$D:$D,Saldo!C1616,'Entrada - Salida'!C:C,Saldo!B1616)</f>
        <v>0</v>
      </c>
      <c r="H1616" s="10">
        <f>SUMIFS('Entrada - Salida'!$F:$F,'Entrada - Salida'!$D:$D,Saldo!C1616,'Entrada - Salida'!C:C,Saldo!B1616)</f>
        <v>1</v>
      </c>
      <c r="I1616" s="11">
        <f t="shared" si="26"/>
        <v>11</v>
      </c>
      <c r="J1616" s="22"/>
    </row>
    <row r="1617" spans="1:10">
      <c r="A1617" s="3" t="s">
        <v>4696</v>
      </c>
      <c r="B1617" s="3" t="s">
        <v>4696</v>
      </c>
      <c r="C1617" s="4" t="s">
        <v>4697</v>
      </c>
      <c r="D1617" s="4" t="s">
        <v>13</v>
      </c>
      <c r="E1617" s="4" t="s">
        <v>4691</v>
      </c>
      <c r="F1617" s="8">
        <v>1</v>
      </c>
      <c r="G1617" s="9">
        <f>SUMIFS('Entrada - Salida'!$E:$E,'Entrada - Salida'!$D:$D,Saldo!C1617,'Entrada - Salida'!C:C,Saldo!B1617)</f>
        <v>0</v>
      </c>
      <c r="H1617" s="10">
        <f>SUMIFS('Entrada - Salida'!$F:$F,'Entrada - Salida'!$D:$D,Saldo!C1617,'Entrada - Salida'!C:C,Saldo!B1617)</f>
        <v>1</v>
      </c>
      <c r="I1617" s="11">
        <f t="shared" si="26"/>
        <v>0</v>
      </c>
      <c r="J1617" s="22"/>
    </row>
    <row r="1618" spans="1:10">
      <c r="A1618" s="3" t="s">
        <v>4698</v>
      </c>
      <c r="B1618" s="3" t="s">
        <v>4698</v>
      </c>
      <c r="C1618" s="4" t="s">
        <v>4699</v>
      </c>
      <c r="D1618" s="4" t="s">
        <v>13</v>
      </c>
      <c r="E1618" s="4" t="s">
        <v>4691</v>
      </c>
      <c r="F1618" s="8">
        <v>4</v>
      </c>
      <c r="G1618" s="9">
        <f>SUMIFS('Entrada - Salida'!$E:$E,'Entrada - Salida'!$D:$D,Saldo!C1618,'Entrada - Salida'!C:C,Saldo!B1618)</f>
        <v>0</v>
      </c>
      <c r="H1618" s="10">
        <f>SUMIFS('Entrada - Salida'!$F:$F,'Entrada - Salida'!$D:$D,Saldo!C1618,'Entrada - Salida'!C:C,Saldo!B1618)</f>
        <v>1</v>
      </c>
      <c r="I1618" s="11">
        <f t="shared" si="26"/>
        <v>3</v>
      </c>
      <c r="J1618" s="22"/>
    </row>
    <row r="1619" spans="1:10">
      <c r="A1619" s="3" t="s">
        <v>4700</v>
      </c>
      <c r="B1619" s="3" t="s">
        <v>4700</v>
      </c>
      <c r="C1619" s="4" t="s">
        <v>4701</v>
      </c>
      <c r="D1619" s="4" t="s">
        <v>13</v>
      </c>
      <c r="E1619" s="4" t="s">
        <v>930</v>
      </c>
      <c r="F1619" s="8">
        <v>1</v>
      </c>
      <c r="G1619" s="9">
        <f>SUMIFS('Entrada - Salida'!$E:$E,'Entrada - Salida'!$D:$D,Saldo!C1619,'Entrada - Salida'!C:C,Saldo!B1619)</f>
        <v>2</v>
      </c>
      <c r="H1619" s="10">
        <f>SUMIFS('Entrada - Salida'!$F:$F,'Entrada - Salida'!$D:$D,Saldo!C1619,'Entrada - Salida'!C:C,Saldo!B1619)</f>
        <v>1</v>
      </c>
      <c r="I1619" s="11">
        <f t="shared" si="26"/>
        <v>2</v>
      </c>
      <c r="J1619" s="22"/>
    </row>
    <row r="1620" spans="1:10">
      <c r="A1620" s="3" t="s">
        <v>4702</v>
      </c>
      <c r="B1620" s="3" t="s">
        <v>4702</v>
      </c>
      <c r="C1620" s="4" t="s">
        <v>4703</v>
      </c>
      <c r="D1620" s="4" t="s">
        <v>13</v>
      </c>
      <c r="E1620" s="4" t="s">
        <v>654</v>
      </c>
      <c r="F1620" s="8">
        <v>5</v>
      </c>
      <c r="G1620" s="9">
        <f>SUMIFS('Entrada - Salida'!$E:$E,'Entrada - Salida'!$D:$D,Saldo!C1620,'Entrada - Salida'!C:C,Saldo!B1620)</f>
        <v>0</v>
      </c>
      <c r="H1620" s="10">
        <f>SUMIFS('Entrada - Salida'!$F:$F,'Entrada - Salida'!$D:$D,Saldo!C1620,'Entrada - Salida'!C:C,Saldo!B1620)</f>
        <v>0</v>
      </c>
      <c r="I1620" s="11">
        <f t="shared" si="26"/>
        <v>5</v>
      </c>
      <c r="J1620" s="22"/>
    </row>
    <row r="1621" spans="1:10">
      <c r="A1621" s="3" t="s">
        <v>4704</v>
      </c>
      <c r="B1621" s="3" t="s">
        <v>4704</v>
      </c>
      <c r="C1621" s="4" t="s">
        <v>4705</v>
      </c>
      <c r="D1621" s="4" t="s">
        <v>13</v>
      </c>
      <c r="E1621" s="4" t="s">
        <v>3498</v>
      </c>
      <c r="F1621" s="8">
        <v>1</v>
      </c>
      <c r="G1621" s="9">
        <f>SUMIFS('Entrada - Salida'!$E:$E,'Entrada - Salida'!$D:$D,Saldo!C1621,'Entrada - Salida'!C:C,Saldo!B1621)</f>
        <v>0</v>
      </c>
      <c r="H1621" s="10">
        <f>SUMIFS('Entrada - Salida'!$F:$F,'Entrada - Salida'!$D:$D,Saldo!C1621,'Entrada - Salida'!C:C,Saldo!B1621)</f>
        <v>0</v>
      </c>
      <c r="I1621" s="11">
        <f t="shared" si="26"/>
        <v>1</v>
      </c>
      <c r="J1621" s="22"/>
    </row>
    <row r="1622" spans="1:10">
      <c r="A1622" s="3" t="s">
        <v>4706</v>
      </c>
      <c r="B1622" s="3" t="s">
        <v>4706</v>
      </c>
      <c r="C1622" s="4" t="s">
        <v>4707</v>
      </c>
      <c r="D1622" s="4" t="s">
        <v>13</v>
      </c>
      <c r="E1622" s="4" t="s">
        <v>4708</v>
      </c>
      <c r="F1622" s="8">
        <v>2</v>
      </c>
      <c r="G1622" s="9">
        <f>SUMIFS('Entrada - Salida'!$E:$E,'Entrada - Salida'!$D:$D,Saldo!C1622,'Entrada - Salida'!C:C,Saldo!B1622)</f>
        <v>0</v>
      </c>
      <c r="H1622" s="10">
        <f>SUMIFS('Entrada - Salida'!$F:$F,'Entrada - Salida'!$D:$D,Saldo!C1622,'Entrada - Salida'!C:C,Saldo!B1622)</f>
        <v>0</v>
      </c>
      <c r="I1622" s="11">
        <f t="shared" si="26"/>
        <v>2</v>
      </c>
      <c r="J1622" s="22"/>
    </row>
    <row r="1623" spans="1:10">
      <c r="A1623" s="3" t="s">
        <v>4709</v>
      </c>
      <c r="B1623" s="3" t="s">
        <v>4709</v>
      </c>
      <c r="C1623" s="4" t="s">
        <v>4710</v>
      </c>
      <c r="D1623" s="4" t="s">
        <v>13</v>
      </c>
      <c r="E1623" s="4" t="s">
        <v>4708</v>
      </c>
      <c r="F1623" s="8">
        <v>2</v>
      </c>
      <c r="G1623" s="9">
        <f>SUMIFS('Entrada - Salida'!$E:$E,'Entrada - Salida'!$D:$D,Saldo!C1623,'Entrada - Salida'!C:C,Saldo!B1623)</f>
        <v>0</v>
      </c>
      <c r="H1623" s="10">
        <f>SUMIFS('Entrada - Salida'!$F:$F,'Entrada - Salida'!$D:$D,Saldo!C1623,'Entrada - Salida'!C:C,Saldo!B1623)</f>
        <v>0</v>
      </c>
      <c r="I1623" s="11">
        <f t="shared" si="26"/>
        <v>2</v>
      </c>
      <c r="J1623" s="22"/>
    </row>
    <row r="1624" spans="1:10">
      <c r="A1624" s="3" t="s">
        <v>4711</v>
      </c>
      <c r="B1624" s="3" t="s">
        <v>4711</v>
      </c>
      <c r="C1624" s="4" t="s">
        <v>4712</v>
      </c>
      <c r="D1624" s="4" t="s">
        <v>13</v>
      </c>
      <c r="E1624" s="4" t="s">
        <v>2363</v>
      </c>
      <c r="F1624" s="8">
        <v>4</v>
      </c>
      <c r="G1624" s="9">
        <f>SUMIFS('Entrada - Salida'!$E:$E,'Entrada - Salida'!$D:$D,Saldo!C1624,'Entrada - Salida'!C:C,Saldo!B1624)</f>
        <v>0</v>
      </c>
      <c r="H1624" s="10">
        <f>SUMIFS('Entrada - Salida'!$F:$F,'Entrada - Salida'!$D:$D,Saldo!C1624,'Entrada - Salida'!C:C,Saldo!B1624)</f>
        <v>0</v>
      </c>
      <c r="I1624" s="11">
        <f t="shared" si="26"/>
        <v>4</v>
      </c>
      <c r="J1624" s="22"/>
    </row>
    <row r="1625" spans="1:10">
      <c r="A1625" s="3" t="s">
        <v>4713</v>
      </c>
      <c r="B1625" s="3" t="s">
        <v>4713</v>
      </c>
      <c r="C1625" s="4" t="s">
        <v>4714</v>
      </c>
      <c r="D1625" s="4" t="s">
        <v>13</v>
      </c>
      <c r="E1625" s="4" t="s">
        <v>4715</v>
      </c>
      <c r="F1625" s="8">
        <v>1</v>
      </c>
      <c r="G1625" s="9">
        <f>SUMIFS('Entrada - Salida'!$E:$E,'Entrada - Salida'!$D:$D,Saldo!C1625,'Entrada - Salida'!C:C,Saldo!B1625)</f>
        <v>0</v>
      </c>
      <c r="H1625" s="10">
        <f>SUMIFS('Entrada - Salida'!$F:$F,'Entrada - Salida'!$D:$D,Saldo!C1625,'Entrada - Salida'!C:C,Saldo!B1625)</f>
        <v>0</v>
      </c>
      <c r="I1625" s="11">
        <f t="shared" si="26"/>
        <v>1</v>
      </c>
      <c r="J1625" s="22"/>
    </row>
    <row r="1626" spans="1:10">
      <c r="A1626" s="3" t="s">
        <v>4716</v>
      </c>
      <c r="B1626" s="3" t="s">
        <v>4716</v>
      </c>
      <c r="C1626" s="4" t="s">
        <v>4717</v>
      </c>
      <c r="D1626" s="4" t="s">
        <v>13</v>
      </c>
      <c r="E1626" s="4" t="s">
        <v>4179</v>
      </c>
      <c r="F1626" s="8">
        <v>2</v>
      </c>
      <c r="G1626" s="9">
        <f>SUMIFS('Entrada - Salida'!$E:$E,'Entrada - Salida'!$D:$D,Saldo!C1626,'Entrada - Salida'!C:C,Saldo!B1626)</f>
        <v>0</v>
      </c>
      <c r="H1626" s="10">
        <f>SUMIFS('Entrada - Salida'!$F:$F,'Entrada - Salida'!$D:$D,Saldo!C1626,'Entrada - Salida'!C:C,Saldo!B1626)</f>
        <v>0</v>
      </c>
      <c r="I1626" s="11">
        <f t="shared" si="26"/>
        <v>2</v>
      </c>
      <c r="J1626" s="22"/>
    </row>
    <row r="1627" spans="1:10">
      <c r="A1627" s="3" t="s">
        <v>4718</v>
      </c>
      <c r="B1627" s="3" t="s">
        <v>4718</v>
      </c>
      <c r="C1627" s="4" t="s">
        <v>4719</v>
      </c>
      <c r="D1627" s="4" t="s">
        <v>13</v>
      </c>
      <c r="E1627" s="4" t="s">
        <v>3188</v>
      </c>
      <c r="F1627" s="8">
        <v>2</v>
      </c>
      <c r="G1627" s="9">
        <f>SUMIFS('Entrada - Salida'!$E:$E,'Entrada - Salida'!$D:$D,Saldo!C1627,'Entrada - Salida'!C:C,Saldo!B1627)</f>
        <v>0</v>
      </c>
      <c r="H1627" s="10">
        <f>SUMIFS('Entrada - Salida'!$F:$F,'Entrada - Salida'!$D:$D,Saldo!C1627,'Entrada - Salida'!C:C,Saldo!B1627)</f>
        <v>0</v>
      </c>
      <c r="I1627" s="11">
        <f t="shared" si="26"/>
        <v>2</v>
      </c>
      <c r="J1627" s="22"/>
    </row>
    <row r="1628" spans="1:10">
      <c r="A1628" s="3" t="s">
        <v>4720</v>
      </c>
      <c r="B1628" s="3" t="s">
        <v>4720</v>
      </c>
      <c r="C1628" s="4" t="s">
        <v>4721</v>
      </c>
      <c r="D1628" s="4" t="s">
        <v>13</v>
      </c>
      <c r="E1628" s="4" t="s">
        <v>3261</v>
      </c>
      <c r="F1628" s="8">
        <v>4</v>
      </c>
      <c r="G1628" s="9">
        <f>SUMIFS('Entrada - Salida'!$E:$E,'Entrada - Salida'!$D:$D,Saldo!C1628,'Entrada - Salida'!C:C,Saldo!B1628)</f>
        <v>0</v>
      </c>
      <c r="H1628" s="10">
        <f>SUMIFS('Entrada - Salida'!$F:$F,'Entrada - Salida'!$D:$D,Saldo!C1628,'Entrada - Salida'!C:C,Saldo!B1628)</f>
        <v>0</v>
      </c>
      <c r="I1628" s="11">
        <f t="shared" si="26"/>
        <v>4</v>
      </c>
      <c r="J1628" s="22"/>
    </row>
    <row r="1629" spans="1:10">
      <c r="A1629" s="3" t="s">
        <v>4722</v>
      </c>
      <c r="B1629" s="3" t="s">
        <v>4722</v>
      </c>
      <c r="C1629" s="4" t="s">
        <v>4723</v>
      </c>
      <c r="D1629" s="4" t="s">
        <v>13</v>
      </c>
      <c r="E1629" s="4" t="s">
        <v>3261</v>
      </c>
      <c r="F1629" s="8">
        <v>4</v>
      </c>
      <c r="G1629" s="9">
        <f>SUMIFS('Entrada - Salida'!$E:$E,'Entrada - Salida'!$D:$D,Saldo!C1629,'Entrada - Salida'!C:C,Saldo!B1629)</f>
        <v>0</v>
      </c>
      <c r="H1629" s="10">
        <f>SUMIFS('Entrada - Salida'!$F:$F,'Entrada - Salida'!$D:$D,Saldo!C1629,'Entrada - Salida'!C:C,Saldo!B1629)</f>
        <v>0</v>
      </c>
      <c r="I1629" s="11">
        <f t="shared" si="26"/>
        <v>4</v>
      </c>
      <c r="J1629" s="22"/>
    </row>
    <row r="1630" spans="1:10">
      <c r="A1630" s="3" t="s">
        <v>4724</v>
      </c>
      <c r="B1630" s="3" t="s">
        <v>4724</v>
      </c>
      <c r="C1630" s="4" t="s">
        <v>4725</v>
      </c>
      <c r="D1630" s="4" t="s">
        <v>13</v>
      </c>
      <c r="E1630" s="4" t="s">
        <v>3261</v>
      </c>
      <c r="F1630" s="8">
        <v>4</v>
      </c>
      <c r="G1630" s="9">
        <f>SUMIFS('Entrada - Salida'!$E:$E,'Entrada - Salida'!$D:$D,Saldo!C1630,'Entrada - Salida'!C:C,Saldo!B1630)</f>
        <v>0</v>
      </c>
      <c r="H1630" s="10">
        <f>SUMIFS('Entrada - Salida'!$F:$F,'Entrada - Salida'!$D:$D,Saldo!C1630,'Entrada - Salida'!C:C,Saldo!B1630)</f>
        <v>0</v>
      </c>
      <c r="I1630" s="11">
        <f t="shared" si="26"/>
        <v>4</v>
      </c>
      <c r="J1630" s="22"/>
    </row>
    <row r="1631" spans="1:10">
      <c r="A1631" s="3" t="s">
        <v>4726</v>
      </c>
      <c r="B1631" s="3" t="s">
        <v>4726</v>
      </c>
      <c r="C1631" s="4" t="s">
        <v>4727</v>
      </c>
      <c r="D1631" s="4" t="s">
        <v>13</v>
      </c>
      <c r="E1631" s="4" t="s">
        <v>3261</v>
      </c>
      <c r="F1631" s="8">
        <v>4</v>
      </c>
      <c r="G1631" s="9">
        <f>SUMIFS('Entrada - Salida'!$E:$E,'Entrada - Salida'!$D:$D,Saldo!C1631,'Entrada - Salida'!C:C,Saldo!B1631)</f>
        <v>0</v>
      </c>
      <c r="H1631" s="10">
        <f>SUMIFS('Entrada - Salida'!$F:$F,'Entrada - Salida'!$D:$D,Saldo!C1631,'Entrada - Salida'!C:C,Saldo!B1631)</f>
        <v>0</v>
      </c>
      <c r="I1631" s="11">
        <f t="shared" si="26"/>
        <v>4</v>
      </c>
      <c r="J1631" s="22"/>
    </row>
    <row r="1632" spans="1:10">
      <c r="A1632" s="3" t="s">
        <v>4728</v>
      </c>
      <c r="B1632" s="3" t="s">
        <v>4728</v>
      </c>
      <c r="C1632" s="4" t="s">
        <v>4729</v>
      </c>
      <c r="D1632" s="4" t="s">
        <v>13</v>
      </c>
      <c r="E1632" s="4" t="s">
        <v>4730</v>
      </c>
      <c r="F1632" s="8">
        <v>2</v>
      </c>
      <c r="G1632" s="9">
        <f>SUMIFS('Entrada - Salida'!$E:$E,'Entrada - Salida'!$D:$D,Saldo!C1632,'Entrada - Salida'!C:C,Saldo!B1632)</f>
        <v>0</v>
      </c>
      <c r="H1632" s="10">
        <f>SUMIFS('Entrada - Salida'!$F:$F,'Entrada - Salida'!$D:$D,Saldo!C1632,'Entrada - Salida'!C:C,Saldo!B1632)</f>
        <v>0</v>
      </c>
      <c r="I1632" s="11">
        <f t="shared" si="26"/>
        <v>2</v>
      </c>
      <c r="J1632" s="22"/>
    </row>
    <row r="1633" spans="1:10">
      <c r="A1633" s="3" t="s">
        <v>4731</v>
      </c>
      <c r="B1633" s="3" t="s">
        <v>4731</v>
      </c>
      <c r="C1633" s="4" t="s">
        <v>4732</v>
      </c>
      <c r="D1633" s="4" t="s">
        <v>13</v>
      </c>
      <c r="E1633" s="4" t="s">
        <v>3261</v>
      </c>
      <c r="F1633" s="8">
        <v>10</v>
      </c>
      <c r="G1633" s="9">
        <f>SUMIFS('Entrada - Salida'!$E:$E,'Entrada - Salida'!$D:$D,Saldo!C1633,'Entrada - Salida'!C:C,Saldo!B1633)</f>
        <v>0</v>
      </c>
      <c r="H1633" s="10">
        <f>SUMIFS('Entrada - Salida'!$F:$F,'Entrada - Salida'!$D:$D,Saldo!C1633,'Entrada - Salida'!C:C,Saldo!B1633)</f>
        <v>0</v>
      </c>
      <c r="I1633" s="11">
        <f t="shared" si="26"/>
        <v>10</v>
      </c>
      <c r="J1633" s="22"/>
    </row>
    <row r="1634" spans="1:10">
      <c r="A1634" s="3" t="s">
        <v>4733</v>
      </c>
      <c r="B1634" s="3" t="s">
        <v>4733</v>
      </c>
      <c r="C1634" s="4" t="s">
        <v>4734</v>
      </c>
      <c r="D1634" s="4" t="s">
        <v>13</v>
      </c>
      <c r="E1634" s="4" t="s">
        <v>3261</v>
      </c>
      <c r="F1634" s="8">
        <v>10</v>
      </c>
      <c r="G1634" s="9">
        <f>SUMIFS('Entrada - Salida'!$E:$E,'Entrada - Salida'!$D:$D,Saldo!C1634,'Entrada - Salida'!C:C,Saldo!B1634)</f>
        <v>0</v>
      </c>
      <c r="H1634" s="10">
        <f>SUMIFS('Entrada - Salida'!$F:$F,'Entrada - Salida'!$D:$D,Saldo!C1634,'Entrada - Salida'!C:C,Saldo!B1634)</f>
        <v>0</v>
      </c>
      <c r="I1634" s="11">
        <f t="shared" si="26"/>
        <v>10</v>
      </c>
      <c r="J1634" s="22"/>
    </row>
    <row r="1635" spans="1:10">
      <c r="A1635" s="3" t="s">
        <v>4735</v>
      </c>
      <c r="B1635" s="3" t="s">
        <v>4735</v>
      </c>
      <c r="C1635" s="4" t="s">
        <v>4736</v>
      </c>
      <c r="D1635" s="4" t="s">
        <v>13</v>
      </c>
      <c r="E1635" s="4" t="s">
        <v>4730</v>
      </c>
      <c r="F1635" s="8">
        <v>1</v>
      </c>
      <c r="G1635" s="9">
        <f>SUMIFS('Entrada - Salida'!$E:$E,'Entrada - Salida'!$D:$D,Saldo!C1635,'Entrada - Salida'!C:C,Saldo!B1635)</f>
        <v>0</v>
      </c>
      <c r="H1635" s="10">
        <f>SUMIFS('Entrada - Salida'!$F:$F,'Entrada - Salida'!$D:$D,Saldo!C1635,'Entrada - Salida'!C:C,Saldo!B1635)</f>
        <v>0</v>
      </c>
      <c r="I1635" s="11">
        <f t="shared" si="26"/>
        <v>1</v>
      </c>
      <c r="J1635" s="22"/>
    </row>
    <row r="1636" spans="1:10">
      <c r="A1636" s="3" t="s">
        <v>4737</v>
      </c>
      <c r="B1636" s="3" t="s">
        <v>4737</v>
      </c>
      <c r="C1636" s="4" t="s">
        <v>4738</v>
      </c>
      <c r="D1636" s="4" t="s">
        <v>13</v>
      </c>
      <c r="E1636" s="4" t="s">
        <v>3261</v>
      </c>
      <c r="F1636" s="8">
        <v>10</v>
      </c>
      <c r="G1636" s="9">
        <f>SUMIFS('Entrada - Salida'!$E:$E,'Entrada - Salida'!$D:$D,Saldo!C1636,'Entrada - Salida'!C:C,Saldo!B1636)</f>
        <v>0</v>
      </c>
      <c r="H1636" s="10">
        <f>SUMIFS('Entrada - Salida'!$F:$F,'Entrada - Salida'!$D:$D,Saldo!C1636,'Entrada - Salida'!C:C,Saldo!B1636)</f>
        <v>0</v>
      </c>
      <c r="I1636" s="11">
        <f t="shared" si="26"/>
        <v>10</v>
      </c>
      <c r="J1636" s="22"/>
    </row>
    <row r="1637" spans="1:10">
      <c r="A1637" s="3" t="s">
        <v>4739</v>
      </c>
      <c r="B1637" s="3" t="s">
        <v>4739</v>
      </c>
      <c r="C1637" s="4" t="s">
        <v>4740</v>
      </c>
      <c r="D1637" s="4" t="s">
        <v>13</v>
      </c>
      <c r="E1637" s="4" t="s">
        <v>4741</v>
      </c>
      <c r="F1637" s="8">
        <v>2</v>
      </c>
      <c r="G1637" s="9">
        <f>SUMIFS('Entrada - Salida'!$E:$E,'Entrada - Salida'!$D:$D,Saldo!C1637,'Entrada - Salida'!C:C,Saldo!B1637)</f>
        <v>0</v>
      </c>
      <c r="H1637" s="10">
        <f>SUMIFS('Entrada - Salida'!$F:$F,'Entrada - Salida'!$D:$D,Saldo!C1637,'Entrada - Salida'!C:C,Saldo!B1637)</f>
        <v>0</v>
      </c>
      <c r="I1637" s="11">
        <f t="shared" si="26"/>
        <v>2</v>
      </c>
      <c r="J1637" s="22"/>
    </row>
    <row r="1638" spans="1:10">
      <c r="A1638" s="3" t="s">
        <v>4742</v>
      </c>
      <c r="B1638" s="3" t="s">
        <v>4742</v>
      </c>
      <c r="C1638" s="4" t="s">
        <v>4743</v>
      </c>
      <c r="D1638" s="4" t="s">
        <v>13</v>
      </c>
      <c r="E1638" s="4" t="s">
        <v>4744</v>
      </c>
      <c r="F1638" s="8">
        <v>2</v>
      </c>
      <c r="G1638" s="9">
        <f>SUMIFS('Entrada - Salida'!$E:$E,'Entrada - Salida'!$D:$D,Saldo!C1638,'Entrada - Salida'!C:C,Saldo!B1638)</f>
        <v>2</v>
      </c>
      <c r="H1638" s="10">
        <f>SUMIFS('Entrada - Salida'!$F:$F,'Entrada - Salida'!$D:$D,Saldo!C1638,'Entrada - Salida'!C:C,Saldo!B1638)</f>
        <v>4</v>
      </c>
      <c r="I1638" s="11">
        <f t="shared" si="26"/>
        <v>0</v>
      </c>
      <c r="J1638" s="22"/>
    </row>
    <row r="1639" spans="1:10">
      <c r="A1639" s="3" t="s">
        <v>4745</v>
      </c>
      <c r="B1639" s="3" t="s">
        <v>4745</v>
      </c>
      <c r="C1639" s="4" t="s">
        <v>4746</v>
      </c>
      <c r="D1639" s="4" t="s">
        <v>13</v>
      </c>
      <c r="E1639" s="4" t="s">
        <v>2119</v>
      </c>
      <c r="F1639" s="8">
        <v>2</v>
      </c>
      <c r="G1639" s="9">
        <f>SUMIFS('Entrada - Salida'!$E:$E,'Entrada - Salida'!$D:$D,Saldo!C1639,'Entrada - Salida'!C:C,Saldo!B1639)</f>
        <v>0</v>
      </c>
      <c r="H1639" s="10">
        <f>SUMIFS('Entrada - Salida'!$F:$F,'Entrada - Salida'!$D:$D,Saldo!C1639,'Entrada - Salida'!C:C,Saldo!B1639)</f>
        <v>2</v>
      </c>
      <c r="I1639" s="11">
        <f t="shared" si="26"/>
        <v>0</v>
      </c>
      <c r="J1639" s="22"/>
    </row>
    <row r="1640" spans="1:10">
      <c r="A1640" s="3" t="s">
        <v>4747</v>
      </c>
      <c r="B1640" s="3" t="s">
        <v>4747</v>
      </c>
      <c r="C1640" s="4" t="s">
        <v>4748</v>
      </c>
      <c r="D1640" s="4" t="s">
        <v>13</v>
      </c>
      <c r="E1640" s="4" t="s">
        <v>2119</v>
      </c>
      <c r="F1640" s="8">
        <v>7</v>
      </c>
      <c r="G1640" s="9">
        <f>SUMIFS('Entrada - Salida'!$E:$E,'Entrada - Salida'!$D:$D,Saldo!C1640,'Entrada - Salida'!C:C,Saldo!B1640)</f>
        <v>0</v>
      </c>
      <c r="H1640" s="10">
        <f>SUMIFS('Entrada - Salida'!$F:$F,'Entrada - Salida'!$D:$D,Saldo!C1640,'Entrada - Salida'!C:C,Saldo!B1640)</f>
        <v>0</v>
      </c>
      <c r="I1640" s="11">
        <f t="shared" si="26"/>
        <v>7</v>
      </c>
      <c r="J1640" s="22"/>
    </row>
    <row r="1641" spans="1:10">
      <c r="A1641" s="3" t="s">
        <v>4749</v>
      </c>
      <c r="B1641" s="3" t="s">
        <v>4749</v>
      </c>
      <c r="C1641" s="4" t="s">
        <v>4750</v>
      </c>
      <c r="D1641" s="4" t="s">
        <v>13</v>
      </c>
      <c r="E1641" s="4" t="s">
        <v>2884</v>
      </c>
      <c r="F1641" s="8">
        <v>2</v>
      </c>
      <c r="G1641" s="9">
        <f>SUMIFS('Entrada - Salida'!$E:$E,'Entrada - Salida'!$D:$D,Saldo!C1641,'Entrada - Salida'!C:C,Saldo!B1641)</f>
        <v>0</v>
      </c>
      <c r="H1641" s="10">
        <f>SUMIFS('Entrada - Salida'!$F:$F,'Entrada - Salida'!$D:$D,Saldo!C1641,'Entrada - Salida'!C:C,Saldo!B1641)</f>
        <v>0</v>
      </c>
      <c r="I1641" s="11">
        <f t="shared" si="26"/>
        <v>2</v>
      </c>
      <c r="J1641" s="22"/>
    </row>
    <row r="1642" spans="1:10">
      <c r="A1642" s="3" t="s">
        <v>4751</v>
      </c>
      <c r="B1642" s="3" t="s">
        <v>4751</v>
      </c>
      <c r="C1642" s="4" t="s">
        <v>4752</v>
      </c>
      <c r="D1642" s="4" t="s">
        <v>13</v>
      </c>
      <c r="E1642" s="4" t="s">
        <v>4459</v>
      </c>
      <c r="F1642" s="8">
        <v>26</v>
      </c>
      <c r="G1642" s="9">
        <f>SUMIFS('Entrada - Salida'!$E:$E,'Entrada - Salida'!$D:$D,Saldo!C1642,'Entrada - Salida'!C:C,Saldo!B1642)</f>
        <v>0</v>
      </c>
      <c r="H1642" s="10">
        <f>SUMIFS('Entrada - Salida'!$F:$F,'Entrada - Salida'!$D:$D,Saldo!C1642,'Entrada - Salida'!C:C,Saldo!B1642)</f>
        <v>2</v>
      </c>
      <c r="I1642" s="11">
        <f t="shared" si="26"/>
        <v>24</v>
      </c>
      <c r="J1642" s="22"/>
    </row>
    <row r="1643" spans="1:10">
      <c r="A1643" s="3" t="s">
        <v>4753</v>
      </c>
      <c r="B1643" s="3" t="s">
        <v>4753</v>
      </c>
      <c r="C1643" s="4" t="s">
        <v>4754</v>
      </c>
      <c r="D1643" s="4" t="s">
        <v>13</v>
      </c>
      <c r="E1643" s="4" t="s">
        <v>2998</v>
      </c>
      <c r="F1643" s="8">
        <v>6</v>
      </c>
      <c r="G1643" s="9">
        <f>SUMIFS('Entrada - Salida'!$E:$E,'Entrada - Salida'!$D:$D,Saldo!C1643,'Entrada - Salida'!C:C,Saldo!B1643)</f>
        <v>10</v>
      </c>
      <c r="H1643" s="10">
        <f>SUMIFS('Entrada - Salida'!$F:$F,'Entrada - Salida'!$D:$D,Saldo!C1643,'Entrada - Salida'!C:C,Saldo!B1643)</f>
        <v>5</v>
      </c>
      <c r="I1643" s="11">
        <f t="shared" si="26"/>
        <v>11</v>
      </c>
      <c r="J1643" s="22"/>
    </row>
    <row r="1644" spans="1:10">
      <c r="A1644" s="3" t="s">
        <v>4755</v>
      </c>
      <c r="B1644" s="3" t="s">
        <v>4755</v>
      </c>
      <c r="C1644" s="4" t="s">
        <v>4756</v>
      </c>
      <c r="D1644" s="4" t="s">
        <v>13</v>
      </c>
      <c r="E1644" s="4" t="s">
        <v>2998</v>
      </c>
      <c r="F1644" s="8">
        <v>2</v>
      </c>
      <c r="G1644" s="9">
        <f>SUMIFS('Entrada - Salida'!$E:$E,'Entrada - Salida'!$D:$D,Saldo!C1644,'Entrada - Salida'!C:C,Saldo!B1644)</f>
        <v>14</v>
      </c>
      <c r="H1644" s="10">
        <f>SUMIFS('Entrada - Salida'!$F:$F,'Entrada - Salida'!$D:$D,Saldo!C1644,'Entrada - Salida'!C:C,Saldo!B1644)</f>
        <v>5</v>
      </c>
      <c r="I1644" s="11">
        <f t="shared" si="26"/>
        <v>11</v>
      </c>
      <c r="J1644" s="22"/>
    </row>
    <row r="1645" spans="1:10">
      <c r="A1645" s="3" t="s">
        <v>4757</v>
      </c>
      <c r="B1645" s="3" t="s">
        <v>4757</v>
      </c>
      <c r="C1645" s="4" t="s">
        <v>4758</v>
      </c>
      <c r="D1645" s="4" t="s">
        <v>13</v>
      </c>
      <c r="E1645" s="4" t="s">
        <v>2998</v>
      </c>
      <c r="F1645" s="8">
        <v>5</v>
      </c>
      <c r="G1645" s="9">
        <f>SUMIFS('Entrada - Salida'!$E:$E,'Entrada - Salida'!$D:$D,Saldo!C1645,'Entrada - Salida'!C:C,Saldo!B1645)</f>
        <v>0</v>
      </c>
      <c r="H1645" s="10">
        <f>SUMIFS('Entrada - Salida'!$F:$F,'Entrada - Salida'!$D:$D,Saldo!C1645,'Entrada - Salida'!C:C,Saldo!B1645)</f>
        <v>5</v>
      </c>
      <c r="I1645" s="11">
        <f t="shared" si="26"/>
        <v>0</v>
      </c>
      <c r="J1645" s="22"/>
    </row>
    <row r="1646" spans="1:10">
      <c r="A1646" s="3" t="s">
        <v>4759</v>
      </c>
      <c r="B1646" s="3" t="s">
        <v>4759</v>
      </c>
      <c r="C1646" s="4" t="s">
        <v>4760</v>
      </c>
      <c r="D1646" s="4" t="s">
        <v>13</v>
      </c>
      <c r="E1646" s="4" t="s">
        <v>1692</v>
      </c>
      <c r="F1646" s="8">
        <v>4</v>
      </c>
      <c r="G1646" s="9">
        <f>SUMIFS('Entrada - Salida'!$E:$E,'Entrada - Salida'!$D:$D,Saldo!C1646,'Entrada - Salida'!C:C,Saldo!B1646)</f>
        <v>10</v>
      </c>
      <c r="H1646" s="10">
        <f>SUMIFS('Entrada - Salida'!$F:$F,'Entrada - Salida'!$D:$D,Saldo!C1646,'Entrada - Salida'!C:C,Saldo!B1646)</f>
        <v>14</v>
      </c>
      <c r="I1646" s="11">
        <f t="shared" si="26"/>
        <v>0</v>
      </c>
      <c r="J1646" s="22"/>
    </row>
    <row r="1647" spans="1:10">
      <c r="A1647" s="3" t="s">
        <v>4761</v>
      </c>
      <c r="B1647" s="3" t="s">
        <v>4761</v>
      </c>
      <c r="C1647" s="4" t="s">
        <v>4762</v>
      </c>
      <c r="D1647" s="4" t="s">
        <v>13</v>
      </c>
      <c r="E1647" s="4" t="s">
        <v>3314</v>
      </c>
      <c r="F1647" s="8">
        <v>1</v>
      </c>
      <c r="G1647" s="9">
        <f>SUMIFS('Entrada - Salida'!$E:$E,'Entrada - Salida'!$D:$D,Saldo!C1647,'Entrada - Salida'!C:C,Saldo!B1647)</f>
        <v>0</v>
      </c>
      <c r="H1647" s="10">
        <f>SUMIFS('Entrada - Salida'!$F:$F,'Entrada - Salida'!$D:$D,Saldo!C1647,'Entrada - Salida'!C:C,Saldo!B1647)</f>
        <v>1</v>
      </c>
      <c r="I1647" s="11">
        <f t="shared" si="26"/>
        <v>0</v>
      </c>
      <c r="J1647" s="22"/>
    </row>
    <row r="1648" spans="1:10">
      <c r="A1648" s="3" t="s">
        <v>4763</v>
      </c>
      <c r="B1648" s="3" t="s">
        <v>4763</v>
      </c>
      <c r="C1648" s="4" t="s">
        <v>4764</v>
      </c>
      <c r="D1648" s="4" t="s">
        <v>13</v>
      </c>
      <c r="E1648" s="4" t="s">
        <v>3099</v>
      </c>
      <c r="F1648" s="8">
        <v>30</v>
      </c>
      <c r="G1648" s="9">
        <f>SUMIFS('Entrada - Salida'!$E:$E,'Entrada - Salida'!$D:$D,Saldo!C1648,'Entrada - Salida'!C:C,Saldo!B1648)</f>
        <v>0</v>
      </c>
      <c r="H1648" s="10">
        <f>SUMIFS('Entrada - Salida'!$F:$F,'Entrada - Salida'!$D:$D,Saldo!C1648,'Entrada - Salida'!C:C,Saldo!B1648)</f>
        <v>0</v>
      </c>
      <c r="I1648" s="11">
        <f t="shared" si="26"/>
        <v>30</v>
      </c>
      <c r="J1648" s="22"/>
    </row>
    <row r="1649" spans="1:10">
      <c r="A1649" s="3" t="s">
        <v>4765</v>
      </c>
      <c r="B1649" s="3" t="s">
        <v>4765</v>
      </c>
      <c r="C1649" s="4" t="s">
        <v>4766</v>
      </c>
      <c r="D1649" s="4" t="s">
        <v>13</v>
      </c>
      <c r="E1649" s="4" t="s">
        <v>2742</v>
      </c>
      <c r="F1649" s="8">
        <v>4</v>
      </c>
      <c r="G1649" s="9">
        <f>SUMIFS('Entrada - Salida'!$E:$E,'Entrada - Salida'!$D:$D,Saldo!C1649,'Entrada - Salida'!C:C,Saldo!B1649)</f>
        <v>0</v>
      </c>
      <c r="H1649" s="10">
        <f>SUMIFS('Entrada - Salida'!$F:$F,'Entrada - Salida'!$D:$D,Saldo!C1649,'Entrada - Salida'!C:C,Saldo!B1649)</f>
        <v>2</v>
      </c>
      <c r="I1649" s="11">
        <f t="shared" si="26"/>
        <v>2</v>
      </c>
      <c r="J1649" s="22"/>
    </row>
    <row r="1650" spans="1:10">
      <c r="A1650" s="3" t="s">
        <v>4767</v>
      </c>
      <c r="B1650" s="3" t="s">
        <v>4767</v>
      </c>
      <c r="C1650" s="4" t="s">
        <v>4768</v>
      </c>
      <c r="D1650" s="4" t="s">
        <v>13</v>
      </c>
      <c r="E1650" s="4" t="s">
        <v>102</v>
      </c>
      <c r="F1650" s="8">
        <v>10</v>
      </c>
      <c r="G1650" s="9">
        <f>SUMIFS('Entrada - Salida'!$E:$E,'Entrada - Salida'!$D:$D,Saldo!C1650,'Entrada - Salida'!C:C,Saldo!B1650)</f>
        <v>0</v>
      </c>
      <c r="H1650" s="10">
        <f>SUMIFS('Entrada - Salida'!$F:$F,'Entrada - Salida'!$D:$D,Saldo!C1650,'Entrada - Salida'!C:C,Saldo!B1650)</f>
        <v>2</v>
      </c>
      <c r="I1650" s="11">
        <f t="shared" si="26"/>
        <v>8</v>
      </c>
      <c r="J1650" s="22"/>
    </row>
    <row r="1651" spans="1:10">
      <c r="A1651" s="3" t="s">
        <v>4769</v>
      </c>
      <c r="B1651" s="3" t="s">
        <v>4769</v>
      </c>
      <c r="C1651" s="4" t="s">
        <v>4770</v>
      </c>
      <c r="D1651" s="4" t="s">
        <v>13</v>
      </c>
      <c r="E1651" s="4" t="s">
        <v>1730</v>
      </c>
      <c r="F1651" s="8">
        <v>2</v>
      </c>
      <c r="G1651" s="9">
        <f>SUMIFS('Entrada - Salida'!$E:$E,'Entrada - Salida'!$D:$D,Saldo!C1651,'Entrada - Salida'!C:C,Saldo!B1651)</f>
        <v>0</v>
      </c>
      <c r="H1651" s="10">
        <f>SUMIFS('Entrada - Salida'!$F:$F,'Entrada - Salida'!$D:$D,Saldo!C1651,'Entrada - Salida'!C:C,Saldo!B1651)</f>
        <v>2</v>
      </c>
      <c r="I1651" s="11">
        <f t="shared" si="26"/>
        <v>0</v>
      </c>
      <c r="J1651" s="22"/>
    </row>
    <row r="1652" spans="1:10">
      <c r="A1652" s="3" t="s">
        <v>4771</v>
      </c>
      <c r="B1652" s="3" t="s">
        <v>4771</v>
      </c>
      <c r="C1652" s="4" t="s">
        <v>4772</v>
      </c>
      <c r="D1652" s="4" t="s">
        <v>13</v>
      </c>
      <c r="E1652" s="4" t="s">
        <v>125</v>
      </c>
      <c r="F1652" s="8">
        <v>4</v>
      </c>
      <c r="G1652" s="9">
        <f>SUMIFS('Entrada - Salida'!$E:$E,'Entrada - Salida'!$D:$D,Saldo!C1652,'Entrada - Salida'!C:C,Saldo!B1652)</f>
        <v>0</v>
      </c>
      <c r="H1652" s="10">
        <f>SUMIFS('Entrada - Salida'!$F:$F,'Entrada - Salida'!$D:$D,Saldo!C1652,'Entrada - Salida'!C:C,Saldo!B1652)</f>
        <v>2</v>
      </c>
      <c r="I1652" s="11">
        <f t="shared" si="26"/>
        <v>2</v>
      </c>
      <c r="J1652" s="22"/>
    </row>
    <row r="1653" spans="1:10">
      <c r="A1653" s="3" t="s">
        <v>4773</v>
      </c>
      <c r="B1653" s="3" t="s">
        <v>4773</v>
      </c>
      <c r="C1653" s="4" t="s">
        <v>4774</v>
      </c>
      <c r="D1653" s="4" t="s">
        <v>13</v>
      </c>
      <c r="E1653" s="4" t="s">
        <v>3099</v>
      </c>
      <c r="F1653" s="8">
        <v>3</v>
      </c>
      <c r="G1653" s="9">
        <f>SUMIFS('Entrada - Salida'!$E:$E,'Entrada - Salida'!$D:$D,Saldo!C1653,'Entrada - Salida'!C:C,Saldo!B1653)</f>
        <v>0</v>
      </c>
      <c r="H1653" s="10">
        <f>SUMIFS('Entrada - Salida'!$F:$F,'Entrada - Salida'!$D:$D,Saldo!C1653,'Entrada - Salida'!C:C,Saldo!B1653)</f>
        <v>2</v>
      </c>
      <c r="I1653" s="11">
        <f t="shared" si="26"/>
        <v>1</v>
      </c>
      <c r="J1653" s="22"/>
    </row>
    <row r="1654" spans="1:10">
      <c r="A1654" s="3" t="s">
        <v>4775</v>
      </c>
      <c r="B1654" s="3" t="s">
        <v>4775</v>
      </c>
      <c r="C1654" s="4" t="s">
        <v>4776</v>
      </c>
      <c r="D1654" s="4" t="s">
        <v>13</v>
      </c>
      <c r="E1654" s="4" t="s">
        <v>1236</v>
      </c>
      <c r="F1654" s="8">
        <v>4</v>
      </c>
      <c r="G1654" s="9">
        <f>SUMIFS('Entrada - Salida'!$E:$E,'Entrada - Salida'!$D:$D,Saldo!C1654,'Entrada - Salida'!C:C,Saldo!B1654)</f>
        <v>0</v>
      </c>
      <c r="H1654" s="10">
        <f>SUMIFS('Entrada - Salida'!$F:$F,'Entrada - Salida'!$D:$D,Saldo!C1654,'Entrada - Salida'!C:C,Saldo!B1654)</f>
        <v>2</v>
      </c>
      <c r="I1654" s="11">
        <f t="shared" si="26"/>
        <v>2</v>
      </c>
      <c r="J1654" s="22"/>
    </row>
    <row r="1655" spans="1:10">
      <c r="A1655" s="3" t="s">
        <v>4777</v>
      </c>
      <c r="B1655" s="3" t="s">
        <v>4777</v>
      </c>
      <c r="C1655" s="4" t="s">
        <v>4778</v>
      </c>
      <c r="D1655" s="4" t="s">
        <v>13</v>
      </c>
      <c r="E1655" s="4" t="s">
        <v>125</v>
      </c>
      <c r="F1655" s="8">
        <v>2</v>
      </c>
      <c r="G1655" s="9">
        <f>SUMIFS('Entrada - Salida'!$E:$E,'Entrada - Salida'!$D:$D,Saldo!C1655,'Entrada - Salida'!C:C,Saldo!B1655)</f>
        <v>0</v>
      </c>
      <c r="H1655" s="10">
        <f>SUMIFS('Entrada - Salida'!$F:$F,'Entrada - Salida'!$D:$D,Saldo!C1655,'Entrada - Salida'!C:C,Saldo!B1655)</f>
        <v>0</v>
      </c>
      <c r="I1655" s="11">
        <f t="shared" si="26"/>
        <v>2</v>
      </c>
      <c r="J1655" s="22"/>
    </row>
    <row r="1656" spans="1:10">
      <c r="A1656" s="3" t="s">
        <v>4779</v>
      </c>
      <c r="B1656" s="3" t="s">
        <v>4779</v>
      </c>
      <c r="C1656" s="4" t="s">
        <v>4780</v>
      </c>
      <c r="D1656" s="4" t="s">
        <v>13</v>
      </c>
      <c r="E1656" s="4" t="s">
        <v>2714</v>
      </c>
      <c r="F1656" s="8">
        <v>3</v>
      </c>
      <c r="G1656" s="9">
        <f>SUMIFS('Entrada - Salida'!$E:$E,'Entrada - Salida'!$D:$D,Saldo!C1656,'Entrada - Salida'!C:C,Saldo!B1656)</f>
        <v>4</v>
      </c>
      <c r="H1656" s="10">
        <f>SUMIFS('Entrada - Salida'!$F:$F,'Entrada - Salida'!$D:$D,Saldo!C1656,'Entrada - Salida'!C:C,Saldo!B1656)</f>
        <v>2</v>
      </c>
      <c r="I1656" s="11">
        <f t="shared" si="26"/>
        <v>5</v>
      </c>
      <c r="J1656" s="22"/>
    </row>
    <row r="1657" spans="1:10">
      <c r="A1657" s="3" t="s">
        <v>4781</v>
      </c>
      <c r="B1657" s="3" t="s">
        <v>4781</v>
      </c>
      <c r="C1657" s="4" t="s">
        <v>4782</v>
      </c>
      <c r="D1657" s="4" t="s">
        <v>13</v>
      </c>
      <c r="E1657" s="4" t="s">
        <v>4783</v>
      </c>
      <c r="F1657" s="8">
        <v>5</v>
      </c>
      <c r="G1657" s="9">
        <f>SUMIFS('Entrada - Salida'!$E:$E,'Entrada - Salida'!$D:$D,Saldo!C1657,'Entrada - Salida'!C:C,Saldo!B1657)</f>
        <v>0</v>
      </c>
      <c r="H1657" s="10">
        <f>SUMIFS('Entrada - Salida'!$F:$F,'Entrada - Salida'!$D:$D,Saldo!C1657,'Entrada - Salida'!C:C,Saldo!B1657)</f>
        <v>5</v>
      </c>
      <c r="I1657" s="11">
        <f t="shared" si="26"/>
        <v>0</v>
      </c>
      <c r="J1657" s="22"/>
    </row>
    <row r="1658" spans="1:10">
      <c r="A1658" s="3" t="s">
        <v>4784</v>
      </c>
      <c r="B1658" s="3" t="s">
        <v>4784</v>
      </c>
      <c r="C1658" s="4" t="s">
        <v>4785</v>
      </c>
      <c r="D1658" s="4" t="s">
        <v>13</v>
      </c>
      <c r="E1658" s="4" t="s">
        <v>4783</v>
      </c>
      <c r="F1658" s="8">
        <v>7</v>
      </c>
      <c r="G1658" s="9">
        <f>SUMIFS('Entrada - Salida'!$E:$E,'Entrada - Salida'!$D:$D,Saldo!C1658,'Entrada - Salida'!C:C,Saldo!B1658)</f>
        <v>0</v>
      </c>
      <c r="H1658" s="10">
        <f>SUMIFS('Entrada - Salida'!$F:$F,'Entrada - Salida'!$D:$D,Saldo!C1658,'Entrada - Salida'!C:C,Saldo!B1658)</f>
        <v>0</v>
      </c>
      <c r="I1658" s="11">
        <f t="shared" si="26"/>
        <v>7</v>
      </c>
      <c r="J1658" s="22"/>
    </row>
    <row r="1659" spans="1:10">
      <c r="A1659" s="3" t="s">
        <v>4786</v>
      </c>
      <c r="B1659" s="3" t="s">
        <v>4786</v>
      </c>
      <c r="C1659" s="4" t="s">
        <v>4787</v>
      </c>
      <c r="D1659" s="4" t="s">
        <v>13</v>
      </c>
      <c r="E1659" s="4" t="s">
        <v>4783</v>
      </c>
      <c r="F1659" s="8">
        <v>2</v>
      </c>
      <c r="G1659" s="9">
        <f>SUMIFS('Entrada - Salida'!$E:$E,'Entrada - Salida'!$D:$D,Saldo!C1659,'Entrada - Salida'!C:C,Saldo!B1659)</f>
        <v>0</v>
      </c>
      <c r="H1659" s="10">
        <f>SUMIFS('Entrada - Salida'!$F:$F,'Entrada - Salida'!$D:$D,Saldo!C1659,'Entrada - Salida'!C:C,Saldo!B1659)</f>
        <v>0</v>
      </c>
      <c r="I1659" s="11">
        <f t="shared" si="26"/>
        <v>2</v>
      </c>
      <c r="J1659" s="22"/>
    </row>
    <row r="1660" spans="1:10">
      <c r="A1660" s="3" t="s">
        <v>4788</v>
      </c>
      <c r="B1660" s="3" t="s">
        <v>4788</v>
      </c>
      <c r="C1660" s="4" t="s">
        <v>4789</v>
      </c>
      <c r="D1660" s="4" t="s">
        <v>13</v>
      </c>
      <c r="E1660" s="4" t="s">
        <v>4783</v>
      </c>
      <c r="F1660" s="8">
        <v>5</v>
      </c>
      <c r="G1660" s="9">
        <f>SUMIFS('Entrada - Salida'!$E:$E,'Entrada - Salida'!$D:$D,Saldo!C1660,'Entrada - Salida'!C:C,Saldo!B1660)</f>
        <v>0</v>
      </c>
      <c r="H1660" s="10">
        <f>SUMIFS('Entrada - Salida'!$F:$F,'Entrada - Salida'!$D:$D,Saldo!C1660,'Entrada - Salida'!C:C,Saldo!B1660)</f>
        <v>1</v>
      </c>
      <c r="I1660" s="11">
        <f t="shared" si="26"/>
        <v>4</v>
      </c>
      <c r="J1660" s="22"/>
    </row>
    <row r="1661" spans="1:10">
      <c r="A1661" s="3" t="s">
        <v>4790</v>
      </c>
      <c r="B1661" s="3" t="s">
        <v>4790</v>
      </c>
      <c r="C1661" s="4" t="s">
        <v>4791</v>
      </c>
      <c r="D1661" s="4" t="s">
        <v>13</v>
      </c>
      <c r="E1661" s="4" t="s">
        <v>4792</v>
      </c>
      <c r="F1661" s="8">
        <v>6</v>
      </c>
      <c r="G1661" s="9">
        <f>SUMIFS('Entrada - Salida'!$E:$E,'Entrada - Salida'!$D:$D,Saldo!C1661,'Entrada - Salida'!C:C,Saldo!B1661)</f>
        <v>12</v>
      </c>
      <c r="H1661" s="10">
        <f>SUMIFS('Entrada - Salida'!$F:$F,'Entrada - Salida'!$D:$D,Saldo!C1661,'Entrada - Salida'!C:C,Saldo!B1661)</f>
        <v>11</v>
      </c>
      <c r="I1661" s="11">
        <f t="shared" si="26"/>
        <v>7</v>
      </c>
      <c r="J1661" s="22"/>
    </row>
    <row r="1662" spans="1:10">
      <c r="A1662" s="3" t="s">
        <v>4793</v>
      </c>
      <c r="B1662" s="3" t="s">
        <v>4793</v>
      </c>
      <c r="C1662" s="4" t="s">
        <v>4794</v>
      </c>
      <c r="D1662" s="4" t="s">
        <v>13</v>
      </c>
      <c r="E1662" s="4" t="s">
        <v>4795</v>
      </c>
      <c r="F1662" s="8">
        <v>8</v>
      </c>
      <c r="G1662" s="9">
        <f>SUMIFS('Entrada - Salida'!$E:$E,'Entrada - Salida'!$D:$D,Saldo!C1662,'Entrada - Salida'!C:C,Saldo!B1662)</f>
        <v>10</v>
      </c>
      <c r="H1662" s="10">
        <f>SUMIFS('Entrada - Salida'!$F:$F,'Entrada - Salida'!$D:$D,Saldo!C1662,'Entrada - Salida'!C:C,Saldo!B1662)</f>
        <v>13</v>
      </c>
      <c r="I1662" s="11">
        <f t="shared" si="26"/>
        <v>5</v>
      </c>
      <c r="J1662" s="22"/>
    </row>
    <row r="1663" spans="1:10">
      <c r="A1663" s="3" t="s">
        <v>4796</v>
      </c>
      <c r="B1663" s="3" t="s">
        <v>4796</v>
      </c>
      <c r="C1663" s="4" t="s">
        <v>4797</v>
      </c>
      <c r="D1663" s="4" t="s">
        <v>13</v>
      </c>
      <c r="E1663" s="4" t="s">
        <v>4798</v>
      </c>
      <c r="F1663" s="8">
        <v>6</v>
      </c>
      <c r="G1663" s="9">
        <f>SUMIFS('Entrada - Salida'!$E:$E,'Entrada - Salida'!$D:$D,Saldo!C1663,'Entrada - Salida'!C:C,Saldo!B1663)</f>
        <v>10</v>
      </c>
      <c r="H1663" s="10">
        <f>SUMIFS('Entrada - Salida'!$F:$F,'Entrada - Salida'!$D:$D,Saldo!C1663,'Entrada - Salida'!C:C,Saldo!B1663)</f>
        <v>9</v>
      </c>
      <c r="I1663" s="11">
        <f t="shared" ref="I1663:I1725" si="27">+(G1663-H1663)+F1663</f>
        <v>7</v>
      </c>
      <c r="J1663" s="22"/>
    </row>
    <row r="1664" spans="1:10">
      <c r="A1664" s="3" t="s">
        <v>4799</v>
      </c>
      <c r="B1664" s="3" t="s">
        <v>4799</v>
      </c>
      <c r="C1664" s="4" t="s">
        <v>4800</v>
      </c>
      <c r="D1664" s="4" t="s">
        <v>13</v>
      </c>
      <c r="E1664" s="4" t="s">
        <v>4801</v>
      </c>
      <c r="F1664" s="8">
        <v>4</v>
      </c>
      <c r="G1664" s="9">
        <f>SUMIFS('Entrada - Salida'!$E:$E,'Entrada - Salida'!$D:$D,Saldo!C1664,'Entrada - Salida'!C:C,Saldo!B1664)</f>
        <v>0</v>
      </c>
      <c r="H1664" s="10">
        <f>SUMIFS('Entrada - Salida'!$F:$F,'Entrada - Salida'!$D:$D,Saldo!C1664,'Entrada - Salida'!C:C,Saldo!B1664)</f>
        <v>0</v>
      </c>
      <c r="I1664" s="11">
        <f t="shared" si="27"/>
        <v>4</v>
      </c>
      <c r="J1664" s="22"/>
    </row>
    <row r="1665" spans="1:10">
      <c r="A1665" s="3" t="s">
        <v>4802</v>
      </c>
      <c r="B1665" s="3" t="s">
        <v>4802</v>
      </c>
      <c r="C1665" s="4" t="s">
        <v>4803</v>
      </c>
      <c r="D1665" s="4" t="s">
        <v>13</v>
      </c>
      <c r="E1665" s="4" t="s">
        <v>4801</v>
      </c>
      <c r="F1665" s="8">
        <v>2</v>
      </c>
      <c r="G1665" s="9">
        <f>SUMIFS('Entrada - Salida'!$E:$E,'Entrada - Salida'!$D:$D,Saldo!C1665,'Entrada - Salida'!C:C,Saldo!B1665)</f>
        <v>0</v>
      </c>
      <c r="H1665" s="10">
        <f>SUMIFS('Entrada - Salida'!$F:$F,'Entrada - Salida'!$D:$D,Saldo!C1665,'Entrada - Salida'!C:C,Saldo!B1665)</f>
        <v>0</v>
      </c>
      <c r="I1665" s="11">
        <f t="shared" si="27"/>
        <v>2</v>
      </c>
      <c r="J1665" s="22"/>
    </row>
    <row r="1666" spans="1:10">
      <c r="A1666" s="3" t="s">
        <v>4804</v>
      </c>
      <c r="B1666" s="3" t="s">
        <v>4804</v>
      </c>
      <c r="C1666" s="4" t="s">
        <v>4805</v>
      </c>
      <c r="D1666" s="4" t="s">
        <v>13</v>
      </c>
      <c r="E1666" s="4" t="s">
        <v>2866</v>
      </c>
      <c r="F1666" s="8">
        <v>3</v>
      </c>
      <c r="G1666" s="9">
        <f>SUMIFS('Entrada - Salida'!$E:$E,'Entrada - Salida'!$D:$D,Saldo!C1666,'Entrada - Salida'!C:C,Saldo!B1666)</f>
        <v>0</v>
      </c>
      <c r="H1666" s="10">
        <f>SUMIFS('Entrada - Salida'!$F:$F,'Entrada - Salida'!$D:$D,Saldo!C1666,'Entrada - Salida'!C:C,Saldo!B1666)</f>
        <v>0</v>
      </c>
      <c r="I1666" s="11">
        <f t="shared" si="27"/>
        <v>3</v>
      </c>
      <c r="J1666" s="22"/>
    </row>
    <row r="1667" spans="1:10">
      <c r="A1667" s="3" t="s">
        <v>4806</v>
      </c>
      <c r="B1667" s="3" t="s">
        <v>4806</v>
      </c>
      <c r="C1667" s="4" t="s">
        <v>4807</v>
      </c>
      <c r="D1667" s="4" t="s">
        <v>13</v>
      </c>
      <c r="E1667" s="4" t="s">
        <v>2866</v>
      </c>
      <c r="F1667" s="8">
        <v>1</v>
      </c>
      <c r="G1667" s="9">
        <f>SUMIFS('Entrada - Salida'!$E:$E,'Entrada - Salida'!$D:$D,Saldo!C1667,'Entrada - Salida'!C:C,Saldo!B1667)</f>
        <v>0</v>
      </c>
      <c r="H1667" s="10">
        <f>SUMIFS('Entrada - Salida'!$F:$F,'Entrada - Salida'!$D:$D,Saldo!C1667,'Entrada - Salida'!C:C,Saldo!B1667)</f>
        <v>0</v>
      </c>
      <c r="I1667" s="11">
        <f t="shared" si="27"/>
        <v>1</v>
      </c>
      <c r="J1667" s="22"/>
    </row>
    <row r="1668" spans="1:10">
      <c r="A1668" s="3" t="s">
        <v>4808</v>
      </c>
      <c r="B1668" s="3" t="s">
        <v>4808</v>
      </c>
      <c r="C1668" s="4" t="s">
        <v>4809</v>
      </c>
      <c r="D1668" s="4" t="s">
        <v>13</v>
      </c>
      <c r="E1668" s="4" t="s">
        <v>4810</v>
      </c>
      <c r="F1668" s="8">
        <v>3</v>
      </c>
      <c r="G1668" s="9">
        <f>SUMIFS('Entrada - Salida'!$E:$E,'Entrada - Salida'!$D:$D,Saldo!C1668,'Entrada - Salida'!C:C,Saldo!B1668)</f>
        <v>0</v>
      </c>
      <c r="H1668" s="10">
        <f>SUMIFS('Entrada - Salida'!$F:$F,'Entrada - Salida'!$D:$D,Saldo!C1668,'Entrada - Salida'!C:C,Saldo!B1668)</f>
        <v>2</v>
      </c>
      <c r="I1668" s="11">
        <f t="shared" si="27"/>
        <v>1</v>
      </c>
      <c r="J1668" s="22"/>
    </row>
    <row r="1669" spans="1:10">
      <c r="A1669" s="3" t="s">
        <v>4811</v>
      </c>
      <c r="B1669" s="3" t="s">
        <v>4811</v>
      </c>
      <c r="C1669" s="4" t="s">
        <v>4812</v>
      </c>
      <c r="D1669" s="4" t="s">
        <v>13</v>
      </c>
      <c r="E1669" s="4" t="s">
        <v>724</v>
      </c>
      <c r="F1669" s="8">
        <v>43</v>
      </c>
      <c r="G1669" s="9">
        <f>SUMIFS('Entrada - Salida'!$E:$E,'Entrada - Salida'!$D:$D,Saldo!C1669,'Entrada - Salida'!C:C,Saldo!B1669)</f>
        <v>0</v>
      </c>
      <c r="H1669" s="10">
        <f>SUMIFS('Entrada - Salida'!$F:$F,'Entrada - Salida'!$D:$D,Saldo!C1669,'Entrada - Salida'!C:C,Saldo!B1669)</f>
        <v>43</v>
      </c>
      <c r="I1669" s="11">
        <f t="shared" si="27"/>
        <v>0</v>
      </c>
      <c r="J1669" s="22"/>
    </row>
    <row r="1670" spans="1:10">
      <c r="A1670" s="3" t="s">
        <v>4813</v>
      </c>
      <c r="B1670" s="3" t="s">
        <v>4813</v>
      </c>
      <c r="C1670" s="4" t="s">
        <v>4814</v>
      </c>
      <c r="D1670" s="4" t="s">
        <v>13</v>
      </c>
      <c r="E1670" s="4" t="s">
        <v>724</v>
      </c>
      <c r="F1670" s="8">
        <v>56</v>
      </c>
      <c r="G1670" s="9">
        <f>SUMIFS('Entrada - Salida'!$E:$E,'Entrada - Salida'!$D:$D,Saldo!C1670,'Entrada - Salida'!C:C,Saldo!B1670)</f>
        <v>0</v>
      </c>
      <c r="H1670" s="10">
        <f>SUMIFS('Entrada - Salida'!$F:$F,'Entrada - Salida'!$D:$D,Saldo!C1670,'Entrada - Salida'!C:C,Saldo!B1670)</f>
        <v>28</v>
      </c>
      <c r="I1670" s="11">
        <f t="shared" si="27"/>
        <v>28</v>
      </c>
      <c r="J1670" s="22"/>
    </row>
    <row r="1671" spans="1:10">
      <c r="A1671" s="3" t="s">
        <v>4815</v>
      </c>
      <c r="B1671" s="3" t="s">
        <v>4815</v>
      </c>
      <c r="C1671" s="4" t="s">
        <v>4816</v>
      </c>
      <c r="D1671" s="4" t="s">
        <v>13</v>
      </c>
      <c r="E1671" s="4" t="s">
        <v>4157</v>
      </c>
      <c r="F1671" s="8">
        <v>4</v>
      </c>
      <c r="G1671" s="9">
        <f>SUMIFS('Entrada - Salida'!$E:$E,'Entrada - Salida'!$D:$D,Saldo!C1671,'Entrada - Salida'!C:C,Saldo!B1671)</f>
        <v>0</v>
      </c>
      <c r="H1671" s="10">
        <f>SUMIFS('Entrada - Salida'!$F:$F,'Entrada - Salida'!$D:$D,Saldo!C1671,'Entrada - Salida'!C:C,Saldo!B1671)</f>
        <v>4</v>
      </c>
      <c r="I1671" s="11">
        <f t="shared" si="27"/>
        <v>0</v>
      </c>
      <c r="J1671" s="22"/>
    </row>
    <row r="1672" spans="1:10">
      <c r="A1672" s="3" t="s">
        <v>4817</v>
      </c>
      <c r="B1672" s="3" t="s">
        <v>4817</v>
      </c>
      <c r="C1672" s="4" t="s">
        <v>4818</v>
      </c>
      <c r="D1672" s="4" t="s">
        <v>13</v>
      </c>
      <c r="E1672" s="4" t="s">
        <v>694</v>
      </c>
      <c r="F1672" s="8">
        <v>1</v>
      </c>
      <c r="G1672" s="9">
        <f>SUMIFS('Entrada - Salida'!$E:$E,'Entrada - Salida'!$D:$D,Saldo!C1672,'Entrada - Salida'!C:C,Saldo!B1672)</f>
        <v>1</v>
      </c>
      <c r="H1672" s="10">
        <f>SUMIFS('Entrada - Salida'!$F:$F,'Entrada - Salida'!$D:$D,Saldo!C1672,'Entrada - Salida'!C:C,Saldo!B1672)</f>
        <v>2</v>
      </c>
      <c r="I1672" s="11">
        <f t="shared" si="27"/>
        <v>0</v>
      </c>
      <c r="J1672" s="22"/>
    </row>
    <row r="1673" spans="1:10">
      <c r="A1673" s="3" t="s">
        <v>4819</v>
      </c>
      <c r="B1673" s="3" t="s">
        <v>4819</v>
      </c>
      <c r="C1673" s="4" t="s">
        <v>4820</v>
      </c>
      <c r="D1673" s="4" t="s">
        <v>13</v>
      </c>
      <c r="E1673" s="4" t="s">
        <v>4821</v>
      </c>
      <c r="F1673" s="8">
        <v>2</v>
      </c>
      <c r="G1673" s="9">
        <f>SUMIFS('Entrada - Salida'!$E:$E,'Entrada - Salida'!$D:$D,Saldo!C1673,'Entrada - Salida'!C:C,Saldo!B1673)</f>
        <v>4</v>
      </c>
      <c r="H1673" s="10">
        <f>SUMIFS('Entrada - Salida'!$F:$F,'Entrada - Salida'!$D:$D,Saldo!C1673,'Entrada - Salida'!C:C,Saldo!B1673)</f>
        <v>4</v>
      </c>
      <c r="I1673" s="11">
        <f t="shared" si="27"/>
        <v>2</v>
      </c>
      <c r="J1673" s="22"/>
    </row>
    <row r="1674" spans="1:10">
      <c r="A1674" s="3" t="s">
        <v>4822</v>
      </c>
      <c r="B1674" s="3" t="s">
        <v>4822</v>
      </c>
      <c r="C1674" s="4" t="s">
        <v>4823</v>
      </c>
      <c r="D1674" s="4" t="s">
        <v>13</v>
      </c>
      <c r="E1674" s="4" t="s">
        <v>2884</v>
      </c>
      <c r="F1674" s="8">
        <v>2</v>
      </c>
      <c r="G1674" s="9">
        <f>SUMIFS('Entrada - Salida'!$E:$E,'Entrada - Salida'!$D:$D,Saldo!C1674,'Entrada - Salida'!C:C,Saldo!B1674)</f>
        <v>4</v>
      </c>
      <c r="H1674" s="10">
        <f>SUMIFS('Entrada - Salida'!$F:$F,'Entrada - Salida'!$D:$D,Saldo!C1674,'Entrada - Salida'!C:C,Saldo!B1674)</f>
        <v>3</v>
      </c>
      <c r="I1674" s="11">
        <f t="shared" si="27"/>
        <v>3</v>
      </c>
      <c r="J1674" s="22"/>
    </row>
    <row r="1675" spans="1:10">
      <c r="A1675" s="3" t="s">
        <v>4824</v>
      </c>
      <c r="B1675" s="3" t="s">
        <v>4824</v>
      </c>
      <c r="C1675" s="4" t="s">
        <v>4825</v>
      </c>
      <c r="D1675" s="4" t="s">
        <v>13</v>
      </c>
      <c r="E1675" s="4" t="s">
        <v>4826</v>
      </c>
      <c r="F1675" s="8">
        <v>1</v>
      </c>
      <c r="G1675" s="9">
        <f>SUMIFS('Entrada - Salida'!$E:$E,'Entrada - Salida'!$D:$D,Saldo!C1675,'Entrada - Salida'!C:C,Saldo!B1675)</f>
        <v>6</v>
      </c>
      <c r="H1675" s="10">
        <f>SUMIFS('Entrada - Salida'!$F:$F,'Entrada - Salida'!$D:$D,Saldo!C1675,'Entrada - Salida'!C:C,Saldo!B1675)</f>
        <v>7</v>
      </c>
      <c r="I1675" s="11">
        <f t="shared" si="27"/>
        <v>0</v>
      </c>
      <c r="J1675" s="22"/>
    </row>
    <row r="1676" spans="1:10">
      <c r="A1676" s="3" t="s">
        <v>4827</v>
      </c>
      <c r="B1676" s="3" t="s">
        <v>4827</v>
      </c>
      <c r="C1676" s="4" t="s">
        <v>4828</v>
      </c>
      <c r="D1676" s="4" t="s">
        <v>13</v>
      </c>
      <c r="E1676" s="4" t="s">
        <v>4826</v>
      </c>
      <c r="F1676" s="8">
        <v>4</v>
      </c>
      <c r="G1676" s="9">
        <f>SUMIFS('Entrada - Salida'!$E:$E,'Entrada - Salida'!$D:$D,Saldo!C1676,'Entrada - Salida'!C:C,Saldo!B1676)</f>
        <v>0</v>
      </c>
      <c r="H1676" s="10">
        <f>SUMIFS('Entrada - Salida'!$F:$F,'Entrada - Salida'!$D:$D,Saldo!C1676,'Entrada - Salida'!C:C,Saldo!B1676)</f>
        <v>3</v>
      </c>
      <c r="I1676" s="11">
        <f t="shared" si="27"/>
        <v>1</v>
      </c>
      <c r="J1676" s="22"/>
    </row>
    <row r="1677" spans="1:10">
      <c r="A1677" s="3" t="s">
        <v>4829</v>
      </c>
      <c r="B1677" s="3" t="s">
        <v>4829</v>
      </c>
      <c r="C1677" s="4" t="s">
        <v>4830</v>
      </c>
      <c r="D1677" s="4" t="s">
        <v>13</v>
      </c>
      <c r="E1677" s="4" t="s">
        <v>2755</v>
      </c>
      <c r="F1677" s="8">
        <v>3</v>
      </c>
      <c r="G1677" s="9">
        <f>SUMIFS('Entrada - Salida'!$E:$E,'Entrada - Salida'!$D:$D,Saldo!C1677,'Entrada - Salida'!C:C,Saldo!B1677)</f>
        <v>1</v>
      </c>
      <c r="H1677" s="10">
        <f>SUMIFS('Entrada - Salida'!$F:$F,'Entrada - Salida'!$D:$D,Saldo!C1677,'Entrada - Salida'!C:C,Saldo!B1677)</f>
        <v>1</v>
      </c>
      <c r="I1677" s="11">
        <f t="shared" si="27"/>
        <v>3</v>
      </c>
      <c r="J1677" s="22"/>
    </row>
    <row r="1678" spans="1:10">
      <c r="A1678" s="3" t="s">
        <v>4831</v>
      </c>
      <c r="B1678" s="3" t="s">
        <v>4831</v>
      </c>
      <c r="C1678" s="4" t="s">
        <v>4832</v>
      </c>
      <c r="D1678" s="4" t="s">
        <v>13</v>
      </c>
      <c r="E1678" s="4" t="s">
        <v>2755</v>
      </c>
      <c r="F1678" s="8">
        <v>6</v>
      </c>
      <c r="G1678" s="9">
        <f>SUMIFS('Entrada - Salida'!$E:$E,'Entrada - Salida'!$D:$D,Saldo!C1678,'Entrada - Salida'!C:C,Saldo!B1678)</f>
        <v>0</v>
      </c>
      <c r="H1678" s="10">
        <f>SUMIFS('Entrada - Salida'!$F:$F,'Entrada - Salida'!$D:$D,Saldo!C1678,'Entrada - Salida'!C:C,Saldo!B1678)</f>
        <v>2</v>
      </c>
      <c r="I1678" s="11">
        <f t="shared" si="27"/>
        <v>4</v>
      </c>
      <c r="J1678" s="22"/>
    </row>
    <row r="1679" spans="1:10">
      <c r="A1679" s="3" t="s">
        <v>4833</v>
      </c>
      <c r="B1679" s="3" t="s">
        <v>4833</v>
      </c>
      <c r="C1679" s="4" t="s">
        <v>4834</v>
      </c>
      <c r="D1679" s="4" t="s">
        <v>13</v>
      </c>
      <c r="E1679" s="4" t="s">
        <v>102</v>
      </c>
      <c r="F1679" s="8">
        <v>41</v>
      </c>
      <c r="G1679" s="9">
        <f>SUMIFS('Entrada - Salida'!$E:$E,'Entrada - Salida'!$D:$D,Saldo!C1679,'Entrada - Salida'!C:C,Saldo!B1679)</f>
        <v>0</v>
      </c>
      <c r="H1679" s="10">
        <f>SUMIFS('Entrada - Salida'!$F:$F,'Entrada - Salida'!$D:$D,Saldo!C1679,'Entrada - Salida'!C:C,Saldo!B1679)</f>
        <v>1</v>
      </c>
      <c r="I1679" s="11">
        <f t="shared" si="27"/>
        <v>40</v>
      </c>
      <c r="J1679" s="22"/>
    </row>
    <row r="1680" spans="1:10">
      <c r="A1680" s="3" t="s">
        <v>4835</v>
      </c>
      <c r="B1680" s="3" t="s">
        <v>4835</v>
      </c>
      <c r="C1680" s="4" t="s">
        <v>4836</v>
      </c>
      <c r="D1680" s="4" t="s">
        <v>13</v>
      </c>
      <c r="E1680" s="4" t="s">
        <v>4837</v>
      </c>
      <c r="F1680" s="8">
        <v>48</v>
      </c>
      <c r="G1680" s="9">
        <f>SUMIFS('Entrada - Salida'!$E:$E,'Entrada - Salida'!$D:$D,Saldo!C1680,'Entrada - Salida'!C:C,Saldo!B1680)</f>
        <v>0</v>
      </c>
      <c r="H1680" s="10">
        <f>SUMIFS('Entrada - Salida'!$F:$F,'Entrada - Salida'!$D:$D,Saldo!C1680,'Entrada - Salida'!C:C,Saldo!B1680)</f>
        <v>18</v>
      </c>
      <c r="I1680" s="11">
        <f t="shared" si="27"/>
        <v>30</v>
      </c>
      <c r="J1680" s="22"/>
    </row>
    <row r="1681" spans="1:10">
      <c r="A1681" s="3" t="s">
        <v>4838</v>
      </c>
      <c r="B1681" s="3" t="s">
        <v>4838</v>
      </c>
      <c r="C1681" s="4" t="s">
        <v>4839</v>
      </c>
      <c r="D1681" s="4" t="s">
        <v>13</v>
      </c>
      <c r="E1681" s="4" t="s">
        <v>213</v>
      </c>
      <c r="F1681" s="8">
        <v>34</v>
      </c>
      <c r="G1681" s="9">
        <f>SUMIFS('Entrada - Salida'!$E:$E,'Entrada - Salida'!$D:$D,Saldo!C1681,'Entrada - Salida'!C:C,Saldo!B1681)</f>
        <v>0</v>
      </c>
      <c r="H1681" s="10">
        <f>SUMIFS('Entrada - Salida'!$F:$F,'Entrada - Salida'!$D:$D,Saldo!C1681,'Entrada - Salida'!C:C,Saldo!B1681)</f>
        <v>8</v>
      </c>
      <c r="I1681" s="11">
        <f t="shared" si="27"/>
        <v>26</v>
      </c>
      <c r="J1681" s="22"/>
    </row>
    <row r="1682" spans="1:10">
      <c r="A1682" s="3" t="s">
        <v>4840</v>
      </c>
      <c r="B1682" s="3" t="s">
        <v>4840</v>
      </c>
      <c r="C1682" s="4" t="s">
        <v>4841</v>
      </c>
      <c r="D1682" s="4" t="s">
        <v>13</v>
      </c>
      <c r="E1682" s="4" t="s">
        <v>102</v>
      </c>
      <c r="F1682" s="8">
        <v>49</v>
      </c>
      <c r="G1682" s="9">
        <f>SUMIFS('Entrada - Salida'!$E:$E,'Entrada - Salida'!$D:$D,Saldo!C1682,'Entrada - Salida'!C:C,Saldo!B1682)</f>
        <v>0</v>
      </c>
      <c r="H1682" s="10">
        <f>SUMIFS('Entrada - Salida'!$F:$F,'Entrada - Salida'!$D:$D,Saldo!C1682,'Entrada - Salida'!C:C,Saldo!B1682)</f>
        <v>1</v>
      </c>
      <c r="I1682" s="11">
        <f t="shared" si="27"/>
        <v>48</v>
      </c>
      <c r="J1682" s="22"/>
    </row>
    <row r="1683" spans="1:10">
      <c r="A1683" s="3" t="s">
        <v>4842</v>
      </c>
      <c r="B1683" s="3" t="s">
        <v>4842</v>
      </c>
      <c r="C1683" s="4" t="s">
        <v>4843</v>
      </c>
      <c r="D1683" s="4" t="s">
        <v>13</v>
      </c>
      <c r="E1683" s="4" t="s">
        <v>158</v>
      </c>
      <c r="F1683" s="8">
        <v>46</v>
      </c>
      <c r="G1683" s="9">
        <f>SUMIFS('Entrada - Salida'!$E:$E,'Entrada - Salida'!$D:$D,Saldo!C1683,'Entrada - Salida'!C:C,Saldo!B1683)</f>
        <v>0</v>
      </c>
      <c r="H1683" s="10">
        <f>SUMIFS('Entrada - Salida'!$F:$F,'Entrada - Salida'!$D:$D,Saldo!C1683,'Entrada - Salida'!C:C,Saldo!B1683)</f>
        <v>1</v>
      </c>
      <c r="I1683" s="11">
        <f t="shared" si="27"/>
        <v>45</v>
      </c>
      <c r="J1683" s="22"/>
    </row>
    <row r="1684" spans="1:10">
      <c r="A1684" s="3" t="s">
        <v>4844</v>
      </c>
      <c r="B1684" s="3" t="s">
        <v>4844</v>
      </c>
      <c r="C1684" s="4" t="s">
        <v>4845</v>
      </c>
      <c r="D1684" s="4" t="s">
        <v>13</v>
      </c>
      <c r="E1684" s="4" t="s">
        <v>102</v>
      </c>
      <c r="F1684" s="8">
        <v>37</v>
      </c>
      <c r="G1684" s="9">
        <f>SUMIFS('Entrada - Salida'!$E:$E,'Entrada - Salida'!$D:$D,Saldo!C1684,'Entrada - Salida'!C:C,Saldo!B1684)</f>
        <v>0</v>
      </c>
      <c r="H1684" s="10">
        <f>SUMIFS('Entrada - Salida'!$F:$F,'Entrada - Salida'!$D:$D,Saldo!C1684,'Entrada - Salida'!C:C,Saldo!B1684)</f>
        <v>27</v>
      </c>
      <c r="I1684" s="11">
        <f t="shared" si="27"/>
        <v>10</v>
      </c>
      <c r="J1684" s="22"/>
    </row>
    <row r="1685" spans="1:10">
      <c r="A1685" s="3" t="s">
        <v>4846</v>
      </c>
      <c r="B1685" s="3" t="s">
        <v>4846</v>
      </c>
      <c r="C1685" s="4" t="s">
        <v>4847</v>
      </c>
      <c r="D1685" s="4" t="s">
        <v>13</v>
      </c>
      <c r="E1685" s="4" t="s">
        <v>102</v>
      </c>
      <c r="F1685" s="8">
        <v>28</v>
      </c>
      <c r="G1685" s="9">
        <f>SUMIFS('Entrada - Salida'!$E:$E,'Entrada - Salida'!$D:$D,Saldo!C1685,'Entrada - Salida'!C:C,Saldo!B1685)</f>
        <v>0</v>
      </c>
      <c r="H1685" s="10">
        <f>SUMIFS('Entrada - Salida'!$F:$F,'Entrada - Salida'!$D:$D,Saldo!C1685,'Entrada - Salida'!C:C,Saldo!B1685)</f>
        <v>13</v>
      </c>
      <c r="I1685" s="11">
        <f t="shared" si="27"/>
        <v>15</v>
      </c>
      <c r="J1685" s="22"/>
    </row>
    <row r="1686" spans="1:10">
      <c r="A1686" s="3" t="s">
        <v>4848</v>
      </c>
      <c r="B1686" s="3" t="s">
        <v>4848</v>
      </c>
      <c r="C1686" s="4" t="s">
        <v>4849</v>
      </c>
      <c r="D1686" s="4" t="s">
        <v>13</v>
      </c>
      <c r="E1686" s="4" t="s">
        <v>158</v>
      </c>
      <c r="F1686" s="8">
        <v>38</v>
      </c>
      <c r="G1686" s="9">
        <f>SUMIFS('Entrada - Salida'!$E:$E,'Entrada - Salida'!$D:$D,Saldo!C1686,'Entrada - Salida'!C:C,Saldo!B1686)</f>
        <v>0</v>
      </c>
      <c r="H1686" s="10">
        <f>SUMIFS('Entrada - Salida'!$F:$F,'Entrada - Salida'!$D:$D,Saldo!C1686,'Entrada - Salida'!C:C,Saldo!B1686)</f>
        <v>34</v>
      </c>
      <c r="I1686" s="11">
        <f t="shared" si="27"/>
        <v>4</v>
      </c>
      <c r="J1686" s="22"/>
    </row>
    <row r="1687" spans="1:10">
      <c r="A1687" s="3" t="s">
        <v>4850</v>
      </c>
      <c r="B1687" s="3" t="s">
        <v>4850</v>
      </c>
      <c r="C1687" s="4" t="s">
        <v>4851</v>
      </c>
      <c r="D1687" s="4" t="s">
        <v>13</v>
      </c>
      <c r="E1687" s="4" t="s">
        <v>158</v>
      </c>
      <c r="F1687" s="8">
        <v>40</v>
      </c>
      <c r="G1687" s="9">
        <f>SUMIFS('Entrada - Salida'!$E:$E,'Entrada - Salida'!$D:$D,Saldo!C1687,'Entrada - Salida'!C:C,Saldo!B1687)</f>
        <v>0</v>
      </c>
      <c r="H1687" s="10">
        <f>SUMIFS('Entrada - Salida'!$F:$F,'Entrada - Salida'!$D:$D,Saldo!C1687,'Entrada - Salida'!C:C,Saldo!B1687)</f>
        <v>15</v>
      </c>
      <c r="I1687" s="11">
        <f t="shared" si="27"/>
        <v>25</v>
      </c>
      <c r="J1687" s="22"/>
    </row>
    <row r="1688" spans="1:10">
      <c r="A1688" s="3" t="s">
        <v>4852</v>
      </c>
      <c r="B1688" s="3" t="s">
        <v>4852</v>
      </c>
      <c r="C1688" s="4" t="s">
        <v>4853</v>
      </c>
      <c r="D1688" s="4" t="s">
        <v>13</v>
      </c>
      <c r="E1688" s="4" t="s">
        <v>158</v>
      </c>
      <c r="F1688" s="8">
        <v>43</v>
      </c>
      <c r="G1688" s="9">
        <f>SUMIFS('Entrada - Salida'!$E:$E,'Entrada - Salida'!$D:$D,Saldo!C1688,'Entrada - Salida'!C:C,Saldo!B1688)</f>
        <v>0</v>
      </c>
      <c r="H1688" s="10">
        <f>SUMIFS('Entrada - Salida'!$F:$F,'Entrada - Salida'!$D:$D,Saldo!C1688,'Entrada - Salida'!C:C,Saldo!B1688)</f>
        <v>3</v>
      </c>
      <c r="I1688" s="11">
        <f t="shared" si="27"/>
        <v>40</v>
      </c>
      <c r="J1688" s="22"/>
    </row>
    <row r="1689" spans="1:10">
      <c r="A1689" s="3" t="s">
        <v>4854</v>
      </c>
      <c r="B1689" s="3" t="s">
        <v>4854</v>
      </c>
      <c r="C1689" s="4" t="s">
        <v>4855</v>
      </c>
      <c r="D1689" s="4" t="s">
        <v>13</v>
      </c>
      <c r="E1689" s="4" t="s">
        <v>712</v>
      </c>
      <c r="F1689" s="8">
        <v>20</v>
      </c>
      <c r="G1689" s="9">
        <f>SUMIFS('Entrada - Salida'!$E:$E,'Entrada - Salida'!$D:$D,Saldo!C1689,'Entrada - Salida'!C:C,Saldo!B1689)</f>
        <v>0</v>
      </c>
      <c r="H1689" s="10">
        <f>SUMIFS('Entrada - Salida'!$F:$F,'Entrada - Salida'!$D:$D,Saldo!C1689,'Entrada - Salida'!C:C,Saldo!B1689)</f>
        <v>1</v>
      </c>
      <c r="I1689" s="11">
        <f t="shared" si="27"/>
        <v>19</v>
      </c>
      <c r="J1689" s="22"/>
    </row>
    <row r="1690" spans="1:10">
      <c r="A1690" s="3" t="s">
        <v>4856</v>
      </c>
      <c r="B1690" s="3" t="s">
        <v>4856</v>
      </c>
      <c r="C1690" s="4" t="s">
        <v>4857</v>
      </c>
      <c r="D1690" s="4" t="s">
        <v>13</v>
      </c>
      <c r="E1690" s="4" t="s">
        <v>712</v>
      </c>
      <c r="F1690" s="8">
        <v>10</v>
      </c>
      <c r="G1690" s="9">
        <f>SUMIFS('Entrada - Salida'!$E:$E,'Entrada - Salida'!$D:$D,Saldo!C1690,'Entrada - Salida'!C:C,Saldo!B1690)</f>
        <v>0</v>
      </c>
      <c r="H1690" s="10">
        <f>SUMIFS('Entrada - Salida'!$F:$F,'Entrada - Salida'!$D:$D,Saldo!C1690,'Entrada - Salida'!C:C,Saldo!B1690)</f>
        <v>1</v>
      </c>
      <c r="I1690" s="11">
        <f t="shared" si="27"/>
        <v>9</v>
      </c>
      <c r="J1690" s="22"/>
    </row>
    <row r="1691" spans="1:10">
      <c r="A1691" s="3" t="s">
        <v>4858</v>
      </c>
      <c r="B1691" s="3" t="s">
        <v>4858</v>
      </c>
      <c r="C1691" s="4" t="s">
        <v>4859</v>
      </c>
      <c r="D1691" s="4" t="s">
        <v>13</v>
      </c>
      <c r="E1691" s="4" t="s">
        <v>712</v>
      </c>
      <c r="F1691" s="8">
        <v>2</v>
      </c>
      <c r="G1691" s="9">
        <f>SUMIFS('Entrada - Salida'!$E:$E,'Entrada - Salida'!$D:$D,Saldo!C1691,'Entrada - Salida'!C:C,Saldo!B1691)</f>
        <v>0</v>
      </c>
      <c r="H1691" s="10">
        <f>SUMIFS('Entrada - Salida'!$F:$F,'Entrada - Salida'!$D:$D,Saldo!C1691,'Entrada - Salida'!C:C,Saldo!B1691)</f>
        <v>0</v>
      </c>
      <c r="I1691" s="11">
        <f t="shared" si="27"/>
        <v>2</v>
      </c>
      <c r="J1691" s="22"/>
    </row>
    <row r="1692" spans="1:10">
      <c r="A1692" s="3" t="s">
        <v>4860</v>
      </c>
      <c r="B1692" s="3" t="s">
        <v>4860</v>
      </c>
      <c r="C1692" s="4" t="s">
        <v>4861</v>
      </c>
      <c r="D1692" s="4" t="s">
        <v>13</v>
      </c>
      <c r="E1692" s="4" t="s">
        <v>410</v>
      </c>
      <c r="F1692" s="8">
        <v>3</v>
      </c>
      <c r="G1692" s="9">
        <f>SUMIFS('Entrada - Salida'!$E:$E,'Entrada - Salida'!$D:$D,Saldo!C1692,'Entrada - Salida'!C:C,Saldo!B1692)</f>
        <v>0</v>
      </c>
      <c r="H1692" s="10">
        <f>SUMIFS('Entrada - Salida'!$F:$F,'Entrada - Salida'!$D:$D,Saldo!C1692,'Entrada - Salida'!C:C,Saldo!B1692)</f>
        <v>0</v>
      </c>
      <c r="I1692" s="11">
        <f t="shared" si="27"/>
        <v>3</v>
      </c>
      <c r="J1692" s="22"/>
    </row>
    <row r="1693" spans="1:10">
      <c r="A1693" s="3" t="s">
        <v>4862</v>
      </c>
      <c r="B1693" s="3" t="s">
        <v>4862</v>
      </c>
      <c r="C1693" s="4" t="s">
        <v>4863</v>
      </c>
      <c r="D1693" s="4" t="s">
        <v>13</v>
      </c>
      <c r="E1693" s="4" t="s">
        <v>410</v>
      </c>
      <c r="F1693" s="8">
        <v>3</v>
      </c>
      <c r="G1693" s="9">
        <f>SUMIFS('Entrada - Salida'!$E:$E,'Entrada - Salida'!$D:$D,Saldo!C1693,'Entrada - Salida'!C:C,Saldo!B1693)</f>
        <v>0</v>
      </c>
      <c r="H1693" s="10">
        <f>SUMIFS('Entrada - Salida'!$F:$F,'Entrada - Salida'!$D:$D,Saldo!C1693,'Entrada - Salida'!C:C,Saldo!B1693)</f>
        <v>0</v>
      </c>
      <c r="I1693" s="11">
        <f t="shared" si="27"/>
        <v>3</v>
      </c>
      <c r="J1693" s="22"/>
    </row>
    <row r="1694" spans="1:10">
      <c r="A1694" s="3" t="s">
        <v>4864</v>
      </c>
      <c r="B1694" s="3" t="s">
        <v>4864</v>
      </c>
      <c r="C1694" s="4" t="s">
        <v>4865</v>
      </c>
      <c r="D1694" s="4" t="s">
        <v>13</v>
      </c>
      <c r="E1694" s="4" t="s">
        <v>4866</v>
      </c>
      <c r="F1694" s="8">
        <v>3</v>
      </c>
      <c r="G1694" s="9">
        <f>SUMIFS('Entrada - Salida'!$E:$E,'Entrada - Salida'!$D:$D,Saldo!C1694,'Entrada - Salida'!C:C,Saldo!B1694)</f>
        <v>3</v>
      </c>
      <c r="H1694" s="10">
        <f>SUMIFS('Entrada - Salida'!$F:$F,'Entrada - Salida'!$D:$D,Saldo!C1694,'Entrada - Salida'!C:C,Saldo!B1694)</f>
        <v>1</v>
      </c>
      <c r="I1694" s="11">
        <f t="shared" si="27"/>
        <v>5</v>
      </c>
      <c r="J1694" s="22"/>
    </row>
    <row r="1695" spans="1:10">
      <c r="A1695" s="3" t="s">
        <v>4867</v>
      </c>
      <c r="B1695" s="3" t="s">
        <v>4867</v>
      </c>
      <c r="C1695" s="4" t="s">
        <v>4868</v>
      </c>
      <c r="D1695" s="4" t="s">
        <v>13</v>
      </c>
      <c r="E1695" s="4" t="s">
        <v>891</v>
      </c>
      <c r="F1695" s="8">
        <v>4</v>
      </c>
      <c r="G1695" s="9">
        <f>SUMIFS('Entrada - Salida'!$E:$E,'Entrada - Salida'!$D:$D,Saldo!C1695,'Entrada - Salida'!C:C,Saldo!B1695)</f>
        <v>0</v>
      </c>
      <c r="H1695" s="10">
        <f>SUMIFS('Entrada - Salida'!$F:$F,'Entrada - Salida'!$D:$D,Saldo!C1695,'Entrada - Salida'!C:C,Saldo!B1695)</f>
        <v>2</v>
      </c>
      <c r="I1695" s="11">
        <f t="shared" si="27"/>
        <v>2</v>
      </c>
      <c r="J1695" s="22"/>
    </row>
    <row r="1696" spans="1:10">
      <c r="A1696" s="3" t="s">
        <v>4869</v>
      </c>
      <c r="B1696" s="3" t="s">
        <v>4869</v>
      </c>
      <c r="C1696" s="4" t="s">
        <v>4870</v>
      </c>
      <c r="D1696" s="4" t="s">
        <v>13</v>
      </c>
      <c r="E1696" s="4" t="s">
        <v>4871</v>
      </c>
      <c r="F1696" s="8">
        <v>6</v>
      </c>
      <c r="G1696" s="9">
        <f>SUMIFS('Entrada - Salida'!$E:$E,'Entrada - Salida'!$D:$D,Saldo!C1696,'Entrada - Salida'!C:C,Saldo!B1696)</f>
        <v>24</v>
      </c>
      <c r="H1696" s="10">
        <f>SUMIFS('Entrada - Salida'!$F:$F,'Entrada - Salida'!$D:$D,Saldo!C1696,'Entrada - Salida'!C:C,Saldo!B1696)</f>
        <v>16</v>
      </c>
      <c r="I1696" s="11">
        <f t="shared" si="27"/>
        <v>14</v>
      </c>
      <c r="J1696" s="22"/>
    </row>
    <row r="1697" spans="1:10">
      <c r="A1697" s="3" t="s">
        <v>4872</v>
      </c>
      <c r="B1697" s="3" t="s">
        <v>4872</v>
      </c>
      <c r="C1697" s="4" t="s">
        <v>4873</v>
      </c>
      <c r="D1697" s="4" t="s">
        <v>13</v>
      </c>
      <c r="E1697" s="4" t="s">
        <v>3423</v>
      </c>
      <c r="F1697" s="8">
        <v>4</v>
      </c>
      <c r="G1697" s="9">
        <f>SUMIFS('Entrada - Salida'!$E:$E,'Entrada - Salida'!$D:$D,Saldo!C1697,'Entrada - Salida'!C:C,Saldo!B1697)</f>
        <v>6</v>
      </c>
      <c r="H1697" s="10">
        <f>SUMIFS('Entrada - Salida'!$F:$F,'Entrada - Salida'!$D:$D,Saldo!C1697,'Entrada - Salida'!C:C,Saldo!B1697)</f>
        <v>8</v>
      </c>
      <c r="I1697" s="11">
        <f t="shared" si="27"/>
        <v>2</v>
      </c>
      <c r="J1697" s="22"/>
    </row>
    <row r="1698" spans="1:10">
      <c r="A1698" s="3" t="s">
        <v>4874</v>
      </c>
      <c r="B1698" s="3" t="s">
        <v>4874</v>
      </c>
      <c r="C1698" s="4" t="s">
        <v>4875</v>
      </c>
      <c r="D1698" s="4" t="s">
        <v>13</v>
      </c>
      <c r="E1698" s="4" t="s">
        <v>3423</v>
      </c>
      <c r="F1698" s="8">
        <v>8</v>
      </c>
      <c r="G1698" s="9">
        <f>SUMIFS('Entrada - Salida'!$E:$E,'Entrada - Salida'!$D:$D,Saldo!C1698,'Entrada - Salida'!C:C,Saldo!B1698)</f>
        <v>0</v>
      </c>
      <c r="H1698" s="10">
        <f>SUMIFS('Entrada - Salida'!$F:$F,'Entrada - Salida'!$D:$D,Saldo!C1698,'Entrada - Salida'!C:C,Saldo!B1698)</f>
        <v>7</v>
      </c>
      <c r="I1698" s="11">
        <f t="shared" si="27"/>
        <v>1</v>
      </c>
      <c r="J1698" s="22"/>
    </row>
    <row r="1699" spans="1:10">
      <c r="A1699" s="3" t="s">
        <v>4876</v>
      </c>
      <c r="B1699" s="3" t="s">
        <v>4876</v>
      </c>
      <c r="C1699" s="4" t="s">
        <v>4877</v>
      </c>
      <c r="D1699" s="4" t="s">
        <v>13</v>
      </c>
      <c r="E1699" s="4" t="s">
        <v>3423</v>
      </c>
      <c r="F1699" s="8">
        <v>7</v>
      </c>
      <c r="G1699" s="9">
        <f>SUMIFS('Entrada - Salida'!$E:$E,'Entrada - Salida'!$D:$D,Saldo!C1699,'Entrada - Salida'!C:C,Saldo!B1699)</f>
        <v>4</v>
      </c>
      <c r="H1699" s="10">
        <f>SUMIFS('Entrada - Salida'!$F:$F,'Entrada - Salida'!$D:$D,Saldo!C1699,'Entrada - Salida'!C:C,Saldo!B1699)</f>
        <v>4</v>
      </c>
      <c r="I1699" s="11">
        <f t="shared" si="27"/>
        <v>7</v>
      </c>
      <c r="J1699" s="22"/>
    </row>
    <row r="1700" spans="1:10">
      <c r="A1700" s="3" t="s">
        <v>4878</v>
      </c>
      <c r="B1700" s="3" t="s">
        <v>4878</v>
      </c>
      <c r="C1700" s="4" t="s">
        <v>4879</v>
      </c>
      <c r="D1700" s="4" t="s">
        <v>13</v>
      </c>
      <c r="E1700" s="4" t="s">
        <v>3423</v>
      </c>
      <c r="F1700" s="8">
        <v>2</v>
      </c>
      <c r="G1700" s="9">
        <f>SUMIFS('Entrada - Salida'!$E:$E,'Entrada - Salida'!$D:$D,Saldo!C1700,'Entrada - Salida'!C:C,Saldo!B1700)</f>
        <v>8</v>
      </c>
      <c r="H1700" s="10">
        <f>SUMIFS('Entrada - Salida'!$F:$F,'Entrada - Salida'!$D:$D,Saldo!C1700,'Entrada - Salida'!C:C,Saldo!B1700)</f>
        <v>7</v>
      </c>
      <c r="I1700" s="11">
        <f t="shared" si="27"/>
        <v>3</v>
      </c>
      <c r="J1700" s="22"/>
    </row>
    <row r="1701" spans="1:10">
      <c r="A1701" s="3" t="s">
        <v>4880</v>
      </c>
      <c r="B1701" s="3" t="s">
        <v>4880</v>
      </c>
      <c r="C1701" s="4" t="s">
        <v>4881</v>
      </c>
      <c r="D1701" s="4" t="s">
        <v>13</v>
      </c>
      <c r="E1701" s="4" t="s">
        <v>3127</v>
      </c>
      <c r="F1701" s="8">
        <v>3</v>
      </c>
      <c r="G1701" s="9">
        <f>SUMIFS('Entrada - Salida'!$E:$E,'Entrada - Salida'!$D:$D,Saldo!C1701,'Entrada - Salida'!C:C,Saldo!B1701)</f>
        <v>0</v>
      </c>
      <c r="H1701" s="10">
        <f>SUMIFS('Entrada - Salida'!$F:$F,'Entrada - Salida'!$D:$D,Saldo!C1701,'Entrada - Salida'!C:C,Saldo!B1701)</f>
        <v>0</v>
      </c>
      <c r="I1701" s="11">
        <f t="shared" si="27"/>
        <v>3</v>
      </c>
      <c r="J1701" s="22"/>
    </row>
    <row r="1702" spans="1:10">
      <c r="A1702" s="3" t="s">
        <v>4882</v>
      </c>
      <c r="B1702" s="3" t="s">
        <v>4882</v>
      </c>
      <c r="C1702" s="4" t="s">
        <v>4883</v>
      </c>
      <c r="D1702" s="4" t="s">
        <v>13</v>
      </c>
      <c r="E1702" s="4" t="s">
        <v>1055</v>
      </c>
      <c r="F1702" s="8">
        <v>2</v>
      </c>
      <c r="G1702" s="9">
        <f>SUMIFS('Entrada - Salida'!$E:$E,'Entrada - Salida'!$D:$D,Saldo!C1702,'Entrada - Salida'!C:C,Saldo!B1702)</f>
        <v>0</v>
      </c>
      <c r="H1702" s="10">
        <f>SUMIFS('Entrada - Salida'!$F:$F,'Entrada - Salida'!$D:$D,Saldo!C1702,'Entrada - Salida'!C:C,Saldo!B1702)</f>
        <v>0</v>
      </c>
      <c r="I1702" s="11">
        <f t="shared" si="27"/>
        <v>2</v>
      </c>
      <c r="J1702" s="22"/>
    </row>
    <row r="1703" spans="1:10">
      <c r="A1703" s="3" t="s">
        <v>4884</v>
      </c>
      <c r="B1703" s="3" t="s">
        <v>4884</v>
      </c>
      <c r="C1703" s="4" t="s">
        <v>4885</v>
      </c>
      <c r="D1703" s="4" t="s">
        <v>13</v>
      </c>
      <c r="E1703" s="4" t="s">
        <v>1055</v>
      </c>
      <c r="F1703" s="8">
        <v>1</v>
      </c>
      <c r="G1703" s="9">
        <f>SUMIFS('Entrada - Salida'!$E:$E,'Entrada - Salida'!$D:$D,Saldo!C1703,'Entrada - Salida'!C:C,Saldo!B1703)</f>
        <v>2</v>
      </c>
      <c r="H1703" s="10">
        <f>SUMIFS('Entrada - Salida'!$F:$F,'Entrada - Salida'!$D:$D,Saldo!C1703,'Entrada - Salida'!C:C,Saldo!B1703)</f>
        <v>0</v>
      </c>
      <c r="I1703" s="11">
        <f t="shared" si="27"/>
        <v>3</v>
      </c>
      <c r="J1703" s="22"/>
    </row>
    <row r="1704" spans="1:10">
      <c r="A1704" s="3" t="s">
        <v>4886</v>
      </c>
      <c r="B1704" s="3" t="s">
        <v>4886</v>
      </c>
      <c r="C1704" s="4" t="s">
        <v>4887</v>
      </c>
      <c r="D1704" s="4" t="s">
        <v>13</v>
      </c>
      <c r="E1704" s="4" t="s">
        <v>4888</v>
      </c>
      <c r="F1704" s="8">
        <v>1</v>
      </c>
      <c r="G1704" s="9">
        <f>SUMIFS('Entrada - Salida'!$E:$E,'Entrada - Salida'!$D:$D,Saldo!C1704,'Entrada - Salida'!C:C,Saldo!B1704)</f>
        <v>4</v>
      </c>
      <c r="H1704" s="10">
        <f>SUMIFS('Entrada - Salida'!$F:$F,'Entrada - Salida'!$D:$D,Saldo!C1704,'Entrada - Salida'!C:C,Saldo!B1704)</f>
        <v>2</v>
      </c>
      <c r="I1704" s="11">
        <f t="shared" si="27"/>
        <v>3</v>
      </c>
      <c r="J1704" s="22"/>
    </row>
    <row r="1705" spans="1:10">
      <c r="A1705" s="3" t="s">
        <v>4889</v>
      </c>
      <c r="B1705" s="3" t="s">
        <v>4889</v>
      </c>
      <c r="C1705" s="4" t="s">
        <v>4890</v>
      </c>
      <c r="D1705" s="4" t="s">
        <v>13</v>
      </c>
      <c r="E1705" s="4" t="s">
        <v>4006</v>
      </c>
      <c r="F1705" s="8">
        <v>6</v>
      </c>
      <c r="G1705" s="9">
        <f>SUMIFS('Entrada - Salida'!$E:$E,'Entrada - Salida'!$D:$D,Saldo!C1705,'Entrada - Salida'!C:C,Saldo!B1705)</f>
        <v>10</v>
      </c>
      <c r="H1705" s="10">
        <f>SUMIFS('Entrada - Salida'!$F:$F,'Entrada - Salida'!$D:$D,Saldo!C1705,'Entrada - Salida'!C:C,Saldo!B1705)</f>
        <v>8</v>
      </c>
      <c r="I1705" s="11">
        <f t="shared" si="27"/>
        <v>8</v>
      </c>
      <c r="J1705" s="22"/>
    </row>
    <row r="1706" spans="1:10">
      <c r="A1706" s="3" t="s">
        <v>4891</v>
      </c>
      <c r="B1706" s="3" t="s">
        <v>4891</v>
      </c>
      <c r="C1706" s="4" t="s">
        <v>4892</v>
      </c>
      <c r="D1706" s="4" t="s">
        <v>13</v>
      </c>
      <c r="E1706" s="4" t="s">
        <v>4893</v>
      </c>
      <c r="F1706" s="8">
        <v>1</v>
      </c>
      <c r="G1706" s="9">
        <f>SUMIFS('Entrada - Salida'!$E:$E,'Entrada - Salida'!$D:$D,Saldo!C1706,'Entrada - Salida'!C:C,Saldo!B1706)</f>
        <v>0</v>
      </c>
      <c r="H1706" s="10">
        <f>SUMIFS('Entrada - Salida'!$F:$F,'Entrada - Salida'!$D:$D,Saldo!C1706,'Entrada - Salida'!C:C,Saldo!B1706)</f>
        <v>0</v>
      </c>
      <c r="I1706" s="11">
        <f t="shared" si="27"/>
        <v>1</v>
      </c>
      <c r="J1706" s="22"/>
    </row>
    <row r="1707" spans="1:10">
      <c r="A1707" s="3" t="s">
        <v>4894</v>
      </c>
      <c r="B1707" s="3" t="s">
        <v>4894</v>
      </c>
      <c r="C1707" s="4" t="s">
        <v>4895</v>
      </c>
      <c r="D1707" s="4" t="s">
        <v>13</v>
      </c>
      <c r="E1707" s="4" t="s">
        <v>3971</v>
      </c>
      <c r="F1707" s="8">
        <v>2</v>
      </c>
      <c r="G1707" s="9">
        <f>SUMIFS('Entrada - Salida'!$E:$E,'Entrada - Salida'!$D:$D,Saldo!C1707,'Entrada - Salida'!C:C,Saldo!B1707)</f>
        <v>0</v>
      </c>
      <c r="H1707" s="10">
        <f>SUMIFS('Entrada - Salida'!$F:$F,'Entrada - Salida'!$D:$D,Saldo!C1707,'Entrada - Salida'!C:C,Saldo!B1707)</f>
        <v>1</v>
      </c>
      <c r="I1707" s="11">
        <f t="shared" si="27"/>
        <v>1</v>
      </c>
      <c r="J1707" s="22"/>
    </row>
    <row r="1708" spans="1:10">
      <c r="A1708" s="3" t="s">
        <v>4896</v>
      </c>
      <c r="B1708" s="3" t="s">
        <v>4896</v>
      </c>
      <c r="C1708" s="4" t="s">
        <v>4897</v>
      </c>
      <c r="D1708" s="4" t="s">
        <v>13</v>
      </c>
      <c r="E1708" s="4" t="s">
        <v>4888</v>
      </c>
      <c r="F1708" s="8">
        <v>2</v>
      </c>
      <c r="G1708" s="9">
        <f>SUMIFS('Entrada - Salida'!$E:$E,'Entrada - Salida'!$D:$D,Saldo!C1708,'Entrada - Salida'!C:C,Saldo!B1708)</f>
        <v>0</v>
      </c>
      <c r="H1708" s="10">
        <f>SUMIFS('Entrada - Salida'!$F:$F,'Entrada - Salida'!$D:$D,Saldo!C1708,'Entrada - Salida'!C:C,Saldo!B1708)</f>
        <v>0</v>
      </c>
      <c r="I1708" s="11">
        <f t="shared" si="27"/>
        <v>2</v>
      </c>
      <c r="J1708" s="22"/>
    </row>
    <row r="1709" spans="1:10">
      <c r="A1709" s="3" t="s">
        <v>4898</v>
      </c>
      <c r="B1709" s="3" t="s">
        <v>4898</v>
      </c>
      <c r="C1709" s="4" t="s">
        <v>4899</v>
      </c>
      <c r="D1709" s="4" t="s">
        <v>13</v>
      </c>
      <c r="E1709" s="4" t="s">
        <v>750</v>
      </c>
      <c r="F1709" s="8">
        <v>3</v>
      </c>
      <c r="G1709" s="9">
        <f>SUMIFS('Entrada - Salida'!$E:$E,'Entrada - Salida'!$D:$D,Saldo!C1709,'Entrada - Salida'!C:C,Saldo!B1709)</f>
        <v>0</v>
      </c>
      <c r="H1709" s="10">
        <f>SUMIFS('Entrada - Salida'!$F:$F,'Entrada - Salida'!$D:$D,Saldo!C1709,'Entrada - Salida'!C:C,Saldo!B1709)</f>
        <v>0</v>
      </c>
      <c r="I1709" s="11">
        <f t="shared" si="27"/>
        <v>3</v>
      </c>
      <c r="J1709" s="22"/>
    </row>
    <row r="1710" spans="1:10">
      <c r="A1710" s="3" t="s">
        <v>4900</v>
      </c>
      <c r="B1710" s="3" t="s">
        <v>4900</v>
      </c>
      <c r="C1710" s="4" t="s">
        <v>4901</v>
      </c>
      <c r="D1710" s="4" t="s">
        <v>13</v>
      </c>
      <c r="E1710" s="4" t="s">
        <v>4902</v>
      </c>
      <c r="F1710" s="8">
        <v>3</v>
      </c>
      <c r="G1710" s="9">
        <f>SUMIFS('Entrada - Salida'!$E:$E,'Entrada - Salida'!$D:$D,Saldo!C1710,'Entrada - Salida'!C:C,Saldo!B1710)</f>
        <v>4</v>
      </c>
      <c r="H1710" s="10">
        <f>SUMIFS('Entrada - Salida'!$F:$F,'Entrada - Salida'!$D:$D,Saldo!C1710,'Entrada - Salida'!C:C,Saldo!B1710)</f>
        <v>3</v>
      </c>
      <c r="I1710" s="11">
        <f t="shared" si="27"/>
        <v>4</v>
      </c>
      <c r="J1710" s="22"/>
    </row>
    <row r="1711" spans="1:10">
      <c r="A1711" s="3" t="s">
        <v>4903</v>
      </c>
      <c r="B1711" s="3" t="s">
        <v>4903</v>
      </c>
      <c r="C1711" s="4" t="s">
        <v>4904</v>
      </c>
      <c r="D1711" s="4" t="s">
        <v>13</v>
      </c>
      <c r="E1711" s="4" t="s">
        <v>4902</v>
      </c>
      <c r="F1711" s="8">
        <v>3</v>
      </c>
      <c r="G1711" s="9">
        <f>SUMIFS('Entrada - Salida'!$E:$E,'Entrada - Salida'!$D:$D,Saldo!C1711,'Entrada - Salida'!C:C,Saldo!B1711)</f>
        <v>0</v>
      </c>
      <c r="H1711" s="10">
        <f>SUMIFS('Entrada - Salida'!$F:$F,'Entrada - Salida'!$D:$D,Saldo!C1711,'Entrada - Salida'!C:C,Saldo!B1711)</f>
        <v>2</v>
      </c>
      <c r="I1711" s="11">
        <f t="shared" si="27"/>
        <v>1</v>
      </c>
      <c r="J1711" s="22"/>
    </row>
    <row r="1712" spans="1:10">
      <c r="A1712" s="3" t="s">
        <v>4905</v>
      </c>
      <c r="B1712" s="3" t="s">
        <v>4905</v>
      </c>
      <c r="C1712" s="4" t="s">
        <v>4906</v>
      </c>
      <c r="D1712" s="4" t="s">
        <v>13</v>
      </c>
      <c r="E1712" s="4" t="s">
        <v>3491</v>
      </c>
      <c r="F1712" s="8">
        <v>1</v>
      </c>
      <c r="G1712" s="9">
        <f>SUMIFS('Entrada - Salida'!$E:$E,'Entrada - Salida'!$D:$D,Saldo!C1712,'Entrada - Salida'!C:C,Saldo!B1712)</f>
        <v>0</v>
      </c>
      <c r="H1712" s="10">
        <f>SUMIFS('Entrada - Salida'!$F:$F,'Entrada - Salida'!$D:$D,Saldo!C1712,'Entrada - Salida'!C:C,Saldo!B1712)</f>
        <v>0</v>
      </c>
      <c r="I1712" s="11">
        <f t="shared" si="27"/>
        <v>1</v>
      </c>
      <c r="J1712" s="22"/>
    </row>
    <row r="1713" spans="1:10">
      <c r="A1713" s="3" t="s">
        <v>4907</v>
      </c>
      <c r="B1713" s="3" t="s">
        <v>4907</v>
      </c>
      <c r="C1713" s="4" t="s">
        <v>4908</v>
      </c>
      <c r="D1713" s="4" t="s">
        <v>13</v>
      </c>
      <c r="E1713" s="4" t="s">
        <v>3127</v>
      </c>
      <c r="F1713" s="8">
        <v>5</v>
      </c>
      <c r="G1713" s="9">
        <f>SUMIFS('Entrada - Salida'!$E:$E,'Entrada - Salida'!$D:$D,Saldo!C1713,'Entrada - Salida'!C:C,Saldo!B1713)</f>
        <v>0</v>
      </c>
      <c r="H1713" s="10">
        <f>SUMIFS('Entrada - Salida'!$F:$F,'Entrada - Salida'!$D:$D,Saldo!C1713,'Entrada - Salida'!C:C,Saldo!B1713)</f>
        <v>0</v>
      </c>
      <c r="I1713" s="11">
        <f t="shared" si="27"/>
        <v>5</v>
      </c>
      <c r="J1713" s="22"/>
    </row>
    <row r="1714" spans="1:10">
      <c r="A1714" s="3" t="s">
        <v>4909</v>
      </c>
      <c r="B1714" s="3" t="s">
        <v>4909</v>
      </c>
      <c r="C1714" s="4" t="s">
        <v>4910</v>
      </c>
      <c r="D1714" s="4" t="s">
        <v>13</v>
      </c>
      <c r="E1714" s="4" t="s">
        <v>3475</v>
      </c>
      <c r="F1714" s="8">
        <v>1</v>
      </c>
      <c r="G1714" s="9">
        <f>SUMIFS('Entrada - Salida'!$E:$E,'Entrada - Salida'!$D:$D,Saldo!C1714,'Entrada - Salida'!C:C,Saldo!B1714)</f>
        <v>0</v>
      </c>
      <c r="H1714" s="10">
        <f>SUMIFS('Entrada - Salida'!$F:$F,'Entrada - Salida'!$D:$D,Saldo!C1714,'Entrada - Salida'!C:C,Saldo!B1714)</f>
        <v>0</v>
      </c>
      <c r="I1714" s="11">
        <f t="shared" si="27"/>
        <v>1</v>
      </c>
      <c r="J1714" s="22"/>
    </row>
    <row r="1715" spans="1:10">
      <c r="A1715" s="3" t="s">
        <v>4911</v>
      </c>
      <c r="B1715" s="3" t="s">
        <v>4911</v>
      </c>
      <c r="C1715" s="4" t="s">
        <v>4912</v>
      </c>
      <c r="D1715" s="4" t="s">
        <v>13</v>
      </c>
      <c r="E1715" s="4" t="s">
        <v>102</v>
      </c>
      <c r="F1715" s="8">
        <v>8</v>
      </c>
      <c r="G1715" s="9">
        <f>SUMIFS('Entrada - Salida'!$E:$E,'Entrada - Salida'!$D:$D,Saldo!C1715,'Entrada - Salida'!C:C,Saldo!B1715)</f>
        <v>0</v>
      </c>
      <c r="H1715" s="10">
        <f>SUMIFS('Entrada - Salida'!$F:$F,'Entrada - Salida'!$D:$D,Saldo!C1715,'Entrada - Salida'!C:C,Saldo!B1715)</f>
        <v>1</v>
      </c>
      <c r="I1715" s="11">
        <f t="shared" si="27"/>
        <v>7</v>
      </c>
      <c r="J1715" s="22"/>
    </row>
    <row r="1716" spans="1:10">
      <c r="A1716" s="3" t="s">
        <v>4913</v>
      </c>
      <c r="B1716" s="3" t="s">
        <v>4913</v>
      </c>
      <c r="C1716" s="4" t="s">
        <v>4914</v>
      </c>
      <c r="D1716" s="4" t="s">
        <v>13</v>
      </c>
      <c r="E1716" s="4" t="s">
        <v>3498</v>
      </c>
      <c r="F1716" s="8">
        <v>12</v>
      </c>
      <c r="G1716" s="9">
        <f>SUMIFS('Entrada - Salida'!$E:$E,'Entrada - Salida'!$D:$D,Saldo!C1716,'Entrada - Salida'!C:C,Saldo!B1716)</f>
        <v>0</v>
      </c>
      <c r="H1716" s="10">
        <f>SUMIFS('Entrada - Salida'!$F:$F,'Entrada - Salida'!$D:$D,Saldo!C1716,'Entrada - Salida'!C:C,Saldo!B1716)</f>
        <v>0</v>
      </c>
      <c r="I1716" s="11">
        <f t="shared" si="27"/>
        <v>12</v>
      </c>
      <c r="J1716" s="22"/>
    </row>
    <row r="1717" spans="1:10">
      <c r="A1717" s="3" t="s">
        <v>4915</v>
      </c>
      <c r="B1717" s="3" t="s">
        <v>4915</v>
      </c>
      <c r="C1717" s="4" t="s">
        <v>4916</v>
      </c>
      <c r="D1717" s="4" t="s">
        <v>13</v>
      </c>
      <c r="E1717" s="4" t="s">
        <v>3498</v>
      </c>
      <c r="F1717" s="8">
        <v>4</v>
      </c>
      <c r="G1717" s="9">
        <f>SUMIFS('Entrada - Salida'!$E:$E,'Entrada - Salida'!$D:$D,Saldo!C1717,'Entrada - Salida'!C:C,Saldo!B1717)</f>
        <v>0</v>
      </c>
      <c r="H1717" s="10">
        <f>SUMIFS('Entrada - Salida'!$F:$F,'Entrada - Salida'!$D:$D,Saldo!C1717,'Entrada - Salida'!C:C,Saldo!B1717)</f>
        <v>0</v>
      </c>
      <c r="I1717" s="11">
        <f t="shared" si="27"/>
        <v>4</v>
      </c>
      <c r="J1717" s="22"/>
    </row>
    <row r="1718" spans="1:10">
      <c r="A1718" s="3" t="s">
        <v>4917</v>
      </c>
      <c r="B1718" s="3" t="s">
        <v>4917</v>
      </c>
      <c r="C1718" s="4" t="s">
        <v>4918</v>
      </c>
      <c r="D1718" s="4" t="s">
        <v>13</v>
      </c>
      <c r="E1718" s="4" t="s">
        <v>3498</v>
      </c>
      <c r="F1718" s="8">
        <v>4</v>
      </c>
      <c r="G1718" s="9">
        <f>SUMIFS('Entrada - Salida'!$E:$E,'Entrada - Salida'!$D:$D,Saldo!C1718,'Entrada - Salida'!C:C,Saldo!B1718)</f>
        <v>0</v>
      </c>
      <c r="H1718" s="10">
        <f>SUMIFS('Entrada - Salida'!$F:$F,'Entrada - Salida'!$D:$D,Saldo!C1718,'Entrada - Salida'!C:C,Saldo!B1718)</f>
        <v>0</v>
      </c>
      <c r="I1718" s="11">
        <f t="shared" si="27"/>
        <v>4</v>
      </c>
      <c r="J1718" s="22"/>
    </row>
    <row r="1719" spans="1:10">
      <c r="A1719" s="3" t="s">
        <v>4919</v>
      </c>
      <c r="B1719" s="3" t="s">
        <v>4919</v>
      </c>
      <c r="C1719" s="4" t="s">
        <v>4920</v>
      </c>
      <c r="D1719" s="4" t="s">
        <v>13</v>
      </c>
      <c r="E1719" s="4" t="s">
        <v>2663</v>
      </c>
      <c r="F1719" s="8">
        <v>4</v>
      </c>
      <c r="G1719" s="9">
        <f>SUMIFS('Entrada - Salida'!$E:$E,'Entrada - Salida'!$D:$D,Saldo!C1719,'Entrada - Salida'!C:C,Saldo!B1719)</f>
        <v>0</v>
      </c>
      <c r="H1719" s="10">
        <f>SUMIFS('Entrada - Salida'!$F:$F,'Entrada - Salida'!$D:$D,Saldo!C1719,'Entrada - Salida'!C:C,Saldo!B1719)</f>
        <v>3</v>
      </c>
      <c r="I1719" s="11">
        <f t="shared" si="27"/>
        <v>1</v>
      </c>
      <c r="J1719" s="22"/>
    </row>
    <row r="1720" spans="1:10">
      <c r="A1720" s="3" t="s">
        <v>4921</v>
      </c>
      <c r="B1720" s="3" t="s">
        <v>4921</v>
      </c>
      <c r="C1720" s="4" t="s">
        <v>4922</v>
      </c>
      <c r="D1720" s="4" t="s">
        <v>13</v>
      </c>
      <c r="E1720" s="4" t="s">
        <v>485</v>
      </c>
      <c r="F1720" s="8">
        <v>1</v>
      </c>
      <c r="G1720" s="9">
        <f>SUMIFS('Entrada - Salida'!$E:$E,'Entrada - Salida'!$D:$D,Saldo!C1720,'Entrada - Salida'!C:C,Saldo!B1720)</f>
        <v>0</v>
      </c>
      <c r="H1720" s="10">
        <f>SUMIFS('Entrada - Salida'!$F:$F,'Entrada - Salida'!$D:$D,Saldo!C1720,'Entrada - Salida'!C:C,Saldo!B1720)</f>
        <v>0</v>
      </c>
      <c r="I1720" s="11">
        <f t="shared" si="27"/>
        <v>1</v>
      </c>
      <c r="J1720" s="22"/>
    </row>
    <row r="1721" spans="1:10">
      <c r="A1721" s="3" t="s">
        <v>4923</v>
      </c>
      <c r="B1721" s="3" t="s">
        <v>4923</v>
      </c>
      <c r="C1721" s="4" t="s">
        <v>4924</v>
      </c>
      <c r="D1721" s="4" t="s">
        <v>13</v>
      </c>
      <c r="E1721" s="4" t="s">
        <v>3329</v>
      </c>
      <c r="F1721" s="8">
        <v>1</v>
      </c>
      <c r="G1721" s="9">
        <f>SUMIFS('Entrada - Salida'!$E:$E,'Entrada - Salida'!$D:$D,Saldo!C1721,'Entrada - Salida'!C:C,Saldo!B1721)</f>
        <v>0</v>
      </c>
      <c r="H1721" s="10">
        <f>SUMIFS('Entrada - Salida'!$F:$F,'Entrada - Salida'!$D:$D,Saldo!C1721,'Entrada - Salida'!C:C,Saldo!B1721)</f>
        <v>1</v>
      </c>
      <c r="I1721" s="11">
        <f t="shared" si="27"/>
        <v>0</v>
      </c>
      <c r="J1721" s="22"/>
    </row>
    <row r="1722" spans="1:10">
      <c r="A1722" s="3" t="s">
        <v>4925</v>
      </c>
      <c r="B1722" s="3" t="s">
        <v>4925</v>
      </c>
      <c r="C1722" s="4" t="s">
        <v>4926</v>
      </c>
      <c r="D1722" s="4" t="s">
        <v>13</v>
      </c>
      <c r="E1722" s="4" t="s">
        <v>4927</v>
      </c>
      <c r="F1722" s="8">
        <v>4</v>
      </c>
      <c r="G1722" s="9">
        <f>SUMIFS('Entrada - Salida'!$E:$E,'Entrada - Salida'!$D:$D,Saldo!C1722,'Entrada - Salida'!C:C,Saldo!B1722)</f>
        <v>0</v>
      </c>
      <c r="H1722" s="10">
        <f>SUMIFS('Entrada - Salida'!$F:$F,'Entrada - Salida'!$D:$D,Saldo!C1722,'Entrada - Salida'!C:C,Saldo!B1722)</f>
        <v>0</v>
      </c>
      <c r="I1722" s="11">
        <f t="shared" si="27"/>
        <v>4</v>
      </c>
      <c r="J1722" s="22"/>
    </row>
    <row r="1723" spans="1:10">
      <c r="A1723" s="3" t="s">
        <v>4928</v>
      </c>
      <c r="B1723" s="3" t="s">
        <v>4928</v>
      </c>
      <c r="C1723" s="4" t="s">
        <v>4929</v>
      </c>
      <c r="D1723" s="4" t="s">
        <v>13</v>
      </c>
      <c r="E1723" s="4" t="s">
        <v>2958</v>
      </c>
      <c r="F1723" s="8">
        <v>2</v>
      </c>
      <c r="G1723" s="9">
        <f>SUMIFS('Entrada - Salida'!$E:$E,'Entrada - Salida'!$D:$D,Saldo!C1723,'Entrada - Salida'!C:C,Saldo!B1723)</f>
        <v>0</v>
      </c>
      <c r="H1723" s="10">
        <f>SUMIFS('Entrada - Salida'!$F:$F,'Entrada - Salida'!$D:$D,Saldo!C1723,'Entrada - Salida'!C:C,Saldo!B1723)</f>
        <v>0</v>
      </c>
      <c r="I1723" s="11">
        <f t="shared" si="27"/>
        <v>2</v>
      </c>
      <c r="J1723" s="22"/>
    </row>
    <row r="1724" spans="1:10">
      <c r="A1724" s="3" t="s">
        <v>4930</v>
      </c>
      <c r="B1724" s="3" t="s">
        <v>4930</v>
      </c>
      <c r="C1724" s="4" t="s">
        <v>4931</v>
      </c>
      <c r="D1724" s="4" t="s">
        <v>13</v>
      </c>
      <c r="E1724" s="4" t="s">
        <v>2958</v>
      </c>
      <c r="F1724" s="8">
        <v>1</v>
      </c>
      <c r="G1724" s="9">
        <f>SUMIFS('Entrada - Salida'!$E:$E,'Entrada - Salida'!$D:$D,Saldo!C1724,'Entrada - Salida'!C:C,Saldo!B1724)</f>
        <v>0</v>
      </c>
      <c r="H1724" s="10">
        <f>SUMIFS('Entrada - Salida'!$F:$F,'Entrada - Salida'!$D:$D,Saldo!C1724,'Entrada - Salida'!C:C,Saldo!B1724)</f>
        <v>0</v>
      </c>
      <c r="I1724" s="11">
        <f t="shared" si="27"/>
        <v>1</v>
      </c>
      <c r="J1724" s="22"/>
    </row>
    <row r="1725" spans="1:10">
      <c r="A1725" s="3" t="s">
        <v>4932</v>
      </c>
      <c r="B1725" s="3" t="s">
        <v>4932</v>
      </c>
      <c r="C1725" s="4" t="s">
        <v>4933</v>
      </c>
      <c r="D1725" s="4" t="s">
        <v>13</v>
      </c>
      <c r="E1725" s="4" t="s">
        <v>69</v>
      </c>
      <c r="F1725" s="8">
        <v>20</v>
      </c>
      <c r="G1725" s="9">
        <f>SUMIFS('Entrada - Salida'!$E:$E,'Entrada - Salida'!$D:$D,Saldo!C1725,'Entrada - Salida'!C:C,Saldo!B1725)</f>
        <v>0</v>
      </c>
      <c r="H1725" s="10">
        <f>SUMIFS('Entrada - Salida'!$F:$F,'Entrada - Salida'!$D:$D,Saldo!C1725,'Entrada - Salida'!C:C,Saldo!B1725)</f>
        <v>0</v>
      </c>
      <c r="I1725" s="11">
        <f t="shared" si="27"/>
        <v>20</v>
      </c>
      <c r="J1725" s="22"/>
    </row>
    <row r="1726" spans="1:10">
      <c r="A1726" s="3" t="s">
        <v>4934</v>
      </c>
      <c r="B1726" s="3" t="s">
        <v>4934</v>
      </c>
      <c r="C1726" s="4" t="s">
        <v>4935</v>
      </c>
      <c r="D1726" s="4" t="s">
        <v>13</v>
      </c>
      <c r="E1726" s="4" t="s">
        <v>158</v>
      </c>
      <c r="F1726" s="8">
        <v>10</v>
      </c>
      <c r="G1726" s="9">
        <f>SUMIFS('Entrada - Salida'!$E:$E,'Entrada - Salida'!$D:$D,Saldo!C1726,'Entrada - Salida'!C:C,Saldo!B1726)</f>
        <v>0</v>
      </c>
      <c r="H1726" s="10">
        <f>SUMIFS('Entrada - Salida'!$F:$F,'Entrada - Salida'!$D:$D,Saldo!C1726,'Entrada - Salida'!C:C,Saldo!B1726)</f>
        <v>1</v>
      </c>
      <c r="I1726" s="11">
        <f t="shared" ref="I1726:I1788" si="28">+(G1726-H1726)+F1726</f>
        <v>9</v>
      </c>
      <c r="J1726" s="22"/>
    </row>
    <row r="1727" spans="1:10">
      <c r="A1727" s="3" t="s">
        <v>4936</v>
      </c>
      <c r="B1727" s="3" t="s">
        <v>4936</v>
      </c>
      <c r="C1727" s="4" t="s">
        <v>4937</v>
      </c>
      <c r="D1727" s="4" t="s">
        <v>13</v>
      </c>
      <c r="E1727" s="4" t="s">
        <v>69</v>
      </c>
      <c r="F1727" s="8">
        <v>15</v>
      </c>
      <c r="G1727" s="9">
        <f>SUMIFS('Entrada - Salida'!$E:$E,'Entrada - Salida'!$D:$D,Saldo!C1727,'Entrada - Salida'!C:C,Saldo!B1727)</f>
        <v>0</v>
      </c>
      <c r="H1727" s="10">
        <f>SUMIFS('Entrada - Salida'!$F:$F,'Entrada - Salida'!$D:$D,Saldo!C1727,'Entrada - Salida'!C:C,Saldo!B1727)</f>
        <v>0</v>
      </c>
      <c r="I1727" s="11">
        <f t="shared" si="28"/>
        <v>15</v>
      </c>
      <c r="J1727" s="22"/>
    </row>
    <row r="1728" spans="1:10">
      <c r="A1728" s="3" t="s">
        <v>4938</v>
      </c>
      <c r="B1728" s="3" t="s">
        <v>4938</v>
      </c>
      <c r="C1728" s="4" t="s">
        <v>4939</v>
      </c>
      <c r="D1728" s="4" t="s">
        <v>13</v>
      </c>
      <c r="E1728" s="4" t="s">
        <v>69</v>
      </c>
      <c r="F1728" s="8">
        <v>20</v>
      </c>
      <c r="G1728" s="9">
        <f>SUMIFS('Entrada - Salida'!$E:$E,'Entrada - Salida'!$D:$D,Saldo!C1728,'Entrada - Salida'!C:C,Saldo!B1728)</f>
        <v>0</v>
      </c>
      <c r="H1728" s="10">
        <f>SUMIFS('Entrada - Salida'!$F:$F,'Entrada - Salida'!$D:$D,Saldo!C1728,'Entrada - Salida'!C:C,Saldo!B1728)</f>
        <v>6</v>
      </c>
      <c r="I1728" s="11">
        <f t="shared" si="28"/>
        <v>14</v>
      </c>
      <c r="J1728" s="22"/>
    </row>
    <row r="1729" spans="1:10">
      <c r="A1729" s="3" t="s">
        <v>4940</v>
      </c>
      <c r="B1729" s="3" t="s">
        <v>4940</v>
      </c>
      <c r="C1729" s="4" t="s">
        <v>4941</v>
      </c>
      <c r="D1729" s="4" t="s">
        <v>13</v>
      </c>
      <c r="E1729" s="4" t="s">
        <v>2958</v>
      </c>
      <c r="F1729" s="8">
        <v>2</v>
      </c>
      <c r="G1729" s="9">
        <f>SUMIFS('Entrada - Salida'!$E:$E,'Entrada - Salida'!$D:$D,Saldo!C1729,'Entrada - Salida'!C:C,Saldo!B1729)</f>
        <v>4</v>
      </c>
      <c r="H1729" s="10">
        <f>SUMIFS('Entrada - Salida'!$F:$F,'Entrada - Salida'!$D:$D,Saldo!C1729,'Entrada - Salida'!C:C,Saldo!B1729)</f>
        <v>2</v>
      </c>
      <c r="I1729" s="11">
        <f t="shared" si="28"/>
        <v>4</v>
      </c>
      <c r="J1729" s="22"/>
    </row>
    <row r="1730" spans="1:10">
      <c r="A1730" s="3" t="s">
        <v>4942</v>
      </c>
      <c r="B1730" s="3" t="s">
        <v>4942</v>
      </c>
      <c r="C1730" s="4" t="s">
        <v>4943</v>
      </c>
      <c r="D1730" s="4" t="s">
        <v>13</v>
      </c>
      <c r="E1730" s="4" t="s">
        <v>2958</v>
      </c>
      <c r="F1730" s="8">
        <v>2</v>
      </c>
      <c r="G1730" s="9">
        <f>SUMIFS('Entrada - Salida'!$E:$E,'Entrada - Salida'!$D:$D,Saldo!C1730,'Entrada - Salida'!C:C,Saldo!B1730)</f>
        <v>4</v>
      </c>
      <c r="H1730" s="10">
        <f>SUMIFS('Entrada - Salida'!$F:$F,'Entrada - Salida'!$D:$D,Saldo!C1730,'Entrada - Salida'!C:C,Saldo!B1730)</f>
        <v>1</v>
      </c>
      <c r="I1730" s="11">
        <f t="shared" si="28"/>
        <v>5</v>
      </c>
      <c r="J1730" s="22"/>
    </row>
    <row r="1731" spans="1:10">
      <c r="A1731" s="3" t="s">
        <v>4944</v>
      </c>
      <c r="B1731" s="3" t="s">
        <v>4944</v>
      </c>
      <c r="C1731" s="4" t="s">
        <v>4945</v>
      </c>
      <c r="D1731" s="4" t="s">
        <v>13</v>
      </c>
      <c r="E1731" s="4" t="s">
        <v>426</v>
      </c>
      <c r="F1731" s="8">
        <v>1</v>
      </c>
      <c r="G1731" s="9">
        <f>SUMIFS('Entrada - Salida'!$E:$E,'Entrada - Salida'!$D:$D,Saldo!C1731,'Entrada - Salida'!C:C,Saldo!B1731)</f>
        <v>0</v>
      </c>
      <c r="H1731" s="10">
        <f>SUMIFS('Entrada - Salida'!$F:$F,'Entrada - Salida'!$D:$D,Saldo!C1731,'Entrada - Salida'!C:C,Saldo!B1731)</f>
        <v>0</v>
      </c>
      <c r="I1731" s="11">
        <f t="shared" si="28"/>
        <v>1</v>
      </c>
      <c r="J1731" s="22"/>
    </row>
    <row r="1732" spans="1:10">
      <c r="A1732" s="3" t="s">
        <v>4946</v>
      </c>
      <c r="B1732" s="3" t="s">
        <v>4946</v>
      </c>
      <c r="C1732" s="4" t="s">
        <v>4947</v>
      </c>
      <c r="D1732" s="4" t="s">
        <v>13</v>
      </c>
      <c r="E1732" s="4" t="str">
        <f>VLOOKUP(B1732,'[1]Base de datos Almacen'!$B$2:$E$3654,4,0)</f>
        <v>EST.16.2.3</v>
      </c>
      <c r="F1732" s="8">
        <v>1</v>
      </c>
      <c r="G1732" s="9">
        <f>SUMIFS('Entrada - Salida'!$E:$E,'Entrada - Salida'!$D:$D,Saldo!C1732,'Entrada - Salida'!C:C,Saldo!B1732)</f>
        <v>2</v>
      </c>
      <c r="H1732" s="10">
        <f>SUMIFS('Entrada - Salida'!$F:$F,'Entrada - Salida'!$D:$D,Saldo!C1732,'Entrada - Salida'!C:C,Saldo!B1732)</f>
        <v>2</v>
      </c>
      <c r="I1732" s="11">
        <f t="shared" si="28"/>
        <v>1</v>
      </c>
      <c r="J1732" s="22"/>
    </row>
    <row r="1733" spans="1:10">
      <c r="A1733" s="3" t="s">
        <v>4948</v>
      </c>
      <c r="B1733" s="3" t="s">
        <v>4948</v>
      </c>
      <c r="C1733" s="4" t="s">
        <v>4949</v>
      </c>
      <c r="D1733" s="4" t="s">
        <v>13</v>
      </c>
      <c r="E1733" s="4" t="s">
        <v>485</v>
      </c>
      <c r="F1733" s="8">
        <v>1</v>
      </c>
      <c r="G1733" s="9">
        <f>SUMIFS('Entrada - Salida'!$E:$E,'Entrada - Salida'!$D:$D,Saldo!C1733,'Entrada - Salida'!C:C,Saldo!B1733)</f>
        <v>0</v>
      </c>
      <c r="H1733" s="10">
        <f>SUMIFS('Entrada - Salida'!$F:$F,'Entrada - Salida'!$D:$D,Saldo!C1733,'Entrada - Salida'!C:C,Saldo!B1733)</f>
        <v>0</v>
      </c>
      <c r="I1733" s="11">
        <f t="shared" si="28"/>
        <v>1</v>
      </c>
      <c r="J1733" s="22"/>
    </row>
    <row r="1734" spans="1:10">
      <c r="A1734" s="3" t="s">
        <v>4950</v>
      </c>
      <c r="B1734" s="3" t="s">
        <v>4950</v>
      </c>
      <c r="C1734" s="4" t="s">
        <v>4951</v>
      </c>
      <c r="D1734" s="4" t="s">
        <v>13</v>
      </c>
      <c r="E1734" s="4" t="s">
        <v>485</v>
      </c>
      <c r="F1734" s="8">
        <v>6</v>
      </c>
      <c r="G1734" s="9">
        <f>SUMIFS('Entrada - Salida'!$E:$E,'Entrada - Salida'!$D:$D,Saldo!C1734,'Entrada - Salida'!C:C,Saldo!B1734)</f>
        <v>0</v>
      </c>
      <c r="H1734" s="10">
        <f>SUMIFS('Entrada - Salida'!$F:$F,'Entrada - Salida'!$D:$D,Saldo!C1734,'Entrada - Salida'!C:C,Saldo!B1734)</f>
        <v>0</v>
      </c>
      <c r="I1734" s="11">
        <f t="shared" si="28"/>
        <v>6</v>
      </c>
      <c r="J1734" s="22"/>
    </row>
    <row r="1735" spans="1:10">
      <c r="A1735" s="3" t="s">
        <v>4952</v>
      </c>
      <c r="B1735" s="3" t="s">
        <v>4952</v>
      </c>
      <c r="C1735" s="4" t="s">
        <v>4953</v>
      </c>
      <c r="D1735" s="4" t="s">
        <v>13</v>
      </c>
      <c r="E1735" s="4" t="s">
        <v>2806</v>
      </c>
      <c r="F1735" s="8">
        <v>2</v>
      </c>
      <c r="G1735" s="9">
        <f>SUMIFS('Entrada - Salida'!$E:$E,'Entrada - Salida'!$D:$D,Saldo!C1735,'Entrada - Salida'!C:C,Saldo!B1735)</f>
        <v>0</v>
      </c>
      <c r="H1735" s="10">
        <f>SUMIFS('Entrada - Salida'!$F:$F,'Entrada - Salida'!$D:$D,Saldo!C1735,'Entrada - Salida'!C:C,Saldo!B1735)</f>
        <v>1</v>
      </c>
      <c r="I1735" s="11">
        <f t="shared" si="28"/>
        <v>1</v>
      </c>
      <c r="J1735" s="22"/>
    </row>
    <row r="1736" spans="1:10">
      <c r="A1736" s="3" t="s">
        <v>4954</v>
      </c>
      <c r="B1736" s="3" t="s">
        <v>4954</v>
      </c>
      <c r="C1736" s="4" t="s">
        <v>4955</v>
      </c>
      <c r="D1736" s="4" t="s">
        <v>13</v>
      </c>
      <c r="E1736" s="4" t="s">
        <v>920</v>
      </c>
      <c r="F1736" s="8">
        <v>2</v>
      </c>
      <c r="G1736" s="9">
        <f>SUMIFS('Entrada - Salida'!$E:$E,'Entrada - Salida'!$D:$D,Saldo!C1736,'Entrada - Salida'!C:C,Saldo!B1736)</f>
        <v>0</v>
      </c>
      <c r="H1736" s="10">
        <f>SUMIFS('Entrada - Salida'!$F:$F,'Entrada - Salida'!$D:$D,Saldo!C1736,'Entrada - Salida'!C:C,Saldo!B1736)</f>
        <v>1</v>
      </c>
      <c r="I1736" s="11">
        <f t="shared" si="28"/>
        <v>1</v>
      </c>
      <c r="J1736" s="22"/>
    </row>
    <row r="1737" spans="1:10">
      <c r="A1737" s="3" t="s">
        <v>4956</v>
      </c>
      <c r="B1737" s="3" t="s">
        <v>4956</v>
      </c>
      <c r="C1737" s="4" t="s">
        <v>4957</v>
      </c>
      <c r="D1737" s="4" t="s">
        <v>13</v>
      </c>
      <c r="E1737" s="4" t="s">
        <v>2728</v>
      </c>
      <c r="F1737" s="8">
        <v>1</v>
      </c>
      <c r="G1737" s="9">
        <f>SUMIFS('Entrada - Salida'!$E:$E,'Entrada - Salida'!$D:$D,Saldo!C1737,'Entrada - Salida'!C:C,Saldo!B1737)</f>
        <v>0</v>
      </c>
      <c r="H1737" s="10">
        <f>SUMIFS('Entrada - Salida'!$F:$F,'Entrada - Salida'!$D:$D,Saldo!C1737,'Entrada - Salida'!C:C,Saldo!B1737)</f>
        <v>0</v>
      </c>
      <c r="I1737" s="11">
        <f t="shared" si="28"/>
        <v>1</v>
      </c>
      <c r="J1737" s="22"/>
    </row>
    <row r="1738" spans="1:10">
      <c r="A1738" s="3" t="s">
        <v>4958</v>
      </c>
      <c r="B1738" s="3" t="s">
        <v>4958</v>
      </c>
      <c r="C1738" s="4" t="s">
        <v>4959</v>
      </c>
      <c r="D1738" s="4" t="s">
        <v>13</v>
      </c>
      <c r="E1738" s="4" t="s">
        <v>2728</v>
      </c>
      <c r="F1738" s="8">
        <v>4</v>
      </c>
      <c r="G1738" s="9">
        <f>SUMIFS('Entrada - Salida'!$E:$E,'Entrada - Salida'!$D:$D,Saldo!C1738,'Entrada - Salida'!C:C,Saldo!B1738)</f>
        <v>0</v>
      </c>
      <c r="H1738" s="10">
        <f>SUMIFS('Entrada - Salida'!$F:$F,'Entrada - Salida'!$D:$D,Saldo!C1738,'Entrada - Salida'!C:C,Saldo!B1738)</f>
        <v>0</v>
      </c>
      <c r="I1738" s="11">
        <f t="shared" si="28"/>
        <v>4</v>
      </c>
      <c r="J1738" s="22"/>
    </row>
    <row r="1739" spans="1:10">
      <c r="A1739" s="3" t="s">
        <v>4960</v>
      </c>
      <c r="B1739" s="3" t="s">
        <v>4960</v>
      </c>
      <c r="C1739" s="4" t="s">
        <v>4961</v>
      </c>
      <c r="D1739" s="4" t="s">
        <v>13</v>
      </c>
      <c r="E1739" s="4" t="s">
        <v>2728</v>
      </c>
      <c r="F1739" s="8">
        <v>1</v>
      </c>
      <c r="G1739" s="9">
        <f>SUMIFS('Entrada - Salida'!$E:$E,'Entrada - Salida'!$D:$D,Saldo!C1739,'Entrada - Salida'!C:C,Saldo!B1739)</f>
        <v>0</v>
      </c>
      <c r="H1739" s="10">
        <f>SUMIFS('Entrada - Salida'!$F:$F,'Entrada - Salida'!$D:$D,Saldo!C1739,'Entrada - Salida'!C:C,Saldo!B1739)</f>
        <v>0</v>
      </c>
      <c r="I1739" s="11">
        <f t="shared" si="28"/>
        <v>1</v>
      </c>
      <c r="J1739" s="22"/>
    </row>
    <row r="1740" spans="1:10">
      <c r="A1740" s="3" t="s">
        <v>4962</v>
      </c>
      <c r="B1740" s="3" t="s">
        <v>4962</v>
      </c>
      <c r="C1740" s="4" t="s">
        <v>4963</v>
      </c>
      <c r="D1740" s="4" t="s">
        <v>13</v>
      </c>
      <c r="E1740" s="4" t="s">
        <v>2728</v>
      </c>
      <c r="F1740" s="8">
        <v>8</v>
      </c>
      <c r="G1740" s="9">
        <f>SUMIFS('Entrada - Salida'!$E:$E,'Entrada - Salida'!$D:$D,Saldo!C1740,'Entrada - Salida'!C:C,Saldo!B1740)</f>
        <v>0</v>
      </c>
      <c r="H1740" s="10">
        <f>SUMIFS('Entrada - Salida'!$F:$F,'Entrada - Salida'!$D:$D,Saldo!C1740,'Entrada - Salida'!C:C,Saldo!B1740)</f>
        <v>0</v>
      </c>
      <c r="I1740" s="11">
        <f t="shared" si="28"/>
        <v>8</v>
      </c>
      <c r="J1740" s="22"/>
    </row>
    <row r="1741" spans="1:10">
      <c r="A1741" s="3" t="s">
        <v>4964</v>
      </c>
      <c r="B1741" s="3" t="s">
        <v>4964</v>
      </c>
      <c r="C1741" s="4" t="s">
        <v>4965</v>
      </c>
      <c r="D1741" s="4" t="s">
        <v>13</v>
      </c>
      <c r="E1741" s="4" t="s">
        <v>2728</v>
      </c>
      <c r="F1741" s="8">
        <v>2</v>
      </c>
      <c r="G1741" s="9">
        <f>SUMIFS('Entrada - Salida'!$E:$E,'Entrada - Salida'!$D:$D,Saldo!C1741,'Entrada - Salida'!C:C,Saldo!B1741)</f>
        <v>0</v>
      </c>
      <c r="H1741" s="10">
        <f>SUMIFS('Entrada - Salida'!$F:$F,'Entrada - Salida'!$D:$D,Saldo!C1741,'Entrada - Salida'!C:C,Saldo!B1741)</f>
        <v>1</v>
      </c>
      <c r="I1741" s="11">
        <f t="shared" si="28"/>
        <v>1</v>
      </c>
      <c r="J1741" s="22"/>
    </row>
    <row r="1742" spans="1:10">
      <c r="A1742" s="3" t="s">
        <v>4966</v>
      </c>
      <c r="B1742" s="3" t="s">
        <v>4966</v>
      </c>
      <c r="C1742" s="4" t="s">
        <v>4967</v>
      </c>
      <c r="D1742" s="4" t="s">
        <v>13</v>
      </c>
      <c r="E1742" s="4" t="s">
        <v>2728</v>
      </c>
      <c r="F1742" s="8">
        <v>9</v>
      </c>
      <c r="G1742" s="9">
        <f>SUMIFS('Entrada - Salida'!$E:$E,'Entrada - Salida'!$D:$D,Saldo!C1742,'Entrada - Salida'!C:C,Saldo!B1742)</f>
        <v>0</v>
      </c>
      <c r="H1742" s="10">
        <f>SUMIFS('Entrada - Salida'!$F:$F,'Entrada - Salida'!$D:$D,Saldo!C1742,'Entrada - Salida'!C:C,Saldo!B1742)</f>
        <v>0</v>
      </c>
      <c r="I1742" s="11">
        <f t="shared" si="28"/>
        <v>9</v>
      </c>
      <c r="J1742" s="22"/>
    </row>
    <row r="1743" spans="1:10">
      <c r="A1743" s="3" t="s">
        <v>4968</v>
      </c>
      <c r="B1743" s="3" t="s">
        <v>4968</v>
      </c>
      <c r="C1743" s="4" t="s">
        <v>4969</v>
      </c>
      <c r="D1743" s="4" t="s">
        <v>13</v>
      </c>
      <c r="E1743" s="4" t="s">
        <v>2728</v>
      </c>
      <c r="F1743" s="8">
        <v>5</v>
      </c>
      <c r="G1743" s="9">
        <f>SUMIFS('Entrada - Salida'!$E:$E,'Entrada - Salida'!$D:$D,Saldo!C1743,'Entrada - Salida'!C:C,Saldo!B1743)</f>
        <v>0</v>
      </c>
      <c r="H1743" s="10">
        <f>SUMIFS('Entrada - Salida'!$F:$F,'Entrada - Salida'!$D:$D,Saldo!C1743,'Entrada - Salida'!C:C,Saldo!B1743)</f>
        <v>0</v>
      </c>
      <c r="I1743" s="11">
        <f t="shared" si="28"/>
        <v>5</v>
      </c>
      <c r="J1743" s="22"/>
    </row>
    <row r="1744" spans="1:10">
      <c r="A1744" s="3" t="s">
        <v>4970</v>
      </c>
      <c r="B1744" s="3" t="s">
        <v>4970</v>
      </c>
      <c r="C1744" s="4" t="s">
        <v>4971</v>
      </c>
      <c r="D1744" s="4" t="s">
        <v>13</v>
      </c>
      <c r="E1744" s="4" t="s">
        <v>2728</v>
      </c>
      <c r="F1744" s="8">
        <v>9</v>
      </c>
      <c r="G1744" s="9">
        <f>SUMIFS('Entrada - Salida'!$E:$E,'Entrada - Salida'!$D:$D,Saldo!C1744,'Entrada - Salida'!C:C,Saldo!B1744)</f>
        <v>0</v>
      </c>
      <c r="H1744" s="10">
        <f>SUMIFS('Entrada - Salida'!$F:$F,'Entrada - Salida'!$D:$D,Saldo!C1744,'Entrada - Salida'!C:C,Saldo!B1744)</f>
        <v>0</v>
      </c>
      <c r="I1744" s="11">
        <f t="shared" si="28"/>
        <v>9</v>
      </c>
      <c r="J1744" s="22"/>
    </row>
    <row r="1745" spans="1:10">
      <c r="A1745" s="3" t="s">
        <v>4972</v>
      </c>
      <c r="B1745" s="3" t="s">
        <v>4972</v>
      </c>
      <c r="C1745" s="4" t="s">
        <v>4973</v>
      </c>
      <c r="D1745" s="4" t="s">
        <v>13</v>
      </c>
      <c r="E1745" s="4" t="s">
        <v>2728</v>
      </c>
      <c r="F1745" s="8">
        <v>1</v>
      </c>
      <c r="G1745" s="9">
        <f>SUMIFS('Entrada - Salida'!$E:$E,'Entrada - Salida'!$D:$D,Saldo!C1745,'Entrada - Salida'!C:C,Saldo!B1745)</f>
        <v>0</v>
      </c>
      <c r="H1745" s="10">
        <f>SUMIFS('Entrada - Salida'!$F:$F,'Entrada - Salida'!$D:$D,Saldo!C1745,'Entrada - Salida'!C:C,Saldo!B1745)</f>
        <v>0</v>
      </c>
      <c r="I1745" s="11">
        <f t="shared" si="28"/>
        <v>1</v>
      </c>
      <c r="J1745" s="22"/>
    </row>
    <row r="1746" spans="1:10">
      <c r="A1746" s="3" t="s">
        <v>4974</v>
      </c>
      <c r="B1746" s="3" t="s">
        <v>4974</v>
      </c>
      <c r="C1746" s="4" t="s">
        <v>4975</v>
      </c>
      <c r="D1746" s="4" t="s">
        <v>13</v>
      </c>
      <c r="E1746" s="4" t="s">
        <v>2728</v>
      </c>
      <c r="F1746" s="8">
        <v>4</v>
      </c>
      <c r="G1746" s="9">
        <f>SUMIFS('Entrada - Salida'!$E:$E,'Entrada - Salida'!$D:$D,Saldo!C1746,'Entrada - Salida'!C:C,Saldo!B1746)</f>
        <v>0</v>
      </c>
      <c r="H1746" s="10">
        <f>SUMIFS('Entrada - Salida'!$F:$F,'Entrada - Salida'!$D:$D,Saldo!C1746,'Entrada - Salida'!C:C,Saldo!B1746)</f>
        <v>0</v>
      </c>
      <c r="I1746" s="11">
        <f t="shared" si="28"/>
        <v>4</v>
      </c>
      <c r="J1746" s="22"/>
    </row>
    <row r="1747" spans="1:10">
      <c r="A1747" s="3" t="s">
        <v>4976</v>
      </c>
      <c r="B1747" s="3" t="s">
        <v>4976</v>
      </c>
      <c r="C1747" s="4" t="s">
        <v>4977</v>
      </c>
      <c r="D1747" s="4" t="s">
        <v>13</v>
      </c>
      <c r="E1747" s="4" t="s">
        <v>2728</v>
      </c>
      <c r="F1747" s="8">
        <v>9</v>
      </c>
      <c r="G1747" s="9">
        <f>SUMIFS('Entrada - Salida'!$E:$E,'Entrada - Salida'!$D:$D,Saldo!C1747,'Entrada - Salida'!C:C,Saldo!B1747)</f>
        <v>0</v>
      </c>
      <c r="H1747" s="10">
        <f>SUMIFS('Entrada - Salida'!$F:$F,'Entrada - Salida'!$D:$D,Saldo!C1747,'Entrada - Salida'!C:C,Saldo!B1747)</f>
        <v>1</v>
      </c>
      <c r="I1747" s="11">
        <f t="shared" si="28"/>
        <v>8</v>
      </c>
      <c r="J1747" s="22"/>
    </row>
    <row r="1748" spans="1:10">
      <c r="A1748" s="3" t="s">
        <v>4978</v>
      </c>
      <c r="B1748" s="3" t="s">
        <v>4978</v>
      </c>
      <c r="C1748" s="4" t="s">
        <v>4979</v>
      </c>
      <c r="D1748" s="4" t="s">
        <v>13</v>
      </c>
      <c r="E1748" s="4" t="s">
        <v>1037</v>
      </c>
      <c r="F1748" s="8">
        <v>3</v>
      </c>
      <c r="G1748" s="9">
        <f>SUMIFS('Entrada - Salida'!$E:$E,'Entrada - Salida'!$D:$D,Saldo!C1748,'Entrada - Salida'!C:C,Saldo!B1748)</f>
        <v>6</v>
      </c>
      <c r="H1748" s="10">
        <f>SUMIFS('Entrada - Salida'!$F:$F,'Entrada - Salida'!$D:$D,Saldo!C1748,'Entrada - Salida'!C:C,Saldo!B1748)</f>
        <v>6</v>
      </c>
      <c r="I1748" s="11">
        <f t="shared" si="28"/>
        <v>3</v>
      </c>
      <c r="J1748" s="22"/>
    </row>
    <row r="1749" spans="1:10">
      <c r="A1749" s="3" t="s">
        <v>4980</v>
      </c>
      <c r="B1749" s="3" t="s">
        <v>4980</v>
      </c>
      <c r="C1749" s="4" t="s">
        <v>4981</v>
      </c>
      <c r="D1749" s="4" t="s">
        <v>13</v>
      </c>
      <c r="E1749" s="4" t="s">
        <v>1583</v>
      </c>
      <c r="F1749" s="8">
        <v>2</v>
      </c>
      <c r="G1749" s="9">
        <f>SUMIFS('Entrada - Salida'!$E:$E,'Entrada - Salida'!$D:$D,Saldo!C1749,'Entrada - Salida'!C:C,Saldo!B1749)</f>
        <v>0</v>
      </c>
      <c r="H1749" s="10">
        <f>SUMIFS('Entrada - Salida'!$F:$F,'Entrada - Salida'!$D:$D,Saldo!C1749,'Entrada - Salida'!C:C,Saldo!B1749)</f>
        <v>2</v>
      </c>
      <c r="I1749" s="11">
        <f t="shared" si="28"/>
        <v>0</v>
      </c>
      <c r="J1749" s="22"/>
    </row>
    <row r="1750" spans="1:10">
      <c r="A1750" s="3" t="s">
        <v>4982</v>
      </c>
      <c r="B1750" s="3" t="s">
        <v>4982</v>
      </c>
      <c r="C1750" s="4" t="s">
        <v>4983</v>
      </c>
      <c r="D1750" s="4" t="s">
        <v>13</v>
      </c>
      <c r="E1750" s="4" t="s">
        <v>4984</v>
      </c>
      <c r="F1750" s="8">
        <v>1</v>
      </c>
      <c r="G1750" s="9">
        <f>SUMIFS('Entrada - Salida'!$E:$E,'Entrada - Salida'!$D:$D,Saldo!C1750,'Entrada - Salida'!C:C,Saldo!B1750)</f>
        <v>0</v>
      </c>
      <c r="H1750" s="10">
        <f>SUMIFS('Entrada - Salida'!$F:$F,'Entrada - Salida'!$D:$D,Saldo!C1750,'Entrada - Salida'!C:C,Saldo!B1750)</f>
        <v>0</v>
      </c>
      <c r="I1750" s="11">
        <f t="shared" si="28"/>
        <v>1</v>
      </c>
      <c r="J1750" s="22"/>
    </row>
    <row r="1751" spans="1:10">
      <c r="A1751" s="3" t="s">
        <v>4985</v>
      </c>
      <c r="B1751" s="3" t="s">
        <v>4985</v>
      </c>
      <c r="C1751" s="4" t="s">
        <v>4986</v>
      </c>
      <c r="D1751" s="4" t="s">
        <v>13</v>
      </c>
      <c r="E1751" s="4" t="s">
        <v>4987</v>
      </c>
      <c r="F1751" s="8">
        <v>279</v>
      </c>
      <c r="G1751" s="9">
        <f>SUMIFS('Entrada - Salida'!$E:$E,'Entrada - Salida'!$D:$D,Saldo!C1751,'Entrada - Salida'!C:C,Saldo!B1751)</f>
        <v>0</v>
      </c>
      <c r="H1751" s="10">
        <f>SUMIFS('Entrada - Salida'!$F:$F,'Entrada - Salida'!$D:$D,Saldo!C1751,'Entrada - Salida'!C:C,Saldo!B1751)</f>
        <v>11</v>
      </c>
      <c r="I1751" s="11">
        <f t="shared" si="28"/>
        <v>268</v>
      </c>
      <c r="J1751" s="22"/>
    </row>
    <row r="1752" spans="1:10">
      <c r="A1752" s="3" t="s">
        <v>4988</v>
      </c>
      <c r="B1752" s="3" t="s">
        <v>4988</v>
      </c>
      <c r="C1752" s="4" t="s">
        <v>4989</v>
      </c>
      <c r="D1752" s="4" t="s">
        <v>13</v>
      </c>
      <c r="E1752" s="4" t="s">
        <v>4990</v>
      </c>
      <c r="F1752" s="8">
        <v>1</v>
      </c>
      <c r="G1752" s="9">
        <f>SUMIFS('Entrada - Salida'!$E:$E,'Entrada - Salida'!$D:$D,Saldo!C1752,'Entrada - Salida'!C:C,Saldo!B1752)</f>
        <v>0</v>
      </c>
      <c r="H1752" s="10">
        <f>SUMIFS('Entrada - Salida'!$F:$F,'Entrada - Salida'!$D:$D,Saldo!C1752,'Entrada - Salida'!C:C,Saldo!B1752)</f>
        <v>0</v>
      </c>
      <c r="I1752" s="11">
        <f t="shared" si="28"/>
        <v>1</v>
      </c>
      <c r="J1752" s="22"/>
    </row>
    <row r="1753" spans="1:10">
      <c r="A1753" s="3" t="s">
        <v>4991</v>
      </c>
      <c r="B1753" s="3" t="s">
        <v>4991</v>
      </c>
      <c r="C1753" s="4" t="s">
        <v>4992</v>
      </c>
      <c r="D1753" s="4" t="s">
        <v>13</v>
      </c>
      <c r="E1753" s="4" t="s">
        <v>4993</v>
      </c>
      <c r="F1753" s="8">
        <v>1</v>
      </c>
      <c r="G1753" s="9">
        <f>SUMIFS('Entrada - Salida'!$E:$E,'Entrada - Salida'!$D:$D,Saldo!C1753,'Entrada - Salida'!C:C,Saldo!B1753)</f>
        <v>0</v>
      </c>
      <c r="H1753" s="10">
        <f>SUMIFS('Entrada - Salida'!$F:$F,'Entrada - Salida'!$D:$D,Saldo!C1753,'Entrada - Salida'!C:C,Saldo!B1753)</f>
        <v>0</v>
      </c>
      <c r="I1753" s="11">
        <f t="shared" si="28"/>
        <v>1</v>
      </c>
      <c r="J1753" s="22"/>
    </row>
    <row r="1754" spans="1:10">
      <c r="A1754" s="3" t="s">
        <v>4994</v>
      </c>
      <c r="B1754" s="3" t="s">
        <v>4994</v>
      </c>
      <c r="C1754" s="4" t="s">
        <v>4995</v>
      </c>
      <c r="D1754" s="4" t="s">
        <v>13</v>
      </c>
      <c r="E1754" s="4" t="s">
        <v>4990</v>
      </c>
      <c r="F1754" s="8">
        <v>4</v>
      </c>
      <c r="G1754" s="9">
        <f>SUMIFS('Entrada - Salida'!$E:$E,'Entrada - Salida'!$D:$D,Saldo!C1754,'Entrada - Salida'!C:C,Saldo!B1754)</f>
        <v>0</v>
      </c>
      <c r="H1754" s="10">
        <f>SUMIFS('Entrada - Salida'!$F:$F,'Entrada - Salida'!$D:$D,Saldo!C1754,'Entrada - Salida'!C:C,Saldo!B1754)</f>
        <v>0</v>
      </c>
      <c r="I1754" s="11">
        <f t="shared" si="28"/>
        <v>4</v>
      </c>
      <c r="J1754" s="22"/>
    </row>
    <row r="1755" spans="1:10">
      <c r="A1755" s="3" t="s">
        <v>4996</v>
      </c>
      <c r="B1755" s="3" t="s">
        <v>4996</v>
      </c>
      <c r="C1755" s="4" t="s">
        <v>4997</v>
      </c>
      <c r="D1755" s="4" t="s">
        <v>13</v>
      </c>
      <c r="E1755" s="4" t="s">
        <v>4990</v>
      </c>
      <c r="F1755" s="8">
        <v>4</v>
      </c>
      <c r="G1755" s="9">
        <f>SUMIFS('Entrada - Salida'!$E:$E,'Entrada - Salida'!$D:$D,Saldo!C1755,'Entrada - Salida'!C:C,Saldo!B1755)</f>
        <v>0</v>
      </c>
      <c r="H1755" s="10">
        <f>SUMIFS('Entrada - Salida'!$F:$F,'Entrada - Salida'!$D:$D,Saldo!C1755,'Entrada - Salida'!C:C,Saldo!B1755)</f>
        <v>0</v>
      </c>
      <c r="I1755" s="11">
        <f t="shared" si="28"/>
        <v>4</v>
      </c>
      <c r="J1755" s="22"/>
    </row>
    <row r="1756" spans="1:10">
      <c r="A1756" s="3" t="s">
        <v>4998</v>
      </c>
      <c r="B1756" s="3" t="s">
        <v>4998</v>
      </c>
      <c r="C1756" s="4" t="s">
        <v>4999</v>
      </c>
      <c r="D1756" s="4" t="s">
        <v>13</v>
      </c>
      <c r="E1756" s="4" t="s">
        <v>4990</v>
      </c>
      <c r="F1756" s="8">
        <v>4</v>
      </c>
      <c r="G1756" s="9">
        <f>SUMIFS('Entrada - Salida'!$E:$E,'Entrada - Salida'!$D:$D,Saldo!C1756,'Entrada - Salida'!C:C,Saldo!B1756)</f>
        <v>0</v>
      </c>
      <c r="H1756" s="10">
        <f>SUMIFS('Entrada - Salida'!$F:$F,'Entrada - Salida'!$D:$D,Saldo!C1756,'Entrada - Salida'!C:C,Saldo!B1756)</f>
        <v>0</v>
      </c>
      <c r="I1756" s="11">
        <f t="shared" si="28"/>
        <v>4</v>
      </c>
      <c r="J1756" s="22"/>
    </row>
    <row r="1757" spans="1:10">
      <c r="A1757" s="3" t="s">
        <v>5000</v>
      </c>
      <c r="B1757" s="3" t="s">
        <v>5000</v>
      </c>
      <c r="C1757" s="4" t="s">
        <v>5001</v>
      </c>
      <c r="D1757" s="4" t="s">
        <v>13</v>
      </c>
      <c r="E1757" s="4" t="s">
        <v>5002</v>
      </c>
      <c r="F1757" s="8">
        <v>1</v>
      </c>
      <c r="G1757" s="9">
        <f>SUMIFS('Entrada - Salida'!$E:$E,'Entrada - Salida'!$D:$D,Saldo!C1757,'Entrada - Salida'!C:C,Saldo!B1757)</f>
        <v>0</v>
      </c>
      <c r="H1757" s="10">
        <f>SUMIFS('Entrada - Salida'!$F:$F,'Entrada - Salida'!$D:$D,Saldo!C1757,'Entrada - Salida'!C:C,Saldo!B1757)</f>
        <v>0</v>
      </c>
      <c r="I1757" s="11">
        <f t="shared" si="28"/>
        <v>1</v>
      </c>
      <c r="J1757" s="22"/>
    </row>
    <row r="1758" spans="1:10">
      <c r="A1758" s="3" t="s">
        <v>5003</v>
      </c>
      <c r="B1758" s="3" t="s">
        <v>5003</v>
      </c>
      <c r="C1758" s="4" t="s">
        <v>5004</v>
      </c>
      <c r="D1758" s="4" t="s">
        <v>13</v>
      </c>
      <c r="E1758" s="4" t="s">
        <v>5005</v>
      </c>
      <c r="F1758" s="8">
        <v>2</v>
      </c>
      <c r="G1758" s="9">
        <f>SUMIFS('Entrada - Salida'!$E:$E,'Entrada - Salida'!$D:$D,Saldo!C1758,'Entrada - Salida'!C:C,Saldo!B1758)</f>
        <v>0</v>
      </c>
      <c r="H1758" s="10">
        <f>SUMIFS('Entrada - Salida'!$F:$F,'Entrada - Salida'!$D:$D,Saldo!C1758,'Entrada - Salida'!C:C,Saldo!B1758)</f>
        <v>0</v>
      </c>
      <c r="I1758" s="11">
        <f t="shared" si="28"/>
        <v>2</v>
      </c>
      <c r="J1758" s="22"/>
    </row>
    <row r="1759" spans="1:10">
      <c r="A1759" s="3" t="s">
        <v>5006</v>
      </c>
      <c r="B1759" s="3" t="s">
        <v>5006</v>
      </c>
      <c r="C1759" s="4" t="s">
        <v>5007</v>
      </c>
      <c r="D1759" s="4" t="s">
        <v>13</v>
      </c>
      <c r="E1759" s="4" t="s">
        <v>3062</v>
      </c>
      <c r="F1759" s="8">
        <v>4</v>
      </c>
      <c r="G1759" s="9">
        <f>SUMIFS('Entrada - Salida'!$E:$E,'Entrada - Salida'!$D:$D,Saldo!C1759,'Entrada - Salida'!C:C,Saldo!B1759)</f>
        <v>3</v>
      </c>
      <c r="H1759" s="10">
        <f>SUMIFS('Entrada - Salida'!$F:$F,'Entrada - Salida'!$D:$D,Saldo!C1759,'Entrada - Salida'!C:C,Saldo!B1759)</f>
        <v>5</v>
      </c>
      <c r="I1759" s="11">
        <f t="shared" si="28"/>
        <v>2</v>
      </c>
      <c r="J1759" s="22"/>
    </row>
    <row r="1760" spans="1:10">
      <c r="A1760" s="3" t="s">
        <v>5008</v>
      </c>
      <c r="B1760" s="3" t="s">
        <v>5008</v>
      </c>
      <c r="C1760" s="4" t="s">
        <v>5009</v>
      </c>
      <c r="D1760" s="4" t="s">
        <v>13</v>
      </c>
      <c r="E1760" s="4" t="s">
        <v>949</v>
      </c>
      <c r="F1760" s="8">
        <v>2</v>
      </c>
      <c r="G1760" s="9">
        <f>SUMIFS('Entrada - Salida'!$E:$E,'Entrada - Salida'!$D:$D,Saldo!C1760,'Entrada - Salida'!C:C,Saldo!B1760)</f>
        <v>0</v>
      </c>
      <c r="H1760" s="10">
        <f>SUMIFS('Entrada - Salida'!$F:$F,'Entrada - Salida'!$D:$D,Saldo!C1760,'Entrada - Salida'!C:C,Saldo!B1760)</f>
        <v>2</v>
      </c>
      <c r="I1760" s="11">
        <f t="shared" si="28"/>
        <v>0</v>
      </c>
      <c r="J1760" s="22"/>
    </row>
    <row r="1761" spans="1:10">
      <c r="A1761" s="3" t="s">
        <v>5010</v>
      </c>
      <c r="B1761" s="3" t="s">
        <v>5010</v>
      </c>
      <c r="C1761" s="4" t="s">
        <v>5011</v>
      </c>
      <c r="D1761" s="4" t="s">
        <v>13</v>
      </c>
      <c r="E1761" s="4" t="s">
        <v>471</v>
      </c>
      <c r="F1761" s="8">
        <v>4</v>
      </c>
      <c r="G1761" s="9">
        <f>SUMIFS('Entrada - Salida'!$E:$E,'Entrada - Salida'!$D:$D,Saldo!C1761,'Entrada - Salida'!C:C,Saldo!B1761)</f>
        <v>0</v>
      </c>
      <c r="H1761" s="10">
        <f>SUMIFS('Entrada - Salida'!$F:$F,'Entrada - Salida'!$D:$D,Saldo!C1761,'Entrada - Salida'!C:C,Saldo!B1761)</f>
        <v>0</v>
      </c>
      <c r="I1761" s="11">
        <f t="shared" si="28"/>
        <v>4</v>
      </c>
      <c r="J1761" s="22"/>
    </row>
    <row r="1762" spans="1:10">
      <c r="A1762" s="3" t="s">
        <v>5012</v>
      </c>
      <c r="B1762" s="3" t="s">
        <v>5012</v>
      </c>
      <c r="C1762" s="4" t="s">
        <v>5013</v>
      </c>
      <c r="D1762" s="4" t="s">
        <v>13</v>
      </c>
      <c r="E1762" s="4" t="s">
        <v>639</v>
      </c>
      <c r="F1762" s="8">
        <v>4</v>
      </c>
      <c r="G1762" s="9">
        <f>SUMIFS('Entrada - Salida'!$E:$E,'Entrada - Salida'!$D:$D,Saldo!C1762,'Entrada - Salida'!C:C,Saldo!B1762)</f>
        <v>0</v>
      </c>
      <c r="H1762" s="10">
        <f>SUMIFS('Entrada - Salida'!$F:$F,'Entrada - Salida'!$D:$D,Saldo!C1762,'Entrada - Salida'!C:C,Saldo!B1762)</f>
        <v>0</v>
      </c>
      <c r="I1762" s="11">
        <f t="shared" si="28"/>
        <v>4</v>
      </c>
      <c r="J1762" s="22"/>
    </row>
    <row r="1763" spans="1:10">
      <c r="A1763" s="3" t="s">
        <v>5014</v>
      </c>
      <c r="B1763" s="3" t="s">
        <v>5014</v>
      </c>
      <c r="C1763" s="4" t="s">
        <v>5015</v>
      </c>
      <c r="D1763" s="4" t="s">
        <v>13</v>
      </c>
      <c r="E1763" s="4" t="s">
        <v>1865</v>
      </c>
      <c r="F1763" s="8">
        <v>1</v>
      </c>
      <c r="G1763" s="9">
        <f>SUMIFS('Entrada - Salida'!$E:$E,'Entrada - Salida'!$D:$D,Saldo!C1763,'Entrada - Salida'!C:C,Saldo!B1763)</f>
        <v>0</v>
      </c>
      <c r="H1763" s="10">
        <f>SUMIFS('Entrada - Salida'!$F:$F,'Entrada - Salida'!$D:$D,Saldo!C1763,'Entrada - Salida'!C:C,Saldo!B1763)</f>
        <v>1</v>
      </c>
      <c r="I1763" s="11">
        <f t="shared" si="28"/>
        <v>0</v>
      </c>
      <c r="J1763" s="22"/>
    </row>
    <row r="1764" spans="1:10">
      <c r="A1764" s="3" t="s">
        <v>5016</v>
      </c>
      <c r="B1764" s="3" t="s">
        <v>5016</v>
      </c>
      <c r="C1764" s="4" t="s">
        <v>5017</v>
      </c>
      <c r="D1764" s="4" t="s">
        <v>13</v>
      </c>
      <c r="E1764" s="4" t="s">
        <v>5018</v>
      </c>
      <c r="F1764" s="8">
        <v>15</v>
      </c>
      <c r="G1764" s="9">
        <f>SUMIFS('Entrada - Salida'!$E:$E,'Entrada - Salida'!$D:$D,Saldo!C1764,'Entrada - Salida'!C:C,Saldo!B1764)</f>
        <v>0</v>
      </c>
      <c r="H1764" s="10">
        <f>SUMIFS('Entrada - Salida'!$F:$F,'Entrada - Salida'!$D:$D,Saldo!C1764,'Entrada - Salida'!C:C,Saldo!B1764)</f>
        <v>0</v>
      </c>
      <c r="I1764" s="11">
        <f t="shared" si="28"/>
        <v>15</v>
      </c>
      <c r="J1764" s="22"/>
    </row>
    <row r="1765" spans="1:10">
      <c r="A1765" s="3" t="s">
        <v>5019</v>
      </c>
      <c r="B1765" s="3" t="s">
        <v>5019</v>
      </c>
      <c r="C1765" s="4" t="s">
        <v>5020</v>
      </c>
      <c r="D1765" s="4" t="s">
        <v>13</v>
      </c>
      <c r="E1765" s="4" t="s">
        <v>874</v>
      </c>
      <c r="F1765" s="8">
        <v>2</v>
      </c>
      <c r="G1765" s="9">
        <f>SUMIFS('Entrada - Salida'!$E:$E,'Entrada - Salida'!$D:$D,Saldo!C1765,'Entrada - Salida'!C:C,Saldo!B1765)</f>
        <v>0</v>
      </c>
      <c r="H1765" s="10">
        <f>SUMIFS('Entrada - Salida'!$F:$F,'Entrada - Salida'!$D:$D,Saldo!C1765,'Entrada - Salida'!C:C,Saldo!B1765)</f>
        <v>1</v>
      </c>
      <c r="I1765" s="11">
        <f t="shared" si="28"/>
        <v>1</v>
      </c>
      <c r="J1765" s="22"/>
    </row>
    <row r="1766" spans="1:10">
      <c r="A1766" s="3" t="s">
        <v>5021</v>
      </c>
      <c r="B1766" s="3" t="s">
        <v>5021</v>
      </c>
      <c r="C1766" s="4" t="s">
        <v>5022</v>
      </c>
      <c r="D1766" s="4" t="s">
        <v>13</v>
      </c>
      <c r="E1766" s="4" t="s">
        <v>874</v>
      </c>
      <c r="F1766" s="8">
        <v>2</v>
      </c>
      <c r="G1766" s="9">
        <f>SUMIFS('Entrada - Salida'!$E:$E,'Entrada - Salida'!$D:$D,Saldo!C1766,'Entrada - Salida'!C:C,Saldo!B1766)</f>
        <v>0</v>
      </c>
      <c r="H1766" s="10">
        <f>SUMIFS('Entrada - Salida'!$F:$F,'Entrada - Salida'!$D:$D,Saldo!C1766,'Entrada - Salida'!C:C,Saldo!B1766)</f>
        <v>0</v>
      </c>
      <c r="I1766" s="11">
        <f t="shared" si="28"/>
        <v>2</v>
      </c>
      <c r="J1766" s="22"/>
    </row>
    <row r="1767" spans="1:10">
      <c r="A1767" s="3" t="s">
        <v>5023</v>
      </c>
      <c r="B1767" s="3" t="s">
        <v>5023</v>
      </c>
      <c r="C1767" s="4" t="s">
        <v>5024</v>
      </c>
      <c r="D1767" s="4" t="s">
        <v>13</v>
      </c>
      <c r="E1767" s="4" t="str">
        <f>VLOOKUP(B1767,'[1]Base de datos Almacen'!$B$2:$E$3654,4,0)</f>
        <v>EST.9.6.1</v>
      </c>
      <c r="F1767" s="8">
        <v>1</v>
      </c>
      <c r="G1767" s="9">
        <f>SUMIFS('Entrada - Salida'!$E:$E,'Entrada - Salida'!$D:$D,Saldo!C1767,'Entrada - Salida'!C:C,Saldo!B1767)</f>
        <v>4</v>
      </c>
      <c r="H1767" s="10">
        <f>SUMIFS('Entrada - Salida'!$F:$F,'Entrada - Salida'!$D:$D,Saldo!C1767,'Entrada - Salida'!C:C,Saldo!B1767)</f>
        <v>1</v>
      </c>
      <c r="I1767" s="11">
        <f t="shared" si="28"/>
        <v>4</v>
      </c>
      <c r="J1767" s="22"/>
    </row>
    <row r="1768" spans="1:10">
      <c r="A1768" s="3" t="s">
        <v>5025</v>
      </c>
      <c r="B1768" s="3" t="s">
        <v>5025</v>
      </c>
      <c r="C1768" s="4" t="s">
        <v>5026</v>
      </c>
      <c r="D1768" s="4" t="s">
        <v>13</v>
      </c>
      <c r="E1768" s="4" t="str">
        <f>VLOOKUP(B1768,'[1]Base de datos Almacen'!$B$2:$E$3698,4,0)</f>
        <v>EST.9.6.1</v>
      </c>
      <c r="F1768" s="8">
        <v>1</v>
      </c>
      <c r="G1768" s="9">
        <f>SUMIFS('Entrada - Salida'!$E:$E,'Entrada - Salida'!$D:$D,Saldo!C1768,'Entrada - Salida'!C:C,Saldo!B1768)</f>
        <v>0</v>
      </c>
      <c r="H1768" s="10">
        <f>SUMIFS('Entrada - Salida'!$F:$F,'Entrada - Salida'!$D:$D,Saldo!C1768,'Entrada - Salida'!C:C,Saldo!B1768)</f>
        <v>0</v>
      </c>
      <c r="I1768" s="11">
        <f t="shared" si="28"/>
        <v>1</v>
      </c>
      <c r="J1768" s="22"/>
    </row>
    <row r="1769" spans="1:10">
      <c r="A1769" s="3" t="s">
        <v>5027</v>
      </c>
      <c r="B1769" s="3" t="s">
        <v>5027</v>
      </c>
      <c r="C1769" s="4" t="s">
        <v>5028</v>
      </c>
      <c r="D1769" s="4" t="s">
        <v>13</v>
      </c>
      <c r="E1769" s="4" t="s">
        <v>3904</v>
      </c>
      <c r="F1769" s="8">
        <v>5</v>
      </c>
      <c r="G1769" s="9">
        <f>SUMIFS('Entrada - Salida'!$E:$E,'Entrada - Salida'!$D:$D,Saldo!C1769,'Entrada - Salida'!C:C,Saldo!B1769)</f>
        <v>5</v>
      </c>
      <c r="H1769" s="10">
        <f>SUMIFS('Entrada - Salida'!$F:$F,'Entrada - Salida'!$D:$D,Saldo!C1769,'Entrada - Salida'!C:C,Saldo!B1769)</f>
        <v>10</v>
      </c>
      <c r="I1769" s="11">
        <f t="shared" si="28"/>
        <v>0</v>
      </c>
      <c r="J1769" s="22"/>
    </row>
    <row r="1770" spans="1:10">
      <c r="A1770" s="3" t="s">
        <v>5029</v>
      </c>
      <c r="B1770" s="3" t="s">
        <v>5029</v>
      </c>
      <c r="C1770" s="4" t="s">
        <v>5030</v>
      </c>
      <c r="D1770" s="4" t="s">
        <v>13</v>
      </c>
      <c r="E1770" s="4" t="s">
        <v>632</v>
      </c>
      <c r="F1770" s="8">
        <v>3</v>
      </c>
      <c r="G1770" s="9">
        <f>SUMIFS('Entrada - Salida'!$E:$E,'Entrada - Salida'!$D:$D,Saldo!C1770,'Entrada - Salida'!C:C,Saldo!B1770)</f>
        <v>8</v>
      </c>
      <c r="H1770" s="10">
        <f>SUMIFS('Entrada - Salida'!$F:$F,'Entrada - Salida'!$D:$D,Saldo!C1770,'Entrada - Salida'!C:C,Saldo!B1770)</f>
        <v>8</v>
      </c>
      <c r="I1770" s="11">
        <f t="shared" si="28"/>
        <v>3</v>
      </c>
      <c r="J1770" s="22"/>
    </row>
    <row r="1771" spans="1:10">
      <c r="A1771" s="3" t="s">
        <v>5031</v>
      </c>
      <c r="B1771" s="3" t="s">
        <v>5031</v>
      </c>
      <c r="C1771" s="4" t="s">
        <v>5032</v>
      </c>
      <c r="D1771" s="4" t="s">
        <v>13</v>
      </c>
      <c r="E1771" s="4" t="s">
        <v>5033</v>
      </c>
      <c r="F1771" s="8">
        <v>2</v>
      </c>
      <c r="G1771" s="9">
        <f>SUMIFS('Entrada - Salida'!$E:$E,'Entrada - Salida'!$D:$D,Saldo!C1771,'Entrada - Salida'!C:C,Saldo!B1771)</f>
        <v>0</v>
      </c>
      <c r="H1771" s="10">
        <f>SUMIFS('Entrada - Salida'!$F:$F,'Entrada - Salida'!$D:$D,Saldo!C1771,'Entrada - Salida'!C:C,Saldo!B1771)</f>
        <v>1</v>
      </c>
      <c r="I1771" s="11">
        <f t="shared" si="28"/>
        <v>1</v>
      </c>
      <c r="J1771" s="22"/>
    </row>
    <row r="1772" spans="1:10">
      <c r="A1772" s="3" t="s">
        <v>5034</v>
      </c>
      <c r="B1772" s="3" t="s">
        <v>5034</v>
      </c>
      <c r="C1772" s="4" t="s">
        <v>5035</v>
      </c>
      <c r="D1772" s="4" t="s">
        <v>13</v>
      </c>
      <c r="E1772" s="4" t="s">
        <v>5033</v>
      </c>
      <c r="F1772" s="8">
        <v>1</v>
      </c>
      <c r="G1772" s="9">
        <f>SUMIFS('Entrada - Salida'!$E:$E,'Entrada - Salida'!$D:$D,Saldo!C1772,'Entrada - Salida'!C:C,Saldo!B1772)</f>
        <v>0</v>
      </c>
      <c r="H1772" s="10">
        <f>SUMIFS('Entrada - Salida'!$F:$F,'Entrada - Salida'!$D:$D,Saldo!C1772,'Entrada - Salida'!C:C,Saldo!B1772)</f>
        <v>0</v>
      </c>
      <c r="I1772" s="11">
        <f t="shared" si="28"/>
        <v>1</v>
      </c>
      <c r="J1772" s="22"/>
    </row>
    <row r="1773" spans="1:10">
      <c r="A1773" s="3" t="s">
        <v>5036</v>
      </c>
      <c r="B1773" s="3" t="s">
        <v>5036</v>
      </c>
      <c r="C1773" s="4" t="s">
        <v>5037</v>
      </c>
      <c r="D1773" s="4" t="s">
        <v>13</v>
      </c>
      <c r="E1773" s="4" t="s">
        <v>5038</v>
      </c>
      <c r="F1773" s="8">
        <v>0</v>
      </c>
      <c r="G1773" s="9">
        <f>SUMIFS('Entrada - Salida'!$E:$E,'Entrada - Salida'!$D:$D,Saldo!C1773,'Entrada - Salida'!C:C,Saldo!B1773)</f>
        <v>0</v>
      </c>
      <c r="H1773" s="10">
        <f>SUMIFS('Entrada - Salida'!$F:$F,'Entrada - Salida'!$D:$D,Saldo!C1773,'Entrada - Salida'!C:C,Saldo!B1773)</f>
        <v>0</v>
      </c>
      <c r="I1773" s="11">
        <f t="shared" si="28"/>
        <v>0</v>
      </c>
      <c r="J1773" s="22"/>
    </row>
    <row r="1774" spans="1:10">
      <c r="A1774" s="3" t="s">
        <v>5039</v>
      </c>
      <c r="B1774" s="3" t="s">
        <v>5039</v>
      </c>
      <c r="C1774" s="4" t="s">
        <v>5040</v>
      </c>
      <c r="D1774" s="4" t="s">
        <v>13</v>
      </c>
      <c r="E1774" s="4" t="s">
        <v>5041</v>
      </c>
      <c r="F1774" s="8">
        <v>4</v>
      </c>
      <c r="G1774" s="9">
        <f>SUMIFS('Entrada - Salida'!$E:$E,'Entrada - Salida'!$D:$D,Saldo!C1774,'Entrada - Salida'!C:C,Saldo!B1774)</f>
        <v>6</v>
      </c>
      <c r="H1774" s="10">
        <f>SUMIFS('Entrada - Salida'!$F:$F,'Entrada - Salida'!$D:$D,Saldo!C1774,'Entrada - Salida'!C:C,Saldo!B1774)</f>
        <v>4</v>
      </c>
      <c r="I1774" s="11">
        <f t="shared" si="28"/>
        <v>6</v>
      </c>
      <c r="J1774" s="22"/>
    </row>
    <row r="1775" spans="1:10">
      <c r="A1775" s="3" t="s">
        <v>5042</v>
      </c>
      <c r="B1775" s="3" t="s">
        <v>5042</v>
      </c>
      <c r="C1775" s="4" t="s">
        <v>5043</v>
      </c>
      <c r="D1775" s="4" t="s">
        <v>13</v>
      </c>
      <c r="E1775" s="4" t="s">
        <v>5044</v>
      </c>
      <c r="F1775" s="8">
        <v>3</v>
      </c>
      <c r="G1775" s="9">
        <f>SUMIFS('Entrada - Salida'!$E:$E,'Entrada - Salida'!$D:$D,Saldo!C1775,'Entrada - Salida'!C:C,Saldo!B1775)</f>
        <v>0</v>
      </c>
      <c r="H1775" s="10">
        <f>SUMIFS('Entrada - Salida'!$F:$F,'Entrada - Salida'!$D:$D,Saldo!C1775,'Entrada - Salida'!C:C,Saldo!B1775)</f>
        <v>0</v>
      </c>
      <c r="I1775" s="11">
        <f t="shared" si="28"/>
        <v>3</v>
      </c>
      <c r="J1775" s="22"/>
    </row>
    <row r="1776" spans="1:10">
      <c r="A1776" s="3" t="s">
        <v>5045</v>
      </c>
      <c r="B1776" s="3" t="s">
        <v>5045</v>
      </c>
      <c r="C1776" s="4" t="s">
        <v>5046</v>
      </c>
      <c r="D1776" s="4" t="s">
        <v>13</v>
      </c>
      <c r="E1776" s="4" t="s">
        <v>5047</v>
      </c>
      <c r="F1776" s="8">
        <v>3</v>
      </c>
      <c r="G1776" s="9">
        <f>SUMIFS('Entrada - Salida'!$E:$E,'Entrada - Salida'!$D:$D,Saldo!C1776,'Entrada - Salida'!C:C,Saldo!B1776)</f>
        <v>0</v>
      </c>
      <c r="H1776" s="10">
        <f>SUMIFS('Entrada - Salida'!$F:$F,'Entrada - Salida'!$D:$D,Saldo!C1776,'Entrada - Salida'!C:C,Saldo!B1776)</f>
        <v>0</v>
      </c>
      <c r="I1776" s="11">
        <f t="shared" si="28"/>
        <v>3</v>
      </c>
      <c r="J1776" s="22"/>
    </row>
    <row r="1777" spans="1:10">
      <c r="A1777" s="3" t="s">
        <v>5048</v>
      </c>
      <c r="B1777" s="3" t="s">
        <v>5048</v>
      </c>
      <c r="C1777" s="4" t="s">
        <v>5049</v>
      </c>
      <c r="D1777" s="4" t="s">
        <v>13</v>
      </c>
      <c r="E1777" s="4" t="s">
        <v>5047</v>
      </c>
      <c r="F1777" s="8">
        <v>4</v>
      </c>
      <c r="G1777" s="9">
        <f>SUMIFS('Entrada - Salida'!$E:$E,'Entrada - Salida'!$D:$D,Saldo!C1777,'Entrada - Salida'!C:C,Saldo!B1777)</f>
        <v>0</v>
      </c>
      <c r="H1777" s="10">
        <f>SUMIFS('Entrada - Salida'!$F:$F,'Entrada - Salida'!$D:$D,Saldo!C1777,'Entrada - Salida'!C:C,Saldo!B1777)</f>
        <v>0</v>
      </c>
      <c r="I1777" s="11">
        <f t="shared" si="28"/>
        <v>4</v>
      </c>
      <c r="J1777" s="22"/>
    </row>
    <row r="1778" spans="1:10">
      <c r="A1778" s="3" t="s">
        <v>5050</v>
      </c>
      <c r="B1778" s="3" t="s">
        <v>5050</v>
      </c>
      <c r="C1778" s="4" t="s">
        <v>5051</v>
      </c>
      <c r="D1778" s="4" t="s">
        <v>13</v>
      </c>
      <c r="E1778" s="4" t="s">
        <v>5047</v>
      </c>
      <c r="F1778" s="8">
        <v>4</v>
      </c>
      <c r="G1778" s="9">
        <f>SUMIFS('Entrada - Salida'!$E:$E,'Entrada - Salida'!$D:$D,Saldo!C1778,'Entrada - Salida'!C:C,Saldo!B1778)</f>
        <v>0</v>
      </c>
      <c r="H1778" s="10">
        <f>SUMIFS('Entrada - Salida'!$F:$F,'Entrada - Salida'!$D:$D,Saldo!C1778,'Entrada - Salida'!C:C,Saldo!B1778)</f>
        <v>0</v>
      </c>
      <c r="I1778" s="11">
        <f t="shared" si="28"/>
        <v>4</v>
      </c>
      <c r="J1778" s="22"/>
    </row>
    <row r="1779" spans="1:10">
      <c r="A1779" s="3" t="s">
        <v>5052</v>
      </c>
      <c r="B1779" s="3" t="s">
        <v>5052</v>
      </c>
      <c r="C1779" s="4" t="s">
        <v>5053</v>
      </c>
      <c r="D1779" s="4" t="s">
        <v>13</v>
      </c>
      <c r="E1779" s="4" t="s">
        <v>5047</v>
      </c>
      <c r="F1779" s="8">
        <v>1</v>
      </c>
      <c r="G1779" s="9">
        <f>SUMIFS('Entrada - Salida'!$E:$E,'Entrada - Salida'!$D:$D,Saldo!C1779,'Entrada - Salida'!C:C,Saldo!B1779)</f>
        <v>0</v>
      </c>
      <c r="H1779" s="10">
        <f>SUMIFS('Entrada - Salida'!$F:$F,'Entrada - Salida'!$D:$D,Saldo!C1779,'Entrada - Salida'!C:C,Saldo!B1779)</f>
        <v>0</v>
      </c>
      <c r="I1779" s="11">
        <f t="shared" si="28"/>
        <v>1</v>
      </c>
      <c r="J1779" s="22"/>
    </row>
    <row r="1780" spans="1:10">
      <c r="A1780" s="3" t="s">
        <v>5054</v>
      </c>
      <c r="B1780" s="3" t="s">
        <v>5054</v>
      </c>
      <c r="C1780" s="4" t="s">
        <v>5055</v>
      </c>
      <c r="D1780" s="4" t="s">
        <v>13</v>
      </c>
      <c r="E1780" s="4" t="s">
        <v>4810</v>
      </c>
      <c r="F1780" s="8">
        <v>5</v>
      </c>
      <c r="G1780" s="9">
        <f>SUMIFS('Entrada - Salida'!$E:$E,'Entrada - Salida'!$D:$D,Saldo!C1780,'Entrada - Salida'!C:C,Saldo!B1780)</f>
        <v>6</v>
      </c>
      <c r="H1780" s="10">
        <f>SUMIFS('Entrada - Salida'!$F:$F,'Entrada - Salida'!$D:$D,Saldo!C1780,'Entrada - Salida'!C:C,Saldo!B1780)</f>
        <v>11</v>
      </c>
      <c r="I1780" s="11">
        <f t="shared" si="28"/>
        <v>0</v>
      </c>
      <c r="J1780" s="22"/>
    </row>
    <row r="1781" spans="1:10">
      <c r="A1781" s="3" t="s">
        <v>5056</v>
      </c>
      <c r="B1781" s="3" t="s">
        <v>5056</v>
      </c>
      <c r="C1781" s="4" t="s">
        <v>5057</v>
      </c>
      <c r="D1781" s="4" t="s">
        <v>13</v>
      </c>
      <c r="E1781" s="4" t="s">
        <v>2566</v>
      </c>
      <c r="F1781" s="8">
        <v>2</v>
      </c>
      <c r="G1781" s="9">
        <f>SUMIFS('Entrada - Salida'!$E:$E,'Entrada - Salida'!$D:$D,Saldo!C1781,'Entrada - Salida'!C:C,Saldo!B1781)</f>
        <v>0</v>
      </c>
      <c r="H1781" s="10">
        <f>SUMIFS('Entrada - Salida'!$F:$F,'Entrada - Salida'!$D:$D,Saldo!C1781,'Entrada - Salida'!C:C,Saldo!B1781)</f>
        <v>0</v>
      </c>
      <c r="I1781" s="11">
        <f t="shared" si="28"/>
        <v>2</v>
      </c>
      <c r="J1781" s="22"/>
    </row>
    <row r="1782" spans="1:10">
      <c r="A1782" s="3" t="s">
        <v>5058</v>
      </c>
      <c r="B1782" s="3" t="s">
        <v>5058</v>
      </c>
      <c r="C1782" s="4" t="s">
        <v>5059</v>
      </c>
      <c r="D1782" s="4" t="s">
        <v>13</v>
      </c>
      <c r="E1782" s="4" t="s">
        <v>3243</v>
      </c>
      <c r="F1782" s="8">
        <v>1</v>
      </c>
      <c r="G1782" s="9">
        <f>SUMIFS('Entrada - Salida'!$E:$E,'Entrada - Salida'!$D:$D,Saldo!C1782,'Entrada - Salida'!C:C,Saldo!B1782)</f>
        <v>0</v>
      </c>
      <c r="H1782" s="10">
        <f>SUMIFS('Entrada - Salida'!$F:$F,'Entrada - Salida'!$D:$D,Saldo!C1782,'Entrada - Salida'!C:C,Saldo!B1782)</f>
        <v>0</v>
      </c>
      <c r="I1782" s="11">
        <f t="shared" si="28"/>
        <v>1</v>
      </c>
      <c r="J1782" s="22"/>
    </row>
    <row r="1783" spans="1:10">
      <c r="A1783" s="3" t="s">
        <v>5060</v>
      </c>
      <c r="B1783" s="3" t="s">
        <v>5060</v>
      </c>
      <c r="C1783" s="4" t="s">
        <v>5061</v>
      </c>
      <c r="D1783" s="4" t="s">
        <v>13</v>
      </c>
      <c r="E1783" s="4" t="s">
        <v>3243</v>
      </c>
      <c r="F1783" s="8">
        <v>1</v>
      </c>
      <c r="G1783" s="9">
        <f>SUMIFS('Entrada - Salida'!$E:$E,'Entrada - Salida'!$D:$D,Saldo!C1783,'Entrada - Salida'!C:C,Saldo!B1783)</f>
        <v>0</v>
      </c>
      <c r="H1783" s="10">
        <f>SUMIFS('Entrada - Salida'!$F:$F,'Entrada - Salida'!$D:$D,Saldo!C1783,'Entrada - Salida'!C:C,Saldo!B1783)</f>
        <v>0</v>
      </c>
      <c r="I1783" s="11">
        <f t="shared" si="28"/>
        <v>1</v>
      </c>
      <c r="J1783" s="22"/>
    </row>
    <row r="1784" spans="1:10">
      <c r="A1784" s="3" t="s">
        <v>5062</v>
      </c>
      <c r="B1784" s="3" t="s">
        <v>5062</v>
      </c>
      <c r="C1784" s="4" t="s">
        <v>5063</v>
      </c>
      <c r="D1784" s="4" t="s">
        <v>13</v>
      </c>
      <c r="E1784" s="4" t="s">
        <v>4927</v>
      </c>
      <c r="F1784" s="8">
        <v>2</v>
      </c>
      <c r="G1784" s="9">
        <f>SUMIFS('Entrada - Salida'!$E:$E,'Entrada - Salida'!$D:$D,Saldo!C1784,'Entrada - Salida'!C:C,Saldo!B1784)</f>
        <v>0</v>
      </c>
      <c r="H1784" s="10">
        <f>SUMIFS('Entrada - Salida'!$F:$F,'Entrada - Salida'!$D:$D,Saldo!C1784,'Entrada - Salida'!C:C,Saldo!B1784)</f>
        <v>0</v>
      </c>
      <c r="I1784" s="11">
        <f t="shared" si="28"/>
        <v>2</v>
      </c>
      <c r="J1784" s="22"/>
    </row>
    <row r="1785" spans="1:10">
      <c r="A1785" s="3" t="s">
        <v>5064</v>
      </c>
      <c r="B1785" s="3" t="s">
        <v>5064</v>
      </c>
      <c r="C1785" s="4" t="s">
        <v>5065</v>
      </c>
      <c r="D1785" s="4" t="s">
        <v>13</v>
      </c>
      <c r="E1785" s="4" t="s">
        <v>485</v>
      </c>
      <c r="F1785" s="8">
        <v>1</v>
      </c>
      <c r="G1785" s="9">
        <f>SUMIFS('Entrada - Salida'!$E:$E,'Entrada - Salida'!$D:$D,Saldo!C1785,'Entrada - Salida'!C:C,Saldo!B1785)</f>
        <v>0</v>
      </c>
      <c r="H1785" s="10">
        <f>SUMIFS('Entrada - Salida'!$F:$F,'Entrada - Salida'!$D:$D,Saldo!C1785,'Entrada - Salida'!C:C,Saldo!B1785)</f>
        <v>0</v>
      </c>
      <c r="I1785" s="11">
        <f t="shared" si="28"/>
        <v>1</v>
      </c>
      <c r="J1785" s="22"/>
    </row>
    <row r="1786" spans="1:10">
      <c r="A1786" s="3" t="s">
        <v>5066</v>
      </c>
      <c r="B1786" s="3" t="s">
        <v>5066</v>
      </c>
      <c r="C1786" s="4" t="s">
        <v>5067</v>
      </c>
      <c r="D1786" s="4" t="s">
        <v>13</v>
      </c>
      <c r="E1786" s="4" t="s">
        <v>5068</v>
      </c>
      <c r="F1786" s="8">
        <v>4</v>
      </c>
      <c r="G1786" s="9">
        <f>SUMIFS('Entrada - Salida'!$E:$E,'Entrada - Salida'!$D:$D,Saldo!C1786,'Entrada - Salida'!C:C,Saldo!B1786)</f>
        <v>30</v>
      </c>
      <c r="H1786" s="10">
        <f>SUMIFS('Entrada - Salida'!$F:$F,'Entrada - Salida'!$D:$D,Saldo!C1786,'Entrada - Salida'!C:C,Saldo!B1786)</f>
        <v>31</v>
      </c>
      <c r="I1786" s="11">
        <f t="shared" si="28"/>
        <v>3</v>
      </c>
      <c r="J1786" s="22"/>
    </row>
    <row r="1787" spans="1:10">
      <c r="A1787" s="3" t="s">
        <v>5069</v>
      </c>
      <c r="B1787" s="3" t="s">
        <v>5069</v>
      </c>
      <c r="C1787" s="4" t="s">
        <v>5070</v>
      </c>
      <c r="D1787" s="4" t="s">
        <v>13</v>
      </c>
      <c r="E1787" s="4" t="s">
        <v>1872</v>
      </c>
      <c r="F1787" s="8">
        <v>10</v>
      </c>
      <c r="G1787" s="9">
        <f>SUMIFS('Entrada - Salida'!$E:$E,'Entrada - Salida'!$D:$D,Saldo!C1787,'Entrada - Salida'!C:C,Saldo!B1787)</f>
        <v>0</v>
      </c>
      <c r="H1787" s="10">
        <f>SUMIFS('Entrada - Salida'!$F:$F,'Entrada - Salida'!$D:$D,Saldo!C1787,'Entrada - Salida'!C:C,Saldo!B1787)</f>
        <v>6</v>
      </c>
      <c r="I1787" s="11">
        <f t="shared" si="28"/>
        <v>4</v>
      </c>
      <c r="J1787" s="22"/>
    </row>
    <row r="1788" spans="1:10">
      <c r="A1788" s="3" t="s">
        <v>5071</v>
      </c>
      <c r="B1788" s="3" t="s">
        <v>5071</v>
      </c>
      <c r="C1788" s="4" t="s">
        <v>5072</v>
      </c>
      <c r="D1788" s="4" t="s">
        <v>13</v>
      </c>
      <c r="E1788" s="4" t="s">
        <v>4157</v>
      </c>
      <c r="F1788" s="8">
        <v>2</v>
      </c>
      <c r="G1788" s="9">
        <f>SUMIFS('Entrada - Salida'!$E:$E,'Entrada - Salida'!$D:$D,Saldo!C1788,'Entrada - Salida'!C:C,Saldo!B1788)</f>
        <v>0</v>
      </c>
      <c r="H1788" s="10">
        <f>SUMIFS('Entrada - Salida'!$F:$F,'Entrada - Salida'!$D:$D,Saldo!C1788,'Entrada - Salida'!C:C,Saldo!B1788)</f>
        <v>2</v>
      </c>
      <c r="I1788" s="11">
        <f t="shared" si="28"/>
        <v>0</v>
      </c>
      <c r="J1788" s="22"/>
    </row>
    <row r="1789" spans="1:10">
      <c r="A1789" s="3" t="s">
        <v>5073</v>
      </c>
      <c r="B1789" s="3" t="s">
        <v>5073</v>
      </c>
      <c r="C1789" s="4" t="s">
        <v>5074</v>
      </c>
      <c r="D1789" s="4" t="s">
        <v>13</v>
      </c>
      <c r="E1789" s="4" t="s">
        <v>3268</v>
      </c>
      <c r="F1789" s="8">
        <v>1</v>
      </c>
      <c r="G1789" s="9">
        <f>SUMIFS('Entrada - Salida'!$E:$E,'Entrada - Salida'!$D:$D,Saldo!C1789,'Entrada - Salida'!C:C,Saldo!B1789)</f>
        <v>0</v>
      </c>
      <c r="H1789" s="10">
        <f>SUMIFS('Entrada - Salida'!$F:$F,'Entrada - Salida'!$D:$D,Saldo!C1789,'Entrada - Salida'!C:C,Saldo!B1789)</f>
        <v>1</v>
      </c>
      <c r="I1789" s="11">
        <f t="shared" ref="I1789:I1851" si="29">+(G1789-H1789)+F1789</f>
        <v>0</v>
      </c>
      <c r="J1789" s="22"/>
    </row>
    <row r="1790" spans="1:10">
      <c r="A1790" s="3" t="s">
        <v>5075</v>
      </c>
      <c r="B1790" s="3" t="s">
        <v>5075</v>
      </c>
      <c r="C1790" s="4" t="s">
        <v>5076</v>
      </c>
      <c r="D1790" s="4" t="s">
        <v>13</v>
      </c>
      <c r="E1790" s="4" t="s">
        <v>930</v>
      </c>
      <c r="F1790" s="8">
        <v>2</v>
      </c>
      <c r="G1790" s="9">
        <f>SUMIFS('Entrada - Salida'!$E:$E,'Entrada - Salida'!$D:$D,Saldo!C1790,'Entrada - Salida'!C:C,Saldo!B1790)</f>
        <v>0</v>
      </c>
      <c r="H1790" s="10">
        <f>SUMIFS('Entrada - Salida'!$F:$F,'Entrada - Salida'!$D:$D,Saldo!C1790,'Entrada - Salida'!C:C,Saldo!B1790)</f>
        <v>0</v>
      </c>
      <c r="I1790" s="11">
        <f t="shared" si="29"/>
        <v>2</v>
      </c>
      <c r="J1790" s="22"/>
    </row>
    <row r="1791" spans="1:10">
      <c r="A1791" s="3" t="s">
        <v>5077</v>
      </c>
      <c r="B1791" s="3" t="s">
        <v>5077</v>
      </c>
      <c r="C1791" s="4" t="s">
        <v>5078</v>
      </c>
      <c r="D1791" s="4" t="s">
        <v>13</v>
      </c>
      <c r="E1791" s="4" t="s">
        <v>5079</v>
      </c>
      <c r="F1791" s="8">
        <v>8</v>
      </c>
      <c r="G1791" s="9">
        <f>SUMIFS('Entrada - Salida'!$E:$E,'Entrada - Salida'!$D:$D,Saldo!C1791,'Entrada - Salida'!C:C,Saldo!B1791)</f>
        <v>0</v>
      </c>
      <c r="H1791" s="10">
        <f>SUMIFS('Entrada - Salida'!$F:$F,'Entrada - Salida'!$D:$D,Saldo!C1791,'Entrada - Salida'!C:C,Saldo!B1791)</f>
        <v>1</v>
      </c>
      <c r="I1791" s="11">
        <f t="shared" si="29"/>
        <v>7</v>
      </c>
      <c r="J1791" s="22"/>
    </row>
    <row r="1792" spans="1:10">
      <c r="A1792" s="3" t="s">
        <v>5080</v>
      </c>
      <c r="B1792" s="3" t="s">
        <v>5080</v>
      </c>
      <c r="C1792" s="4" t="s">
        <v>5081</v>
      </c>
      <c r="D1792" s="4" t="s">
        <v>13</v>
      </c>
      <c r="E1792" s="4" t="s">
        <v>5082</v>
      </c>
      <c r="F1792" s="8">
        <v>3</v>
      </c>
      <c r="G1792" s="9">
        <f>SUMIFS('Entrada - Salida'!$E:$E,'Entrada - Salida'!$D:$D,Saldo!C1792,'Entrada - Salida'!C:C,Saldo!B1792)</f>
        <v>0</v>
      </c>
      <c r="H1792" s="10">
        <f>SUMIFS('Entrada - Salida'!$F:$F,'Entrada - Salida'!$D:$D,Saldo!C1792,'Entrada - Salida'!C:C,Saldo!B1792)</f>
        <v>3</v>
      </c>
      <c r="I1792" s="11">
        <f t="shared" si="29"/>
        <v>0</v>
      </c>
      <c r="J1792" s="22"/>
    </row>
    <row r="1793" spans="1:10">
      <c r="A1793" s="3" t="s">
        <v>5083</v>
      </c>
      <c r="B1793" s="3" t="s">
        <v>5083</v>
      </c>
      <c r="C1793" s="4" t="s">
        <v>5084</v>
      </c>
      <c r="D1793" s="4" t="s">
        <v>13</v>
      </c>
      <c r="E1793" s="4" t="s">
        <v>5085</v>
      </c>
      <c r="F1793" s="8">
        <v>1</v>
      </c>
      <c r="G1793" s="9">
        <f>SUMIFS('Entrada - Salida'!$E:$E,'Entrada - Salida'!$D:$D,Saldo!C1793,'Entrada - Salida'!C:C,Saldo!B1793)</f>
        <v>0</v>
      </c>
      <c r="H1793" s="10">
        <f>SUMIFS('Entrada - Salida'!$F:$F,'Entrada - Salida'!$D:$D,Saldo!C1793,'Entrada - Salida'!C:C,Saldo!B1793)</f>
        <v>0</v>
      </c>
      <c r="I1793" s="11">
        <f t="shared" si="29"/>
        <v>1</v>
      </c>
      <c r="J1793" s="22"/>
    </row>
    <row r="1794" spans="1:10">
      <c r="A1794" s="3" t="s">
        <v>5086</v>
      </c>
      <c r="B1794" s="3" t="s">
        <v>5086</v>
      </c>
      <c r="C1794" s="4" t="s">
        <v>5087</v>
      </c>
      <c r="D1794" s="4" t="s">
        <v>13</v>
      </c>
      <c r="E1794" s="4" t="s">
        <v>1070</v>
      </c>
      <c r="F1794" s="8">
        <v>1</v>
      </c>
      <c r="G1794" s="9">
        <f>SUMIFS('Entrada - Salida'!$E:$E,'Entrada - Salida'!$D:$D,Saldo!C1794,'Entrada - Salida'!C:C,Saldo!B1794)</f>
        <v>0</v>
      </c>
      <c r="H1794" s="10">
        <f>SUMIFS('Entrada - Salida'!$F:$F,'Entrada - Salida'!$D:$D,Saldo!C1794,'Entrada - Salida'!C:C,Saldo!B1794)</f>
        <v>0</v>
      </c>
      <c r="I1794" s="11">
        <f t="shared" si="29"/>
        <v>1</v>
      </c>
      <c r="J1794" s="22"/>
    </row>
    <row r="1795" spans="1:10">
      <c r="A1795" s="3" t="s">
        <v>5088</v>
      </c>
      <c r="B1795" s="3" t="s">
        <v>5088</v>
      </c>
      <c r="C1795" s="4" t="s">
        <v>5089</v>
      </c>
      <c r="D1795" s="4" t="s">
        <v>13</v>
      </c>
      <c r="E1795" s="4" t="s">
        <v>2714</v>
      </c>
      <c r="F1795" s="8">
        <v>2</v>
      </c>
      <c r="G1795" s="9">
        <f>SUMIFS('Entrada - Salida'!$E:$E,'Entrada - Salida'!$D:$D,Saldo!C1795,'Entrada - Salida'!C:C,Saldo!B1795)</f>
        <v>0</v>
      </c>
      <c r="H1795" s="10">
        <f>SUMIFS('Entrada - Salida'!$F:$F,'Entrada - Salida'!$D:$D,Saldo!C1795,'Entrada - Salida'!C:C,Saldo!B1795)</f>
        <v>2</v>
      </c>
      <c r="I1795" s="11">
        <f t="shared" si="29"/>
        <v>0</v>
      </c>
      <c r="J1795" s="22"/>
    </row>
    <row r="1796" spans="1:10">
      <c r="A1796" s="3" t="s">
        <v>5090</v>
      </c>
      <c r="B1796" s="3" t="s">
        <v>5090</v>
      </c>
      <c r="C1796" s="4" t="s">
        <v>5091</v>
      </c>
      <c r="D1796" s="4" t="s">
        <v>13</v>
      </c>
      <c r="E1796" s="4" t="s">
        <v>5092</v>
      </c>
      <c r="F1796" s="8">
        <v>6</v>
      </c>
      <c r="G1796" s="9">
        <f>SUMIFS('Entrada - Salida'!$E:$E,'Entrada - Salida'!$D:$D,Saldo!C1796,'Entrada - Salida'!C:C,Saldo!B1796)</f>
        <v>0</v>
      </c>
      <c r="H1796" s="10">
        <f>SUMIFS('Entrada - Salida'!$F:$F,'Entrada - Salida'!$D:$D,Saldo!C1796,'Entrada - Salida'!C:C,Saldo!B1796)</f>
        <v>2</v>
      </c>
      <c r="I1796" s="11">
        <f t="shared" si="29"/>
        <v>4</v>
      </c>
      <c r="J1796" s="22"/>
    </row>
    <row r="1797" spans="1:10">
      <c r="A1797" s="3" t="s">
        <v>5093</v>
      </c>
      <c r="B1797" s="3" t="s">
        <v>5093</v>
      </c>
      <c r="C1797" s="4" t="s">
        <v>5094</v>
      </c>
      <c r="D1797" s="4" t="s">
        <v>13</v>
      </c>
      <c r="E1797" s="4" t="s">
        <v>1153</v>
      </c>
      <c r="F1797" s="8">
        <v>1</v>
      </c>
      <c r="G1797" s="9">
        <f>SUMIFS('Entrada - Salida'!$E:$E,'Entrada - Salida'!$D:$D,Saldo!C1797,'Entrada - Salida'!C:C,Saldo!B1797)</f>
        <v>1</v>
      </c>
      <c r="H1797" s="10">
        <f>SUMIFS('Entrada - Salida'!$F:$F,'Entrada - Salida'!$D:$D,Saldo!C1797,'Entrada - Salida'!C:C,Saldo!B1797)</f>
        <v>0</v>
      </c>
      <c r="I1797" s="11">
        <f t="shared" si="29"/>
        <v>2</v>
      </c>
      <c r="J1797" s="22"/>
    </row>
    <row r="1798" spans="1:10">
      <c r="A1798" s="3" t="s">
        <v>5095</v>
      </c>
      <c r="B1798" s="3" t="s">
        <v>5095</v>
      </c>
      <c r="C1798" s="4" t="s">
        <v>5096</v>
      </c>
      <c r="D1798" s="4" t="s">
        <v>13</v>
      </c>
      <c r="E1798" s="4" t="s">
        <v>5097</v>
      </c>
      <c r="F1798" s="8">
        <v>1</v>
      </c>
      <c r="G1798" s="9">
        <f>SUMIFS('Entrada - Salida'!$E:$E,'Entrada - Salida'!$D:$D,Saldo!C1798,'Entrada - Salida'!C:C,Saldo!B1798)</f>
        <v>0</v>
      </c>
      <c r="H1798" s="10">
        <f>SUMIFS('Entrada - Salida'!$F:$F,'Entrada - Salida'!$D:$D,Saldo!C1798,'Entrada - Salida'!C:C,Saldo!B1798)</f>
        <v>0</v>
      </c>
      <c r="I1798" s="11">
        <f t="shared" si="29"/>
        <v>1</v>
      </c>
      <c r="J1798" s="22"/>
    </row>
    <row r="1799" spans="1:10">
      <c r="A1799" s="3" t="s">
        <v>5098</v>
      </c>
      <c r="B1799" s="3" t="s">
        <v>5098</v>
      </c>
      <c r="C1799" s="4" t="s">
        <v>5099</v>
      </c>
      <c r="D1799" s="4" t="s">
        <v>13</v>
      </c>
      <c r="E1799" s="4" t="s">
        <v>1715</v>
      </c>
      <c r="F1799" s="8">
        <v>1</v>
      </c>
      <c r="G1799" s="9">
        <f>SUMIFS('Entrada - Salida'!$E:$E,'Entrada - Salida'!$D:$D,Saldo!C1799,'Entrada - Salida'!C:C,Saldo!B1799)</f>
        <v>0</v>
      </c>
      <c r="H1799" s="10">
        <f>SUMIFS('Entrada - Salida'!$F:$F,'Entrada - Salida'!$D:$D,Saldo!C1799,'Entrada - Salida'!C:C,Saldo!B1799)</f>
        <v>1</v>
      </c>
      <c r="I1799" s="11">
        <f t="shared" si="29"/>
        <v>0</v>
      </c>
      <c r="J1799" s="22"/>
    </row>
    <row r="1800" spans="1:10">
      <c r="A1800" s="3" t="s">
        <v>5100</v>
      </c>
      <c r="B1800" s="3" t="s">
        <v>5100</v>
      </c>
      <c r="C1800" s="4" t="s">
        <v>5101</v>
      </c>
      <c r="D1800" s="4" t="s">
        <v>13</v>
      </c>
      <c r="E1800" s="4" t="s">
        <v>485</v>
      </c>
      <c r="F1800" s="8">
        <v>5</v>
      </c>
      <c r="G1800" s="9">
        <f>SUMIFS('Entrada - Salida'!$E:$E,'Entrada - Salida'!$D:$D,Saldo!C1800,'Entrada - Salida'!C:C,Saldo!B1800)</f>
        <v>0</v>
      </c>
      <c r="H1800" s="10">
        <f>SUMIFS('Entrada - Salida'!$F:$F,'Entrada - Salida'!$D:$D,Saldo!C1800,'Entrada - Salida'!C:C,Saldo!B1800)</f>
        <v>3</v>
      </c>
      <c r="I1800" s="11">
        <f t="shared" si="29"/>
        <v>2</v>
      </c>
      <c r="J1800" s="22"/>
    </row>
    <row r="1801" spans="1:10">
      <c r="A1801" s="3" t="s">
        <v>5102</v>
      </c>
      <c r="B1801" s="3" t="s">
        <v>5102</v>
      </c>
      <c r="C1801" s="4" t="s">
        <v>5103</v>
      </c>
      <c r="D1801" s="4" t="s">
        <v>13</v>
      </c>
      <c r="E1801" s="4" t="s">
        <v>597</v>
      </c>
      <c r="F1801" s="8">
        <v>2</v>
      </c>
      <c r="G1801" s="9">
        <f>SUMIFS('Entrada - Salida'!$E:$E,'Entrada - Salida'!$D:$D,Saldo!C1801,'Entrada - Salida'!C:C,Saldo!B1801)</f>
        <v>0</v>
      </c>
      <c r="H1801" s="10">
        <f>SUMIFS('Entrada - Salida'!$F:$F,'Entrada - Salida'!$D:$D,Saldo!C1801,'Entrada - Salida'!C:C,Saldo!B1801)</f>
        <v>1</v>
      </c>
      <c r="I1801" s="11">
        <f t="shared" si="29"/>
        <v>1</v>
      </c>
      <c r="J1801" s="22"/>
    </row>
    <row r="1802" spans="1:10">
      <c r="A1802" s="3" t="s">
        <v>5104</v>
      </c>
      <c r="B1802" s="3" t="s">
        <v>5104</v>
      </c>
      <c r="C1802" s="4" t="s">
        <v>5105</v>
      </c>
      <c r="D1802" s="4" t="s">
        <v>13</v>
      </c>
      <c r="E1802" s="4" t="s">
        <v>285</v>
      </c>
      <c r="F1802" s="8">
        <v>2</v>
      </c>
      <c r="G1802" s="9">
        <f>SUMIFS('Entrada - Salida'!$E:$E,'Entrada - Salida'!$D:$D,Saldo!C1802,'Entrada - Salida'!C:C,Saldo!B1802)</f>
        <v>0</v>
      </c>
      <c r="H1802" s="10">
        <f>SUMIFS('Entrada - Salida'!$F:$F,'Entrada - Salida'!$D:$D,Saldo!C1802,'Entrada - Salida'!C:C,Saldo!B1802)</f>
        <v>0</v>
      </c>
      <c r="I1802" s="11">
        <f t="shared" si="29"/>
        <v>2</v>
      </c>
      <c r="J1802" s="22"/>
    </row>
    <row r="1803" spans="1:10">
      <c r="A1803" s="3" t="s">
        <v>5106</v>
      </c>
      <c r="B1803" s="3" t="s">
        <v>5106</v>
      </c>
      <c r="C1803" s="4" t="s">
        <v>5107</v>
      </c>
      <c r="D1803" s="4" t="s">
        <v>13</v>
      </c>
      <c r="E1803" s="4" t="s">
        <v>789</v>
      </c>
      <c r="F1803" s="8">
        <v>1</v>
      </c>
      <c r="G1803" s="9">
        <f>SUMIFS('Entrada - Salida'!$E:$E,'Entrada - Salida'!$D:$D,Saldo!C1803,'Entrada - Salida'!C:C,Saldo!B1803)</f>
        <v>5</v>
      </c>
      <c r="H1803" s="10">
        <f>SUMIFS('Entrada - Salida'!$F:$F,'Entrada - Salida'!$D:$D,Saldo!C1803,'Entrada - Salida'!C:C,Saldo!B1803)</f>
        <v>1</v>
      </c>
      <c r="I1803" s="11">
        <f t="shared" si="29"/>
        <v>5</v>
      </c>
      <c r="J1803" s="22"/>
    </row>
    <row r="1804" spans="1:10">
      <c r="A1804" s="3" t="s">
        <v>5108</v>
      </c>
      <c r="B1804" s="3" t="s">
        <v>5108</v>
      </c>
      <c r="C1804" s="4" t="s">
        <v>5109</v>
      </c>
      <c r="D1804" s="4" t="s">
        <v>13</v>
      </c>
      <c r="E1804" s="4" t="s">
        <v>3632</v>
      </c>
      <c r="F1804" s="8">
        <v>2</v>
      </c>
      <c r="G1804" s="9">
        <f>SUMIFS('Entrada - Salida'!$E:$E,'Entrada - Salida'!$D:$D,Saldo!C1804,'Entrada - Salida'!C:C,Saldo!B1804)</f>
        <v>0</v>
      </c>
      <c r="H1804" s="10">
        <f>SUMIFS('Entrada - Salida'!$F:$F,'Entrada - Salida'!$D:$D,Saldo!C1804,'Entrada - Salida'!C:C,Saldo!B1804)</f>
        <v>1</v>
      </c>
      <c r="I1804" s="11">
        <f t="shared" si="29"/>
        <v>1</v>
      </c>
      <c r="J1804" s="22"/>
    </row>
    <row r="1805" spans="1:10">
      <c r="A1805" s="3" t="s">
        <v>5110</v>
      </c>
      <c r="B1805" s="3" t="s">
        <v>5110</v>
      </c>
      <c r="C1805" s="4" t="s">
        <v>5111</v>
      </c>
      <c r="D1805" s="4" t="s">
        <v>13</v>
      </c>
      <c r="E1805" s="4" t="s">
        <v>2884</v>
      </c>
      <c r="F1805" s="8">
        <v>1</v>
      </c>
      <c r="G1805" s="9">
        <f>SUMIFS('Entrada - Salida'!$E:$E,'Entrada - Salida'!$D:$D,Saldo!C1805,'Entrada - Salida'!C:C,Saldo!B1805)</f>
        <v>6</v>
      </c>
      <c r="H1805" s="10">
        <f>SUMIFS('Entrada - Salida'!$F:$F,'Entrada - Salida'!$D:$D,Saldo!C1805,'Entrada - Salida'!C:C,Saldo!B1805)</f>
        <v>1</v>
      </c>
      <c r="I1805" s="11">
        <f t="shared" si="29"/>
        <v>6</v>
      </c>
      <c r="J1805" s="22"/>
    </row>
    <row r="1806" spans="1:10">
      <c r="A1806" s="3" t="s">
        <v>5112</v>
      </c>
      <c r="B1806" s="3" t="s">
        <v>5112</v>
      </c>
      <c r="C1806" s="4" t="s">
        <v>5113</v>
      </c>
      <c r="D1806" s="4" t="s">
        <v>13</v>
      </c>
      <c r="E1806" s="4" t="s">
        <v>2884</v>
      </c>
      <c r="F1806" s="8">
        <v>1</v>
      </c>
      <c r="G1806" s="9">
        <f>SUMIFS('Entrada - Salida'!$E:$E,'Entrada - Salida'!$D:$D,Saldo!C1806,'Entrada - Salida'!C:C,Saldo!B1806)</f>
        <v>0</v>
      </c>
      <c r="H1806" s="10">
        <f>SUMIFS('Entrada - Salida'!$F:$F,'Entrada - Salida'!$D:$D,Saldo!C1806,'Entrada - Salida'!C:C,Saldo!B1806)</f>
        <v>0</v>
      </c>
      <c r="I1806" s="11">
        <f t="shared" si="29"/>
        <v>1</v>
      </c>
      <c r="J1806" s="22"/>
    </row>
    <row r="1807" spans="1:10">
      <c r="A1807" s="3" t="s">
        <v>5114</v>
      </c>
      <c r="B1807" s="3" t="s">
        <v>5114</v>
      </c>
      <c r="C1807" s="4" t="s">
        <v>5115</v>
      </c>
      <c r="D1807" s="4" t="s">
        <v>13</v>
      </c>
      <c r="E1807" s="4" t="s">
        <v>1316</v>
      </c>
      <c r="F1807" s="8">
        <v>5</v>
      </c>
      <c r="G1807" s="9">
        <f>SUMIFS('Entrada - Salida'!$E:$E,'Entrada - Salida'!$D:$D,Saldo!C1807,'Entrada - Salida'!C:C,Saldo!B1807)</f>
        <v>0</v>
      </c>
      <c r="H1807" s="10">
        <f>SUMIFS('Entrada - Salida'!$F:$F,'Entrada - Salida'!$D:$D,Saldo!C1807,'Entrada - Salida'!C:C,Saldo!B1807)</f>
        <v>0</v>
      </c>
      <c r="I1807" s="11">
        <f t="shared" si="29"/>
        <v>5</v>
      </c>
      <c r="J1807" s="22"/>
    </row>
    <row r="1808" spans="1:10">
      <c r="A1808" s="3" t="s">
        <v>5116</v>
      </c>
      <c r="B1808" s="3" t="s">
        <v>5116</v>
      </c>
      <c r="C1808" s="4" t="s">
        <v>5117</v>
      </c>
      <c r="D1808" s="4" t="s">
        <v>13</v>
      </c>
      <c r="E1808" s="4" t="s">
        <v>1316</v>
      </c>
      <c r="F1808" s="8">
        <v>5</v>
      </c>
      <c r="G1808" s="9">
        <f>SUMIFS('Entrada - Salida'!$E:$E,'Entrada - Salida'!$D:$D,Saldo!C1808,'Entrada - Salida'!C:C,Saldo!B1808)</f>
        <v>0</v>
      </c>
      <c r="H1808" s="10">
        <f>SUMIFS('Entrada - Salida'!$F:$F,'Entrada - Salida'!$D:$D,Saldo!C1808,'Entrada - Salida'!C:C,Saldo!B1808)</f>
        <v>0</v>
      </c>
      <c r="I1808" s="11">
        <f t="shared" si="29"/>
        <v>5</v>
      </c>
      <c r="J1808" s="22"/>
    </row>
    <row r="1809" spans="1:10">
      <c r="A1809" s="3" t="s">
        <v>5118</v>
      </c>
      <c r="B1809" s="3" t="s">
        <v>5118</v>
      </c>
      <c r="C1809" s="4" t="s">
        <v>5119</v>
      </c>
      <c r="D1809" s="4" t="s">
        <v>13</v>
      </c>
      <c r="E1809" s="4" t="s">
        <v>3705</v>
      </c>
      <c r="F1809" s="8">
        <v>4</v>
      </c>
      <c r="G1809" s="9">
        <f>SUMIFS('Entrada - Salida'!$E:$E,'Entrada - Salida'!$D:$D,Saldo!C1809,'Entrada - Salida'!C:C,Saldo!B1809)</f>
        <v>8</v>
      </c>
      <c r="H1809" s="10">
        <f>SUMIFS('Entrada - Salida'!$F:$F,'Entrada - Salida'!$D:$D,Saldo!C1809,'Entrada - Salida'!C:C,Saldo!B1809)</f>
        <v>11</v>
      </c>
      <c r="I1809" s="11">
        <f t="shared" si="29"/>
        <v>1</v>
      </c>
      <c r="J1809" s="22"/>
    </row>
    <row r="1810" spans="1:10">
      <c r="A1810" s="3" t="s">
        <v>5120</v>
      </c>
      <c r="B1810" s="3" t="s">
        <v>5120</v>
      </c>
      <c r="C1810" s="4" t="s">
        <v>5121</v>
      </c>
      <c r="D1810" s="4" t="s">
        <v>13</v>
      </c>
      <c r="E1810" s="4" t="s">
        <v>1696</v>
      </c>
      <c r="F1810" s="8">
        <v>1</v>
      </c>
      <c r="G1810" s="9">
        <f>SUMIFS('Entrada - Salida'!$E:$E,'Entrada - Salida'!$D:$D,Saldo!C1810,'Entrada - Salida'!C:C,Saldo!B1810)</f>
        <v>0</v>
      </c>
      <c r="H1810" s="10">
        <f>SUMIFS('Entrada - Salida'!$F:$F,'Entrada - Salida'!$D:$D,Saldo!C1810,'Entrada - Salida'!C:C,Saldo!B1810)</f>
        <v>0</v>
      </c>
      <c r="I1810" s="11">
        <f t="shared" si="29"/>
        <v>1</v>
      </c>
      <c r="J1810" s="22"/>
    </row>
    <row r="1811" spans="1:10">
      <c r="A1811" s="3" t="s">
        <v>5122</v>
      </c>
      <c r="B1811" s="3" t="s">
        <v>5122</v>
      </c>
      <c r="C1811" s="4" t="s">
        <v>5123</v>
      </c>
      <c r="D1811" s="4" t="s">
        <v>13</v>
      </c>
      <c r="E1811" s="4" t="s">
        <v>5124</v>
      </c>
      <c r="F1811" s="8">
        <v>1</v>
      </c>
      <c r="G1811" s="9">
        <f>SUMIFS('Entrada - Salida'!$E:$E,'Entrada - Salida'!$D:$D,Saldo!C1811,'Entrada - Salida'!C:C,Saldo!B1811)</f>
        <v>0</v>
      </c>
      <c r="H1811" s="10">
        <f>SUMIFS('Entrada - Salida'!$F:$F,'Entrada - Salida'!$D:$D,Saldo!C1811,'Entrada - Salida'!C:C,Saldo!B1811)</f>
        <v>1</v>
      </c>
      <c r="I1811" s="11">
        <f t="shared" si="29"/>
        <v>0</v>
      </c>
      <c r="J1811" s="22"/>
    </row>
    <row r="1812" spans="1:10">
      <c r="A1812" s="3" t="s">
        <v>5125</v>
      </c>
      <c r="B1812" s="3" t="s">
        <v>5125</v>
      </c>
      <c r="C1812" s="4" t="s">
        <v>5126</v>
      </c>
      <c r="D1812" s="4" t="s">
        <v>13</v>
      </c>
      <c r="E1812" s="4" t="s">
        <v>4179</v>
      </c>
      <c r="F1812" s="8">
        <v>3</v>
      </c>
      <c r="G1812" s="9">
        <f>SUMIFS('Entrada - Salida'!$E:$E,'Entrada - Salida'!$D:$D,Saldo!C1812,'Entrada - Salida'!C:C,Saldo!B1812)</f>
        <v>0</v>
      </c>
      <c r="H1812" s="10">
        <f>SUMIFS('Entrada - Salida'!$F:$F,'Entrada - Salida'!$D:$D,Saldo!C1812,'Entrada - Salida'!C:C,Saldo!B1812)</f>
        <v>0</v>
      </c>
      <c r="I1812" s="11">
        <f t="shared" si="29"/>
        <v>3</v>
      </c>
      <c r="J1812" s="22"/>
    </row>
    <row r="1813" spans="1:10">
      <c r="A1813" s="3" t="s">
        <v>5127</v>
      </c>
      <c r="B1813" s="3" t="s">
        <v>5127</v>
      </c>
      <c r="C1813" s="4" t="s">
        <v>5128</v>
      </c>
      <c r="D1813" s="4" t="s">
        <v>13</v>
      </c>
      <c r="E1813" s="4" t="s">
        <v>5129</v>
      </c>
      <c r="F1813" s="8">
        <v>3</v>
      </c>
      <c r="G1813" s="9">
        <f>SUMIFS('Entrada - Salida'!$E:$E,'Entrada - Salida'!$D:$D,Saldo!C1813,'Entrada - Salida'!C:C,Saldo!B1813)</f>
        <v>0</v>
      </c>
      <c r="H1813" s="10">
        <f>SUMIFS('Entrada - Salida'!$F:$F,'Entrada - Salida'!$D:$D,Saldo!C1813,'Entrada - Salida'!C:C,Saldo!B1813)</f>
        <v>3</v>
      </c>
      <c r="I1813" s="11">
        <f t="shared" si="29"/>
        <v>0</v>
      </c>
      <c r="J1813" s="22"/>
    </row>
    <row r="1814" spans="1:10">
      <c r="A1814" s="3" t="s">
        <v>5130</v>
      </c>
      <c r="B1814" s="3" t="s">
        <v>5130</v>
      </c>
      <c r="C1814" s="4" t="s">
        <v>5131</v>
      </c>
      <c r="D1814" s="4" t="s">
        <v>13</v>
      </c>
      <c r="E1814" s="4" t="s">
        <v>5132</v>
      </c>
      <c r="F1814" s="8">
        <v>1</v>
      </c>
      <c r="G1814" s="9">
        <f>SUMIFS('Entrada - Salida'!$E:$E,'Entrada - Salida'!$D:$D,Saldo!C1814,'Entrada - Salida'!C:C,Saldo!B1814)</f>
        <v>0</v>
      </c>
      <c r="H1814" s="10">
        <f>SUMIFS('Entrada - Salida'!$F:$F,'Entrada - Salida'!$D:$D,Saldo!C1814,'Entrada - Salida'!C:C,Saldo!B1814)</f>
        <v>0</v>
      </c>
      <c r="I1814" s="11">
        <f t="shared" si="29"/>
        <v>1</v>
      </c>
      <c r="J1814" s="22"/>
    </row>
    <row r="1815" spans="1:10">
      <c r="A1815" s="3" t="s">
        <v>5133</v>
      </c>
      <c r="B1815" s="3" t="s">
        <v>5133</v>
      </c>
      <c r="C1815" s="4" t="s">
        <v>5134</v>
      </c>
      <c r="D1815" s="4" t="s">
        <v>13</v>
      </c>
      <c r="E1815" s="4" t="s">
        <v>452</v>
      </c>
      <c r="F1815" s="8">
        <v>2</v>
      </c>
      <c r="G1815" s="9">
        <f>SUMIFS('Entrada - Salida'!$E:$E,'Entrada - Salida'!$D:$D,Saldo!C1815,'Entrada - Salida'!C:C,Saldo!B1815)</f>
        <v>0</v>
      </c>
      <c r="H1815" s="10">
        <f>SUMIFS('Entrada - Salida'!$F:$F,'Entrada - Salida'!$D:$D,Saldo!C1815,'Entrada - Salida'!C:C,Saldo!B1815)</f>
        <v>0</v>
      </c>
      <c r="I1815" s="11">
        <f t="shared" si="29"/>
        <v>2</v>
      </c>
      <c r="J1815" s="22"/>
    </row>
    <row r="1816" spans="1:10">
      <c r="A1816" s="3" t="s">
        <v>5135</v>
      </c>
      <c r="B1816" s="3" t="s">
        <v>5135</v>
      </c>
      <c r="C1816" s="4" t="s">
        <v>5136</v>
      </c>
      <c r="D1816" s="4" t="s">
        <v>13</v>
      </c>
      <c r="E1816" s="4" t="s">
        <v>562</v>
      </c>
      <c r="F1816" s="8">
        <v>1</v>
      </c>
      <c r="G1816" s="9">
        <f>SUMIFS('Entrada - Salida'!$E:$E,'Entrada - Salida'!$D:$D,Saldo!C1816,'Entrada - Salida'!C:C,Saldo!B1816)</f>
        <v>0</v>
      </c>
      <c r="H1816" s="10">
        <f>SUMIFS('Entrada - Salida'!$F:$F,'Entrada - Salida'!$D:$D,Saldo!C1816,'Entrada - Salida'!C:C,Saldo!B1816)</f>
        <v>0</v>
      </c>
      <c r="I1816" s="11">
        <f t="shared" si="29"/>
        <v>1</v>
      </c>
      <c r="J1816" s="22"/>
    </row>
    <row r="1817" spans="1:10">
      <c r="A1817" s="3" t="s">
        <v>5137</v>
      </c>
      <c r="B1817" s="3" t="s">
        <v>5137</v>
      </c>
      <c r="C1817" s="4" t="s">
        <v>5138</v>
      </c>
      <c r="D1817" s="4" t="s">
        <v>13</v>
      </c>
      <c r="E1817" s="4" t="s">
        <v>5139</v>
      </c>
      <c r="F1817" s="8">
        <v>2</v>
      </c>
      <c r="G1817" s="9">
        <f>SUMIFS('Entrada - Salida'!$E:$E,'Entrada - Salida'!$D:$D,Saldo!C1817,'Entrada - Salida'!C:C,Saldo!B1817)</f>
        <v>6</v>
      </c>
      <c r="H1817" s="10">
        <f>SUMIFS('Entrada - Salida'!$F:$F,'Entrada - Salida'!$D:$D,Saldo!C1817,'Entrada - Salida'!C:C,Saldo!B1817)</f>
        <v>2</v>
      </c>
      <c r="I1817" s="11">
        <f t="shared" si="29"/>
        <v>6</v>
      </c>
      <c r="J1817" s="22"/>
    </row>
    <row r="1818" spans="1:10">
      <c r="A1818" s="3" t="s">
        <v>5140</v>
      </c>
      <c r="B1818" s="3" t="s">
        <v>5140</v>
      </c>
      <c r="C1818" s="4" t="s">
        <v>5141</v>
      </c>
      <c r="D1818" s="4" t="s">
        <v>13</v>
      </c>
      <c r="E1818" s="4" t="s">
        <v>1744</v>
      </c>
      <c r="F1818" s="8">
        <v>2</v>
      </c>
      <c r="G1818" s="9">
        <f>SUMIFS('Entrada - Salida'!$E:$E,'Entrada - Salida'!$D:$D,Saldo!C1818,'Entrada - Salida'!C:C,Saldo!B1818)</f>
        <v>0</v>
      </c>
      <c r="H1818" s="10">
        <f>SUMIFS('Entrada - Salida'!$F:$F,'Entrada - Salida'!$D:$D,Saldo!C1818,'Entrada - Salida'!C:C,Saldo!B1818)</f>
        <v>2</v>
      </c>
      <c r="I1818" s="11">
        <f t="shared" si="29"/>
        <v>0</v>
      </c>
      <c r="J1818" s="22"/>
    </row>
    <row r="1819" spans="1:10">
      <c r="A1819" s="3" t="s">
        <v>5142</v>
      </c>
      <c r="B1819" s="3" t="s">
        <v>5142</v>
      </c>
      <c r="C1819" s="4" t="s">
        <v>5143</v>
      </c>
      <c r="D1819" s="4" t="s">
        <v>13</v>
      </c>
      <c r="E1819" s="4" t="s">
        <v>1744</v>
      </c>
      <c r="F1819" s="8">
        <v>2</v>
      </c>
      <c r="G1819" s="9">
        <f>SUMIFS('Entrada - Salida'!$E:$E,'Entrada - Salida'!$D:$D,Saldo!C1819,'Entrada - Salida'!C:C,Saldo!B1819)</f>
        <v>0</v>
      </c>
      <c r="H1819" s="10">
        <f>SUMIFS('Entrada - Salida'!$F:$F,'Entrada - Salida'!$D:$D,Saldo!C1819,'Entrada - Salida'!C:C,Saldo!B1819)</f>
        <v>2</v>
      </c>
      <c r="I1819" s="11">
        <f t="shared" si="29"/>
        <v>0</v>
      </c>
      <c r="J1819" s="22"/>
    </row>
    <row r="1820" spans="1:10">
      <c r="A1820" s="3" t="s">
        <v>5144</v>
      </c>
      <c r="B1820" s="3" t="s">
        <v>5144</v>
      </c>
      <c r="C1820" s="4" t="s">
        <v>5145</v>
      </c>
      <c r="D1820" s="4" t="s">
        <v>13</v>
      </c>
      <c r="E1820" s="4" t="s">
        <v>1744</v>
      </c>
      <c r="F1820" s="8">
        <v>2</v>
      </c>
      <c r="G1820" s="9">
        <f>SUMIFS('Entrada - Salida'!$E:$E,'Entrada - Salida'!$D:$D,Saldo!C1820,'Entrada - Salida'!C:C,Saldo!B1820)</f>
        <v>0</v>
      </c>
      <c r="H1820" s="10">
        <f>SUMIFS('Entrada - Salida'!$F:$F,'Entrada - Salida'!$D:$D,Saldo!C1820,'Entrada - Salida'!C:C,Saldo!B1820)</f>
        <v>0</v>
      </c>
      <c r="I1820" s="11">
        <f t="shared" si="29"/>
        <v>2</v>
      </c>
      <c r="J1820" s="22"/>
    </row>
    <row r="1821" spans="1:10">
      <c r="A1821" s="3" t="s">
        <v>5146</v>
      </c>
      <c r="B1821" s="3" t="s">
        <v>5146</v>
      </c>
      <c r="C1821" s="4" t="s">
        <v>5147</v>
      </c>
      <c r="D1821" s="4" t="s">
        <v>13</v>
      </c>
      <c r="E1821" s="4" t="s">
        <v>1153</v>
      </c>
      <c r="F1821" s="8">
        <v>2</v>
      </c>
      <c r="G1821" s="9">
        <f>SUMIFS('Entrada - Salida'!$E:$E,'Entrada - Salida'!$D:$D,Saldo!C1821,'Entrada - Salida'!C:C,Saldo!B1821)</f>
        <v>0</v>
      </c>
      <c r="H1821" s="10">
        <f>SUMIFS('Entrada - Salida'!$F:$F,'Entrada - Salida'!$D:$D,Saldo!C1821,'Entrada - Salida'!C:C,Saldo!B1821)</f>
        <v>0</v>
      </c>
      <c r="I1821" s="11">
        <f t="shared" si="29"/>
        <v>2</v>
      </c>
      <c r="J1821" s="22"/>
    </row>
    <row r="1822" spans="1:10">
      <c r="A1822" s="3" t="s">
        <v>5148</v>
      </c>
      <c r="B1822" s="3" t="s">
        <v>5148</v>
      </c>
      <c r="C1822" s="4" t="s">
        <v>5149</v>
      </c>
      <c r="D1822" s="4" t="s">
        <v>13</v>
      </c>
      <c r="E1822" s="4" t="s">
        <v>3724</v>
      </c>
      <c r="F1822" s="8">
        <v>1</v>
      </c>
      <c r="G1822" s="9">
        <f>SUMIFS('Entrada - Salida'!$E:$E,'Entrada - Salida'!$D:$D,Saldo!C1822,'Entrada - Salida'!C:C,Saldo!B1822)</f>
        <v>0</v>
      </c>
      <c r="H1822" s="10">
        <f>SUMIFS('Entrada - Salida'!$F:$F,'Entrada - Salida'!$D:$D,Saldo!C1822,'Entrada - Salida'!C:C,Saldo!B1822)</f>
        <v>0</v>
      </c>
      <c r="I1822" s="11">
        <f t="shared" si="29"/>
        <v>1</v>
      </c>
      <c r="J1822" s="22"/>
    </row>
    <row r="1823" spans="1:10">
      <c r="A1823" s="3" t="s">
        <v>5150</v>
      </c>
      <c r="B1823" s="3" t="s">
        <v>5150</v>
      </c>
      <c r="C1823" s="4" t="s">
        <v>5151</v>
      </c>
      <c r="D1823" s="4" t="s">
        <v>13</v>
      </c>
      <c r="E1823" s="4" t="s">
        <v>3724</v>
      </c>
      <c r="F1823" s="8">
        <v>2</v>
      </c>
      <c r="G1823" s="9">
        <f>SUMIFS('Entrada - Salida'!$E:$E,'Entrada - Salida'!$D:$D,Saldo!C1823,'Entrada - Salida'!C:C,Saldo!B1823)</f>
        <v>1</v>
      </c>
      <c r="H1823" s="10">
        <f>SUMIFS('Entrada - Salida'!$F:$F,'Entrada - Salida'!$D:$D,Saldo!C1823,'Entrada - Salida'!C:C,Saldo!B1823)</f>
        <v>1</v>
      </c>
      <c r="I1823" s="11">
        <f t="shared" si="29"/>
        <v>2</v>
      </c>
      <c r="J1823" s="22"/>
    </row>
    <row r="1824" spans="1:10">
      <c r="A1824" s="3" t="s">
        <v>5152</v>
      </c>
      <c r="B1824" s="3" t="s">
        <v>5152</v>
      </c>
      <c r="C1824" s="4" t="s">
        <v>5153</v>
      </c>
      <c r="D1824" s="4" t="s">
        <v>13</v>
      </c>
      <c r="E1824" s="4" t="s">
        <v>3724</v>
      </c>
      <c r="F1824" s="8">
        <v>2</v>
      </c>
      <c r="G1824" s="9">
        <f>SUMIFS('Entrada - Salida'!$E:$E,'Entrada - Salida'!$D:$D,Saldo!C1824,'Entrada - Salida'!C:C,Saldo!B1824)</f>
        <v>0</v>
      </c>
      <c r="H1824" s="10">
        <f>SUMIFS('Entrada - Salida'!$F:$F,'Entrada - Salida'!$D:$D,Saldo!C1824,'Entrada - Salida'!C:C,Saldo!B1824)</f>
        <v>0</v>
      </c>
      <c r="I1824" s="11">
        <f t="shared" si="29"/>
        <v>2</v>
      </c>
      <c r="J1824" s="22"/>
    </row>
    <row r="1825" spans="1:10">
      <c r="A1825" s="3" t="s">
        <v>5154</v>
      </c>
      <c r="B1825" s="3" t="s">
        <v>5154</v>
      </c>
      <c r="C1825" s="4" t="s">
        <v>5155</v>
      </c>
      <c r="D1825" s="4" t="s">
        <v>13</v>
      </c>
      <c r="E1825" s="4" t="s">
        <v>3724</v>
      </c>
      <c r="F1825" s="8">
        <v>2</v>
      </c>
      <c r="G1825" s="9">
        <f>SUMIFS('Entrada - Salida'!$E:$E,'Entrada - Salida'!$D:$D,Saldo!C1825,'Entrada - Salida'!C:C,Saldo!B1825)</f>
        <v>0</v>
      </c>
      <c r="H1825" s="10">
        <f>SUMIFS('Entrada - Salida'!$F:$F,'Entrada - Salida'!$D:$D,Saldo!C1825,'Entrada - Salida'!C:C,Saldo!B1825)</f>
        <v>0</v>
      </c>
      <c r="I1825" s="11">
        <f t="shared" si="29"/>
        <v>2</v>
      </c>
      <c r="J1825" s="22"/>
    </row>
    <row r="1826" spans="1:10">
      <c r="A1826" s="3" t="s">
        <v>5156</v>
      </c>
      <c r="B1826" s="3" t="s">
        <v>5156</v>
      </c>
      <c r="C1826" s="4" t="s">
        <v>5157</v>
      </c>
      <c r="D1826" s="4" t="s">
        <v>13</v>
      </c>
      <c r="E1826" s="4" t="s">
        <v>2884</v>
      </c>
      <c r="F1826" s="8">
        <v>1</v>
      </c>
      <c r="G1826" s="9">
        <f>SUMIFS('Entrada - Salida'!$E:$E,'Entrada - Salida'!$D:$D,Saldo!C1826,'Entrada - Salida'!C:C,Saldo!B1826)</f>
        <v>0</v>
      </c>
      <c r="H1826" s="10">
        <f>SUMIFS('Entrada - Salida'!$F:$F,'Entrada - Salida'!$D:$D,Saldo!C1826,'Entrada - Salida'!C:C,Saldo!B1826)</f>
        <v>0</v>
      </c>
      <c r="I1826" s="11">
        <f t="shared" si="29"/>
        <v>1</v>
      </c>
      <c r="J1826" s="22"/>
    </row>
    <row r="1827" spans="1:10">
      <c r="A1827" s="3" t="s">
        <v>5158</v>
      </c>
      <c r="B1827" s="3" t="s">
        <v>5158</v>
      </c>
      <c r="C1827" s="4" t="s">
        <v>5159</v>
      </c>
      <c r="D1827" s="4" t="s">
        <v>13</v>
      </c>
      <c r="E1827" s="4" t="s">
        <v>3154</v>
      </c>
      <c r="F1827" s="8">
        <v>4</v>
      </c>
      <c r="G1827" s="9">
        <f>SUMIFS('Entrada - Salida'!$E:$E,'Entrada - Salida'!$D:$D,Saldo!C1827,'Entrada - Salida'!C:C,Saldo!B1827)</f>
        <v>0</v>
      </c>
      <c r="H1827" s="10">
        <f>SUMIFS('Entrada - Salida'!$F:$F,'Entrada - Salida'!$D:$D,Saldo!C1827,'Entrada - Salida'!C:C,Saldo!B1827)</f>
        <v>0</v>
      </c>
      <c r="I1827" s="11">
        <f t="shared" si="29"/>
        <v>4</v>
      </c>
      <c r="J1827" s="22"/>
    </row>
    <row r="1828" spans="1:10">
      <c r="A1828" s="3" t="s">
        <v>5160</v>
      </c>
      <c r="B1828" s="3" t="s">
        <v>5160</v>
      </c>
      <c r="C1828" s="4" t="s">
        <v>5161</v>
      </c>
      <c r="D1828" s="4" t="s">
        <v>13</v>
      </c>
      <c r="E1828" s="4" t="s">
        <v>1037</v>
      </c>
      <c r="F1828" s="8">
        <v>1</v>
      </c>
      <c r="G1828" s="9">
        <f>SUMIFS('Entrada - Salida'!$E:$E,'Entrada - Salida'!$D:$D,Saldo!C1828,'Entrada - Salida'!C:C,Saldo!B1828)</f>
        <v>0</v>
      </c>
      <c r="H1828" s="10">
        <f>SUMIFS('Entrada - Salida'!$F:$F,'Entrada - Salida'!$D:$D,Saldo!C1828,'Entrada - Salida'!C:C,Saldo!B1828)</f>
        <v>0</v>
      </c>
      <c r="I1828" s="11">
        <f t="shared" si="29"/>
        <v>1</v>
      </c>
      <c r="J1828" s="22"/>
    </row>
    <row r="1829" spans="1:10">
      <c r="A1829" s="3" t="s">
        <v>5162</v>
      </c>
      <c r="B1829" s="3" t="s">
        <v>5162</v>
      </c>
      <c r="C1829" s="4" t="s">
        <v>5163</v>
      </c>
      <c r="D1829" s="4" t="s">
        <v>13</v>
      </c>
      <c r="E1829" s="4" t="s">
        <v>1173</v>
      </c>
      <c r="F1829" s="8">
        <v>2</v>
      </c>
      <c r="G1829" s="9">
        <f>SUMIFS('Entrada - Salida'!$E:$E,'Entrada - Salida'!$D:$D,Saldo!C1829,'Entrada - Salida'!C:C,Saldo!B1829)</f>
        <v>8</v>
      </c>
      <c r="H1829" s="10">
        <f>SUMIFS('Entrada - Salida'!$F:$F,'Entrada - Salida'!$D:$D,Saldo!C1829,'Entrada - Salida'!C:C,Saldo!B1829)</f>
        <v>6</v>
      </c>
      <c r="I1829" s="11">
        <f t="shared" si="29"/>
        <v>4</v>
      </c>
      <c r="J1829" s="22"/>
    </row>
    <row r="1830" spans="1:10">
      <c r="A1830" s="3" t="s">
        <v>5164</v>
      </c>
      <c r="B1830" s="3" t="s">
        <v>5164</v>
      </c>
      <c r="C1830" s="4" t="s">
        <v>5165</v>
      </c>
      <c r="D1830" s="4" t="s">
        <v>13</v>
      </c>
      <c r="E1830" s="4" t="s">
        <v>5166</v>
      </c>
      <c r="F1830" s="8">
        <v>1</v>
      </c>
      <c r="G1830" s="9">
        <f>SUMIFS('Entrada - Salida'!$E:$E,'Entrada - Salida'!$D:$D,Saldo!C1830,'Entrada - Salida'!C:C,Saldo!B1830)</f>
        <v>0</v>
      </c>
      <c r="H1830" s="10">
        <f>SUMIFS('Entrada - Salida'!$F:$F,'Entrada - Salida'!$D:$D,Saldo!C1830,'Entrada - Salida'!C:C,Saldo!B1830)</f>
        <v>0</v>
      </c>
      <c r="I1830" s="11">
        <f t="shared" si="29"/>
        <v>1</v>
      </c>
      <c r="J1830" s="22"/>
    </row>
    <row r="1831" spans="1:10">
      <c r="A1831" s="3" t="s">
        <v>5167</v>
      </c>
      <c r="B1831" s="3" t="s">
        <v>5167</v>
      </c>
      <c r="C1831" s="4" t="s">
        <v>5168</v>
      </c>
      <c r="D1831" s="4" t="s">
        <v>13</v>
      </c>
      <c r="E1831" s="4" t="s">
        <v>724</v>
      </c>
      <c r="F1831" s="8">
        <v>18</v>
      </c>
      <c r="G1831" s="9">
        <f>SUMIFS('Entrada - Salida'!$E:$E,'Entrada - Salida'!$D:$D,Saldo!C1831,'Entrada - Salida'!C:C,Saldo!B1831)</f>
        <v>0</v>
      </c>
      <c r="H1831" s="10">
        <f>SUMIFS('Entrada - Salida'!$F:$F,'Entrada - Salida'!$D:$D,Saldo!C1831,'Entrada - Salida'!C:C,Saldo!B1831)</f>
        <v>18</v>
      </c>
      <c r="I1831" s="11">
        <f t="shared" si="29"/>
        <v>0</v>
      </c>
      <c r="J1831" s="22"/>
    </row>
    <row r="1832" spans="1:10">
      <c r="A1832" s="3" t="s">
        <v>5169</v>
      </c>
      <c r="B1832" s="3" t="s">
        <v>5169</v>
      </c>
      <c r="C1832" s="4" t="s">
        <v>5170</v>
      </c>
      <c r="D1832" s="4" t="s">
        <v>13</v>
      </c>
      <c r="E1832" s="4" t="s">
        <v>3099</v>
      </c>
      <c r="F1832" s="8">
        <v>1</v>
      </c>
      <c r="G1832" s="9">
        <f>SUMIFS('Entrada - Salida'!$E:$E,'Entrada - Salida'!$D:$D,Saldo!C1832,'Entrada - Salida'!C:C,Saldo!B1832)</f>
        <v>0</v>
      </c>
      <c r="H1832" s="10">
        <f>SUMIFS('Entrada - Salida'!$F:$F,'Entrada - Salida'!$D:$D,Saldo!C1832,'Entrada - Salida'!C:C,Saldo!B1832)</f>
        <v>1</v>
      </c>
      <c r="I1832" s="11">
        <f t="shared" si="29"/>
        <v>0</v>
      </c>
      <c r="J1832" s="22"/>
    </row>
    <row r="1833" spans="1:10">
      <c r="A1833" s="3" t="s">
        <v>5171</v>
      </c>
      <c r="B1833" s="3" t="s">
        <v>5171</v>
      </c>
      <c r="C1833" s="4" t="s">
        <v>5172</v>
      </c>
      <c r="D1833" s="4" t="s">
        <v>13</v>
      </c>
      <c r="E1833" s="4" t="s">
        <v>1078</v>
      </c>
      <c r="F1833" s="8">
        <v>68</v>
      </c>
      <c r="G1833" s="9">
        <f>SUMIFS('Entrada - Salida'!$E:$E,'Entrada - Salida'!$D:$D,Saldo!C1833,'Entrada - Salida'!C:C,Saldo!B1833)</f>
        <v>0</v>
      </c>
      <c r="H1833" s="10">
        <f>SUMIFS('Entrada - Salida'!$F:$F,'Entrada - Salida'!$D:$D,Saldo!C1833,'Entrada - Salida'!C:C,Saldo!B1833)</f>
        <v>68</v>
      </c>
      <c r="I1833" s="11">
        <f t="shared" si="29"/>
        <v>0</v>
      </c>
      <c r="J1833" s="22"/>
    </row>
    <row r="1834" spans="1:10">
      <c r="A1834" s="3" t="s">
        <v>5173</v>
      </c>
      <c r="B1834" s="3" t="s">
        <v>5173</v>
      </c>
      <c r="C1834" s="4" t="s">
        <v>5174</v>
      </c>
      <c r="D1834" s="4" t="s">
        <v>13</v>
      </c>
      <c r="E1834" s="4" t="s">
        <v>5175</v>
      </c>
      <c r="F1834" s="8">
        <v>10</v>
      </c>
      <c r="G1834" s="9">
        <f>SUMIFS('Entrada - Salida'!$E:$E,'Entrada - Salida'!$D:$D,Saldo!C1834,'Entrada - Salida'!C:C,Saldo!B1834)</f>
        <v>0</v>
      </c>
      <c r="H1834" s="10">
        <f>SUMIFS('Entrada - Salida'!$F:$F,'Entrada - Salida'!$D:$D,Saldo!C1834,'Entrada - Salida'!C:C,Saldo!B1834)</f>
        <v>0</v>
      </c>
      <c r="I1834" s="11">
        <f t="shared" si="29"/>
        <v>10</v>
      </c>
      <c r="J1834" s="22"/>
    </row>
    <row r="1835" spans="1:10">
      <c r="A1835" s="3" t="s">
        <v>5176</v>
      </c>
      <c r="B1835" s="3" t="s">
        <v>5176</v>
      </c>
      <c r="C1835" s="4" t="s">
        <v>5177</v>
      </c>
      <c r="D1835" s="4" t="s">
        <v>13</v>
      </c>
      <c r="E1835" s="4" t="s">
        <v>5175</v>
      </c>
      <c r="F1835" s="8">
        <v>6</v>
      </c>
      <c r="G1835" s="9">
        <f>SUMIFS('Entrada - Salida'!$E:$E,'Entrada - Salida'!$D:$D,Saldo!C1835,'Entrada - Salida'!C:C,Saldo!B1835)</f>
        <v>0</v>
      </c>
      <c r="H1835" s="10">
        <f>SUMIFS('Entrada - Salida'!$F:$F,'Entrada - Salida'!$D:$D,Saldo!C1835,'Entrada - Salida'!C:C,Saldo!B1835)</f>
        <v>0</v>
      </c>
      <c r="I1835" s="11">
        <f t="shared" si="29"/>
        <v>6</v>
      </c>
      <c r="J1835" s="22"/>
    </row>
    <row r="1836" spans="1:10">
      <c r="A1836" s="3" t="s">
        <v>5178</v>
      </c>
      <c r="B1836" s="3" t="s">
        <v>5178</v>
      </c>
      <c r="C1836" s="4" t="s">
        <v>5179</v>
      </c>
      <c r="D1836" s="4" t="s">
        <v>13</v>
      </c>
      <c r="E1836" s="4" t="s">
        <v>5005</v>
      </c>
      <c r="F1836" s="8">
        <v>1</v>
      </c>
      <c r="G1836" s="9">
        <f>SUMIFS('Entrada - Salida'!$E:$E,'Entrada - Salida'!$D:$D,Saldo!C1836,'Entrada - Salida'!C:C,Saldo!B1836)</f>
        <v>0</v>
      </c>
      <c r="H1836" s="10">
        <f>SUMIFS('Entrada - Salida'!$F:$F,'Entrada - Salida'!$D:$D,Saldo!C1836,'Entrada - Salida'!C:C,Saldo!B1836)</f>
        <v>0</v>
      </c>
      <c r="I1836" s="11">
        <f t="shared" si="29"/>
        <v>1</v>
      </c>
      <c r="J1836" s="22"/>
    </row>
    <row r="1837" spans="1:10">
      <c r="A1837" s="3" t="s">
        <v>5180</v>
      </c>
      <c r="B1837" s="3" t="s">
        <v>5180</v>
      </c>
      <c r="C1837" s="4" t="s">
        <v>5181</v>
      </c>
      <c r="D1837" s="4" t="s">
        <v>13</v>
      </c>
      <c r="E1837" s="4" t="s">
        <v>3540</v>
      </c>
      <c r="F1837" s="8">
        <v>2</v>
      </c>
      <c r="G1837" s="9">
        <f>SUMIFS('Entrada - Salida'!$E:$E,'Entrada - Salida'!$D:$D,Saldo!C1837,'Entrada - Salida'!C:C,Saldo!B1837)</f>
        <v>0</v>
      </c>
      <c r="H1837" s="10">
        <f>SUMIFS('Entrada - Salida'!$F:$F,'Entrada - Salida'!$D:$D,Saldo!C1837,'Entrada - Salida'!C:C,Saldo!B1837)</f>
        <v>0</v>
      </c>
      <c r="I1837" s="11">
        <f t="shared" si="29"/>
        <v>2</v>
      </c>
      <c r="J1837" s="22"/>
    </row>
    <row r="1838" spans="1:10">
      <c r="A1838" s="3" t="s">
        <v>5182</v>
      </c>
      <c r="B1838" s="3" t="s">
        <v>5182</v>
      </c>
      <c r="C1838" s="4" t="s">
        <v>5183</v>
      </c>
      <c r="D1838" s="4" t="s">
        <v>13</v>
      </c>
      <c r="E1838" s="4" t="s">
        <v>3540</v>
      </c>
      <c r="F1838" s="8">
        <v>2</v>
      </c>
      <c r="G1838" s="9">
        <f>SUMIFS('Entrada - Salida'!$E:$E,'Entrada - Salida'!$D:$D,Saldo!C1838,'Entrada - Salida'!C:C,Saldo!B1838)</f>
        <v>0</v>
      </c>
      <c r="H1838" s="10">
        <f>SUMIFS('Entrada - Salida'!$F:$F,'Entrada - Salida'!$D:$D,Saldo!C1838,'Entrada - Salida'!C:C,Saldo!B1838)</f>
        <v>0</v>
      </c>
      <c r="I1838" s="11">
        <f t="shared" si="29"/>
        <v>2</v>
      </c>
      <c r="J1838" s="22"/>
    </row>
    <row r="1839" spans="1:10">
      <c r="A1839" s="3" t="s">
        <v>5184</v>
      </c>
      <c r="B1839" s="3" t="s">
        <v>5184</v>
      </c>
      <c r="C1839" s="4" t="s">
        <v>5185</v>
      </c>
      <c r="D1839" s="4" t="s">
        <v>13</v>
      </c>
      <c r="E1839" s="4" t="s">
        <v>3812</v>
      </c>
      <c r="F1839" s="8">
        <v>5</v>
      </c>
      <c r="G1839" s="9">
        <f>SUMIFS('Entrada - Salida'!$E:$E,'Entrada - Salida'!$D:$D,Saldo!C1839,'Entrada - Salida'!C:C,Saldo!B1839)</f>
        <v>0</v>
      </c>
      <c r="H1839" s="10">
        <f>SUMIFS('Entrada - Salida'!$F:$F,'Entrada - Salida'!$D:$D,Saldo!C1839,'Entrada - Salida'!C:C,Saldo!B1839)</f>
        <v>0</v>
      </c>
      <c r="I1839" s="11">
        <f t="shared" si="29"/>
        <v>5</v>
      </c>
      <c r="J1839" s="22"/>
    </row>
    <row r="1840" spans="1:10">
      <c r="A1840" s="3" t="s">
        <v>5186</v>
      </c>
      <c r="B1840" s="3" t="s">
        <v>5186</v>
      </c>
      <c r="C1840" s="4" t="s">
        <v>5187</v>
      </c>
      <c r="D1840" s="4" t="s">
        <v>13</v>
      </c>
      <c r="E1840" s="4" t="s">
        <v>3812</v>
      </c>
      <c r="F1840" s="8">
        <v>2</v>
      </c>
      <c r="G1840" s="9">
        <f>SUMIFS('Entrada - Salida'!$E:$E,'Entrada - Salida'!$D:$D,Saldo!C1840,'Entrada - Salida'!C:C,Saldo!B1840)</f>
        <v>0</v>
      </c>
      <c r="H1840" s="10">
        <f>SUMIFS('Entrada - Salida'!$F:$F,'Entrada - Salida'!$D:$D,Saldo!C1840,'Entrada - Salida'!C:C,Saldo!B1840)</f>
        <v>1</v>
      </c>
      <c r="I1840" s="11">
        <f t="shared" si="29"/>
        <v>1</v>
      </c>
      <c r="J1840" s="22"/>
    </row>
    <row r="1841" spans="1:10">
      <c r="A1841" s="3" t="s">
        <v>5188</v>
      </c>
      <c r="B1841" s="3" t="s">
        <v>5188</v>
      </c>
      <c r="C1841" s="4" t="s">
        <v>5189</v>
      </c>
      <c r="D1841" s="4" t="s">
        <v>13</v>
      </c>
      <c r="E1841" s="4" t="s">
        <v>891</v>
      </c>
      <c r="F1841" s="8">
        <v>4</v>
      </c>
      <c r="G1841" s="9">
        <f>SUMIFS('Entrada - Salida'!$E:$E,'Entrada - Salida'!$D:$D,Saldo!C1841,'Entrada - Salida'!C:C,Saldo!B1841)</f>
        <v>0</v>
      </c>
      <c r="H1841" s="10">
        <f>SUMIFS('Entrada - Salida'!$F:$F,'Entrada - Salida'!$D:$D,Saldo!C1841,'Entrada - Salida'!C:C,Saldo!B1841)</f>
        <v>0</v>
      </c>
      <c r="I1841" s="11">
        <f t="shared" si="29"/>
        <v>4</v>
      </c>
      <c r="J1841" s="22"/>
    </row>
    <row r="1842" spans="1:10">
      <c r="A1842" s="3" t="s">
        <v>5190</v>
      </c>
      <c r="B1842" s="3" t="s">
        <v>5190</v>
      </c>
      <c r="C1842" s="4" t="s">
        <v>5191</v>
      </c>
      <c r="D1842" s="4" t="s">
        <v>13</v>
      </c>
      <c r="E1842" s="4" t="s">
        <v>1872</v>
      </c>
      <c r="F1842" s="8">
        <v>8</v>
      </c>
      <c r="G1842" s="9">
        <f>SUMIFS('Entrada - Salida'!$E:$E,'Entrada - Salida'!$D:$D,Saldo!C1842,'Entrada - Salida'!C:C,Saldo!B1842)</f>
        <v>0</v>
      </c>
      <c r="H1842" s="10">
        <f>SUMIFS('Entrada - Salida'!$F:$F,'Entrada - Salida'!$D:$D,Saldo!C1842,'Entrada - Salida'!C:C,Saldo!B1842)</f>
        <v>6</v>
      </c>
      <c r="I1842" s="11">
        <f t="shared" si="29"/>
        <v>2</v>
      </c>
      <c r="J1842" s="22"/>
    </row>
    <row r="1843" spans="1:10">
      <c r="A1843" s="3" t="s">
        <v>5192</v>
      </c>
      <c r="B1843" s="3" t="s">
        <v>5192</v>
      </c>
      <c r="C1843" s="4" t="s">
        <v>5193</v>
      </c>
      <c r="D1843" s="4" t="s">
        <v>13</v>
      </c>
      <c r="E1843" s="4" t="s">
        <v>891</v>
      </c>
      <c r="F1843" s="8">
        <v>6</v>
      </c>
      <c r="G1843" s="9">
        <f>SUMIFS('Entrada - Salida'!$E:$E,'Entrada - Salida'!$D:$D,Saldo!C1843,'Entrada - Salida'!C:C,Saldo!B1843)</f>
        <v>0</v>
      </c>
      <c r="H1843" s="10">
        <f>SUMIFS('Entrada - Salida'!$F:$F,'Entrada - Salida'!$D:$D,Saldo!C1843,'Entrada - Salida'!C:C,Saldo!B1843)</f>
        <v>2</v>
      </c>
      <c r="I1843" s="11">
        <f t="shared" si="29"/>
        <v>4</v>
      </c>
      <c r="J1843" s="22"/>
    </row>
    <row r="1844" spans="1:10">
      <c r="A1844" s="3" t="s">
        <v>5194</v>
      </c>
      <c r="B1844" s="3" t="s">
        <v>5194</v>
      </c>
      <c r="C1844" s="4" t="s">
        <v>5195</v>
      </c>
      <c r="D1844" s="4" t="s">
        <v>13</v>
      </c>
      <c r="E1844" s="4" t="s">
        <v>1872</v>
      </c>
      <c r="F1844" s="8">
        <v>9</v>
      </c>
      <c r="G1844" s="9">
        <f>SUMIFS('Entrada - Salida'!$E:$E,'Entrada - Salida'!$D:$D,Saldo!C1844,'Entrada - Salida'!C:C,Saldo!B1844)</f>
        <v>0</v>
      </c>
      <c r="H1844" s="10">
        <f>SUMIFS('Entrada - Salida'!$F:$F,'Entrada - Salida'!$D:$D,Saldo!C1844,'Entrada - Salida'!C:C,Saldo!B1844)</f>
        <v>3</v>
      </c>
      <c r="I1844" s="11">
        <f t="shared" si="29"/>
        <v>6</v>
      </c>
      <c r="J1844" s="22"/>
    </row>
    <row r="1845" spans="1:10">
      <c r="A1845" s="3" t="s">
        <v>5196</v>
      </c>
      <c r="B1845" s="3" t="s">
        <v>5196</v>
      </c>
      <c r="C1845" s="4" t="s">
        <v>5197</v>
      </c>
      <c r="D1845" s="4" t="s">
        <v>13</v>
      </c>
      <c r="E1845" s="4" t="s">
        <v>360</v>
      </c>
      <c r="F1845" s="8">
        <v>15</v>
      </c>
      <c r="G1845" s="9">
        <f>SUMIFS('Entrada - Salida'!$E:$E,'Entrada - Salida'!$D:$D,Saldo!C1845,'Entrada - Salida'!C:C,Saldo!B1845)</f>
        <v>0</v>
      </c>
      <c r="H1845" s="10">
        <f>SUMIFS('Entrada - Salida'!$F:$F,'Entrada - Salida'!$D:$D,Saldo!C1845,'Entrada - Salida'!C:C,Saldo!B1845)</f>
        <v>8</v>
      </c>
      <c r="I1845" s="11">
        <f t="shared" si="29"/>
        <v>7</v>
      </c>
      <c r="J1845" s="22"/>
    </row>
    <row r="1846" spans="1:10">
      <c r="A1846" s="3" t="s">
        <v>5198</v>
      </c>
      <c r="B1846" s="3" t="s">
        <v>5198</v>
      </c>
      <c r="C1846" s="4" t="s">
        <v>5199</v>
      </c>
      <c r="D1846" s="4" t="s">
        <v>13</v>
      </c>
      <c r="E1846" s="4" t="s">
        <v>4627</v>
      </c>
      <c r="F1846" s="8">
        <v>4</v>
      </c>
      <c r="G1846" s="9">
        <f>SUMIFS('Entrada - Salida'!$E:$E,'Entrada - Salida'!$D:$D,Saldo!C1846,'Entrada - Salida'!C:C,Saldo!B1846)</f>
        <v>4</v>
      </c>
      <c r="H1846" s="10">
        <f>SUMIFS('Entrada - Salida'!$F:$F,'Entrada - Salida'!$D:$D,Saldo!C1846,'Entrada - Salida'!C:C,Saldo!B1846)</f>
        <v>4</v>
      </c>
      <c r="I1846" s="11">
        <f t="shared" si="29"/>
        <v>4</v>
      </c>
      <c r="J1846" s="22"/>
    </row>
    <row r="1847" spans="1:10">
      <c r="A1847" s="3" t="s">
        <v>5200</v>
      </c>
      <c r="B1847" s="3" t="s">
        <v>5200</v>
      </c>
      <c r="C1847" s="4" t="s">
        <v>5201</v>
      </c>
      <c r="D1847" s="4" t="s">
        <v>13</v>
      </c>
      <c r="E1847" s="4" t="s">
        <v>5202</v>
      </c>
      <c r="F1847" s="8">
        <v>10</v>
      </c>
      <c r="G1847" s="9">
        <f>SUMIFS('Entrada - Salida'!$E:$E,'Entrada - Salida'!$D:$D,Saldo!C1847,'Entrada - Salida'!C:C,Saldo!B1847)</f>
        <v>0</v>
      </c>
      <c r="H1847" s="10">
        <f>SUMIFS('Entrada - Salida'!$F:$F,'Entrada - Salida'!$D:$D,Saldo!C1847,'Entrada - Salida'!C:C,Saldo!B1847)</f>
        <v>3</v>
      </c>
      <c r="I1847" s="11">
        <f t="shared" si="29"/>
        <v>7</v>
      </c>
      <c r="J1847" s="22"/>
    </row>
    <row r="1848" spans="1:10">
      <c r="A1848" s="3" t="s">
        <v>5203</v>
      </c>
      <c r="B1848" s="3" t="s">
        <v>5203</v>
      </c>
      <c r="C1848" s="4" t="s">
        <v>5204</v>
      </c>
      <c r="D1848" s="4" t="s">
        <v>13</v>
      </c>
      <c r="E1848" s="4" t="s">
        <v>485</v>
      </c>
      <c r="F1848" s="8">
        <v>3</v>
      </c>
      <c r="G1848" s="9">
        <f>SUMIFS('Entrada - Salida'!$E:$E,'Entrada - Salida'!$D:$D,Saldo!C1848,'Entrada - Salida'!C:C,Saldo!B1848)</f>
        <v>0</v>
      </c>
      <c r="H1848" s="10">
        <f>SUMIFS('Entrada - Salida'!$F:$F,'Entrada - Salida'!$D:$D,Saldo!C1848,'Entrada - Salida'!C:C,Saldo!B1848)</f>
        <v>0</v>
      </c>
      <c r="I1848" s="11">
        <f t="shared" si="29"/>
        <v>3</v>
      </c>
      <c r="J1848" s="22"/>
    </row>
    <row r="1849" spans="1:10">
      <c r="A1849" s="3" t="s">
        <v>5205</v>
      </c>
      <c r="B1849" s="3" t="s">
        <v>5205</v>
      </c>
      <c r="C1849" s="4" t="s">
        <v>5206</v>
      </c>
      <c r="D1849" s="4" t="s">
        <v>13</v>
      </c>
      <c r="E1849" s="4" t="s">
        <v>778</v>
      </c>
      <c r="F1849" s="8">
        <v>2</v>
      </c>
      <c r="G1849" s="9">
        <f>SUMIFS('Entrada - Salida'!$E:$E,'Entrada - Salida'!$D:$D,Saldo!C1849,'Entrada - Salida'!C:C,Saldo!B1849)</f>
        <v>0</v>
      </c>
      <c r="H1849" s="10">
        <f>SUMIFS('Entrada - Salida'!$F:$F,'Entrada - Salida'!$D:$D,Saldo!C1849,'Entrada - Salida'!C:C,Saldo!B1849)</f>
        <v>1</v>
      </c>
      <c r="I1849" s="11">
        <f t="shared" si="29"/>
        <v>1</v>
      </c>
      <c r="J1849" s="22"/>
    </row>
    <row r="1850" spans="1:10">
      <c r="A1850" s="3" t="s">
        <v>5207</v>
      </c>
      <c r="B1850" s="3" t="s">
        <v>5207</v>
      </c>
      <c r="C1850" s="4" t="s">
        <v>5208</v>
      </c>
      <c r="D1850" s="4" t="s">
        <v>13</v>
      </c>
      <c r="E1850" s="4" t="s">
        <v>4179</v>
      </c>
      <c r="F1850" s="8">
        <v>1</v>
      </c>
      <c r="G1850" s="9">
        <f>SUMIFS('Entrada - Salida'!$E:$E,'Entrada - Salida'!$D:$D,Saldo!C1850,'Entrada - Salida'!C:C,Saldo!B1850)</f>
        <v>0</v>
      </c>
      <c r="H1850" s="10">
        <f>SUMIFS('Entrada - Salida'!$F:$F,'Entrada - Salida'!$D:$D,Saldo!C1850,'Entrada - Salida'!C:C,Saldo!B1850)</f>
        <v>0</v>
      </c>
      <c r="I1850" s="11">
        <f t="shared" si="29"/>
        <v>1</v>
      </c>
      <c r="J1850" s="22"/>
    </row>
    <row r="1851" spans="1:10">
      <c r="A1851" s="3" t="s">
        <v>5209</v>
      </c>
      <c r="B1851" s="3" t="s">
        <v>5209</v>
      </c>
      <c r="C1851" s="4" t="s">
        <v>5210</v>
      </c>
      <c r="D1851" s="4" t="s">
        <v>13</v>
      </c>
      <c r="E1851" s="4" t="s">
        <v>5211</v>
      </c>
      <c r="F1851" s="8">
        <v>44</v>
      </c>
      <c r="G1851" s="9">
        <f>SUMIFS('Entrada - Salida'!$E:$E,'Entrada - Salida'!$D:$D,Saldo!C1851,'Entrada - Salida'!C:C,Saldo!B1851)</f>
        <v>150</v>
      </c>
      <c r="H1851" s="10">
        <f>SUMIFS('Entrada - Salida'!$F:$F,'Entrada - Salida'!$D:$D,Saldo!C1851,'Entrada - Salida'!C:C,Saldo!B1851)</f>
        <v>20</v>
      </c>
      <c r="I1851" s="11">
        <f t="shared" si="29"/>
        <v>174</v>
      </c>
      <c r="J1851" s="22"/>
    </row>
    <row r="1852" spans="1:10">
      <c r="A1852" s="3" t="s">
        <v>5212</v>
      </c>
      <c r="B1852" s="3" t="s">
        <v>5212</v>
      </c>
      <c r="C1852" s="4" t="s">
        <v>5213</v>
      </c>
      <c r="D1852" s="4" t="s">
        <v>13</v>
      </c>
      <c r="E1852" s="4" t="s">
        <v>778</v>
      </c>
      <c r="F1852" s="8">
        <v>1</v>
      </c>
      <c r="G1852" s="9">
        <f>SUMIFS('Entrada - Salida'!$E:$E,'Entrada - Salida'!$D:$D,Saldo!C1852,'Entrada - Salida'!C:C,Saldo!B1852)</f>
        <v>0</v>
      </c>
      <c r="H1852" s="10">
        <f>SUMIFS('Entrada - Salida'!$F:$F,'Entrada - Salida'!$D:$D,Saldo!C1852,'Entrada - Salida'!C:C,Saldo!B1852)</f>
        <v>1</v>
      </c>
      <c r="I1852" s="11">
        <f t="shared" ref="I1852:I1904" si="30">+(G1852-H1852)+F1852</f>
        <v>0</v>
      </c>
      <c r="J1852" s="22"/>
    </row>
    <row r="1853" spans="1:10">
      <c r="A1853" s="3" t="s">
        <v>5214</v>
      </c>
      <c r="B1853" s="3" t="s">
        <v>5214</v>
      </c>
      <c r="C1853" s="4" t="s">
        <v>5215</v>
      </c>
      <c r="D1853" s="4" t="s">
        <v>13</v>
      </c>
      <c r="E1853" s="4" t="s">
        <v>5216</v>
      </c>
      <c r="F1853" s="8">
        <v>2</v>
      </c>
      <c r="G1853" s="9">
        <f>SUMIFS('Entrada - Salida'!$E:$E,'Entrada - Salida'!$D:$D,Saldo!C1853,'Entrada - Salida'!C:C,Saldo!B1853)</f>
        <v>0</v>
      </c>
      <c r="H1853" s="10">
        <f>SUMIFS('Entrada - Salida'!$F:$F,'Entrada - Salida'!$D:$D,Saldo!C1853,'Entrada - Salida'!C:C,Saldo!B1853)</f>
        <v>1</v>
      </c>
      <c r="I1853" s="11">
        <f t="shared" si="30"/>
        <v>1</v>
      </c>
      <c r="J1853" s="22"/>
    </row>
    <row r="1854" spans="1:10">
      <c r="A1854" s="3" t="s">
        <v>5217</v>
      </c>
      <c r="B1854" s="3" t="s">
        <v>5217</v>
      </c>
      <c r="C1854" s="4" t="s">
        <v>5218</v>
      </c>
      <c r="D1854" s="4" t="s">
        <v>13</v>
      </c>
      <c r="E1854" s="4" t="s">
        <v>4459</v>
      </c>
      <c r="F1854" s="8">
        <v>2</v>
      </c>
      <c r="G1854" s="9">
        <f>SUMIFS('Entrada - Salida'!$E:$E,'Entrada - Salida'!$D:$D,Saldo!C1854,'Entrada - Salida'!C:C,Saldo!B1854)</f>
        <v>0</v>
      </c>
      <c r="H1854" s="10">
        <f>SUMIFS('Entrada - Salida'!$F:$F,'Entrada - Salida'!$D:$D,Saldo!C1854,'Entrada - Salida'!C:C,Saldo!B1854)</f>
        <v>0</v>
      </c>
      <c r="I1854" s="11">
        <f t="shared" si="30"/>
        <v>2</v>
      </c>
      <c r="J1854" s="22"/>
    </row>
    <row r="1855" spans="1:10">
      <c r="A1855" s="3" t="s">
        <v>5219</v>
      </c>
      <c r="B1855" s="3" t="s">
        <v>5219</v>
      </c>
      <c r="C1855" s="4" t="s">
        <v>5220</v>
      </c>
      <c r="D1855" s="4" t="s">
        <v>13</v>
      </c>
      <c r="E1855" s="4" t="s">
        <v>5216</v>
      </c>
      <c r="F1855" s="8">
        <v>1</v>
      </c>
      <c r="G1855" s="9">
        <f>SUMIFS('Entrada - Salida'!$E:$E,'Entrada - Salida'!$D:$D,Saldo!C1855,'Entrada - Salida'!C:C,Saldo!B1855)</f>
        <v>0</v>
      </c>
      <c r="H1855" s="10">
        <f>SUMIFS('Entrada - Salida'!$F:$F,'Entrada - Salida'!$D:$D,Saldo!C1855,'Entrada - Salida'!C:C,Saldo!B1855)</f>
        <v>0</v>
      </c>
      <c r="I1855" s="11">
        <f t="shared" si="30"/>
        <v>1</v>
      </c>
      <c r="J1855" s="22"/>
    </row>
    <row r="1856" spans="1:10">
      <c r="A1856" s="3" t="s">
        <v>5221</v>
      </c>
      <c r="B1856" s="3" t="s">
        <v>5221</v>
      </c>
      <c r="C1856" s="4" t="s">
        <v>5222</v>
      </c>
      <c r="D1856" s="4" t="s">
        <v>13</v>
      </c>
      <c r="E1856" s="4" t="s">
        <v>5216</v>
      </c>
      <c r="F1856" s="8">
        <v>10</v>
      </c>
      <c r="G1856" s="9">
        <f>SUMIFS('Entrada - Salida'!$E:$E,'Entrada - Salida'!$D:$D,Saldo!C1856,'Entrada - Salida'!C:C,Saldo!B1856)</f>
        <v>0</v>
      </c>
      <c r="H1856" s="10">
        <f>SUMIFS('Entrada - Salida'!$F:$F,'Entrada - Salida'!$D:$D,Saldo!C1856,'Entrada - Salida'!C:C,Saldo!B1856)</f>
        <v>0</v>
      </c>
      <c r="I1856" s="11">
        <f t="shared" si="30"/>
        <v>10</v>
      </c>
      <c r="J1856" s="22"/>
    </row>
    <row r="1857" spans="1:10">
      <c r="A1857" s="3" t="s">
        <v>5223</v>
      </c>
      <c r="B1857" s="3" t="s">
        <v>5223</v>
      </c>
      <c r="C1857" s="4" t="s">
        <v>5224</v>
      </c>
      <c r="D1857" s="4" t="s">
        <v>13</v>
      </c>
      <c r="E1857" s="4" t="s">
        <v>5225</v>
      </c>
      <c r="F1857" s="8">
        <v>10</v>
      </c>
      <c r="G1857" s="9">
        <f>SUMIFS('Entrada - Salida'!$E:$E,'Entrada - Salida'!$D:$D,Saldo!C1857,'Entrada - Salida'!C:C,Saldo!B1857)</f>
        <v>0</v>
      </c>
      <c r="H1857" s="10">
        <f>SUMIFS('Entrada - Salida'!$F:$F,'Entrada - Salida'!$D:$D,Saldo!C1857,'Entrada - Salida'!C:C,Saldo!B1857)</f>
        <v>0</v>
      </c>
      <c r="I1857" s="11">
        <f t="shared" si="30"/>
        <v>10</v>
      </c>
      <c r="J1857" s="22"/>
    </row>
    <row r="1858" spans="1:10">
      <c r="A1858" s="3" t="s">
        <v>5226</v>
      </c>
      <c r="B1858" s="3" t="s">
        <v>5226</v>
      </c>
      <c r="C1858" s="4" t="s">
        <v>5227</v>
      </c>
      <c r="D1858" s="4" t="s">
        <v>13</v>
      </c>
      <c r="E1858" s="4" t="s">
        <v>4708</v>
      </c>
      <c r="F1858" s="8">
        <v>21</v>
      </c>
      <c r="G1858" s="9">
        <f>SUMIFS('Entrada - Salida'!$E:$E,'Entrada - Salida'!$D:$D,Saldo!C1858,'Entrada - Salida'!C:C,Saldo!B1858)</f>
        <v>0</v>
      </c>
      <c r="H1858" s="10">
        <f>SUMIFS('Entrada - Salida'!$F:$F,'Entrada - Salida'!$D:$D,Saldo!C1858,'Entrada - Salida'!C:C,Saldo!B1858)</f>
        <v>5</v>
      </c>
      <c r="I1858" s="11">
        <f t="shared" si="30"/>
        <v>16</v>
      </c>
      <c r="J1858" s="22"/>
    </row>
    <row r="1859" spans="1:10">
      <c r="A1859" s="3" t="s">
        <v>5228</v>
      </c>
      <c r="B1859" s="3" t="s">
        <v>5228</v>
      </c>
      <c r="C1859" s="4" t="s">
        <v>5229</v>
      </c>
      <c r="D1859" s="4" t="s">
        <v>13</v>
      </c>
      <c r="E1859" s="4" t="s">
        <v>3112</v>
      </c>
      <c r="F1859" s="8">
        <v>1</v>
      </c>
      <c r="G1859" s="9">
        <f>SUMIFS('Entrada - Salida'!$E:$E,'Entrada - Salida'!$D:$D,Saldo!C1859,'Entrada - Salida'!C:C,Saldo!B1859)</f>
        <v>4</v>
      </c>
      <c r="H1859" s="10">
        <f>SUMIFS('Entrada - Salida'!$F:$F,'Entrada - Salida'!$D:$D,Saldo!C1859,'Entrada - Salida'!C:C,Saldo!B1859)</f>
        <v>3</v>
      </c>
      <c r="I1859" s="11">
        <f t="shared" si="30"/>
        <v>2</v>
      </c>
      <c r="J1859" s="22"/>
    </row>
    <row r="1860" spans="1:10">
      <c r="A1860" s="3" t="s">
        <v>5230</v>
      </c>
      <c r="B1860" s="3" t="s">
        <v>5230</v>
      </c>
      <c r="C1860" s="4" t="s">
        <v>5231</v>
      </c>
      <c r="D1860" s="4" t="s">
        <v>13</v>
      </c>
      <c r="E1860" s="4" t="s">
        <v>4993</v>
      </c>
      <c r="F1860" s="8">
        <v>1</v>
      </c>
      <c r="G1860" s="9">
        <f>SUMIFS('Entrada - Salida'!$E:$E,'Entrada - Salida'!$D:$D,Saldo!C1860,'Entrada - Salida'!C:C,Saldo!B1860)</f>
        <v>0</v>
      </c>
      <c r="H1860" s="10">
        <f>SUMIFS('Entrada - Salida'!$F:$F,'Entrada - Salida'!$D:$D,Saldo!C1860,'Entrada - Salida'!C:C,Saldo!B1860)</f>
        <v>0</v>
      </c>
      <c r="I1860" s="11">
        <f t="shared" si="30"/>
        <v>1</v>
      </c>
      <c r="J1860" s="22"/>
    </row>
    <row r="1861" spans="1:10">
      <c r="A1861" s="3" t="s">
        <v>5232</v>
      </c>
      <c r="B1861" s="3" t="s">
        <v>5232</v>
      </c>
      <c r="C1861" s="4" t="s">
        <v>5233</v>
      </c>
      <c r="D1861" s="4" t="s">
        <v>13</v>
      </c>
      <c r="E1861" s="4" t="s">
        <v>5139</v>
      </c>
      <c r="F1861" s="8">
        <v>1</v>
      </c>
      <c r="G1861" s="9">
        <f>SUMIFS('Entrada - Salida'!$E:$E,'Entrada - Salida'!$D:$D,Saldo!C1861,'Entrada - Salida'!C:C,Saldo!B1861)</f>
        <v>0</v>
      </c>
      <c r="H1861" s="10">
        <f>SUMIFS('Entrada - Salida'!$F:$F,'Entrada - Salida'!$D:$D,Saldo!C1861,'Entrada - Salida'!C:C,Saldo!B1861)</f>
        <v>0</v>
      </c>
      <c r="I1861" s="11">
        <f t="shared" si="30"/>
        <v>1</v>
      </c>
      <c r="J1861" s="22"/>
    </row>
    <row r="1862" spans="1:10">
      <c r="A1862" s="3" t="s">
        <v>5234</v>
      </c>
      <c r="B1862" s="3" t="s">
        <v>5234</v>
      </c>
      <c r="C1862" s="4" t="s">
        <v>5235</v>
      </c>
      <c r="D1862" s="4" t="s">
        <v>13</v>
      </c>
      <c r="E1862" s="4" t="s">
        <v>410</v>
      </c>
      <c r="F1862" s="8">
        <v>2</v>
      </c>
      <c r="G1862" s="9">
        <f>SUMIFS('Entrada - Salida'!$E:$E,'Entrada - Salida'!$D:$D,Saldo!C1862,'Entrada - Salida'!C:C,Saldo!B1862)</f>
        <v>0</v>
      </c>
      <c r="H1862" s="10">
        <f>SUMIFS('Entrada - Salida'!$F:$F,'Entrada - Salida'!$D:$D,Saldo!C1862,'Entrada - Salida'!C:C,Saldo!B1862)</f>
        <v>0</v>
      </c>
      <c r="I1862" s="11">
        <f t="shared" si="30"/>
        <v>2</v>
      </c>
      <c r="J1862" s="22"/>
    </row>
    <row r="1863" spans="1:10">
      <c r="A1863" s="3" t="s">
        <v>5236</v>
      </c>
      <c r="B1863" s="25" t="s">
        <v>5236</v>
      </c>
      <c r="C1863" s="4" t="s">
        <v>5237</v>
      </c>
      <c r="D1863" s="4" t="s">
        <v>13</v>
      </c>
      <c r="E1863" s="4" t="s">
        <v>3778</v>
      </c>
      <c r="F1863" s="8">
        <v>1</v>
      </c>
      <c r="G1863" s="9">
        <f>SUMIFS('Entrada - Salida'!$E:$E,'Entrada - Salida'!$D:$D,Saldo!C1863,'Entrada - Salida'!C:C,Saldo!B1863)</f>
        <v>0</v>
      </c>
      <c r="H1863" s="10">
        <f>SUMIFS('Entrada - Salida'!$F:$F,'Entrada - Salida'!$D:$D,Saldo!C1863,'Entrada - Salida'!C:C,Saldo!B1863)</f>
        <v>0</v>
      </c>
      <c r="I1863" s="11">
        <f t="shared" si="30"/>
        <v>1</v>
      </c>
      <c r="J1863" s="22"/>
    </row>
    <row r="1864" spans="1:10">
      <c r="A1864" s="3" t="s">
        <v>5238</v>
      </c>
      <c r="B1864" s="3" t="s">
        <v>5238</v>
      </c>
      <c r="C1864" s="4" t="s">
        <v>5239</v>
      </c>
      <c r="D1864" s="4" t="s">
        <v>13</v>
      </c>
      <c r="E1864" s="4" t="s">
        <v>485</v>
      </c>
      <c r="F1864" s="8">
        <v>2</v>
      </c>
      <c r="G1864" s="9">
        <f>SUMIFS('Entrada - Salida'!$E:$E,'Entrada - Salida'!$D:$D,Saldo!C1864,'Entrada - Salida'!C:C,Saldo!B1864)</f>
        <v>0</v>
      </c>
      <c r="H1864" s="10">
        <f>SUMIFS('Entrada - Salida'!$F:$F,'Entrada - Salida'!$D:$D,Saldo!C1864,'Entrada - Salida'!C:C,Saldo!B1864)</f>
        <v>0</v>
      </c>
      <c r="I1864" s="11">
        <f t="shared" si="30"/>
        <v>2</v>
      </c>
      <c r="J1864" s="22"/>
    </row>
    <row r="1865" spans="1:10">
      <c r="A1865" s="3" t="s">
        <v>5240</v>
      </c>
      <c r="B1865" s="3" t="s">
        <v>5240</v>
      </c>
      <c r="C1865" s="4" t="s">
        <v>5241</v>
      </c>
      <c r="D1865" s="4" t="s">
        <v>13</v>
      </c>
      <c r="E1865" s="4" t="s">
        <v>485</v>
      </c>
      <c r="F1865" s="8">
        <v>2</v>
      </c>
      <c r="G1865" s="9">
        <f>SUMIFS('Entrada - Salida'!$E:$E,'Entrada - Salida'!$D:$D,Saldo!C1865,'Entrada - Salida'!C:C,Saldo!B1865)</f>
        <v>0</v>
      </c>
      <c r="H1865" s="10">
        <f>SUMIFS('Entrada - Salida'!$F:$F,'Entrada - Salida'!$D:$D,Saldo!C1865,'Entrada - Salida'!C:C,Saldo!B1865)</f>
        <v>0</v>
      </c>
      <c r="I1865" s="11">
        <f t="shared" si="30"/>
        <v>2</v>
      </c>
      <c r="J1865" s="22"/>
    </row>
    <row r="1866" spans="1:10">
      <c r="A1866" s="3" t="s">
        <v>5242</v>
      </c>
      <c r="B1866" s="3" t="s">
        <v>5242</v>
      </c>
      <c r="C1866" s="4" t="s">
        <v>5243</v>
      </c>
      <c r="D1866" s="4" t="s">
        <v>13</v>
      </c>
      <c r="E1866" s="4" t="s">
        <v>3228</v>
      </c>
      <c r="F1866" s="8">
        <v>1</v>
      </c>
      <c r="G1866" s="9">
        <f>SUMIFS('Entrada - Salida'!$E:$E,'Entrada - Salida'!$D:$D,Saldo!C1866,'Entrada - Salida'!C:C,Saldo!B1866)</f>
        <v>3</v>
      </c>
      <c r="H1866" s="10">
        <f>SUMIFS('Entrada - Salida'!$F:$F,'Entrada - Salida'!$D:$D,Saldo!C1866,'Entrada - Salida'!C:C,Saldo!B1866)</f>
        <v>2</v>
      </c>
      <c r="I1866" s="11">
        <f t="shared" si="30"/>
        <v>2</v>
      </c>
      <c r="J1866" s="22"/>
    </row>
    <row r="1867" spans="1:10">
      <c r="A1867" s="3" t="s">
        <v>5244</v>
      </c>
      <c r="B1867" s="3" t="s">
        <v>5244</v>
      </c>
      <c r="C1867" s="4" t="s">
        <v>5245</v>
      </c>
      <c r="D1867" s="4" t="s">
        <v>13</v>
      </c>
      <c r="E1867" s="4" t="s">
        <v>3893</v>
      </c>
      <c r="F1867" s="8">
        <v>4</v>
      </c>
      <c r="G1867" s="9">
        <f>SUMIFS('Entrada - Salida'!$E:$E,'Entrada - Salida'!$D:$D,Saldo!C1867,'Entrada - Salida'!C:C,Saldo!B1867)</f>
        <v>0</v>
      </c>
      <c r="H1867" s="10">
        <f>SUMIFS('Entrada - Salida'!$F:$F,'Entrada - Salida'!$D:$D,Saldo!C1867,'Entrada - Salida'!C:C,Saldo!B1867)</f>
        <v>0</v>
      </c>
      <c r="I1867" s="11">
        <f t="shared" si="30"/>
        <v>4</v>
      </c>
      <c r="J1867" s="22"/>
    </row>
    <row r="1868" spans="1:10">
      <c r="A1868" s="3" t="s">
        <v>5246</v>
      </c>
      <c r="B1868" s="3" t="s">
        <v>5246</v>
      </c>
      <c r="C1868" s="4" t="s">
        <v>5247</v>
      </c>
      <c r="D1868" s="4" t="s">
        <v>13</v>
      </c>
      <c r="E1868" s="4" t="s">
        <v>3893</v>
      </c>
      <c r="F1868" s="8">
        <v>8</v>
      </c>
      <c r="G1868" s="9">
        <f>SUMIFS('Entrada - Salida'!$E:$E,'Entrada - Salida'!$D:$D,Saldo!C1868,'Entrada - Salida'!C:C,Saldo!B1868)</f>
        <v>0</v>
      </c>
      <c r="H1868" s="10">
        <f>SUMIFS('Entrada - Salida'!$F:$F,'Entrada - Salida'!$D:$D,Saldo!C1868,'Entrada - Salida'!C:C,Saldo!B1868)</f>
        <v>0</v>
      </c>
      <c r="I1868" s="11">
        <f t="shared" si="30"/>
        <v>8</v>
      </c>
      <c r="J1868" s="22"/>
    </row>
    <row r="1869" spans="1:10">
      <c r="A1869" s="3" t="s">
        <v>5248</v>
      </c>
      <c r="B1869" s="3" t="s">
        <v>5248</v>
      </c>
      <c r="C1869" s="4" t="s">
        <v>5249</v>
      </c>
      <c r="D1869" s="4" t="s">
        <v>13</v>
      </c>
      <c r="E1869" s="4" t="s">
        <v>3442</v>
      </c>
      <c r="F1869" s="8">
        <v>1</v>
      </c>
      <c r="G1869" s="9">
        <f>SUMIFS('Entrada - Salida'!$E:$E,'Entrada - Salida'!$D:$D,Saldo!C1869,'Entrada - Salida'!C:C,Saldo!B1869)</f>
        <v>2</v>
      </c>
      <c r="H1869" s="10">
        <f>SUMIFS('Entrada - Salida'!$F:$F,'Entrada - Salida'!$D:$D,Saldo!C1869,'Entrada - Salida'!C:C,Saldo!B1869)</f>
        <v>1</v>
      </c>
      <c r="I1869" s="11">
        <f t="shared" si="30"/>
        <v>2</v>
      </c>
      <c r="J1869" s="22"/>
    </row>
    <row r="1870" spans="1:10">
      <c r="A1870" s="3" t="s">
        <v>5250</v>
      </c>
      <c r="B1870" s="3" t="s">
        <v>5250</v>
      </c>
      <c r="C1870" s="4" t="s">
        <v>5251</v>
      </c>
      <c r="D1870" s="4" t="s">
        <v>13</v>
      </c>
      <c r="E1870" s="4" t="s">
        <v>281</v>
      </c>
      <c r="F1870" s="8">
        <v>1</v>
      </c>
      <c r="G1870" s="9">
        <f>SUMIFS('Entrada - Salida'!$E:$E,'Entrada - Salida'!$D:$D,Saldo!C1870,'Entrada - Salida'!C:C,Saldo!B1870)</f>
        <v>0</v>
      </c>
      <c r="H1870" s="10">
        <f>SUMIFS('Entrada - Salida'!$F:$F,'Entrada - Salida'!$D:$D,Saldo!C1870,'Entrada - Salida'!C:C,Saldo!B1870)</f>
        <v>0</v>
      </c>
      <c r="I1870" s="11">
        <f t="shared" si="30"/>
        <v>1</v>
      </c>
      <c r="J1870" s="22"/>
    </row>
    <row r="1871" spans="1:10">
      <c r="A1871" s="3" t="s">
        <v>5252</v>
      </c>
      <c r="B1871" s="20" t="s">
        <v>5252</v>
      </c>
      <c r="C1871" s="4" t="s">
        <v>5253</v>
      </c>
      <c r="D1871" s="4" t="s">
        <v>13</v>
      </c>
      <c r="E1871" s="4" t="s">
        <v>743</v>
      </c>
      <c r="F1871" s="8">
        <v>5</v>
      </c>
      <c r="G1871" s="9">
        <f>SUMIFS('Entrada - Salida'!$E:$E,'Entrada - Salida'!$D:$D,Saldo!C1871,'Entrada - Salida'!C:C,Saldo!B1871)</f>
        <v>0</v>
      </c>
      <c r="H1871" s="10">
        <f>SUMIFS('Entrada - Salida'!$F:$F,'Entrada - Salida'!$D:$D,Saldo!C1871,'Entrada - Salida'!C:C,Saldo!B1871)</f>
        <v>3</v>
      </c>
      <c r="I1871" s="11">
        <f t="shared" si="30"/>
        <v>2</v>
      </c>
      <c r="J1871" s="22"/>
    </row>
    <row r="1872" spans="1:10">
      <c r="A1872" s="3" t="s">
        <v>5254</v>
      </c>
      <c r="B1872" s="3" t="s">
        <v>5254</v>
      </c>
      <c r="C1872" s="4" t="s">
        <v>5255</v>
      </c>
      <c r="D1872" s="4" t="s">
        <v>13</v>
      </c>
      <c r="E1872" s="4" t="s">
        <v>3188</v>
      </c>
      <c r="F1872" s="8">
        <v>2</v>
      </c>
      <c r="G1872" s="9">
        <f>SUMIFS('Entrada - Salida'!$E:$E,'Entrada - Salida'!$D:$D,Saldo!C1872,'Entrada - Salida'!C:C,Saldo!B1872)</f>
        <v>0</v>
      </c>
      <c r="H1872" s="10">
        <f>SUMIFS('Entrada - Salida'!$F:$F,'Entrada - Salida'!$D:$D,Saldo!C1872,'Entrada - Salida'!C:C,Saldo!B1872)</f>
        <v>2</v>
      </c>
      <c r="I1872" s="11">
        <f t="shared" si="30"/>
        <v>0</v>
      </c>
      <c r="J1872" s="22"/>
    </row>
    <row r="1873" spans="1:10">
      <c r="A1873" s="3" t="s">
        <v>5256</v>
      </c>
      <c r="B1873" s="3" t="s">
        <v>5256</v>
      </c>
      <c r="C1873" s="4" t="s">
        <v>5257</v>
      </c>
      <c r="D1873" s="4" t="s">
        <v>13</v>
      </c>
      <c r="E1873" s="4" t="s">
        <v>3188</v>
      </c>
      <c r="F1873" s="8">
        <v>1</v>
      </c>
      <c r="G1873" s="9">
        <f>SUMIFS('Entrada - Salida'!$E:$E,'Entrada - Salida'!$D:$D,Saldo!C1873,'Entrada - Salida'!C:C,Saldo!B1873)</f>
        <v>2</v>
      </c>
      <c r="H1873" s="10">
        <f>SUMIFS('Entrada - Salida'!$F:$F,'Entrada - Salida'!$D:$D,Saldo!C1873,'Entrada - Salida'!C:C,Saldo!B1873)</f>
        <v>0</v>
      </c>
      <c r="I1873" s="11">
        <f t="shared" si="30"/>
        <v>3</v>
      </c>
      <c r="J1873" s="22"/>
    </row>
    <row r="1874" spans="1:10">
      <c r="A1874" s="3" t="s">
        <v>5258</v>
      </c>
      <c r="B1874" s="3" t="s">
        <v>5258</v>
      </c>
      <c r="C1874" s="4" t="s">
        <v>5259</v>
      </c>
      <c r="D1874" s="4" t="s">
        <v>13</v>
      </c>
      <c r="E1874" s="4" t="s">
        <v>3188</v>
      </c>
      <c r="F1874" s="8">
        <v>2</v>
      </c>
      <c r="G1874" s="9">
        <f>SUMIFS('Entrada - Salida'!$E:$E,'Entrada - Salida'!$D:$D,Saldo!C1874,'Entrada - Salida'!C:C,Saldo!B1874)</f>
        <v>0</v>
      </c>
      <c r="H1874" s="10">
        <f>SUMIFS('Entrada - Salida'!$F:$F,'Entrada - Salida'!$D:$D,Saldo!C1874,'Entrada - Salida'!C:C,Saldo!B1874)</f>
        <v>0</v>
      </c>
      <c r="I1874" s="11">
        <f t="shared" si="30"/>
        <v>2</v>
      </c>
      <c r="J1874" s="22"/>
    </row>
    <row r="1875" spans="1:10">
      <c r="A1875" s="3" t="s">
        <v>5260</v>
      </c>
      <c r="B1875" s="3" t="s">
        <v>5260</v>
      </c>
      <c r="C1875" s="4" t="s">
        <v>5261</v>
      </c>
      <c r="D1875" s="4" t="s">
        <v>13</v>
      </c>
      <c r="E1875" s="4" t="s">
        <v>4167</v>
      </c>
      <c r="F1875" s="8">
        <v>2</v>
      </c>
      <c r="G1875" s="9">
        <f>SUMIFS('Entrada - Salida'!$E:$E,'Entrada - Salida'!$D:$D,Saldo!C1875,'Entrada - Salida'!C:C,Saldo!B1875)</f>
        <v>0</v>
      </c>
      <c r="H1875" s="10">
        <f>SUMIFS('Entrada - Salida'!$F:$F,'Entrada - Salida'!$D:$D,Saldo!C1875,'Entrada - Salida'!C:C,Saldo!B1875)</f>
        <v>0</v>
      </c>
      <c r="I1875" s="11">
        <f t="shared" si="30"/>
        <v>2</v>
      </c>
      <c r="J1875" s="22"/>
    </row>
    <row r="1876" spans="1:10">
      <c r="A1876" s="3" t="s">
        <v>5262</v>
      </c>
      <c r="B1876" s="3" t="s">
        <v>5262</v>
      </c>
      <c r="C1876" s="4" t="s">
        <v>5263</v>
      </c>
      <c r="D1876" s="4" t="s">
        <v>13</v>
      </c>
      <c r="E1876" s="4" t="s">
        <v>5264</v>
      </c>
      <c r="F1876" s="8">
        <v>3</v>
      </c>
      <c r="G1876" s="9">
        <f>SUMIFS('Entrada - Salida'!$E:$E,'Entrada - Salida'!$D:$D,Saldo!C1876,'Entrada - Salida'!C:C,Saldo!B1876)</f>
        <v>0</v>
      </c>
      <c r="H1876" s="10">
        <f>SUMIFS('Entrada - Salida'!$F:$F,'Entrada - Salida'!$D:$D,Saldo!C1876,'Entrada - Salida'!C:C,Saldo!B1876)</f>
        <v>3</v>
      </c>
      <c r="I1876" s="11">
        <f t="shared" si="30"/>
        <v>0</v>
      </c>
      <c r="J1876" s="22"/>
    </row>
    <row r="1877" spans="1:10">
      <c r="A1877" s="3" t="s">
        <v>5265</v>
      </c>
      <c r="B1877" s="3" t="s">
        <v>5265</v>
      </c>
      <c r="C1877" s="4" t="s">
        <v>5266</v>
      </c>
      <c r="D1877" s="4" t="s">
        <v>13</v>
      </c>
      <c r="E1877" s="4" t="s">
        <v>5267</v>
      </c>
      <c r="F1877" s="8">
        <v>2</v>
      </c>
      <c r="G1877" s="9">
        <f>SUMIFS('Entrada - Salida'!$E:$E,'Entrada - Salida'!$D:$D,Saldo!C1877,'Entrada - Salida'!C:C,Saldo!B1877)</f>
        <v>0</v>
      </c>
      <c r="H1877" s="10">
        <f>SUMIFS('Entrada - Salida'!$F:$F,'Entrada - Salida'!$D:$D,Saldo!C1877,'Entrada - Salida'!C:C,Saldo!B1877)</f>
        <v>0</v>
      </c>
      <c r="I1877" s="11">
        <f t="shared" si="30"/>
        <v>2</v>
      </c>
      <c r="J1877" s="22"/>
    </row>
    <row r="1878" spans="1:10">
      <c r="A1878" s="3" t="s">
        <v>5268</v>
      </c>
      <c r="B1878" s="3" t="s">
        <v>5268</v>
      </c>
      <c r="C1878" s="4" t="s">
        <v>5269</v>
      </c>
      <c r="D1878" s="4" t="s">
        <v>13</v>
      </c>
      <c r="E1878" s="4" t="s">
        <v>5267</v>
      </c>
      <c r="F1878" s="8">
        <v>1</v>
      </c>
      <c r="G1878" s="9">
        <f>SUMIFS('Entrada - Salida'!$E:$E,'Entrada - Salida'!$D:$D,Saldo!C1878,'Entrada - Salida'!C:C,Saldo!B1878)</f>
        <v>0</v>
      </c>
      <c r="H1878" s="10">
        <f>SUMIFS('Entrada - Salida'!$F:$F,'Entrada - Salida'!$D:$D,Saldo!C1878,'Entrada - Salida'!C:C,Saldo!B1878)</f>
        <v>0</v>
      </c>
      <c r="I1878" s="11">
        <f t="shared" si="30"/>
        <v>1</v>
      </c>
      <c r="J1878" s="22"/>
    </row>
    <row r="1879" spans="1:10">
      <c r="A1879" s="3" t="s">
        <v>5270</v>
      </c>
      <c r="B1879" s="3" t="s">
        <v>5270</v>
      </c>
      <c r="C1879" s="4" t="s">
        <v>5271</v>
      </c>
      <c r="D1879" s="4" t="s">
        <v>13</v>
      </c>
      <c r="E1879" s="4" t="s">
        <v>2115</v>
      </c>
      <c r="F1879" s="8">
        <v>4</v>
      </c>
      <c r="G1879" s="9">
        <f>SUMIFS('Entrada - Salida'!$E:$E,'Entrada - Salida'!$D:$D,Saldo!C1879,'Entrada - Salida'!C:C,Saldo!B1879)</f>
        <v>14</v>
      </c>
      <c r="H1879" s="10">
        <f>SUMIFS('Entrada - Salida'!$F:$F,'Entrada - Salida'!$D:$D,Saldo!C1879,'Entrada - Salida'!C:C,Saldo!B1879)</f>
        <v>8</v>
      </c>
      <c r="I1879" s="11">
        <f t="shared" si="30"/>
        <v>10</v>
      </c>
      <c r="J1879" s="22"/>
    </row>
    <row r="1880" spans="1:10">
      <c r="A1880" s="3" t="s">
        <v>5272</v>
      </c>
      <c r="B1880" s="3" t="s">
        <v>5272</v>
      </c>
      <c r="C1880" s="4" t="s">
        <v>5273</v>
      </c>
      <c r="D1880" s="4" t="s">
        <v>13</v>
      </c>
      <c r="E1880" s="4" t="s">
        <v>643</v>
      </c>
      <c r="F1880" s="8">
        <v>2</v>
      </c>
      <c r="G1880" s="9">
        <f>SUMIFS('Entrada - Salida'!$E:$E,'Entrada - Salida'!$D:$D,Saldo!C1880,'Entrada - Salida'!C:C,Saldo!B1880)</f>
        <v>2</v>
      </c>
      <c r="H1880" s="10">
        <f>SUMIFS('Entrada - Salida'!$F:$F,'Entrada - Salida'!$D:$D,Saldo!C1880,'Entrada - Salida'!C:C,Saldo!B1880)</f>
        <v>0</v>
      </c>
      <c r="I1880" s="11">
        <f t="shared" si="30"/>
        <v>4</v>
      </c>
      <c r="J1880" s="22"/>
    </row>
    <row r="1881" spans="1:10">
      <c r="A1881" s="3" t="s">
        <v>5274</v>
      </c>
      <c r="B1881" s="3" t="s">
        <v>5274</v>
      </c>
      <c r="C1881" s="4" t="s">
        <v>5275</v>
      </c>
      <c r="D1881" s="4" t="s">
        <v>13</v>
      </c>
      <c r="E1881" s="4" t="s">
        <v>5276</v>
      </c>
      <c r="F1881" s="8">
        <v>2</v>
      </c>
      <c r="G1881" s="9">
        <f>SUMIFS('Entrada - Salida'!$E:$E,'Entrada - Salida'!$D:$D,Saldo!C1881,'Entrada - Salida'!C:C,Saldo!B1881)</f>
        <v>0</v>
      </c>
      <c r="H1881" s="10">
        <f>SUMIFS('Entrada - Salida'!$F:$F,'Entrada - Salida'!$D:$D,Saldo!C1881,'Entrada - Salida'!C:C,Saldo!B1881)</f>
        <v>0</v>
      </c>
      <c r="I1881" s="11">
        <f t="shared" si="30"/>
        <v>2</v>
      </c>
      <c r="J1881" s="22"/>
    </row>
    <row r="1882" spans="1:10">
      <c r="A1882" s="3" t="s">
        <v>5277</v>
      </c>
      <c r="B1882" s="3" t="s">
        <v>5277</v>
      </c>
      <c r="C1882" s="4" t="s">
        <v>5278</v>
      </c>
      <c r="D1882" s="4" t="s">
        <v>13</v>
      </c>
      <c r="E1882" s="4" t="s">
        <v>5279</v>
      </c>
      <c r="F1882" s="8">
        <v>2</v>
      </c>
      <c r="G1882" s="9">
        <f>SUMIFS('Entrada - Salida'!$E:$E,'Entrada - Salida'!$D:$D,Saldo!C1882,'Entrada - Salida'!C:C,Saldo!B1882)</f>
        <v>0</v>
      </c>
      <c r="H1882" s="10">
        <f>SUMIFS('Entrada - Salida'!$F:$F,'Entrada - Salida'!$D:$D,Saldo!C1882,'Entrada - Salida'!C:C,Saldo!B1882)</f>
        <v>1</v>
      </c>
      <c r="I1882" s="11">
        <f t="shared" si="30"/>
        <v>1</v>
      </c>
      <c r="J1882" s="22"/>
    </row>
    <row r="1883" spans="1:10">
      <c r="A1883" s="3" t="s">
        <v>5280</v>
      </c>
      <c r="B1883" s="3" t="s">
        <v>5280</v>
      </c>
      <c r="C1883" s="4" t="s">
        <v>5281</v>
      </c>
      <c r="D1883" s="4" t="s">
        <v>13</v>
      </c>
      <c r="E1883" s="4" t="s">
        <v>743</v>
      </c>
      <c r="F1883" s="8">
        <v>1</v>
      </c>
      <c r="G1883" s="9">
        <f>SUMIFS('Entrada - Salida'!$E:$E,'Entrada - Salida'!$D:$D,Saldo!C1883,'Entrada - Salida'!C:C,Saldo!B1883)</f>
        <v>2</v>
      </c>
      <c r="H1883" s="10">
        <f>SUMIFS('Entrada - Salida'!$F:$F,'Entrada - Salida'!$D:$D,Saldo!C1883,'Entrada - Salida'!C:C,Saldo!B1883)</f>
        <v>1</v>
      </c>
      <c r="I1883" s="11">
        <f t="shared" si="30"/>
        <v>2</v>
      </c>
      <c r="J1883" s="22"/>
    </row>
    <row r="1884" spans="1:10">
      <c r="A1884" s="3" t="s">
        <v>5282</v>
      </c>
      <c r="B1884" s="3" t="s">
        <v>5282</v>
      </c>
      <c r="C1884" s="4" t="s">
        <v>5283</v>
      </c>
      <c r="D1884" s="4" t="s">
        <v>13</v>
      </c>
      <c r="E1884" s="4" t="s">
        <v>1583</v>
      </c>
      <c r="F1884" s="8">
        <v>33</v>
      </c>
      <c r="G1884" s="9">
        <f>SUMIFS('Entrada - Salida'!$E:$E,'Entrada - Salida'!$D:$D,Saldo!C1884,'Entrada - Salida'!C:C,Saldo!B1884)</f>
        <v>0</v>
      </c>
      <c r="H1884" s="10">
        <f>SUMIFS('Entrada - Salida'!$F:$F,'Entrada - Salida'!$D:$D,Saldo!C1884,'Entrada - Salida'!C:C,Saldo!B1884)</f>
        <v>6</v>
      </c>
      <c r="I1884" s="11">
        <f t="shared" si="30"/>
        <v>27</v>
      </c>
      <c r="J1884" s="22"/>
    </row>
    <row r="1885" spans="1:10">
      <c r="A1885" s="3" t="s">
        <v>5284</v>
      </c>
      <c r="B1885" s="3" t="s">
        <v>5284</v>
      </c>
      <c r="C1885" s="4" t="s">
        <v>5285</v>
      </c>
      <c r="D1885" s="4" t="s">
        <v>13</v>
      </c>
      <c r="E1885" s="4" t="s">
        <v>4340</v>
      </c>
      <c r="F1885" s="8">
        <v>33</v>
      </c>
      <c r="G1885" s="9">
        <f>SUMIFS('Entrada - Salida'!$E:$E,'Entrada - Salida'!$D:$D,Saldo!C1885,'Entrada - Salida'!C:C,Saldo!B1885)</f>
        <v>0</v>
      </c>
      <c r="H1885" s="10">
        <f>SUMIFS('Entrada - Salida'!$F:$F,'Entrada - Salida'!$D:$D,Saldo!C1885,'Entrada - Salida'!C:C,Saldo!B1885)</f>
        <v>6</v>
      </c>
      <c r="I1885" s="11">
        <f t="shared" si="30"/>
        <v>27</v>
      </c>
      <c r="J1885" s="22"/>
    </row>
    <row r="1886" spans="1:10">
      <c r="A1886" s="3" t="s">
        <v>5286</v>
      </c>
      <c r="B1886" s="3" t="s">
        <v>5286</v>
      </c>
      <c r="C1886" s="4" t="s">
        <v>5287</v>
      </c>
      <c r="D1886" s="4" t="s">
        <v>13</v>
      </c>
      <c r="E1886" s="4" t="s">
        <v>1033</v>
      </c>
      <c r="F1886" s="8">
        <v>1</v>
      </c>
      <c r="G1886" s="9">
        <f>SUMIFS('Entrada - Salida'!$E:$E,'Entrada - Salida'!$D:$D,Saldo!C1886,'Entrada - Salida'!C:C,Saldo!B1886)</f>
        <v>3</v>
      </c>
      <c r="H1886" s="10">
        <f>SUMIFS('Entrada - Salida'!$F:$F,'Entrada - Salida'!$D:$D,Saldo!C1886,'Entrada - Salida'!C:C,Saldo!B1886)</f>
        <v>2</v>
      </c>
      <c r="I1886" s="11">
        <f t="shared" si="30"/>
        <v>2</v>
      </c>
      <c r="J1886" s="22"/>
    </row>
    <row r="1887" spans="1:10">
      <c r="A1887" s="3" t="s">
        <v>5288</v>
      </c>
      <c r="B1887" s="3" t="s">
        <v>5288</v>
      </c>
      <c r="C1887" s="4" t="s">
        <v>5289</v>
      </c>
      <c r="D1887" s="4" t="s">
        <v>13</v>
      </c>
      <c r="E1887" s="4" t="s">
        <v>1540</v>
      </c>
      <c r="F1887" s="8">
        <v>2</v>
      </c>
      <c r="G1887" s="9">
        <f>SUMIFS('Entrada - Salida'!$E:$E,'Entrada - Salida'!$D:$D,Saldo!C1887,'Entrada - Salida'!C:C,Saldo!B1887)</f>
        <v>0</v>
      </c>
      <c r="H1887" s="10">
        <f>SUMIFS('Entrada - Salida'!$F:$F,'Entrada - Salida'!$D:$D,Saldo!C1887,'Entrada - Salida'!C:C,Saldo!B1887)</f>
        <v>2</v>
      </c>
      <c r="I1887" s="11">
        <f t="shared" si="30"/>
        <v>0</v>
      </c>
      <c r="J1887" s="22"/>
    </row>
    <row r="1888" spans="1:10">
      <c r="A1888" s="3" t="s">
        <v>5290</v>
      </c>
      <c r="B1888" s="3" t="s">
        <v>5290</v>
      </c>
      <c r="C1888" s="4" t="s">
        <v>5291</v>
      </c>
      <c r="D1888" s="4" t="s">
        <v>13</v>
      </c>
      <c r="E1888" s="4" t="s">
        <v>2698</v>
      </c>
      <c r="F1888" s="8">
        <v>2</v>
      </c>
      <c r="G1888" s="9">
        <f>SUMIFS('Entrada - Salida'!$E:$E,'Entrada - Salida'!$D:$D,Saldo!C1888,'Entrada - Salida'!C:C,Saldo!B1888)</f>
        <v>0</v>
      </c>
      <c r="H1888" s="10">
        <f>SUMIFS('Entrada - Salida'!$F:$F,'Entrada - Salida'!$D:$D,Saldo!C1888,'Entrada - Salida'!C:C,Saldo!B1888)</f>
        <v>1</v>
      </c>
      <c r="I1888" s="11">
        <f t="shared" si="30"/>
        <v>1</v>
      </c>
      <c r="J1888" s="22"/>
    </row>
    <row r="1889" spans="1:10">
      <c r="A1889" s="3" t="s">
        <v>5292</v>
      </c>
      <c r="B1889" s="3" t="s">
        <v>5292</v>
      </c>
      <c r="C1889" s="4" t="s">
        <v>5293</v>
      </c>
      <c r="D1889" s="4" t="s">
        <v>13</v>
      </c>
      <c r="E1889" s="4" t="s">
        <v>1161</v>
      </c>
      <c r="F1889" s="8">
        <v>5</v>
      </c>
      <c r="G1889" s="9">
        <f>SUMIFS('Entrada - Salida'!$E:$E,'Entrada - Salida'!$D:$D,Saldo!C1889,'Entrada - Salida'!C:C,Saldo!B1889)</f>
        <v>4</v>
      </c>
      <c r="H1889" s="10">
        <f>SUMIFS('Entrada - Salida'!$F:$F,'Entrada - Salida'!$D:$D,Saldo!C1889,'Entrada - Salida'!C:C,Saldo!B1889)</f>
        <v>7</v>
      </c>
      <c r="I1889" s="11">
        <f t="shared" si="30"/>
        <v>2</v>
      </c>
      <c r="J1889" s="22"/>
    </row>
    <row r="1890" spans="1:10">
      <c r="A1890" s="3" t="s">
        <v>5294</v>
      </c>
      <c r="B1890" s="3" t="s">
        <v>5294</v>
      </c>
      <c r="C1890" s="4" t="s">
        <v>5295</v>
      </c>
      <c r="D1890" s="4" t="s">
        <v>13</v>
      </c>
      <c r="E1890" s="4" t="s">
        <v>1161</v>
      </c>
      <c r="F1890" s="8">
        <v>11</v>
      </c>
      <c r="G1890" s="9">
        <f>SUMIFS('Entrada - Salida'!$E:$E,'Entrada - Salida'!$D:$D,Saldo!C1890,'Entrada - Salida'!C:C,Saldo!B1890)</f>
        <v>0</v>
      </c>
      <c r="H1890" s="10">
        <f>SUMIFS('Entrada - Salida'!$F:$F,'Entrada - Salida'!$D:$D,Saldo!C1890,'Entrada - Salida'!C:C,Saldo!B1890)</f>
        <v>1</v>
      </c>
      <c r="I1890" s="11">
        <f t="shared" si="30"/>
        <v>10</v>
      </c>
      <c r="J1890" s="22"/>
    </row>
    <row r="1891" spans="1:10">
      <c r="A1891" s="3" t="s">
        <v>5296</v>
      </c>
      <c r="B1891" s="3" t="s">
        <v>5296</v>
      </c>
      <c r="C1891" s="4" t="s">
        <v>5297</v>
      </c>
      <c r="D1891" s="4" t="s">
        <v>13</v>
      </c>
      <c r="E1891" s="4" t="s">
        <v>1082</v>
      </c>
      <c r="F1891" s="8">
        <v>5</v>
      </c>
      <c r="G1891" s="9">
        <f>SUMIFS('Entrada - Salida'!$E:$E,'Entrada - Salida'!$D:$D,Saldo!C1891,'Entrada - Salida'!C:C,Saldo!B1891)</f>
        <v>0</v>
      </c>
      <c r="H1891" s="10">
        <f>SUMIFS('Entrada - Salida'!$F:$F,'Entrada - Salida'!$D:$D,Saldo!C1891,'Entrada - Salida'!C:C,Saldo!B1891)</f>
        <v>1</v>
      </c>
      <c r="I1891" s="11">
        <f t="shared" si="30"/>
        <v>4</v>
      </c>
      <c r="J1891" s="22"/>
    </row>
    <row r="1892" spans="1:10">
      <c r="A1892" s="3" t="s">
        <v>5298</v>
      </c>
      <c r="B1892" s="3" t="s">
        <v>5298</v>
      </c>
      <c r="C1892" s="4" t="s">
        <v>5299</v>
      </c>
      <c r="D1892" s="4" t="s">
        <v>13</v>
      </c>
      <c r="E1892" s="4" t="s">
        <v>4223</v>
      </c>
      <c r="F1892" s="8">
        <v>3</v>
      </c>
      <c r="G1892" s="9">
        <f>SUMIFS('Entrada - Salida'!$E:$E,'Entrada - Salida'!$D:$D,Saldo!C1892,'Entrada - Salida'!C:C,Saldo!B1892)</f>
        <v>0</v>
      </c>
      <c r="H1892" s="10">
        <f>SUMIFS('Entrada - Salida'!$F:$F,'Entrada - Salida'!$D:$D,Saldo!C1892,'Entrada - Salida'!C:C,Saldo!B1892)</f>
        <v>1</v>
      </c>
      <c r="I1892" s="11">
        <f t="shared" si="30"/>
        <v>2</v>
      </c>
      <c r="J1892" s="22"/>
    </row>
    <row r="1893" spans="1:10">
      <c r="A1893" s="3" t="s">
        <v>5300</v>
      </c>
      <c r="B1893" s="3" t="s">
        <v>5300</v>
      </c>
      <c r="C1893" s="4" t="s">
        <v>5301</v>
      </c>
      <c r="D1893" s="4" t="s">
        <v>13</v>
      </c>
      <c r="E1893" s="4" t="s">
        <v>5302</v>
      </c>
      <c r="F1893" s="8">
        <v>7</v>
      </c>
      <c r="G1893" s="9">
        <f>SUMIFS('Entrada - Salida'!$E:$E,'Entrada - Salida'!$D:$D,Saldo!C1893,'Entrada - Salida'!C:C,Saldo!B1893)</f>
        <v>0</v>
      </c>
      <c r="H1893" s="10">
        <f>SUMIFS('Entrada - Salida'!$F:$F,'Entrada - Salida'!$D:$D,Saldo!C1893,'Entrada - Salida'!C:C,Saldo!B1893)</f>
        <v>7</v>
      </c>
      <c r="I1893" s="11">
        <f t="shared" si="30"/>
        <v>0</v>
      </c>
      <c r="J1893" s="22"/>
    </row>
    <row r="1894" spans="1:10">
      <c r="A1894" s="3" t="s">
        <v>5303</v>
      </c>
      <c r="B1894" s="3" t="s">
        <v>5303</v>
      </c>
      <c r="C1894" s="4" t="s">
        <v>5304</v>
      </c>
      <c r="D1894" s="4" t="s">
        <v>13</v>
      </c>
      <c r="E1894" s="4" t="s">
        <v>1153</v>
      </c>
      <c r="F1894" s="8">
        <v>6</v>
      </c>
      <c r="G1894" s="9">
        <f>SUMIFS('Entrada - Salida'!$E:$E,'Entrada - Salida'!$D:$D,Saldo!C1894,'Entrada - Salida'!C:C,Saldo!B1894)</f>
        <v>0</v>
      </c>
      <c r="H1894" s="10">
        <f>SUMIFS('Entrada - Salida'!$F:$F,'Entrada - Salida'!$D:$D,Saldo!C1894,'Entrada - Salida'!C:C,Saldo!B1894)</f>
        <v>0</v>
      </c>
      <c r="I1894" s="11">
        <f t="shared" si="30"/>
        <v>6</v>
      </c>
      <c r="J1894" s="22"/>
    </row>
    <row r="1895" spans="1:10">
      <c r="A1895" s="3" t="s">
        <v>5305</v>
      </c>
      <c r="B1895" s="3" t="s">
        <v>5305</v>
      </c>
      <c r="C1895" s="4" t="s">
        <v>5306</v>
      </c>
      <c r="D1895" s="4" t="s">
        <v>13</v>
      </c>
      <c r="E1895" s="4" t="s">
        <v>3434</v>
      </c>
      <c r="F1895" s="8">
        <v>1</v>
      </c>
      <c r="G1895" s="9">
        <f>SUMIFS('Entrada - Salida'!$E:$E,'Entrada - Salida'!$D:$D,Saldo!C1895,'Entrada - Salida'!C:C,Saldo!B1895)</f>
        <v>0</v>
      </c>
      <c r="H1895" s="10">
        <f>SUMIFS('Entrada - Salida'!$F:$F,'Entrada - Salida'!$D:$D,Saldo!C1895,'Entrada - Salida'!C:C,Saldo!B1895)</f>
        <v>1</v>
      </c>
      <c r="I1895" s="11">
        <f t="shared" si="30"/>
        <v>0</v>
      </c>
      <c r="J1895" s="22"/>
    </row>
    <row r="1896" spans="1:10">
      <c r="A1896" s="3" t="s">
        <v>5307</v>
      </c>
      <c r="B1896" s="3" t="s">
        <v>5307</v>
      </c>
      <c r="C1896" s="4" t="s">
        <v>5308</v>
      </c>
      <c r="D1896" s="4" t="s">
        <v>13</v>
      </c>
      <c r="E1896" s="4" t="s">
        <v>2102</v>
      </c>
      <c r="F1896" s="8">
        <v>10</v>
      </c>
      <c r="G1896" s="9">
        <f>SUMIFS('Entrada - Salida'!$E:$E,'Entrada - Salida'!$D:$D,Saldo!C1896,'Entrada - Salida'!C:C,Saldo!B1896)</f>
        <v>10</v>
      </c>
      <c r="H1896" s="10">
        <f>SUMIFS('Entrada - Salida'!$F:$F,'Entrada - Salida'!$D:$D,Saldo!C1896,'Entrada - Salida'!C:C,Saldo!B1896)</f>
        <v>10</v>
      </c>
      <c r="I1896" s="11">
        <f t="shared" si="30"/>
        <v>10</v>
      </c>
      <c r="J1896" s="22"/>
    </row>
    <row r="1897" spans="1:10">
      <c r="A1897" s="3" t="s">
        <v>5309</v>
      </c>
      <c r="B1897" s="3" t="s">
        <v>5309</v>
      </c>
      <c r="C1897" s="4" t="s">
        <v>5310</v>
      </c>
      <c r="D1897" s="4" t="s">
        <v>13</v>
      </c>
      <c r="E1897" s="4" t="s">
        <v>3428</v>
      </c>
      <c r="F1897" s="8">
        <v>3</v>
      </c>
      <c r="G1897" s="9">
        <f>SUMIFS('Entrada - Salida'!$E:$E,'Entrada - Salida'!$D:$D,Saldo!C1897,'Entrada - Salida'!C:C,Saldo!B1897)</f>
        <v>5</v>
      </c>
      <c r="H1897" s="10">
        <f>SUMIFS('Entrada - Salida'!$F:$F,'Entrada - Salida'!$D:$D,Saldo!C1897,'Entrada - Salida'!C:C,Saldo!B1897)</f>
        <v>8</v>
      </c>
      <c r="I1897" s="11">
        <f t="shared" si="30"/>
        <v>0</v>
      </c>
      <c r="J1897" s="22"/>
    </row>
    <row r="1898" spans="1:10">
      <c r="A1898" s="3" t="s">
        <v>5311</v>
      </c>
      <c r="B1898" s="3" t="s">
        <v>5311</v>
      </c>
      <c r="C1898" s="4" t="s">
        <v>5312</v>
      </c>
      <c r="D1898" s="4" t="s">
        <v>13</v>
      </c>
      <c r="E1898" s="4" t="s">
        <v>4176</v>
      </c>
      <c r="F1898" s="8">
        <v>2</v>
      </c>
      <c r="G1898" s="9">
        <f>SUMIFS('Entrada - Salida'!$E:$E,'Entrada - Salida'!$D:$D,Saldo!C1898,'Entrada - Salida'!C:C,Saldo!B1898)</f>
        <v>0</v>
      </c>
      <c r="H1898" s="10">
        <f>SUMIFS('Entrada - Salida'!$F:$F,'Entrada - Salida'!$D:$D,Saldo!C1898,'Entrada - Salida'!C:C,Saldo!B1898)</f>
        <v>0</v>
      </c>
      <c r="I1898" s="11">
        <f t="shared" si="30"/>
        <v>2</v>
      </c>
      <c r="J1898" s="22"/>
    </row>
    <row r="1899" spans="1:10">
      <c r="A1899" s="3" t="s">
        <v>5313</v>
      </c>
      <c r="B1899" s="3" t="s">
        <v>5313</v>
      </c>
      <c r="C1899" s="4" t="s">
        <v>5314</v>
      </c>
      <c r="D1899" s="4" t="s">
        <v>13</v>
      </c>
      <c r="E1899" s="4" t="s">
        <v>1244</v>
      </c>
      <c r="F1899" s="8">
        <v>1</v>
      </c>
      <c r="G1899" s="9">
        <f>SUMIFS('Entrada - Salida'!$E:$E,'Entrada - Salida'!$D:$D,Saldo!C1899,'Entrada - Salida'!C:C,Saldo!B1899)</f>
        <v>1</v>
      </c>
      <c r="H1899" s="10">
        <f>SUMIFS('Entrada - Salida'!$F:$F,'Entrada - Salida'!$D:$D,Saldo!C1899,'Entrada - Salida'!C:C,Saldo!B1899)</f>
        <v>0</v>
      </c>
      <c r="I1899" s="11">
        <f t="shared" si="30"/>
        <v>2</v>
      </c>
      <c r="J1899" s="22"/>
    </row>
    <row r="1900" spans="1:10">
      <c r="A1900" s="3" t="s">
        <v>5315</v>
      </c>
      <c r="B1900" s="3" t="s">
        <v>5315</v>
      </c>
      <c r="C1900" s="4" t="s">
        <v>5316</v>
      </c>
      <c r="D1900" s="4" t="s">
        <v>13</v>
      </c>
      <c r="E1900" s="4" t="s">
        <v>1244</v>
      </c>
      <c r="F1900" s="8">
        <v>1</v>
      </c>
      <c r="G1900" s="9">
        <f>SUMIFS('Entrada - Salida'!$E:$E,'Entrada - Salida'!$D:$D,Saldo!C1900,'Entrada - Salida'!C:C,Saldo!B1900)</f>
        <v>2</v>
      </c>
      <c r="H1900" s="10">
        <f>SUMIFS('Entrada - Salida'!$F:$F,'Entrada - Salida'!$D:$D,Saldo!C1900,'Entrada - Salida'!C:C,Saldo!B1900)</f>
        <v>1</v>
      </c>
      <c r="I1900" s="11">
        <f t="shared" si="30"/>
        <v>2</v>
      </c>
      <c r="J1900" s="22"/>
    </row>
    <row r="1901" spans="1:10">
      <c r="A1901" s="3" t="s">
        <v>5317</v>
      </c>
      <c r="B1901" s="3" t="s">
        <v>5317</v>
      </c>
      <c r="C1901" s="4" t="s">
        <v>5318</v>
      </c>
      <c r="D1901" s="4" t="s">
        <v>13</v>
      </c>
      <c r="E1901" s="4" t="s">
        <v>1244</v>
      </c>
      <c r="F1901" s="8">
        <v>2</v>
      </c>
      <c r="G1901" s="9">
        <f>SUMIFS('Entrada - Salida'!$E:$E,'Entrada - Salida'!$D:$D,Saldo!C1901,'Entrada - Salida'!C:C,Saldo!B1901)</f>
        <v>1</v>
      </c>
      <c r="H1901" s="10">
        <f>SUMIFS('Entrada - Salida'!$F:$F,'Entrada - Salida'!$D:$D,Saldo!C1901,'Entrada - Salida'!C:C,Saldo!B1901)</f>
        <v>0</v>
      </c>
      <c r="I1901" s="11">
        <f t="shared" si="30"/>
        <v>3</v>
      </c>
      <c r="J1901" s="22"/>
    </row>
    <row r="1902" spans="1:10">
      <c r="A1902" s="3" t="s">
        <v>5319</v>
      </c>
      <c r="B1902" s="3" t="s">
        <v>5319</v>
      </c>
      <c r="C1902" s="4" t="s">
        <v>5320</v>
      </c>
      <c r="D1902" s="4" t="s">
        <v>13</v>
      </c>
      <c r="E1902" s="4" t="s">
        <v>2115</v>
      </c>
      <c r="F1902" s="8">
        <v>5</v>
      </c>
      <c r="G1902" s="9">
        <f>SUMIFS('Entrada - Salida'!$E:$E,'Entrada - Salida'!$D:$D,Saldo!C1902,'Entrada - Salida'!C:C,Saldo!B1902)</f>
        <v>14</v>
      </c>
      <c r="H1902" s="10">
        <f>SUMIFS('Entrada - Salida'!$F:$F,'Entrada - Salida'!$D:$D,Saldo!C1902,'Entrada - Salida'!C:C,Saldo!B1902)</f>
        <v>10</v>
      </c>
      <c r="I1902" s="11">
        <f t="shared" si="30"/>
        <v>9</v>
      </c>
      <c r="J1902" s="22"/>
    </row>
    <row r="1903" spans="1:10">
      <c r="A1903" s="3" t="s">
        <v>5321</v>
      </c>
      <c r="B1903" s="3" t="s">
        <v>5321</v>
      </c>
      <c r="C1903" s="4" t="s">
        <v>5322</v>
      </c>
      <c r="D1903" s="4" t="s">
        <v>13</v>
      </c>
      <c r="E1903" s="4" t="s">
        <v>2115</v>
      </c>
      <c r="F1903" s="8">
        <v>9</v>
      </c>
      <c r="G1903" s="9">
        <f>SUMIFS('Entrada - Salida'!$E:$E,'Entrada - Salida'!$D:$D,Saldo!C1903,'Entrada - Salida'!C:C,Saldo!B1903)</f>
        <v>20</v>
      </c>
      <c r="H1903" s="10">
        <f>SUMIFS('Entrada - Salida'!$F:$F,'Entrada - Salida'!$D:$D,Saldo!C1903,'Entrada - Salida'!C:C,Saldo!B1903)</f>
        <v>4</v>
      </c>
      <c r="I1903" s="11">
        <f t="shared" si="30"/>
        <v>25</v>
      </c>
      <c r="J1903" s="22"/>
    </row>
    <row r="1904" spans="1:10">
      <c r="A1904" s="3" t="s">
        <v>5323</v>
      </c>
      <c r="B1904" s="3" t="s">
        <v>5323</v>
      </c>
      <c r="C1904" s="4" t="s">
        <v>5324</v>
      </c>
      <c r="D1904" s="4" t="s">
        <v>13</v>
      </c>
      <c r="E1904" s="4" t="s">
        <v>2115</v>
      </c>
      <c r="F1904" s="8">
        <v>2</v>
      </c>
      <c r="G1904" s="9">
        <f>SUMIFS('Entrada - Salida'!$E:$E,'Entrada - Salida'!$D:$D,Saldo!C1904,'Entrada - Salida'!C:C,Saldo!B1904)</f>
        <v>0</v>
      </c>
      <c r="H1904" s="10">
        <f>SUMIFS('Entrada - Salida'!$F:$F,'Entrada - Salida'!$D:$D,Saldo!C1904,'Entrada - Salida'!C:C,Saldo!B1904)</f>
        <v>2</v>
      </c>
      <c r="I1904" s="11">
        <f t="shared" si="30"/>
        <v>0</v>
      </c>
      <c r="J1904" s="22"/>
    </row>
    <row r="1905" spans="1:10">
      <c r="A1905" s="3" t="s">
        <v>5325</v>
      </c>
      <c r="B1905" s="3" t="s">
        <v>5325</v>
      </c>
      <c r="C1905" s="4" t="s">
        <v>5326</v>
      </c>
      <c r="D1905" s="4" t="s">
        <v>13</v>
      </c>
      <c r="E1905" s="4" t="s">
        <v>2742</v>
      </c>
      <c r="F1905" s="8">
        <v>1</v>
      </c>
      <c r="G1905" s="9">
        <f>SUMIFS('Entrada - Salida'!$E:$E,'Entrada - Salida'!$D:$D,Saldo!C1905,'Entrada - Salida'!C:C,Saldo!B1905)</f>
        <v>0</v>
      </c>
      <c r="H1905" s="10">
        <f>SUMIFS('Entrada - Salida'!$F:$F,'Entrada - Salida'!$D:$D,Saldo!C1905,'Entrada - Salida'!C:C,Saldo!B1905)</f>
        <v>1</v>
      </c>
      <c r="I1905" s="11">
        <f t="shared" ref="I1905:I1968" si="31">+(G1905-H1905)+F1905</f>
        <v>0</v>
      </c>
      <c r="J1905" s="22"/>
    </row>
    <row r="1906" spans="1:10">
      <c r="A1906" s="3" t="s">
        <v>5327</v>
      </c>
      <c r="B1906" s="3" t="s">
        <v>5327</v>
      </c>
      <c r="C1906" s="4" t="s">
        <v>5328</v>
      </c>
      <c r="D1906" s="4" t="s">
        <v>13</v>
      </c>
      <c r="E1906" s="4" t="s">
        <v>5329</v>
      </c>
      <c r="F1906" s="8">
        <v>3</v>
      </c>
      <c r="G1906" s="9">
        <f>SUMIFS('Entrada - Salida'!$E:$E,'Entrada - Salida'!$D:$D,Saldo!C1906,'Entrada - Salida'!C:C,Saldo!B1906)</f>
        <v>0</v>
      </c>
      <c r="H1906" s="10">
        <f>SUMIFS('Entrada - Salida'!$F:$F,'Entrada - Salida'!$D:$D,Saldo!C1906,'Entrada - Salida'!C:C,Saldo!B1906)</f>
        <v>0</v>
      </c>
      <c r="I1906" s="11">
        <f t="shared" si="31"/>
        <v>3</v>
      </c>
      <c r="J1906" s="22"/>
    </row>
    <row r="1907" spans="1:10">
      <c r="A1907" s="3" t="s">
        <v>5330</v>
      </c>
      <c r="B1907" s="3" t="s">
        <v>5330</v>
      </c>
      <c r="C1907" s="4" t="s">
        <v>5331</v>
      </c>
      <c r="D1907" s="4" t="s">
        <v>13</v>
      </c>
      <c r="E1907" s="4" t="s">
        <v>5332</v>
      </c>
      <c r="F1907" s="8">
        <v>3</v>
      </c>
      <c r="G1907" s="9">
        <f>SUMIFS('Entrada - Salida'!$E:$E,'Entrada - Salida'!$D:$D,Saldo!C1907,'Entrada - Salida'!C:C,Saldo!B1907)</f>
        <v>0</v>
      </c>
      <c r="H1907" s="10">
        <f>SUMIFS('Entrada - Salida'!$F:$F,'Entrada - Salida'!$D:$D,Saldo!C1907,'Entrada - Salida'!C:C,Saldo!B1907)</f>
        <v>0</v>
      </c>
      <c r="I1907" s="11">
        <f t="shared" si="31"/>
        <v>3</v>
      </c>
      <c r="J1907" s="22"/>
    </row>
    <row r="1908" spans="1:10">
      <c r="A1908" s="3" t="s">
        <v>5333</v>
      </c>
      <c r="B1908" s="3" t="s">
        <v>5333</v>
      </c>
      <c r="C1908" s="4" t="s">
        <v>5334</v>
      </c>
      <c r="D1908" s="4" t="s">
        <v>13</v>
      </c>
      <c r="E1908" s="4" t="s">
        <v>5329</v>
      </c>
      <c r="F1908" s="8">
        <v>3</v>
      </c>
      <c r="G1908" s="9">
        <f>SUMIFS('Entrada - Salida'!$E:$E,'Entrada - Salida'!$D:$D,Saldo!C1908,'Entrada - Salida'!C:C,Saldo!B1908)</f>
        <v>0</v>
      </c>
      <c r="H1908" s="10">
        <f>SUMIFS('Entrada - Salida'!$F:$F,'Entrada - Salida'!$D:$D,Saldo!C1908,'Entrada - Salida'!C:C,Saldo!B1908)</f>
        <v>0</v>
      </c>
      <c r="I1908" s="11">
        <f t="shared" si="31"/>
        <v>3</v>
      </c>
      <c r="J1908" s="22"/>
    </row>
    <row r="1909" spans="1:10">
      <c r="A1909" s="3" t="s">
        <v>5335</v>
      </c>
      <c r="B1909" s="3" t="s">
        <v>5335</v>
      </c>
      <c r="C1909" s="4" t="s">
        <v>5336</v>
      </c>
      <c r="D1909" s="4" t="s">
        <v>13</v>
      </c>
      <c r="E1909" s="4" t="s">
        <v>5332</v>
      </c>
      <c r="F1909" s="8">
        <v>10</v>
      </c>
      <c r="G1909" s="9">
        <f>SUMIFS('Entrada - Salida'!$E:$E,'Entrada - Salida'!$D:$D,Saldo!C1909,'Entrada - Salida'!C:C,Saldo!B1909)</f>
        <v>0</v>
      </c>
      <c r="H1909" s="10">
        <f>SUMIFS('Entrada - Salida'!$F:$F,'Entrada - Salida'!$D:$D,Saldo!C1909,'Entrada - Salida'!C:C,Saldo!B1909)</f>
        <v>0</v>
      </c>
      <c r="I1909" s="11">
        <f t="shared" si="31"/>
        <v>10</v>
      </c>
      <c r="J1909" s="22"/>
    </row>
    <row r="1910" spans="1:10">
      <c r="A1910" s="3" t="s">
        <v>5337</v>
      </c>
      <c r="B1910" s="3" t="s">
        <v>5337</v>
      </c>
      <c r="C1910" s="4" t="s">
        <v>5338</v>
      </c>
      <c r="D1910" s="4" t="s">
        <v>13</v>
      </c>
      <c r="E1910" s="4" t="s">
        <v>5332</v>
      </c>
      <c r="F1910" s="8">
        <v>10</v>
      </c>
      <c r="G1910" s="9">
        <f>SUMIFS('Entrada - Salida'!$E:$E,'Entrada - Salida'!$D:$D,Saldo!C1910,'Entrada - Salida'!C:C,Saldo!B1910)</f>
        <v>0</v>
      </c>
      <c r="H1910" s="10">
        <f>SUMIFS('Entrada - Salida'!$F:$F,'Entrada - Salida'!$D:$D,Saldo!C1910,'Entrada - Salida'!C:C,Saldo!B1910)</f>
        <v>0</v>
      </c>
      <c r="I1910" s="11">
        <f t="shared" si="31"/>
        <v>10</v>
      </c>
      <c r="J1910" s="22"/>
    </row>
    <row r="1911" spans="1:10">
      <c r="A1911" s="3" t="s">
        <v>5339</v>
      </c>
      <c r="B1911" s="3" t="s">
        <v>5339</v>
      </c>
      <c r="C1911" s="4" t="s">
        <v>5340</v>
      </c>
      <c r="D1911" s="4" t="s">
        <v>13</v>
      </c>
      <c r="E1911" s="4" t="s">
        <v>5329</v>
      </c>
      <c r="F1911" s="8">
        <v>3</v>
      </c>
      <c r="G1911" s="9">
        <f>SUMIFS('Entrada - Salida'!$E:$E,'Entrada - Salida'!$D:$D,Saldo!C1911,'Entrada - Salida'!C:C,Saldo!B1911)</f>
        <v>0</v>
      </c>
      <c r="H1911" s="10">
        <f>SUMIFS('Entrada - Salida'!$F:$F,'Entrada - Salida'!$D:$D,Saldo!C1911,'Entrada - Salida'!C:C,Saldo!B1911)</f>
        <v>0</v>
      </c>
      <c r="I1911" s="11">
        <f t="shared" si="31"/>
        <v>3</v>
      </c>
      <c r="J1911" s="22"/>
    </row>
    <row r="1912" spans="1:10">
      <c r="A1912" s="3" t="s">
        <v>5341</v>
      </c>
      <c r="B1912" s="3" t="s">
        <v>5341</v>
      </c>
      <c r="C1912" s="4" t="s">
        <v>5342</v>
      </c>
      <c r="D1912" s="4" t="s">
        <v>13</v>
      </c>
      <c r="E1912" s="4" t="s">
        <v>5332</v>
      </c>
      <c r="F1912" s="8">
        <v>10</v>
      </c>
      <c r="G1912" s="9">
        <f>SUMIFS('Entrada - Salida'!$E:$E,'Entrada - Salida'!$D:$D,Saldo!C1912,'Entrada - Salida'!C:C,Saldo!B1912)</f>
        <v>0</v>
      </c>
      <c r="H1912" s="10">
        <f>SUMIFS('Entrada - Salida'!$F:$F,'Entrada - Salida'!$D:$D,Saldo!C1912,'Entrada - Salida'!C:C,Saldo!B1912)</f>
        <v>0</v>
      </c>
      <c r="I1912" s="11">
        <f t="shared" si="31"/>
        <v>10</v>
      </c>
      <c r="J1912" s="22"/>
    </row>
    <row r="1913" spans="1:10">
      <c r="A1913" s="3" t="s">
        <v>5343</v>
      </c>
      <c r="B1913" s="3" t="s">
        <v>5343</v>
      </c>
      <c r="C1913" s="4" t="s">
        <v>5344</v>
      </c>
      <c r="D1913" s="4" t="s">
        <v>13</v>
      </c>
      <c r="E1913" s="4" t="s">
        <v>5329</v>
      </c>
      <c r="F1913" s="8">
        <v>3</v>
      </c>
      <c r="G1913" s="9">
        <f>SUMIFS('Entrada - Salida'!$E:$E,'Entrada - Salida'!$D:$D,Saldo!C1913,'Entrada - Salida'!C:C,Saldo!B1913)</f>
        <v>0</v>
      </c>
      <c r="H1913" s="10">
        <f>SUMIFS('Entrada - Salida'!$F:$F,'Entrada - Salida'!$D:$D,Saldo!C1913,'Entrada - Salida'!C:C,Saldo!B1913)</f>
        <v>0</v>
      </c>
      <c r="I1913" s="11">
        <f t="shared" si="31"/>
        <v>3</v>
      </c>
      <c r="J1913" s="22"/>
    </row>
    <row r="1914" spans="1:10">
      <c r="A1914" s="3" t="s">
        <v>5345</v>
      </c>
      <c r="B1914" s="3" t="s">
        <v>5345</v>
      </c>
      <c r="C1914" s="4" t="s">
        <v>5346</v>
      </c>
      <c r="D1914" s="4" t="s">
        <v>13</v>
      </c>
      <c r="E1914" s="4" t="s">
        <v>5329</v>
      </c>
      <c r="F1914" s="8">
        <v>3</v>
      </c>
      <c r="G1914" s="9">
        <f>SUMIFS('Entrada - Salida'!$E:$E,'Entrada - Salida'!$D:$D,Saldo!C1914,'Entrada - Salida'!C:C,Saldo!B1914)</f>
        <v>0</v>
      </c>
      <c r="H1914" s="10">
        <f>SUMIFS('Entrada - Salida'!$F:$F,'Entrada - Salida'!$D:$D,Saldo!C1914,'Entrada - Salida'!C:C,Saldo!B1914)</f>
        <v>0</v>
      </c>
      <c r="I1914" s="11">
        <f t="shared" si="31"/>
        <v>3</v>
      </c>
      <c r="J1914" s="22"/>
    </row>
    <row r="1915" spans="1:10">
      <c r="A1915" s="3" t="s">
        <v>5347</v>
      </c>
      <c r="B1915" s="3" t="s">
        <v>5347</v>
      </c>
      <c r="C1915" s="4" t="s">
        <v>5348</v>
      </c>
      <c r="D1915" s="4" t="s">
        <v>13</v>
      </c>
      <c r="E1915" s="4" t="s">
        <v>5332</v>
      </c>
      <c r="F1915" s="8">
        <v>3</v>
      </c>
      <c r="G1915" s="9">
        <f>SUMIFS('Entrada - Salida'!$E:$E,'Entrada - Salida'!$D:$D,Saldo!C1915,'Entrada - Salida'!C:C,Saldo!B1915)</f>
        <v>0</v>
      </c>
      <c r="H1915" s="10">
        <f>SUMIFS('Entrada - Salida'!$F:$F,'Entrada - Salida'!$D:$D,Saldo!C1915,'Entrada - Salida'!C:C,Saldo!B1915)</f>
        <v>0</v>
      </c>
      <c r="I1915" s="11">
        <f t="shared" si="31"/>
        <v>3</v>
      </c>
      <c r="J1915" s="22"/>
    </row>
    <row r="1916" spans="1:10">
      <c r="A1916" s="3" t="s">
        <v>5349</v>
      </c>
      <c r="B1916" s="3" t="s">
        <v>5349</v>
      </c>
      <c r="C1916" s="4" t="s">
        <v>5350</v>
      </c>
      <c r="D1916" s="4" t="s">
        <v>13</v>
      </c>
      <c r="E1916" s="4" t="s">
        <v>5351</v>
      </c>
      <c r="F1916" s="8">
        <v>1</v>
      </c>
      <c r="G1916" s="9">
        <f>SUMIFS('Entrada - Salida'!$E:$E,'Entrada - Salida'!$D:$D,Saldo!C1916,'Entrada - Salida'!C:C,Saldo!B1916)</f>
        <v>2</v>
      </c>
      <c r="H1916" s="10">
        <f>SUMIFS('Entrada - Salida'!$F:$F,'Entrada - Salida'!$D:$D,Saldo!C1916,'Entrada - Salida'!C:C,Saldo!B1916)</f>
        <v>1</v>
      </c>
      <c r="I1916" s="11">
        <f t="shared" si="31"/>
        <v>2</v>
      </c>
      <c r="J1916" s="22"/>
    </row>
    <row r="1917" spans="1:10">
      <c r="A1917" s="3" t="s">
        <v>5352</v>
      </c>
      <c r="B1917" s="3" t="s">
        <v>5352</v>
      </c>
      <c r="C1917" s="4" t="s">
        <v>5353</v>
      </c>
      <c r="D1917" s="4" t="s">
        <v>13</v>
      </c>
      <c r="E1917" s="4" t="s">
        <v>5351</v>
      </c>
      <c r="F1917" s="8">
        <v>4</v>
      </c>
      <c r="G1917" s="9">
        <f>SUMIFS('Entrada - Salida'!$E:$E,'Entrada - Salida'!$D:$D,Saldo!C1917,'Entrada - Salida'!C:C,Saldo!B1917)</f>
        <v>41</v>
      </c>
      <c r="H1917" s="10">
        <f>SUMIFS('Entrada - Salida'!$F:$F,'Entrada - Salida'!$D:$D,Saldo!C1917,'Entrada - Salida'!C:C,Saldo!B1917)</f>
        <v>13</v>
      </c>
      <c r="I1917" s="11">
        <f t="shared" si="31"/>
        <v>32</v>
      </c>
      <c r="J1917" s="22"/>
    </row>
    <row r="1918" spans="1:10">
      <c r="A1918" s="3" t="s">
        <v>5354</v>
      </c>
      <c r="B1918" s="3" t="s">
        <v>5354</v>
      </c>
      <c r="C1918" s="4" t="s">
        <v>5355</v>
      </c>
      <c r="D1918" s="4" t="s">
        <v>13</v>
      </c>
      <c r="E1918" s="4" t="s">
        <v>5356</v>
      </c>
      <c r="F1918" s="8">
        <v>1</v>
      </c>
      <c r="G1918" s="9">
        <f>SUMIFS('Entrada - Salida'!$E:$E,'Entrada - Salida'!$D:$D,Saldo!C1918,'Entrada - Salida'!C:C,Saldo!B1918)</f>
        <v>0</v>
      </c>
      <c r="H1918" s="10">
        <f>SUMIFS('Entrada - Salida'!$F:$F,'Entrada - Salida'!$D:$D,Saldo!C1918,'Entrada - Salida'!C:C,Saldo!B1918)</f>
        <v>0</v>
      </c>
      <c r="I1918" s="11">
        <f t="shared" si="31"/>
        <v>1</v>
      </c>
      <c r="J1918" s="22"/>
    </row>
    <row r="1919" spans="1:10">
      <c r="A1919" s="3" t="s">
        <v>5357</v>
      </c>
      <c r="B1919" s="3" t="s">
        <v>5357</v>
      </c>
      <c r="C1919" s="4" t="s">
        <v>5358</v>
      </c>
      <c r="D1919" s="4" t="s">
        <v>13</v>
      </c>
      <c r="E1919" s="4" t="s">
        <v>3632</v>
      </c>
      <c r="F1919" s="8">
        <v>6</v>
      </c>
      <c r="G1919" s="9">
        <f>SUMIFS('Entrada - Salida'!$E:$E,'Entrada - Salida'!$D:$D,Saldo!C1919,'Entrada - Salida'!C:C,Saldo!B1919)</f>
        <v>0</v>
      </c>
      <c r="H1919" s="10">
        <f>SUMIFS('Entrada - Salida'!$F:$F,'Entrada - Salida'!$D:$D,Saldo!C1919,'Entrada - Salida'!C:C,Saldo!B1919)</f>
        <v>0</v>
      </c>
      <c r="I1919" s="11">
        <f t="shared" si="31"/>
        <v>6</v>
      </c>
      <c r="J1919" s="22"/>
    </row>
    <row r="1920" spans="1:10">
      <c r="A1920" s="3" t="s">
        <v>5359</v>
      </c>
      <c r="B1920" s="3" t="s">
        <v>5359</v>
      </c>
      <c r="C1920" s="4" t="s">
        <v>5360</v>
      </c>
      <c r="D1920" s="4" t="s">
        <v>13</v>
      </c>
      <c r="E1920" s="4" t="s">
        <v>4160</v>
      </c>
      <c r="F1920" s="8">
        <v>13</v>
      </c>
      <c r="G1920" s="9">
        <f>SUMIFS('Entrada - Salida'!$E:$E,'Entrada - Salida'!$D:$D,Saldo!C1920,'Entrada - Salida'!C:C,Saldo!B1920)</f>
        <v>0</v>
      </c>
      <c r="H1920" s="10">
        <f>SUMIFS('Entrada - Salida'!$F:$F,'Entrada - Salida'!$D:$D,Saldo!C1920,'Entrada - Salida'!C:C,Saldo!B1920)</f>
        <v>1</v>
      </c>
      <c r="I1920" s="11">
        <f t="shared" si="31"/>
        <v>12</v>
      </c>
      <c r="J1920" s="22"/>
    </row>
    <row r="1921" spans="1:10">
      <c r="A1921" s="3" t="s">
        <v>5361</v>
      </c>
      <c r="B1921" s="3" t="s">
        <v>5361</v>
      </c>
      <c r="C1921" s="4" t="s">
        <v>5362</v>
      </c>
      <c r="D1921" s="4" t="s">
        <v>13</v>
      </c>
      <c r="E1921" s="4" t="s">
        <v>4160</v>
      </c>
      <c r="F1921" s="8">
        <v>4</v>
      </c>
      <c r="G1921" s="9">
        <f>SUMIFS('Entrada - Salida'!$E:$E,'Entrada - Salida'!$D:$D,Saldo!C1921,'Entrada - Salida'!C:C,Saldo!B1921)</f>
        <v>0</v>
      </c>
      <c r="H1921" s="10">
        <f>SUMIFS('Entrada - Salida'!$F:$F,'Entrada - Salida'!$D:$D,Saldo!C1921,'Entrada - Salida'!C:C,Saldo!B1921)</f>
        <v>0</v>
      </c>
      <c r="I1921" s="11">
        <f t="shared" si="31"/>
        <v>4</v>
      </c>
      <c r="J1921" s="22"/>
    </row>
    <row r="1922" spans="1:10">
      <c r="A1922" s="3" t="s">
        <v>5363</v>
      </c>
      <c r="B1922" s="3" t="s">
        <v>5363</v>
      </c>
      <c r="C1922" s="4" t="s">
        <v>5364</v>
      </c>
      <c r="D1922" s="4" t="s">
        <v>13</v>
      </c>
      <c r="E1922" s="4" t="s">
        <v>3812</v>
      </c>
      <c r="F1922" s="8">
        <v>1</v>
      </c>
      <c r="G1922" s="9">
        <f>SUMIFS('Entrada - Salida'!$E:$E,'Entrada - Salida'!$D:$D,Saldo!C1922,'Entrada - Salida'!C:C,Saldo!B1922)</f>
        <v>0</v>
      </c>
      <c r="H1922" s="10">
        <f>SUMIFS('Entrada - Salida'!$F:$F,'Entrada - Salida'!$D:$D,Saldo!C1922,'Entrada - Salida'!C:C,Saldo!B1922)</f>
        <v>0</v>
      </c>
      <c r="I1922" s="11">
        <f t="shared" si="31"/>
        <v>1</v>
      </c>
      <c r="J1922" s="22"/>
    </row>
    <row r="1923" spans="1:10">
      <c r="A1923" s="3" t="s">
        <v>5365</v>
      </c>
      <c r="B1923" s="3" t="s">
        <v>5365</v>
      </c>
      <c r="C1923" s="4" t="s">
        <v>5366</v>
      </c>
      <c r="D1923" s="4" t="s">
        <v>13</v>
      </c>
      <c r="E1923" s="4" t="s">
        <v>3127</v>
      </c>
      <c r="F1923" s="8">
        <v>1</v>
      </c>
      <c r="G1923" s="9">
        <f>SUMIFS('Entrada - Salida'!$E:$E,'Entrada - Salida'!$D:$D,Saldo!C1923,'Entrada - Salida'!C:C,Saldo!B1923)</f>
        <v>1</v>
      </c>
      <c r="H1923" s="10">
        <f>SUMIFS('Entrada - Salida'!$F:$F,'Entrada - Salida'!$D:$D,Saldo!C1923,'Entrada - Salida'!C:C,Saldo!B1923)</f>
        <v>1</v>
      </c>
      <c r="I1923" s="11">
        <f t="shared" si="31"/>
        <v>1</v>
      </c>
      <c r="J1923" s="22"/>
    </row>
    <row r="1924" spans="1:10">
      <c r="A1924" s="3" t="s">
        <v>5367</v>
      </c>
      <c r="B1924" s="3" t="s">
        <v>5367</v>
      </c>
      <c r="C1924" s="4" t="s">
        <v>5368</v>
      </c>
      <c r="D1924" s="4" t="s">
        <v>13</v>
      </c>
      <c r="E1924" s="4" t="s">
        <v>5369</v>
      </c>
      <c r="F1924" s="8">
        <v>4</v>
      </c>
      <c r="G1924" s="9">
        <f>SUMIFS('Entrada - Salida'!$E:$E,'Entrada - Salida'!$D:$D,Saldo!C1924,'Entrada - Salida'!C:C,Saldo!B1924)</f>
        <v>0</v>
      </c>
      <c r="H1924" s="10">
        <f>SUMIFS('Entrada - Salida'!$F:$F,'Entrada - Salida'!$D:$D,Saldo!C1924,'Entrada - Salida'!C:C,Saldo!B1924)</f>
        <v>0</v>
      </c>
      <c r="I1924" s="11">
        <f t="shared" si="31"/>
        <v>4</v>
      </c>
      <c r="J1924" s="22"/>
    </row>
    <row r="1925" spans="1:10">
      <c r="A1925" s="3" t="s">
        <v>5370</v>
      </c>
      <c r="B1925" s="3" t="s">
        <v>5370</v>
      </c>
      <c r="C1925" s="4" t="s">
        <v>5371</v>
      </c>
      <c r="D1925" s="4" t="s">
        <v>13</v>
      </c>
      <c r="E1925" s="4" t="s">
        <v>5369</v>
      </c>
      <c r="F1925" s="8">
        <v>4</v>
      </c>
      <c r="G1925" s="9">
        <f>SUMIFS('Entrada - Salida'!$E:$E,'Entrada - Salida'!$D:$D,Saldo!C1925,'Entrada - Salida'!C:C,Saldo!B1925)</f>
        <v>0</v>
      </c>
      <c r="H1925" s="10">
        <f>SUMIFS('Entrada - Salida'!$F:$F,'Entrada - Salida'!$D:$D,Saldo!C1925,'Entrada - Salida'!C:C,Saldo!B1925)</f>
        <v>0</v>
      </c>
      <c r="I1925" s="11">
        <f t="shared" si="31"/>
        <v>4</v>
      </c>
      <c r="J1925" s="22"/>
    </row>
    <row r="1926" spans="1:10">
      <c r="A1926" s="3" t="s">
        <v>5372</v>
      </c>
      <c r="B1926" s="3" t="s">
        <v>5372</v>
      </c>
      <c r="C1926" s="4" t="s">
        <v>5373</v>
      </c>
      <c r="D1926" s="4" t="s">
        <v>13</v>
      </c>
      <c r="E1926" s="4" t="s">
        <v>5369</v>
      </c>
      <c r="F1926" s="8">
        <v>8</v>
      </c>
      <c r="G1926" s="9">
        <f>SUMIFS('Entrada - Salida'!$E:$E,'Entrada - Salida'!$D:$D,Saldo!C1926,'Entrada - Salida'!C:C,Saldo!B1926)</f>
        <v>0</v>
      </c>
      <c r="H1926" s="10">
        <f>SUMIFS('Entrada - Salida'!$F:$F,'Entrada - Salida'!$D:$D,Saldo!C1926,'Entrada - Salida'!C:C,Saldo!B1926)</f>
        <v>0</v>
      </c>
      <c r="I1926" s="11">
        <f t="shared" si="31"/>
        <v>8</v>
      </c>
      <c r="J1926" s="22"/>
    </row>
    <row r="1927" spans="1:10">
      <c r="A1927" s="3" t="s">
        <v>5374</v>
      </c>
      <c r="B1927" s="3" t="s">
        <v>5374</v>
      </c>
      <c r="C1927" s="4" t="s">
        <v>5375</v>
      </c>
      <c r="D1927" s="4" t="s">
        <v>13</v>
      </c>
      <c r="E1927" s="4" t="s">
        <v>5369</v>
      </c>
      <c r="F1927" s="8">
        <v>8</v>
      </c>
      <c r="G1927" s="9">
        <f>SUMIFS('Entrada - Salida'!$E:$E,'Entrada - Salida'!$D:$D,Saldo!C1927,'Entrada - Salida'!C:C,Saldo!B1927)</f>
        <v>0</v>
      </c>
      <c r="H1927" s="10">
        <f>SUMIFS('Entrada - Salida'!$F:$F,'Entrada - Salida'!$D:$D,Saldo!C1927,'Entrada - Salida'!C:C,Saldo!B1927)</f>
        <v>0</v>
      </c>
      <c r="I1927" s="11">
        <f t="shared" si="31"/>
        <v>8</v>
      </c>
      <c r="J1927" s="22"/>
    </row>
    <row r="1928" spans="1:10">
      <c r="A1928" s="3" t="s">
        <v>5376</v>
      </c>
      <c r="B1928" s="3" t="s">
        <v>5376</v>
      </c>
      <c r="C1928" s="4" t="s">
        <v>5377</v>
      </c>
      <c r="D1928" s="4" t="s">
        <v>13</v>
      </c>
      <c r="E1928" s="4" t="s">
        <v>5369</v>
      </c>
      <c r="F1928" s="8">
        <v>8</v>
      </c>
      <c r="G1928" s="9">
        <f>SUMIFS('Entrada - Salida'!$E:$E,'Entrada - Salida'!$D:$D,Saldo!C1928,'Entrada - Salida'!C:C,Saldo!B1928)</f>
        <v>0</v>
      </c>
      <c r="H1928" s="10">
        <f>SUMIFS('Entrada - Salida'!$F:$F,'Entrada - Salida'!$D:$D,Saldo!C1928,'Entrada - Salida'!C:C,Saldo!B1928)</f>
        <v>0</v>
      </c>
      <c r="I1928" s="11">
        <f t="shared" si="31"/>
        <v>8</v>
      </c>
      <c r="J1928" s="22"/>
    </row>
    <row r="1929" spans="1:10">
      <c r="A1929" s="3" t="s">
        <v>5378</v>
      </c>
      <c r="B1929" s="3" t="s">
        <v>5378</v>
      </c>
      <c r="C1929" s="4" t="s">
        <v>5379</v>
      </c>
      <c r="D1929" s="4" t="s">
        <v>13</v>
      </c>
      <c r="E1929" s="4" t="s">
        <v>5369</v>
      </c>
      <c r="F1929" s="8">
        <v>8</v>
      </c>
      <c r="G1929" s="9">
        <f>SUMIFS('Entrada - Salida'!$E:$E,'Entrada - Salida'!$D:$D,Saldo!C1929,'Entrada - Salida'!C:C,Saldo!B1929)</f>
        <v>0</v>
      </c>
      <c r="H1929" s="10">
        <f>SUMIFS('Entrada - Salida'!$F:$F,'Entrada - Salida'!$D:$D,Saldo!C1929,'Entrada - Salida'!C:C,Saldo!B1929)</f>
        <v>0</v>
      </c>
      <c r="I1929" s="11">
        <f t="shared" si="31"/>
        <v>8</v>
      </c>
      <c r="J1929" s="22"/>
    </row>
    <row r="1930" spans="1:10">
      <c r="A1930" s="3" t="s">
        <v>5380</v>
      </c>
      <c r="B1930" s="3" t="s">
        <v>5380</v>
      </c>
      <c r="C1930" s="4" t="s">
        <v>5381</v>
      </c>
      <c r="D1930" s="4" t="s">
        <v>13</v>
      </c>
      <c r="E1930" s="4" t="s">
        <v>5369</v>
      </c>
      <c r="F1930" s="8">
        <v>8</v>
      </c>
      <c r="G1930" s="9">
        <f>SUMIFS('Entrada - Salida'!$E:$E,'Entrada - Salida'!$D:$D,Saldo!C1930,'Entrada - Salida'!C:C,Saldo!B1930)</f>
        <v>0</v>
      </c>
      <c r="H1930" s="10">
        <f>SUMIFS('Entrada - Salida'!$F:$F,'Entrada - Salida'!$D:$D,Saldo!C1930,'Entrada - Salida'!C:C,Saldo!B1930)</f>
        <v>0</v>
      </c>
      <c r="I1930" s="11">
        <f t="shared" si="31"/>
        <v>8</v>
      </c>
      <c r="J1930" s="22"/>
    </row>
    <row r="1931" spans="1:10">
      <c r="A1931" s="3" t="s">
        <v>5382</v>
      </c>
      <c r="B1931" s="3" t="s">
        <v>5382</v>
      </c>
      <c r="C1931" s="4" t="s">
        <v>5383</v>
      </c>
      <c r="D1931" s="4" t="s">
        <v>13</v>
      </c>
      <c r="E1931" s="4" t="s">
        <v>5369</v>
      </c>
      <c r="F1931" s="8">
        <v>8</v>
      </c>
      <c r="G1931" s="9">
        <f>SUMIFS('Entrada - Salida'!$E:$E,'Entrada - Salida'!$D:$D,Saldo!C1931,'Entrada - Salida'!C:C,Saldo!B1931)</f>
        <v>0</v>
      </c>
      <c r="H1931" s="10">
        <f>SUMIFS('Entrada - Salida'!$F:$F,'Entrada - Salida'!$D:$D,Saldo!C1931,'Entrada - Salida'!C:C,Saldo!B1931)</f>
        <v>0</v>
      </c>
      <c r="I1931" s="11">
        <f t="shared" si="31"/>
        <v>8</v>
      </c>
      <c r="J1931" s="22"/>
    </row>
    <row r="1932" spans="1:10">
      <c r="A1932" s="3" t="s">
        <v>5384</v>
      </c>
      <c r="B1932" s="3" t="s">
        <v>5384</v>
      </c>
      <c r="C1932" s="4" t="s">
        <v>5385</v>
      </c>
      <c r="D1932" s="4" t="s">
        <v>13</v>
      </c>
      <c r="E1932" s="4" t="s">
        <v>5369</v>
      </c>
      <c r="F1932" s="8">
        <v>8</v>
      </c>
      <c r="G1932" s="9">
        <f>SUMIFS('Entrada - Salida'!$E:$E,'Entrada - Salida'!$D:$D,Saldo!C1932,'Entrada - Salida'!C:C,Saldo!B1932)</f>
        <v>0</v>
      </c>
      <c r="H1932" s="10">
        <f>SUMIFS('Entrada - Salida'!$F:$F,'Entrada - Salida'!$D:$D,Saldo!C1932,'Entrada - Salida'!C:C,Saldo!B1932)</f>
        <v>0</v>
      </c>
      <c r="I1932" s="11">
        <f t="shared" si="31"/>
        <v>8</v>
      </c>
      <c r="J1932" s="22"/>
    </row>
    <row r="1933" spans="1:10">
      <c r="A1933" s="3" t="s">
        <v>5386</v>
      </c>
      <c r="B1933" s="3" t="s">
        <v>5386</v>
      </c>
      <c r="C1933" s="4" t="s">
        <v>5387</v>
      </c>
      <c r="D1933" s="4" t="s">
        <v>13</v>
      </c>
      <c r="E1933" s="4" t="s">
        <v>1244</v>
      </c>
      <c r="F1933" s="8">
        <v>10</v>
      </c>
      <c r="G1933" s="9">
        <f>SUMIFS('Entrada - Salida'!$E:$E,'Entrada - Salida'!$D:$D,Saldo!C1933,'Entrada - Salida'!C:C,Saldo!B1933)</f>
        <v>10</v>
      </c>
      <c r="H1933" s="10">
        <f>SUMIFS('Entrada - Salida'!$F:$F,'Entrada - Salida'!$D:$D,Saldo!C1933,'Entrada - Salida'!C:C,Saldo!B1933)</f>
        <v>2</v>
      </c>
      <c r="I1933" s="11">
        <f t="shared" si="31"/>
        <v>18</v>
      </c>
      <c r="J1933" s="22"/>
    </row>
    <row r="1934" spans="1:10">
      <c r="A1934" s="3" t="s">
        <v>5388</v>
      </c>
      <c r="B1934" s="3" t="s">
        <v>5388</v>
      </c>
      <c r="C1934" s="4" t="s">
        <v>5389</v>
      </c>
      <c r="D1934" s="4" t="s">
        <v>13</v>
      </c>
      <c r="E1934" s="4" t="s">
        <v>3993</v>
      </c>
      <c r="F1934" s="8">
        <v>10</v>
      </c>
      <c r="G1934" s="9">
        <f>SUMIFS('Entrada - Salida'!$E:$E,'Entrada - Salida'!$D:$D,Saldo!C1934,'Entrada - Salida'!C:C,Saldo!B1934)</f>
        <v>10</v>
      </c>
      <c r="H1934" s="10">
        <f>SUMIFS('Entrada - Salida'!$F:$F,'Entrada - Salida'!$D:$D,Saldo!C1934,'Entrada - Salida'!C:C,Saldo!B1934)</f>
        <v>1</v>
      </c>
      <c r="I1934" s="11">
        <f t="shared" si="31"/>
        <v>19</v>
      </c>
      <c r="J1934" s="22"/>
    </row>
    <row r="1935" spans="1:10">
      <c r="A1935" s="3" t="s">
        <v>5390</v>
      </c>
      <c r="B1935" s="3" t="s">
        <v>5390</v>
      </c>
      <c r="C1935" s="4" t="s">
        <v>5391</v>
      </c>
      <c r="D1935" s="4" t="s">
        <v>13</v>
      </c>
      <c r="E1935" s="4" t="s">
        <v>5351</v>
      </c>
      <c r="F1935" s="8">
        <v>7</v>
      </c>
      <c r="G1935" s="9">
        <f>SUMIFS('Entrada - Salida'!$E:$E,'Entrada - Salida'!$D:$D,Saldo!C1935,'Entrada - Salida'!C:C,Saldo!B1935)</f>
        <v>1</v>
      </c>
      <c r="H1935" s="10">
        <f>SUMIFS('Entrada - Salida'!$F:$F,'Entrada - Salida'!$D:$D,Saldo!C1935,'Entrada - Salida'!C:C,Saldo!B1935)</f>
        <v>0</v>
      </c>
      <c r="I1935" s="11">
        <f t="shared" si="31"/>
        <v>8</v>
      </c>
      <c r="J1935" s="22"/>
    </row>
    <row r="1936" spans="1:10">
      <c r="A1936" s="3" t="s">
        <v>5392</v>
      </c>
      <c r="B1936" s="3" t="s">
        <v>5392</v>
      </c>
      <c r="C1936" s="4" t="s">
        <v>5393</v>
      </c>
      <c r="D1936" s="4" t="s">
        <v>13</v>
      </c>
      <c r="E1936" s="4" t="s">
        <v>3012</v>
      </c>
      <c r="F1936" s="8">
        <v>1</v>
      </c>
      <c r="G1936" s="9">
        <f>SUMIFS('Entrada - Salida'!$E:$E,'Entrada - Salida'!$D:$D,Saldo!C1936,'Entrada - Salida'!C:C,Saldo!B1936)</f>
        <v>0</v>
      </c>
      <c r="H1936" s="10">
        <f>SUMIFS('Entrada - Salida'!$F:$F,'Entrada - Salida'!$D:$D,Saldo!C1936,'Entrada - Salida'!C:C,Saldo!B1936)</f>
        <v>1</v>
      </c>
      <c r="I1936" s="11">
        <f t="shared" si="31"/>
        <v>0</v>
      </c>
      <c r="J1936" s="22"/>
    </row>
    <row r="1937" spans="1:10">
      <c r="A1937" s="3" t="s">
        <v>5394</v>
      </c>
      <c r="B1937" s="3" t="s">
        <v>5394</v>
      </c>
      <c r="C1937" s="4" t="s">
        <v>5395</v>
      </c>
      <c r="D1937" s="4" t="s">
        <v>13</v>
      </c>
      <c r="E1937" s="4" t="s">
        <v>5351</v>
      </c>
      <c r="F1937" s="8">
        <v>3</v>
      </c>
      <c r="G1937" s="9">
        <f>SUMIFS('Entrada - Salida'!$E:$E,'Entrada - Salida'!$D:$D,Saldo!C1937,'Entrada - Salida'!C:C,Saldo!B1937)</f>
        <v>1</v>
      </c>
      <c r="H1937" s="10">
        <f>SUMIFS('Entrada - Salida'!$F:$F,'Entrada - Salida'!$D:$D,Saldo!C1937,'Entrada - Salida'!C:C,Saldo!B1937)</f>
        <v>2</v>
      </c>
      <c r="I1937" s="11">
        <f t="shared" si="31"/>
        <v>2</v>
      </c>
      <c r="J1937" s="22"/>
    </row>
    <row r="1938" spans="1:10">
      <c r="A1938" s="3" t="s">
        <v>5396</v>
      </c>
      <c r="B1938" s="3" t="s">
        <v>5396</v>
      </c>
      <c r="C1938" s="4" t="s">
        <v>5397</v>
      </c>
      <c r="D1938" s="4" t="s">
        <v>13</v>
      </c>
      <c r="E1938" s="4" t="s">
        <v>5351</v>
      </c>
      <c r="F1938" s="8">
        <v>3</v>
      </c>
      <c r="G1938" s="9">
        <f>SUMIFS('Entrada - Salida'!$E:$E,'Entrada - Salida'!$D:$D,Saldo!C1938,'Entrada - Salida'!C:C,Saldo!B1938)</f>
        <v>1</v>
      </c>
      <c r="H1938" s="10">
        <f>SUMIFS('Entrada - Salida'!$F:$F,'Entrada - Salida'!$D:$D,Saldo!C1938,'Entrada - Salida'!C:C,Saldo!B1938)</f>
        <v>1</v>
      </c>
      <c r="I1938" s="11">
        <f t="shared" si="31"/>
        <v>3</v>
      </c>
      <c r="J1938" s="22"/>
    </row>
    <row r="1939" spans="1:10">
      <c r="A1939" s="3" t="s">
        <v>5398</v>
      </c>
      <c r="B1939" s="3" t="s">
        <v>5398</v>
      </c>
      <c r="C1939" s="4" t="s">
        <v>5399</v>
      </c>
      <c r="D1939" s="4" t="s">
        <v>13</v>
      </c>
      <c r="E1939" s="4" t="s">
        <v>5351</v>
      </c>
      <c r="F1939" s="8">
        <v>1</v>
      </c>
      <c r="G1939" s="9">
        <f>SUMIFS('Entrada - Salida'!$E:$E,'Entrada - Salida'!$D:$D,Saldo!C1939,'Entrada - Salida'!C:C,Saldo!B1939)</f>
        <v>0</v>
      </c>
      <c r="H1939" s="10">
        <f>SUMIFS('Entrada - Salida'!$F:$F,'Entrada - Salida'!$D:$D,Saldo!C1939,'Entrada - Salida'!C:C,Saldo!B1939)</f>
        <v>1</v>
      </c>
      <c r="I1939" s="11">
        <f t="shared" si="31"/>
        <v>0</v>
      </c>
      <c r="J1939" s="22"/>
    </row>
    <row r="1940" spans="1:10">
      <c r="A1940" s="3" t="s">
        <v>5400</v>
      </c>
      <c r="B1940" s="3" t="s">
        <v>5400</v>
      </c>
      <c r="C1940" s="4" t="s">
        <v>5401</v>
      </c>
      <c r="D1940" s="4" t="s">
        <v>13</v>
      </c>
      <c r="E1940" s="4" t="s">
        <v>1240</v>
      </c>
      <c r="F1940" s="8">
        <v>2</v>
      </c>
      <c r="G1940" s="9">
        <f>SUMIFS('Entrada - Salida'!$E:$E,'Entrada - Salida'!$D:$D,Saldo!C1940,'Entrada - Salida'!C:C,Saldo!B1940)</f>
        <v>0</v>
      </c>
      <c r="H1940" s="10">
        <f>SUMIFS('Entrada - Salida'!$F:$F,'Entrada - Salida'!$D:$D,Saldo!C1940,'Entrada - Salida'!C:C,Saldo!B1940)</f>
        <v>2</v>
      </c>
      <c r="I1940" s="11">
        <f t="shared" si="31"/>
        <v>0</v>
      </c>
      <c r="J1940" s="22"/>
    </row>
    <row r="1941" spans="1:10">
      <c r="A1941" s="3" t="s">
        <v>5402</v>
      </c>
      <c r="B1941" s="3" t="s">
        <v>5402</v>
      </c>
      <c r="C1941" s="4" t="s">
        <v>5403</v>
      </c>
      <c r="D1941" s="4" t="s">
        <v>13</v>
      </c>
      <c r="E1941" s="4" t="s">
        <v>5404</v>
      </c>
      <c r="F1941" s="8">
        <v>2</v>
      </c>
      <c r="G1941" s="9">
        <f>SUMIFS('Entrada - Salida'!$E:$E,'Entrada - Salida'!$D:$D,Saldo!C1941,'Entrada - Salida'!C:C,Saldo!B1941)</f>
        <v>0</v>
      </c>
      <c r="H1941" s="10">
        <f>SUMIFS('Entrada - Salida'!$F:$F,'Entrada - Salida'!$D:$D,Saldo!C1941,'Entrada - Salida'!C:C,Saldo!B1941)</f>
        <v>0</v>
      </c>
      <c r="I1941" s="11">
        <f t="shared" si="31"/>
        <v>2</v>
      </c>
      <c r="J1941" s="22"/>
    </row>
    <row r="1942" spans="1:10">
      <c r="A1942" s="3" t="s">
        <v>5405</v>
      </c>
      <c r="B1942" s="3" t="s">
        <v>5405</v>
      </c>
      <c r="C1942" s="4" t="s">
        <v>5406</v>
      </c>
      <c r="D1942" s="4" t="s">
        <v>13</v>
      </c>
      <c r="E1942" s="4" t="s">
        <v>5404</v>
      </c>
      <c r="F1942" s="8">
        <v>1</v>
      </c>
      <c r="G1942" s="9">
        <f>SUMIFS('Entrada - Salida'!$E:$E,'Entrada - Salida'!$D:$D,Saldo!C1942,'Entrada - Salida'!C:C,Saldo!B1942)</f>
        <v>0</v>
      </c>
      <c r="H1942" s="10">
        <f>SUMIFS('Entrada - Salida'!$F:$F,'Entrada - Salida'!$D:$D,Saldo!C1942,'Entrada - Salida'!C:C,Saldo!B1942)</f>
        <v>0</v>
      </c>
      <c r="I1942" s="11">
        <f t="shared" si="31"/>
        <v>1</v>
      </c>
      <c r="J1942" s="22"/>
    </row>
    <row r="1943" spans="1:10">
      <c r="A1943" s="3" t="s">
        <v>5407</v>
      </c>
      <c r="B1943" s="3" t="s">
        <v>5407</v>
      </c>
      <c r="C1943" s="4" t="s">
        <v>5408</v>
      </c>
      <c r="D1943" s="4" t="s">
        <v>13</v>
      </c>
      <c r="E1943" s="4" t="s">
        <v>5404</v>
      </c>
      <c r="F1943" s="8">
        <v>1</v>
      </c>
      <c r="G1943" s="9">
        <f>SUMIFS('Entrada - Salida'!$E:$E,'Entrada - Salida'!$D:$D,Saldo!C1943,'Entrada - Salida'!C:C,Saldo!B1943)</f>
        <v>0</v>
      </c>
      <c r="H1943" s="10">
        <f>SUMIFS('Entrada - Salida'!$F:$F,'Entrada - Salida'!$D:$D,Saldo!C1943,'Entrada - Salida'!C:C,Saldo!B1943)</f>
        <v>0</v>
      </c>
      <c r="I1943" s="11">
        <f t="shared" si="31"/>
        <v>1</v>
      </c>
      <c r="J1943" s="22"/>
    </row>
    <row r="1944" spans="1:10">
      <c r="A1944" s="3" t="s">
        <v>5409</v>
      </c>
      <c r="B1944" s="3" t="s">
        <v>5409</v>
      </c>
      <c r="C1944" s="4" t="s">
        <v>5410</v>
      </c>
      <c r="D1944" s="4" t="s">
        <v>13</v>
      </c>
      <c r="E1944" s="4" t="s">
        <v>5404</v>
      </c>
      <c r="F1944" s="8">
        <v>1</v>
      </c>
      <c r="G1944" s="9">
        <f>SUMIFS('Entrada - Salida'!$E:$E,'Entrada - Salida'!$D:$D,Saldo!C1944,'Entrada - Salida'!C:C,Saldo!B1944)</f>
        <v>0</v>
      </c>
      <c r="H1944" s="10">
        <f>SUMIFS('Entrada - Salida'!$F:$F,'Entrada - Salida'!$D:$D,Saldo!C1944,'Entrada - Salida'!C:C,Saldo!B1944)</f>
        <v>0</v>
      </c>
      <c r="I1944" s="11">
        <f t="shared" si="31"/>
        <v>1</v>
      </c>
      <c r="J1944" s="22"/>
    </row>
    <row r="1945" spans="1:10">
      <c r="A1945" s="3" t="s">
        <v>5411</v>
      </c>
      <c r="B1945" s="3" t="s">
        <v>5411</v>
      </c>
      <c r="C1945" s="4" t="s">
        <v>5412</v>
      </c>
      <c r="D1945" s="4" t="s">
        <v>13</v>
      </c>
      <c r="E1945" s="4" t="s">
        <v>5404</v>
      </c>
      <c r="F1945" s="8">
        <v>2</v>
      </c>
      <c r="G1945" s="9">
        <f>SUMIFS('Entrada - Salida'!$E:$E,'Entrada - Salida'!$D:$D,Saldo!C1945,'Entrada - Salida'!C:C,Saldo!B1945)</f>
        <v>0</v>
      </c>
      <c r="H1945" s="10">
        <f>SUMIFS('Entrada - Salida'!$F:$F,'Entrada - Salida'!$D:$D,Saldo!C1945,'Entrada - Salida'!C:C,Saldo!B1945)</f>
        <v>0</v>
      </c>
      <c r="I1945" s="11">
        <f t="shared" si="31"/>
        <v>2</v>
      </c>
      <c r="J1945" s="22"/>
    </row>
    <row r="1946" spans="1:10">
      <c r="A1946" s="3" t="s">
        <v>5413</v>
      </c>
      <c r="B1946" s="3" t="s">
        <v>5413</v>
      </c>
      <c r="C1946" s="4" t="s">
        <v>5414</v>
      </c>
      <c r="D1946" s="4" t="s">
        <v>13</v>
      </c>
      <c r="E1946" s="4" t="s">
        <v>5264</v>
      </c>
      <c r="F1946" s="8">
        <v>1</v>
      </c>
      <c r="G1946" s="9">
        <f>SUMIFS('Entrada - Salida'!$E:$E,'Entrada - Salida'!$D:$D,Saldo!C1946,'Entrada - Salida'!C:C,Saldo!B1946)</f>
        <v>0</v>
      </c>
      <c r="H1946" s="10">
        <f>SUMIFS('Entrada - Salida'!$F:$F,'Entrada - Salida'!$D:$D,Saldo!C1946,'Entrada - Salida'!C:C,Saldo!B1946)</f>
        <v>0</v>
      </c>
      <c r="I1946" s="11">
        <f t="shared" si="31"/>
        <v>1</v>
      </c>
      <c r="J1946" s="22"/>
    </row>
    <row r="1947" spans="1:10">
      <c r="A1947" s="3" t="s">
        <v>5415</v>
      </c>
      <c r="B1947" s="3" t="s">
        <v>5415</v>
      </c>
      <c r="C1947" s="4" t="s">
        <v>5416</v>
      </c>
      <c r="D1947" s="4" t="s">
        <v>13</v>
      </c>
      <c r="E1947" s="4" t="s">
        <v>5417</v>
      </c>
      <c r="F1947" s="8">
        <v>1</v>
      </c>
      <c r="G1947" s="9">
        <f>SUMIFS('Entrada - Salida'!$E:$E,'Entrada - Salida'!$D:$D,Saldo!C1947,'Entrada - Salida'!C:C,Saldo!B1947)</f>
        <v>0</v>
      </c>
      <c r="H1947" s="10">
        <f>SUMIFS('Entrada - Salida'!$F:$F,'Entrada - Salida'!$D:$D,Saldo!C1947,'Entrada - Salida'!C:C,Saldo!B1947)</f>
        <v>0</v>
      </c>
      <c r="I1947" s="11">
        <f t="shared" si="31"/>
        <v>1</v>
      </c>
      <c r="J1947" s="22"/>
    </row>
    <row r="1948" spans="1:10">
      <c r="A1948" s="3" t="s">
        <v>5418</v>
      </c>
      <c r="B1948" s="3" t="s">
        <v>5418</v>
      </c>
      <c r="C1948" s="4" t="s">
        <v>5419</v>
      </c>
      <c r="D1948" s="4" t="s">
        <v>13</v>
      </c>
      <c r="E1948" s="4" t="s">
        <v>2806</v>
      </c>
      <c r="F1948" s="8">
        <v>2</v>
      </c>
      <c r="G1948" s="9">
        <f>SUMIFS('Entrada - Salida'!$E:$E,'Entrada - Salida'!$D:$D,Saldo!C1948,'Entrada - Salida'!C:C,Saldo!B1948)</f>
        <v>0</v>
      </c>
      <c r="H1948" s="10">
        <f>SUMIFS('Entrada - Salida'!$F:$F,'Entrada - Salida'!$D:$D,Saldo!C1948,'Entrada - Salida'!C:C,Saldo!B1948)</f>
        <v>0</v>
      </c>
      <c r="I1948" s="11">
        <f t="shared" si="31"/>
        <v>2</v>
      </c>
      <c r="J1948" s="22"/>
    </row>
    <row r="1949" spans="1:10">
      <c r="A1949" s="3" t="s">
        <v>5420</v>
      </c>
      <c r="B1949" s="3" t="s">
        <v>5420</v>
      </c>
      <c r="C1949" s="4" t="s">
        <v>5421</v>
      </c>
      <c r="D1949" s="4" t="s">
        <v>13</v>
      </c>
      <c r="E1949" s="4" t="s">
        <v>2806</v>
      </c>
      <c r="F1949" s="8">
        <v>1</v>
      </c>
      <c r="G1949" s="9">
        <f>SUMIFS('Entrada - Salida'!$E:$E,'Entrada - Salida'!$D:$D,Saldo!C1949,'Entrada - Salida'!C:C,Saldo!B1949)</f>
        <v>2</v>
      </c>
      <c r="H1949" s="10">
        <f>SUMIFS('Entrada - Salida'!$F:$F,'Entrada - Salida'!$D:$D,Saldo!C1949,'Entrada - Salida'!C:C,Saldo!B1949)</f>
        <v>1</v>
      </c>
      <c r="I1949" s="11">
        <f t="shared" si="31"/>
        <v>2</v>
      </c>
      <c r="J1949" s="22"/>
    </row>
    <row r="1950" spans="1:10">
      <c r="A1950" s="3" t="s">
        <v>5422</v>
      </c>
      <c r="B1950" s="3" t="s">
        <v>5422</v>
      </c>
      <c r="C1950" s="4" t="s">
        <v>5423</v>
      </c>
      <c r="D1950" s="4" t="s">
        <v>13</v>
      </c>
      <c r="E1950" s="4" t="s">
        <v>2806</v>
      </c>
      <c r="F1950" s="8">
        <v>1</v>
      </c>
      <c r="G1950" s="9">
        <f>SUMIFS('Entrada - Salida'!$E:$E,'Entrada - Salida'!$D:$D,Saldo!C1950,'Entrada - Salida'!C:C,Saldo!B1950)</f>
        <v>2</v>
      </c>
      <c r="H1950" s="10">
        <f>SUMIFS('Entrada - Salida'!$F:$F,'Entrada - Salida'!$D:$D,Saldo!C1950,'Entrada - Salida'!C:C,Saldo!B1950)</f>
        <v>1</v>
      </c>
      <c r="I1950" s="11">
        <f t="shared" si="31"/>
        <v>2</v>
      </c>
      <c r="J1950" s="22"/>
    </row>
    <row r="1951" spans="1:10">
      <c r="A1951" s="3" t="s">
        <v>5424</v>
      </c>
      <c r="B1951" s="3" t="s">
        <v>5424</v>
      </c>
      <c r="C1951" s="4" t="s">
        <v>5425</v>
      </c>
      <c r="D1951" s="4" t="s">
        <v>13</v>
      </c>
      <c r="E1951" s="4" t="s">
        <v>3632</v>
      </c>
      <c r="F1951" s="8">
        <v>4</v>
      </c>
      <c r="G1951" s="9">
        <f>SUMIFS('Entrada - Salida'!$E:$E,'Entrada - Salida'!$D:$D,Saldo!C1951,'Entrada - Salida'!C:C,Saldo!B1951)</f>
        <v>0</v>
      </c>
      <c r="H1951" s="10">
        <f>SUMIFS('Entrada - Salida'!$F:$F,'Entrada - Salida'!$D:$D,Saldo!C1951,'Entrada - Salida'!C:C,Saldo!B1951)</f>
        <v>1</v>
      </c>
      <c r="I1951" s="11">
        <f t="shared" si="31"/>
        <v>3</v>
      </c>
      <c r="J1951" s="22"/>
    </row>
    <row r="1952" spans="1:10">
      <c r="A1952" s="3" t="s">
        <v>5426</v>
      </c>
      <c r="B1952" s="3" t="s">
        <v>5426</v>
      </c>
      <c r="C1952" s="4" t="s">
        <v>5427</v>
      </c>
      <c r="D1952" s="4" t="s">
        <v>13</v>
      </c>
      <c r="E1952" s="4" t="s">
        <v>2958</v>
      </c>
      <c r="F1952" s="8">
        <v>4</v>
      </c>
      <c r="G1952" s="9">
        <f>SUMIFS('Entrada - Salida'!$E:$E,'Entrada - Salida'!$D:$D,Saldo!C1952,'Entrada - Salida'!C:C,Saldo!B1952)</f>
        <v>0</v>
      </c>
      <c r="H1952" s="10">
        <f>SUMIFS('Entrada - Salida'!$F:$F,'Entrada - Salida'!$D:$D,Saldo!C1952,'Entrada - Salida'!C:C,Saldo!B1952)</f>
        <v>0</v>
      </c>
      <c r="I1952" s="11">
        <f t="shared" si="31"/>
        <v>4</v>
      </c>
      <c r="J1952" s="22"/>
    </row>
    <row r="1953" spans="1:10">
      <c r="A1953" s="3" t="s">
        <v>5428</v>
      </c>
      <c r="B1953" s="3" t="s">
        <v>5428</v>
      </c>
      <c r="C1953" s="4" t="s">
        <v>5429</v>
      </c>
      <c r="D1953" s="4" t="s">
        <v>13</v>
      </c>
      <c r="E1953" s="4" t="s">
        <v>1033</v>
      </c>
      <c r="F1953" s="8">
        <v>2</v>
      </c>
      <c r="G1953" s="9">
        <f>SUMIFS('Entrada - Salida'!$E:$E,'Entrada - Salida'!$D:$D,Saldo!C1953,'Entrada - Salida'!C:C,Saldo!B1953)</f>
        <v>0</v>
      </c>
      <c r="H1953" s="10">
        <f>SUMIFS('Entrada - Salida'!$F:$F,'Entrada - Salida'!$D:$D,Saldo!C1953,'Entrada - Salida'!C:C,Saldo!B1953)</f>
        <v>0</v>
      </c>
      <c r="I1953" s="11">
        <f t="shared" si="31"/>
        <v>2</v>
      </c>
      <c r="J1953" s="22"/>
    </row>
    <row r="1954" spans="1:10">
      <c r="A1954" s="3" t="s">
        <v>5430</v>
      </c>
      <c r="B1954" s="3" t="s">
        <v>5430</v>
      </c>
      <c r="C1954" s="4" t="s">
        <v>5431</v>
      </c>
      <c r="D1954" s="4" t="s">
        <v>13</v>
      </c>
      <c r="E1954" s="4" t="s">
        <v>1033</v>
      </c>
      <c r="F1954" s="8">
        <v>2</v>
      </c>
      <c r="G1954" s="9">
        <f>SUMIFS('Entrada - Salida'!$E:$E,'Entrada - Salida'!$D:$D,Saldo!C1954,'Entrada - Salida'!C:C,Saldo!B1954)</f>
        <v>0</v>
      </c>
      <c r="H1954" s="10">
        <f>SUMIFS('Entrada - Salida'!$F:$F,'Entrada - Salida'!$D:$D,Saldo!C1954,'Entrada - Salida'!C:C,Saldo!B1954)</f>
        <v>2</v>
      </c>
      <c r="I1954" s="11">
        <f t="shared" si="31"/>
        <v>0</v>
      </c>
      <c r="J1954" s="22"/>
    </row>
    <row r="1955" spans="1:10">
      <c r="A1955" s="3" t="s">
        <v>5432</v>
      </c>
      <c r="B1955" s="3" t="s">
        <v>5432</v>
      </c>
      <c r="C1955" s="4" t="s">
        <v>5433</v>
      </c>
      <c r="D1955" s="4" t="s">
        <v>13</v>
      </c>
      <c r="E1955" s="4" t="s">
        <v>2556</v>
      </c>
      <c r="F1955" s="8">
        <v>2</v>
      </c>
      <c r="G1955" s="9">
        <f>SUMIFS('Entrada - Salida'!$E:$E,'Entrada - Salida'!$D:$D,Saldo!C1955,'Entrada - Salida'!C:C,Saldo!B1955)</f>
        <v>0</v>
      </c>
      <c r="H1955" s="10">
        <f>SUMIFS('Entrada - Salida'!$F:$F,'Entrada - Salida'!$D:$D,Saldo!C1955,'Entrada - Salida'!C:C,Saldo!B1955)</f>
        <v>0</v>
      </c>
      <c r="I1955" s="11">
        <f t="shared" si="31"/>
        <v>2</v>
      </c>
      <c r="J1955" s="22"/>
    </row>
    <row r="1956" spans="1:10">
      <c r="A1956" s="3" t="s">
        <v>5434</v>
      </c>
      <c r="B1956" s="3" t="s">
        <v>5434</v>
      </c>
      <c r="C1956" s="4" t="s">
        <v>5435</v>
      </c>
      <c r="D1956" s="4" t="s">
        <v>13</v>
      </c>
      <c r="E1956" s="4" t="s">
        <v>5436</v>
      </c>
      <c r="F1956" s="8">
        <v>1</v>
      </c>
      <c r="G1956" s="9">
        <f>SUMIFS('Entrada - Salida'!$E:$E,'Entrada - Salida'!$D:$D,Saldo!C1956,'Entrada - Salida'!C:C,Saldo!B1956)</f>
        <v>0</v>
      </c>
      <c r="H1956" s="10">
        <f>SUMIFS('Entrada - Salida'!$F:$F,'Entrada - Salida'!$D:$D,Saldo!C1956,'Entrada - Salida'!C:C,Saldo!B1956)</f>
        <v>0</v>
      </c>
      <c r="I1956" s="11">
        <f t="shared" si="31"/>
        <v>1</v>
      </c>
      <c r="J1956" s="22"/>
    </row>
    <row r="1957" spans="1:10">
      <c r="A1957" s="3" t="s">
        <v>5437</v>
      </c>
      <c r="B1957" s="3" t="s">
        <v>5437</v>
      </c>
      <c r="C1957" s="4" t="s">
        <v>5438</v>
      </c>
      <c r="D1957" s="4" t="s">
        <v>13</v>
      </c>
      <c r="E1957" s="4" t="s">
        <v>5439</v>
      </c>
      <c r="F1957" s="8">
        <v>1</v>
      </c>
      <c r="G1957" s="9">
        <f>SUMIFS('Entrada - Salida'!$E:$E,'Entrada - Salida'!$D:$D,Saldo!C1957,'Entrada - Salida'!C:C,Saldo!B1957)</f>
        <v>0</v>
      </c>
      <c r="H1957" s="10">
        <f>SUMIFS('Entrada - Salida'!$F:$F,'Entrada - Salida'!$D:$D,Saldo!C1957,'Entrada - Salida'!C:C,Saldo!B1957)</f>
        <v>0</v>
      </c>
      <c r="I1957" s="11">
        <f t="shared" si="31"/>
        <v>1</v>
      </c>
      <c r="J1957" s="22"/>
    </row>
    <row r="1958" spans="1:10">
      <c r="A1958" s="3" t="s">
        <v>5440</v>
      </c>
      <c r="B1958" s="3" t="s">
        <v>5440</v>
      </c>
      <c r="C1958" s="4" t="s">
        <v>5441</v>
      </c>
      <c r="D1958" s="4" t="s">
        <v>13</v>
      </c>
      <c r="E1958" s="4" t="s">
        <v>5442</v>
      </c>
      <c r="F1958" s="8">
        <v>1</v>
      </c>
      <c r="G1958" s="9">
        <f>SUMIFS('Entrada - Salida'!$E:$E,'Entrada - Salida'!$D:$D,Saldo!C1958,'Entrada - Salida'!C:C,Saldo!B1958)</f>
        <v>0</v>
      </c>
      <c r="H1958" s="10">
        <f>SUMIFS('Entrada - Salida'!$F:$F,'Entrada - Salida'!$D:$D,Saldo!C1958,'Entrada - Salida'!C:C,Saldo!B1958)</f>
        <v>0</v>
      </c>
      <c r="I1958" s="11">
        <f t="shared" si="31"/>
        <v>1</v>
      </c>
      <c r="J1958" s="22"/>
    </row>
    <row r="1959" spans="1:10">
      <c r="A1959" s="3" t="s">
        <v>5443</v>
      </c>
      <c r="B1959" s="3" t="s">
        <v>5443</v>
      </c>
      <c r="C1959" s="4" t="s">
        <v>5444</v>
      </c>
      <c r="D1959" s="4" t="s">
        <v>13</v>
      </c>
      <c r="E1959" s="4" t="s">
        <v>4157</v>
      </c>
      <c r="F1959" s="8">
        <v>2</v>
      </c>
      <c r="G1959" s="9">
        <f>SUMIFS('Entrada - Salida'!$E:$E,'Entrada - Salida'!$D:$D,Saldo!C1959,'Entrada - Salida'!C:C,Saldo!B1959)</f>
        <v>0</v>
      </c>
      <c r="H1959" s="10">
        <f>SUMIFS('Entrada - Salida'!$F:$F,'Entrada - Salida'!$D:$D,Saldo!C1959,'Entrada - Salida'!C:C,Saldo!B1959)</f>
        <v>1</v>
      </c>
      <c r="I1959" s="11">
        <f t="shared" si="31"/>
        <v>1</v>
      </c>
      <c r="J1959" s="22"/>
    </row>
    <row r="1960" spans="1:10">
      <c r="A1960" s="3" t="s">
        <v>5445</v>
      </c>
      <c r="B1960" s="3" t="s">
        <v>5445</v>
      </c>
      <c r="C1960" s="4" t="s">
        <v>5446</v>
      </c>
      <c r="D1960" s="4" t="s">
        <v>13</v>
      </c>
      <c r="E1960" s="4" t="s">
        <v>4157</v>
      </c>
      <c r="F1960" s="8">
        <v>2</v>
      </c>
      <c r="G1960" s="9">
        <f>SUMIFS('Entrada - Salida'!$E:$E,'Entrada - Salida'!$D:$D,Saldo!C1960,'Entrada - Salida'!C:C,Saldo!B1960)</f>
        <v>2</v>
      </c>
      <c r="H1960" s="10">
        <f>SUMIFS('Entrada - Salida'!$F:$F,'Entrada - Salida'!$D:$D,Saldo!C1960,'Entrada - Salida'!C:C,Saldo!B1960)</f>
        <v>4</v>
      </c>
      <c r="I1960" s="11">
        <f t="shared" si="31"/>
        <v>0</v>
      </c>
      <c r="J1960" s="22"/>
    </row>
    <row r="1961" spans="1:10">
      <c r="A1961" s="3" t="s">
        <v>5447</v>
      </c>
      <c r="B1961" s="3" t="s">
        <v>5447</v>
      </c>
      <c r="C1961" s="4" t="s">
        <v>5448</v>
      </c>
      <c r="D1961" s="4" t="s">
        <v>13</v>
      </c>
      <c r="E1961" s="4" t="s">
        <v>724</v>
      </c>
      <c r="F1961" s="8">
        <v>20</v>
      </c>
      <c r="G1961" s="9">
        <f>SUMIFS('Entrada - Salida'!$E:$E,'Entrada - Salida'!$D:$D,Saldo!C1961,'Entrada - Salida'!C:C,Saldo!B1961)</f>
        <v>0</v>
      </c>
      <c r="H1961" s="10">
        <f>SUMIFS('Entrada - Salida'!$F:$F,'Entrada - Salida'!$D:$D,Saldo!C1961,'Entrada - Salida'!C:C,Saldo!B1961)</f>
        <v>0</v>
      </c>
      <c r="I1961" s="11">
        <f t="shared" si="31"/>
        <v>20</v>
      </c>
      <c r="J1961" s="22"/>
    </row>
    <row r="1962" spans="1:10">
      <c r="A1962" s="3" t="s">
        <v>5449</v>
      </c>
      <c r="B1962" s="3" t="s">
        <v>5449</v>
      </c>
      <c r="C1962" s="4" t="s">
        <v>5450</v>
      </c>
      <c r="D1962" s="4" t="s">
        <v>13</v>
      </c>
      <c r="E1962" s="4" t="s">
        <v>724</v>
      </c>
      <c r="F1962" s="8">
        <v>20</v>
      </c>
      <c r="G1962" s="9">
        <f>SUMIFS('Entrada - Salida'!$E:$E,'Entrada - Salida'!$D:$D,Saldo!C1962,'Entrada - Salida'!C:C,Saldo!B1962)</f>
        <v>0</v>
      </c>
      <c r="H1962" s="10">
        <f>SUMIFS('Entrada - Salida'!$F:$F,'Entrada - Salida'!$D:$D,Saldo!C1962,'Entrada - Salida'!C:C,Saldo!B1962)</f>
        <v>10</v>
      </c>
      <c r="I1962" s="11">
        <f t="shared" si="31"/>
        <v>10</v>
      </c>
      <c r="J1962" s="22"/>
    </row>
    <row r="1963" spans="1:10">
      <c r="A1963" s="3" t="s">
        <v>5451</v>
      </c>
      <c r="B1963" s="3" t="s">
        <v>5451</v>
      </c>
      <c r="C1963" s="4" t="s">
        <v>5452</v>
      </c>
      <c r="D1963" s="4" t="s">
        <v>13</v>
      </c>
      <c r="E1963" s="4" t="s">
        <v>724</v>
      </c>
      <c r="F1963" s="8">
        <v>20</v>
      </c>
      <c r="G1963" s="9">
        <f>SUMIFS('Entrada - Salida'!$E:$E,'Entrada - Salida'!$D:$D,Saldo!C1963,'Entrada - Salida'!C:C,Saldo!B1963)</f>
        <v>0</v>
      </c>
      <c r="H1963" s="10">
        <f>SUMIFS('Entrada - Salida'!$F:$F,'Entrada - Salida'!$D:$D,Saldo!C1963,'Entrada - Salida'!C:C,Saldo!B1963)</f>
        <v>0</v>
      </c>
      <c r="I1963" s="11">
        <f t="shared" si="31"/>
        <v>20</v>
      </c>
      <c r="J1963" s="22"/>
    </row>
    <row r="1964" spans="1:10">
      <c r="A1964" s="3" t="s">
        <v>5453</v>
      </c>
      <c r="B1964" s="3" t="s">
        <v>5453</v>
      </c>
      <c r="C1964" s="4" t="s">
        <v>5454</v>
      </c>
      <c r="D1964" s="4" t="s">
        <v>13</v>
      </c>
      <c r="E1964" s="4" t="s">
        <v>724</v>
      </c>
      <c r="F1964" s="8">
        <v>20</v>
      </c>
      <c r="G1964" s="9">
        <f>SUMIFS('Entrada - Salida'!$E:$E,'Entrada - Salida'!$D:$D,Saldo!C1964,'Entrada - Salida'!C:C,Saldo!B1964)</f>
        <v>0</v>
      </c>
      <c r="H1964" s="10">
        <f>SUMIFS('Entrada - Salida'!$F:$F,'Entrada - Salida'!$D:$D,Saldo!C1964,'Entrada - Salida'!C:C,Saldo!B1964)</f>
        <v>0</v>
      </c>
      <c r="I1964" s="11">
        <f t="shared" si="31"/>
        <v>20</v>
      </c>
      <c r="J1964" s="22"/>
    </row>
    <row r="1965" spans="1:10">
      <c r="A1965" s="3" t="s">
        <v>5455</v>
      </c>
      <c r="B1965" s="3" t="s">
        <v>5455</v>
      </c>
      <c r="C1965" s="4" t="s">
        <v>5456</v>
      </c>
      <c r="D1965" s="4" t="s">
        <v>13</v>
      </c>
      <c r="E1965" s="4" t="s">
        <v>724</v>
      </c>
      <c r="F1965" s="8">
        <v>20</v>
      </c>
      <c r="G1965" s="9">
        <f>SUMIFS('Entrada - Salida'!$E:$E,'Entrada - Salida'!$D:$D,Saldo!C1965,'Entrada - Salida'!C:C,Saldo!B1965)</f>
        <v>0</v>
      </c>
      <c r="H1965" s="10">
        <f>SUMIFS('Entrada - Salida'!$F:$F,'Entrada - Salida'!$D:$D,Saldo!C1965,'Entrada - Salida'!C:C,Saldo!B1965)</f>
        <v>0</v>
      </c>
      <c r="I1965" s="11">
        <f t="shared" si="31"/>
        <v>20</v>
      </c>
      <c r="J1965" s="22"/>
    </row>
    <row r="1966" spans="1:10">
      <c r="A1966" s="3" t="s">
        <v>5457</v>
      </c>
      <c r="B1966" s="3" t="s">
        <v>5457</v>
      </c>
      <c r="C1966" s="4" t="s">
        <v>5458</v>
      </c>
      <c r="D1966" s="4" t="s">
        <v>13</v>
      </c>
      <c r="E1966" s="4" t="s">
        <v>724</v>
      </c>
      <c r="F1966" s="8">
        <v>20</v>
      </c>
      <c r="G1966" s="9">
        <f>SUMIFS('Entrada - Salida'!$E:$E,'Entrada - Salida'!$D:$D,Saldo!C1966,'Entrada - Salida'!C:C,Saldo!B1966)</f>
        <v>0</v>
      </c>
      <c r="H1966" s="10">
        <f>SUMIFS('Entrada - Salida'!$F:$F,'Entrada - Salida'!$D:$D,Saldo!C1966,'Entrada - Salida'!C:C,Saldo!B1966)</f>
        <v>2</v>
      </c>
      <c r="I1966" s="11">
        <f t="shared" si="31"/>
        <v>18</v>
      </c>
      <c r="J1966" s="22"/>
    </row>
    <row r="1967" spans="1:10">
      <c r="A1967" s="3" t="s">
        <v>5459</v>
      </c>
      <c r="B1967" s="3" t="s">
        <v>5459</v>
      </c>
      <c r="C1967" s="4" t="s">
        <v>5460</v>
      </c>
      <c r="D1967" s="4" t="s">
        <v>13</v>
      </c>
      <c r="E1967" s="4" t="s">
        <v>724</v>
      </c>
      <c r="F1967" s="8">
        <v>20</v>
      </c>
      <c r="G1967" s="9">
        <f>SUMIFS('Entrada - Salida'!$E:$E,'Entrada - Salida'!$D:$D,Saldo!C1967,'Entrada - Salida'!C:C,Saldo!B1967)</f>
        <v>0</v>
      </c>
      <c r="H1967" s="10">
        <f>SUMIFS('Entrada - Salida'!$F:$F,'Entrada - Salida'!$D:$D,Saldo!C1967,'Entrada - Salida'!C:C,Saldo!B1967)</f>
        <v>0</v>
      </c>
      <c r="I1967" s="11">
        <f t="shared" si="31"/>
        <v>20</v>
      </c>
      <c r="J1967" s="22"/>
    </row>
    <row r="1968" spans="1:10">
      <c r="A1968" s="3" t="s">
        <v>5461</v>
      </c>
      <c r="B1968" s="3" t="s">
        <v>5461</v>
      </c>
      <c r="C1968" s="4" t="s">
        <v>5462</v>
      </c>
      <c r="D1968" s="4" t="s">
        <v>13</v>
      </c>
      <c r="E1968" s="4" t="s">
        <v>724</v>
      </c>
      <c r="F1968" s="8">
        <v>20</v>
      </c>
      <c r="G1968" s="9">
        <f>SUMIFS('Entrada - Salida'!$E:$E,'Entrada - Salida'!$D:$D,Saldo!C1968,'Entrada - Salida'!C:C,Saldo!B1968)</f>
        <v>0</v>
      </c>
      <c r="H1968" s="10">
        <f>SUMIFS('Entrada - Salida'!$F:$F,'Entrada - Salida'!$D:$D,Saldo!C1968,'Entrada - Salida'!C:C,Saldo!B1968)</f>
        <v>0</v>
      </c>
      <c r="I1968" s="11">
        <f t="shared" si="31"/>
        <v>20</v>
      </c>
      <c r="J1968" s="22"/>
    </row>
    <row r="1969" spans="1:10">
      <c r="A1969" s="3" t="s">
        <v>5463</v>
      </c>
      <c r="B1969" s="3" t="s">
        <v>5463</v>
      </c>
      <c r="C1969" s="4" t="s">
        <v>5464</v>
      </c>
      <c r="D1969" s="4" t="s">
        <v>13</v>
      </c>
      <c r="E1969" s="4" t="s">
        <v>2958</v>
      </c>
      <c r="F1969" s="8">
        <v>1</v>
      </c>
      <c r="G1969" s="9">
        <f>SUMIFS('Entrada - Salida'!$E:$E,'Entrada - Salida'!$D:$D,Saldo!C1969,'Entrada - Salida'!C:C,Saldo!B1969)</f>
        <v>0</v>
      </c>
      <c r="H1969" s="10">
        <f>SUMIFS('Entrada - Salida'!$F:$F,'Entrada - Salida'!$D:$D,Saldo!C1969,'Entrada - Salida'!C:C,Saldo!B1969)</f>
        <v>1</v>
      </c>
      <c r="I1969" s="11">
        <f t="shared" ref="I1969:I2030" si="32">+(G1969-H1969)+F1969</f>
        <v>0</v>
      </c>
      <c r="J1969" s="22"/>
    </row>
    <row r="1970" spans="1:10">
      <c r="A1970" s="3" t="s">
        <v>5465</v>
      </c>
      <c r="B1970" s="3" t="s">
        <v>5465</v>
      </c>
      <c r="C1970" s="4" t="s">
        <v>5466</v>
      </c>
      <c r="D1970" s="4" t="s">
        <v>13</v>
      </c>
      <c r="E1970" s="4" t="s">
        <v>2102</v>
      </c>
      <c r="F1970" s="8">
        <v>10</v>
      </c>
      <c r="G1970" s="9">
        <f>SUMIFS('Entrada - Salida'!$E:$E,'Entrada - Salida'!$D:$D,Saldo!C1970,'Entrada - Salida'!C:C,Saldo!B1970)</f>
        <v>0</v>
      </c>
      <c r="H1970" s="10">
        <f>SUMIFS('Entrada - Salida'!$F:$F,'Entrada - Salida'!$D:$D,Saldo!C1970,'Entrada - Salida'!C:C,Saldo!B1970)</f>
        <v>0</v>
      </c>
      <c r="I1970" s="11">
        <f t="shared" si="32"/>
        <v>10</v>
      </c>
      <c r="J1970" s="22"/>
    </row>
    <row r="1971" spans="1:10">
      <c r="A1971" s="3" t="s">
        <v>5467</v>
      </c>
      <c r="B1971" s="3" t="s">
        <v>5467</v>
      </c>
      <c r="C1971" s="4" t="s">
        <v>5468</v>
      </c>
      <c r="D1971" s="4" t="s">
        <v>13</v>
      </c>
      <c r="E1971" s="4" t="s">
        <v>2102</v>
      </c>
      <c r="F1971" s="8">
        <v>10</v>
      </c>
      <c r="G1971" s="9">
        <f>SUMIFS('Entrada - Salida'!$E:$E,'Entrada - Salida'!$D:$D,Saldo!C1971,'Entrada - Salida'!C:C,Saldo!B1971)</f>
        <v>0</v>
      </c>
      <c r="H1971" s="10">
        <f>SUMIFS('Entrada - Salida'!$F:$F,'Entrada - Salida'!$D:$D,Saldo!C1971,'Entrada - Salida'!C:C,Saldo!B1971)</f>
        <v>1</v>
      </c>
      <c r="I1971" s="11">
        <f t="shared" si="32"/>
        <v>9</v>
      </c>
      <c r="J1971" s="22"/>
    </row>
    <row r="1972" spans="1:10">
      <c r="A1972" s="3" t="s">
        <v>5469</v>
      </c>
      <c r="B1972" s="3" t="s">
        <v>5469</v>
      </c>
      <c r="C1972" s="4" t="s">
        <v>5470</v>
      </c>
      <c r="D1972" s="4" t="s">
        <v>13</v>
      </c>
      <c r="E1972" s="4" t="s">
        <v>2102</v>
      </c>
      <c r="F1972" s="8">
        <v>10</v>
      </c>
      <c r="G1972" s="9">
        <f>SUMIFS('Entrada - Salida'!$E:$E,'Entrada - Salida'!$D:$D,Saldo!C1972,'Entrada - Salida'!C:C,Saldo!B1972)</f>
        <v>0</v>
      </c>
      <c r="H1972" s="10">
        <f>SUMIFS('Entrada - Salida'!$F:$F,'Entrada - Salida'!$D:$D,Saldo!C1972,'Entrada - Salida'!C:C,Saldo!B1972)</f>
        <v>1</v>
      </c>
      <c r="I1972" s="11">
        <f t="shared" si="32"/>
        <v>9</v>
      </c>
      <c r="J1972" s="22"/>
    </row>
    <row r="1973" spans="1:10">
      <c r="A1973" s="3" t="s">
        <v>5471</v>
      </c>
      <c r="B1973" s="3" t="s">
        <v>5471</v>
      </c>
      <c r="C1973" s="4" t="s">
        <v>5472</v>
      </c>
      <c r="D1973" s="4" t="s">
        <v>13</v>
      </c>
      <c r="E1973" s="4" t="s">
        <v>2102</v>
      </c>
      <c r="F1973" s="8">
        <v>10</v>
      </c>
      <c r="G1973" s="9">
        <f>SUMIFS('Entrada - Salida'!$E:$E,'Entrada - Salida'!$D:$D,Saldo!C1973,'Entrada - Salida'!C:C,Saldo!B1973)</f>
        <v>0</v>
      </c>
      <c r="H1973" s="10">
        <f>SUMIFS('Entrada - Salida'!$F:$F,'Entrada - Salida'!$D:$D,Saldo!C1973,'Entrada - Salida'!C:C,Saldo!B1973)</f>
        <v>1</v>
      </c>
      <c r="I1973" s="11">
        <f t="shared" si="32"/>
        <v>9</v>
      </c>
      <c r="J1973" s="22"/>
    </row>
    <row r="1974" spans="1:10">
      <c r="A1974" s="3" t="s">
        <v>5473</v>
      </c>
      <c r="B1974" s="3" t="s">
        <v>5473</v>
      </c>
      <c r="C1974" s="4" t="s">
        <v>5474</v>
      </c>
      <c r="D1974" s="4" t="s">
        <v>13</v>
      </c>
      <c r="E1974" s="4" t="s">
        <v>2102</v>
      </c>
      <c r="F1974" s="8">
        <v>10</v>
      </c>
      <c r="G1974" s="9">
        <f>SUMIFS('Entrada - Salida'!$E:$E,'Entrada - Salida'!$D:$D,Saldo!C1974,'Entrada - Salida'!C:C,Saldo!B1974)</f>
        <v>0</v>
      </c>
      <c r="H1974" s="10">
        <f>SUMIFS('Entrada - Salida'!$F:$F,'Entrada - Salida'!$D:$D,Saldo!C1974,'Entrada - Salida'!C:C,Saldo!B1974)</f>
        <v>0</v>
      </c>
      <c r="I1974" s="11">
        <f t="shared" si="32"/>
        <v>10</v>
      </c>
      <c r="J1974" s="22"/>
    </row>
    <row r="1975" spans="1:10">
      <c r="A1975" s="3" t="s">
        <v>5475</v>
      </c>
      <c r="B1975" s="3" t="s">
        <v>5475</v>
      </c>
      <c r="C1975" s="4" t="s">
        <v>5476</v>
      </c>
      <c r="D1975" s="4" t="s">
        <v>13</v>
      </c>
      <c r="E1975" s="4" t="s">
        <v>5404</v>
      </c>
      <c r="F1975" s="8">
        <v>2</v>
      </c>
      <c r="G1975" s="9">
        <f>SUMIFS('Entrada - Salida'!$E:$E,'Entrada - Salida'!$D:$D,Saldo!C1975,'Entrada - Salida'!C:C,Saldo!B1975)</f>
        <v>1</v>
      </c>
      <c r="H1975" s="10">
        <f>SUMIFS('Entrada - Salida'!$F:$F,'Entrada - Salida'!$D:$D,Saldo!C1975,'Entrada - Salida'!C:C,Saldo!B1975)</f>
        <v>3</v>
      </c>
      <c r="I1975" s="11">
        <f t="shared" si="32"/>
        <v>0</v>
      </c>
      <c r="J1975" s="22"/>
    </row>
    <row r="1976" spans="1:10">
      <c r="A1976" s="3" t="s">
        <v>5477</v>
      </c>
      <c r="B1976" s="3" t="s">
        <v>5477</v>
      </c>
      <c r="C1976" s="4" t="s">
        <v>5478</v>
      </c>
      <c r="D1976" s="4" t="s">
        <v>13</v>
      </c>
      <c r="E1976" s="4" t="s">
        <v>2894</v>
      </c>
      <c r="F1976" s="8">
        <v>5</v>
      </c>
      <c r="G1976" s="9">
        <f>SUMIFS('Entrada - Salida'!$E:$E,'Entrada - Salida'!$D:$D,Saldo!C1976,'Entrada - Salida'!C:C,Saldo!B1976)</f>
        <v>0</v>
      </c>
      <c r="H1976" s="10">
        <f>SUMIFS('Entrada - Salida'!$F:$F,'Entrada - Salida'!$D:$D,Saldo!C1976,'Entrada - Salida'!C:C,Saldo!B1976)</f>
        <v>0</v>
      </c>
      <c r="I1976" s="11">
        <f t="shared" si="32"/>
        <v>5</v>
      </c>
      <c r="J1976" s="22"/>
    </row>
    <row r="1977" spans="1:10">
      <c r="A1977" s="3" t="s">
        <v>5479</v>
      </c>
      <c r="B1977" s="3" t="s">
        <v>5479</v>
      </c>
      <c r="C1977" s="4" t="s">
        <v>5480</v>
      </c>
      <c r="D1977" s="4" t="s">
        <v>13</v>
      </c>
      <c r="E1977" s="4" t="s">
        <v>2894</v>
      </c>
      <c r="F1977" s="8">
        <v>1</v>
      </c>
      <c r="G1977" s="9">
        <f>SUMIFS('Entrada - Salida'!$E:$E,'Entrada - Salida'!$D:$D,Saldo!C1977,'Entrada - Salida'!C:C,Saldo!B1977)</f>
        <v>0</v>
      </c>
      <c r="H1977" s="10">
        <f>SUMIFS('Entrada - Salida'!$F:$F,'Entrada - Salida'!$D:$D,Saldo!C1977,'Entrada - Salida'!C:C,Saldo!B1977)</f>
        <v>0</v>
      </c>
      <c r="I1977" s="11">
        <f t="shared" si="32"/>
        <v>1</v>
      </c>
      <c r="J1977" s="22"/>
    </row>
    <row r="1978" spans="1:10">
      <c r="A1978" s="3" t="s">
        <v>5481</v>
      </c>
      <c r="B1978" s="3" t="s">
        <v>5481</v>
      </c>
      <c r="C1978" s="4" t="s">
        <v>5482</v>
      </c>
      <c r="D1978" s="4" t="s">
        <v>13</v>
      </c>
      <c r="E1978" s="4" t="s">
        <v>2894</v>
      </c>
      <c r="F1978" s="8">
        <v>1</v>
      </c>
      <c r="G1978" s="9">
        <f>SUMIFS('Entrada - Salida'!$E:$E,'Entrada - Salida'!$D:$D,Saldo!C1978,'Entrada - Salida'!C:C,Saldo!B1978)</f>
        <v>0</v>
      </c>
      <c r="H1978" s="10">
        <f>SUMIFS('Entrada - Salida'!$F:$F,'Entrada - Salida'!$D:$D,Saldo!C1978,'Entrada - Salida'!C:C,Saldo!B1978)</f>
        <v>0</v>
      </c>
      <c r="I1978" s="11">
        <f t="shared" si="32"/>
        <v>1</v>
      </c>
      <c r="J1978" s="22"/>
    </row>
    <row r="1979" spans="1:10">
      <c r="A1979" s="3" t="s">
        <v>5483</v>
      </c>
      <c r="B1979" s="3" t="s">
        <v>5483</v>
      </c>
      <c r="C1979" s="4" t="s">
        <v>5484</v>
      </c>
      <c r="D1979" s="4" t="s">
        <v>13</v>
      </c>
      <c r="E1979" s="4" t="s">
        <v>5485</v>
      </c>
      <c r="F1979" s="8">
        <v>7</v>
      </c>
      <c r="G1979" s="9">
        <f>SUMIFS('Entrada - Salida'!$E:$E,'Entrada - Salida'!$D:$D,Saldo!C1979,'Entrada - Salida'!C:C,Saldo!B1979)</f>
        <v>32</v>
      </c>
      <c r="H1979" s="10">
        <f>SUMIFS('Entrada - Salida'!$F:$F,'Entrada - Salida'!$D:$D,Saldo!C1979,'Entrada - Salida'!C:C,Saldo!B1979)</f>
        <v>39</v>
      </c>
      <c r="I1979" s="11">
        <f t="shared" si="32"/>
        <v>0</v>
      </c>
      <c r="J1979" s="22"/>
    </row>
    <row r="1980" spans="1:10">
      <c r="A1980" s="3" t="s">
        <v>5486</v>
      </c>
      <c r="B1980" s="3" t="s">
        <v>5486</v>
      </c>
      <c r="C1980" s="4" t="s">
        <v>5487</v>
      </c>
      <c r="D1980" s="4" t="s">
        <v>13</v>
      </c>
      <c r="E1980" s="4" t="s">
        <v>5488</v>
      </c>
      <c r="F1980" s="8">
        <v>1</v>
      </c>
      <c r="G1980" s="9">
        <f>SUMIFS('Entrada - Salida'!$E:$E,'Entrada - Salida'!$D:$D,Saldo!C1980,'Entrada - Salida'!C:C,Saldo!B1980)</f>
        <v>1</v>
      </c>
      <c r="H1980" s="10">
        <f>SUMIFS('Entrada - Salida'!$F:$F,'Entrada - Salida'!$D:$D,Saldo!C1980,'Entrada - Salida'!C:C,Saldo!B1980)</f>
        <v>0</v>
      </c>
      <c r="I1980" s="11">
        <f t="shared" si="32"/>
        <v>2</v>
      </c>
      <c r="J1980" s="22"/>
    </row>
    <row r="1981" spans="1:10">
      <c r="A1981" s="3" t="s">
        <v>5489</v>
      </c>
      <c r="B1981" s="3" t="s">
        <v>5489</v>
      </c>
      <c r="C1981" s="4" t="s">
        <v>5490</v>
      </c>
      <c r="D1981" s="4" t="s">
        <v>13</v>
      </c>
      <c r="E1981" s="4" t="s">
        <v>5488</v>
      </c>
      <c r="F1981" s="8">
        <v>2</v>
      </c>
      <c r="G1981" s="9">
        <f>SUMIFS('Entrada - Salida'!$E:$E,'Entrada - Salida'!$D:$D,Saldo!C1981,'Entrada - Salida'!C:C,Saldo!B1981)</f>
        <v>1</v>
      </c>
      <c r="H1981" s="10">
        <f>SUMIFS('Entrada - Salida'!$F:$F,'Entrada - Salida'!$D:$D,Saldo!C1981,'Entrada - Salida'!C:C,Saldo!B1981)</f>
        <v>1</v>
      </c>
      <c r="I1981" s="11">
        <f t="shared" si="32"/>
        <v>2</v>
      </c>
      <c r="J1981" s="22"/>
    </row>
    <row r="1982" spans="1:10">
      <c r="A1982" s="3" t="s">
        <v>5491</v>
      </c>
      <c r="B1982" s="24" t="s">
        <v>5491</v>
      </c>
      <c r="C1982" s="4" t="s">
        <v>5492</v>
      </c>
      <c r="D1982" s="4" t="s">
        <v>13</v>
      </c>
      <c r="E1982" s="4" t="s">
        <v>475</v>
      </c>
      <c r="F1982" s="8">
        <v>1</v>
      </c>
      <c r="G1982" s="9">
        <f>SUMIFS('Entrada - Salida'!$E:$E,'Entrada - Salida'!$D:$D,Saldo!C1982,'Entrada - Salida'!C:C,Saldo!B1982)</f>
        <v>0</v>
      </c>
      <c r="H1982" s="10">
        <f>SUMIFS('Entrada - Salida'!$F:$F,'Entrada - Salida'!$D:$D,Saldo!C1982,'Entrada - Salida'!C:C,Saldo!B1982)</f>
        <v>1</v>
      </c>
      <c r="I1982" s="11">
        <f t="shared" si="32"/>
        <v>0</v>
      </c>
      <c r="J1982" s="22"/>
    </row>
    <row r="1983" spans="1:10">
      <c r="A1983" s="3" t="s">
        <v>5493</v>
      </c>
      <c r="B1983" s="24" t="s">
        <v>5493</v>
      </c>
      <c r="C1983" s="4" t="s">
        <v>5494</v>
      </c>
      <c r="D1983" s="4" t="s">
        <v>13</v>
      </c>
      <c r="E1983" s="4" t="s">
        <v>475</v>
      </c>
      <c r="F1983" s="8">
        <v>1</v>
      </c>
      <c r="G1983" s="9">
        <f>SUMIFS('Entrada - Salida'!$E:$E,'Entrada - Salida'!$D:$D,Saldo!C1983,'Entrada - Salida'!C:C,Saldo!B1983)</f>
        <v>0</v>
      </c>
      <c r="H1983" s="10">
        <f>SUMIFS('Entrada - Salida'!$F:$F,'Entrada - Salida'!$D:$D,Saldo!C1983,'Entrada - Salida'!C:C,Saldo!B1983)</f>
        <v>0</v>
      </c>
      <c r="I1983" s="11">
        <f t="shared" si="32"/>
        <v>1</v>
      </c>
      <c r="J1983" s="22"/>
    </row>
    <row r="1984" spans="1:10">
      <c r="A1984" s="3" t="s">
        <v>5495</v>
      </c>
      <c r="B1984" s="3" t="s">
        <v>5495</v>
      </c>
      <c r="C1984" s="4" t="s">
        <v>5496</v>
      </c>
      <c r="D1984" s="4" t="s">
        <v>13</v>
      </c>
      <c r="E1984" s="4" t="s">
        <v>1033</v>
      </c>
      <c r="F1984" s="8">
        <v>2</v>
      </c>
      <c r="G1984" s="9">
        <f>SUMIFS('Entrada - Salida'!$E:$E,'Entrada - Salida'!$D:$D,Saldo!C1984,'Entrada - Salida'!C:C,Saldo!B1984)</f>
        <v>0</v>
      </c>
      <c r="H1984" s="10">
        <f>SUMIFS('Entrada - Salida'!$F:$F,'Entrada - Salida'!$D:$D,Saldo!C1984,'Entrada - Salida'!C:C,Saldo!B1984)</f>
        <v>0</v>
      </c>
      <c r="I1984" s="11">
        <f t="shared" si="32"/>
        <v>2</v>
      </c>
      <c r="J1984" s="22"/>
    </row>
    <row r="1985" spans="1:10">
      <c r="A1985" s="3" t="s">
        <v>5497</v>
      </c>
      <c r="B1985" s="3" t="s">
        <v>5497</v>
      </c>
      <c r="C1985" s="4" t="s">
        <v>5498</v>
      </c>
      <c r="D1985" s="4" t="s">
        <v>13</v>
      </c>
      <c r="E1985" s="4" t="s">
        <v>1033</v>
      </c>
      <c r="F1985" s="8">
        <v>2</v>
      </c>
      <c r="G1985" s="9">
        <f>SUMIFS('Entrada - Salida'!$E:$E,'Entrada - Salida'!$D:$D,Saldo!C1985,'Entrada - Salida'!C:C,Saldo!B1985)</f>
        <v>0</v>
      </c>
      <c r="H1985" s="10">
        <f>SUMIFS('Entrada - Salida'!$F:$F,'Entrada - Salida'!$D:$D,Saldo!C1985,'Entrada - Salida'!C:C,Saldo!B1985)</f>
        <v>0</v>
      </c>
      <c r="I1985" s="11">
        <f t="shared" si="32"/>
        <v>2</v>
      </c>
      <c r="J1985" s="22"/>
    </row>
    <row r="1986" spans="1:10">
      <c r="A1986" s="3" t="s">
        <v>5499</v>
      </c>
      <c r="B1986" s="3" t="s">
        <v>5499</v>
      </c>
      <c r="C1986" s="4" t="s">
        <v>5500</v>
      </c>
      <c r="D1986" s="4" t="s">
        <v>13</v>
      </c>
      <c r="E1986" s="4" t="s">
        <v>643</v>
      </c>
      <c r="F1986" s="8">
        <v>1</v>
      </c>
      <c r="G1986" s="9">
        <f>SUMIFS('Entrada - Salida'!$E:$E,'Entrada - Salida'!$D:$D,Saldo!C1986,'Entrada - Salida'!C:C,Saldo!B1986)</f>
        <v>0</v>
      </c>
      <c r="H1986" s="10">
        <f>SUMIFS('Entrada - Salida'!$F:$F,'Entrada - Salida'!$D:$D,Saldo!C1986,'Entrada - Salida'!C:C,Saldo!B1986)</f>
        <v>1</v>
      </c>
      <c r="I1986" s="11">
        <f t="shared" si="32"/>
        <v>0</v>
      </c>
      <c r="J1986" s="22"/>
    </row>
    <row r="1987" spans="1:10">
      <c r="A1987" s="3" t="s">
        <v>5501</v>
      </c>
      <c r="B1987" s="3" t="s">
        <v>5501</v>
      </c>
      <c r="C1987" s="4" t="s">
        <v>5502</v>
      </c>
      <c r="D1987" s="4" t="s">
        <v>13</v>
      </c>
      <c r="E1987" s="4" t="s">
        <v>4197</v>
      </c>
      <c r="F1987" s="8">
        <v>1</v>
      </c>
      <c r="G1987" s="9">
        <f>SUMIFS('Entrada - Salida'!$E:$E,'Entrada - Salida'!$D:$D,Saldo!C1987,'Entrada - Salida'!C:C,Saldo!B1987)</f>
        <v>0</v>
      </c>
      <c r="H1987" s="10">
        <f>SUMIFS('Entrada - Salida'!$F:$F,'Entrada - Salida'!$D:$D,Saldo!C1987,'Entrada - Salida'!C:C,Saldo!B1987)</f>
        <v>0</v>
      </c>
      <c r="I1987" s="11">
        <f t="shared" si="32"/>
        <v>1</v>
      </c>
      <c r="J1987" s="22"/>
    </row>
    <row r="1988" spans="1:10">
      <c r="A1988" s="3" t="s">
        <v>5503</v>
      </c>
      <c r="B1988" s="3" t="s">
        <v>5503</v>
      </c>
      <c r="C1988" s="4" t="s">
        <v>5504</v>
      </c>
      <c r="D1988" s="4" t="s">
        <v>13</v>
      </c>
      <c r="E1988" s="4" t="s">
        <v>4197</v>
      </c>
      <c r="F1988" s="8">
        <v>1</v>
      </c>
      <c r="G1988" s="9">
        <f>SUMIFS('Entrada - Salida'!$E:$E,'Entrada - Salida'!$D:$D,Saldo!C1988,'Entrada - Salida'!C:C,Saldo!B1988)</f>
        <v>0</v>
      </c>
      <c r="H1988" s="10">
        <f>SUMIFS('Entrada - Salida'!$F:$F,'Entrada - Salida'!$D:$D,Saldo!C1988,'Entrada - Salida'!C:C,Saldo!B1988)</f>
        <v>0</v>
      </c>
      <c r="I1988" s="11">
        <f t="shared" si="32"/>
        <v>1</v>
      </c>
      <c r="J1988" s="22"/>
    </row>
    <row r="1989" spans="1:10">
      <c r="A1989" s="3" t="s">
        <v>5505</v>
      </c>
      <c r="B1989" s="3" t="s">
        <v>5505</v>
      </c>
      <c r="C1989" s="4" t="s">
        <v>5506</v>
      </c>
      <c r="D1989" s="4" t="s">
        <v>13</v>
      </c>
      <c r="E1989" s="4" t="s">
        <v>4197</v>
      </c>
      <c r="F1989" s="8">
        <v>1</v>
      </c>
      <c r="G1989" s="9">
        <f>SUMIFS('Entrada - Salida'!$E:$E,'Entrada - Salida'!$D:$D,Saldo!C1989,'Entrada - Salida'!C:C,Saldo!B1989)</f>
        <v>0</v>
      </c>
      <c r="H1989" s="10">
        <f>SUMIFS('Entrada - Salida'!$F:$F,'Entrada - Salida'!$D:$D,Saldo!C1989,'Entrada - Salida'!C:C,Saldo!B1989)</f>
        <v>0</v>
      </c>
      <c r="I1989" s="11">
        <f t="shared" si="32"/>
        <v>1</v>
      </c>
      <c r="J1989" s="22"/>
    </row>
    <row r="1990" spans="1:10">
      <c r="A1990" s="3" t="s">
        <v>5507</v>
      </c>
      <c r="B1990" s="3" t="s">
        <v>5507</v>
      </c>
      <c r="C1990" s="4" t="s">
        <v>5508</v>
      </c>
      <c r="D1990" s="4" t="s">
        <v>13</v>
      </c>
      <c r="E1990" s="4" t="s">
        <v>5509</v>
      </c>
      <c r="F1990" s="8">
        <v>0</v>
      </c>
      <c r="G1990" s="9">
        <f>SUMIFS('Entrada - Salida'!$E:$E,'Entrada - Salida'!$D:$D,Saldo!C1990,'Entrada - Salida'!C:C,Saldo!B1990)</f>
        <v>1</v>
      </c>
      <c r="H1990" s="10">
        <f>SUMIFS('Entrada - Salida'!$F:$F,'Entrada - Salida'!$D:$D,Saldo!C1990,'Entrada - Salida'!C:C,Saldo!B1990)</f>
        <v>1</v>
      </c>
      <c r="I1990" s="11">
        <f t="shared" si="32"/>
        <v>0</v>
      </c>
      <c r="J1990" s="22"/>
    </row>
    <row r="1991" spans="1:10">
      <c r="A1991" s="3" t="s">
        <v>5510</v>
      </c>
      <c r="B1991" s="3" t="s">
        <v>5510</v>
      </c>
      <c r="C1991" s="4" t="s">
        <v>5511</v>
      </c>
      <c r="D1991" s="4" t="s">
        <v>13</v>
      </c>
      <c r="E1991" s="4" t="s">
        <v>2738</v>
      </c>
      <c r="F1991" s="8">
        <v>1</v>
      </c>
      <c r="G1991" s="9">
        <f>SUMIFS('Entrada - Salida'!$E:$E,'Entrada - Salida'!$D:$D,Saldo!C1991,'Entrada - Salida'!C:C,Saldo!B1991)</f>
        <v>0</v>
      </c>
      <c r="H1991" s="10">
        <f>SUMIFS('Entrada - Salida'!$F:$F,'Entrada - Salida'!$D:$D,Saldo!C1991,'Entrada - Salida'!C:C,Saldo!B1991)</f>
        <v>0</v>
      </c>
      <c r="I1991" s="11">
        <f t="shared" si="32"/>
        <v>1</v>
      </c>
      <c r="J1991" s="22"/>
    </row>
    <row r="1992" spans="1:10">
      <c r="A1992" s="3" t="s">
        <v>5512</v>
      </c>
      <c r="B1992" s="3" t="s">
        <v>5512</v>
      </c>
      <c r="C1992" s="4" t="s">
        <v>5513</v>
      </c>
      <c r="D1992" s="4" t="s">
        <v>13</v>
      </c>
      <c r="E1992" s="4" t="s">
        <v>2385</v>
      </c>
      <c r="F1992" s="8">
        <v>1</v>
      </c>
      <c r="G1992" s="9">
        <f>SUMIFS('Entrada - Salida'!$E:$E,'Entrada - Salida'!$D:$D,Saldo!C1992,'Entrada - Salida'!C:C,Saldo!B1992)</f>
        <v>3</v>
      </c>
      <c r="H1992" s="10">
        <f>SUMIFS('Entrada - Salida'!$F:$F,'Entrada - Salida'!$D:$D,Saldo!C1992,'Entrada - Salida'!C:C,Saldo!B1992)</f>
        <v>0</v>
      </c>
      <c r="I1992" s="11">
        <f t="shared" si="32"/>
        <v>4</v>
      </c>
      <c r="J1992" s="22"/>
    </row>
    <row r="1993" spans="1:10">
      <c r="A1993" s="3" t="s">
        <v>5514</v>
      </c>
      <c r="B1993" s="3" t="s">
        <v>5514</v>
      </c>
      <c r="C1993" s="4" t="s">
        <v>5515</v>
      </c>
      <c r="D1993" s="4" t="s">
        <v>13</v>
      </c>
      <c r="E1993" s="4" t="s">
        <v>2385</v>
      </c>
      <c r="F1993" s="8">
        <v>2</v>
      </c>
      <c r="G1993" s="9">
        <f>SUMIFS('Entrada - Salida'!$E:$E,'Entrada - Salida'!$D:$D,Saldo!C1993,'Entrada - Salida'!C:C,Saldo!B1993)</f>
        <v>6</v>
      </c>
      <c r="H1993" s="10">
        <f>SUMIFS('Entrada - Salida'!$F:$F,'Entrada - Salida'!$D:$D,Saldo!C1993,'Entrada - Salida'!C:C,Saldo!B1993)</f>
        <v>1</v>
      </c>
      <c r="I1993" s="11">
        <f t="shared" si="32"/>
        <v>7</v>
      </c>
      <c r="J1993" s="22"/>
    </row>
    <row r="1994" spans="1:10">
      <c r="A1994" s="3" t="s">
        <v>5516</v>
      </c>
      <c r="B1994" s="3" t="s">
        <v>5516</v>
      </c>
      <c r="C1994" s="4" t="s">
        <v>5517</v>
      </c>
      <c r="D1994" s="4" t="s">
        <v>13</v>
      </c>
      <c r="E1994" s="4" t="s">
        <v>5518</v>
      </c>
      <c r="F1994" s="8">
        <v>2</v>
      </c>
      <c r="G1994" s="9">
        <f>SUMIFS('Entrada - Salida'!$E:$E,'Entrada - Salida'!$D:$D,Saldo!C1994,'Entrada - Salida'!C:C,Saldo!B1994)</f>
        <v>2</v>
      </c>
      <c r="H1994" s="10">
        <f>SUMIFS('Entrada - Salida'!$F:$F,'Entrada - Salida'!$D:$D,Saldo!C1994,'Entrada - Salida'!C:C,Saldo!B1994)</f>
        <v>4</v>
      </c>
      <c r="I1994" s="11">
        <f t="shared" si="32"/>
        <v>0</v>
      </c>
      <c r="J1994" s="22"/>
    </row>
    <row r="1995" spans="1:10">
      <c r="A1995" s="3" t="s">
        <v>5519</v>
      </c>
      <c r="B1995" s="20" t="s">
        <v>5519</v>
      </c>
      <c r="C1995" s="4" t="s">
        <v>5520</v>
      </c>
      <c r="D1995" s="4" t="s">
        <v>13</v>
      </c>
      <c r="E1995" s="19" t="s">
        <v>4509</v>
      </c>
      <c r="F1995" s="8">
        <v>2</v>
      </c>
      <c r="G1995" s="9">
        <f>SUMIFS('Entrada - Salida'!$E:$E,'Entrada - Salida'!$D:$D,Saldo!C1995,'Entrada - Salida'!C:C,Saldo!B1995)</f>
        <v>0</v>
      </c>
      <c r="H1995" s="10">
        <f>SUMIFS('Entrada - Salida'!$F:$F,'Entrada - Salida'!$D:$D,Saldo!C1995,'Entrada - Salida'!C:C,Saldo!B1995)</f>
        <v>0</v>
      </c>
      <c r="I1995" s="11">
        <f t="shared" si="32"/>
        <v>2</v>
      </c>
      <c r="J1995" s="22"/>
    </row>
    <row r="1996" spans="1:10">
      <c r="A1996" s="3" t="s">
        <v>5521</v>
      </c>
      <c r="B1996" s="3" t="s">
        <v>5521</v>
      </c>
      <c r="C1996" s="4" t="s">
        <v>5522</v>
      </c>
      <c r="D1996" s="4" t="s">
        <v>13</v>
      </c>
      <c r="E1996" s="4" t="s">
        <v>2884</v>
      </c>
      <c r="F1996" s="8">
        <v>2</v>
      </c>
      <c r="G1996" s="9">
        <f>SUMIFS('Entrada - Salida'!$E:$E,'Entrada - Salida'!$D:$D,Saldo!C1996,'Entrada - Salida'!C:C,Saldo!B1996)</f>
        <v>0</v>
      </c>
      <c r="H1996" s="10">
        <f>SUMIFS('Entrada - Salida'!$F:$F,'Entrada - Salida'!$D:$D,Saldo!C1996,'Entrada - Salida'!C:C,Saldo!B1996)</f>
        <v>1</v>
      </c>
      <c r="I1996" s="11">
        <f t="shared" si="32"/>
        <v>1</v>
      </c>
      <c r="J1996" s="22"/>
    </row>
    <row r="1997" spans="1:10">
      <c r="A1997" s="3" t="s">
        <v>5523</v>
      </c>
      <c r="B1997" s="3" t="s">
        <v>5523</v>
      </c>
      <c r="C1997" s="4" t="s">
        <v>5524</v>
      </c>
      <c r="D1997" s="4" t="s">
        <v>3175</v>
      </c>
      <c r="E1997" s="4" t="s">
        <v>5525</v>
      </c>
      <c r="F1997" s="8">
        <v>1</v>
      </c>
      <c r="G1997" s="9">
        <f>SUMIFS('Entrada - Salida'!$E:$E,'Entrada - Salida'!$D:$D,Saldo!C1997,'Entrada - Salida'!C:C,Saldo!B1997)</f>
        <v>0</v>
      </c>
      <c r="H1997" s="10">
        <f>SUMIFS('Entrada - Salida'!$F:$F,'Entrada - Salida'!$D:$D,Saldo!C1997,'Entrada - Salida'!C:C,Saldo!B1997)</f>
        <v>0</v>
      </c>
      <c r="I1997" s="11">
        <f t="shared" si="32"/>
        <v>1</v>
      </c>
      <c r="J1997" s="22"/>
    </row>
    <row r="1998" spans="1:10">
      <c r="A1998" s="3" t="s">
        <v>5526</v>
      </c>
      <c r="B1998" s="3" t="s">
        <v>5526</v>
      </c>
      <c r="C1998" s="4" t="s">
        <v>5527</v>
      </c>
      <c r="D1998" s="4" t="s">
        <v>3175</v>
      </c>
      <c r="E1998" s="4" t="s">
        <v>5528</v>
      </c>
      <c r="F1998" s="8">
        <v>1</v>
      </c>
      <c r="G1998" s="9">
        <f>SUMIFS('Entrada - Salida'!$E:$E,'Entrada - Salida'!$D:$D,Saldo!C1998,'Entrada - Salida'!C:C,Saldo!B1998)</f>
        <v>0</v>
      </c>
      <c r="H1998" s="10">
        <f>SUMIFS('Entrada - Salida'!$F:$F,'Entrada - Salida'!$D:$D,Saldo!C1998,'Entrada - Salida'!C:C,Saldo!B1998)</f>
        <v>0</v>
      </c>
      <c r="I1998" s="11">
        <f t="shared" si="32"/>
        <v>1</v>
      </c>
      <c r="J1998" s="22"/>
    </row>
    <row r="1999" spans="1:10">
      <c r="A1999" s="3" t="s">
        <v>5529</v>
      </c>
      <c r="B1999" s="3" t="s">
        <v>5529</v>
      </c>
      <c r="C1999" s="4" t="s">
        <v>5530</v>
      </c>
      <c r="D1999" s="4" t="s">
        <v>3175</v>
      </c>
      <c r="E1999" s="4" t="s">
        <v>5528</v>
      </c>
      <c r="F1999" s="8">
        <v>1</v>
      </c>
      <c r="G1999" s="9">
        <f>SUMIFS('Entrada - Salida'!$E:$E,'Entrada - Salida'!$D:$D,Saldo!C1999,'Entrada - Salida'!C:C,Saldo!B1999)</f>
        <v>0</v>
      </c>
      <c r="H1999" s="10">
        <f>SUMIFS('Entrada - Salida'!$F:$F,'Entrada - Salida'!$D:$D,Saldo!C1999,'Entrada - Salida'!C:C,Saldo!B1999)</f>
        <v>0</v>
      </c>
      <c r="I1999" s="11">
        <f t="shared" si="32"/>
        <v>1</v>
      </c>
      <c r="J1999" s="22"/>
    </row>
    <row r="2000" spans="1:10">
      <c r="A2000" s="3" t="s">
        <v>5531</v>
      </c>
      <c r="B2000" s="3" t="s">
        <v>5531</v>
      </c>
      <c r="C2000" s="4" t="s">
        <v>5532</v>
      </c>
      <c r="D2000" s="4" t="s">
        <v>3175</v>
      </c>
      <c r="E2000" s="4" t="s">
        <v>5528</v>
      </c>
      <c r="F2000" s="8">
        <v>1</v>
      </c>
      <c r="G2000" s="9">
        <f>SUMIFS('Entrada - Salida'!$E:$E,'Entrada - Salida'!$D:$D,Saldo!C2000,'Entrada - Salida'!C:C,Saldo!B2000)</f>
        <v>0</v>
      </c>
      <c r="H2000" s="10">
        <f>SUMIFS('Entrada - Salida'!$F:$F,'Entrada - Salida'!$D:$D,Saldo!C2000,'Entrada - Salida'!C:C,Saldo!B2000)</f>
        <v>0</v>
      </c>
      <c r="I2000" s="11">
        <f t="shared" si="32"/>
        <v>1</v>
      </c>
      <c r="J2000" s="22"/>
    </row>
    <row r="2001" spans="1:10">
      <c r="A2001" s="3" t="s">
        <v>5533</v>
      </c>
      <c r="B2001" s="3" t="s">
        <v>5533</v>
      </c>
      <c r="C2001" s="4" t="s">
        <v>5534</v>
      </c>
      <c r="D2001" s="4" t="s">
        <v>3175</v>
      </c>
      <c r="E2001" s="4" t="s">
        <v>5528</v>
      </c>
      <c r="F2001" s="8">
        <v>1</v>
      </c>
      <c r="G2001" s="9">
        <f>SUMIFS('Entrada - Salida'!$E:$E,'Entrada - Salida'!$D:$D,Saldo!C2001,'Entrada - Salida'!C:C,Saldo!B2001)</f>
        <v>0</v>
      </c>
      <c r="H2001" s="10">
        <f>SUMIFS('Entrada - Salida'!$F:$F,'Entrada - Salida'!$D:$D,Saldo!C2001,'Entrada - Salida'!C:C,Saldo!B2001)</f>
        <v>0</v>
      </c>
      <c r="I2001" s="11">
        <f t="shared" si="32"/>
        <v>1</v>
      </c>
      <c r="J2001" s="22"/>
    </row>
    <row r="2002" spans="1:10">
      <c r="A2002" s="3" t="s">
        <v>5535</v>
      </c>
      <c r="B2002" s="3" t="s">
        <v>5535</v>
      </c>
      <c r="C2002" s="4" t="s">
        <v>5536</v>
      </c>
      <c r="D2002" s="4" t="s">
        <v>3175</v>
      </c>
      <c r="E2002" s="4" t="s">
        <v>5528</v>
      </c>
      <c r="F2002" s="8">
        <v>2</v>
      </c>
      <c r="G2002" s="9">
        <f>SUMIFS('Entrada - Salida'!$E:$E,'Entrada - Salida'!$D:$D,Saldo!C2002,'Entrada - Salida'!C:C,Saldo!B2002)</f>
        <v>0</v>
      </c>
      <c r="H2002" s="10">
        <f>SUMIFS('Entrada - Salida'!$F:$F,'Entrada - Salida'!$D:$D,Saldo!C2002,'Entrada - Salida'!C:C,Saldo!B2002)</f>
        <v>0</v>
      </c>
      <c r="I2002" s="11">
        <f t="shared" si="32"/>
        <v>2</v>
      </c>
      <c r="J2002" s="22"/>
    </row>
    <row r="2003" spans="1:10">
      <c r="A2003" s="3" t="s">
        <v>5537</v>
      </c>
      <c r="B2003" s="3" t="s">
        <v>5537</v>
      </c>
      <c r="C2003" s="4" t="s">
        <v>5538</v>
      </c>
      <c r="D2003" s="4" t="s">
        <v>13</v>
      </c>
      <c r="E2003" s="4" t="s">
        <v>3246</v>
      </c>
      <c r="F2003" s="8">
        <v>4</v>
      </c>
      <c r="G2003" s="9">
        <f>SUMIFS('Entrada - Salida'!$E:$E,'Entrada - Salida'!$D:$D,Saldo!C2003,'Entrada - Salida'!C:C,Saldo!B2003)</f>
        <v>0</v>
      </c>
      <c r="H2003" s="10">
        <f>SUMIFS('Entrada - Salida'!$F:$F,'Entrada - Salida'!$D:$D,Saldo!C2003,'Entrada - Salida'!C:C,Saldo!B2003)</f>
        <v>0</v>
      </c>
      <c r="I2003" s="11">
        <f t="shared" si="32"/>
        <v>4</v>
      </c>
      <c r="J2003" s="22"/>
    </row>
    <row r="2004" spans="1:10">
      <c r="A2004" s="3" t="s">
        <v>5539</v>
      </c>
      <c r="B2004" s="3" t="s">
        <v>5539</v>
      </c>
      <c r="C2004" s="4" t="s">
        <v>5540</v>
      </c>
      <c r="D2004" s="4" t="s">
        <v>13</v>
      </c>
      <c r="E2004" s="4" t="s">
        <v>3246</v>
      </c>
      <c r="F2004" s="8">
        <v>4</v>
      </c>
      <c r="G2004" s="9">
        <f>SUMIFS('Entrada - Salida'!$E:$E,'Entrada - Salida'!$D:$D,Saldo!C2004,'Entrada - Salida'!C:C,Saldo!B2004)</f>
        <v>0</v>
      </c>
      <c r="H2004" s="10">
        <f>SUMIFS('Entrada - Salida'!$F:$F,'Entrada - Salida'!$D:$D,Saldo!C2004,'Entrada - Salida'!C:C,Saldo!B2004)</f>
        <v>0</v>
      </c>
      <c r="I2004" s="11">
        <f t="shared" si="32"/>
        <v>4</v>
      </c>
      <c r="J2004" s="22"/>
    </row>
    <row r="2005" spans="1:10">
      <c r="A2005" s="3" t="s">
        <v>5541</v>
      </c>
      <c r="B2005" s="3" t="s">
        <v>5541</v>
      </c>
      <c r="C2005" s="4" t="s">
        <v>5542</v>
      </c>
      <c r="D2005" s="4" t="s">
        <v>13</v>
      </c>
      <c r="E2005" s="4" t="s">
        <v>3246</v>
      </c>
      <c r="F2005" s="8">
        <v>4</v>
      </c>
      <c r="G2005" s="9">
        <f>SUMIFS('Entrada - Salida'!$E:$E,'Entrada - Salida'!$D:$D,Saldo!C2005,'Entrada - Salida'!C:C,Saldo!B2005)</f>
        <v>0</v>
      </c>
      <c r="H2005" s="10">
        <f>SUMIFS('Entrada - Salida'!$F:$F,'Entrada - Salida'!$D:$D,Saldo!C2005,'Entrada - Salida'!C:C,Saldo!B2005)</f>
        <v>0</v>
      </c>
      <c r="I2005" s="11">
        <f t="shared" si="32"/>
        <v>4</v>
      </c>
      <c r="J2005" s="22"/>
    </row>
    <row r="2006" spans="1:10">
      <c r="A2006" s="3" t="s">
        <v>5543</v>
      </c>
      <c r="B2006" s="3" t="s">
        <v>5543</v>
      </c>
      <c r="C2006" s="4" t="s">
        <v>5544</v>
      </c>
      <c r="D2006" s="4" t="s">
        <v>13</v>
      </c>
      <c r="E2006" s="4" t="s">
        <v>2738</v>
      </c>
      <c r="F2006" s="8">
        <v>10</v>
      </c>
      <c r="G2006" s="9">
        <f>SUMIFS('Entrada - Salida'!$E:$E,'Entrada - Salida'!$D:$D,Saldo!C2006,'Entrada - Salida'!C:C,Saldo!B2006)</f>
        <v>0</v>
      </c>
      <c r="H2006" s="10">
        <f>SUMIFS('Entrada - Salida'!$F:$F,'Entrada - Salida'!$D:$D,Saldo!C2006,'Entrada - Salida'!C:C,Saldo!B2006)</f>
        <v>0</v>
      </c>
      <c r="I2006" s="11">
        <f t="shared" si="32"/>
        <v>10</v>
      </c>
      <c r="J2006" s="22"/>
    </row>
    <row r="2007" spans="1:10">
      <c r="A2007" s="3" t="s">
        <v>5545</v>
      </c>
      <c r="B2007" s="3" t="s">
        <v>5545</v>
      </c>
      <c r="C2007" s="4" t="s">
        <v>5546</v>
      </c>
      <c r="D2007" s="4" t="s">
        <v>13</v>
      </c>
      <c r="E2007" s="4" t="s">
        <v>5525</v>
      </c>
      <c r="F2007" s="8">
        <v>2</v>
      </c>
      <c r="G2007" s="9">
        <f>SUMIFS('Entrada - Salida'!$E:$E,'Entrada - Salida'!$D:$D,Saldo!C2007,'Entrada - Salida'!C:C,Saldo!B2007)</f>
        <v>0</v>
      </c>
      <c r="H2007" s="10">
        <f>SUMIFS('Entrada - Salida'!$F:$F,'Entrada - Salida'!$D:$D,Saldo!C2007,'Entrada - Salida'!C:C,Saldo!B2007)</f>
        <v>0</v>
      </c>
      <c r="I2007" s="11">
        <f>+(G2007-H2007)+F2007</f>
        <v>2</v>
      </c>
      <c r="J2007" s="22"/>
    </row>
    <row r="2008" spans="1:10">
      <c r="B2008" s="3" t="s">
        <v>5547</v>
      </c>
      <c r="C2008" s="4" t="s">
        <v>5548</v>
      </c>
      <c r="D2008" s="4" t="s">
        <v>13</v>
      </c>
      <c r="E2008" s="4" t="s">
        <v>4798</v>
      </c>
      <c r="F2008" s="8">
        <v>0</v>
      </c>
      <c r="G2008" s="9">
        <f>SUMIFS('Entrada - Salida'!$E:$E,'Entrada - Salida'!$D:$D,Saldo!C2008,'Entrada - Salida'!C:C,Saldo!B2008)</f>
        <v>34</v>
      </c>
      <c r="H2008" s="10">
        <f>SUMIFS('Entrada - Salida'!$F:$F,'Entrada - Salida'!$D:$D,Saldo!C2008,'Entrada - Salida'!C:C,Saldo!B2008)</f>
        <v>27</v>
      </c>
      <c r="I2008" s="11">
        <f>+(G2008-H2008)+F2008</f>
        <v>7</v>
      </c>
      <c r="J2008" s="22"/>
    </row>
    <row r="2009" spans="1:10">
      <c r="A2009" s="3" t="s">
        <v>5549</v>
      </c>
      <c r="B2009" s="3" t="s">
        <v>5549</v>
      </c>
      <c r="C2009" s="4" t="s">
        <v>5550</v>
      </c>
      <c r="D2009" s="4" t="s">
        <v>13</v>
      </c>
      <c r="E2009" s="4" t="s">
        <v>5551</v>
      </c>
      <c r="F2009" s="8">
        <v>0</v>
      </c>
      <c r="G2009" s="9">
        <f>SUMIFS('Entrada - Salida'!$E:$E,'Entrada - Salida'!$D:$D,Saldo!C2009,'Entrada - Salida'!C:C,Saldo!B2009)</f>
        <v>13</v>
      </c>
      <c r="H2009" s="10">
        <f>SUMIFS('Entrada - Salida'!$F:$F,'Entrada - Salida'!$D:$D,Saldo!C2009,'Entrada - Salida'!C:C,Saldo!B2009)</f>
        <v>13</v>
      </c>
      <c r="I2009" s="11">
        <f t="shared" si="32"/>
        <v>0</v>
      </c>
      <c r="J2009" s="22"/>
    </row>
    <row r="2010" spans="1:10">
      <c r="A2010" s="3" t="s">
        <v>5552</v>
      </c>
      <c r="B2010" s="3" t="s">
        <v>5552</v>
      </c>
      <c r="C2010" s="4" t="s">
        <v>5553</v>
      </c>
      <c r="D2010" s="4" t="s">
        <v>13</v>
      </c>
      <c r="E2010" s="4" t="s">
        <v>5554</v>
      </c>
      <c r="F2010" s="8">
        <v>0</v>
      </c>
      <c r="G2010" s="9">
        <f>SUMIFS('Entrada - Salida'!$E:$E,'Entrada - Salida'!$D:$D,Saldo!C2010,'Entrada - Salida'!C:C,Saldo!B2010)</f>
        <v>1</v>
      </c>
      <c r="H2010" s="10">
        <f>SUMIFS('Entrada - Salida'!$F:$F,'Entrada - Salida'!$D:$D,Saldo!C2010,'Entrada - Salida'!C:C,Saldo!B2010)</f>
        <v>0</v>
      </c>
      <c r="I2010" s="11">
        <f t="shared" si="32"/>
        <v>1</v>
      </c>
      <c r="J2010" s="22"/>
    </row>
    <row r="2011" spans="1:10">
      <c r="A2011" s="3" t="s">
        <v>5555</v>
      </c>
      <c r="B2011" s="3" t="s">
        <v>5555</v>
      </c>
      <c r="C2011" s="4" t="s">
        <v>5556</v>
      </c>
      <c r="D2011" s="4" t="s">
        <v>13</v>
      </c>
      <c r="E2011" s="4" t="s">
        <v>5554</v>
      </c>
      <c r="F2011" s="8">
        <v>0</v>
      </c>
      <c r="G2011" s="9">
        <f>SUMIFS('Entrada - Salida'!$E:$E,'Entrada - Salida'!$D:$D,Saldo!C2011,'Entrada - Salida'!C:C,Saldo!B2011)</f>
        <v>1</v>
      </c>
      <c r="H2011" s="10">
        <f>SUMIFS('Entrada - Salida'!$F:$F,'Entrada - Salida'!$D:$D,Saldo!C2011,'Entrada - Salida'!C:C,Saldo!B2011)</f>
        <v>0</v>
      </c>
      <c r="I2011" s="11">
        <f t="shared" si="32"/>
        <v>1</v>
      </c>
      <c r="J2011" s="22"/>
    </row>
    <row r="2012" spans="1:10">
      <c r="A2012" s="3" t="s">
        <v>5557</v>
      </c>
      <c r="B2012" s="3" t="s">
        <v>5557</v>
      </c>
      <c r="C2012" s="4" t="s">
        <v>5558</v>
      </c>
      <c r="D2012" s="4" t="s">
        <v>13</v>
      </c>
      <c r="E2012" s="4" t="s">
        <v>3896</v>
      </c>
      <c r="F2012" s="8">
        <v>0</v>
      </c>
      <c r="G2012" s="9">
        <f>SUMIFS('Entrada - Salida'!$E:$E,'Entrada - Salida'!$D:$D,Saldo!C2012,'Entrada - Salida'!C:C,Saldo!B2012)</f>
        <v>4</v>
      </c>
      <c r="H2012" s="10">
        <f>SUMIFS('Entrada - Salida'!$F:$F,'Entrada - Salida'!$D:$D,Saldo!C2012,'Entrada - Salida'!C:C,Saldo!B2012)</f>
        <v>1</v>
      </c>
      <c r="I2012" s="11">
        <f t="shared" si="32"/>
        <v>3</v>
      </c>
      <c r="J2012" s="22"/>
    </row>
    <row r="2013" spans="1:10">
      <c r="A2013" s="3" t="s">
        <v>5559</v>
      </c>
      <c r="B2013" s="3" t="s">
        <v>5559</v>
      </c>
      <c r="C2013" s="4" t="s">
        <v>5560</v>
      </c>
      <c r="D2013" s="4" t="s">
        <v>13</v>
      </c>
      <c r="E2013" s="4" t="s">
        <v>2755</v>
      </c>
      <c r="F2013" s="8">
        <v>0</v>
      </c>
      <c r="G2013" s="9">
        <f>SUMIFS('Entrada - Salida'!$E:$E,'Entrada - Salida'!$D:$D,Saldo!C2013,'Entrada - Salida'!C:C,Saldo!B2013)</f>
        <v>5</v>
      </c>
      <c r="H2013" s="10">
        <f>SUMIFS('Entrada - Salida'!$F:$F,'Entrada - Salida'!$D:$D,Saldo!C2013,'Entrada - Salida'!C:C,Saldo!B2013)</f>
        <v>3</v>
      </c>
      <c r="I2013" s="11">
        <f t="shared" si="32"/>
        <v>2</v>
      </c>
      <c r="J2013" s="22"/>
    </row>
    <row r="2014" spans="1:10">
      <c r="A2014" s="3" t="s">
        <v>5561</v>
      </c>
      <c r="B2014" s="3" t="s">
        <v>5561</v>
      </c>
      <c r="C2014" s="4" t="s">
        <v>5562</v>
      </c>
      <c r="D2014" s="4" t="s">
        <v>13</v>
      </c>
      <c r="E2014" s="4" t="s">
        <v>4744</v>
      </c>
      <c r="F2014" s="8">
        <v>0</v>
      </c>
      <c r="G2014" s="9">
        <f>SUMIFS('Entrada - Salida'!$E:$E,'Entrada - Salida'!$D:$D,Saldo!C2014,'Entrada - Salida'!C:C,Saldo!B2014)</f>
        <v>12</v>
      </c>
      <c r="H2014" s="10">
        <f>SUMIFS('Entrada - Salida'!$F:$F,'Entrada - Salida'!$D:$D,Saldo!C2014,'Entrada - Salida'!C:C,Saldo!B2014)</f>
        <v>10</v>
      </c>
      <c r="I2014" s="11">
        <f t="shared" si="32"/>
        <v>2</v>
      </c>
      <c r="J2014" s="22"/>
    </row>
    <row r="2015" spans="1:10">
      <c r="A2015" s="3" t="s">
        <v>5563</v>
      </c>
      <c r="B2015" s="3" t="s">
        <v>5563</v>
      </c>
      <c r="C2015" s="4" t="s">
        <v>5564</v>
      </c>
      <c r="D2015" s="4" t="s">
        <v>13</v>
      </c>
      <c r="E2015" s="4" t="s">
        <v>3147</v>
      </c>
      <c r="F2015" s="8">
        <v>0</v>
      </c>
      <c r="G2015" s="9">
        <f>SUMIFS('Entrada - Salida'!$E:$E,'Entrada - Salida'!$D:$D,Saldo!C2015,'Entrada - Salida'!C:C,Saldo!B2015)</f>
        <v>100</v>
      </c>
      <c r="H2015" s="10">
        <f>SUMIFS('Entrada - Salida'!$F:$F,'Entrada - Salida'!$D:$D,Saldo!C2015,'Entrada - Salida'!C:C,Saldo!B2015)</f>
        <v>100</v>
      </c>
      <c r="I2015" s="11">
        <f t="shared" si="32"/>
        <v>0</v>
      </c>
      <c r="J2015" s="22"/>
    </row>
    <row r="2016" spans="1:10">
      <c r="A2016" s="3" t="s">
        <v>5565</v>
      </c>
      <c r="B2016" s="3" t="s">
        <v>5565</v>
      </c>
      <c r="C2016" s="4" t="s">
        <v>5566</v>
      </c>
      <c r="D2016" s="4" t="s">
        <v>13</v>
      </c>
      <c r="E2016" s="4" t="s">
        <v>5567</v>
      </c>
      <c r="F2016" s="8">
        <v>0</v>
      </c>
      <c r="G2016" s="9">
        <f>SUMIFS('Entrada - Salida'!$E:$E,'Entrada - Salida'!$D:$D,Saldo!C2016,'Entrada - Salida'!C:C,Saldo!B2016)</f>
        <v>10</v>
      </c>
      <c r="H2016" s="10">
        <f>SUMIFS('Entrada - Salida'!$F:$F,'Entrada - Salida'!$D:$D,Saldo!C2016,'Entrada - Salida'!C:C,Saldo!B2016)</f>
        <v>8</v>
      </c>
      <c r="I2016" s="11">
        <f t="shared" si="32"/>
        <v>2</v>
      </c>
      <c r="J2016" s="22"/>
    </row>
    <row r="2017" spans="1:11">
      <c r="A2017" s="3" t="s">
        <v>5568</v>
      </c>
      <c r="B2017" s="3" t="s">
        <v>5568</v>
      </c>
      <c r="C2017" s="4" t="s">
        <v>5569</v>
      </c>
      <c r="D2017" s="4" t="s">
        <v>13</v>
      </c>
      <c r="E2017" s="4" t="s">
        <v>4888</v>
      </c>
      <c r="F2017" s="8">
        <v>0</v>
      </c>
      <c r="G2017" s="9">
        <f>SUMIFS('Entrada - Salida'!$E:$E,'Entrada - Salida'!$D:$D,Saldo!C2017,'Entrada - Salida'!C:C,Saldo!B2017)</f>
        <v>14</v>
      </c>
      <c r="H2017" s="10">
        <f>SUMIFS('Entrada - Salida'!$F:$F,'Entrada - Salida'!$D:$D,Saldo!C2017,'Entrada - Salida'!C:C,Saldo!B2017)</f>
        <v>8</v>
      </c>
      <c r="I2017" s="11">
        <f t="shared" si="32"/>
        <v>6</v>
      </c>
      <c r="J2017" s="22"/>
    </row>
    <row r="2018" spans="1:11">
      <c r="A2018" s="3" t="s">
        <v>5570</v>
      </c>
      <c r="B2018" s="3" t="s">
        <v>5570</v>
      </c>
      <c r="C2018" s="4" t="s">
        <v>5571</v>
      </c>
      <c r="D2018" s="4" t="s">
        <v>13</v>
      </c>
      <c r="E2018" s="4" t="s">
        <v>3609</v>
      </c>
      <c r="F2018" s="8">
        <v>0</v>
      </c>
      <c r="G2018" s="9">
        <f>SUMIFS('Entrada - Salida'!$E:$E,'Entrada - Salida'!$D:$D,Saldo!C2018,'Entrada - Salida'!C:C,Saldo!B2018)</f>
        <v>12</v>
      </c>
      <c r="H2018" s="10">
        <f>SUMIFS('Entrada - Salida'!$F:$F,'Entrada - Salida'!$D:$D,Saldo!C2018,'Entrada - Salida'!C:C,Saldo!B2018)</f>
        <v>10</v>
      </c>
      <c r="I2018" s="11">
        <f t="shared" si="32"/>
        <v>2</v>
      </c>
      <c r="J2018" s="22"/>
    </row>
    <row r="2019" spans="1:11">
      <c r="A2019" s="3" t="s">
        <v>5572</v>
      </c>
      <c r="B2019" s="3" t="s">
        <v>5572</v>
      </c>
      <c r="C2019" s="19" t="s">
        <v>5573</v>
      </c>
      <c r="D2019" s="4" t="s">
        <v>13</v>
      </c>
      <c r="E2019" s="4" t="s">
        <v>2884</v>
      </c>
      <c r="F2019" s="8">
        <v>0</v>
      </c>
      <c r="G2019" s="9">
        <f>SUMIFS('Entrada - Salida'!$E:$E,'Entrada - Salida'!$D:$D,Saldo!C2019,'Entrada - Salida'!C:C,Saldo!B2019)</f>
        <v>2</v>
      </c>
      <c r="H2019" s="10">
        <f>SUMIFS('Entrada - Salida'!$F:$F,'Entrada - Salida'!$D:$D,Saldo!C2019,'Entrada - Salida'!C:C,Saldo!B2019)</f>
        <v>1</v>
      </c>
      <c r="I2019" s="11">
        <f t="shared" si="32"/>
        <v>1</v>
      </c>
      <c r="J2019" s="22"/>
    </row>
    <row r="2020" spans="1:11">
      <c r="A2020" s="3" t="s">
        <v>5574</v>
      </c>
      <c r="B2020" s="3" t="s">
        <v>5574</v>
      </c>
      <c r="C2020" s="4" t="s">
        <v>5575</v>
      </c>
      <c r="D2020" s="4" t="s">
        <v>13</v>
      </c>
      <c r="E2020" s="4" t="str">
        <f>VLOOKUP(B2020,'[1]Base de datos Almacen'!$B$2:$E$3698,4,0)</f>
        <v>EST.1.6.6</v>
      </c>
      <c r="F2020" s="8">
        <v>0</v>
      </c>
      <c r="G2020" s="9">
        <f>SUMIFS('Entrada - Salida'!$E:$E,'Entrada - Salida'!$D:$D,Saldo!C2020,'Entrada - Salida'!C:C,Saldo!B2020)</f>
        <v>12</v>
      </c>
      <c r="H2020" s="10">
        <f>SUMIFS('Entrada - Salida'!$F:$F,'Entrada - Salida'!$D:$D,Saldo!C2020,'Entrada - Salida'!C:C,Saldo!B2020)</f>
        <v>8</v>
      </c>
      <c r="I2020" s="11">
        <f t="shared" si="32"/>
        <v>4</v>
      </c>
      <c r="J2020" s="22"/>
    </row>
    <row r="2021" spans="1:11">
      <c r="A2021" s="3" t="s">
        <v>5576</v>
      </c>
      <c r="B2021" s="3" t="s">
        <v>5576</v>
      </c>
      <c r="C2021" s="4" t="s">
        <v>5577</v>
      </c>
      <c r="D2021" s="4" t="s">
        <v>13</v>
      </c>
      <c r="E2021" s="4" t="s">
        <v>4099</v>
      </c>
      <c r="F2021" s="8">
        <v>0</v>
      </c>
      <c r="G2021" s="9">
        <f>SUMIFS('Entrada - Salida'!$E:$E,'Entrada - Salida'!$D:$D,Saldo!C2021,'Entrada - Salida'!C:C,Saldo!B2021)</f>
        <v>52</v>
      </c>
      <c r="H2021" s="10">
        <f>SUMIFS('Entrada - Salida'!$F:$F,'Entrada - Salida'!$D:$D,Saldo!C2021,'Entrada - Salida'!C:C,Saldo!B2021)</f>
        <v>46</v>
      </c>
      <c r="I2021" s="11">
        <f t="shared" si="32"/>
        <v>6</v>
      </c>
      <c r="J2021" s="22"/>
    </row>
    <row r="2022" spans="1:11">
      <c r="A2022" s="3" t="s">
        <v>5578</v>
      </c>
      <c r="B2022" s="3" t="s">
        <v>5578</v>
      </c>
      <c r="C2022" s="4" t="s">
        <v>5579</v>
      </c>
      <c r="D2022" s="4" t="s">
        <v>13</v>
      </c>
      <c r="E2022" s="4" t="s">
        <v>3329</v>
      </c>
      <c r="F2022" s="8">
        <v>0</v>
      </c>
      <c r="G2022" s="9">
        <f>SUMIFS('Entrada - Salida'!$E:$E,'Entrada - Salida'!$D:$D,Saldo!C2022,'Entrada - Salida'!C:C,Saldo!B2022)</f>
        <v>11</v>
      </c>
      <c r="H2022" s="10">
        <f>SUMIFS('Entrada - Salida'!$F:$F,'Entrada - Salida'!$D:$D,Saldo!C2022,'Entrada - Salida'!C:C,Saldo!B2022)</f>
        <v>11</v>
      </c>
      <c r="I2022" s="11">
        <f t="shared" si="32"/>
        <v>0</v>
      </c>
      <c r="J2022" s="22"/>
    </row>
    <row r="2023" spans="1:11">
      <c r="B2023" s="20" t="s">
        <v>5580</v>
      </c>
      <c r="C2023" s="4" t="s">
        <v>5581</v>
      </c>
      <c r="D2023" s="4" t="s">
        <v>13</v>
      </c>
      <c r="E2023" s="4" t="s">
        <v>5582</v>
      </c>
      <c r="F2023" s="8">
        <v>1</v>
      </c>
      <c r="G2023" s="9">
        <f>SUMIFS('Entrada - Salida'!$E:$E,'Entrada - Salida'!$D:$D,Saldo!C2023,'Entrada - Salida'!C:C,Saldo!B2023)</f>
        <v>7</v>
      </c>
      <c r="H2023" s="10">
        <f>SUMIFS('Entrada - Salida'!$F:$F,'Entrada - Salida'!$D:$D,Saldo!C2023,'Entrada - Salida'!C:C,Saldo!B2023)</f>
        <v>4</v>
      </c>
      <c r="I2023" s="11">
        <f t="shared" si="32"/>
        <v>4</v>
      </c>
      <c r="J2023" s="22"/>
    </row>
    <row r="2024" spans="1:11">
      <c r="B2024" s="3" t="s">
        <v>5583</v>
      </c>
      <c r="C2024" s="4" t="s">
        <v>5584</v>
      </c>
      <c r="D2024" s="4" t="s">
        <v>13</v>
      </c>
      <c r="E2024" s="4" t="s">
        <v>1609</v>
      </c>
      <c r="F2024" s="8">
        <v>0</v>
      </c>
      <c r="G2024" s="9">
        <f>SUMIFS('Entrada - Salida'!$E:$E,'Entrada - Salida'!$D:$D,Saldo!C2024,'Entrada - Salida'!C:C,Saldo!B2024)</f>
        <v>1</v>
      </c>
      <c r="H2024" s="10">
        <f>SUMIFS('Entrada - Salida'!$F:$F,'Entrada - Salida'!$D:$D,Saldo!C2024,'Entrada - Salida'!C:C,Saldo!B2024)</f>
        <v>1</v>
      </c>
      <c r="I2024" s="11">
        <f t="shared" si="32"/>
        <v>0</v>
      </c>
      <c r="J2024" s="22"/>
    </row>
    <row r="2025" spans="1:11">
      <c r="B2025" s="20" t="s">
        <v>5585</v>
      </c>
      <c r="C2025" s="4" t="s">
        <v>5586</v>
      </c>
      <c r="D2025" s="4" t="s">
        <v>13</v>
      </c>
      <c r="E2025" s="4" t="s">
        <v>4119</v>
      </c>
      <c r="F2025" s="8">
        <v>0</v>
      </c>
      <c r="G2025" s="9">
        <f>SUMIFS('Entrada - Salida'!$E:$E,'Entrada - Salida'!$D:$D,Saldo!C2025,'Entrada - Salida'!C:C,Saldo!B2025)</f>
        <v>32</v>
      </c>
      <c r="H2025" s="10">
        <f>SUMIFS('Entrada - Salida'!$F:$F,'Entrada - Salida'!$D:$D,Saldo!C2025,'Entrada - Salida'!C:C,Saldo!B2025)</f>
        <v>27</v>
      </c>
      <c r="I2025" s="11">
        <f t="shared" si="32"/>
        <v>5</v>
      </c>
      <c r="J2025" s="22"/>
    </row>
    <row r="2026" spans="1:11">
      <c r="B2026" s="20" t="s">
        <v>5587</v>
      </c>
      <c r="C2026" s="19" t="s">
        <v>5588</v>
      </c>
      <c r="D2026" s="4" t="s">
        <v>13</v>
      </c>
      <c r="E2026" s="4" t="s">
        <v>3390</v>
      </c>
      <c r="F2026" s="8">
        <v>0</v>
      </c>
      <c r="G2026" s="9">
        <f>SUMIFS('Entrada - Salida'!$E:$E,'Entrada - Salida'!$D:$D,Saldo!C2026,'Entrada - Salida'!C:C,Saldo!B2026)</f>
        <v>20</v>
      </c>
      <c r="H2026" s="10">
        <f>SUMIFS('Entrada - Salida'!$F:$F,'Entrada - Salida'!$D:$D,Saldo!C2026,'Entrada - Salida'!C:C,Saldo!B2026)</f>
        <v>18</v>
      </c>
      <c r="I2026" s="11">
        <f t="shared" si="32"/>
        <v>2</v>
      </c>
      <c r="J2026" s="22"/>
    </row>
    <row r="2027" spans="1:11">
      <c r="B2027" s="3" t="s">
        <v>5589</v>
      </c>
      <c r="C2027" s="4" t="s">
        <v>5590</v>
      </c>
      <c r="D2027" s="4" t="s">
        <v>13</v>
      </c>
      <c r="E2027" s="4" t="s">
        <v>1244</v>
      </c>
      <c r="F2027" s="8">
        <v>0</v>
      </c>
      <c r="G2027" s="9">
        <f>SUMIFS('Entrada - Salida'!$E:$E,'Entrada - Salida'!$D:$D,Saldo!C2027,'Entrada - Salida'!C:C,Saldo!B2027)</f>
        <v>10</v>
      </c>
      <c r="H2027" s="10">
        <f>SUMIFS('Entrada - Salida'!$F:$F,'Entrada - Salida'!$D:$D,Saldo!C2027,'Entrada - Salida'!C:C,Saldo!B2027)</f>
        <v>9</v>
      </c>
      <c r="I2027" s="11">
        <f t="shared" si="32"/>
        <v>1</v>
      </c>
      <c r="J2027" s="22"/>
      <c r="K2027" t="s">
        <v>5591</v>
      </c>
    </row>
    <row r="2028" spans="1:11">
      <c r="B2028" s="3" t="s">
        <v>5592</v>
      </c>
      <c r="C2028" s="4" t="s">
        <v>5593</v>
      </c>
      <c r="D2028" s="4" t="s">
        <v>13</v>
      </c>
      <c r="E2028" s="4" t="s">
        <v>5594</v>
      </c>
      <c r="F2028" s="8">
        <v>0</v>
      </c>
      <c r="G2028" s="9">
        <f>SUMIFS('Entrada - Salida'!$E:$E,'Entrada - Salida'!$D:$D,Saldo!C2028,'Entrada - Salida'!C:C,Saldo!B2028)</f>
        <v>3</v>
      </c>
      <c r="H2028" s="10">
        <f>SUMIFS('Entrada - Salida'!$F:$F,'Entrada - Salida'!$D:$D,Saldo!C2028,'Entrada - Salida'!C:C,Saldo!B2028)</f>
        <v>2</v>
      </c>
      <c r="I2028" s="11">
        <f t="shared" si="32"/>
        <v>1</v>
      </c>
      <c r="J2028" s="22"/>
    </row>
    <row r="2029" spans="1:11">
      <c r="B2029" s="20" t="s">
        <v>5595</v>
      </c>
      <c r="C2029" s="19" t="s">
        <v>5596</v>
      </c>
      <c r="D2029" s="4" t="s">
        <v>13</v>
      </c>
      <c r="E2029" s="4" t="s">
        <v>4792</v>
      </c>
      <c r="F2029" s="8">
        <v>0</v>
      </c>
      <c r="G2029" s="9">
        <f>SUMIFS('Entrada - Salida'!$E:$E,'Entrada - Salida'!$D:$D,Saldo!C2029,'Entrada - Salida'!C:C,Saldo!B2029)</f>
        <v>2</v>
      </c>
      <c r="H2029" s="10">
        <f>SUMIFS('Entrada - Salida'!$F:$F,'Entrada - Salida'!$D:$D,Saldo!C2029,'Entrada - Salida'!C:C,Saldo!B2029)</f>
        <v>2</v>
      </c>
      <c r="I2029" s="11">
        <f t="shared" si="32"/>
        <v>0</v>
      </c>
      <c r="J2029" s="22"/>
    </row>
    <row r="2030" spans="1:11">
      <c r="B2030" s="3" t="s">
        <v>5597</v>
      </c>
      <c r="C2030" s="4" t="s">
        <v>5598</v>
      </c>
      <c r="D2030" s="4" t="s">
        <v>13</v>
      </c>
      <c r="E2030" s="4" t="s">
        <v>716</v>
      </c>
      <c r="F2030" s="8">
        <v>0</v>
      </c>
      <c r="G2030" s="9">
        <f>SUMIFS('Entrada - Salida'!$E:$E,'Entrada - Salida'!$D:$D,Saldo!C2030,'Entrada - Salida'!C:C,Saldo!B2030)</f>
        <v>3</v>
      </c>
      <c r="H2030" s="10">
        <f>SUMIFS('Entrada - Salida'!$F:$F,'Entrada - Salida'!$D:$D,Saldo!C2030,'Entrada - Salida'!C:C,Saldo!B2030)</f>
        <v>0</v>
      </c>
      <c r="I2030" s="11">
        <f t="shared" si="32"/>
        <v>3</v>
      </c>
      <c r="J2030" s="22"/>
    </row>
    <row r="2031" spans="1:11">
      <c r="B2031" s="3" t="s">
        <v>5599</v>
      </c>
      <c r="C2031" s="4" t="s">
        <v>5600</v>
      </c>
      <c r="D2031" s="4" t="s">
        <v>13</v>
      </c>
      <c r="E2031" s="4" t="s">
        <v>3819</v>
      </c>
      <c r="F2031" s="8">
        <v>0</v>
      </c>
      <c r="G2031" s="9">
        <f>SUMIFS('Entrada - Salida'!$E:$E,'Entrada - Salida'!$D:$D,Saldo!C2031,'Entrada - Salida'!C:C,Saldo!B2031)</f>
        <v>78</v>
      </c>
      <c r="H2031" s="10">
        <f>SUMIFS('Entrada - Salida'!$F:$F,'Entrada - Salida'!$D:$D,Saldo!C2031,'Entrada - Salida'!C:C,Saldo!B2031)</f>
        <v>73</v>
      </c>
      <c r="I2031" s="11">
        <f t="shared" ref="I2031:I2094" si="33">+(G2031-H2031)+F2031</f>
        <v>5</v>
      </c>
      <c r="J2031" s="22"/>
    </row>
    <row r="2032" spans="1:11">
      <c r="B2032" s="3" t="s">
        <v>5601</v>
      </c>
      <c r="C2032" s="4" t="s">
        <v>5602</v>
      </c>
      <c r="D2032" s="4" t="s">
        <v>13</v>
      </c>
      <c r="E2032" s="4" t="s">
        <v>811</v>
      </c>
      <c r="F2032" s="8">
        <v>0</v>
      </c>
      <c r="G2032" s="9">
        <f>SUMIFS('Entrada - Salida'!$E:$E,'Entrada - Salida'!$D:$D,Saldo!C2032,'Entrada - Salida'!C:C,Saldo!B2032)</f>
        <v>84</v>
      </c>
      <c r="H2032" s="10">
        <f>SUMIFS('Entrada - Salida'!$F:$F,'Entrada - Salida'!$D:$D,Saldo!C2032,'Entrada - Salida'!C:C,Saldo!B2032)</f>
        <v>71</v>
      </c>
      <c r="I2032" s="11">
        <f t="shared" si="33"/>
        <v>13</v>
      </c>
      <c r="J2032" s="22"/>
    </row>
    <row r="2033" spans="2:10">
      <c r="B2033" s="3" t="s">
        <v>5603</v>
      </c>
      <c r="C2033" s="4" t="s">
        <v>5604</v>
      </c>
      <c r="D2033" s="4" t="s">
        <v>13</v>
      </c>
      <c r="E2033" s="4" t="s">
        <v>4397</v>
      </c>
      <c r="F2033" s="8">
        <v>0</v>
      </c>
      <c r="G2033" s="9">
        <f>SUMIFS('Entrada - Salida'!$E:$E,'Entrada - Salida'!$D:$D,Saldo!C2033,'Entrada - Salida'!C:C,Saldo!B2033)</f>
        <v>100</v>
      </c>
      <c r="H2033" s="10">
        <f>SUMIFS('Entrada - Salida'!$F:$F,'Entrada - Salida'!$D:$D,Saldo!C2033,'Entrada - Salida'!C:C,Saldo!B2033)</f>
        <v>100</v>
      </c>
      <c r="I2033" s="11">
        <f t="shared" si="33"/>
        <v>0</v>
      </c>
      <c r="J2033" s="22"/>
    </row>
    <row r="2034" spans="2:10">
      <c r="B2034" s="3" t="s">
        <v>5605</v>
      </c>
      <c r="C2034" s="4" t="s">
        <v>5606</v>
      </c>
      <c r="D2034" s="4" t="s">
        <v>13</v>
      </c>
      <c r="E2034" s="4" t="str">
        <f>VLOOKUP(B2034,'[1]Base de datos Almacen'!$B$2:$E$3698,4,0)</f>
        <v>EST.9.7.4</v>
      </c>
      <c r="F2034" s="8">
        <v>0</v>
      </c>
      <c r="G2034" s="9">
        <f>SUMIFS('Entrada - Salida'!$E:$E,'Entrada - Salida'!$D:$D,Saldo!C2034,'Entrada - Salida'!C:C,Saldo!B2034)</f>
        <v>2</v>
      </c>
      <c r="H2034" s="10">
        <f>SUMIFS('Entrada - Salida'!$F:$F,'Entrada - Salida'!$D:$D,Saldo!C2034,'Entrada - Salida'!C:C,Saldo!B2034)</f>
        <v>1</v>
      </c>
      <c r="I2034" s="11">
        <f t="shared" si="33"/>
        <v>1</v>
      </c>
      <c r="J2034" s="22"/>
    </row>
    <row r="2035" spans="2:10">
      <c r="B2035" s="3" t="s">
        <v>5607</v>
      </c>
      <c r="C2035" s="28" t="s">
        <v>5608</v>
      </c>
      <c r="D2035" s="4" t="s">
        <v>13</v>
      </c>
      <c r="E2035" s="4" t="s">
        <v>1055</v>
      </c>
      <c r="F2035" s="8">
        <v>0</v>
      </c>
      <c r="G2035" s="9">
        <f>SUMIFS('Entrada - Salida'!$E:$E,'Entrada - Salida'!$D:$D,Saldo!C2035,'Entrada - Salida'!C:C,Saldo!B2035)</f>
        <v>2</v>
      </c>
      <c r="H2035" s="10">
        <f>SUMIFS('Entrada - Salida'!$F:$F,'Entrada - Salida'!$D:$D,Saldo!C2035,'Entrada - Salida'!C:C,Saldo!B2035)</f>
        <v>2</v>
      </c>
      <c r="I2035" s="11">
        <f t="shared" si="33"/>
        <v>0</v>
      </c>
      <c r="J2035" s="22"/>
    </row>
    <row r="2036" spans="2:10">
      <c r="B2036" s="3" t="s">
        <v>5609</v>
      </c>
      <c r="C2036" s="4" t="s">
        <v>5610</v>
      </c>
      <c r="D2036" s="4" t="s">
        <v>13</v>
      </c>
      <c r="E2036" s="4" t="s">
        <v>5611</v>
      </c>
      <c r="F2036" s="8">
        <v>0</v>
      </c>
      <c r="G2036" s="9">
        <f>SUMIFS('Entrada - Salida'!$E:$E,'Entrada - Salida'!$D:$D,Saldo!C2036,'Entrada - Salida'!C:C,Saldo!B2036)</f>
        <v>2</v>
      </c>
      <c r="H2036" s="10">
        <f>SUMIFS('Entrada - Salida'!$F:$F,'Entrada - Salida'!$D:$D,Saldo!C2036,'Entrada - Salida'!C:C,Saldo!B2036)</f>
        <v>1</v>
      </c>
      <c r="I2036" s="11">
        <f t="shared" si="33"/>
        <v>1</v>
      </c>
      <c r="J2036" s="22"/>
    </row>
    <row r="2037" spans="2:10">
      <c r="B2037" s="3" t="s">
        <v>5612</v>
      </c>
      <c r="C2037" s="4" t="s">
        <v>5613</v>
      </c>
      <c r="D2037" s="4" t="s">
        <v>13</v>
      </c>
      <c r="E2037" s="4" t="s">
        <v>5614</v>
      </c>
      <c r="F2037" s="8">
        <v>0</v>
      </c>
      <c r="G2037" s="9">
        <f>SUMIFS('Entrada - Salida'!$E:$E,'Entrada - Salida'!$D:$D,Saldo!C2037,'Entrada - Salida'!C:C,Saldo!B2037)</f>
        <v>2</v>
      </c>
      <c r="H2037" s="10">
        <f>SUMIFS('Entrada - Salida'!$F:$F,'Entrada - Salida'!$D:$D,Saldo!C2037,'Entrada - Salida'!C:C,Saldo!B2037)</f>
        <v>2</v>
      </c>
      <c r="I2037" s="11">
        <f t="shared" si="33"/>
        <v>0</v>
      </c>
      <c r="J2037" s="22"/>
    </row>
    <row r="2038" spans="2:10">
      <c r="B2038" s="3" t="s">
        <v>5615</v>
      </c>
      <c r="C2038" s="4" t="s">
        <v>5616</v>
      </c>
      <c r="D2038" s="4" t="s">
        <v>13</v>
      </c>
      <c r="E2038" s="4" t="s">
        <v>5614</v>
      </c>
      <c r="F2038" s="8">
        <v>0</v>
      </c>
      <c r="G2038" s="9">
        <f>SUMIFS('Entrada - Salida'!$E:$E,'Entrada - Salida'!$D:$D,Saldo!C2038,'Entrada - Salida'!C:C,Saldo!B2038)</f>
        <v>2</v>
      </c>
      <c r="H2038" s="10">
        <f>SUMIFS('Entrada - Salida'!$F:$F,'Entrada - Salida'!$D:$D,Saldo!C2038,'Entrada - Salida'!C:C,Saldo!B2038)</f>
        <v>0</v>
      </c>
      <c r="I2038" s="11">
        <f t="shared" si="33"/>
        <v>2</v>
      </c>
      <c r="J2038" s="22"/>
    </row>
    <row r="2039" spans="2:10">
      <c r="B2039" s="3" t="s">
        <v>5617</v>
      </c>
      <c r="C2039" s="4" t="s">
        <v>5618</v>
      </c>
      <c r="D2039" s="4" t="s">
        <v>13</v>
      </c>
      <c r="E2039" s="4" t="s">
        <v>2884</v>
      </c>
      <c r="F2039" s="8">
        <v>0</v>
      </c>
      <c r="G2039" s="9">
        <f>SUMIFS('Entrada - Salida'!$E:$E,'Entrada - Salida'!$D:$D,Saldo!C2039,'Entrada - Salida'!C:C,Saldo!B2039)</f>
        <v>3</v>
      </c>
      <c r="H2039" s="10">
        <f>SUMIFS('Entrada - Salida'!$F:$F,'Entrada - Salida'!$D:$D,Saldo!C2039,'Entrada - Salida'!C:C,Saldo!B2039)</f>
        <v>1</v>
      </c>
      <c r="I2039" s="11">
        <f t="shared" si="33"/>
        <v>2</v>
      </c>
      <c r="J2039" s="22"/>
    </row>
    <row r="2040" spans="2:10">
      <c r="B2040" s="3" t="s">
        <v>5619</v>
      </c>
      <c r="C2040" s="4" t="s">
        <v>5620</v>
      </c>
      <c r="D2040" s="4" t="s">
        <v>13</v>
      </c>
      <c r="E2040" s="4" t="s">
        <v>346</v>
      </c>
      <c r="F2040" s="8">
        <v>0</v>
      </c>
      <c r="G2040" s="9">
        <f>SUMIFS('Entrada - Salida'!$E:$E,'Entrada - Salida'!$D:$D,Saldo!C2040,'Entrada - Salida'!C:C,Saldo!B2040)</f>
        <v>9</v>
      </c>
      <c r="H2040" s="10">
        <f>SUMIFS('Entrada - Salida'!$F:$F,'Entrada - Salida'!$D:$D,Saldo!C2040,'Entrada - Salida'!C:C,Saldo!B2040)</f>
        <v>6</v>
      </c>
      <c r="I2040" s="11">
        <f t="shared" si="33"/>
        <v>3</v>
      </c>
      <c r="J2040" s="22"/>
    </row>
    <row r="2041" spans="2:10">
      <c r="B2041" s="3" t="s">
        <v>5621</v>
      </c>
      <c r="C2041" s="4" t="s">
        <v>5622</v>
      </c>
      <c r="D2041" s="4" t="s">
        <v>13</v>
      </c>
      <c r="E2041" s="4" t="s">
        <v>346</v>
      </c>
      <c r="F2041" s="8">
        <v>0</v>
      </c>
      <c r="G2041" s="9">
        <f>SUMIFS('Entrada - Salida'!$E:$E,'Entrada - Salida'!$D:$D,Saldo!C2041,'Entrada - Salida'!C:C,Saldo!B2041)</f>
        <v>7</v>
      </c>
      <c r="H2041" s="10">
        <f>SUMIFS('Entrada - Salida'!$F:$F,'Entrada - Salida'!$D:$D,Saldo!C2041,'Entrada - Salida'!C:C,Saldo!B2041)</f>
        <v>6</v>
      </c>
      <c r="I2041" s="11">
        <f t="shared" si="33"/>
        <v>1</v>
      </c>
      <c r="J2041" s="22"/>
    </row>
    <row r="2042" spans="2:10">
      <c r="B2042" s="3" t="s">
        <v>5623</v>
      </c>
      <c r="C2042" s="4" t="s">
        <v>5624</v>
      </c>
      <c r="D2042" s="4" t="s">
        <v>13</v>
      </c>
      <c r="E2042" s="4" t="s">
        <v>5625</v>
      </c>
      <c r="F2042" s="8">
        <v>0</v>
      </c>
      <c r="G2042" s="9">
        <f>SUMIFS('Entrada - Salida'!$E:$E,'Entrada - Salida'!$D:$D,Saldo!C2042,'Entrada - Salida'!C:C,Saldo!B2042)</f>
        <v>1</v>
      </c>
      <c r="H2042" s="10">
        <f>SUMIFS('Entrada - Salida'!$F:$F,'Entrada - Salida'!$D:$D,Saldo!C2042,'Entrada - Salida'!C:C,Saldo!B2042)</f>
        <v>0</v>
      </c>
      <c r="I2042" s="11">
        <f t="shared" si="33"/>
        <v>1</v>
      </c>
      <c r="J2042" s="22"/>
    </row>
    <row r="2043" spans="2:10">
      <c r="B2043" s="3" t="s">
        <v>5626</v>
      </c>
      <c r="C2043" s="4" t="s">
        <v>5627</v>
      </c>
      <c r="D2043" s="4" t="s">
        <v>13</v>
      </c>
      <c r="E2043" s="4" t="s">
        <v>5625</v>
      </c>
      <c r="F2043" s="8">
        <v>0</v>
      </c>
      <c r="G2043" s="9">
        <f>SUMIFS('Entrada - Salida'!$E:$E,'Entrada - Salida'!$D:$D,Saldo!C2043,'Entrada - Salida'!C:C,Saldo!B2043)</f>
        <v>1</v>
      </c>
      <c r="H2043" s="10">
        <f>SUMIFS('Entrada - Salida'!$F:$F,'Entrada - Salida'!$D:$D,Saldo!C2043,'Entrada - Salida'!C:C,Saldo!B2043)</f>
        <v>0</v>
      </c>
      <c r="I2043" s="11">
        <f t="shared" si="33"/>
        <v>1</v>
      </c>
      <c r="J2043" s="22"/>
    </row>
    <row r="2044" spans="2:10">
      <c r="B2044" s="3" t="s">
        <v>5628</v>
      </c>
      <c r="C2044" s="4" t="s">
        <v>5629</v>
      </c>
      <c r="D2044" s="4" t="s">
        <v>13</v>
      </c>
      <c r="E2044" s="4" t="s">
        <v>3066</v>
      </c>
      <c r="F2044" s="8">
        <v>0</v>
      </c>
      <c r="G2044" s="9">
        <f>SUMIFS('Entrada - Salida'!$E:$E,'Entrada - Salida'!$D:$D,Saldo!C2044,'Entrada - Salida'!C:C,Saldo!B2044)</f>
        <v>2</v>
      </c>
      <c r="H2044" s="10">
        <f>SUMIFS('Entrada - Salida'!$F:$F,'Entrada - Salida'!$D:$D,Saldo!C2044,'Entrada - Salida'!C:C,Saldo!B2044)</f>
        <v>1</v>
      </c>
      <c r="I2044" s="11">
        <f t="shared" si="33"/>
        <v>1</v>
      </c>
      <c r="J2044" s="22"/>
    </row>
    <row r="2045" spans="2:10">
      <c r="B2045" s="3" t="s">
        <v>5630</v>
      </c>
      <c r="C2045" s="4" t="s">
        <v>5631</v>
      </c>
      <c r="D2045" s="4" t="s">
        <v>13</v>
      </c>
      <c r="E2045" s="4" t="s">
        <v>5528</v>
      </c>
      <c r="F2045" s="8">
        <v>0</v>
      </c>
      <c r="G2045" s="9">
        <f>SUMIFS('Entrada - Salida'!$E:$E,'Entrada - Salida'!$D:$D,Saldo!C2045,'Entrada - Salida'!C:C,Saldo!B2045)</f>
        <v>2</v>
      </c>
      <c r="H2045" s="10">
        <f>SUMIFS('Entrada - Salida'!$F:$F,'Entrada - Salida'!$D:$D,Saldo!C2045,'Entrada - Salida'!C:C,Saldo!B2045)</f>
        <v>0</v>
      </c>
      <c r="I2045" s="11">
        <f t="shared" si="33"/>
        <v>2</v>
      </c>
      <c r="J2045" s="22"/>
    </row>
    <row r="2046" spans="2:10">
      <c r="B2046" s="3" t="s">
        <v>5632</v>
      </c>
      <c r="C2046" s="4" t="s">
        <v>5633</v>
      </c>
      <c r="D2046" s="4" t="s">
        <v>13</v>
      </c>
      <c r="E2046" s="4" t="s">
        <v>2884</v>
      </c>
      <c r="F2046" s="8">
        <v>0</v>
      </c>
      <c r="G2046" s="9">
        <f>SUMIFS('Entrada - Salida'!$E:$E,'Entrada - Salida'!$D:$D,Saldo!C2046,'Entrada - Salida'!C:C,Saldo!B2046)</f>
        <v>2</v>
      </c>
      <c r="H2046" s="10">
        <f>SUMIFS('Entrada - Salida'!$F:$F,'Entrada - Salida'!$D:$D,Saldo!C2046,'Entrada - Salida'!C:C,Saldo!B2046)</f>
        <v>1</v>
      </c>
      <c r="I2046" s="11">
        <f t="shared" si="33"/>
        <v>1</v>
      </c>
      <c r="J2046" s="22"/>
    </row>
    <row r="2047" spans="2:10">
      <c r="B2047" s="3" t="s">
        <v>5634</v>
      </c>
      <c r="C2047" s="4" t="s">
        <v>5635</v>
      </c>
      <c r="D2047" s="4" t="s">
        <v>13</v>
      </c>
      <c r="E2047" s="4" t="s">
        <v>3498</v>
      </c>
      <c r="F2047" s="8">
        <v>0</v>
      </c>
      <c r="G2047" s="9">
        <f>SUMIFS('Entrada - Salida'!$E:$E,'Entrada - Salida'!$D:$D,Saldo!C2047,'Entrada - Salida'!C:C,Saldo!B2047)</f>
        <v>1</v>
      </c>
      <c r="H2047" s="10">
        <f>SUMIFS('Entrada - Salida'!$F:$F,'Entrada - Salida'!$D:$D,Saldo!C2047,'Entrada - Salida'!C:C,Saldo!B2047)</f>
        <v>1</v>
      </c>
      <c r="I2047" s="11">
        <f t="shared" si="33"/>
        <v>0</v>
      </c>
      <c r="J2047" s="22"/>
    </row>
    <row r="2048" spans="2:10">
      <c r="B2048" s="3" t="s">
        <v>5636</v>
      </c>
      <c r="C2048" s="4" t="s">
        <v>5637</v>
      </c>
      <c r="D2048" s="4" t="s">
        <v>13</v>
      </c>
      <c r="E2048" s="4" t="s">
        <v>492</v>
      </c>
      <c r="F2048" s="8">
        <v>0</v>
      </c>
      <c r="G2048" s="9">
        <f>SUMIFS('Entrada - Salida'!$E:$E,'Entrada - Salida'!$D:$D,Saldo!C2048,'Entrada - Salida'!C:C,Saldo!B2048)</f>
        <v>4</v>
      </c>
      <c r="H2048" s="10">
        <f>SUMIFS('Entrada - Salida'!$F:$F,'Entrada - Salida'!$D:$D,Saldo!C2048,'Entrada - Salida'!C:C,Saldo!B2048)</f>
        <v>4</v>
      </c>
      <c r="I2048" s="11">
        <f t="shared" si="33"/>
        <v>0</v>
      </c>
      <c r="J2048" s="22"/>
    </row>
    <row r="2049" spans="2:10">
      <c r="B2049" s="3" t="s">
        <v>5638</v>
      </c>
      <c r="C2049" s="4" t="s">
        <v>5639</v>
      </c>
      <c r="D2049" s="4" t="s">
        <v>13</v>
      </c>
      <c r="E2049" s="4" t="s">
        <v>5611</v>
      </c>
      <c r="F2049" s="8">
        <v>0</v>
      </c>
      <c r="G2049" s="9">
        <f>SUMIFS('Entrada - Salida'!$E:$E,'Entrada - Salida'!$D:$D,Saldo!C2049,'Entrada - Salida'!C:C,Saldo!B2049)</f>
        <v>3</v>
      </c>
      <c r="H2049" s="10">
        <f>SUMIFS('Entrada - Salida'!$F:$F,'Entrada - Salida'!$D:$D,Saldo!C2049,'Entrada - Salida'!C:C,Saldo!B2049)</f>
        <v>3</v>
      </c>
      <c r="I2049" s="11">
        <f t="shared" si="33"/>
        <v>0</v>
      </c>
      <c r="J2049" s="22"/>
    </row>
    <row r="2050" spans="2:10">
      <c r="B2050" s="3" t="s">
        <v>5640</v>
      </c>
      <c r="C2050" s="4" t="s">
        <v>5641</v>
      </c>
      <c r="D2050" s="4" t="s">
        <v>13</v>
      </c>
      <c r="E2050" s="4" t="s">
        <v>5047</v>
      </c>
      <c r="F2050" s="8">
        <v>0</v>
      </c>
      <c r="G2050" s="9">
        <f>SUMIFS('Entrada - Salida'!$E:$E,'Entrada - Salida'!$D:$D,Saldo!C2050,'Entrada - Salida'!C:C,Saldo!B2050)</f>
        <v>8</v>
      </c>
      <c r="H2050" s="10">
        <f>SUMIFS('Entrada - Salida'!$F:$F,'Entrada - Salida'!$D:$D,Saldo!C2050,'Entrada - Salida'!C:C,Saldo!B2050)</f>
        <v>3</v>
      </c>
      <c r="I2050" s="11">
        <f t="shared" si="33"/>
        <v>5</v>
      </c>
      <c r="J2050" s="22"/>
    </row>
    <row r="2051" spans="2:10">
      <c r="B2051" s="3" t="s">
        <v>5642</v>
      </c>
      <c r="C2051" s="4" t="s">
        <v>5643</v>
      </c>
      <c r="D2051" s="4" t="s">
        <v>13</v>
      </c>
      <c r="E2051" s="4" t="s">
        <v>716</v>
      </c>
      <c r="F2051" s="8">
        <v>0</v>
      </c>
      <c r="G2051" s="9">
        <f>SUMIFS('Entrada - Salida'!$E:$E,'Entrada - Salida'!$D:$D,Saldo!C2051,'Entrada - Salida'!C:C,Saldo!B2051)</f>
        <v>2</v>
      </c>
      <c r="H2051" s="10">
        <f>SUMIFS('Entrada - Salida'!$F:$F,'Entrada - Salida'!$D:$D,Saldo!C2051,'Entrada - Salida'!C:C,Saldo!B2051)</f>
        <v>2</v>
      </c>
      <c r="I2051" s="11">
        <f t="shared" si="33"/>
        <v>0</v>
      </c>
      <c r="J2051" s="22"/>
    </row>
    <row r="2052" spans="2:10">
      <c r="B2052" s="3" t="s">
        <v>5644</v>
      </c>
      <c r="C2052" s="4" t="s">
        <v>5645</v>
      </c>
      <c r="D2052" s="4" t="s">
        <v>13</v>
      </c>
      <c r="E2052" s="4" t="s">
        <v>3857</v>
      </c>
      <c r="F2052" s="8">
        <v>0</v>
      </c>
      <c r="G2052" s="9">
        <f>SUMIFS('Entrada - Salida'!$E:$E,'Entrada - Salida'!$D:$D,Saldo!C2052,'Entrada - Salida'!C:C,Saldo!B2052)</f>
        <v>4</v>
      </c>
      <c r="H2052" s="10">
        <f>SUMIFS('Entrada - Salida'!$F:$F,'Entrada - Salida'!$D:$D,Saldo!C2052,'Entrada - Salida'!C:C,Saldo!B2052)</f>
        <v>4</v>
      </c>
      <c r="I2052" s="11">
        <f t="shared" si="33"/>
        <v>0</v>
      </c>
      <c r="J2052" s="22"/>
    </row>
    <row r="2053" spans="2:10">
      <c r="B2053" s="3" t="s">
        <v>5646</v>
      </c>
      <c r="C2053" s="4" t="s">
        <v>5647</v>
      </c>
      <c r="D2053" s="4" t="s">
        <v>13</v>
      </c>
      <c r="E2053" s="4" t="s">
        <v>5648</v>
      </c>
      <c r="F2053" s="8">
        <v>0</v>
      </c>
      <c r="G2053" s="9">
        <f>SUMIFS('Entrada - Salida'!$E:$E,'Entrada - Salida'!$D:$D,Saldo!C2053,'Entrada - Salida'!C:C,Saldo!B2053)</f>
        <v>80</v>
      </c>
      <c r="H2053" s="10">
        <f>SUMIFS('Entrada - Salida'!$F:$F,'Entrada - Salida'!$D:$D,Saldo!C2053,'Entrada - Salida'!C:C,Saldo!B2053)</f>
        <v>80</v>
      </c>
      <c r="I2053" s="11">
        <f t="shared" si="33"/>
        <v>0</v>
      </c>
      <c r="J2053" s="22"/>
    </row>
    <row r="2054" spans="2:10">
      <c r="B2054" s="3" t="s">
        <v>5649</v>
      </c>
      <c r="C2054" s="4" t="s">
        <v>5650</v>
      </c>
      <c r="D2054" s="4" t="s">
        <v>13</v>
      </c>
      <c r="E2054" s="4" t="s">
        <v>5651</v>
      </c>
      <c r="F2054" s="8">
        <v>0</v>
      </c>
      <c r="G2054" s="9">
        <f>SUMIFS('Entrada - Salida'!$E:$E,'Entrada - Salida'!$D:$D,Saldo!C2054,'Entrada - Salida'!C:C,Saldo!B2054)</f>
        <v>2</v>
      </c>
      <c r="H2054" s="10">
        <f>SUMIFS('Entrada - Salida'!$F:$F,'Entrada - Salida'!$D:$D,Saldo!C2054,'Entrada - Salida'!C:C,Saldo!B2054)</f>
        <v>1</v>
      </c>
      <c r="I2054" s="11">
        <f t="shared" si="33"/>
        <v>1</v>
      </c>
      <c r="J2054" s="22"/>
    </row>
    <row r="2055" spans="2:10">
      <c r="B2055" s="3" t="s">
        <v>5652</v>
      </c>
      <c r="C2055" s="4" t="s">
        <v>5653</v>
      </c>
      <c r="D2055" s="4" t="s">
        <v>13</v>
      </c>
      <c r="E2055" s="4" t="s">
        <v>5651</v>
      </c>
      <c r="F2055" s="8">
        <v>0</v>
      </c>
      <c r="G2055" s="9">
        <f>SUMIFS('Entrada - Salida'!$E:$E,'Entrada - Salida'!$D:$D,Saldo!C2055,'Entrada - Salida'!C:C,Saldo!B2055)</f>
        <v>2</v>
      </c>
      <c r="H2055" s="10">
        <f>SUMIFS('Entrada - Salida'!$F:$F,'Entrada - Salida'!$D:$D,Saldo!C2055,'Entrada - Salida'!C:C,Saldo!B2055)</f>
        <v>0</v>
      </c>
      <c r="I2055" s="11">
        <f t="shared" si="33"/>
        <v>2</v>
      </c>
      <c r="J2055" s="22"/>
    </row>
    <row r="2056" spans="2:10">
      <c r="B2056" s="3" t="s">
        <v>5654</v>
      </c>
      <c r="C2056" s="4" t="s">
        <v>1349</v>
      </c>
      <c r="D2056" s="4" t="s">
        <v>13</v>
      </c>
      <c r="E2056" s="4" t="s">
        <v>566</v>
      </c>
      <c r="F2056" s="8">
        <v>0</v>
      </c>
      <c r="G2056" s="9">
        <f>SUMIFS('Entrada - Salida'!$E:$E,'Entrada - Salida'!$D:$D,Saldo!C2056,'Entrada - Salida'!C:C,Saldo!B2056)</f>
        <v>1</v>
      </c>
      <c r="H2056" s="10">
        <f>SUMIFS('Entrada - Salida'!$F:$F,'Entrada - Salida'!$D:$D,Saldo!C2056,'Entrada - Salida'!C:C,Saldo!B2056)</f>
        <v>0</v>
      </c>
      <c r="I2056" s="11">
        <f t="shared" si="33"/>
        <v>1</v>
      </c>
      <c r="J2056" s="22"/>
    </row>
    <row r="2057" spans="2:10">
      <c r="B2057" s="3" t="s">
        <v>5655</v>
      </c>
      <c r="C2057" s="4" t="s">
        <v>5656</v>
      </c>
      <c r="D2057" s="4" t="s">
        <v>13</v>
      </c>
      <c r="E2057" s="4" t="s">
        <v>887</v>
      </c>
      <c r="F2057" s="8">
        <v>0</v>
      </c>
      <c r="G2057" s="9">
        <f>SUMIFS('Entrada - Salida'!$E:$E,'Entrada - Salida'!$D:$D,Saldo!C2057,'Entrada - Salida'!C:C,Saldo!B2057)</f>
        <v>1</v>
      </c>
      <c r="H2057" s="10">
        <f>SUMIFS('Entrada - Salida'!$F:$F,'Entrada - Salida'!$D:$D,Saldo!C2057,'Entrada - Salida'!C:C,Saldo!B2057)</f>
        <v>0</v>
      </c>
      <c r="I2057" s="11">
        <f t="shared" si="33"/>
        <v>1</v>
      </c>
      <c r="J2057" s="22"/>
    </row>
    <row r="2058" spans="2:10">
      <c r="B2058" s="3" t="s">
        <v>5657</v>
      </c>
      <c r="C2058" s="4" t="s">
        <v>5658</v>
      </c>
      <c r="D2058" s="4" t="s">
        <v>13</v>
      </c>
      <c r="E2058" s="4" t="s">
        <v>4099</v>
      </c>
      <c r="F2058" s="8">
        <v>0</v>
      </c>
      <c r="G2058" s="9">
        <f>SUMIFS('Entrada - Salida'!$E:$E,'Entrada - Salida'!$D:$D,Saldo!C2058,'Entrada - Salida'!C:C,Saldo!B2058)</f>
        <v>26</v>
      </c>
      <c r="H2058" s="10">
        <f>SUMIFS('Entrada - Salida'!$F:$F,'Entrada - Salida'!$D:$D,Saldo!C2058,'Entrada - Salida'!C:C,Saldo!B2058)</f>
        <v>23</v>
      </c>
      <c r="I2058" s="11">
        <f t="shared" si="33"/>
        <v>3</v>
      </c>
      <c r="J2058" s="22"/>
    </row>
    <row r="2059" spans="2:10">
      <c r="B2059" s="3" t="s">
        <v>5659</v>
      </c>
      <c r="C2059" s="4" t="s">
        <v>5660</v>
      </c>
      <c r="D2059" s="4" t="s">
        <v>13</v>
      </c>
      <c r="E2059" s="4" t="s">
        <v>5661</v>
      </c>
      <c r="F2059" s="8">
        <v>0</v>
      </c>
      <c r="G2059" s="9">
        <f>SUMIFS('Entrada - Salida'!$E:$E,'Entrada - Salida'!$D:$D,Saldo!C2059,'Entrada - Salida'!C:C,Saldo!B2059)</f>
        <v>8</v>
      </c>
      <c r="H2059" s="10">
        <f>SUMIFS('Entrada - Salida'!$F:$F,'Entrada - Salida'!$D:$D,Saldo!C2059,'Entrada - Salida'!C:C,Saldo!B2059)</f>
        <v>3</v>
      </c>
      <c r="I2059" s="11">
        <f t="shared" si="33"/>
        <v>5</v>
      </c>
      <c r="J2059" s="22"/>
    </row>
    <row r="2060" spans="2:10">
      <c r="B2060" s="3" t="s">
        <v>5662</v>
      </c>
      <c r="C2060" s="4" t="s">
        <v>5663</v>
      </c>
      <c r="D2060" s="4" t="s">
        <v>13</v>
      </c>
      <c r="E2060" s="4" t="s">
        <v>930</v>
      </c>
      <c r="F2060" s="8">
        <v>0</v>
      </c>
      <c r="G2060" s="9">
        <f>SUMIFS('Entrada - Salida'!$E:$E,'Entrada - Salida'!$D:$D,Saldo!C2060,'Entrada - Salida'!C:C,Saldo!B2060)</f>
        <v>1</v>
      </c>
      <c r="H2060" s="10">
        <f>SUMIFS('Entrada - Salida'!$F:$F,'Entrada - Salida'!$D:$D,Saldo!C2060,'Entrada - Salida'!C:C,Saldo!B2060)</f>
        <v>0</v>
      </c>
      <c r="I2060" s="11">
        <f t="shared" si="33"/>
        <v>1</v>
      </c>
      <c r="J2060" s="22"/>
    </row>
    <row r="2061" spans="2:10">
      <c r="B2061" s="3" t="s">
        <v>5664</v>
      </c>
      <c r="C2061" s="4" t="s">
        <v>5665</v>
      </c>
      <c r="D2061" s="4" t="s">
        <v>13</v>
      </c>
      <c r="E2061" s="4" t="s">
        <v>930</v>
      </c>
      <c r="F2061" s="8">
        <v>0</v>
      </c>
      <c r="G2061" s="9">
        <f>SUMIFS('Entrada - Salida'!$E:$E,'Entrada - Salida'!$D:$D,Saldo!C2061,'Entrada - Salida'!C:C,Saldo!B2061)</f>
        <v>2</v>
      </c>
      <c r="H2061" s="10">
        <f>SUMIFS('Entrada - Salida'!$F:$F,'Entrada - Salida'!$D:$D,Saldo!C2061,'Entrada - Salida'!C:C,Saldo!B2061)</f>
        <v>0</v>
      </c>
      <c r="I2061" s="11">
        <f t="shared" si="33"/>
        <v>2</v>
      </c>
      <c r="J2061" s="22"/>
    </row>
    <row r="2062" spans="2:10">
      <c r="B2062" s="3" t="s">
        <v>5666</v>
      </c>
      <c r="C2062" s="4" t="s">
        <v>5667</v>
      </c>
      <c r="D2062" s="4" t="s">
        <v>13</v>
      </c>
      <c r="E2062" s="4" t="s">
        <v>930</v>
      </c>
      <c r="F2062" s="8">
        <v>0</v>
      </c>
      <c r="G2062" s="9">
        <f>SUMIFS('Entrada - Salida'!$E:$E,'Entrada - Salida'!$D:$D,Saldo!C2062,'Entrada - Salida'!C:C,Saldo!B2062)</f>
        <v>1</v>
      </c>
      <c r="H2062" s="10">
        <f>SUMIFS('Entrada - Salida'!$F:$F,'Entrada - Salida'!$D:$D,Saldo!C2062,'Entrada - Salida'!C:C,Saldo!B2062)</f>
        <v>0</v>
      </c>
      <c r="I2062" s="11">
        <f t="shared" si="33"/>
        <v>1</v>
      </c>
      <c r="J2062" s="22"/>
    </row>
    <row r="2063" spans="2:10">
      <c r="B2063" s="3" t="s">
        <v>5668</v>
      </c>
      <c r="C2063" s="4" t="s">
        <v>5669</v>
      </c>
      <c r="D2063" s="4" t="s">
        <v>13</v>
      </c>
      <c r="E2063" s="4" t="s">
        <v>930</v>
      </c>
      <c r="F2063" s="8">
        <v>0</v>
      </c>
      <c r="G2063" s="9">
        <f>SUMIFS('Entrada - Salida'!$E:$E,'Entrada - Salida'!$D:$D,Saldo!C2063,'Entrada - Salida'!C:C,Saldo!B2063)</f>
        <v>1</v>
      </c>
      <c r="H2063" s="10">
        <f>SUMIFS('Entrada - Salida'!$F:$F,'Entrada - Salida'!$D:$D,Saldo!C2063,'Entrada - Salida'!C:C,Saldo!B2063)</f>
        <v>0</v>
      </c>
      <c r="I2063" s="11">
        <f t="shared" si="33"/>
        <v>1</v>
      </c>
      <c r="J2063" s="22"/>
    </row>
    <row r="2064" spans="2:10">
      <c r="B2064" s="3" t="s">
        <v>5670</v>
      </c>
      <c r="C2064" s="4" t="s">
        <v>5671</v>
      </c>
      <c r="D2064" s="4" t="s">
        <v>13</v>
      </c>
      <c r="E2064" s="4" t="s">
        <v>2866</v>
      </c>
      <c r="F2064" s="8">
        <v>0</v>
      </c>
      <c r="G2064" s="9">
        <f>SUMIFS('Entrada - Salida'!$E:$E,'Entrada - Salida'!$D:$D,Saldo!C2064,'Entrada - Salida'!C:C,Saldo!B2064)</f>
        <v>5</v>
      </c>
      <c r="H2064" s="10">
        <f>SUMIFS('Entrada - Salida'!$F:$F,'Entrada - Salida'!$D:$D,Saldo!C2064,'Entrada - Salida'!C:C,Saldo!B2064)</f>
        <v>4</v>
      </c>
      <c r="I2064" s="11">
        <f t="shared" si="33"/>
        <v>1</v>
      </c>
      <c r="J2064" s="22"/>
    </row>
    <row r="2065" spans="2:10">
      <c r="B2065" s="3" t="s">
        <v>5672</v>
      </c>
      <c r="C2065" s="4" t="s">
        <v>5673</v>
      </c>
      <c r="D2065" s="4" t="s">
        <v>13</v>
      </c>
      <c r="E2065" s="4" t="s">
        <v>5674</v>
      </c>
      <c r="F2065" s="8">
        <v>0</v>
      </c>
      <c r="G2065" s="9">
        <f>SUMIFS('Entrada - Salida'!$E:$E,'Entrada - Salida'!$D:$D,Saldo!C2065,'Entrada - Salida'!C:C,Saldo!B2065)</f>
        <v>6</v>
      </c>
      <c r="H2065" s="10">
        <f>SUMIFS('Entrada - Salida'!$F:$F,'Entrada - Salida'!$D:$D,Saldo!C2065,'Entrada - Salida'!C:C,Saldo!B2065)</f>
        <v>2</v>
      </c>
      <c r="I2065" s="11">
        <f t="shared" si="33"/>
        <v>4</v>
      </c>
      <c r="J2065" s="22"/>
    </row>
    <row r="2066" spans="2:10">
      <c r="B2066" s="3" t="s">
        <v>5675</v>
      </c>
      <c r="C2066" s="4" t="s">
        <v>5676</v>
      </c>
      <c r="D2066" s="4" t="s">
        <v>13</v>
      </c>
      <c r="E2066" s="4" t="s">
        <v>5677</v>
      </c>
      <c r="F2066" s="8">
        <v>0</v>
      </c>
      <c r="G2066" s="9">
        <f>SUMIFS('Entrada - Salida'!$E:$E,'Entrada - Salida'!$D:$D,Saldo!C2066,'Entrada - Salida'!C:C,Saldo!B2066)</f>
        <v>1</v>
      </c>
      <c r="H2066" s="10">
        <f>SUMIFS('Entrada - Salida'!$F:$F,'Entrada - Salida'!$D:$D,Saldo!C2066,'Entrada - Salida'!C:C,Saldo!B2066)</f>
        <v>1</v>
      </c>
      <c r="I2066" s="11">
        <f t="shared" si="33"/>
        <v>0</v>
      </c>
      <c r="J2066" s="22"/>
    </row>
    <row r="2067" spans="2:10">
      <c r="B2067" s="3" t="s">
        <v>5678</v>
      </c>
      <c r="C2067" s="4" t="s">
        <v>5679</v>
      </c>
      <c r="D2067" s="4" t="s">
        <v>13</v>
      </c>
      <c r="E2067" s="4" t="s">
        <v>5677</v>
      </c>
      <c r="F2067" s="8">
        <v>0</v>
      </c>
      <c r="G2067" s="9">
        <f>SUMIFS('Entrada - Salida'!$E:$E,'Entrada - Salida'!$D:$D,Saldo!C2067,'Entrada - Salida'!C:C,Saldo!B2067)</f>
        <v>10</v>
      </c>
      <c r="H2067" s="10">
        <f>SUMIFS('Entrada - Salida'!$F:$F,'Entrada - Salida'!$D:$D,Saldo!C2067,'Entrada - Salida'!C:C,Saldo!B2067)</f>
        <v>1</v>
      </c>
      <c r="I2067" s="11">
        <f t="shared" si="33"/>
        <v>9</v>
      </c>
      <c r="J2067" s="22"/>
    </row>
    <row r="2068" spans="2:10">
      <c r="B2068" s="3" t="s">
        <v>5680</v>
      </c>
      <c r="C2068" s="4" t="s">
        <v>5681</v>
      </c>
      <c r="D2068" s="4" t="s">
        <v>13</v>
      </c>
      <c r="E2068" s="4" t="s">
        <v>5677</v>
      </c>
      <c r="F2068" s="8">
        <v>0</v>
      </c>
      <c r="G2068" s="9">
        <f>SUMIFS('Entrada - Salida'!$E:$E,'Entrada - Salida'!$D:$D,Saldo!C2068,'Entrada - Salida'!C:C,Saldo!B2068)</f>
        <v>10</v>
      </c>
      <c r="H2068" s="10">
        <f>SUMIFS('Entrada - Salida'!$F:$F,'Entrada - Salida'!$D:$D,Saldo!C2068,'Entrada - Salida'!C:C,Saldo!B2068)</f>
        <v>1</v>
      </c>
      <c r="I2068" s="11">
        <f t="shared" si="33"/>
        <v>9</v>
      </c>
      <c r="J2068" s="22"/>
    </row>
    <row r="2069" spans="2:10">
      <c r="B2069" s="3" t="s">
        <v>5682</v>
      </c>
      <c r="C2069" s="4" t="s">
        <v>5683</v>
      </c>
      <c r="D2069" s="4" t="s">
        <v>13</v>
      </c>
      <c r="E2069" s="4" t="s">
        <v>5684</v>
      </c>
      <c r="F2069" s="8">
        <v>0</v>
      </c>
      <c r="G2069" s="9">
        <f>SUMIFS('Entrada - Salida'!$E:$E,'Entrada - Salida'!$D:$D,Saldo!C2069,'Entrada - Salida'!C:C,Saldo!B2069)</f>
        <v>24</v>
      </c>
      <c r="H2069" s="10">
        <f>SUMIFS('Entrada - Salida'!$F:$F,'Entrada - Salida'!$D:$D,Saldo!C2069,'Entrada - Salida'!C:C,Saldo!B2069)</f>
        <v>15</v>
      </c>
      <c r="I2069" s="11">
        <f t="shared" si="33"/>
        <v>9</v>
      </c>
      <c r="J2069" s="22"/>
    </row>
    <row r="2070" spans="2:10">
      <c r="B2070" s="3" t="s">
        <v>5685</v>
      </c>
      <c r="C2070" s="4" t="s">
        <v>5686</v>
      </c>
      <c r="D2070" s="4" t="s">
        <v>13</v>
      </c>
      <c r="E2070" s="4" t="s">
        <v>2884</v>
      </c>
      <c r="F2070" s="8">
        <v>0</v>
      </c>
      <c r="G2070" s="9">
        <f>SUMIFS('Entrada - Salida'!$E:$E,'Entrada - Salida'!$D:$D,Saldo!C2070,'Entrada - Salida'!C:C,Saldo!B2070)</f>
        <v>1</v>
      </c>
      <c r="H2070" s="10">
        <f>SUMIFS('Entrada - Salida'!$F:$F,'Entrada - Salida'!$D:$D,Saldo!C2070,'Entrada - Salida'!C:C,Saldo!B2070)</f>
        <v>1</v>
      </c>
      <c r="I2070" s="11">
        <f t="shared" si="33"/>
        <v>0</v>
      </c>
      <c r="J2070" s="22"/>
    </row>
    <row r="2071" spans="2:10">
      <c r="B2071" s="3" t="s">
        <v>5687</v>
      </c>
      <c r="C2071" s="4" t="s">
        <v>5688</v>
      </c>
      <c r="D2071" s="4" t="s">
        <v>13</v>
      </c>
      <c r="E2071" s="4" t="s">
        <v>5689</v>
      </c>
      <c r="F2071" s="8">
        <v>0</v>
      </c>
      <c r="G2071" s="9">
        <f>SUMIFS('Entrada - Salida'!$E:$E,'Entrada - Salida'!$D:$D,Saldo!C2071,'Entrada - Salida'!C:C,Saldo!B2071)</f>
        <v>2</v>
      </c>
      <c r="H2071" s="10">
        <f>SUMIFS('Entrada - Salida'!$F:$F,'Entrada - Salida'!$D:$D,Saldo!C2071,'Entrada - Salida'!C:C,Saldo!B2071)</f>
        <v>0</v>
      </c>
      <c r="I2071" s="11">
        <f t="shared" si="33"/>
        <v>2</v>
      </c>
      <c r="J2071" s="22"/>
    </row>
    <row r="2072" spans="2:10">
      <c r="B2072" s="3" t="s">
        <v>5690</v>
      </c>
      <c r="C2072" s="4" t="s">
        <v>5691</v>
      </c>
      <c r="D2072" s="4" t="s">
        <v>13</v>
      </c>
      <c r="E2072" s="4" t="s">
        <v>3115</v>
      </c>
      <c r="F2072" s="8">
        <v>0</v>
      </c>
      <c r="G2072" s="9">
        <f>SUMIFS('Entrada - Salida'!$E:$E,'Entrada - Salida'!$D:$D,Saldo!C2072,'Entrada - Salida'!C:C,Saldo!B2072)</f>
        <v>3</v>
      </c>
      <c r="H2072" s="10">
        <f>SUMIFS('Entrada - Salida'!$F:$F,'Entrada - Salida'!$D:$D,Saldo!C2072,'Entrada - Salida'!C:C,Saldo!B2072)</f>
        <v>3</v>
      </c>
      <c r="I2072" s="11">
        <f t="shared" si="33"/>
        <v>0</v>
      </c>
      <c r="J2072" s="22"/>
    </row>
    <row r="2073" spans="2:10">
      <c r="B2073" s="3" t="s">
        <v>5692</v>
      </c>
      <c r="C2073" s="4" t="s">
        <v>5693</v>
      </c>
      <c r="D2073" s="4" t="s">
        <v>13</v>
      </c>
      <c r="E2073" s="4" t="s">
        <v>5694</v>
      </c>
      <c r="F2073" s="8">
        <v>0</v>
      </c>
      <c r="G2073" s="9">
        <f>SUMIFS('Entrada - Salida'!$E:$E,'Entrada - Salida'!$D:$D,Saldo!C2073,'Entrada - Salida'!C:C,Saldo!B2073)</f>
        <v>32</v>
      </c>
      <c r="H2073" s="10">
        <f>SUMIFS('Entrada - Salida'!$F:$F,'Entrada - Salida'!$D:$D,Saldo!C2073,'Entrada - Salida'!C:C,Saldo!B2073)</f>
        <v>20</v>
      </c>
      <c r="I2073" s="11">
        <f t="shared" si="33"/>
        <v>12</v>
      </c>
      <c r="J2073" s="22"/>
    </row>
    <row r="2074" spans="2:10">
      <c r="B2074" s="26" t="s">
        <v>5695</v>
      </c>
      <c r="C2074" s="4" t="s">
        <v>5696</v>
      </c>
      <c r="D2074" s="4" t="s">
        <v>13</v>
      </c>
      <c r="E2074" s="4" t="s">
        <v>5047</v>
      </c>
      <c r="F2074" s="8">
        <v>0</v>
      </c>
      <c r="G2074" s="9">
        <f>SUMIFS('Entrada - Salida'!$E:$E,'Entrada - Salida'!$D:$D,Saldo!C2074,'Entrada - Salida'!C:C,Saldo!B2074)</f>
        <v>4</v>
      </c>
      <c r="H2074" s="10">
        <f>SUMIFS('Entrada - Salida'!$F:$F,'Entrada - Salida'!$D:$D,Saldo!C2074,'Entrada - Salida'!C:C,Saldo!B2074)</f>
        <v>1</v>
      </c>
      <c r="I2074" s="11">
        <f t="shared" si="33"/>
        <v>3</v>
      </c>
      <c r="J2074" s="22"/>
    </row>
    <row r="2075" spans="2:10">
      <c r="B2075" s="26" t="s">
        <v>5697</v>
      </c>
      <c r="C2075" s="4" t="s">
        <v>5698</v>
      </c>
      <c r="D2075" s="4" t="s">
        <v>13</v>
      </c>
      <c r="E2075" s="4" t="s">
        <v>2443</v>
      </c>
      <c r="F2075" s="8">
        <v>0</v>
      </c>
      <c r="G2075" s="9">
        <f>SUMIFS('Entrada - Salida'!$E:$E,'Entrada - Salida'!$D:$D,Saldo!C2075,'Entrada - Salida'!C:C,Saldo!B2075)</f>
        <v>4</v>
      </c>
      <c r="H2075" s="10">
        <f>SUMIFS('Entrada - Salida'!$F:$F,'Entrada - Salida'!$D:$D,Saldo!C2075,'Entrada - Salida'!C:C,Saldo!B2075)</f>
        <v>1</v>
      </c>
      <c r="I2075" s="11">
        <f t="shared" si="33"/>
        <v>3</v>
      </c>
      <c r="J2075" s="22"/>
    </row>
    <row r="2076" spans="2:10">
      <c r="B2076" s="26" t="s">
        <v>5699</v>
      </c>
      <c r="C2076" s="4" t="s">
        <v>5700</v>
      </c>
      <c r="D2076" s="4" t="s">
        <v>13</v>
      </c>
      <c r="E2076" s="4" t="s">
        <v>5701</v>
      </c>
      <c r="F2076" s="8">
        <v>0</v>
      </c>
      <c r="G2076" s="9">
        <f>SUMIFS('Entrada - Salida'!$E:$E,'Entrada - Salida'!$D:$D,Saldo!C2076,'Entrada - Salida'!C:C,Saldo!B2076)</f>
        <v>4</v>
      </c>
      <c r="H2076" s="10">
        <f>SUMIFS('Entrada - Salida'!$F:$F,'Entrada - Salida'!$D:$D,Saldo!C2076,'Entrada - Salida'!C:C,Saldo!B2076)</f>
        <v>0</v>
      </c>
      <c r="I2076" s="11">
        <f t="shared" si="33"/>
        <v>4</v>
      </c>
      <c r="J2076" s="22"/>
    </row>
    <row r="2077" spans="2:10">
      <c r="B2077" s="26" t="s">
        <v>5702</v>
      </c>
      <c r="C2077" t="s">
        <v>5703</v>
      </c>
      <c r="D2077" s="4" t="s">
        <v>13</v>
      </c>
      <c r="E2077" s="4" t="str">
        <f>VLOOKUP(B2077,'[2]Base de datos Almacen'!$B:$E,4,0)</f>
        <v>EST.20.3.1</v>
      </c>
      <c r="F2077" s="8">
        <v>0</v>
      </c>
      <c r="G2077" s="9">
        <f>SUMIFS('Entrada - Salida'!$E:$E,'Entrada - Salida'!$D:$D,Saldo!C2077,'Entrada - Salida'!C:C,Saldo!B2077)</f>
        <v>2</v>
      </c>
      <c r="H2077" s="10">
        <f>SUMIFS('Entrada - Salida'!$F:$F,'Entrada - Salida'!$D:$D,Saldo!C2077,'Entrada - Salida'!C:C,Saldo!B2077)</f>
        <v>1</v>
      </c>
      <c r="I2077" s="11">
        <f t="shared" si="33"/>
        <v>1</v>
      </c>
      <c r="J2077" s="22"/>
    </row>
    <row r="2078" spans="2:10">
      <c r="B2078" s="3" t="s">
        <v>5704</v>
      </c>
      <c r="C2078" s="4" t="s">
        <v>5705</v>
      </c>
      <c r="D2078" s="4" t="s">
        <v>13</v>
      </c>
      <c r="E2078" s="4" t="s">
        <v>5351</v>
      </c>
      <c r="F2078" s="8">
        <v>0</v>
      </c>
      <c r="G2078" s="9">
        <f>SUMIFS('Entrada - Salida'!$E:$E,'Entrada - Salida'!$D:$D,Saldo!C2078,'Entrada - Salida'!C:C,Saldo!B2078)</f>
        <v>2</v>
      </c>
      <c r="H2078" s="10">
        <f>SUMIFS('Entrada - Salida'!$F:$F,'Entrada - Salida'!$D:$D,Saldo!C2078,'Entrada - Salida'!C:C,Saldo!B2078)</f>
        <v>2</v>
      </c>
      <c r="I2078" s="11">
        <f t="shared" si="33"/>
        <v>0</v>
      </c>
      <c r="J2078" s="22"/>
    </row>
    <row r="2079" spans="2:10">
      <c r="B2079" s="3" t="s">
        <v>5706</v>
      </c>
      <c r="C2079" s="4" t="s">
        <v>5707</v>
      </c>
      <c r="D2079" s="4" t="s">
        <v>13</v>
      </c>
      <c r="E2079" s="4" t="s">
        <v>5708</v>
      </c>
      <c r="F2079" s="8">
        <v>0</v>
      </c>
      <c r="G2079" s="9">
        <f>SUMIFS('Entrada - Salida'!$E:$E,'Entrada - Salida'!$D:$D,Saldo!C2079,'Entrada - Salida'!C:C,Saldo!B2079)</f>
        <v>20</v>
      </c>
      <c r="H2079" s="10">
        <f>SUMIFS('Entrada - Salida'!$F:$F,'Entrada - Salida'!$D:$D,Saldo!C2079,'Entrada - Salida'!C:C,Saldo!B2079)</f>
        <v>15</v>
      </c>
      <c r="I2079" s="11">
        <f t="shared" si="33"/>
        <v>5</v>
      </c>
      <c r="J2079" s="22"/>
    </row>
    <row r="2080" spans="2:10" ht="15">
      <c r="B2080" s="3" t="s">
        <v>5709</v>
      </c>
      <c r="C2080" s="4" t="s">
        <v>5710</v>
      </c>
      <c r="D2080" s="4" t="s">
        <v>3503</v>
      </c>
      <c r="E2080" s="4" t="s">
        <v>1613</v>
      </c>
      <c r="F2080" s="8">
        <v>0</v>
      </c>
      <c r="G2080" s="9">
        <f>SUMIFS('Entrada - Salida'!$E:$E,'Entrada - Salida'!$D:$D,Saldo!C2080,'Entrada - Salida'!C:C,Saldo!B2080)</f>
        <v>30</v>
      </c>
      <c r="H2080" s="10">
        <f>SUMIFS('Entrada - Salida'!$F:$F,'Entrada - Salida'!$D:$D,Saldo!C2080,'Entrada - Salida'!C:C,Saldo!B2080)</f>
        <v>30</v>
      </c>
      <c r="I2080" s="11">
        <f t="shared" si="33"/>
        <v>0</v>
      </c>
      <c r="J2080" s="22"/>
    </row>
    <row r="2081" spans="2:10">
      <c r="B2081" s="3" t="s">
        <v>5711</v>
      </c>
      <c r="C2081" s="4" t="s">
        <v>5712</v>
      </c>
      <c r="D2081" s="4" t="s">
        <v>13</v>
      </c>
      <c r="E2081" s="4" t="s">
        <v>2119</v>
      </c>
      <c r="F2081" s="8">
        <v>0</v>
      </c>
      <c r="G2081" s="9">
        <f>SUMIFS('Entrada - Salida'!$E:$E,'Entrada - Salida'!$D:$D,Saldo!C2081,'Entrada - Salida'!C:C,Saldo!B2081)</f>
        <v>8</v>
      </c>
      <c r="H2081" s="10">
        <f>SUMIFS('Entrada - Salida'!$F:$F,'Entrada - Salida'!$D:$D,Saldo!C2081,'Entrada - Salida'!C:C,Saldo!B2081)</f>
        <v>4</v>
      </c>
      <c r="I2081" s="11">
        <f t="shared" si="33"/>
        <v>4</v>
      </c>
      <c r="J2081" s="22"/>
    </row>
    <row r="2082" spans="2:10">
      <c r="B2082" s="3" t="s">
        <v>5713</v>
      </c>
      <c r="C2082" s="4" t="s">
        <v>5714</v>
      </c>
      <c r="D2082" s="4" t="s">
        <v>13</v>
      </c>
      <c r="E2082" s="4" t="str">
        <f>VLOOKUP(B2082,'[2]Base de datos Almacen'!$B:$E,4,0)</f>
        <v>EST.4.2.3</v>
      </c>
      <c r="F2082" s="8">
        <v>0</v>
      </c>
      <c r="G2082" s="9">
        <f>SUMIFS('Entrada - Salida'!$E:$E,'Entrada - Salida'!$D:$D,Saldo!C2082,'Entrada - Salida'!C:C,Saldo!B2082)</f>
        <v>6</v>
      </c>
      <c r="H2082" s="10">
        <f>SUMIFS('Entrada - Salida'!$F:$F,'Entrada - Salida'!$D:$D,Saldo!C2082,'Entrada - Salida'!C:C,Saldo!B2082)</f>
        <v>2</v>
      </c>
      <c r="I2082" s="11">
        <f t="shared" si="33"/>
        <v>4</v>
      </c>
      <c r="J2082" s="22"/>
    </row>
    <row r="2083" spans="2:10">
      <c r="B2083" s="3" t="s">
        <v>5715</v>
      </c>
      <c r="C2083" s="4" t="s">
        <v>5716</v>
      </c>
      <c r="D2083" s="4" t="s">
        <v>13</v>
      </c>
      <c r="E2083" s="4" t="str">
        <f>VLOOKUP(B2083,'[2]Base de datos Almacen'!$B:$E,4,0)</f>
        <v>EST.3.2.1</v>
      </c>
      <c r="F2083" s="8">
        <v>0</v>
      </c>
      <c r="G2083" s="9">
        <f>SUMIFS('Entrada - Salida'!$E:$E,'Entrada - Salida'!$D:$D,Saldo!C2083,'Entrada - Salida'!C:C,Saldo!B2083)</f>
        <v>2</v>
      </c>
      <c r="H2083" s="10">
        <f>SUMIFS('Entrada - Salida'!$F:$F,'Entrada - Salida'!$D:$D,Saldo!C2083,'Entrada - Salida'!C:C,Saldo!B2083)</f>
        <v>1</v>
      </c>
      <c r="I2083" s="11">
        <f t="shared" si="33"/>
        <v>1</v>
      </c>
      <c r="J2083" s="22"/>
    </row>
    <row r="2084" spans="2:10">
      <c r="B2084" s="3" t="s">
        <v>5717</v>
      </c>
      <c r="C2084" s="4" t="s">
        <v>5718</v>
      </c>
      <c r="D2084" s="4" t="s">
        <v>13</v>
      </c>
      <c r="E2084" s="4" t="s">
        <v>3062</v>
      </c>
      <c r="F2084" s="8">
        <v>0</v>
      </c>
      <c r="G2084" s="9">
        <f>SUMIFS('Entrada - Salida'!$E:$E,'Entrada - Salida'!$D:$D,Saldo!C2084,'Entrada - Salida'!C:C,Saldo!B2084)</f>
        <v>5</v>
      </c>
      <c r="H2084" s="10">
        <f>SUMIFS('Entrada - Salida'!$F:$F,'Entrada - Salida'!$D:$D,Saldo!C2084,'Entrada - Salida'!C:C,Saldo!B2084)</f>
        <v>3</v>
      </c>
      <c r="I2084" s="11">
        <f t="shared" si="33"/>
        <v>2</v>
      </c>
      <c r="J2084" s="22"/>
    </row>
    <row r="2085" spans="2:10">
      <c r="B2085" s="3" t="s">
        <v>5719</v>
      </c>
      <c r="C2085" s="4" t="s">
        <v>5720</v>
      </c>
      <c r="D2085" s="4" t="s">
        <v>13</v>
      </c>
      <c r="E2085" s="4" t="s">
        <v>5567</v>
      </c>
      <c r="F2085" s="8">
        <v>0</v>
      </c>
      <c r="G2085" s="9">
        <f>SUMIFS('Entrada - Salida'!$E:$E,'Entrada - Salida'!$D:$D,Saldo!C2085,'Entrada - Salida'!C:C,Saldo!B2085)</f>
        <v>30</v>
      </c>
      <c r="H2085" s="10">
        <f>SUMIFS('Entrada - Salida'!$F:$F,'Entrada - Salida'!$D:$D,Saldo!C2085,'Entrada - Salida'!C:C,Saldo!B2085)</f>
        <v>27</v>
      </c>
      <c r="I2085" s="11">
        <f t="shared" si="33"/>
        <v>3</v>
      </c>
      <c r="J2085" s="22"/>
    </row>
    <row r="2086" spans="2:10">
      <c r="B2086" s="3" t="s">
        <v>5721</v>
      </c>
      <c r="C2086" s="4" t="s">
        <v>5722</v>
      </c>
      <c r="D2086" s="4" t="s">
        <v>13</v>
      </c>
      <c r="E2086" s="4" t="str">
        <f>VLOOKUP(B2086,'[1]Base de datos Almacen'!$B$2:$E$3897,4,0)</f>
        <v>EST.9.5.1</v>
      </c>
      <c r="F2086" s="8">
        <v>0</v>
      </c>
      <c r="G2086" s="9">
        <f>SUMIFS('Entrada - Salida'!$E:$E,'Entrada - Salida'!$D:$D,Saldo!C2086,'Entrada - Salida'!C:C,Saldo!B2086)</f>
        <v>9</v>
      </c>
      <c r="H2086" s="10">
        <f>SUMIFS('Entrada - Salida'!$F:$F,'Entrada - Salida'!$D:$D,Saldo!C2086,'Entrada - Salida'!C:C,Saldo!B2086)</f>
        <v>6</v>
      </c>
      <c r="I2086" s="11">
        <f t="shared" si="33"/>
        <v>3</v>
      </c>
      <c r="J2086" s="22"/>
    </row>
    <row r="2087" spans="2:10">
      <c r="B2087" s="3" t="s">
        <v>5723</v>
      </c>
      <c r="C2087" s="4" t="s">
        <v>5724</v>
      </c>
      <c r="D2087" s="4" t="s">
        <v>13</v>
      </c>
      <c r="E2087" s="4" t="s">
        <v>1240</v>
      </c>
      <c r="F2087" s="8">
        <v>0</v>
      </c>
      <c r="G2087" s="9">
        <f>SUMIFS('Entrada - Salida'!$E:$E,'Entrada - Salida'!$D:$D,Saldo!C2087,'Entrada - Salida'!C:C,Saldo!B2087)</f>
        <v>5</v>
      </c>
      <c r="H2087" s="10">
        <f>SUMIFS('Entrada - Salida'!$F:$F,'Entrada - Salida'!$D:$D,Saldo!C2087,'Entrada - Salida'!C:C,Saldo!B2087)</f>
        <v>3</v>
      </c>
      <c r="I2087" s="11">
        <f t="shared" si="33"/>
        <v>2</v>
      </c>
      <c r="J2087" s="22"/>
    </row>
    <row r="2088" spans="2:10">
      <c r="B2088" s="3" t="s">
        <v>5725</v>
      </c>
      <c r="C2088" s="4" t="s">
        <v>5726</v>
      </c>
      <c r="D2088" s="4" t="s">
        <v>13</v>
      </c>
      <c r="E2088" s="4" t="s">
        <v>3857</v>
      </c>
      <c r="F2088" s="8">
        <v>0</v>
      </c>
      <c r="G2088" s="9">
        <f>SUMIFS('Entrada - Salida'!$E:$E,'Entrada - Salida'!$D:$D,Saldo!C2088,'Entrada - Salida'!C:C,Saldo!B2088)</f>
        <v>8</v>
      </c>
      <c r="H2088" s="10">
        <f>SUMIFS('Entrada - Salida'!$F:$F,'Entrada - Salida'!$D:$D,Saldo!C2088,'Entrada - Salida'!C:C,Saldo!B2088)</f>
        <v>7</v>
      </c>
      <c r="I2088" s="11">
        <f t="shared" si="33"/>
        <v>1</v>
      </c>
      <c r="J2088" s="22"/>
    </row>
    <row r="2089" spans="2:10">
      <c r="B2089" s="3" t="s">
        <v>5727</v>
      </c>
      <c r="C2089" s="4" t="s">
        <v>5728</v>
      </c>
      <c r="D2089" s="4" t="s">
        <v>13</v>
      </c>
      <c r="E2089" s="4" t="s">
        <v>3066</v>
      </c>
      <c r="F2089" s="8">
        <v>0</v>
      </c>
      <c r="G2089" s="9">
        <f>SUMIFS('Entrada - Salida'!$E:$E,'Entrada - Salida'!$D:$D,Saldo!C2089,'Entrada - Salida'!C:C,Saldo!B2089)</f>
        <v>2</v>
      </c>
      <c r="H2089" s="10">
        <f>SUMIFS('Entrada - Salida'!$F:$F,'Entrada - Salida'!$D:$D,Saldo!C2089,'Entrada - Salida'!C:C,Saldo!B2089)</f>
        <v>0</v>
      </c>
      <c r="I2089" s="11">
        <f t="shared" si="33"/>
        <v>2</v>
      </c>
      <c r="J2089" s="22"/>
    </row>
    <row r="2090" spans="2:10">
      <c r="B2090" s="3" t="s">
        <v>5729</v>
      </c>
      <c r="C2090" s="4" t="s">
        <v>5730</v>
      </c>
      <c r="D2090" s="4" t="s">
        <v>13</v>
      </c>
      <c r="E2090" s="4" t="s">
        <v>3066</v>
      </c>
      <c r="F2090" s="8">
        <v>0</v>
      </c>
      <c r="G2090" s="9">
        <f>SUMIFS('Entrada - Salida'!$E:$E,'Entrada - Salida'!$D:$D,Saldo!C2090,'Entrada - Salida'!C:C,Saldo!B2090)</f>
        <v>4</v>
      </c>
      <c r="H2090" s="10">
        <f>SUMIFS('Entrada - Salida'!$F:$F,'Entrada - Salida'!$D:$D,Saldo!C2090,'Entrada - Salida'!C:C,Saldo!B2090)</f>
        <v>4</v>
      </c>
      <c r="I2090" s="11">
        <f t="shared" si="33"/>
        <v>0</v>
      </c>
      <c r="J2090" s="22"/>
    </row>
    <row r="2091" spans="2:10">
      <c r="B2091" s="3" t="s">
        <v>5731</v>
      </c>
      <c r="C2091" s="4" t="s">
        <v>5732</v>
      </c>
      <c r="D2091" s="4" t="s">
        <v>13</v>
      </c>
      <c r="E2091" s="4" t="s">
        <v>5733</v>
      </c>
      <c r="F2091" s="8">
        <v>0</v>
      </c>
      <c r="G2091" s="9">
        <f>SUMIFS('Entrada - Salida'!$E:$E,'Entrada - Salida'!$D:$D,Saldo!C2091,'Entrada - Salida'!C:C,Saldo!B2091)</f>
        <v>4</v>
      </c>
      <c r="H2091" s="10">
        <f>SUMIFS('Entrada - Salida'!$F:$F,'Entrada - Salida'!$D:$D,Saldo!C2091,'Entrada - Salida'!C:C,Saldo!B2091)</f>
        <v>4</v>
      </c>
      <c r="I2091" s="11">
        <f t="shared" si="33"/>
        <v>0</v>
      </c>
      <c r="J2091" s="22"/>
    </row>
    <row r="2092" spans="2:10">
      <c r="B2092" s="3" t="s">
        <v>5734</v>
      </c>
      <c r="C2092" s="4" t="s">
        <v>5735</v>
      </c>
      <c r="D2092" s="4" t="s">
        <v>13</v>
      </c>
      <c r="E2092" s="4" t="str">
        <f>VLOOKUP(B2092,'[2]Base de datos Almacen'!$B:$E,4,0)</f>
        <v>EST.3.2.1</v>
      </c>
      <c r="F2092" s="8">
        <v>0</v>
      </c>
      <c r="G2092" s="9">
        <f>SUMIFS('Entrada - Salida'!$E:$E,'Entrada - Salida'!$D:$D,Saldo!C2092,'Entrada - Salida'!C:C,Saldo!B2092)</f>
        <v>7</v>
      </c>
      <c r="H2092" s="10">
        <f>SUMIFS('Entrada - Salida'!$F:$F,'Entrada - Salida'!$D:$D,Saldo!C2092,'Entrada - Salida'!C:C,Saldo!B2092)</f>
        <v>6</v>
      </c>
      <c r="I2092" s="11">
        <f t="shared" si="33"/>
        <v>1</v>
      </c>
      <c r="J2092" s="22"/>
    </row>
    <row r="2093" spans="2:10">
      <c r="B2093" s="3" t="s">
        <v>5736</v>
      </c>
      <c r="C2093" s="4" t="s">
        <v>5737</v>
      </c>
      <c r="D2093" s="4" t="s">
        <v>13</v>
      </c>
      <c r="E2093" s="4" t="str">
        <f>VLOOKUP(B2093,'[2]Base de datos Almacen'!$B:$E,4,0)</f>
        <v>EST.24.3.1</v>
      </c>
      <c r="F2093" s="8">
        <v>0</v>
      </c>
      <c r="G2093" s="9">
        <f>SUMIFS('Entrada - Salida'!$E:$E,'Entrada - Salida'!$D:$D,Saldo!C2093,'Entrada - Salida'!C:C,Saldo!B2093)</f>
        <v>1</v>
      </c>
      <c r="H2093" s="10">
        <f>SUMIFS('Entrada - Salida'!$F:$F,'Entrada - Salida'!$D:$D,Saldo!C2093,'Entrada - Salida'!C:C,Saldo!B2093)</f>
        <v>1</v>
      </c>
      <c r="I2093" s="11">
        <f t="shared" si="33"/>
        <v>0</v>
      </c>
      <c r="J2093" s="22"/>
    </row>
    <row r="2094" spans="2:10">
      <c r="B2094" s="3" t="s">
        <v>5738</v>
      </c>
      <c r="C2094" s="4" t="s">
        <v>5739</v>
      </c>
      <c r="D2094" s="4" t="s">
        <v>13</v>
      </c>
      <c r="E2094" s="4" t="s">
        <v>5404</v>
      </c>
      <c r="F2094" s="8">
        <v>0</v>
      </c>
      <c r="G2094" s="9">
        <f>SUMIFS('Entrada - Salida'!$E:$E,'Entrada - Salida'!$D:$D,Saldo!C2094,'Entrada - Salida'!C:C,Saldo!B2094)</f>
        <v>1</v>
      </c>
      <c r="H2094" s="10">
        <f>SUMIFS('Entrada - Salida'!$F:$F,'Entrada - Salida'!$D:$D,Saldo!C2094,'Entrada - Salida'!C:C,Saldo!B2094)</f>
        <v>0</v>
      </c>
      <c r="I2094" s="11">
        <f t="shared" si="33"/>
        <v>1</v>
      </c>
      <c r="J2094" s="22"/>
    </row>
    <row r="2095" spans="2:10">
      <c r="B2095" s="3" t="s">
        <v>5740</v>
      </c>
      <c r="C2095" s="4" t="s">
        <v>5741</v>
      </c>
      <c r="D2095" s="4" t="s">
        <v>13</v>
      </c>
      <c r="E2095" s="4" t="s">
        <v>5404</v>
      </c>
      <c r="F2095" s="8">
        <v>0</v>
      </c>
      <c r="G2095" s="9">
        <f>SUMIFS('Entrada - Salida'!$E:$E,'Entrada - Salida'!$D:$D,Saldo!C2095,'Entrada - Salida'!C:C,Saldo!B2095)</f>
        <v>1</v>
      </c>
      <c r="H2095" s="10">
        <f>SUMIFS('Entrada - Salida'!$F:$F,'Entrada - Salida'!$D:$D,Saldo!C2095,'Entrada - Salida'!C:C,Saldo!B2095)</f>
        <v>0</v>
      </c>
      <c r="I2095" s="11">
        <f t="shared" ref="I2095:I2158" si="34">+(G2095-H2095)+F2095</f>
        <v>1</v>
      </c>
      <c r="J2095" s="22"/>
    </row>
    <row r="2096" spans="2:10">
      <c r="B2096" s="3" t="s">
        <v>5742</v>
      </c>
      <c r="C2096" s="4" t="s">
        <v>5743</v>
      </c>
      <c r="D2096" s="4" t="s">
        <v>13</v>
      </c>
      <c r="E2096" s="4" t="s">
        <v>5404</v>
      </c>
      <c r="F2096" s="8">
        <v>0</v>
      </c>
      <c r="G2096" s="9">
        <f>SUMIFS('Entrada - Salida'!$E:$E,'Entrada - Salida'!$D:$D,Saldo!C2096,'Entrada - Salida'!C:C,Saldo!B2096)</f>
        <v>2</v>
      </c>
      <c r="H2096" s="10">
        <f>SUMIFS('Entrada - Salida'!$F:$F,'Entrada - Salida'!$D:$D,Saldo!C2096,'Entrada - Salida'!C:C,Saldo!B2096)</f>
        <v>0</v>
      </c>
      <c r="I2096" s="11">
        <f t="shared" si="34"/>
        <v>2</v>
      </c>
      <c r="J2096" s="22"/>
    </row>
    <row r="2097" spans="2:11">
      <c r="B2097" s="3" t="s">
        <v>5744</v>
      </c>
      <c r="C2097" s="4" t="s">
        <v>5745</v>
      </c>
      <c r="D2097" s="4" t="s">
        <v>13</v>
      </c>
      <c r="E2097" s="4" t="s">
        <v>1062</v>
      </c>
      <c r="F2097" s="8">
        <v>0</v>
      </c>
      <c r="G2097" s="9">
        <f>SUMIFS('Entrada - Salida'!$E:$E,'Entrada - Salida'!$D:$D,Saldo!C2097,'Entrada - Salida'!C:C,Saldo!B2097)</f>
        <v>1</v>
      </c>
      <c r="H2097" s="10">
        <f>SUMIFS('Entrada - Salida'!$F:$F,'Entrada - Salida'!$D:$D,Saldo!C2097,'Entrada - Salida'!C:C,Saldo!B2097)</f>
        <v>1</v>
      </c>
      <c r="I2097" s="11">
        <f t="shared" si="34"/>
        <v>0</v>
      </c>
      <c r="J2097" s="22"/>
    </row>
    <row r="2098" spans="2:11">
      <c r="B2098" s="3" t="s">
        <v>5746</v>
      </c>
      <c r="C2098" s="4" t="s">
        <v>5747</v>
      </c>
      <c r="D2098" s="4" t="s">
        <v>13</v>
      </c>
      <c r="E2098" s="4" t="str">
        <f>VLOOKUP(B2098,'[2]Base de datos Almacen'!$B:$E,4,0)</f>
        <v>EST.6.8.1</v>
      </c>
      <c r="F2098" s="8">
        <v>0</v>
      </c>
      <c r="G2098" s="9">
        <f>SUMIFS('Entrada - Salida'!$E:$E,'Entrada - Salida'!$D:$D,Saldo!C2098,'Entrada - Salida'!C:C,Saldo!B2098)</f>
        <v>18</v>
      </c>
      <c r="H2098" s="10">
        <f>SUMIFS('Entrada - Salida'!$F:$F,'Entrada - Salida'!$D:$D,Saldo!C2098,'Entrada - Salida'!C:C,Saldo!B2098)</f>
        <v>7</v>
      </c>
      <c r="I2098" s="11">
        <f t="shared" si="34"/>
        <v>11</v>
      </c>
      <c r="J2098" s="22"/>
    </row>
    <row r="2099" spans="2:11">
      <c r="B2099" s="3" t="s">
        <v>5748</v>
      </c>
      <c r="C2099" s="4" t="s">
        <v>5749</v>
      </c>
      <c r="D2099" s="4" t="s">
        <v>13</v>
      </c>
      <c r="E2099" s="4" t="s">
        <v>2884</v>
      </c>
      <c r="F2099" s="8">
        <v>0</v>
      </c>
      <c r="G2099" s="9">
        <f>SUMIFS('Entrada - Salida'!$E:$E,'Entrada - Salida'!$D:$D,Saldo!C2099,'Entrada - Salida'!C:C,Saldo!B2099)</f>
        <v>2</v>
      </c>
      <c r="H2099" s="10">
        <f>SUMIFS('Entrada - Salida'!$F:$F,'Entrada - Salida'!$D:$D,Saldo!C2099,'Entrada - Salida'!C:C,Saldo!B2099)</f>
        <v>2</v>
      </c>
      <c r="I2099" s="11">
        <f t="shared" si="34"/>
        <v>0</v>
      </c>
      <c r="J2099" s="22"/>
    </row>
    <row r="2100" spans="2:11">
      <c r="B2100" s="3" t="s">
        <v>5750</v>
      </c>
      <c r="C2100" s="4" t="s">
        <v>5751</v>
      </c>
      <c r="D2100" s="4" t="s">
        <v>13</v>
      </c>
      <c r="E2100" s="4" t="s">
        <v>3288</v>
      </c>
      <c r="F2100" s="8">
        <v>0</v>
      </c>
      <c r="G2100" s="9">
        <f>SUMIFS('Entrada - Salida'!$E:$E,'Entrada - Salida'!$D:$D,Saldo!C2100,'Entrada - Salida'!C:C,Saldo!B2100)</f>
        <v>2</v>
      </c>
      <c r="H2100" s="10">
        <f>SUMIFS('Entrada - Salida'!$F:$F,'Entrada - Salida'!$D:$D,Saldo!C2100,'Entrada - Salida'!C:C,Saldo!B2100)</f>
        <v>0</v>
      </c>
      <c r="I2100" s="11">
        <f t="shared" si="34"/>
        <v>2</v>
      </c>
      <c r="J2100" s="22"/>
    </row>
    <row r="2101" spans="2:11">
      <c r="B2101" s="3" t="s">
        <v>5752</v>
      </c>
      <c r="C2101" s="4" t="s">
        <v>5753</v>
      </c>
      <c r="D2101" s="4" t="s">
        <v>13</v>
      </c>
      <c r="E2101" s="4" t="s">
        <v>5754</v>
      </c>
      <c r="F2101" s="8">
        <v>0</v>
      </c>
      <c r="G2101" s="9">
        <f>SUMIFS('Entrada - Salida'!$E:$E,'Entrada - Salida'!$D:$D,Saldo!C2101,'Entrada - Salida'!C:C,Saldo!B2101)</f>
        <v>1</v>
      </c>
      <c r="H2101" s="10">
        <f>SUMIFS('Entrada - Salida'!$F:$F,'Entrada - Salida'!$D:$D,Saldo!C2101,'Entrada - Salida'!C:C,Saldo!B2101)</f>
        <v>1</v>
      </c>
      <c r="I2101" s="11">
        <f t="shared" si="34"/>
        <v>0</v>
      </c>
      <c r="J2101" s="22"/>
    </row>
    <row r="2102" spans="2:11">
      <c r="B2102" s="3" t="s">
        <v>5755</v>
      </c>
      <c r="C2102" s="4" t="s">
        <v>5756</v>
      </c>
      <c r="D2102" s="4" t="s">
        <v>13</v>
      </c>
      <c r="E2102" s="4" t="s">
        <v>5754</v>
      </c>
      <c r="F2102" s="8">
        <v>0</v>
      </c>
      <c r="G2102" s="9">
        <f>SUMIFS('Entrada - Salida'!$E:$E,'Entrada - Salida'!$D:$D,Saldo!C2102,'Entrada - Salida'!C:C,Saldo!B2102)</f>
        <v>1</v>
      </c>
      <c r="H2102" s="10">
        <f>SUMIFS('Entrada - Salida'!$F:$F,'Entrada - Salida'!$D:$D,Saldo!C2102,'Entrada - Salida'!C:C,Saldo!B2102)</f>
        <v>1</v>
      </c>
      <c r="I2102" s="11">
        <f t="shared" si="34"/>
        <v>0</v>
      </c>
      <c r="J2102" s="22"/>
    </row>
    <row r="2103" spans="2:11">
      <c r="B2103" s="3" t="s">
        <v>5757</v>
      </c>
      <c r="C2103" s="4" t="s">
        <v>5758</v>
      </c>
      <c r="D2103" s="4" t="s">
        <v>13</v>
      </c>
      <c r="E2103" s="4" t="s">
        <v>2884</v>
      </c>
      <c r="F2103" s="8">
        <v>0</v>
      </c>
      <c r="G2103" s="9">
        <f>SUMIFS('Entrada - Salida'!$E:$E,'Entrada - Salida'!$D:$D,Saldo!C2103,'Entrada - Salida'!C:C,Saldo!B2103)</f>
        <v>1</v>
      </c>
      <c r="H2103" s="10">
        <f>SUMIFS('Entrada - Salida'!$F:$F,'Entrada - Salida'!$D:$D,Saldo!C2103,'Entrada - Salida'!C:C,Saldo!B2103)</f>
        <v>0</v>
      </c>
      <c r="I2103" s="11">
        <f t="shared" si="34"/>
        <v>1</v>
      </c>
      <c r="J2103" s="22"/>
    </row>
    <row r="2104" spans="2:11">
      <c r="B2104" s="3" t="s">
        <v>5759</v>
      </c>
      <c r="C2104" s="4" t="s">
        <v>5760</v>
      </c>
      <c r="D2104" s="4" t="s">
        <v>13</v>
      </c>
      <c r="E2104" s="4" t="s">
        <v>5761</v>
      </c>
      <c r="F2104" s="8">
        <v>0</v>
      </c>
      <c r="G2104" s="9">
        <f>SUMIFS('Entrada - Salida'!$E:$E,'Entrada - Salida'!$D:$D,Saldo!C2104,'Entrada - Salida'!C:C,Saldo!B2104)</f>
        <v>1</v>
      </c>
      <c r="H2104" s="10">
        <f>SUMIFS('Entrada - Salida'!$F:$F,'Entrada - Salida'!$D:$D,Saldo!C2104,'Entrada - Salida'!C:C,Saldo!B2104)</f>
        <v>0</v>
      </c>
      <c r="I2104" s="11">
        <f t="shared" si="34"/>
        <v>1</v>
      </c>
      <c r="J2104" s="22"/>
    </row>
    <row r="2105" spans="2:11">
      <c r="B2105" s="3" t="s">
        <v>5762</v>
      </c>
      <c r="C2105" s="4" t="s">
        <v>5763</v>
      </c>
      <c r="D2105" s="4" t="s">
        <v>13</v>
      </c>
      <c r="E2105" s="4" t="s">
        <v>2884</v>
      </c>
      <c r="F2105" s="8">
        <v>0</v>
      </c>
      <c r="G2105" s="9">
        <f>SUMIFS('Entrada - Salida'!$E:$E,'Entrada - Salida'!$D:$D,Saldo!C2105,'Entrada - Salida'!C:C,Saldo!B2105)</f>
        <v>1</v>
      </c>
      <c r="H2105" s="10">
        <f>SUMIFS('Entrada - Salida'!$F:$F,'Entrada - Salida'!$D:$D,Saldo!C2105,'Entrada - Salida'!C:C,Saldo!B2105)</f>
        <v>0</v>
      </c>
      <c r="I2105" s="11">
        <f t="shared" si="34"/>
        <v>1</v>
      </c>
      <c r="J2105" s="22"/>
    </row>
    <row r="2106" spans="2:11">
      <c r="B2106" s="3" t="s">
        <v>5764</v>
      </c>
      <c r="C2106" s="4" t="s">
        <v>5765</v>
      </c>
      <c r="D2106" s="4" t="s">
        <v>13</v>
      </c>
      <c r="E2106" s="4" t="s">
        <v>2884</v>
      </c>
      <c r="F2106" s="8">
        <v>0</v>
      </c>
      <c r="G2106" s="9">
        <f>SUMIFS('Entrada - Salida'!$E:$E,'Entrada - Salida'!$D:$D,Saldo!C2106,'Entrada - Salida'!C:C,Saldo!B2106)</f>
        <v>1</v>
      </c>
      <c r="H2106" s="10">
        <f>SUMIFS('Entrada - Salida'!$F:$F,'Entrada - Salida'!$D:$D,Saldo!C2106,'Entrada - Salida'!C:C,Saldo!B2106)</f>
        <v>1</v>
      </c>
      <c r="I2106" s="11">
        <f t="shared" si="34"/>
        <v>0</v>
      </c>
      <c r="J2106" s="22"/>
      <c r="K2106" t="s">
        <v>5766</v>
      </c>
    </row>
    <row r="2107" spans="2:11">
      <c r="B2107" s="3" t="s">
        <v>5767</v>
      </c>
      <c r="C2107" s="4" t="s">
        <v>5768</v>
      </c>
      <c r="D2107" s="4" t="s">
        <v>13</v>
      </c>
      <c r="E2107" s="4" t="s">
        <v>2884</v>
      </c>
      <c r="F2107" s="8">
        <v>0</v>
      </c>
      <c r="G2107" s="9">
        <f>SUMIFS('Entrada - Salida'!$E:$E,'Entrada - Salida'!$D:$D,Saldo!C2107,'Entrada - Salida'!C:C,Saldo!B2107)</f>
        <v>27</v>
      </c>
      <c r="H2107" s="10">
        <f>SUMIFS('Entrada - Salida'!$F:$F,'Entrada - Salida'!$D:$D,Saldo!C2107,'Entrada - Salida'!C:C,Saldo!B2107)</f>
        <v>15</v>
      </c>
      <c r="I2107" s="11">
        <f t="shared" si="34"/>
        <v>12</v>
      </c>
      <c r="J2107" s="22"/>
    </row>
    <row r="2108" spans="2:11">
      <c r="B2108" s="3" t="s">
        <v>5769</v>
      </c>
      <c r="C2108" s="4" t="s">
        <v>5770</v>
      </c>
      <c r="D2108" s="4" t="s">
        <v>13</v>
      </c>
      <c r="E2108" s="4" t="s">
        <v>5771</v>
      </c>
      <c r="F2108" s="8">
        <v>0</v>
      </c>
      <c r="G2108" s="9">
        <f>SUMIFS('Entrada - Salida'!$E:$E,'Entrada - Salida'!$D:$D,Saldo!C2108,'Entrada - Salida'!C:C,Saldo!B2108)</f>
        <v>6</v>
      </c>
      <c r="H2108" s="10">
        <f>SUMIFS('Entrada - Salida'!$F:$F,'Entrada - Salida'!$D:$D,Saldo!C2108,'Entrada - Salida'!C:C,Saldo!B2108)</f>
        <v>3</v>
      </c>
      <c r="I2108" s="11">
        <f t="shared" si="34"/>
        <v>3</v>
      </c>
      <c r="J2108" s="22"/>
    </row>
    <row r="2109" spans="2:11">
      <c r="B2109" s="3" t="s">
        <v>5772</v>
      </c>
      <c r="C2109" s="4" t="s">
        <v>5773</v>
      </c>
      <c r="D2109" s="4" t="s">
        <v>13</v>
      </c>
      <c r="E2109" s="4" t="str">
        <f>VLOOKUP(B2109,'[2]Base de datos Almacen'!$B:$E,4,0)</f>
        <v>EST.4.7.1</v>
      </c>
      <c r="F2109" s="8">
        <v>0</v>
      </c>
      <c r="G2109" s="9">
        <f>SUMIFS('Entrada - Salida'!$E:$E,'Entrada - Salida'!$D:$D,Saldo!C2109,'Entrada - Salida'!C:C,Saldo!B2109)</f>
        <v>20</v>
      </c>
      <c r="H2109" s="10">
        <f>SUMIFS('Entrada - Salida'!$F:$F,'Entrada - Salida'!$D:$D,Saldo!C2109,'Entrada - Salida'!C:C,Saldo!B2109)</f>
        <v>4</v>
      </c>
      <c r="I2109" s="11">
        <f t="shared" si="34"/>
        <v>16</v>
      </c>
      <c r="J2109" s="22"/>
    </row>
    <row r="2110" spans="2:11">
      <c r="B2110" s="3" t="s">
        <v>5774</v>
      </c>
      <c r="C2110" s="4" t="s">
        <v>5775</v>
      </c>
      <c r="D2110" s="4" t="s">
        <v>13</v>
      </c>
      <c r="E2110" s="4" t="s">
        <v>4044</v>
      </c>
      <c r="F2110" s="8">
        <v>0</v>
      </c>
      <c r="G2110" s="9">
        <f>SUMIFS('Entrada - Salida'!$E:$E,'Entrada - Salida'!$D:$D,Saldo!C2110,'Entrada - Salida'!C:C,Saldo!B2110)</f>
        <v>14</v>
      </c>
      <c r="H2110" s="10">
        <f>SUMIFS('Entrada - Salida'!$F:$F,'Entrada - Salida'!$D:$D,Saldo!C2110,'Entrada - Salida'!C:C,Saldo!B2110)</f>
        <v>4</v>
      </c>
      <c r="I2110" s="11">
        <f t="shared" si="34"/>
        <v>10</v>
      </c>
      <c r="J2110" s="22"/>
    </row>
    <row r="2111" spans="2:11">
      <c r="B2111" s="3" t="s">
        <v>5776</v>
      </c>
      <c r="C2111" s="4" t="s">
        <v>5777</v>
      </c>
      <c r="D2111" s="4" t="s">
        <v>13</v>
      </c>
      <c r="E2111" s="4" t="str">
        <f>VLOOKUP(B2111,'[2]Base de datos Almacen'!$B:$E,4,0)</f>
        <v>EST.7.7.1</v>
      </c>
      <c r="F2111" s="8">
        <v>0</v>
      </c>
      <c r="G2111" s="9">
        <f>SUMIFS('Entrada - Salida'!$E:$E,'Entrada - Salida'!$D:$D,Saldo!C2111,'Entrada - Salida'!C:C,Saldo!B2111)</f>
        <v>14</v>
      </c>
      <c r="H2111" s="10">
        <f>SUMIFS('Entrada - Salida'!$F:$F,'Entrada - Salida'!$D:$D,Saldo!C2111,'Entrada - Salida'!C:C,Saldo!B2111)</f>
        <v>7</v>
      </c>
      <c r="I2111" s="11">
        <v>7</v>
      </c>
      <c r="J2111" s="22"/>
    </row>
    <row r="2112" spans="2:11">
      <c r="B2112" s="3" t="s">
        <v>5778</v>
      </c>
      <c r="C2112" s="4" t="s">
        <v>5779</v>
      </c>
      <c r="D2112" s="4" t="s">
        <v>13</v>
      </c>
      <c r="E2112" s="4" t="s">
        <v>906</v>
      </c>
      <c r="F2112" s="8">
        <v>0</v>
      </c>
      <c r="G2112" s="9">
        <f>SUMIFS('Entrada - Salida'!$E:$E,'Entrada - Salida'!$D:$D,Saldo!C2112,'Entrada - Salida'!C:C,Saldo!B2112)</f>
        <v>20</v>
      </c>
      <c r="H2112" s="10">
        <f>SUMIFS('Entrada - Salida'!$F:$F,'Entrada - Salida'!$D:$D,Saldo!C2112,'Entrada - Salida'!C:C,Saldo!B2112)</f>
        <v>4</v>
      </c>
      <c r="I2112" s="11">
        <f t="shared" si="34"/>
        <v>16</v>
      </c>
      <c r="J2112" s="22"/>
    </row>
    <row r="2113" spans="2:10">
      <c r="B2113" s="3" t="s">
        <v>5780</v>
      </c>
      <c r="C2113" s="4" t="s">
        <v>5781</v>
      </c>
      <c r="D2113" s="4" t="s">
        <v>13</v>
      </c>
      <c r="E2113" s="4" t="s">
        <v>906</v>
      </c>
      <c r="F2113" s="8">
        <v>0</v>
      </c>
      <c r="G2113" s="9">
        <f>SUMIFS('Entrada - Salida'!$E:$E,'Entrada - Salida'!$D:$D,Saldo!C2113,'Entrada - Salida'!C:C,Saldo!B2113)</f>
        <v>20</v>
      </c>
      <c r="H2113" s="10">
        <f>SUMIFS('Entrada - Salida'!$F:$F,'Entrada - Salida'!$D:$D,Saldo!C2113,'Entrada - Salida'!C:C,Saldo!B2113)</f>
        <v>4</v>
      </c>
      <c r="I2113" s="11">
        <f t="shared" si="34"/>
        <v>16</v>
      </c>
      <c r="J2113" s="22"/>
    </row>
    <row r="2114" spans="2:10">
      <c r="B2114" s="3" t="s">
        <v>5782</v>
      </c>
      <c r="C2114" s="4" t="s">
        <v>5783</v>
      </c>
      <c r="D2114" s="4" t="s">
        <v>13</v>
      </c>
      <c r="E2114" s="4" t="s">
        <v>4044</v>
      </c>
      <c r="F2114" s="8">
        <v>0</v>
      </c>
      <c r="G2114" s="9">
        <f>SUMIFS('Entrada - Salida'!$E:$E,'Entrada - Salida'!$D:$D,Saldo!C2114,'Entrada - Salida'!C:C,Saldo!B2114)</f>
        <v>14</v>
      </c>
      <c r="H2114" s="10">
        <f>SUMIFS('Entrada - Salida'!$F:$F,'Entrada - Salida'!$D:$D,Saldo!C2114,'Entrada - Salida'!C:C,Saldo!B2114)</f>
        <v>4</v>
      </c>
      <c r="I2114" s="11">
        <f t="shared" si="34"/>
        <v>10</v>
      </c>
      <c r="J2114" s="22"/>
    </row>
    <row r="2115" spans="2:10">
      <c r="B2115" s="3" t="s">
        <v>5784</v>
      </c>
      <c r="C2115" s="4" t="s">
        <v>5785</v>
      </c>
      <c r="D2115" s="4" t="s">
        <v>13</v>
      </c>
      <c r="E2115" s="4" t="s">
        <v>4044</v>
      </c>
      <c r="F2115" s="8">
        <v>0</v>
      </c>
      <c r="G2115" s="9">
        <f>SUMIFS('Entrada - Salida'!$E:$E,'Entrada - Salida'!$D:$D,Saldo!C2115,'Entrada - Salida'!C:C,Saldo!B2115)</f>
        <v>14</v>
      </c>
      <c r="H2115" s="10">
        <f>SUMIFS('Entrada - Salida'!$F:$F,'Entrada - Salida'!$D:$D,Saldo!C2115,'Entrada - Salida'!C:C,Saldo!B2115)</f>
        <v>4</v>
      </c>
      <c r="I2115" s="11">
        <f t="shared" si="34"/>
        <v>10</v>
      </c>
      <c r="J2115" s="22"/>
    </row>
    <row r="2116" spans="2:10">
      <c r="B2116" s="3" t="s">
        <v>5786</v>
      </c>
      <c r="C2116" s="4" t="s">
        <v>5787</v>
      </c>
      <c r="D2116" s="4" t="s">
        <v>13</v>
      </c>
      <c r="E2116" s="4" t="s">
        <v>906</v>
      </c>
      <c r="F2116" s="8">
        <v>0</v>
      </c>
      <c r="G2116" s="9">
        <f>SUMIFS('Entrada - Salida'!$E:$E,'Entrada - Salida'!$D:$D,Saldo!C2116,'Entrada - Salida'!C:C,Saldo!B2116)</f>
        <v>14</v>
      </c>
      <c r="H2116" s="10">
        <f>SUMIFS('Entrada - Salida'!$F:$F,'Entrada - Salida'!$D:$D,Saldo!C2116,'Entrada - Salida'!C:C,Saldo!B2116)</f>
        <v>4</v>
      </c>
      <c r="I2116" s="11">
        <f t="shared" si="34"/>
        <v>10</v>
      </c>
      <c r="J2116" s="22"/>
    </row>
    <row r="2117" spans="2:10">
      <c r="B2117" s="3" t="s">
        <v>5788</v>
      </c>
      <c r="C2117" s="4" t="s">
        <v>5789</v>
      </c>
      <c r="D2117" s="4" t="s">
        <v>13</v>
      </c>
      <c r="E2117" s="4" t="s">
        <v>2389</v>
      </c>
      <c r="F2117" s="8">
        <v>0</v>
      </c>
      <c r="G2117" s="9">
        <f>SUMIFS('Entrada - Salida'!$E:$E,'Entrada - Salida'!$D:$D,Saldo!C2117,'Entrada - Salida'!C:C,Saldo!B2117)</f>
        <v>20</v>
      </c>
      <c r="H2117" s="10">
        <f>SUMIFS('Entrada - Salida'!$F:$F,'Entrada - Salida'!$D:$D,Saldo!C2117,'Entrada - Salida'!C:C,Saldo!B2117)</f>
        <v>5</v>
      </c>
      <c r="I2117" s="11">
        <f t="shared" si="34"/>
        <v>15</v>
      </c>
      <c r="J2117" s="22"/>
    </row>
    <row r="2118" spans="2:10">
      <c r="B2118" s="3" t="s">
        <v>5790</v>
      </c>
      <c r="C2118" s="4" t="s">
        <v>5791</v>
      </c>
      <c r="D2118" s="4" t="s">
        <v>13</v>
      </c>
      <c r="E2118" s="4" t="str">
        <f>VLOOKUP(B2118,'[2]Base de datos Almacen'!$B:$E,4,0)</f>
        <v>EST.13.4.1</v>
      </c>
      <c r="F2118" s="8">
        <v>0</v>
      </c>
      <c r="G2118" s="9">
        <f>SUMIFS('Entrada - Salida'!$E:$E,'Entrada - Salida'!$D:$D,Saldo!C2118,'Entrada - Salida'!C:C,Saldo!B2118)</f>
        <v>12</v>
      </c>
      <c r="H2118" s="10">
        <f>SUMIFS('Entrada - Salida'!$F:$F,'Entrada - Salida'!$D:$D,Saldo!C2118,'Entrada - Salida'!C:C,Saldo!B2118)</f>
        <v>6</v>
      </c>
      <c r="I2118" s="11">
        <f t="shared" si="34"/>
        <v>6</v>
      </c>
      <c r="J2118" s="22"/>
    </row>
    <row r="2119" spans="2:10">
      <c r="B2119" s="3" t="s">
        <v>5792</v>
      </c>
      <c r="C2119" s="4" t="s">
        <v>5793</v>
      </c>
      <c r="D2119" s="4" t="s">
        <v>13</v>
      </c>
      <c r="E2119" s="4" t="str">
        <f>VLOOKUP(B2119,'[1]Base de datos Almacen'!$B$2:$E$3654,4,0)</f>
        <v>EST.13.2.2</v>
      </c>
      <c r="F2119" s="8">
        <v>0</v>
      </c>
      <c r="G2119" s="9">
        <f>SUMIFS('Entrada - Salida'!$E:$E,'Entrada - Salida'!$D:$D,Saldo!C2119,'Entrada - Salida'!C:C,Saldo!B2119)</f>
        <v>2</v>
      </c>
      <c r="H2119" s="10">
        <f>SUMIFS('Entrada - Salida'!$F:$F,'Entrada - Salida'!$D:$D,Saldo!C2119,'Entrada - Salida'!C:C,Saldo!B2119)</f>
        <v>1</v>
      </c>
      <c r="I2119" s="11">
        <f t="shared" si="34"/>
        <v>1</v>
      </c>
      <c r="J2119" s="22"/>
    </row>
    <row r="2120" spans="2:10">
      <c r="B2120" s="3" t="s">
        <v>5794</v>
      </c>
      <c r="C2120" s="4" t="s">
        <v>5795</v>
      </c>
      <c r="D2120" s="4" t="s">
        <v>13</v>
      </c>
      <c r="E2120" s="4" t="str">
        <f>VLOOKUP(B2120,'[1]Base de datos Almacen'!$B$2:$E$3654,4,0)</f>
        <v>EST.13.8.3</v>
      </c>
      <c r="F2120" s="8">
        <v>0</v>
      </c>
      <c r="G2120" s="9">
        <f>SUMIFS('Entrada - Salida'!$E:$E,'Entrada - Salida'!$D:$D,Saldo!C2120,'Entrada - Salida'!C:C,Saldo!B2120)</f>
        <v>2</v>
      </c>
      <c r="H2120" s="10">
        <f>SUMIFS('Entrada - Salida'!$F:$F,'Entrada - Salida'!$D:$D,Saldo!C2120,'Entrada - Salida'!C:C,Saldo!B2120)</f>
        <v>2</v>
      </c>
      <c r="I2120" s="11">
        <f t="shared" si="34"/>
        <v>0</v>
      </c>
      <c r="J2120" s="22"/>
    </row>
    <row r="2121" spans="2:10">
      <c r="B2121" s="3" t="s">
        <v>5796</v>
      </c>
      <c r="C2121" s="4" t="s">
        <v>5797</v>
      </c>
      <c r="D2121" s="4" t="s">
        <v>13</v>
      </c>
      <c r="E2121" s="4" t="str">
        <f>VLOOKUP(B2121,'[1]Base de datos Almacen'!$B$2:$E$3654,4,0)</f>
        <v>EST.13.2.2</v>
      </c>
      <c r="F2121" s="8">
        <v>0</v>
      </c>
      <c r="G2121" s="9">
        <f>SUMIFS('Entrada - Salida'!$E:$E,'Entrada - Salida'!$D:$D,Saldo!C2121,'Entrada - Salida'!C:C,Saldo!B2121)</f>
        <v>17</v>
      </c>
      <c r="H2121" s="10">
        <f>SUMIFS('Entrada - Salida'!$F:$F,'Entrada - Salida'!$D:$D,Saldo!C2121,'Entrada - Salida'!C:C,Saldo!B2121)</f>
        <v>14</v>
      </c>
      <c r="I2121" s="11">
        <f t="shared" si="34"/>
        <v>3</v>
      </c>
      <c r="J2121" s="22"/>
    </row>
    <row r="2122" spans="2:10">
      <c r="B2122" s="3" t="s">
        <v>5798</v>
      </c>
      <c r="C2122" s="4" t="s">
        <v>5799</v>
      </c>
      <c r="D2122" s="4" t="s">
        <v>13</v>
      </c>
      <c r="E2122" s="4" t="str">
        <f>VLOOKUP(B2122,'[1]Base de datos Almacen'!$B$2:$E$3654,4,0)</f>
        <v>EST.13.2.2</v>
      </c>
      <c r="F2122" s="8">
        <v>0</v>
      </c>
      <c r="G2122" s="9">
        <f>SUMIFS('Entrada - Salida'!$E:$E,'Entrada - Salida'!$D:$D,Saldo!C2122,'Entrada - Salida'!C:C,Saldo!B2122)</f>
        <v>1</v>
      </c>
      <c r="H2122" s="10">
        <f>SUMIFS('Entrada - Salida'!$F:$F,'Entrada - Salida'!$D:$D,Saldo!C2122,'Entrada - Salida'!C:C,Saldo!B2122)</f>
        <v>0</v>
      </c>
      <c r="I2122" s="11">
        <f t="shared" si="34"/>
        <v>1</v>
      </c>
      <c r="J2122" s="22"/>
    </row>
    <row r="2123" spans="2:10">
      <c r="B2123" s="3" t="s">
        <v>5800</v>
      </c>
      <c r="C2123" s="4" t="s">
        <v>5801</v>
      </c>
      <c r="D2123" s="4" t="s">
        <v>13</v>
      </c>
      <c r="E2123" s="4" t="str">
        <f>VLOOKUP(B2123,'[1]Base de datos Almacen'!$B$2:$E$3698,4,0)</f>
        <v>EST.13.9.1</v>
      </c>
      <c r="F2123" s="8">
        <v>0</v>
      </c>
      <c r="G2123" s="9">
        <f>SUMIFS('Entrada - Salida'!$E:$E,'Entrada - Salida'!$D:$D,Saldo!C2123,'Entrada - Salida'!C:C,Saldo!B2123)</f>
        <v>3</v>
      </c>
      <c r="H2123" s="10">
        <f>SUMIFS('Entrada - Salida'!$F:$F,'Entrada - Salida'!$D:$D,Saldo!C2123,'Entrada - Salida'!C:C,Saldo!B2123)</f>
        <v>2</v>
      </c>
      <c r="I2123" s="11">
        <f t="shared" si="34"/>
        <v>1</v>
      </c>
      <c r="J2123" s="22"/>
    </row>
    <row r="2124" spans="2:10">
      <c r="B2124" s="3" t="s">
        <v>5802</v>
      </c>
      <c r="C2124" s="4" t="s">
        <v>5803</v>
      </c>
      <c r="D2124" s="4" t="s">
        <v>13</v>
      </c>
      <c r="E2124" s="4" t="str">
        <f>VLOOKUP(B2124,'[1]Base de datos Almacen'!$B$2:$E$3654,4,0)</f>
        <v>EST.13.2.2</v>
      </c>
      <c r="F2124" s="8">
        <v>0</v>
      </c>
      <c r="G2124" s="9">
        <f>SUMIFS('Entrada - Salida'!$E:$E,'Entrada - Salida'!$D:$D,Saldo!C2124,'Entrada - Salida'!C:C,Saldo!B2124)</f>
        <v>4</v>
      </c>
      <c r="H2124" s="10">
        <f>SUMIFS('Entrada - Salida'!$F:$F,'Entrada - Salida'!$D:$D,Saldo!C2124,'Entrada - Salida'!C:C,Saldo!B2124)</f>
        <v>0</v>
      </c>
      <c r="I2124" s="11">
        <f t="shared" si="34"/>
        <v>4</v>
      </c>
      <c r="J2124" s="22"/>
    </row>
    <row r="2125" spans="2:10">
      <c r="B2125" s="3" t="s">
        <v>5804</v>
      </c>
      <c r="C2125" s="4" t="s">
        <v>5805</v>
      </c>
      <c r="D2125" s="4" t="s">
        <v>13</v>
      </c>
      <c r="E2125" s="4" t="str">
        <f>VLOOKUP(B2125,'[1]Base de datos Almacen'!$B$2:$E$3897,4,0)</f>
        <v>EST.8.6.1</v>
      </c>
      <c r="F2125" s="8">
        <v>0</v>
      </c>
      <c r="G2125" s="9">
        <f>SUMIFS('Entrada - Salida'!$E:$E,'Entrada - Salida'!$D:$D,Saldo!C2125,'Entrada - Salida'!C:C,Saldo!B2125)</f>
        <v>2</v>
      </c>
      <c r="H2125" s="10">
        <f>SUMIFS('Entrada - Salida'!$F:$F,'Entrada - Salida'!$D:$D,Saldo!C2125,'Entrada - Salida'!C:C,Saldo!B2125)</f>
        <v>1</v>
      </c>
      <c r="I2125" s="11">
        <f t="shared" si="34"/>
        <v>1</v>
      </c>
      <c r="J2125" s="22"/>
    </row>
    <row r="2126" spans="2:10">
      <c r="B2126" s="3" t="s">
        <v>5806</v>
      </c>
      <c r="C2126" s="4" t="s">
        <v>5807</v>
      </c>
      <c r="D2126" s="4" t="s">
        <v>13</v>
      </c>
      <c r="E2126" s="4" t="str">
        <f>VLOOKUP(B2126,'[1]Base de datos Almacen'!$B$2:$E$3897,4,0)</f>
        <v>EST.8.6.1</v>
      </c>
      <c r="F2126" s="8">
        <v>0</v>
      </c>
      <c r="G2126" s="9">
        <f>SUMIFS('Entrada - Salida'!$E:$E,'Entrada - Salida'!$D:$D,Saldo!C2126,'Entrada - Salida'!C:C,Saldo!B2126)</f>
        <v>2</v>
      </c>
      <c r="H2126" s="10">
        <f>SUMIFS('Entrada - Salida'!$F:$F,'Entrada - Salida'!$D:$D,Saldo!C2126,'Entrada - Salida'!C:C,Saldo!B2126)</f>
        <v>1</v>
      </c>
      <c r="I2126" s="11">
        <f t="shared" si="34"/>
        <v>1</v>
      </c>
      <c r="J2126" s="22"/>
    </row>
    <row r="2127" spans="2:10">
      <c r="B2127" s="3" t="s">
        <v>5808</v>
      </c>
      <c r="C2127" s="4" t="s">
        <v>5809</v>
      </c>
      <c r="D2127" s="4" t="s">
        <v>13</v>
      </c>
      <c r="E2127" s="4" t="str">
        <f>VLOOKUP(B2127,'[1]Base de datos Almacen'!$B$2:$E$3897,4,0)</f>
        <v>EST.8.6.1</v>
      </c>
      <c r="F2127" s="8">
        <v>0</v>
      </c>
      <c r="G2127" s="9">
        <f>SUMIFS('Entrada - Salida'!$E:$E,'Entrada - Salida'!$D:$D,Saldo!C2127,'Entrada - Salida'!C:C,Saldo!B2127)</f>
        <v>6</v>
      </c>
      <c r="H2127" s="10">
        <f>SUMIFS('Entrada - Salida'!$F:$F,'Entrada - Salida'!$D:$D,Saldo!C2127,'Entrada - Salida'!C:C,Saldo!B2127)</f>
        <v>0</v>
      </c>
      <c r="I2127" s="11">
        <f t="shared" si="34"/>
        <v>6</v>
      </c>
      <c r="J2127" s="22"/>
    </row>
    <row r="2128" spans="2:10">
      <c r="B2128" s="3" t="s">
        <v>5810</v>
      </c>
      <c r="C2128" s="4" t="s">
        <v>5811</v>
      </c>
      <c r="D2128" s="4" t="s">
        <v>13</v>
      </c>
      <c r="E2128" s="4" t="str">
        <f>VLOOKUP(B2128,'[1]Base de datos Almacen'!$B$2:$E$3897,4,0)</f>
        <v>CELDA BROCAS</v>
      </c>
      <c r="F2128" s="8">
        <v>0</v>
      </c>
      <c r="G2128" s="9">
        <f>SUMIFS('Entrada - Salida'!$E:$E,'Entrada - Salida'!$D:$D,Saldo!C2128,'Entrada - Salida'!C:C,Saldo!B2128)</f>
        <v>5</v>
      </c>
      <c r="H2128" s="10">
        <f>SUMIFS('Entrada - Salida'!$F:$F,'Entrada - Salida'!$D:$D,Saldo!C2128,'Entrada - Salida'!C:C,Saldo!B2128)</f>
        <v>0</v>
      </c>
      <c r="I2128" s="11">
        <f t="shared" si="34"/>
        <v>5</v>
      </c>
      <c r="J2128" s="22"/>
    </row>
    <row r="2129" spans="2:10">
      <c r="B2129" s="3" t="s">
        <v>5812</v>
      </c>
      <c r="C2129" s="4" t="s">
        <v>5813</v>
      </c>
      <c r="D2129" s="4" t="s">
        <v>13</v>
      </c>
      <c r="E2129" s="4" t="str">
        <f>VLOOKUP(B2129,'[1]Base de datos Almacen'!$B$2:$E$3897,4,0)</f>
        <v>EST.8.6.1</v>
      </c>
      <c r="F2129" s="8">
        <v>0</v>
      </c>
      <c r="G2129" s="9">
        <f>SUMIFS('Entrada - Salida'!$E:$E,'Entrada - Salida'!$D:$D,Saldo!C2129,'Entrada - Salida'!C:C,Saldo!B2129)</f>
        <v>2</v>
      </c>
      <c r="H2129" s="10">
        <f>SUMIFS('Entrada - Salida'!$F:$F,'Entrada - Salida'!$D:$D,Saldo!C2129,'Entrada - Salida'!C:C,Saldo!B2129)</f>
        <v>0</v>
      </c>
      <c r="I2129" s="11">
        <f t="shared" si="34"/>
        <v>2</v>
      </c>
      <c r="J2129" s="22"/>
    </row>
    <row r="2130" spans="2:10">
      <c r="B2130" s="3" t="s">
        <v>5814</v>
      </c>
      <c r="C2130" s="4" t="s">
        <v>5815</v>
      </c>
      <c r="D2130" s="4" t="s">
        <v>13</v>
      </c>
      <c r="E2130" s="4" t="s">
        <v>5816</v>
      </c>
      <c r="F2130" s="8">
        <v>0</v>
      </c>
      <c r="G2130" s="9">
        <f>SUMIFS('Entrada - Salida'!$E:$E,'Entrada - Salida'!$D:$D,Saldo!C2130,'Entrada - Salida'!C:C,Saldo!B2130)</f>
        <v>10</v>
      </c>
      <c r="H2130" s="10">
        <f>SUMIFS('Entrada - Salida'!$F:$F,'Entrada - Salida'!$D:$D,Saldo!C2130,'Entrada - Salida'!C:C,Saldo!B2130)</f>
        <v>4</v>
      </c>
      <c r="I2130" s="11">
        <f t="shared" si="34"/>
        <v>6</v>
      </c>
      <c r="J2130" s="22"/>
    </row>
    <row r="2131" spans="2:10">
      <c r="B2131" s="3" t="s">
        <v>5817</v>
      </c>
      <c r="C2131" s="4" t="s">
        <v>5818</v>
      </c>
      <c r="D2131" s="4" t="s">
        <v>13</v>
      </c>
      <c r="E2131" s="4" t="s">
        <v>475</v>
      </c>
      <c r="F2131" s="8">
        <v>0</v>
      </c>
      <c r="G2131" s="9">
        <f>SUMIFS('Entrada - Salida'!$E:$E,'Entrada - Salida'!$D:$D,Saldo!C2131,'Entrada - Salida'!C:C,Saldo!B2131)</f>
        <v>4</v>
      </c>
      <c r="H2131" s="10">
        <f>SUMIFS('Entrada - Salida'!$F:$F,'Entrada - Salida'!$D:$D,Saldo!C2131,'Entrada - Salida'!C:C,Saldo!B2131)</f>
        <v>4</v>
      </c>
      <c r="I2131" s="11">
        <f t="shared" si="34"/>
        <v>0</v>
      </c>
      <c r="J2131" s="22"/>
    </row>
    <row r="2132" spans="2:10">
      <c r="B2132" s="3" t="s">
        <v>5819</v>
      </c>
      <c r="C2132" s="4" t="s">
        <v>5820</v>
      </c>
      <c r="D2132" s="4" t="s">
        <v>13</v>
      </c>
      <c r="E2132" s="4" t="s">
        <v>739</v>
      </c>
      <c r="F2132" s="8">
        <v>0</v>
      </c>
      <c r="G2132" s="9">
        <f>SUMIFS('Entrada - Salida'!$E:$E,'Entrada - Salida'!$D:$D,Saldo!C2132,'Entrada - Salida'!C:C,Saldo!B2132)</f>
        <v>4</v>
      </c>
      <c r="H2132" s="10">
        <f>SUMIFS('Entrada - Salida'!$F:$F,'Entrada - Salida'!$D:$D,Saldo!C2132,'Entrada - Salida'!C:C,Saldo!B2132)</f>
        <v>3</v>
      </c>
      <c r="I2132" s="11">
        <f t="shared" si="34"/>
        <v>1</v>
      </c>
      <c r="J2132" s="22"/>
    </row>
    <row r="2133" spans="2:10">
      <c r="B2133" s="3" t="s">
        <v>5821</v>
      </c>
      <c r="C2133" s="4" t="s">
        <v>5822</v>
      </c>
      <c r="D2133" s="4" t="s">
        <v>13</v>
      </c>
      <c r="E2133" s="4" t="str">
        <f>VLOOKUP(B2133,'[2]Base de datos Almacen'!$B:$E,4,0)</f>
        <v>EST.8.6.2</v>
      </c>
      <c r="F2133" s="8">
        <v>0</v>
      </c>
      <c r="G2133" s="9">
        <f>SUMIFS('Entrada - Salida'!$E:$E,'Entrada - Salida'!$D:$D,Saldo!C2133,'Entrada - Salida'!C:C,Saldo!B2133)</f>
        <v>6</v>
      </c>
      <c r="H2133" s="10">
        <f>SUMIFS('Entrada - Salida'!$F:$F,'Entrada - Salida'!$D:$D,Saldo!C2133,'Entrada - Salida'!C:C,Saldo!B2133)</f>
        <v>4</v>
      </c>
      <c r="I2133" s="11">
        <f t="shared" si="34"/>
        <v>2</v>
      </c>
      <c r="J2133" s="22"/>
    </row>
    <row r="2134" spans="2:10">
      <c r="B2134" s="3" t="s">
        <v>5823</v>
      </c>
      <c r="C2134" s="4" t="s">
        <v>5824</v>
      </c>
      <c r="D2134" s="4" t="s">
        <v>13</v>
      </c>
      <c r="E2134" s="4" t="s">
        <v>5825</v>
      </c>
      <c r="F2134" s="8">
        <v>0</v>
      </c>
      <c r="G2134" s="9">
        <f>SUMIFS('Entrada - Salida'!$E:$E,'Entrada - Salida'!$D:$D,Saldo!C2134,'Entrada - Salida'!C:C,Saldo!B2134)</f>
        <v>24</v>
      </c>
      <c r="H2134" s="10">
        <f>SUMIFS('Entrada - Salida'!$F:$F,'Entrada - Salida'!$D:$D,Saldo!C2134,'Entrada - Salida'!C:C,Saldo!B2134)</f>
        <v>0</v>
      </c>
      <c r="I2134" s="11">
        <f t="shared" si="34"/>
        <v>24</v>
      </c>
      <c r="J2134" s="22"/>
    </row>
    <row r="2135" spans="2:10">
      <c r="B2135" s="3" t="s">
        <v>5826</v>
      </c>
      <c r="C2135" s="4" t="s">
        <v>5827</v>
      </c>
      <c r="D2135" s="4" t="s">
        <v>13</v>
      </c>
      <c r="E2135" s="4" t="str">
        <f>VLOOKUP(B2135,'[2]Base de datos Almacen'!$B:$E,4,0)</f>
        <v>EST.20.3.1</v>
      </c>
      <c r="F2135" s="8">
        <v>0</v>
      </c>
      <c r="G2135" s="9">
        <f>SUMIFS('Entrada - Salida'!$E:$E,'Entrada - Salida'!$D:$D,Saldo!C2135,'Entrada - Salida'!C:C,Saldo!B2135)</f>
        <v>4</v>
      </c>
      <c r="H2135" s="10">
        <f>SUMIFS('Entrada - Salida'!$F:$F,'Entrada - Salida'!$D:$D,Saldo!C2135,'Entrada - Salida'!C:C,Saldo!B2135)</f>
        <v>3</v>
      </c>
      <c r="I2135" s="11">
        <f t="shared" si="34"/>
        <v>1</v>
      </c>
      <c r="J2135" s="22"/>
    </row>
    <row r="2136" spans="2:10">
      <c r="B2136" s="3" t="s">
        <v>5828</v>
      </c>
      <c r="C2136" s="4" t="s">
        <v>5829</v>
      </c>
      <c r="D2136" s="4" t="s">
        <v>13</v>
      </c>
      <c r="E2136" s="4" t="str">
        <f>VLOOKUP(B2136,'[1]Base de datos Almacen'!$B$2:$E$3698,4,0)</f>
        <v>EST.20.3.1</v>
      </c>
      <c r="F2136" s="8">
        <v>0</v>
      </c>
      <c r="G2136" s="9">
        <f>SUMIFS('Entrada - Salida'!$E:$E,'Entrada - Salida'!$D:$D,Saldo!C2136,'Entrada - Salida'!C:C,Saldo!B2136)</f>
        <v>2</v>
      </c>
      <c r="H2136" s="10">
        <f>SUMIFS('Entrada - Salida'!$F:$F,'Entrada - Salida'!$D:$D,Saldo!C2136,'Entrada - Salida'!C:C,Saldo!B2136)</f>
        <v>0</v>
      </c>
      <c r="I2136" s="11">
        <f t="shared" si="34"/>
        <v>2</v>
      </c>
      <c r="J2136" s="22"/>
    </row>
    <row r="2137" spans="2:10">
      <c r="B2137" s="3" t="s">
        <v>5830</v>
      </c>
      <c r="C2137" s="4" t="s">
        <v>5831</v>
      </c>
      <c r="D2137" s="4" t="s">
        <v>13</v>
      </c>
      <c r="E2137" s="4" t="str">
        <f>VLOOKUP(B2137,'[1]Base de datos Almacen'!$B$2:$E$3698,4,0)</f>
        <v>EST.20.3.2</v>
      </c>
      <c r="F2137" s="8">
        <v>0</v>
      </c>
      <c r="G2137" s="9">
        <f>SUMIFS('Entrada - Salida'!$E:$E,'Entrada - Salida'!$D:$D,Saldo!C2137,'Entrada - Salida'!C:C,Saldo!B2137)</f>
        <v>1</v>
      </c>
      <c r="H2137" s="10">
        <f>SUMIFS('Entrada - Salida'!$F:$F,'Entrada - Salida'!$D:$D,Saldo!C2137,'Entrada - Salida'!C:C,Saldo!B2137)</f>
        <v>0</v>
      </c>
      <c r="I2137" s="11">
        <f t="shared" si="34"/>
        <v>1</v>
      </c>
      <c r="J2137" s="22"/>
    </row>
    <row r="2138" spans="2:10">
      <c r="B2138" s="3" t="s">
        <v>5832</v>
      </c>
      <c r="C2138" s="4" t="s">
        <v>5833</v>
      </c>
      <c r="D2138" s="4" t="s">
        <v>13</v>
      </c>
      <c r="E2138" s="4" t="str">
        <f>VLOOKUP(B2138,'[1]Base de datos Almacen'!$B$2:$E$3698,4,0)</f>
        <v>EST.20.3.1</v>
      </c>
      <c r="F2138" s="8">
        <v>0</v>
      </c>
      <c r="G2138" s="9">
        <f>SUMIFS('Entrada - Salida'!$E:$E,'Entrada - Salida'!$D:$D,Saldo!C2138,'Entrada - Salida'!C:C,Saldo!B2138)</f>
        <v>4</v>
      </c>
      <c r="H2138" s="10">
        <f>SUMIFS('Entrada - Salida'!$F:$F,'Entrada - Salida'!$D:$D,Saldo!C2138,'Entrada - Salida'!C:C,Saldo!B2138)</f>
        <v>0</v>
      </c>
      <c r="I2138" s="11">
        <f t="shared" si="34"/>
        <v>4</v>
      </c>
      <c r="J2138" s="22"/>
    </row>
    <row r="2139" spans="2:10">
      <c r="B2139" s="3" t="s">
        <v>5834</v>
      </c>
      <c r="C2139" s="4" t="s">
        <v>5835</v>
      </c>
      <c r="D2139" s="4" t="s">
        <v>13</v>
      </c>
      <c r="E2139" s="4" t="str">
        <f>VLOOKUP(B2139,'[1]Base de datos Almacen'!$B$2:$E$3698,4,0)</f>
        <v>EST.20.3.1</v>
      </c>
      <c r="F2139" s="8">
        <v>0</v>
      </c>
      <c r="G2139" s="9">
        <f>SUMIFS('Entrada - Salida'!$E:$E,'Entrada - Salida'!$D:$D,Saldo!C2139,'Entrada - Salida'!C:C,Saldo!B2139)</f>
        <v>4</v>
      </c>
      <c r="H2139" s="10">
        <f>SUMIFS('Entrada - Salida'!$F:$F,'Entrada - Salida'!$D:$D,Saldo!C2139,'Entrada - Salida'!C:C,Saldo!B2139)</f>
        <v>0</v>
      </c>
      <c r="I2139" s="11">
        <f t="shared" si="34"/>
        <v>4</v>
      </c>
      <c r="J2139" s="22"/>
    </row>
    <row r="2140" spans="2:10">
      <c r="B2140" s="3" t="s">
        <v>5836</v>
      </c>
      <c r="C2140" s="4" t="s">
        <v>5837</v>
      </c>
      <c r="D2140" s="4" t="s">
        <v>13</v>
      </c>
      <c r="E2140" s="4" t="str">
        <f>VLOOKUP(B2140,'[1]Base de datos Almacen'!$B$2:$E$3698,4,0)</f>
        <v>EST.20.7.1</v>
      </c>
      <c r="F2140" s="8">
        <v>0</v>
      </c>
      <c r="G2140" s="9">
        <f>SUMIFS('Entrada - Salida'!$E:$E,'Entrada - Salida'!$D:$D,Saldo!C2140,'Entrada - Salida'!C:C,Saldo!B2140)</f>
        <v>4</v>
      </c>
      <c r="H2140" s="10">
        <f>SUMIFS('Entrada - Salida'!$F:$F,'Entrada - Salida'!$D:$D,Saldo!C2140,'Entrada - Salida'!C:C,Saldo!B2140)</f>
        <v>0</v>
      </c>
      <c r="I2140" s="11">
        <f t="shared" si="34"/>
        <v>4</v>
      </c>
      <c r="J2140" s="22"/>
    </row>
    <row r="2141" spans="2:10">
      <c r="B2141" s="3" t="s">
        <v>5838</v>
      </c>
      <c r="C2141" s="4" t="s">
        <v>5839</v>
      </c>
      <c r="D2141" s="4" t="s">
        <v>13</v>
      </c>
      <c r="E2141" s="4" t="str">
        <f>VLOOKUP(B2141,'[1]Base de datos Almacen'!$B$2:$E$3698,4,0)</f>
        <v>EST.20.3.2</v>
      </c>
      <c r="F2141" s="8">
        <v>0</v>
      </c>
      <c r="G2141" s="9">
        <f>SUMIFS('Entrada - Salida'!$E:$E,'Entrada - Salida'!$D:$D,Saldo!C2141,'Entrada - Salida'!C:C,Saldo!B2141)</f>
        <v>3</v>
      </c>
      <c r="H2141" s="10">
        <f>SUMIFS('Entrada - Salida'!$F:$F,'Entrada - Salida'!$D:$D,Saldo!C2141,'Entrada - Salida'!C:C,Saldo!B2141)</f>
        <v>0</v>
      </c>
      <c r="I2141" s="11">
        <f t="shared" si="34"/>
        <v>3</v>
      </c>
      <c r="J2141" s="22"/>
    </row>
    <row r="2142" spans="2:10">
      <c r="B2142" s="3" t="s">
        <v>5840</v>
      </c>
      <c r="C2142" s="4" t="s">
        <v>5841</v>
      </c>
      <c r="D2142" s="4" t="s">
        <v>13</v>
      </c>
      <c r="E2142" s="4" t="str">
        <f>VLOOKUP(B2142,'[1]Base de datos Almacen'!$B$2:$E$3698,4,0)</f>
        <v>EST.20.3.1</v>
      </c>
      <c r="F2142" s="8">
        <v>0</v>
      </c>
      <c r="G2142" s="9">
        <f>SUMIFS('Entrada - Salida'!$E:$E,'Entrada - Salida'!$D:$D,Saldo!C2142,'Entrada - Salida'!C:C,Saldo!B2142)</f>
        <v>1</v>
      </c>
      <c r="H2142" s="10">
        <f>SUMIFS('Entrada - Salida'!$F:$F,'Entrada - Salida'!$D:$D,Saldo!C2142,'Entrada - Salida'!C:C,Saldo!B2142)</f>
        <v>0</v>
      </c>
      <c r="I2142" s="11">
        <f t="shared" si="34"/>
        <v>1</v>
      </c>
      <c r="J2142" s="22"/>
    </row>
    <row r="2143" spans="2:10">
      <c r="B2143" s="3" t="s">
        <v>5842</v>
      </c>
      <c r="C2143" s="4" t="s">
        <v>5843</v>
      </c>
      <c r="D2143" s="4" t="s">
        <v>13</v>
      </c>
      <c r="E2143" s="4" t="str">
        <f>VLOOKUP(B2143,'[1]Base de datos Almacen'!$B$2:$E$3698,4,0)</f>
        <v>EST.20.3.1</v>
      </c>
      <c r="F2143" s="8">
        <v>0</v>
      </c>
      <c r="G2143" s="9">
        <f>SUMIFS('Entrada - Salida'!$E:$E,'Entrada - Salida'!$D:$D,Saldo!C2143,'Entrada - Salida'!C:C,Saldo!B2143)</f>
        <v>1</v>
      </c>
      <c r="H2143" s="10">
        <f>SUMIFS('Entrada - Salida'!$F:$F,'Entrada - Salida'!$D:$D,Saldo!C2143,'Entrada - Salida'!C:C,Saldo!B2143)</f>
        <v>0</v>
      </c>
      <c r="I2143" s="11">
        <f t="shared" si="34"/>
        <v>1</v>
      </c>
      <c r="J2143" s="22"/>
    </row>
    <row r="2144" spans="2:10">
      <c r="B2144" s="3" t="s">
        <v>5844</v>
      </c>
      <c r="C2144" s="4" t="s">
        <v>5845</v>
      </c>
      <c r="D2144" s="4" t="s">
        <v>13</v>
      </c>
      <c r="E2144" s="4" t="str">
        <f>VLOOKUP(B2144,'[1]Base de datos Almacen'!$B$2:$E$3698,4,0)</f>
        <v>EST.20.7.1</v>
      </c>
      <c r="F2144" s="8">
        <v>0</v>
      </c>
      <c r="G2144" s="9">
        <f>SUMIFS('Entrada - Salida'!$E:$E,'Entrada - Salida'!$D:$D,Saldo!C2144,'Entrada - Salida'!C:C,Saldo!B2144)</f>
        <v>1</v>
      </c>
      <c r="H2144" s="10">
        <f>SUMIFS('Entrada - Salida'!$F:$F,'Entrada - Salida'!$D:$D,Saldo!C2144,'Entrada - Salida'!C:C,Saldo!B2144)</f>
        <v>0</v>
      </c>
      <c r="I2144" s="11">
        <f t="shared" si="34"/>
        <v>1</v>
      </c>
      <c r="J2144" s="22"/>
    </row>
    <row r="2145" spans="1:10">
      <c r="B2145" s="3" t="s">
        <v>5846</v>
      </c>
      <c r="C2145" s="4" t="s">
        <v>5847</v>
      </c>
      <c r="D2145" s="4" t="s">
        <v>13</v>
      </c>
      <c r="E2145" s="4" t="str">
        <f>VLOOKUP(B2145,'[1]Base de datos Almacen'!$B$2:$E$3698,4,0)</f>
        <v>EST.20.7.1</v>
      </c>
      <c r="F2145" s="8">
        <v>0</v>
      </c>
      <c r="G2145" s="9">
        <f>SUMIFS('Entrada - Salida'!$E:$E,'Entrada - Salida'!$D:$D,Saldo!C2145,'Entrada - Salida'!C:C,Saldo!B2145)</f>
        <v>1</v>
      </c>
      <c r="H2145" s="10">
        <f>SUMIFS('Entrada - Salida'!$F:$F,'Entrada - Salida'!$D:$D,Saldo!C2145,'Entrada - Salida'!C:C,Saldo!B2145)</f>
        <v>0</v>
      </c>
      <c r="I2145" s="11">
        <f t="shared" si="34"/>
        <v>1</v>
      </c>
      <c r="J2145" s="22"/>
    </row>
    <row r="2146" spans="1:10">
      <c r="B2146" s="3" t="s">
        <v>5848</v>
      </c>
      <c r="C2146" s="4" t="s">
        <v>5849</v>
      </c>
      <c r="D2146" s="4" t="s">
        <v>13</v>
      </c>
      <c r="E2146" s="4" t="str">
        <f>VLOOKUP(B2146,'[1]Base de datos Almacen'!$B$2:$E$3698,4,0)</f>
        <v>EST.20.3.2</v>
      </c>
      <c r="F2146" s="8">
        <v>0</v>
      </c>
      <c r="G2146" s="9">
        <f>SUMIFS('Entrada - Salida'!$E:$E,'Entrada - Salida'!$D:$D,Saldo!C2146,'Entrada - Salida'!C:C,Saldo!B2146)</f>
        <v>4</v>
      </c>
      <c r="H2146" s="10">
        <f>SUMIFS('Entrada - Salida'!$F:$F,'Entrada - Salida'!$D:$D,Saldo!C2146,'Entrada - Salida'!C:C,Saldo!B2146)</f>
        <v>0</v>
      </c>
      <c r="I2146" s="11">
        <f t="shared" si="34"/>
        <v>4</v>
      </c>
      <c r="J2146" s="22"/>
    </row>
    <row r="2147" spans="1:10">
      <c r="B2147" s="3" t="s">
        <v>5850</v>
      </c>
      <c r="C2147" s="4" t="s">
        <v>5851</v>
      </c>
      <c r="D2147" s="4" t="s">
        <v>13</v>
      </c>
      <c r="E2147" s="4" t="str">
        <f>VLOOKUP(B2147,'[1]Base de datos Almacen'!$B$2:$E$3698,4,0)</f>
        <v>EST.20.3.1</v>
      </c>
      <c r="F2147" s="8">
        <v>0</v>
      </c>
      <c r="G2147" s="9">
        <f>SUMIFS('Entrada - Salida'!$E:$E,'Entrada - Salida'!$D:$D,Saldo!C2147,'Entrada - Salida'!C:C,Saldo!B2147)</f>
        <v>4</v>
      </c>
      <c r="H2147" s="10">
        <f>SUMIFS('Entrada - Salida'!$F:$F,'Entrada - Salida'!$D:$D,Saldo!C2147,'Entrada - Salida'!C:C,Saldo!B2147)</f>
        <v>0</v>
      </c>
      <c r="I2147" s="11">
        <f t="shared" si="34"/>
        <v>4</v>
      </c>
      <c r="J2147" s="22"/>
    </row>
    <row r="2148" spans="1:10">
      <c r="B2148" s="3" t="s">
        <v>5852</v>
      </c>
      <c r="C2148" s="4" t="s">
        <v>5853</v>
      </c>
      <c r="D2148" s="4" t="s">
        <v>13</v>
      </c>
      <c r="E2148" s="4" t="str">
        <f>VLOOKUP(B2148,'[1]Base de datos Almacen'!$B$2:$E$3698,4,0)</f>
        <v>EST.20.3.1</v>
      </c>
      <c r="F2148" s="8">
        <v>0</v>
      </c>
      <c r="G2148" s="9">
        <f>SUMIFS('Entrada - Salida'!$E:$E,'Entrada - Salida'!$D:$D,Saldo!C2148,'Entrada - Salida'!C:C,Saldo!B2148)</f>
        <v>4</v>
      </c>
      <c r="H2148" s="10">
        <f>SUMIFS('Entrada - Salida'!$F:$F,'Entrada - Salida'!$D:$D,Saldo!C2148,'Entrada - Salida'!C:C,Saldo!B2148)</f>
        <v>0</v>
      </c>
      <c r="I2148" s="11">
        <f t="shared" si="34"/>
        <v>4</v>
      </c>
      <c r="J2148" s="22"/>
    </row>
    <row r="2149" spans="1:10">
      <c r="B2149" s="3" t="s">
        <v>5854</v>
      </c>
      <c r="C2149" s="4" t="s">
        <v>5855</v>
      </c>
      <c r="D2149" s="4" t="s">
        <v>13</v>
      </c>
      <c r="E2149" s="4" t="str">
        <f>VLOOKUP(B2149,'[1]Base de datos Almacen'!$B$2:$E$3698,4,0)</f>
        <v>EST.20.3.1</v>
      </c>
      <c r="F2149" s="8">
        <v>0</v>
      </c>
      <c r="G2149" s="9">
        <f>SUMIFS('Entrada - Salida'!$E:$E,'Entrada - Salida'!$D:$D,Saldo!C2149,'Entrada - Salida'!C:C,Saldo!B2149)</f>
        <v>2</v>
      </c>
      <c r="H2149" s="10">
        <f>SUMIFS('Entrada - Salida'!$F:$F,'Entrada - Salida'!$D:$D,Saldo!C2149,'Entrada - Salida'!C:C,Saldo!B2149)</f>
        <v>1</v>
      </c>
      <c r="I2149" s="11">
        <f t="shared" si="34"/>
        <v>1</v>
      </c>
      <c r="J2149" s="22"/>
    </row>
    <row r="2150" spans="1:10">
      <c r="A2150" s="20"/>
      <c r="B2150" s="3" t="s">
        <v>5856</v>
      </c>
      <c r="C2150" s="4" t="s">
        <v>5857</v>
      </c>
      <c r="D2150" s="4" t="s">
        <v>13</v>
      </c>
      <c r="E2150" s="4" t="str">
        <f>VLOOKUP(B2150,'[1]Base de datos Almacen'!$B$2:$E$3698,4,0)</f>
        <v>EST.13.2.3</v>
      </c>
      <c r="F2150" s="8">
        <v>0</v>
      </c>
      <c r="G2150" s="9">
        <f>SUMIFS('Entrada - Salida'!$E:$E,'Entrada - Salida'!$D:$D,Saldo!C2150,'Entrada - Salida'!C:C,Saldo!B2150)</f>
        <v>2</v>
      </c>
      <c r="H2150" s="10">
        <f>SUMIFS('Entrada - Salida'!$F:$F,'Entrada - Salida'!$D:$D,Saldo!C2150,'Entrada - Salida'!C:C,Saldo!B2150)</f>
        <v>0</v>
      </c>
      <c r="I2150" s="11">
        <f t="shared" si="34"/>
        <v>2</v>
      </c>
      <c r="J2150" s="22"/>
    </row>
    <row r="2151" spans="1:10">
      <c r="B2151" s="3" t="s">
        <v>5858</v>
      </c>
      <c r="C2151" s="4" t="s">
        <v>5859</v>
      </c>
      <c r="D2151" s="4" t="s">
        <v>13</v>
      </c>
      <c r="E2151" s="4" t="str">
        <f>VLOOKUP(B2151,'[1]Base de datos Almacen'!$B$2:$E$3654,4,0)</f>
        <v>EST.9.3.2</v>
      </c>
      <c r="F2151" s="8">
        <v>0</v>
      </c>
      <c r="G2151" s="9">
        <f>SUMIFS('Entrada - Salida'!$E:$E,'Entrada - Salida'!$D:$D,Saldo!C2151,'Entrada - Salida'!C:C,Saldo!B2151)</f>
        <v>0</v>
      </c>
      <c r="H2151" s="10">
        <f>SUMIFS('Entrada - Salida'!$F:$F,'Entrada - Salida'!$D:$D,Saldo!C2151,'Entrada - Salida'!C:C,Saldo!B2151)</f>
        <v>0</v>
      </c>
      <c r="I2151" s="11">
        <f t="shared" si="34"/>
        <v>0</v>
      </c>
      <c r="J2151" s="22"/>
    </row>
    <row r="2152" spans="1:10">
      <c r="B2152" s="3" t="s">
        <v>5860</v>
      </c>
      <c r="C2152" s="4" t="s">
        <v>5861</v>
      </c>
      <c r="D2152" s="4" t="s">
        <v>13</v>
      </c>
      <c r="E2152" s="4" t="str">
        <f>VLOOKUP(B2152,'[1]Base de datos Almacen'!$B$2:$E$3654,4,0)</f>
        <v>EST.20.3.1</v>
      </c>
      <c r="F2152" s="8">
        <v>0</v>
      </c>
      <c r="G2152" s="9">
        <f>SUMIFS('Entrada - Salida'!$E:$E,'Entrada - Salida'!$D:$D,Saldo!C2152,'Entrada - Salida'!C:C,Saldo!B2152)</f>
        <v>1</v>
      </c>
      <c r="H2152" s="10">
        <f>SUMIFS('Entrada - Salida'!$F:$F,'Entrada - Salida'!$D:$D,Saldo!C2152,'Entrada - Salida'!C:C,Saldo!B2152)</f>
        <v>1</v>
      </c>
      <c r="I2152" s="11">
        <f t="shared" si="34"/>
        <v>0</v>
      </c>
      <c r="J2152" s="22"/>
    </row>
    <row r="2153" spans="1:10">
      <c r="B2153" s="3" t="s">
        <v>5862</v>
      </c>
      <c r="C2153" s="4" t="s">
        <v>5863</v>
      </c>
      <c r="D2153" s="4" t="s">
        <v>13</v>
      </c>
      <c r="E2153" s="4" t="str">
        <f>VLOOKUP(B2153,'[1]Base de datos Almacen'!$B$2:$E$3666,4,0)</f>
        <v>EST.11.7.1</v>
      </c>
      <c r="F2153" s="8">
        <v>0</v>
      </c>
      <c r="G2153" s="9">
        <f>SUMIFS('Entrada - Salida'!$E:$E,'Entrada - Salida'!$D:$D,Saldo!C2153,'Entrada - Salida'!C:C,Saldo!B2153)</f>
        <v>2</v>
      </c>
      <c r="H2153" s="10">
        <f>SUMIFS('Entrada - Salida'!$F:$F,'Entrada - Salida'!$D:$D,Saldo!C2153,'Entrada - Salida'!C:C,Saldo!B2153)</f>
        <v>1</v>
      </c>
      <c r="I2153" s="11">
        <f t="shared" si="34"/>
        <v>1</v>
      </c>
      <c r="J2153" s="22"/>
    </row>
    <row r="2154" spans="1:10">
      <c r="B2154" s="3" t="s">
        <v>5864</v>
      </c>
      <c r="C2154" s="4" t="s">
        <v>5865</v>
      </c>
      <c r="D2154" s="4" t="s">
        <v>13</v>
      </c>
      <c r="E2154" s="4" t="str">
        <f>VLOOKUP(B2154,'[1]Base de datos Almacen'!$B$2:$E$3666,4,0)</f>
        <v>EST.9.6.1</v>
      </c>
      <c r="F2154" s="8">
        <v>0</v>
      </c>
      <c r="G2154" s="9">
        <f>SUMIFS('Entrada - Salida'!$E:$E,'Entrada - Salida'!$D:$D,Saldo!C2154,'Entrada - Salida'!C:C,Saldo!B2154)</f>
        <v>2</v>
      </c>
      <c r="H2154" s="10">
        <f>SUMIFS('Entrada - Salida'!$F:$F,'Entrada - Salida'!$D:$D,Saldo!C2154,'Entrada - Salida'!C:C,Saldo!B2154)</f>
        <v>1</v>
      </c>
      <c r="I2154" s="11">
        <f t="shared" si="34"/>
        <v>1</v>
      </c>
      <c r="J2154" s="22"/>
    </row>
    <row r="2155" spans="1:10">
      <c r="B2155" s="3" t="s">
        <v>5866</v>
      </c>
      <c r="C2155" s="4" t="s">
        <v>5867</v>
      </c>
      <c r="D2155" s="4" t="s">
        <v>13</v>
      </c>
      <c r="E2155" s="4" t="str">
        <f>VLOOKUP(B2155,'[1]Base de datos Almacen'!$B$2:$E$3666,4,0)</f>
        <v>EST.19.6.3</v>
      </c>
      <c r="F2155" s="8">
        <v>0</v>
      </c>
      <c r="G2155" s="9">
        <f>SUMIFS('Entrada - Salida'!$E:$E,'Entrada - Salida'!$D:$D,Saldo!C2155,'Entrada - Salida'!C:C,Saldo!B2155)</f>
        <v>16</v>
      </c>
      <c r="H2155" s="10">
        <f>SUMIFS('Entrada - Salida'!$F:$F,'Entrada - Salida'!$D:$D,Saldo!C2155,'Entrada - Salida'!C:C,Saldo!B2155)</f>
        <v>2</v>
      </c>
      <c r="I2155" s="11">
        <f t="shared" si="34"/>
        <v>14</v>
      </c>
      <c r="J2155" s="22"/>
    </row>
    <row r="2156" spans="1:10">
      <c r="B2156" s="3" t="s">
        <v>5868</v>
      </c>
      <c r="C2156" s="4" t="s">
        <v>5869</v>
      </c>
      <c r="D2156" s="4" t="s">
        <v>13</v>
      </c>
      <c r="E2156" s="4" t="str">
        <f>VLOOKUP(B2156,'[1]Base de datos Almacen'!$B$2:$E$3666,4,0)</f>
        <v>EST.19.6.3</v>
      </c>
      <c r="F2156" s="8">
        <v>0</v>
      </c>
      <c r="G2156" s="9">
        <f>SUMIFS('Entrada - Salida'!$E:$E,'Entrada - Salida'!$D:$D,Saldo!C2156,'Entrada - Salida'!C:C,Saldo!B2156)</f>
        <v>20</v>
      </c>
      <c r="H2156" s="10">
        <f>SUMIFS('Entrada - Salida'!$F:$F,'Entrada - Salida'!$D:$D,Saldo!C2156,'Entrada - Salida'!C:C,Saldo!B2156)</f>
        <v>0</v>
      </c>
      <c r="I2156" s="11">
        <f t="shared" si="34"/>
        <v>20</v>
      </c>
      <c r="J2156" s="22"/>
    </row>
    <row r="2157" spans="1:10">
      <c r="B2157" s="3" t="s">
        <v>5870</v>
      </c>
      <c r="C2157" s="4" t="s">
        <v>5871</v>
      </c>
      <c r="D2157" s="4" t="s">
        <v>13</v>
      </c>
      <c r="E2157" s="4" t="str">
        <f>VLOOKUP(B2157,'[1]Base de datos Almacen'!$B$2:$E$3666,4,0)</f>
        <v>EST.11.4.2</v>
      </c>
      <c r="F2157" s="8">
        <v>0</v>
      </c>
      <c r="G2157" s="9">
        <f>SUMIFS('Entrada - Salida'!$E:$E,'Entrada - Salida'!$D:$D,Saldo!C2157,'Entrada - Salida'!C:C,Saldo!B2157)</f>
        <v>2</v>
      </c>
      <c r="H2157" s="10">
        <f>SUMIFS('Entrada - Salida'!$F:$F,'Entrada - Salida'!$D:$D,Saldo!C2157,'Entrada - Salida'!C:C,Saldo!B2157)</f>
        <v>0</v>
      </c>
      <c r="I2157" s="11">
        <f t="shared" si="34"/>
        <v>2</v>
      </c>
      <c r="J2157" s="22"/>
    </row>
    <row r="2158" spans="1:10">
      <c r="B2158" s="3" t="s">
        <v>5872</v>
      </c>
      <c r="C2158" s="4" t="s">
        <v>5873</v>
      </c>
      <c r="D2158" s="4" t="s">
        <v>13</v>
      </c>
      <c r="E2158" s="4" t="str">
        <f>VLOOKUP(B2158,'[1]Base de datos Almacen'!$B$2:$E$3666,4,0)</f>
        <v>EST.11.4.2</v>
      </c>
      <c r="F2158" s="8">
        <v>0</v>
      </c>
      <c r="G2158" s="9">
        <f>SUMIFS('Entrada - Salida'!$E:$E,'Entrada - Salida'!$D:$D,Saldo!C2158,'Entrada - Salida'!C:C,Saldo!B2158)</f>
        <v>4</v>
      </c>
      <c r="H2158" s="10">
        <f>SUMIFS('Entrada - Salida'!$F:$F,'Entrada - Salida'!$D:$D,Saldo!C2158,'Entrada - Salida'!C:C,Saldo!B2158)</f>
        <v>0</v>
      </c>
      <c r="I2158" s="11">
        <f t="shared" si="34"/>
        <v>4</v>
      </c>
      <c r="J2158" s="22"/>
    </row>
    <row r="2159" spans="1:10">
      <c r="B2159" s="3" t="s">
        <v>5874</v>
      </c>
      <c r="C2159" s="4" t="s">
        <v>5875</v>
      </c>
      <c r="D2159" s="4" t="s">
        <v>13</v>
      </c>
      <c r="E2159" s="4" t="str">
        <f>VLOOKUP(B2159,'[1]Base de datos Almacen'!$B$2:$E$3666,4,0)</f>
        <v>EST.11.4.2</v>
      </c>
      <c r="F2159" s="8">
        <v>0</v>
      </c>
      <c r="G2159" s="9">
        <f>SUMIFS('Entrada - Salida'!$E:$E,'Entrada - Salida'!$D:$D,Saldo!C2159,'Entrada - Salida'!C:C,Saldo!B2159)</f>
        <v>4</v>
      </c>
      <c r="H2159" s="10">
        <f>SUMIFS('Entrada - Salida'!$F:$F,'Entrada - Salida'!$D:$D,Saldo!C2159,'Entrada - Salida'!C:C,Saldo!B2159)</f>
        <v>0</v>
      </c>
      <c r="I2159" s="11">
        <f t="shared" ref="I2159:I2223" si="35">+(G2159-H2159)+F2159</f>
        <v>4</v>
      </c>
      <c r="J2159" s="22"/>
    </row>
    <row r="2160" spans="1:10">
      <c r="B2160" s="3" t="s">
        <v>5876</v>
      </c>
      <c r="C2160" s="4" t="s">
        <v>5877</v>
      </c>
      <c r="D2160" s="4" t="s">
        <v>13</v>
      </c>
      <c r="E2160" s="4" t="str">
        <f>VLOOKUP(B2160,'[1]Base de datos Almacen'!$B$2:$E$3666,4,0)</f>
        <v>EST.11.4.2</v>
      </c>
      <c r="F2160" s="8">
        <v>0</v>
      </c>
      <c r="G2160" s="9">
        <f>SUMIFS('Entrada - Salida'!$E:$E,'Entrada - Salida'!$D:$D,Saldo!C2160,'Entrada - Salida'!C:C,Saldo!B2160)</f>
        <v>4</v>
      </c>
      <c r="H2160" s="10">
        <f>SUMIFS('Entrada - Salida'!$F:$F,'Entrada - Salida'!$D:$D,Saldo!C2160,'Entrada - Salida'!C:C,Saldo!B2160)</f>
        <v>0</v>
      </c>
      <c r="I2160" s="11">
        <f t="shared" si="35"/>
        <v>4</v>
      </c>
      <c r="J2160" s="22"/>
    </row>
    <row r="2161" spans="2:10">
      <c r="B2161" s="3" t="s">
        <v>5878</v>
      </c>
      <c r="C2161" s="4" t="s">
        <v>5879</v>
      </c>
      <c r="D2161" s="4" t="s">
        <v>13</v>
      </c>
      <c r="E2161" s="4" t="str">
        <f>VLOOKUP(B2161,'[1]Base de datos Almacen'!$B$2:$E$3654,4,0)</f>
        <v>EST.4.4.5</v>
      </c>
      <c r="F2161" s="8">
        <v>0</v>
      </c>
      <c r="G2161" s="9">
        <f>SUMIFS('Entrada - Salida'!$E:$E,'Entrada - Salida'!$D:$D,Saldo!C2161,'Entrada - Salida'!C:C,Saldo!B2161)</f>
        <v>27</v>
      </c>
      <c r="H2161" s="10">
        <f>SUMIFS('Entrada - Salida'!$F:$F,'Entrada - Salida'!$D:$D,Saldo!C2161,'Entrada - Salida'!C:C,Saldo!B2161)</f>
        <v>10</v>
      </c>
      <c r="I2161" s="11">
        <f t="shared" si="35"/>
        <v>17</v>
      </c>
      <c r="J2161" s="22"/>
    </row>
    <row r="2162" spans="2:10">
      <c r="B2162" s="3" t="s">
        <v>5880</v>
      </c>
      <c r="C2162" s="4" t="s">
        <v>5881</v>
      </c>
      <c r="D2162" s="4" t="s">
        <v>13</v>
      </c>
      <c r="E2162" s="4" t="str">
        <f>VLOOKUP(B2162,'[1]Base de datos Almacen'!$B$2:$E$3654,4,0)</f>
        <v>EST.4.3.4</v>
      </c>
      <c r="F2162" s="8">
        <v>0</v>
      </c>
      <c r="G2162" s="9">
        <f>SUMIFS('Entrada - Salida'!$E:$E,'Entrada - Salida'!$D:$D,Saldo!C2162,'Entrada - Salida'!C:C,Saldo!B2162)</f>
        <v>6</v>
      </c>
      <c r="H2162" s="10">
        <f>SUMIFS('Entrada - Salida'!$F:$F,'Entrada - Salida'!$D:$D,Saldo!C2162,'Entrada - Salida'!C:C,Saldo!B2162)</f>
        <v>3</v>
      </c>
      <c r="I2162" s="11">
        <f t="shared" si="35"/>
        <v>3</v>
      </c>
      <c r="J2162" s="22"/>
    </row>
    <row r="2163" spans="2:10">
      <c r="B2163" s="3" t="s">
        <v>5882</v>
      </c>
      <c r="C2163" s="4" t="s">
        <v>5883</v>
      </c>
      <c r="D2163" s="4" t="s">
        <v>13</v>
      </c>
      <c r="E2163" s="4" t="str">
        <f>VLOOKUP(B2163,'[1]Base de datos Almacen'!$B$2:$E$3654,4,0)</f>
        <v>EST.8.6.1</v>
      </c>
      <c r="F2163" s="8">
        <v>0</v>
      </c>
      <c r="G2163" s="9">
        <f>SUMIFS('Entrada - Salida'!$E:$E,'Entrada - Salida'!$D:$D,Saldo!C2163,'Entrada - Salida'!C:C,Saldo!B2163)</f>
        <v>8</v>
      </c>
      <c r="H2163" s="10">
        <f>SUMIFS('Entrada - Salida'!$F:$F,'Entrada - Salida'!$D:$D,Saldo!C2163,'Entrada - Salida'!C:C,Saldo!B2163)</f>
        <v>4</v>
      </c>
      <c r="I2163" s="11">
        <f t="shared" si="35"/>
        <v>4</v>
      </c>
      <c r="J2163" s="22"/>
    </row>
    <row r="2164" spans="2:10">
      <c r="B2164" s="3" t="s">
        <v>5884</v>
      </c>
      <c r="C2164" s="4" t="s">
        <v>5885</v>
      </c>
      <c r="D2164" s="4" t="s">
        <v>13</v>
      </c>
      <c r="E2164" s="4" t="str">
        <f>VLOOKUP(B2164,'[1]Base de datos Almacen'!$B$2:$E$3654,4,0)</f>
        <v>EST.13.3.3</v>
      </c>
      <c r="F2164" s="8">
        <v>0</v>
      </c>
      <c r="G2164" s="9">
        <f>SUMIFS('Entrada - Salida'!$E:$E,'Entrada - Salida'!$D:$D,Saldo!C2164,'Entrada - Salida'!C:C,Saldo!B2164)</f>
        <v>4</v>
      </c>
      <c r="H2164" s="10">
        <f>SUMIFS('Entrada - Salida'!$F:$F,'Entrada - Salida'!$D:$D,Saldo!C2164,'Entrada - Salida'!C:C,Saldo!B2164)</f>
        <v>3</v>
      </c>
      <c r="I2164" s="11">
        <f t="shared" si="35"/>
        <v>1</v>
      </c>
      <c r="J2164" s="22"/>
    </row>
    <row r="2165" spans="2:10">
      <c r="B2165" s="3" t="s">
        <v>5886</v>
      </c>
      <c r="C2165" s="4" t="s">
        <v>5887</v>
      </c>
      <c r="D2165" s="4" t="s">
        <v>13</v>
      </c>
      <c r="E2165" s="4" t="str">
        <f>VLOOKUP(B2165,'[1]Base de datos Almacen'!$B$2:$E$3698,4,0)</f>
        <v>EST.13.3.3</v>
      </c>
      <c r="F2165" s="8">
        <v>0</v>
      </c>
      <c r="G2165" s="9">
        <f>SUMIFS('Entrada - Salida'!$E:$E,'Entrada - Salida'!$D:$D,Saldo!C2165,'Entrada - Salida'!C:C,Saldo!B2165)</f>
        <v>4</v>
      </c>
      <c r="H2165" s="10">
        <f>SUMIFS('Entrada - Salida'!$F:$F,'Entrada - Salida'!$D:$D,Saldo!C2165,'Entrada - Salida'!C:C,Saldo!B2165)</f>
        <v>0</v>
      </c>
      <c r="I2165" s="11">
        <f t="shared" si="35"/>
        <v>4</v>
      </c>
      <c r="J2165" s="22"/>
    </row>
    <row r="2166" spans="2:10">
      <c r="B2166" s="3" t="s">
        <v>5888</v>
      </c>
      <c r="C2166" s="4" t="s">
        <v>5889</v>
      </c>
      <c r="D2166" s="4" t="s">
        <v>13</v>
      </c>
      <c r="E2166" s="4" t="str">
        <f>VLOOKUP(B2166,'[1]Base de datos Almacen'!$B$2:$E$3698,4,0)</f>
        <v>EST.13.3.1</v>
      </c>
      <c r="F2166" s="8">
        <v>0</v>
      </c>
      <c r="G2166" s="9">
        <f>SUMIFS('Entrada - Salida'!$E:$E,'Entrada - Salida'!$D:$D,Saldo!C2166,'Entrada - Salida'!C:C,Saldo!B2166)</f>
        <v>1</v>
      </c>
      <c r="H2166" s="10">
        <f>SUMIFS('Entrada - Salida'!$F:$F,'Entrada - Salida'!$D:$D,Saldo!C2166,'Entrada - Salida'!C:C,Saldo!B2166)</f>
        <v>0</v>
      </c>
      <c r="I2166" s="11">
        <f t="shared" si="35"/>
        <v>1</v>
      </c>
      <c r="J2166" s="22"/>
    </row>
    <row r="2167" spans="2:10">
      <c r="B2167" s="3" t="s">
        <v>5890</v>
      </c>
      <c r="C2167" s="4" t="s">
        <v>5891</v>
      </c>
      <c r="D2167" s="4" t="s">
        <v>13</v>
      </c>
      <c r="E2167" s="4" t="str">
        <f>VLOOKUP(B2167,'[1]Base de datos Almacen'!$B$2:$E$3698,4,0)</f>
        <v>EST.11.8.3</v>
      </c>
      <c r="F2167" s="8">
        <v>0</v>
      </c>
      <c r="G2167" s="9">
        <f>SUMIFS('Entrada - Salida'!$E:$E,'Entrada - Salida'!$D:$D,Saldo!C2167,'Entrada - Salida'!C:C,Saldo!B2167)</f>
        <v>1</v>
      </c>
      <c r="H2167" s="10">
        <f>SUMIFS('Entrada - Salida'!$F:$F,'Entrada - Salida'!$D:$D,Saldo!C2167,'Entrada - Salida'!C:C,Saldo!B2167)</f>
        <v>1</v>
      </c>
      <c r="I2167" s="11">
        <f t="shared" si="35"/>
        <v>0</v>
      </c>
      <c r="J2167" s="22"/>
    </row>
    <row r="2168" spans="2:10">
      <c r="B2168" s="3" t="s">
        <v>5892</v>
      </c>
      <c r="C2168" s="4" t="s">
        <v>5893</v>
      </c>
      <c r="D2168" s="4" t="s">
        <v>13</v>
      </c>
      <c r="E2168" s="4" t="str">
        <f>VLOOKUP(B2168,'[1]Base de datos Almacen'!$B$2:$E$3698,4,0)</f>
        <v>EST.11.5.2</v>
      </c>
      <c r="F2168" s="8">
        <v>0</v>
      </c>
      <c r="G2168" s="9">
        <f>SUMIFS('Entrada - Salida'!$E:$E,'Entrada - Salida'!$D:$D,Saldo!C2168,'Entrada - Salida'!C:C,Saldo!B2168)</f>
        <v>4</v>
      </c>
      <c r="H2168" s="10">
        <f>SUMIFS('Entrada - Salida'!$F:$F,'Entrada - Salida'!$D:$D,Saldo!C2168,'Entrada - Salida'!C:C,Saldo!B2168)</f>
        <v>0</v>
      </c>
      <c r="I2168" s="11">
        <f t="shared" si="35"/>
        <v>4</v>
      </c>
      <c r="J2168" s="22"/>
    </row>
    <row r="2169" spans="2:10">
      <c r="B2169" s="3" t="s">
        <v>5894</v>
      </c>
      <c r="C2169" s="4" t="s">
        <v>5895</v>
      </c>
      <c r="D2169" s="4" t="s">
        <v>13</v>
      </c>
      <c r="E2169" s="4" t="str">
        <f>VLOOKUP(B2169,'[1]Base de datos Almacen'!$B$2:$E$3698,4,0)</f>
        <v>EST.11.5.2</v>
      </c>
      <c r="F2169" s="8">
        <v>0</v>
      </c>
      <c r="G2169" s="9">
        <f>SUMIFS('Entrada - Salida'!$E:$E,'Entrada - Salida'!$D:$D,Saldo!C2169,'Entrada - Salida'!C:C,Saldo!B2169)</f>
        <v>4</v>
      </c>
      <c r="H2169" s="10">
        <f>SUMIFS('Entrada - Salida'!$F:$F,'Entrada - Salida'!$D:$D,Saldo!C2169,'Entrada - Salida'!C:C,Saldo!B2169)</f>
        <v>0</v>
      </c>
      <c r="I2169" s="11">
        <f t="shared" si="35"/>
        <v>4</v>
      </c>
      <c r="J2169" s="22"/>
    </row>
    <row r="2170" spans="2:10">
      <c r="B2170" s="3" t="s">
        <v>5896</v>
      </c>
      <c r="C2170" s="4" t="s">
        <v>5897</v>
      </c>
      <c r="D2170" s="4" t="s">
        <v>13</v>
      </c>
      <c r="E2170" s="4" t="str">
        <f>VLOOKUP(B2170,'[1]Base de datos Almacen'!$B$2:$E$3698,4,0)</f>
        <v>EST.4.6.5</v>
      </c>
      <c r="F2170" s="8">
        <v>0</v>
      </c>
      <c r="G2170" s="9">
        <f>SUMIFS('Entrada - Salida'!$E:$E,'Entrada - Salida'!$D:$D,Saldo!C2170,'Entrada - Salida'!C:C,Saldo!B2170)</f>
        <v>20</v>
      </c>
      <c r="H2170" s="10">
        <f>SUMIFS('Entrada - Salida'!$F:$F,'Entrada - Salida'!$D:$D,Saldo!C2170,'Entrada - Salida'!C:C,Saldo!B2170)</f>
        <v>1</v>
      </c>
      <c r="I2170" s="11">
        <f t="shared" si="35"/>
        <v>19</v>
      </c>
      <c r="J2170" s="22"/>
    </row>
    <row r="2171" spans="2:10">
      <c r="B2171" s="3" t="s">
        <v>5898</v>
      </c>
      <c r="C2171" s="4" t="s">
        <v>5899</v>
      </c>
      <c r="D2171" s="4" t="s">
        <v>13</v>
      </c>
      <c r="E2171" s="4" t="str">
        <f>VLOOKUP(B2171,'[1]Base de datos Almacen'!$B$2:$E$3698,4,0)</f>
        <v>EST.10.4.1</v>
      </c>
      <c r="F2171" s="8">
        <v>0</v>
      </c>
      <c r="G2171" s="9">
        <f>SUMIFS('Entrada - Salida'!$E:$E,'Entrada - Salida'!$D:$D,Saldo!C2171,'Entrada - Salida'!C:C,Saldo!B2171)</f>
        <v>4</v>
      </c>
      <c r="H2171" s="10">
        <f>SUMIFS('Entrada - Salida'!$F:$F,'Entrada - Salida'!$D:$D,Saldo!C2171,'Entrada - Salida'!C:C,Saldo!B2171)</f>
        <v>3</v>
      </c>
      <c r="I2171" s="11">
        <f t="shared" si="35"/>
        <v>1</v>
      </c>
      <c r="J2171" s="22"/>
    </row>
    <row r="2172" spans="2:10">
      <c r="B2172" s="3" t="s">
        <v>5900</v>
      </c>
      <c r="C2172" s="4" t="s">
        <v>5901</v>
      </c>
      <c r="D2172" s="4" t="s">
        <v>13</v>
      </c>
      <c r="E2172" s="4" t="str">
        <f>VLOOKUP(B2172,'[1]Base de datos Almacen'!$B$2:$E$3698,4,0)</f>
        <v>EST.5.7.2</v>
      </c>
      <c r="F2172" s="8">
        <v>0</v>
      </c>
      <c r="G2172" s="9">
        <f>SUMIFS('Entrada - Salida'!$E:$E,'Entrada - Salida'!$D:$D,Saldo!C2172,'Entrada - Salida'!C:C,Saldo!B2172)</f>
        <v>1</v>
      </c>
      <c r="H2172" s="10">
        <f>SUMIFS('Entrada - Salida'!$F:$F,'Entrada - Salida'!$D:$D,Saldo!C2172,'Entrada - Salida'!C:C,Saldo!B2172)</f>
        <v>1</v>
      </c>
      <c r="I2172" s="11">
        <f t="shared" si="35"/>
        <v>0</v>
      </c>
      <c r="J2172" s="22"/>
    </row>
    <row r="2173" spans="2:10">
      <c r="B2173" s="3" t="s">
        <v>5902</v>
      </c>
      <c r="C2173" s="4" t="s">
        <v>5903</v>
      </c>
      <c r="D2173" s="4" t="s">
        <v>13</v>
      </c>
      <c r="E2173" s="4" t="str">
        <f>VLOOKUP(B2173,'[1]Base de datos Almacen'!$B$2:$E$3698,4,0)</f>
        <v>EST.11.2.3</v>
      </c>
      <c r="F2173" s="8">
        <v>0</v>
      </c>
      <c r="G2173" s="9">
        <f>SUMIFS('Entrada - Salida'!$E:$E,'Entrada - Salida'!$D:$D,Saldo!C2173,'Entrada - Salida'!C:C,Saldo!B2173)</f>
        <v>2</v>
      </c>
      <c r="H2173" s="10">
        <f>SUMIFS('Entrada - Salida'!$F:$F,'Entrada - Salida'!$D:$D,Saldo!C2173,'Entrada - Salida'!C:C,Saldo!B2173)</f>
        <v>0</v>
      </c>
      <c r="I2173" s="11">
        <f t="shared" si="35"/>
        <v>2</v>
      </c>
      <c r="J2173" s="22"/>
    </row>
    <row r="2174" spans="2:10">
      <c r="B2174" s="3" t="s">
        <v>5904</v>
      </c>
      <c r="C2174" s="4" t="s">
        <v>5905</v>
      </c>
      <c r="D2174" s="4" t="s">
        <v>13</v>
      </c>
      <c r="E2174" s="4" t="str">
        <f>VLOOKUP(B2174,'[1]Base de datos Almacen'!$B$2:$E$3698,4,0)</f>
        <v>EST.16.4.2</v>
      </c>
      <c r="F2174" s="8">
        <v>0</v>
      </c>
      <c r="G2174" s="9">
        <f>SUMIFS('Entrada - Salida'!$E:$E,'Entrada - Salida'!$D:$D,Saldo!C2174,'Entrada - Salida'!C:C,Saldo!B2174)</f>
        <v>1</v>
      </c>
      <c r="H2174" s="10">
        <f>SUMIFS('Entrada - Salida'!$F:$F,'Entrada - Salida'!$D:$D,Saldo!C2174,'Entrada - Salida'!C:C,Saldo!B2174)</f>
        <v>1</v>
      </c>
      <c r="I2174" s="11">
        <f t="shared" si="35"/>
        <v>0</v>
      </c>
      <c r="J2174" s="22"/>
    </row>
    <row r="2175" spans="2:10">
      <c r="B2175" s="3" t="s">
        <v>5906</v>
      </c>
      <c r="C2175" s="4" t="s">
        <v>5907</v>
      </c>
      <c r="D2175" s="4" t="s">
        <v>13</v>
      </c>
      <c r="E2175" s="4" t="str">
        <f>VLOOKUP(B2175,'[1]Base de datos Almacen'!$B$2:$E$3698,4,0)</f>
        <v>EST.16.4.2</v>
      </c>
      <c r="F2175" s="8">
        <v>0</v>
      </c>
      <c r="G2175" s="9">
        <f>SUMIFS('Entrada - Salida'!$E:$E,'Entrada - Salida'!$D:$D,Saldo!C2175,'Entrada - Salida'!C:C,Saldo!B2175)</f>
        <v>1</v>
      </c>
      <c r="H2175" s="10">
        <f>SUMIFS('Entrada - Salida'!$F:$F,'Entrada - Salida'!$D:$D,Saldo!C2175,'Entrada - Salida'!C:C,Saldo!B2175)</f>
        <v>1</v>
      </c>
      <c r="I2175" s="11">
        <f t="shared" si="35"/>
        <v>0</v>
      </c>
      <c r="J2175" s="22"/>
    </row>
    <row r="2176" spans="2:10">
      <c r="B2176" s="3" t="s">
        <v>5908</v>
      </c>
      <c r="C2176" s="4" t="s">
        <v>5909</v>
      </c>
      <c r="D2176" s="4" t="s">
        <v>13</v>
      </c>
      <c r="E2176" s="4" t="str">
        <f>VLOOKUP(B2176,'[1]Base de datos Almacen'!$B$2:$E$3698,4,0)</f>
        <v>EST.16.4.2</v>
      </c>
      <c r="F2176" s="8">
        <v>0</v>
      </c>
      <c r="G2176" s="9">
        <f>SUMIFS('Entrada - Salida'!$E:$E,'Entrada - Salida'!$D:$D,Saldo!C2176,'Entrada - Salida'!C:C,Saldo!B2176)</f>
        <v>5</v>
      </c>
      <c r="H2176" s="10">
        <f>SUMIFS('Entrada - Salida'!$F:$F,'Entrada - Salida'!$D:$D,Saldo!C2176,'Entrada - Salida'!C:C,Saldo!B2176)</f>
        <v>5</v>
      </c>
      <c r="I2176" s="11">
        <f t="shared" si="35"/>
        <v>0</v>
      </c>
      <c r="J2176" s="22"/>
    </row>
    <row r="2177" spans="2:10">
      <c r="B2177" s="3" t="s">
        <v>5910</v>
      </c>
      <c r="C2177" s="4" t="s">
        <v>5911</v>
      </c>
      <c r="D2177" s="4" t="s">
        <v>13</v>
      </c>
      <c r="E2177" s="4" t="s">
        <v>2884</v>
      </c>
      <c r="F2177" s="8">
        <v>0</v>
      </c>
      <c r="G2177" s="9">
        <f>SUMIFS('Entrada - Salida'!$E:$E,'Entrada - Salida'!$D:$D,Saldo!C2177,'Entrada - Salida'!C:C,Saldo!B2177)</f>
        <v>2</v>
      </c>
      <c r="H2177" s="10">
        <f>SUMIFS('Entrada - Salida'!$F:$F,'Entrada - Salida'!$D:$D,Saldo!C2177,'Entrada - Salida'!C:C,Saldo!B2177)</f>
        <v>2</v>
      </c>
      <c r="I2177" s="11">
        <f t="shared" si="35"/>
        <v>0</v>
      </c>
      <c r="J2177" s="22"/>
    </row>
    <row r="2178" spans="2:10">
      <c r="B2178" s="3" t="s">
        <v>5912</v>
      </c>
      <c r="C2178" s="4" t="s">
        <v>5913</v>
      </c>
      <c r="D2178" s="4" t="s">
        <v>13</v>
      </c>
      <c r="E2178" s="4" t="str">
        <f>VLOOKUP(B2178,'[1]Base de datos Almacen'!$B$2:$E$3698,4,0)</f>
        <v>EST.4.3.4</v>
      </c>
      <c r="F2178" s="8">
        <v>0</v>
      </c>
      <c r="G2178" s="9">
        <f>SUMIFS('Entrada - Salida'!$E:$E,'Entrada - Salida'!$D:$D,Saldo!C2178,'Entrada - Salida'!C:C,Saldo!B2178)</f>
        <v>10</v>
      </c>
      <c r="H2178" s="10">
        <f>SUMIFS('Entrada - Salida'!$F:$F,'Entrada - Salida'!$D:$D,Saldo!C2178,'Entrada - Salida'!C:C,Saldo!B2178)</f>
        <v>0</v>
      </c>
      <c r="I2178" s="11">
        <f t="shared" si="35"/>
        <v>10</v>
      </c>
      <c r="J2178" s="22"/>
    </row>
    <row r="2179" spans="2:10">
      <c r="B2179" s="3" t="s">
        <v>5914</v>
      </c>
      <c r="C2179" s="4" t="s">
        <v>5915</v>
      </c>
      <c r="D2179" s="4" t="s">
        <v>13</v>
      </c>
      <c r="E2179" s="4" t="str">
        <f>VLOOKUP(B2179,'[1]Base de datos Almacen'!$B$2:$E$3698,4,0)</f>
        <v>EST.9.5.3</v>
      </c>
      <c r="F2179" s="8">
        <v>0</v>
      </c>
      <c r="G2179" s="9">
        <f>SUMIFS('Entrada - Salida'!$E:$E,'Entrada - Salida'!$D:$D,Saldo!C2179,'Entrada - Salida'!C:C,Saldo!B2179)</f>
        <v>100</v>
      </c>
      <c r="H2179" s="10">
        <f>SUMIFS('Entrada - Salida'!$F:$F,'Entrada - Salida'!$D:$D,Saldo!C2179,'Entrada - Salida'!C:C,Saldo!B2179)</f>
        <v>100</v>
      </c>
      <c r="I2179" s="11">
        <f t="shared" si="35"/>
        <v>0</v>
      </c>
      <c r="J2179" s="22"/>
    </row>
    <row r="2180" spans="2:10">
      <c r="B2180" s="3" t="s">
        <v>5916</v>
      </c>
      <c r="C2180" s="4" t="s">
        <v>5917</v>
      </c>
      <c r="D2180" s="4" t="s">
        <v>13</v>
      </c>
      <c r="E2180" s="4" t="str">
        <f>VLOOKUP(B2180,'[1]Base de datos Almacen'!$B$2:$E$3698,4,0)</f>
        <v>EST.9.3.2</v>
      </c>
      <c r="F2180" s="8">
        <v>0</v>
      </c>
      <c r="G2180" s="9">
        <f>SUMIFS('Entrada - Salida'!$E:$E,'Entrada - Salida'!$D:$D,Saldo!C2180,'Entrada - Salida'!C:C,Saldo!B2180)</f>
        <v>1</v>
      </c>
      <c r="H2180" s="10">
        <f>SUMIFS('Entrada - Salida'!$F:$F,'Entrada - Salida'!$D:$D,Saldo!C2180,'Entrada - Salida'!C:C,Saldo!B2180)</f>
        <v>0</v>
      </c>
      <c r="I2180" s="11">
        <f t="shared" si="35"/>
        <v>1</v>
      </c>
      <c r="J2180" s="22"/>
    </row>
    <row r="2181" spans="2:10">
      <c r="B2181" s="3" t="s">
        <v>5918</v>
      </c>
      <c r="C2181" s="4" t="s">
        <v>5919</v>
      </c>
      <c r="D2181" s="4" t="s">
        <v>13</v>
      </c>
      <c r="E2181" s="4" t="str">
        <f>VLOOKUP(B2181,'[1]Base de datos Almacen'!$B$2:$E$3698,4,0)</f>
        <v>EST.1.6.6</v>
      </c>
      <c r="F2181" s="8">
        <v>0</v>
      </c>
      <c r="G2181" s="9">
        <f>SUMIFS('Entrada - Salida'!$E:$E,'Entrada - Salida'!$D:$D,Saldo!C2181,'Entrada - Salida'!C:C,Saldo!B2181)</f>
        <v>8</v>
      </c>
      <c r="H2181" s="10">
        <f>SUMIFS('Entrada - Salida'!$F:$F,'Entrada - Salida'!$D:$D,Saldo!C2181,'Entrada - Salida'!C:C,Saldo!B2181)</f>
        <v>4</v>
      </c>
      <c r="I2181" s="11">
        <f t="shared" si="35"/>
        <v>4</v>
      </c>
      <c r="J2181" s="22"/>
    </row>
    <row r="2182" spans="2:10">
      <c r="B2182" s="3" t="s">
        <v>5920</v>
      </c>
      <c r="C2182" s="4" t="s">
        <v>5921</v>
      </c>
      <c r="D2182" s="4" t="s">
        <v>13</v>
      </c>
      <c r="E2182" s="4" t="str">
        <f>VLOOKUP(B2182,'[1]Base de datos Almacen'!$B$2:$E$3698,4,0)</f>
        <v>EST.11.8.3</v>
      </c>
      <c r="F2182" s="8">
        <v>0</v>
      </c>
      <c r="G2182" s="9">
        <f>SUMIFS('Entrada - Salida'!$E:$E,'Entrada - Salida'!$D:$D,Saldo!C2182,'Entrada - Salida'!C:C,Saldo!B2182)</f>
        <v>1</v>
      </c>
      <c r="H2182" s="10">
        <f>SUMIFS('Entrada - Salida'!$F:$F,'Entrada - Salida'!$D:$D,Saldo!C2182,'Entrada - Salida'!C:C,Saldo!B2182)</f>
        <v>0</v>
      </c>
      <c r="I2182" s="11">
        <f t="shared" si="35"/>
        <v>1</v>
      </c>
      <c r="J2182" s="22"/>
    </row>
    <row r="2183" spans="2:10">
      <c r="B2183" s="3" t="s">
        <v>5922</v>
      </c>
      <c r="C2183" s="4" t="s">
        <v>5923</v>
      </c>
      <c r="D2183" s="4" t="s">
        <v>13</v>
      </c>
      <c r="E2183" s="4" t="str">
        <f>VLOOKUP(B2183,'[1]Base de datos Almacen'!$B$2:$E$3698,4,0)</f>
        <v>EST.11.8.3</v>
      </c>
      <c r="F2183" s="8">
        <v>0</v>
      </c>
      <c r="G2183" s="9">
        <f>SUMIFS('Entrada - Salida'!$E:$E,'Entrada - Salida'!$D:$D,Saldo!C2183,'Entrada - Salida'!C:C,Saldo!B2183)</f>
        <v>1</v>
      </c>
      <c r="H2183" s="10">
        <f>SUMIFS('Entrada - Salida'!$F:$F,'Entrada - Salida'!$D:$D,Saldo!C2183,'Entrada - Salida'!C:C,Saldo!B2183)</f>
        <v>0</v>
      </c>
      <c r="I2183" s="11">
        <f t="shared" si="35"/>
        <v>1</v>
      </c>
      <c r="J2183" s="22"/>
    </row>
    <row r="2184" spans="2:10">
      <c r="B2184" s="3" t="s">
        <v>5924</v>
      </c>
      <c r="C2184" s="4" t="s">
        <v>5925</v>
      </c>
      <c r="D2184" s="4" t="s">
        <v>13</v>
      </c>
      <c r="E2184" s="4" t="str">
        <f>VLOOKUP(B2184,'[1]Base de datos Almacen'!$B$2:$E$3698,4,0)</f>
        <v>EST.1.9.2</v>
      </c>
      <c r="F2184" s="8">
        <v>0</v>
      </c>
      <c r="G2184" s="9">
        <f>SUMIFS('Entrada - Salida'!$E:$E,'Entrada - Salida'!$D:$D,Saldo!C2184,'Entrada - Salida'!C:C,Saldo!B2184)</f>
        <v>8</v>
      </c>
      <c r="H2184" s="10">
        <f>SUMIFS('Entrada - Salida'!$F:$F,'Entrada - Salida'!$D:$D,Saldo!C2184,'Entrada - Salida'!C:C,Saldo!B2184)</f>
        <v>4</v>
      </c>
      <c r="I2184" s="11">
        <f t="shared" si="35"/>
        <v>4</v>
      </c>
      <c r="J2184" s="22"/>
    </row>
    <row r="2185" spans="2:10">
      <c r="B2185" s="3" t="s">
        <v>5926</v>
      </c>
      <c r="C2185" s="4" t="s">
        <v>5927</v>
      </c>
      <c r="D2185" s="4" t="s">
        <v>13</v>
      </c>
      <c r="E2185" s="4" t="str">
        <f>VLOOKUP(B2185,'[1]Base de datos Almacen'!$B$2:$E$3698,4,0)</f>
        <v>EST.29.1.1</v>
      </c>
      <c r="F2185" s="8">
        <v>0</v>
      </c>
      <c r="G2185" s="9">
        <f>SUMIFS('Entrada - Salida'!$E:$E,'Entrada - Salida'!$D:$D,Saldo!C2185,'Entrada - Salida'!C:C,Saldo!B2185)</f>
        <v>1</v>
      </c>
      <c r="H2185" s="10">
        <f>SUMIFS('Entrada - Salida'!$F:$F,'Entrada - Salida'!$D:$D,Saldo!C2185,'Entrada - Salida'!C:C,Saldo!B2185)</f>
        <v>0</v>
      </c>
      <c r="I2185" s="11">
        <f t="shared" si="35"/>
        <v>1</v>
      </c>
      <c r="J2185" s="22"/>
    </row>
    <row r="2186" spans="2:10">
      <c r="B2186" s="3" t="s">
        <v>5928</v>
      </c>
      <c r="C2186" s="4" t="s">
        <v>5929</v>
      </c>
      <c r="D2186" s="4" t="s">
        <v>13</v>
      </c>
      <c r="E2186" s="4" t="str">
        <f>VLOOKUP(B2186,'[1]Base de datos Almacen'!$B$2:$E$3698,4,0)</f>
        <v>EST.14.4.1</v>
      </c>
      <c r="F2186" s="8">
        <v>0</v>
      </c>
      <c r="G2186" s="9">
        <f>SUMIFS('Entrada - Salida'!$E:$E,'Entrada - Salida'!$D:$D,Saldo!C2186,'Entrada - Salida'!C:C,Saldo!B2186)</f>
        <v>1</v>
      </c>
      <c r="H2186" s="10">
        <f>SUMIFS('Entrada - Salida'!$F:$F,'Entrada - Salida'!$D:$D,Saldo!C2186,'Entrada - Salida'!C:C,Saldo!B2186)</f>
        <v>0</v>
      </c>
      <c r="I2186" s="11">
        <f t="shared" si="35"/>
        <v>1</v>
      </c>
      <c r="J2186" s="22"/>
    </row>
    <row r="2187" spans="2:10">
      <c r="B2187" s="3" t="s">
        <v>5930</v>
      </c>
      <c r="C2187" s="4" t="s">
        <v>5931</v>
      </c>
      <c r="D2187" s="4" t="s">
        <v>13</v>
      </c>
      <c r="E2187" s="4" t="str">
        <f>VLOOKUP(B2187,'[1]Base de datos Almacen'!$B$2:$E$3698,4,0)</f>
        <v>EST.11.4.4</v>
      </c>
      <c r="F2187" s="8">
        <v>0</v>
      </c>
      <c r="G2187" s="9">
        <f>SUMIFS('Entrada - Salida'!$E:$E,'Entrada - Salida'!$D:$D,Saldo!C2187,'Entrada - Salida'!C:C,Saldo!B2187)</f>
        <v>1</v>
      </c>
      <c r="H2187" s="10">
        <f>SUMIFS('Entrada - Salida'!$F:$F,'Entrada - Salida'!$D:$D,Saldo!C2187,'Entrada - Salida'!C:C,Saldo!B2187)</f>
        <v>0</v>
      </c>
      <c r="I2187" s="11">
        <f t="shared" si="35"/>
        <v>1</v>
      </c>
      <c r="J2187" s="22"/>
    </row>
    <row r="2188" spans="2:10">
      <c r="B2188" s="3" t="s">
        <v>5932</v>
      </c>
      <c r="C2188" s="4" t="s">
        <v>5933</v>
      </c>
      <c r="D2188" s="4" t="s">
        <v>13</v>
      </c>
      <c r="E2188" s="4" t="str">
        <f>VLOOKUP(B2188,'[1]Base de datos Almacen'!$B$2:$E$3698,4,0)</f>
        <v>EST.20.3.1</v>
      </c>
      <c r="F2188" s="8">
        <v>0</v>
      </c>
      <c r="G2188" s="9">
        <f>SUMIFS('Entrada - Salida'!$E:$E,'Entrada - Salida'!$D:$D,Saldo!C2188,'Entrada - Salida'!C:C,Saldo!B2188)</f>
        <v>2</v>
      </c>
      <c r="H2188" s="10">
        <f>SUMIFS('Entrada - Salida'!$F:$F,'Entrada - Salida'!$D:$D,Saldo!C2188,'Entrada - Salida'!C:C,Saldo!B2188)</f>
        <v>1</v>
      </c>
      <c r="I2188" s="11">
        <f t="shared" si="35"/>
        <v>1</v>
      </c>
      <c r="J2188" s="22"/>
    </row>
    <row r="2189" spans="2:10">
      <c r="B2189" s="3" t="s">
        <v>5934</v>
      </c>
      <c r="C2189" s="4" t="s">
        <v>5935</v>
      </c>
      <c r="D2189" s="4" t="s">
        <v>13</v>
      </c>
      <c r="E2189" s="4" t="str">
        <f>VLOOKUP(B2189,'[1]Base de datos Almacen'!$B$2:$E$3698,4,0)</f>
        <v>EST.20.3.1</v>
      </c>
      <c r="F2189" s="8">
        <v>0</v>
      </c>
      <c r="G2189" s="9">
        <f>SUMIFS('Entrada - Salida'!$E:$E,'Entrada - Salida'!$D:$D,Saldo!C2189,'Entrada - Salida'!C:C,Saldo!B2189)</f>
        <v>2</v>
      </c>
      <c r="H2189" s="10">
        <f>SUMIFS('Entrada - Salida'!$F:$F,'Entrada - Salida'!$D:$D,Saldo!C2189,'Entrada - Salida'!C:C,Saldo!B2189)</f>
        <v>0</v>
      </c>
      <c r="I2189" s="11">
        <f t="shared" si="35"/>
        <v>2</v>
      </c>
      <c r="J2189" s="22"/>
    </row>
    <row r="2190" spans="2:10">
      <c r="B2190" s="3" t="s">
        <v>5936</v>
      </c>
      <c r="C2190" s="4" t="s">
        <v>5937</v>
      </c>
      <c r="D2190" s="4" t="s">
        <v>13</v>
      </c>
      <c r="E2190" s="4" t="str">
        <f>VLOOKUP(B2190,'[1]Base de datos Almacen'!$B$2:$E$3698,4,0)</f>
        <v>EST.20.3.1</v>
      </c>
      <c r="F2190" s="8">
        <v>0</v>
      </c>
      <c r="G2190" s="9">
        <f>SUMIFS('Entrada - Salida'!$E:$E,'Entrada - Salida'!$D:$D,Saldo!C2190,'Entrada - Salida'!C:C,Saldo!B2190)</f>
        <v>2</v>
      </c>
      <c r="H2190" s="10">
        <f>SUMIFS('Entrada - Salida'!$F:$F,'Entrada - Salida'!$D:$D,Saldo!C2190,'Entrada - Salida'!C:C,Saldo!B2190)</f>
        <v>0</v>
      </c>
      <c r="I2190" s="11">
        <f t="shared" si="35"/>
        <v>2</v>
      </c>
      <c r="J2190" s="22"/>
    </row>
    <row r="2191" spans="2:10">
      <c r="B2191" s="3" t="s">
        <v>5938</v>
      </c>
      <c r="C2191" s="4" t="s">
        <v>5939</v>
      </c>
      <c r="D2191" s="4" t="s">
        <v>13</v>
      </c>
      <c r="E2191" s="4" t="str">
        <f>VLOOKUP(B2191,'[1]Base de datos Almacen'!$B$2:$E$3698,4,0)</f>
        <v>EST.20.3.1</v>
      </c>
      <c r="F2191" s="8">
        <v>0</v>
      </c>
      <c r="G2191" s="9">
        <f>SUMIFS('Entrada - Salida'!$E:$E,'Entrada - Salida'!$D:$D,Saldo!C2191,'Entrada - Salida'!C:C,Saldo!B2191)</f>
        <v>4</v>
      </c>
      <c r="H2191" s="10">
        <f>SUMIFS('Entrada - Salida'!$F:$F,'Entrada - Salida'!$D:$D,Saldo!C2191,'Entrada - Salida'!C:C,Saldo!B2191)</f>
        <v>0</v>
      </c>
      <c r="I2191" s="11">
        <f t="shared" si="35"/>
        <v>4</v>
      </c>
      <c r="J2191" s="22"/>
    </row>
    <row r="2192" spans="2:10">
      <c r="B2192" s="26" t="s">
        <v>5940</v>
      </c>
      <c r="C2192" s="4" t="s">
        <v>5941</v>
      </c>
      <c r="D2192" s="4" t="s">
        <v>13</v>
      </c>
      <c r="E2192" s="4" t="str">
        <f>VLOOKUP(B2192,'[1]Base de datos Almacen'!$B$2:$E$3698,4,0)</f>
        <v>EST.20.2.2</v>
      </c>
      <c r="F2192" s="8">
        <v>0</v>
      </c>
      <c r="G2192" s="9">
        <f>SUMIFS('Entrada - Salida'!$E:$E,'Entrada - Salida'!$D:$D,Saldo!C2192,'Entrada - Salida'!C:C,Saldo!B2192)</f>
        <v>1</v>
      </c>
      <c r="H2192" s="10">
        <f>SUMIFS('Entrada - Salida'!$F:$F,'Entrada - Salida'!$D:$D,Saldo!C2192,'Entrada - Salida'!C:C,Saldo!B2192)</f>
        <v>1</v>
      </c>
      <c r="I2192" s="11">
        <f t="shared" si="35"/>
        <v>0</v>
      </c>
      <c r="J2192" s="22"/>
    </row>
    <row r="2193" spans="2:10">
      <c r="B2193" s="26" t="s">
        <v>5942</v>
      </c>
      <c r="C2193" s="4" t="s">
        <v>5943</v>
      </c>
      <c r="D2193" s="4" t="s">
        <v>13</v>
      </c>
      <c r="E2193" s="4" t="str">
        <f>VLOOKUP(B2193,'[1]Base de datos Almacen'!$B$2:$E$3698,4,0)</f>
        <v>EST.20.2.2</v>
      </c>
      <c r="F2193" s="8">
        <v>0</v>
      </c>
      <c r="G2193" s="9">
        <f>SUMIFS('Entrada - Salida'!$E:$E,'Entrada - Salida'!$D:$D,Saldo!C2193,'Entrada - Salida'!C:C,Saldo!B2193)</f>
        <v>1</v>
      </c>
      <c r="H2193" s="10">
        <f>SUMIFS('Entrada - Salida'!$F:$F,'Entrada - Salida'!$D:$D,Saldo!C2193,'Entrada - Salida'!C:C,Saldo!B2193)</f>
        <v>1</v>
      </c>
      <c r="I2193" s="11">
        <f t="shared" si="35"/>
        <v>0</v>
      </c>
      <c r="J2193" s="22"/>
    </row>
    <row r="2194" spans="2:10">
      <c r="B2194" s="26" t="s">
        <v>5944</v>
      </c>
      <c r="C2194" s="4" t="s">
        <v>5945</v>
      </c>
      <c r="D2194" s="4" t="s">
        <v>13</v>
      </c>
      <c r="E2194" s="4" t="str">
        <f>VLOOKUP(B2194,'[1]Base de datos Almacen'!$B$2:$E$3698,4,0)</f>
        <v>EST.20.2.2</v>
      </c>
      <c r="F2194" s="8">
        <v>0</v>
      </c>
      <c r="G2194" s="9">
        <f>SUMIFS('Entrada - Salida'!$E:$E,'Entrada - Salida'!$D:$D,Saldo!C2194,'Entrada - Salida'!C:C,Saldo!B2194)</f>
        <v>1</v>
      </c>
      <c r="H2194" s="10">
        <f>SUMIFS('Entrada - Salida'!$F:$F,'Entrada - Salida'!$D:$D,Saldo!C2194,'Entrada - Salida'!C:C,Saldo!B2194)</f>
        <v>1</v>
      </c>
      <c r="I2194" s="11">
        <f t="shared" si="35"/>
        <v>0</v>
      </c>
      <c r="J2194" s="22"/>
    </row>
    <row r="2195" spans="2:10">
      <c r="B2195" s="26" t="s">
        <v>5946</v>
      </c>
      <c r="C2195" s="4" t="s">
        <v>5947</v>
      </c>
      <c r="D2195" s="4" t="s">
        <v>13</v>
      </c>
      <c r="E2195" s="4" t="str">
        <f>VLOOKUP(B2195,'[1]Base de datos Almacen'!$B$2:$E$3698,4,0)</f>
        <v>EST.20.2.2</v>
      </c>
      <c r="F2195" s="8">
        <v>0</v>
      </c>
      <c r="G2195" s="9">
        <f>SUMIFS('Entrada - Salida'!$E:$E,'Entrada - Salida'!$D:$D,Saldo!C2195,'Entrada - Salida'!C:C,Saldo!B2195)</f>
        <v>15</v>
      </c>
      <c r="H2195" s="10">
        <f>SUMIFS('Entrada - Salida'!$F:$F,'Entrada - Salida'!$D:$D,Saldo!C2195,'Entrada - Salida'!C:C,Saldo!B2195)</f>
        <v>15</v>
      </c>
      <c r="I2195" s="11">
        <f t="shared" si="35"/>
        <v>0</v>
      </c>
      <c r="J2195" s="22"/>
    </row>
    <row r="2196" spans="2:10">
      <c r="B2196" s="26" t="s">
        <v>5948</v>
      </c>
      <c r="C2196" s="4" t="s">
        <v>5949</v>
      </c>
      <c r="D2196" s="4" t="s">
        <v>13</v>
      </c>
      <c r="E2196" s="4" t="str">
        <f>VLOOKUP(B2196,'[1]Base de datos Almacen'!$B$2:$E$3698,4,0)</f>
        <v>CAJA BECKER SCM</v>
      </c>
      <c r="F2196" s="8">
        <v>0</v>
      </c>
      <c r="G2196" s="9">
        <f>SUMIFS('Entrada - Salida'!$E:$E,'Entrada - Salida'!$D:$D,Saldo!C2196,'Entrada - Salida'!C:C,Saldo!B2196)</f>
        <v>10</v>
      </c>
      <c r="H2196" s="10">
        <f>SUMIFS('Entrada - Salida'!$F:$F,'Entrada - Salida'!$D:$D,Saldo!C2196,'Entrada - Salida'!C:C,Saldo!B2196)</f>
        <v>10</v>
      </c>
      <c r="I2196" s="11">
        <f t="shared" si="35"/>
        <v>0</v>
      </c>
      <c r="J2196" s="22"/>
    </row>
    <row r="2197" spans="2:10">
      <c r="B2197" s="26" t="s">
        <v>5950</v>
      </c>
      <c r="C2197" s="4" t="s">
        <v>5951</v>
      </c>
      <c r="D2197" s="4" t="s">
        <v>13</v>
      </c>
      <c r="E2197" s="4" t="str">
        <f>VLOOKUP(B2197,'[1]Base de datos Almacen'!$B$2:$E$3698,4,0)</f>
        <v>CAJA BECKER SCM</v>
      </c>
      <c r="F2197" s="8">
        <v>0</v>
      </c>
      <c r="G2197" s="9">
        <f>SUMIFS('Entrada - Salida'!$E:$E,'Entrada - Salida'!$D:$D,Saldo!C2197,'Entrada - Salida'!C:C,Saldo!B2197)</f>
        <v>8</v>
      </c>
      <c r="H2197" s="10">
        <f>SUMIFS('Entrada - Salida'!$F:$F,'Entrada - Salida'!$D:$D,Saldo!C2197,'Entrada - Salida'!C:C,Saldo!B2197)</f>
        <v>8</v>
      </c>
      <c r="I2197" s="11">
        <f t="shared" si="35"/>
        <v>0</v>
      </c>
      <c r="J2197" s="22"/>
    </row>
    <row r="2198" spans="2:10">
      <c r="B2198" s="26" t="s">
        <v>5952</v>
      </c>
      <c r="C2198" s="31" t="s">
        <v>5953</v>
      </c>
      <c r="D2198" s="4" t="s">
        <v>13</v>
      </c>
      <c r="E2198" s="4" t="str">
        <f>VLOOKUP(B2198,'[1]Base de datos Almacen'!$B$2:$E$3698,4,0)</f>
        <v>EST.20.2.2</v>
      </c>
      <c r="F2198" s="8">
        <v>0</v>
      </c>
      <c r="G2198" s="9">
        <f>SUMIFS('Entrada - Salida'!$E:$E,'Entrada - Salida'!$D:$D,Saldo!C2198,'Entrada - Salida'!C:C,Saldo!B2198)</f>
        <v>1</v>
      </c>
      <c r="H2198" s="10">
        <f>SUMIFS('Entrada - Salida'!$F:$F,'Entrada - Salida'!$D:$D,Saldo!C2198,'Entrada - Salida'!C:C,Saldo!B2198)</f>
        <v>1</v>
      </c>
      <c r="I2198" s="11">
        <f t="shared" si="35"/>
        <v>0</v>
      </c>
      <c r="J2198" s="22"/>
    </row>
    <row r="2199" spans="2:10">
      <c r="B2199" s="26" t="s">
        <v>5954</v>
      </c>
      <c r="C2199" s="4" t="s">
        <v>5955</v>
      </c>
      <c r="D2199" s="4" t="s">
        <v>13</v>
      </c>
      <c r="E2199" s="4" t="str">
        <f>VLOOKUP(B2199,'[1]Base de datos Almacen'!$B$2:$E$3897,4,0)</f>
        <v>EST.20.2.2</v>
      </c>
      <c r="F2199" s="8">
        <v>0</v>
      </c>
      <c r="G2199" s="9">
        <f>SUMIFS('Entrada - Salida'!$E:$E,'Entrada - Salida'!$D:$D,Saldo!C2199,'Entrada - Salida'!C:C,Saldo!B2199)</f>
        <v>10</v>
      </c>
      <c r="H2199" s="10">
        <f>SUMIFS('Entrada - Salida'!$F:$F,'Entrada - Salida'!$D:$D,Saldo!C2199,'Entrada - Salida'!C:C,Saldo!B2199)</f>
        <v>10</v>
      </c>
      <c r="I2199" s="11">
        <f t="shared" si="35"/>
        <v>0</v>
      </c>
      <c r="J2199" s="22"/>
    </row>
    <row r="2200" spans="2:10">
      <c r="B2200" s="26" t="s">
        <v>5956</v>
      </c>
      <c r="C2200" s="31" t="s">
        <v>5957</v>
      </c>
      <c r="D2200" s="4" t="s">
        <v>13</v>
      </c>
      <c r="E2200" s="4" t="str">
        <f>VLOOKUP(B2200,'[1]Base de datos Almacen'!$B$2:$E$3897,4,0)</f>
        <v>CAJA BECKER SCM</v>
      </c>
      <c r="F2200" s="8">
        <v>0</v>
      </c>
      <c r="G2200" s="9">
        <f>SUMIFS('Entrada - Salida'!$E:$E,'Entrada - Salida'!$D:$D,Saldo!C2200,'Entrada - Salida'!C:C,Saldo!B2200)</f>
        <v>1</v>
      </c>
      <c r="H2200" s="10">
        <f>SUMIFS('Entrada - Salida'!$F:$F,'Entrada - Salida'!$D:$D,Saldo!C2200,'Entrada - Salida'!C:C,Saldo!B2200)</f>
        <v>1</v>
      </c>
      <c r="I2200" s="11">
        <f t="shared" si="35"/>
        <v>0</v>
      </c>
      <c r="J2200" s="22"/>
    </row>
    <row r="2201" spans="2:10">
      <c r="B2201" s="26" t="s">
        <v>5958</v>
      </c>
      <c r="C2201" s="4" t="s">
        <v>5959</v>
      </c>
      <c r="D2201" s="4" t="s">
        <v>13</v>
      </c>
      <c r="E2201" s="4" t="str">
        <f>VLOOKUP(B2201,'[1]Base de datos Almacen'!$B$2:$E$3897,4,0)</f>
        <v>EST.20.2.2</v>
      </c>
      <c r="F2201" s="8">
        <v>0</v>
      </c>
      <c r="G2201" s="9">
        <f>SUMIFS('Entrada - Salida'!$E:$E,'Entrada - Salida'!$D:$D,Saldo!C2201,'Entrada - Salida'!C:C,Saldo!B2201)</f>
        <v>1</v>
      </c>
      <c r="H2201" s="10">
        <f>SUMIFS('Entrada - Salida'!$F:$F,'Entrada - Salida'!$D:$D,Saldo!C2201,'Entrada - Salida'!C:C,Saldo!B2201)</f>
        <v>1</v>
      </c>
      <c r="I2201" s="11">
        <f t="shared" si="35"/>
        <v>0</v>
      </c>
      <c r="J2201" s="22"/>
    </row>
    <row r="2202" spans="2:10">
      <c r="B2202" s="26" t="s">
        <v>5960</v>
      </c>
      <c r="C2202" s="4" t="s">
        <v>5961</v>
      </c>
      <c r="D2202" s="4" t="s">
        <v>13</v>
      </c>
      <c r="E2202" s="4" t="str">
        <f>VLOOKUP(B2202,'[1]Base de datos Almacen'!$B$2:$E$3897,4,0)</f>
        <v>EST.20.2.2</v>
      </c>
      <c r="F2202" s="8">
        <v>0</v>
      </c>
      <c r="G2202" s="9">
        <f>SUMIFS('Entrada - Salida'!$E:$E,'Entrada - Salida'!$D:$D,Saldo!C2202,'Entrada - Salida'!C:C,Saldo!B2202)</f>
        <v>1</v>
      </c>
      <c r="H2202" s="10">
        <f>SUMIFS('Entrada - Salida'!$F:$F,'Entrada - Salida'!$D:$D,Saldo!C2202,'Entrada - Salida'!C:C,Saldo!B2202)</f>
        <v>1</v>
      </c>
      <c r="I2202" s="11">
        <f t="shared" si="35"/>
        <v>0</v>
      </c>
      <c r="J2202" s="22"/>
    </row>
    <row r="2203" spans="2:10">
      <c r="B2203" s="26" t="s">
        <v>5962</v>
      </c>
      <c r="C2203" s="4" t="s">
        <v>5963</v>
      </c>
      <c r="D2203" s="4" t="s">
        <v>13</v>
      </c>
      <c r="E2203" s="4" t="str">
        <f>VLOOKUP(B2203,'[1]Base de datos Almacen'!$B$2:$E$3897,4,0)</f>
        <v>EST.20.2.2</v>
      </c>
      <c r="F2203" s="8">
        <v>0</v>
      </c>
      <c r="G2203" s="9">
        <f>SUMIFS('Entrada - Salida'!$E:$E,'Entrada - Salida'!$D:$D,Saldo!C2203,'Entrada - Salida'!C:C,Saldo!B2203)</f>
        <v>1</v>
      </c>
      <c r="H2203" s="10">
        <f>SUMIFS('Entrada - Salida'!$F:$F,'Entrada - Salida'!$D:$D,Saldo!C2203,'Entrada - Salida'!C:C,Saldo!B2203)</f>
        <v>1</v>
      </c>
      <c r="I2203" s="11">
        <f t="shared" si="35"/>
        <v>0</v>
      </c>
      <c r="J2203" s="22"/>
    </row>
    <row r="2204" spans="2:10">
      <c r="B2204" s="26" t="s">
        <v>5964</v>
      </c>
      <c r="C2204" s="4" t="s">
        <v>5965</v>
      </c>
      <c r="D2204" s="4" t="s">
        <v>13</v>
      </c>
      <c r="E2204" s="4" t="str">
        <f>VLOOKUP(B2204,'[1]Base de datos Almacen'!$B$2:$E$3897,4,0)</f>
        <v>EST.20.2.2</v>
      </c>
      <c r="F2204" s="8">
        <v>0</v>
      </c>
      <c r="G2204" s="9">
        <f>SUMIFS('Entrada - Salida'!$E:$E,'Entrada - Salida'!$D:$D,Saldo!C2204,'Entrada - Salida'!C:C,Saldo!B2204)</f>
        <v>4</v>
      </c>
      <c r="H2204" s="10">
        <f>SUMIFS('Entrada - Salida'!$F:$F,'Entrada - Salida'!$D:$D,Saldo!C2204,'Entrada - Salida'!C:C,Saldo!B2204)</f>
        <v>4</v>
      </c>
      <c r="I2204" s="11">
        <f t="shared" si="35"/>
        <v>0</v>
      </c>
      <c r="J2204" s="22"/>
    </row>
    <row r="2205" spans="2:10">
      <c r="B2205" s="26" t="s">
        <v>5966</v>
      </c>
      <c r="C2205" s="4" t="s">
        <v>5967</v>
      </c>
      <c r="D2205" s="4" t="s">
        <v>13</v>
      </c>
      <c r="E2205" s="4" t="str">
        <f>VLOOKUP(B2205,'[1]Base de datos Almacen'!$B$2:$E$3897,4,0)</f>
        <v>ARRIBA ESTANTERIA 20</v>
      </c>
      <c r="F2205" s="8">
        <v>0</v>
      </c>
      <c r="G2205" s="9">
        <f>SUMIFS('Entrada - Salida'!$E:$E,'Entrada - Salida'!$D:$D,Saldo!C2205,'Entrada - Salida'!C:C,Saldo!B2205)</f>
        <v>6</v>
      </c>
      <c r="H2205" s="10">
        <f>SUMIFS('Entrada - Salida'!$F:$F,'Entrada - Salida'!$D:$D,Saldo!C2205,'Entrada - Salida'!C:C,Saldo!B2205)</f>
        <v>0</v>
      </c>
      <c r="I2205" s="11">
        <f t="shared" si="35"/>
        <v>6</v>
      </c>
      <c r="J2205" s="22"/>
    </row>
    <row r="2206" spans="2:10">
      <c r="B2206" s="26" t="s">
        <v>5968</v>
      </c>
      <c r="C2206" s="4" t="s">
        <v>5969</v>
      </c>
      <c r="D2206" s="4" t="s">
        <v>13</v>
      </c>
      <c r="E2206" s="4" t="str">
        <f>VLOOKUP(B2206,'[1]Base de datos Almacen'!$B$2:$E$3897,4,0)</f>
        <v>EST.20.2.2</v>
      </c>
      <c r="F2206" s="8">
        <v>0</v>
      </c>
      <c r="G2206" s="9">
        <f>SUMIFS('Entrada - Salida'!$E:$E,'Entrada - Salida'!$D:$D,Saldo!C2206,'Entrada - Salida'!C:C,Saldo!B2206)</f>
        <v>1</v>
      </c>
      <c r="H2206" s="10">
        <f>SUMIFS('Entrada - Salida'!$F:$F,'Entrada - Salida'!$D:$D,Saldo!C2206,'Entrada - Salida'!C:C,Saldo!B2206)</f>
        <v>1</v>
      </c>
      <c r="I2206" s="11">
        <f t="shared" si="35"/>
        <v>0</v>
      </c>
      <c r="J2206" s="22"/>
    </row>
    <row r="2207" spans="2:10">
      <c r="B2207" s="26" t="s">
        <v>5970</v>
      </c>
      <c r="C2207" s="4" t="s">
        <v>5971</v>
      </c>
      <c r="D2207" s="4" t="s">
        <v>13</v>
      </c>
      <c r="E2207" s="4" t="str">
        <f>VLOOKUP(B2207,'[1]Base de datos Almacen'!$B$2:$E$3897,4,0)</f>
        <v>CAJA BECKER SCM</v>
      </c>
      <c r="F2207" s="8">
        <v>0</v>
      </c>
      <c r="G2207" s="9">
        <f>SUMIFS('Entrada - Salida'!$E:$E,'Entrada - Salida'!$D:$D,Saldo!C2207,'Entrada - Salida'!C:C,Saldo!B2207)</f>
        <v>8</v>
      </c>
      <c r="H2207" s="10">
        <f>SUMIFS('Entrada - Salida'!$F:$F,'Entrada - Salida'!$D:$D,Saldo!C2207,'Entrada - Salida'!C:C,Saldo!B2207)</f>
        <v>8</v>
      </c>
      <c r="I2207" s="11">
        <f t="shared" si="35"/>
        <v>0</v>
      </c>
      <c r="J2207" s="22"/>
    </row>
    <row r="2208" spans="2:10">
      <c r="B2208" s="3" t="s">
        <v>5972</v>
      </c>
      <c r="C2208" s="4" t="s">
        <v>5973</v>
      </c>
      <c r="D2208" s="4" t="s">
        <v>13</v>
      </c>
      <c r="E2208" s="4" t="str">
        <f>VLOOKUP(B2208,'[1]Base de datos Almacen'!$B$2:$E$3897,4,0)</f>
        <v>EST.8.5.1</v>
      </c>
      <c r="F2208" s="8">
        <v>0</v>
      </c>
      <c r="G2208" s="9">
        <f>SUMIFS('Entrada - Salida'!$E:$E,'Entrada - Salida'!$D:$D,Saldo!C2208,'Entrada - Salida'!C:C,Saldo!B2208)</f>
        <v>4</v>
      </c>
      <c r="H2208" s="10">
        <f>SUMIFS('Entrada - Salida'!$F:$F,'Entrada - Salida'!$D:$D,Saldo!C2208,'Entrada - Salida'!C:C,Saldo!B2208)</f>
        <v>3</v>
      </c>
      <c r="I2208" s="11">
        <f t="shared" si="35"/>
        <v>1</v>
      </c>
      <c r="J2208" s="22"/>
    </row>
    <row r="2209" spans="1:11">
      <c r="B2209" s="3" t="s">
        <v>5974</v>
      </c>
      <c r="C2209" s="4" t="s">
        <v>5975</v>
      </c>
      <c r="D2209" s="4" t="s">
        <v>13</v>
      </c>
      <c r="E2209" s="4" t="str">
        <f>VLOOKUP(B2209,'[1]Base de datos Almacen'!$B$2:$E$3897,4,0)</f>
        <v>EST.3.7.1</v>
      </c>
      <c r="F2209" s="8">
        <v>0</v>
      </c>
      <c r="G2209" s="9">
        <f>SUMIFS('Entrada - Salida'!$E:$E,'Entrada - Salida'!$D:$D,Saldo!C2209,'Entrada - Salida'!C:C,Saldo!B2209)</f>
        <v>12</v>
      </c>
      <c r="H2209" s="10">
        <f>SUMIFS('Entrada - Salida'!$F:$F,'Entrada - Salida'!$D:$D,Saldo!C2209,'Entrada - Salida'!C:C,Saldo!B2209)</f>
        <v>12</v>
      </c>
      <c r="I2209" s="11">
        <f t="shared" si="35"/>
        <v>0</v>
      </c>
      <c r="J2209" s="22"/>
    </row>
    <row r="2210" spans="1:11">
      <c r="B2210" s="32" t="s">
        <v>5976</v>
      </c>
      <c r="C2210" s="33" t="s">
        <v>5977</v>
      </c>
      <c r="D2210" s="4" t="s">
        <v>13</v>
      </c>
      <c r="E2210" s="4" t="str">
        <f>VLOOKUP(B2210,'[1]Base de datos Almacen'!$B$2:$E$3897,4,0)</f>
        <v>EST.8.3.1</v>
      </c>
      <c r="F2210" s="8">
        <v>0</v>
      </c>
      <c r="G2210" s="9">
        <f>SUMIFS('Entrada - Salida'!$E:$E,'Entrada - Salida'!$D:$D,Saldo!C2210,'Entrada - Salida'!C:C,Saldo!B2210)</f>
        <v>2</v>
      </c>
      <c r="H2210" s="10">
        <f>SUMIFS('Entrada - Salida'!$F:$F,'Entrada - Salida'!$D:$D,Saldo!C2210,'Entrada - Salida'!C:C,Saldo!B2210)</f>
        <v>0</v>
      </c>
      <c r="I2210" s="11">
        <f t="shared" si="35"/>
        <v>2</v>
      </c>
      <c r="J2210" s="22"/>
    </row>
    <row r="2211" spans="1:11">
      <c r="B2211" s="3" t="s">
        <v>5978</v>
      </c>
      <c r="C2211" s="4" t="s">
        <v>5979</v>
      </c>
      <c r="D2211" s="4" t="s">
        <v>13</v>
      </c>
      <c r="E2211" s="4" t="str">
        <f>VLOOKUP(B2211,'[1]Base de datos Almacen'!$B$2:$E$3897,4,0)</f>
        <v>ARRIBA CELDA</v>
      </c>
      <c r="F2211" s="8">
        <v>0</v>
      </c>
      <c r="G2211" s="9">
        <f>SUMIFS('Entrada - Salida'!$E:$E,'Entrada - Salida'!$D:$D,Saldo!C2211,'Entrada - Salida'!C:C,Saldo!B2211)</f>
        <v>2</v>
      </c>
      <c r="H2211" s="10">
        <f>SUMIFS('Entrada - Salida'!$F:$F,'Entrada - Salida'!$D:$D,Saldo!C2211,'Entrada - Salida'!C:C,Saldo!B2211)</f>
        <v>2</v>
      </c>
      <c r="I2211" s="11">
        <f t="shared" si="35"/>
        <v>0</v>
      </c>
      <c r="J2211" s="22"/>
    </row>
    <row r="2212" spans="1:11">
      <c r="B2212" s="3" t="s">
        <v>5980</v>
      </c>
      <c r="C2212" s="4" t="s">
        <v>5981</v>
      </c>
      <c r="D2212" s="4" t="s">
        <v>13</v>
      </c>
      <c r="E2212" s="4" t="str">
        <f>VLOOKUP(B2212,'[1]Base de datos Almacen'!$B$2:$E$3897,4,0)</f>
        <v>ARRIBA  CELDA</v>
      </c>
      <c r="F2212" s="8">
        <v>0</v>
      </c>
      <c r="G2212" s="9">
        <f>SUMIFS('Entrada - Salida'!$E:$E,'Entrada - Salida'!$D:$D,Saldo!C2212,'Entrada - Salida'!C:C,Saldo!B2212)</f>
        <v>2</v>
      </c>
      <c r="H2212" s="10">
        <f>SUMIFS('Entrada - Salida'!$F:$F,'Entrada - Salida'!$D:$D,Saldo!C2212,'Entrada - Salida'!C:C,Saldo!B2212)</f>
        <v>1</v>
      </c>
      <c r="I2212" s="11">
        <f t="shared" si="35"/>
        <v>1</v>
      </c>
      <c r="J2212" s="22"/>
    </row>
    <row r="2213" spans="1:11">
      <c r="B2213" s="3" t="s">
        <v>5982</v>
      </c>
      <c r="C2213" s="33" t="s">
        <v>5983</v>
      </c>
      <c r="D2213" s="4" t="s">
        <v>13</v>
      </c>
      <c r="E2213" s="4" t="str">
        <f>VLOOKUP(B2213,'[1]Base de datos Almacen'!$B$2:$E$3897,4,0)</f>
        <v>EST.9.4.1</v>
      </c>
      <c r="F2213" s="8">
        <v>0</v>
      </c>
      <c r="G2213" s="9">
        <f>SUMIFS('Entrada - Salida'!$E:$E,'Entrada - Salida'!$D:$D,Saldo!C2213,'Entrada - Salida'!C:C,Saldo!B2213)</f>
        <v>5</v>
      </c>
      <c r="H2213" s="10">
        <f>SUMIFS('Entrada - Salida'!$F:$F,'Entrada - Salida'!$D:$D,Saldo!C2213,'Entrada - Salida'!C:C,Saldo!B2213)</f>
        <v>2</v>
      </c>
      <c r="I2213" s="11">
        <f t="shared" si="35"/>
        <v>3</v>
      </c>
      <c r="J2213" s="22"/>
    </row>
    <row r="2214" spans="1:11">
      <c r="B2214" s="3" t="s">
        <v>5984</v>
      </c>
      <c r="C2214" s="4" t="s">
        <v>5985</v>
      </c>
      <c r="D2214" s="4" t="s">
        <v>13</v>
      </c>
      <c r="E2214" s="4" t="str">
        <f>VLOOKUP(B2214,'[1]Base de datos Almacen'!$B$2:$E$3897,4,0)</f>
        <v>EST.9.4.1</v>
      </c>
      <c r="F2214" s="8">
        <v>0</v>
      </c>
      <c r="G2214" s="9">
        <f>SUMIFS('Entrada - Salida'!$E:$E,'Entrada - Salida'!$D:$D,Saldo!C2214,'Entrada - Salida'!C:C,Saldo!B2214)</f>
        <v>5</v>
      </c>
      <c r="H2214" s="10">
        <f>SUMIFS('Entrada - Salida'!$F:$F,'Entrada - Salida'!$D:$D,Saldo!C2214,'Entrada - Salida'!C:C,Saldo!B2214)</f>
        <v>1</v>
      </c>
      <c r="I2214" s="11">
        <f t="shared" si="35"/>
        <v>4</v>
      </c>
      <c r="J2214" s="22"/>
    </row>
    <row r="2215" spans="1:11">
      <c r="B2215" s="3" t="s">
        <v>5986</v>
      </c>
      <c r="C2215" s="4" t="s">
        <v>5987</v>
      </c>
      <c r="D2215" s="4" t="s">
        <v>13</v>
      </c>
      <c r="E2215" s="4" t="str">
        <f>VLOOKUP(B2215,'[1]Base de datos Almacen'!$B$2:$E$3897,4,0)</f>
        <v>EST.20.2.2</v>
      </c>
      <c r="F2215" s="8">
        <v>0</v>
      </c>
      <c r="G2215" s="9">
        <f>SUMIFS('Entrada - Salida'!$E:$E,'Entrada - Salida'!$D:$D,Saldo!C2215,'Entrada - Salida'!C:C,Saldo!B2215)</f>
        <v>1</v>
      </c>
      <c r="H2215" s="10">
        <f>SUMIFS('Entrada - Salida'!$F:$F,'Entrada - Salida'!$D:$D,Saldo!C2215,'Entrada - Salida'!C:C,Saldo!B2215)</f>
        <v>1</v>
      </c>
      <c r="I2215" s="11">
        <f t="shared" si="35"/>
        <v>0</v>
      </c>
      <c r="J2215" s="22"/>
    </row>
    <row r="2216" spans="1:11">
      <c r="B2216" s="3" t="s">
        <v>5988</v>
      </c>
      <c r="C2216" s="4" t="s">
        <v>5989</v>
      </c>
      <c r="D2216" s="4" t="s">
        <v>13</v>
      </c>
      <c r="E2216" s="4" t="str">
        <f>VLOOKUP(B2216,'[1]Base de datos Almacen'!$B$2:$E$3897,4,0)</f>
        <v>EST.20.2.2</v>
      </c>
      <c r="F2216" s="8">
        <v>0</v>
      </c>
      <c r="G2216" s="9">
        <f>SUMIFS('Entrada - Salida'!$E:$E,'Entrada - Salida'!$D:$D,Saldo!C2216,'Entrada - Salida'!C:C,Saldo!B2216)</f>
        <v>2</v>
      </c>
      <c r="H2216" s="10">
        <f>SUMIFS('Entrada - Salida'!$F:$F,'Entrada - Salida'!$D:$D,Saldo!C2216,'Entrada - Salida'!C:C,Saldo!B2216)</f>
        <v>2</v>
      </c>
      <c r="I2216" s="11">
        <f t="shared" si="35"/>
        <v>0</v>
      </c>
      <c r="J2216" s="22"/>
    </row>
    <row r="2217" spans="1:11">
      <c r="B2217" s="3" t="s">
        <v>5990</v>
      </c>
      <c r="C2217" s="4" t="s">
        <v>5991</v>
      </c>
      <c r="D2217" s="4" t="s">
        <v>13</v>
      </c>
      <c r="E2217" s="4" t="s">
        <v>4821</v>
      </c>
      <c r="F2217" s="8">
        <v>0</v>
      </c>
      <c r="G2217" s="9">
        <f>SUMIFS('Entrada - Salida'!$E:$E,'Entrada - Salida'!$D:$D,Saldo!C2217,'Entrada - Salida'!C:C,Saldo!B2217)</f>
        <v>2</v>
      </c>
      <c r="H2217" s="10">
        <f>SUMIFS('Entrada - Salida'!$F:$F,'Entrada - Salida'!$D:$D,Saldo!C2217,'Entrada - Salida'!C:C,Saldo!B2217)</f>
        <v>2</v>
      </c>
      <c r="I2217" s="11">
        <f t="shared" si="35"/>
        <v>0</v>
      </c>
      <c r="J2217" s="22"/>
      <c r="K2217" t="s">
        <v>5992</v>
      </c>
    </row>
    <row r="2218" spans="1:11">
      <c r="A2218" s="3" t="s">
        <v>5993</v>
      </c>
      <c r="B2218" s="3" t="s">
        <v>5994</v>
      </c>
      <c r="C2218" s="4" t="s">
        <v>5995</v>
      </c>
      <c r="D2218" s="4" t="s">
        <v>13</v>
      </c>
      <c r="E2218" s="4" t="s">
        <v>440</v>
      </c>
      <c r="F2218" s="8">
        <v>0</v>
      </c>
      <c r="G2218" s="9">
        <f>SUMIFS('Entrada - Salida'!$E:$E,'Entrada - Salida'!$D:$D,Saldo!C2218,'Entrada - Salida'!C:C,Saldo!B2218)</f>
        <v>2</v>
      </c>
      <c r="H2218" s="10">
        <f>SUMIFS('Entrada - Salida'!$F:$F,'Entrada - Salida'!$D:$D,Saldo!C2218,'Entrada - Salida'!C:C,Saldo!B2218)</f>
        <v>0</v>
      </c>
      <c r="I2218" s="11">
        <f t="shared" si="35"/>
        <v>2</v>
      </c>
      <c r="J2218" s="22"/>
    </row>
    <row r="2219" spans="1:11">
      <c r="B2219" s="3" t="s">
        <v>5996</v>
      </c>
      <c r="C2219" s="33" t="s">
        <v>5997</v>
      </c>
      <c r="D2219" s="4" t="s">
        <v>13</v>
      </c>
      <c r="E2219" s="4" t="str">
        <f>VLOOKUP(B2219,'[1]Base de datos Almacen'!$B$2:$E$3897,4,0)</f>
        <v>EST.3.5.1</v>
      </c>
      <c r="F2219" s="8">
        <v>0</v>
      </c>
      <c r="G2219" s="9">
        <f>SUMIFS('Entrada - Salida'!$E:$E,'Entrada - Salida'!$D:$D,Saldo!C2219,'Entrada - Salida'!C:C,Saldo!B2219)</f>
        <v>500</v>
      </c>
      <c r="H2219" s="10">
        <f>SUMIFS('Entrada - Salida'!$F:$F,'Entrada - Salida'!$D:$D,Saldo!C2219,'Entrada - Salida'!C:C,Saldo!B2219)</f>
        <v>274</v>
      </c>
      <c r="I2219" s="11">
        <f t="shared" si="35"/>
        <v>226</v>
      </c>
      <c r="J2219" s="22"/>
    </row>
    <row r="2220" spans="1:11">
      <c r="B2220" s="3" t="s">
        <v>5998</v>
      </c>
      <c r="C2220" s="4" t="s">
        <v>5999</v>
      </c>
      <c r="D2220" s="4" t="s">
        <v>13</v>
      </c>
      <c r="E2220" s="4" t="str">
        <f>VLOOKUP(B2220,'[1]Base de datos Almacen'!$B$2:$E$3897,4,0)</f>
        <v xml:space="preserve">EST.8.3.1 </v>
      </c>
      <c r="F2220" s="8">
        <v>0</v>
      </c>
      <c r="G2220" s="9">
        <f>SUMIFS('Entrada - Salida'!$E:$E,'Entrada - Salida'!$D:$D,Saldo!C2220,'Entrada - Salida'!C:C,Saldo!B2220)</f>
        <v>4</v>
      </c>
      <c r="H2220" s="10">
        <f>SUMIFS('Entrada - Salida'!$F:$F,'Entrada - Salida'!$D:$D,Saldo!C2220,'Entrada - Salida'!C:C,Saldo!B2220)</f>
        <v>0</v>
      </c>
      <c r="I2220" s="11">
        <f t="shared" si="35"/>
        <v>4</v>
      </c>
      <c r="J2220" s="22"/>
    </row>
    <row r="2221" spans="1:11">
      <c r="B2221" s="3" t="s">
        <v>6000</v>
      </c>
      <c r="C2221" s="4" t="s">
        <v>6001</v>
      </c>
      <c r="D2221" s="4" t="s">
        <v>13</v>
      </c>
      <c r="E2221" s="4" t="str">
        <f>VLOOKUP(B2221,'[1]Base de datos Almacen'!$B$2:$E$3897,4,0)</f>
        <v>EST.8.8.1</v>
      </c>
      <c r="F2221" s="8">
        <v>0</v>
      </c>
      <c r="G2221" s="9">
        <f>SUMIFS('Entrada - Salida'!$E:$E,'Entrada - Salida'!$D:$D,Saldo!C2221,'Entrada - Salida'!C:C,Saldo!B2221)</f>
        <v>4</v>
      </c>
      <c r="H2221" s="10">
        <f>SUMIFS('Entrada - Salida'!$F:$F,'Entrada - Salida'!$D:$D,Saldo!C2221,'Entrada - Salida'!C:C,Saldo!B2221)</f>
        <v>0</v>
      </c>
      <c r="I2221" s="11">
        <f t="shared" si="35"/>
        <v>4</v>
      </c>
      <c r="J2221" s="22"/>
    </row>
    <row r="2222" spans="1:11">
      <c r="B2222" s="3" t="s">
        <v>6002</v>
      </c>
      <c r="C2222" s="4" t="s">
        <v>6003</v>
      </c>
      <c r="D2222" s="4" t="s">
        <v>13</v>
      </c>
      <c r="E2222" s="4" t="str">
        <f>VLOOKUP(B2222,'[1]Base de datos Almacen'!$B$2:$E$3897,4,0)</f>
        <v>EST.8.8.1</v>
      </c>
      <c r="F2222" s="8">
        <v>0</v>
      </c>
      <c r="G2222" s="9">
        <f>SUMIFS('Entrada - Salida'!$E:$E,'Entrada - Salida'!$D:$D,Saldo!C2222,'Entrada - Salida'!C:C,Saldo!B2222)</f>
        <v>8</v>
      </c>
      <c r="H2222" s="10">
        <f>SUMIFS('Entrada - Salida'!$F:$F,'Entrada - Salida'!$D:$D,Saldo!C2222,'Entrada - Salida'!C:C,Saldo!B2222)</f>
        <v>0</v>
      </c>
      <c r="I2222" s="11">
        <f t="shared" si="35"/>
        <v>8</v>
      </c>
      <c r="J2222" s="22"/>
    </row>
    <row r="2223" spans="1:11">
      <c r="B2223" s="3" t="s">
        <v>6004</v>
      </c>
      <c r="C2223" s="4" t="s">
        <v>6005</v>
      </c>
      <c r="D2223" s="4" t="s">
        <v>13</v>
      </c>
      <c r="E2223" s="4" t="str">
        <f>VLOOKUP(B2223,'[1]Base de datos Almacen'!$B$2:$E$3897,4,0)</f>
        <v>EST.8.4.4</v>
      </c>
      <c r="F2223" s="8">
        <v>0</v>
      </c>
      <c r="G2223" s="9">
        <f>SUMIFS('Entrada - Salida'!$E:$E,'Entrada - Salida'!$D:$D,Saldo!C2223,'Entrada - Salida'!C:C,Saldo!B2223)</f>
        <v>10</v>
      </c>
      <c r="H2223" s="10">
        <f>SUMIFS('Entrada - Salida'!$F:$F,'Entrada - Salida'!$D:$D,Saldo!C2223,'Entrada - Salida'!C:C,Saldo!B2223)</f>
        <v>0</v>
      </c>
      <c r="I2223" s="11">
        <f t="shared" si="35"/>
        <v>10</v>
      </c>
      <c r="J2223" s="22"/>
    </row>
    <row r="2224" spans="1:11">
      <c r="B2224" s="3" t="s">
        <v>6006</v>
      </c>
      <c r="C2224" s="4" t="s">
        <v>6007</v>
      </c>
      <c r="D2224" s="4" t="s">
        <v>13</v>
      </c>
      <c r="E2224" s="4" t="str">
        <f>VLOOKUP(B2224,'[1]Base de datos Almacen'!$B$2:$E$3897,4,0)</f>
        <v>EST.8.5.2</v>
      </c>
      <c r="F2224" s="8">
        <v>0</v>
      </c>
      <c r="G2224" s="9">
        <f>SUMIFS('Entrada - Salida'!$E:$E,'Entrada - Salida'!$D:$D,Saldo!C2224,'Entrada - Salida'!C:C,Saldo!B2224)</f>
        <v>4</v>
      </c>
      <c r="H2224" s="10">
        <f>SUMIFS('Entrada - Salida'!$F:$F,'Entrada - Salida'!$D:$D,Saldo!C2224,'Entrada - Salida'!C:C,Saldo!B2224)</f>
        <v>0</v>
      </c>
      <c r="I2224" s="11">
        <f t="shared" ref="I2224:I2286" si="36">+(G2224-H2224)+F2224</f>
        <v>4</v>
      </c>
      <c r="J2224" s="22"/>
    </row>
    <row r="2225" spans="2:10">
      <c r="B2225" s="3" t="s">
        <v>6008</v>
      </c>
      <c r="C2225" s="28" t="s">
        <v>6009</v>
      </c>
      <c r="D2225" s="4" t="s">
        <v>13</v>
      </c>
      <c r="E2225" s="4" t="str">
        <f>VLOOKUP(B2225,'[1]Base de datos Almacen'!$B$2:$E$3897,4,0)</f>
        <v xml:space="preserve"> EST.13.4.2</v>
      </c>
      <c r="F2225" s="8">
        <v>0</v>
      </c>
      <c r="G2225" s="9">
        <f>SUMIFS('Entrada - Salida'!$E:$E,'Entrada - Salida'!$D:$D,Saldo!C2225,'Entrada - Salida'!C:C,Saldo!B2225)</f>
        <v>3</v>
      </c>
      <c r="H2225" s="10">
        <f>SUMIFS('Entrada - Salida'!$F:$F,'Entrada - Salida'!$D:$D,Saldo!C2225,'Entrada - Salida'!C:C,Saldo!B2225)</f>
        <v>3</v>
      </c>
      <c r="I2225" s="11">
        <f t="shared" si="36"/>
        <v>0</v>
      </c>
      <c r="J2225" s="22"/>
    </row>
    <row r="2226" spans="2:10">
      <c r="B2226" s="3" t="s">
        <v>6010</v>
      </c>
      <c r="C2226" s="28" t="s">
        <v>6011</v>
      </c>
      <c r="D2226" s="4" t="s">
        <v>13</v>
      </c>
      <c r="E2226" s="4" t="str">
        <f>VLOOKUP(B2226,'[1]Base de datos Almacen'!$B$2:$E$3897,4,0)</f>
        <v>EST.5.7.2</v>
      </c>
      <c r="F2226" s="8">
        <v>0</v>
      </c>
      <c r="G2226" s="9">
        <f>SUMIFS('Entrada - Salida'!$E:$E,'Entrada - Salida'!$D:$D,Saldo!C2226,'Entrada - Salida'!C:C,Saldo!B2226)</f>
        <v>3</v>
      </c>
      <c r="H2226" s="10">
        <f>SUMIFS('Entrada - Salida'!$F:$F,'Entrada - Salida'!$D:$D,Saldo!C2226,'Entrada - Salida'!C:C,Saldo!B2226)</f>
        <v>2</v>
      </c>
      <c r="I2226" s="11">
        <f t="shared" si="36"/>
        <v>1</v>
      </c>
      <c r="J2226" s="22"/>
    </row>
    <row r="2227" spans="2:10">
      <c r="B2227" s="3" t="s">
        <v>6012</v>
      </c>
      <c r="C2227" s="4" t="s">
        <v>6013</v>
      </c>
      <c r="D2227" s="4" t="s">
        <v>13</v>
      </c>
      <c r="E2227" s="4" t="str">
        <f>VLOOKUP(B2227,'[1]Base de datos Almacen'!$B$2:$E$3897,4,0)</f>
        <v>EST.9.7.4</v>
      </c>
      <c r="F2227" s="8">
        <v>0</v>
      </c>
      <c r="G2227" s="9">
        <f>SUMIFS('Entrada - Salida'!$E:$E,'Entrada - Salida'!$D:$D,Saldo!C2227,'Entrada - Salida'!C:C,Saldo!B2227)</f>
        <v>1</v>
      </c>
      <c r="H2227" s="10">
        <f>SUMIFS('Entrada - Salida'!$F:$F,'Entrada - Salida'!$D:$D,Saldo!C2227,'Entrada - Salida'!C:C,Saldo!B2227)</f>
        <v>0</v>
      </c>
      <c r="I2227" s="11">
        <f t="shared" si="36"/>
        <v>1</v>
      </c>
      <c r="J2227" s="22"/>
    </row>
    <row r="2228" spans="2:10">
      <c r="B2228" s="3" t="s">
        <v>6014</v>
      </c>
      <c r="C2228" s="4" t="s">
        <v>6015</v>
      </c>
      <c r="D2228" s="4" t="s">
        <v>13</v>
      </c>
      <c r="E2228" s="4" t="str">
        <f>VLOOKUP(B2228,'[1]Base de datos Almacen'!$B$2:$E$3897,4,0)</f>
        <v>EST.9.7.4</v>
      </c>
      <c r="F2228" s="8">
        <v>0</v>
      </c>
      <c r="G2228" s="9">
        <f>SUMIFS('Entrada - Salida'!$E:$E,'Entrada - Salida'!$D:$D,Saldo!C2228,'Entrada - Salida'!C:C,Saldo!B2228)</f>
        <v>1</v>
      </c>
      <c r="H2228" s="10">
        <f>SUMIFS('Entrada - Salida'!$F:$F,'Entrada - Salida'!$D:$D,Saldo!C2228,'Entrada - Salida'!C:C,Saldo!B2228)</f>
        <v>1</v>
      </c>
      <c r="I2228" s="11">
        <f t="shared" si="36"/>
        <v>0</v>
      </c>
      <c r="J2228" s="22"/>
    </row>
    <row r="2229" spans="2:10">
      <c r="B2229" s="3" t="s">
        <v>6016</v>
      </c>
      <c r="C2229" s="4" t="s">
        <v>6017</v>
      </c>
      <c r="D2229" s="4" t="s">
        <v>13</v>
      </c>
      <c r="E2229" s="4" t="str">
        <f>VLOOKUP(B2229,'[1]Base de datos Almacen'!$B$2:$E$3897,4,0)</f>
        <v>EST.3.1.1</v>
      </c>
      <c r="F2229" s="8">
        <v>0</v>
      </c>
      <c r="G2229" s="9">
        <f>SUMIFS('Entrada - Salida'!$E:$E,'Entrada - Salida'!$D:$D,Saldo!C2229,'Entrada - Salida'!C:C,Saldo!B2229)</f>
        <v>1</v>
      </c>
      <c r="H2229" s="10">
        <f>SUMIFS('Entrada - Salida'!$F:$F,'Entrada - Salida'!$D:$D,Saldo!C2229,'Entrada - Salida'!C:C,Saldo!B2229)</f>
        <v>0</v>
      </c>
      <c r="I2229" s="11">
        <f t="shared" si="36"/>
        <v>1</v>
      </c>
      <c r="J2229" s="22"/>
    </row>
    <row r="2230" spans="2:10">
      <c r="B2230" s="3" t="s">
        <v>6018</v>
      </c>
      <c r="C2230" s="4" t="s">
        <v>6019</v>
      </c>
      <c r="D2230" s="4" t="s">
        <v>13</v>
      </c>
      <c r="E2230" s="4" t="str">
        <f>VLOOKUP(B2230,'[1]Base de datos Almacen'!$B$2:$E$3897,4,0)</f>
        <v>EST.2.1</v>
      </c>
      <c r="F2230" s="8">
        <v>0</v>
      </c>
      <c r="G2230" s="9">
        <f>SUMIFS('Entrada - Salida'!$E:$E,'Entrada - Salida'!$D:$D,Saldo!C2230,'Entrada - Salida'!C:C,Saldo!B2230)</f>
        <v>4</v>
      </c>
      <c r="H2230" s="10">
        <f>SUMIFS('Entrada - Salida'!$F:$F,'Entrada - Salida'!$D:$D,Saldo!C2230,'Entrada - Salida'!C:C,Saldo!B2230)</f>
        <v>1</v>
      </c>
      <c r="I2230" s="11">
        <f t="shared" si="36"/>
        <v>3</v>
      </c>
      <c r="J2230" s="22"/>
    </row>
    <row r="2231" spans="2:10">
      <c r="B2231" s="3" t="s">
        <v>6020</v>
      </c>
      <c r="C2231" s="4" t="s">
        <v>6021</v>
      </c>
      <c r="D2231" s="4" t="s">
        <v>13</v>
      </c>
      <c r="E2231" s="4" t="str">
        <f>VLOOKUP(B2231,'[1]Base de datos Almacen'!$B$2:$E$3897,4,0)</f>
        <v>EST.2.1</v>
      </c>
      <c r="F2231" s="8">
        <v>0</v>
      </c>
      <c r="G2231" s="9">
        <f>SUMIFS('Entrada - Salida'!$E:$E,'Entrada - Salida'!$D:$D,Saldo!C2231,'Entrada - Salida'!C:C,Saldo!B2231)</f>
        <v>6</v>
      </c>
      <c r="H2231" s="10">
        <f>SUMIFS('Entrada - Salida'!$F:$F,'Entrada - Salida'!$D:$D,Saldo!C2231,'Entrada - Salida'!C:C,Saldo!B2231)</f>
        <v>5</v>
      </c>
      <c r="I2231" s="11">
        <f t="shared" si="36"/>
        <v>1</v>
      </c>
      <c r="J2231" s="22"/>
    </row>
    <row r="2232" spans="2:10">
      <c r="B2232" s="3" t="s">
        <v>6022</v>
      </c>
      <c r="C2232" s="4" t="s">
        <v>6023</v>
      </c>
      <c r="D2232" s="4" t="s">
        <v>13</v>
      </c>
      <c r="E2232" s="4" t="str">
        <f>VLOOKUP(B2232,'[1]Base de datos Almacen'!$B$2:$E$3897,4,0)</f>
        <v>EST.10.4.1</v>
      </c>
      <c r="F2232" s="8">
        <v>0</v>
      </c>
      <c r="G2232" s="9">
        <f>SUMIFS('Entrada - Salida'!$E:$E,'Entrada - Salida'!$D:$D,Saldo!C2232,'Entrada - Salida'!C:C,Saldo!B2232)</f>
        <v>4</v>
      </c>
      <c r="H2232" s="10">
        <f>SUMIFS('Entrada - Salida'!$F:$F,'Entrada - Salida'!$D:$D,Saldo!C2232,'Entrada - Salida'!C:C,Saldo!B2232)</f>
        <v>4</v>
      </c>
      <c r="I2232" s="11">
        <f t="shared" si="36"/>
        <v>0</v>
      </c>
      <c r="J2232" s="22"/>
    </row>
    <row r="2233" spans="2:10">
      <c r="B2233" s="3" t="s">
        <v>6024</v>
      </c>
      <c r="C2233" s="4" t="s">
        <v>6025</v>
      </c>
      <c r="D2233" s="4" t="s">
        <v>13</v>
      </c>
      <c r="E2233" s="4" t="str">
        <f>VLOOKUP(B2233,'[1]Base de datos Almacen'!$B$2:$E$3897,4,0)</f>
        <v>EST.10.4.1</v>
      </c>
      <c r="F2233" s="8">
        <v>0</v>
      </c>
      <c r="G2233" s="9">
        <f>SUMIFS('Entrada - Salida'!$E:$E,'Entrada - Salida'!$D:$D,Saldo!C2233,'Entrada - Salida'!C:C,Saldo!B2233)</f>
        <v>3</v>
      </c>
      <c r="H2233" s="10">
        <f>SUMIFS('Entrada - Salida'!$F:$F,'Entrada - Salida'!$D:$D,Saldo!C2233,'Entrada - Salida'!C:C,Saldo!B2233)</f>
        <v>3</v>
      </c>
      <c r="I2233" s="11">
        <f t="shared" si="36"/>
        <v>0</v>
      </c>
      <c r="J2233" s="22"/>
    </row>
    <row r="2234" spans="2:10">
      <c r="B2234" s="3" t="s">
        <v>6026</v>
      </c>
      <c r="C2234" s="4" t="s">
        <v>6027</v>
      </c>
      <c r="D2234" s="4" t="s">
        <v>13</v>
      </c>
      <c r="E2234" s="4" t="str">
        <f>VLOOKUP(B2234,'[1]Base de datos Almacen'!$B$2:$E$3897,4,0)</f>
        <v>EST.15.2.2</v>
      </c>
      <c r="F2234" s="8">
        <v>0</v>
      </c>
      <c r="G2234" s="9">
        <f>SUMIFS('Entrada - Salida'!$E:$E,'Entrada - Salida'!$D:$D,Saldo!C2234,'Entrada - Salida'!C:C,Saldo!B2234)</f>
        <v>10</v>
      </c>
      <c r="H2234" s="10">
        <f>SUMIFS('Entrada - Salida'!$F:$F,'Entrada - Salida'!$D:$D,Saldo!C2234,'Entrada - Salida'!C:C,Saldo!B2234)</f>
        <v>4</v>
      </c>
      <c r="I2234" s="11">
        <f t="shared" si="36"/>
        <v>6</v>
      </c>
      <c r="J2234" s="22"/>
    </row>
    <row r="2235" spans="2:10">
      <c r="B2235" s="3" t="s">
        <v>6028</v>
      </c>
      <c r="C2235" s="4" t="s">
        <v>6029</v>
      </c>
      <c r="D2235" s="4" t="s">
        <v>13</v>
      </c>
      <c r="E2235" s="4" t="str">
        <f>VLOOKUP(B2235,'[1]Base de datos Almacen'!$B$2:$E$3897,4,0)</f>
        <v>EST.15.2.3</v>
      </c>
      <c r="F2235" s="8">
        <v>0</v>
      </c>
      <c r="G2235" s="9">
        <f>SUMIFS('Entrada - Salida'!$E:$E,'Entrada - Salida'!$D:$D,Saldo!C2235,'Entrada - Salida'!C:C,Saldo!B2235)</f>
        <v>10</v>
      </c>
      <c r="H2235" s="10">
        <f>SUMIFS('Entrada - Salida'!$F:$F,'Entrada - Salida'!$D:$D,Saldo!C2235,'Entrada - Salida'!C:C,Saldo!B2235)</f>
        <v>0</v>
      </c>
      <c r="I2235" s="11">
        <f t="shared" si="36"/>
        <v>10</v>
      </c>
      <c r="J2235" s="22"/>
    </row>
    <row r="2236" spans="2:10">
      <c r="B2236" s="3" t="s">
        <v>6030</v>
      </c>
      <c r="C2236" s="4" t="s">
        <v>6031</v>
      </c>
      <c r="D2236" s="4" t="s">
        <v>13</v>
      </c>
      <c r="E2236" s="4" t="str">
        <f>VLOOKUP(B2236,'[1]Base de datos Almacen'!$B$2:$E$3897,4,0)</f>
        <v>EST.5.6.2</v>
      </c>
      <c r="F2236" s="8">
        <v>0</v>
      </c>
      <c r="G2236" s="9">
        <f>SUMIFS('Entrada - Salida'!$E:$E,'Entrada - Salida'!$D:$D,Saldo!C2236,'Entrada - Salida'!C:C,Saldo!B2236)</f>
        <v>2</v>
      </c>
      <c r="H2236" s="10">
        <f>SUMIFS('Entrada - Salida'!$F:$F,'Entrada - Salida'!$D:$D,Saldo!C2236,'Entrada - Salida'!C:C,Saldo!B2236)</f>
        <v>2</v>
      </c>
      <c r="I2236" s="11">
        <f t="shared" si="36"/>
        <v>0</v>
      </c>
      <c r="J2236" s="22"/>
    </row>
    <row r="2237" spans="2:10">
      <c r="B2237" s="3" t="s">
        <v>6032</v>
      </c>
      <c r="C2237" s="4" t="s">
        <v>6033</v>
      </c>
      <c r="D2237" s="4" t="s">
        <v>13</v>
      </c>
      <c r="E2237" s="4" t="str">
        <f>VLOOKUP(B2237,'[1]Base de datos Almacen'!$B$2:$E$3897,4,0)</f>
        <v>EST.9.4.2</v>
      </c>
      <c r="F2237" s="8">
        <v>0</v>
      </c>
      <c r="G2237" s="9">
        <f>SUMIFS('Entrada - Salida'!$E:$E,'Entrada - Salida'!$D:$D,Saldo!C2237,'Entrada - Salida'!C:C,Saldo!B2237)</f>
        <v>1</v>
      </c>
      <c r="H2237" s="10">
        <f>SUMIFS('Entrada - Salida'!$F:$F,'Entrada - Salida'!$D:$D,Saldo!C2237,'Entrada - Salida'!C:C,Saldo!B2237)</f>
        <v>0</v>
      </c>
      <c r="I2237" s="11">
        <f t="shared" si="36"/>
        <v>1</v>
      </c>
      <c r="J2237" s="22"/>
    </row>
    <row r="2238" spans="2:10">
      <c r="B2238" s="3" t="s">
        <v>6034</v>
      </c>
      <c r="C2238" s="4" t="s">
        <v>6035</v>
      </c>
      <c r="D2238" s="4" t="s">
        <v>13</v>
      </c>
      <c r="E2238" s="4" t="str">
        <f>VLOOKUP(B2238,'[1]Base de datos Almacen'!$B$2:$E$3897,4,0)</f>
        <v>EST.9.4.2</v>
      </c>
      <c r="F2238" s="8">
        <v>0</v>
      </c>
      <c r="G2238" s="9">
        <f>SUMIFS('Entrada - Salida'!$E:$E,'Entrada - Salida'!$D:$D,Saldo!C2238,'Entrada - Salida'!C:C,Saldo!B2238)</f>
        <v>1</v>
      </c>
      <c r="H2238" s="10">
        <f>SUMIFS('Entrada - Salida'!$F:$F,'Entrada - Salida'!$D:$D,Saldo!C2238,'Entrada - Salida'!C:C,Saldo!B2238)</f>
        <v>0</v>
      </c>
      <c r="I2238" s="11">
        <f t="shared" si="36"/>
        <v>1</v>
      </c>
      <c r="J2238" s="22"/>
    </row>
    <row r="2239" spans="2:10">
      <c r="B2239" s="3" t="s">
        <v>6036</v>
      </c>
      <c r="C2239" s="4" t="s">
        <v>6037</v>
      </c>
      <c r="D2239" s="4" t="s">
        <v>13</v>
      </c>
      <c r="E2239" s="4" t="str">
        <f>VLOOKUP(B2239,'[1]Base de datos Almacen'!$B$2:$E$3897,4,0)</f>
        <v>EST.9.4.2</v>
      </c>
      <c r="F2239" s="8">
        <v>0</v>
      </c>
      <c r="G2239" s="9">
        <f>SUMIFS('Entrada - Salida'!$E:$E,'Entrada - Salida'!$D:$D,Saldo!C2239,'Entrada - Salida'!C:C,Saldo!B2239)</f>
        <v>1</v>
      </c>
      <c r="H2239" s="10">
        <f>SUMIFS('Entrada - Salida'!$F:$F,'Entrada - Salida'!$D:$D,Saldo!C2239,'Entrada - Salida'!C:C,Saldo!B2239)</f>
        <v>0</v>
      </c>
      <c r="I2239" s="11">
        <f t="shared" si="36"/>
        <v>1</v>
      </c>
      <c r="J2239" s="22"/>
    </row>
    <row r="2240" spans="2:10">
      <c r="B2240" s="3" t="s">
        <v>6038</v>
      </c>
      <c r="C2240" s="4" t="s">
        <v>6039</v>
      </c>
      <c r="D2240" s="4" t="s">
        <v>13</v>
      </c>
      <c r="E2240" s="4" t="str">
        <f>VLOOKUP(B2240,'[1]Base de datos Almacen'!$B$2:$E$3897,4,0)</f>
        <v>EST.13.5.1</v>
      </c>
      <c r="F2240" s="8">
        <v>0</v>
      </c>
      <c r="G2240" s="9">
        <f>SUMIFS('Entrada - Salida'!$E:$E,'Entrada - Salida'!$D:$D,Saldo!C2240,'Entrada - Salida'!C:C,Saldo!B2240)</f>
        <v>12</v>
      </c>
      <c r="H2240" s="10">
        <f>SUMIFS('Entrada - Salida'!$F:$F,'Entrada - Salida'!$D:$D,Saldo!C2240,'Entrada - Salida'!C:C,Saldo!B2240)</f>
        <v>2</v>
      </c>
      <c r="I2240" s="11">
        <f t="shared" si="36"/>
        <v>10</v>
      </c>
      <c r="J2240" s="22"/>
    </row>
    <row r="2241" spans="2:10">
      <c r="B2241" s="3" t="s">
        <v>6040</v>
      </c>
      <c r="C2241" s="4" t="s">
        <v>6041</v>
      </c>
      <c r="D2241" s="4" t="s">
        <v>13</v>
      </c>
      <c r="E2241" s="4" t="str">
        <f>VLOOKUP(B2241,'[1]Base de datos Almacen'!$B$2:$E$3897,4,0)</f>
        <v>EST.8.4.1</v>
      </c>
      <c r="F2241" s="8">
        <v>0</v>
      </c>
      <c r="G2241" s="9">
        <f>SUMIFS('Entrada - Salida'!$E:$E,'Entrada - Salida'!$D:$D,Saldo!C2241,'Entrada - Salida'!C:C,Saldo!B2241)</f>
        <v>2</v>
      </c>
      <c r="H2241" s="10">
        <f>SUMIFS('Entrada - Salida'!$F:$F,'Entrada - Salida'!$D:$D,Saldo!C2241,'Entrada - Salida'!C:C,Saldo!B2241)</f>
        <v>0</v>
      </c>
      <c r="I2241" s="11">
        <f t="shared" si="36"/>
        <v>2</v>
      </c>
      <c r="J2241" s="22"/>
    </row>
    <row r="2242" spans="2:10">
      <c r="B2242" s="3" t="s">
        <v>6042</v>
      </c>
      <c r="C2242" s="4" t="s">
        <v>6043</v>
      </c>
      <c r="D2242" s="4" t="s">
        <v>13</v>
      </c>
      <c r="E2242" s="4" t="str">
        <f>VLOOKUP(B2242,'[1]Base de datos Almacen'!$B$2:$E$3897,4,0)</f>
        <v>EST.2.2.5</v>
      </c>
      <c r="F2242" s="8">
        <v>0</v>
      </c>
      <c r="G2242" s="9">
        <f>SUMIFS('Entrada - Salida'!$E:$E,'Entrada - Salida'!$D:$D,Saldo!C2242,'Entrada - Salida'!C:C,Saldo!B2242)</f>
        <v>8</v>
      </c>
      <c r="H2242" s="10">
        <f>SUMIFS('Entrada - Salida'!$F:$F,'Entrada - Salida'!$D:$D,Saldo!C2242,'Entrada - Salida'!C:C,Saldo!B2242)</f>
        <v>2</v>
      </c>
      <c r="I2242" s="11">
        <f t="shared" si="36"/>
        <v>6</v>
      </c>
      <c r="J2242" s="22"/>
    </row>
    <row r="2243" spans="2:10">
      <c r="B2243" s="3" t="s">
        <v>6044</v>
      </c>
      <c r="C2243" s="4" t="s">
        <v>6045</v>
      </c>
      <c r="D2243" s="4" t="s">
        <v>13</v>
      </c>
      <c r="E2243" s="4" t="str">
        <f>VLOOKUP(B2243,'[1]Base de datos Almacen'!$B$2:$E$3897,4,0)</f>
        <v>EST.4.1.1</v>
      </c>
      <c r="F2243" s="8">
        <v>0</v>
      </c>
      <c r="G2243" s="9">
        <f>SUMIFS('Entrada - Salida'!$E:$E,'Entrada - Salida'!$D:$D,Saldo!C2243,'Entrada - Salida'!C:C,Saldo!B2243)</f>
        <v>7</v>
      </c>
      <c r="H2243" s="10">
        <f>SUMIFS('Entrada - Salida'!$F:$F,'Entrada - Salida'!$D:$D,Saldo!C2243,'Entrada - Salida'!C:C,Saldo!B2243)</f>
        <v>1</v>
      </c>
      <c r="I2243" s="11">
        <f t="shared" si="36"/>
        <v>6</v>
      </c>
      <c r="J2243" s="22"/>
    </row>
    <row r="2244" spans="2:10">
      <c r="B2244" s="3" t="s">
        <v>6046</v>
      </c>
      <c r="C2244" s="33" t="s">
        <v>6047</v>
      </c>
      <c r="D2244" s="4" t="s">
        <v>13</v>
      </c>
      <c r="E2244" s="4" t="str">
        <f>VLOOKUP(B2244,'[1]Base de datos Almacen'!$B$2:$E$3897,4,0)</f>
        <v>EST.16.3.3</v>
      </c>
      <c r="F2244" s="8">
        <v>0</v>
      </c>
      <c r="G2244" s="9">
        <f>SUMIFS('Entrada - Salida'!$E:$E,'Entrada - Salida'!$D:$D,Saldo!C2244,'Entrada - Salida'!C:C,Saldo!B2244)</f>
        <v>12</v>
      </c>
      <c r="H2244" s="10">
        <f>SUMIFS('Entrada - Salida'!$F:$F,'Entrada - Salida'!$D:$D,Saldo!C2244,'Entrada - Salida'!C:C,Saldo!B2244)</f>
        <v>5</v>
      </c>
      <c r="I2244" s="11">
        <f t="shared" si="36"/>
        <v>7</v>
      </c>
      <c r="J2244" s="22"/>
    </row>
    <row r="2245" spans="2:10">
      <c r="B2245" s="3" t="s">
        <v>6048</v>
      </c>
      <c r="C2245" s="33" t="s">
        <v>6049</v>
      </c>
      <c r="D2245" s="4" t="s">
        <v>13</v>
      </c>
      <c r="E2245" s="4" t="str">
        <f>VLOOKUP(B2245,'[1]Base de datos Almacen'!$B$2:$E$3897,4,0)</f>
        <v>EST.13.6.3</v>
      </c>
      <c r="F2245" s="8">
        <v>0</v>
      </c>
      <c r="G2245" s="9">
        <f>SUMIFS('Entrada - Salida'!$E:$E,'Entrada - Salida'!$D:$D,Saldo!C2245,'Entrada - Salida'!C:C,Saldo!B2245)</f>
        <v>3</v>
      </c>
      <c r="H2245" s="10">
        <f>SUMIFS('Entrada - Salida'!$F:$F,'Entrada - Salida'!$D:$D,Saldo!C2245,'Entrada - Salida'!C:C,Saldo!B2245)</f>
        <v>3</v>
      </c>
      <c r="I2245" s="11">
        <f t="shared" si="36"/>
        <v>0</v>
      </c>
      <c r="J2245" s="22"/>
    </row>
    <row r="2246" spans="2:10">
      <c r="B2246" s="3" t="s">
        <v>6050</v>
      </c>
      <c r="C2246" s="4" t="s">
        <v>6051</v>
      </c>
      <c r="D2246" s="4" t="s">
        <v>13</v>
      </c>
      <c r="E2246" s="4" t="str">
        <f>VLOOKUP(B2246,'[1]Base de datos Almacen'!$B$2:$E$3897,4,0)</f>
        <v>EST.13.2.4</v>
      </c>
      <c r="F2246" s="8">
        <v>0</v>
      </c>
      <c r="G2246" s="9">
        <f>SUMIFS('Entrada - Salida'!$E:$E,'Entrada - Salida'!$D:$D,Saldo!C2246,'Entrada - Salida'!C:C,Saldo!B2246)</f>
        <v>1</v>
      </c>
      <c r="H2246" s="10">
        <f>SUMIFS('Entrada - Salida'!$F:$F,'Entrada - Salida'!$D:$D,Saldo!C2246,'Entrada - Salida'!C:C,Saldo!B2246)</f>
        <v>0</v>
      </c>
      <c r="I2246" s="11">
        <f t="shared" si="36"/>
        <v>1</v>
      </c>
      <c r="J2246" s="22"/>
    </row>
    <row r="2247" spans="2:10">
      <c r="B2247" s="3" t="s">
        <v>6052</v>
      </c>
      <c r="C2247" s="4" t="s">
        <v>6053</v>
      </c>
      <c r="D2247" s="4" t="s">
        <v>13</v>
      </c>
      <c r="E2247" s="4" t="str">
        <f>VLOOKUP(B2247,'[1]Base de datos Almacen'!$B$2:$E$3897,4,0)</f>
        <v>EST.1.9.4</v>
      </c>
      <c r="F2247" s="8">
        <v>0</v>
      </c>
      <c r="G2247" s="9">
        <f>SUMIFS('Entrada - Salida'!$E:$E,'Entrada - Salida'!$D:$D,Saldo!C2247,'Entrada - Salida'!C:C,Saldo!B2247)</f>
        <v>2</v>
      </c>
      <c r="H2247" s="10">
        <f>SUMIFS('Entrada - Salida'!$F:$F,'Entrada - Salida'!$D:$D,Saldo!C2247,'Entrada - Salida'!C:C,Saldo!B2247)</f>
        <v>1</v>
      </c>
      <c r="I2247" s="11">
        <f t="shared" si="36"/>
        <v>1</v>
      </c>
      <c r="J2247" s="22"/>
    </row>
    <row r="2248" spans="2:10">
      <c r="B2248" s="3" t="s">
        <v>6054</v>
      </c>
      <c r="C2248" s="4" t="s">
        <v>6055</v>
      </c>
      <c r="D2248" s="4" t="s">
        <v>13</v>
      </c>
      <c r="E2248" s="4" t="str">
        <f>VLOOKUP(B2248,'[1]Base de datos Almacen'!$B$2:$E$3897,4,0)</f>
        <v>EST.1.2.2</v>
      </c>
      <c r="F2248" s="8">
        <v>0</v>
      </c>
      <c r="G2248" s="9">
        <f>SUMIFS('Entrada - Salida'!$E:$E,'Entrada - Salida'!$D:$D,Saldo!C2248,'Entrada - Salida'!C:C,Saldo!B2248)</f>
        <v>2</v>
      </c>
      <c r="H2248" s="10">
        <f>SUMIFS('Entrada - Salida'!$F:$F,'Entrada - Salida'!$D:$D,Saldo!C2248,'Entrada - Salida'!C:C,Saldo!B2248)</f>
        <v>2</v>
      </c>
      <c r="I2248" s="11">
        <f t="shared" si="36"/>
        <v>0</v>
      </c>
      <c r="J2248" s="22"/>
    </row>
    <row r="2249" spans="2:10">
      <c r="B2249" s="3" t="s">
        <v>6056</v>
      </c>
      <c r="C2249" s="4" t="s">
        <v>6057</v>
      </c>
      <c r="D2249" s="4" t="s">
        <v>13</v>
      </c>
      <c r="E2249" s="4" t="str">
        <f>VLOOKUP(B2249,'[1]Base de datos Almacen'!$B$2:$E$3897,4,0)</f>
        <v>EST.1.10.3</v>
      </c>
      <c r="F2249" s="8">
        <v>0</v>
      </c>
      <c r="G2249" s="9">
        <f>SUMIFS('Entrada - Salida'!$E:$E,'Entrada - Salida'!$D:$D,Saldo!C2249,'Entrada - Salida'!C:C,Saldo!B2249)</f>
        <v>6</v>
      </c>
      <c r="H2249" s="10">
        <f>SUMIFS('Entrada - Salida'!$F:$F,'Entrada - Salida'!$D:$D,Saldo!C2249,'Entrada - Salida'!C:C,Saldo!B2249)</f>
        <v>2</v>
      </c>
      <c r="I2249" s="11">
        <f t="shared" si="36"/>
        <v>4</v>
      </c>
      <c r="J2249" s="22"/>
    </row>
    <row r="2250" spans="2:10">
      <c r="B2250" s="3" t="s">
        <v>6058</v>
      </c>
      <c r="C2250" s="4" t="s">
        <v>6059</v>
      </c>
      <c r="D2250" s="4" t="s">
        <v>13</v>
      </c>
      <c r="E2250" s="4" t="str">
        <f>VLOOKUP(B2250,'[1]Base de datos Almacen'!$B$2:$E$3897,4,0)</f>
        <v>EST.1.9.5</v>
      </c>
      <c r="F2250" s="8">
        <v>0</v>
      </c>
      <c r="G2250" s="9">
        <f>SUMIFS('Entrada - Salida'!$E:$E,'Entrada - Salida'!$D:$D,Saldo!C2250,'Entrada - Salida'!C:C,Saldo!B2250)</f>
        <v>2</v>
      </c>
      <c r="H2250" s="10">
        <f>SUMIFS('Entrada - Salida'!$F:$F,'Entrada - Salida'!$D:$D,Saldo!C2250,'Entrada - Salida'!C:C,Saldo!B2250)</f>
        <v>0</v>
      </c>
      <c r="I2250" s="11">
        <f t="shared" si="36"/>
        <v>2</v>
      </c>
      <c r="J2250" s="22"/>
    </row>
    <row r="2251" spans="2:10">
      <c r="B2251" s="3" t="s">
        <v>6060</v>
      </c>
      <c r="C2251" s="4" t="s">
        <v>6061</v>
      </c>
      <c r="D2251" s="4" t="s">
        <v>13</v>
      </c>
      <c r="E2251" s="4" t="s">
        <v>5567</v>
      </c>
      <c r="F2251" s="8">
        <v>0</v>
      </c>
      <c r="G2251" s="9">
        <f>SUMIFS('Entrada - Salida'!$E:$E,'Entrada - Salida'!$D:$D,Saldo!C2251,'Entrada - Salida'!C:C,Saldo!B2251)</f>
        <v>2</v>
      </c>
      <c r="H2251" s="10">
        <f>SUMIFS('Entrada - Salida'!$F:$F,'Entrada - Salida'!$D:$D,Saldo!C2251,'Entrada - Salida'!C:C,Saldo!B2251)</f>
        <v>0</v>
      </c>
      <c r="I2251" s="11">
        <f t="shared" si="36"/>
        <v>2</v>
      </c>
      <c r="J2251" s="22"/>
    </row>
    <row r="2252" spans="2:10">
      <c r="B2252" s="3" t="s">
        <v>6062</v>
      </c>
      <c r="C2252" s="4" t="s">
        <v>6063</v>
      </c>
      <c r="D2252" s="4" t="s">
        <v>13</v>
      </c>
      <c r="E2252" s="4" t="str">
        <f>VLOOKUP(B2252,'[1]Base de datos Almacen'!$B$2:$E$3897,4,0)</f>
        <v>EST.1.2.4</v>
      </c>
      <c r="F2252" s="8">
        <v>0</v>
      </c>
      <c r="G2252" s="9">
        <f>SUMIFS('Entrada - Salida'!$E:$E,'Entrada - Salida'!$D:$D,Saldo!C2252,'Entrada - Salida'!C:C,Saldo!B2252)</f>
        <v>2</v>
      </c>
      <c r="H2252" s="10">
        <f>SUMIFS('Entrada - Salida'!$F:$F,'Entrada - Salida'!$D:$D,Saldo!C2252,'Entrada - Salida'!C:C,Saldo!B2252)</f>
        <v>0</v>
      </c>
      <c r="I2252" s="11">
        <f t="shared" si="36"/>
        <v>2</v>
      </c>
      <c r="J2252" s="22"/>
    </row>
    <row r="2253" spans="2:10">
      <c r="B2253" s="3" t="s">
        <v>6064</v>
      </c>
      <c r="C2253" s="4" t="s">
        <v>6065</v>
      </c>
      <c r="D2253" s="4" t="s">
        <v>13</v>
      </c>
      <c r="E2253" s="4" t="str">
        <f>VLOOKUP(B2253,'[1]Base de datos Almacen'!$B$2:$E$3897,4,0)</f>
        <v>EST.1.7.6</v>
      </c>
      <c r="F2253" s="8">
        <v>0</v>
      </c>
      <c r="G2253" s="9">
        <f>SUMIFS('Entrada - Salida'!$E:$E,'Entrada - Salida'!$D:$D,Saldo!C2253,'Entrada - Salida'!C:C,Saldo!B2253)</f>
        <v>2</v>
      </c>
      <c r="H2253" s="10">
        <f>SUMIFS('Entrada - Salida'!$F:$F,'Entrada - Salida'!$D:$D,Saldo!C2253,'Entrada - Salida'!C:C,Saldo!B2253)</f>
        <v>0</v>
      </c>
      <c r="I2253" s="11">
        <f t="shared" si="36"/>
        <v>2</v>
      </c>
      <c r="J2253" s="22"/>
    </row>
    <row r="2254" spans="2:10">
      <c r="B2254" s="3" t="s">
        <v>6066</v>
      </c>
      <c r="C2254" s="4" t="s">
        <v>6067</v>
      </c>
      <c r="D2254" s="4" t="s">
        <v>13</v>
      </c>
      <c r="E2254" s="4" t="str">
        <f>VLOOKUP(B2254,'[1]Base de datos Almacen'!$B$2:$E$3897,4,0)</f>
        <v>CELDA BROCAS</v>
      </c>
      <c r="F2254" s="8">
        <v>0</v>
      </c>
      <c r="G2254" s="9">
        <f>SUMIFS('Entrada - Salida'!$E:$E,'Entrada - Salida'!$D:$D,Saldo!C2254,'Entrada - Salida'!C:C,Saldo!B2254)</f>
        <v>1</v>
      </c>
      <c r="H2254" s="10">
        <f>SUMIFS('Entrada - Salida'!$F:$F,'Entrada - Salida'!$D:$D,Saldo!C2254,'Entrada - Salida'!C:C,Saldo!B2254)</f>
        <v>1</v>
      </c>
      <c r="I2254" s="11">
        <f t="shared" si="36"/>
        <v>0</v>
      </c>
      <c r="J2254" s="22"/>
    </row>
    <row r="2255" spans="2:10">
      <c r="B2255" s="3" t="s">
        <v>6068</v>
      </c>
      <c r="C2255" s="4" t="s">
        <v>6069</v>
      </c>
      <c r="D2255" s="4" t="s">
        <v>13</v>
      </c>
      <c r="E2255" s="4" t="str">
        <f>VLOOKUP(B2255,'[1]Base de datos Almacen'!$B$2:$E$3897,4,0)</f>
        <v>CELDA BROCAS</v>
      </c>
      <c r="F2255" s="8">
        <v>0</v>
      </c>
      <c r="G2255" s="9">
        <f>SUMIFS('Entrada - Salida'!$E:$E,'Entrada - Salida'!$D:$D,Saldo!C2255,'Entrada - Salida'!C:C,Saldo!B2255)</f>
        <v>1</v>
      </c>
      <c r="H2255" s="10">
        <f>SUMIFS('Entrada - Salida'!$F:$F,'Entrada - Salida'!$D:$D,Saldo!C2255,'Entrada - Salida'!C:C,Saldo!B2255)</f>
        <v>1</v>
      </c>
      <c r="I2255" s="11">
        <f t="shared" si="36"/>
        <v>0</v>
      </c>
      <c r="J2255" s="22"/>
    </row>
    <row r="2256" spans="2:10">
      <c r="B2256" s="3" t="s">
        <v>6070</v>
      </c>
      <c r="C2256" s="4" t="s">
        <v>6071</v>
      </c>
      <c r="D2256" s="4" t="s">
        <v>13</v>
      </c>
      <c r="E2256" s="4" t="str">
        <f>VLOOKUP(B2256,'[1]Base de datos Almacen'!$B$2:$E$3897,4,0)</f>
        <v>EST.9.2.4</v>
      </c>
      <c r="F2256" s="8">
        <v>0</v>
      </c>
      <c r="G2256" s="9">
        <f>SUMIFS('Entrada - Salida'!$E:$E,'Entrada - Salida'!$D:$D,Saldo!C2256,'Entrada - Salida'!C:C,Saldo!B2256)</f>
        <v>6</v>
      </c>
      <c r="H2256" s="10">
        <f>SUMIFS('Entrada - Salida'!$F:$F,'Entrada - Salida'!$D:$D,Saldo!C2256,'Entrada - Salida'!C:C,Saldo!B2256)</f>
        <v>0</v>
      </c>
      <c r="I2256" s="11">
        <f t="shared" si="36"/>
        <v>6</v>
      </c>
      <c r="J2256" s="22"/>
    </row>
    <row r="2257" spans="2:10">
      <c r="B2257" s="3" t="s">
        <v>6072</v>
      </c>
      <c r="C2257" s="4" t="s">
        <v>6073</v>
      </c>
      <c r="D2257" s="4" t="s">
        <v>13</v>
      </c>
      <c r="E2257" s="4" t="str">
        <f>VLOOKUP(B2257,'[1]Base de datos Almacen'!$B$2:$E$3897,4,0)</f>
        <v>EST.9.6.3</v>
      </c>
      <c r="F2257" s="8">
        <v>0</v>
      </c>
      <c r="G2257" s="9">
        <f>SUMIFS('Entrada - Salida'!$E:$E,'Entrada - Salida'!$D:$D,Saldo!C2257,'Entrada - Salida'!C:C,Saldo!B2257)</f>
        <v>15</v>
      </c>
      <c r="H2257" s="10">
        <f>SUMIFS('Entrada - Salida'!$F:$F,'Entrada - Salida'!$D:$D,Saldo!C2257,'Entrada - Salida'!C:C,Saldo!B2257)</f>
        <v>15</v>
      </c>
      <c r="I2257" s="11">
        <f t="shared" si="36"/>
        <v>0</v>
      </c>
      <c r="J2257" s="22"/>
    </row>
    <row r="2258" spans="2:10">
      <c r="B2258" s="3" t="s">
        <v>6074</v>
      </c>
      <c r="C2258" s="4" t="s">
        <v>6075</v>
      </c>
      <c r="D2258" s="4" t="s">
        <v>13</v>
      </c>
      <c r="E2258" s="4" t="str">
        <f>VLOOKUP(B2258,'[1]Base de datos Almacen'!$B$2:$E$3897,4,0)</f>
        <v>EST.9.6.3</v>
      </c>
      <c r="F2258" s="8">
        <v>0</v>
      </c>
      <c r="G2258" s="9">
        <f>SUMIFS('Entrada - Salida'!$E:$E,'Entrada - Salida'!$D:$D,Saldo!C2258,'Entrada - Salida'!C:C,Saldo!B2258)</f>
        <v>5</v>
      </c>
      <c r="H2258" s="10">
        <f>SUMIFS('Entrada - Salida'!$F:$F,'Entrada - Salida'!$D:$D,Saldo!C2258,'Entrada - Salida'!C:C,Saldo!B2258)</f>
        <v>5</v>
      </c>
      <c r="I2258" s="11">
        <f t="shared" si="36"/>
        <v>0</v>
      </c>
      <c r="J2258" s="22"/>
    </row>
    <row r="2259" spans="2:10">
      <c r="B2259" s="3" t="s">
        <v>6076</v>
      </c>
      <c r="C2259" s="4" t="s">
        <v>6077</v>
      </c>
      <c r="D2259" s="4" t="s">
        <v>13</v>
      </c>
      <c r="E2259" s="4" t="str">
        <f>VLOOKUP(B2259,'[1]Base de datos Almacen'!$B$2:$E$3897,4,0)</f>
        <v>CELDA BROCAS</v>
      </c>
      <c r="F2259" s="8">
        <v>0</v>
      </c>
      <c r="G2259" s="9">
        <f>SUMIFS('Entrada - Salida'!$E:$E,'Entrada - Salida'!$D:$D,Saldo!C2259,'Entrada - Salida'!C:C,Saldo!B2259)</f>
        <v>2</v>
      </c>
      <c r="H2259" s="10">
        <f>SUMIFS('Entrada - Salida'!$F:$F,'Entrada - Salida'!$D:$D,Saldo!C2259,'Entrada - Salida'!C:C,Saldo!B2259)</f>
        <v>2</v>
      </c>
      <c r="I2259" s="11">
        <f t="shared" si="36"/>
        <v>0</v>
      </c>
      <c r="J2259" s="22"/>
    </row>
    <row r="2260" spans="2:10">
      <c r="B2260" s="3" t="s">
        <v>6078</v>
      </c>
      <c r="C2260" s="4" t="s">
        <v>6079</v>
      </c>
      <c r="D2260" s="4" t="s">
        <v>13</v>
      </c>
      <c r="E2260" s="4" t="str">
        <f>VLOOKUP(B2260,'[1]Base de datos Almacen'!$B$2:$E$3897,4,0)</f>
        <v>CELDA BROCAS</v>
      </c>
      <c r="F2260" s="8">
        <v>0</v>
      </c>
      <c r="G2260" s="9">
        <f>SUMIFS('Entrada - Salida'!$E:$E,'Entrada - Salida'!$D:$D,Saldo!C2260,'Entrada - Salida'!C:C,Saldo!B2260)</f>
        <v>1</v>
      </c>
      <c r="H2260" s="10">
        <f>SUMIFS('Entrada - Salida'!$F:$F,'Entrada - Salida'!$D:$D,Saldo!C2260,'Entrada - Salida'!C:C,Saldo!B2260)</f>
        <v>1</v>
      </c>
      <c r="I2260" s="11">
        <f t="shared" si="36"/>
        <v>0</v>
      </c>
      <c r="J2260" s="22"/>
    </row>
    <row r="2261" spans="2:10">
      <c r="B2261" s="3" t="s">
        <v>6080</v>
      </c>
      <c r="C2261" s="4" t="s">
        <v>6081</v>
      </c>
      <c r="D2261" s="4" t="s">
        <v>13</v>
      </c>
      <c r="E2261" s="4" t="str">
        <f>VLOOKUP(B2261,'[1]Base de datos Almacen'!$B$2:$E$3897,4,0)</f>
        <v>CELDA BROCAS</v>
      </c>
      <c r="F2261" s="8">
        <v>0</v>
      </c>
      <c r="G2261" s="9">
        <f>SUMIFS('Entrada - Salida'!$E:$E,'Entrada - Salida'!$D:$D,Saldo!C2261,'Entrada - Salida'!C:C,Saldo!B2261)</f>
        <v>2</v>
      </c>
      <c r="H2261" s="10">
        <f>SUMIFS('Entrada - Salida'!$F:$F,'Entrada - Salida'!$D:$D,Saldo!C2261,'Entrada - Salida'!C:C,Saldo!B2261)</f>
        <v>2</v>
      </c>
      <c r="I2261" s="11">
        <f t="shared" si="36"/>
        <v>0</v>
      </c>
      <c r="J2261" s="22"/>
    </row>
    <row r="2262" spans="2:10">
      <c r="B2262" s="3" t="s">
        <v>6082</v>
      </c>
      <c r="C2262" s="4" t="s">
        <v>6083</v>
      </c>
      <c r="D2262" s="4" t="s">
        <v>13</v>
      </c>
      <c r="E2262" s="4" t="str">
        <f>VLOOKUP(B2262,'[1]Base de datos Almacen'!$B$2:$E$3897,4,0)</f>
        <v>EST.9.6.3</v>
      </c>
      <c r="F2262" s="8">
        <v>0</v>
      </c>
      <c r="G2262" s="9">
        <f>SUMIFS('Entrada - Salida'!$E:$E,'Entrada - Salida'!$D:$D,Saldo!C2262,'Entrada - Salida'!C:C,Saldo!B2262)</f>
        <v>1</v>
      </c>
      <c r="H2262" s="10">
        <f>SUMIFS('Entrada - Salida'!$F:$F,'Entrada - Salida'!$D:$D,Saldo!C2262,'Entrada - Salida'!C:C,Saldo!B2262)</f>
        <v>1</v>
      </c>
      <c r="I2262" s="11">
        <f t="shared" si="36"/>
        <v>0</v>
      </c>
      <c r="J2262" s="22"/>
    </row>
    <row r="2263" spans="2:10">
      <c r="B2263" s="3" t="s">
        <v>6084</v>
      </c>
      <c r="C2263" s="4" t="s">
        <v>6085</v>
      </c>
      <c r="D2263" s="4" t="s">
        <v>13</v>
      </c>
      <c r="E2263" s="4" t="str">
        <f>VLOOKUP(B2263,'[1]Base de datos Almacen'!$B$2:$E$3897,4,0)</f>
        <v>EST.3.1.1</v>
      </c>
      <c r="F2263" s="8">
        <v>0</v>
      </c>
      <c r="G2263" s="9">
        <f>SUMIFS('Entrada - Salida'!$E:$E,'Entrada - Salida'!$D:$D,Saldo!C2263,'Entrada - Salida'!C:C,Saldo!B2263)</f>
        <v>6</v>
      </c>
      <c r="H2263" s="10">
        <f>SUMIFS('Entrada - Salida'!$F:$F,'Entrada - Salida'!$D:$D,Saldo!C2263,'Entrada - Salida'!C:C,Saldo!B2263)</f>
        <v>6</v>
      </c>
      <c r="I2263" s="11">
        <f t="shared" si="36"/>
        <v>0</v>
      </c>
      <c r="J2263" s="22"/>
    </row>
    <row r="2264" spans="2:10">
      <c r="B2264" s="3" t="s">
        <v>6086</v>
      </c>
      <c r="C2264" s="4" t="s">
        <v>6087</v>
      </c>
      <c r="D2264" s="4" t="s">
        <v>13</v>
      </c>
      <c r="E2264" s="4" t="s">
        <v>3066</v>
      </c>
      <c r="F2264" s="8">
        <v>0</v>
      </c>
      <c r="G2264" s="9">
        <f>SUMIFS('Entrada - Salida'!$E:$E,'Entrada - Salida'!$D:$D,Saldo!C2264,'Entrada - Salida'!C:C,Saldo!B2264)</f>
        <v>2</v>
      </c>
      <c r="H2264" s="10">
        <f>SUMIFS('Entrada - Salida'!$F:$F,'Entrada - Salida'!$D:$D,Saldo!C2264,'Entrada - Salida'!C:C,Saldo!B2264)</f>
        <v>1</v>
      </c>
      <c r="I2264" s="11">
        <f t="shared" si="36"/>
        <v>1</v>
      </c>
      <c r="J2264" s="22"/>
    </row>
    <row r="2265" spans="2:10">
      <c r="B2265" s="3" t="s">
        <v>6088</v>
      </c>
      <c r="C2265" s="4" t="s">
        <v>6089</v>
      </c>
      <c r="D2265" s="4" t="s">
        <v>13</v>
      </c>
      <c r="E2265" s="4" t="s">
        <v>1062</v>
      </c>
      <c r="F2265" s="8">
        <v>0</v>
      </c>
      <c r="G2265" s="9">
        <f>SUMIFS('Entrada - Salida'!$E:$E,'Entrada - Salida'!$D:$D,Saldo!C2265,'Entrada - Salida'!C:C,Saldo!B2265)</f>
        <v>20</v>
      </c>
      <c r="H2265" s="10">
        <f>SUMIFS('Entrada - Salida'!$F:$F,'Entrada - Salida'!$D:$D,Saldo!C2265,'Entrada - Salida'!C:C,Saldo!B2265)</f>
        <v>14</v>
      </c>
      <c r="I2265" s="11">
        <f t="shared" si="36"/>
        <v>6</v>
      </c>
      <c r="J2265" s="22"/>
    </row>
    <row r="2266" spans="2:10">
      <c r="B2266" s="3" t="s">
        <v>6090</v>
      </c>
      <c r="C2266" s="4" t="s">
        <v>6091</v>
      </c>
      <c r="D2266" s="4" t="s">
        <v>13</v>
      </c>
      <c r="E2266" s="4" t="str">
        <f>VLOOKUP(B2266,'[1]Base de datos Almacen'!$B$2:$E$3897,4,0)</f>
        <v>EST.9.4.2</v>
      </c>
      <c r="F2266" s="8">
        <v>0</v>
      </c>
      <c r="G2266" s="9">
        <f>SUMIFS('Entrada - Salida'!$E:$E,'Entrada - Salida'!$D:$D,Saldo!C2266,'Entrada - Salida'!C:C,Saldo!B2266)</f>
        <v>6</v>
      </c>
      <c r="H2266" s="10">
        <f>SUMIFS('Entrada - Salida'!$F:$F,'Entrada - Salida'!$D:$D,Saldo!C2266,'Entrada - Salida'!C:C,Saldo!B2266)</f>
        <v>0</v>
      </c>
      <c r="I2266" s="11">
        <f t="shared" si="36"/>
        <v>6</v>
      </c>
      <c r="J2266" s="22"/>
    </row>
    <row r="2267" spans="2:10">
      <c r="B2267" s="3" t="s">
        <v>6092</v>
      </c>
      <c r="C2267" s="4" t="s">
        <v>6093</v>
      </c>
      <c r="D2267" s="4" t="s">
        <v>13</v>
      </c>
      <c r="E2267" s="4" t="s">
        <v>1062</v>
      </c>
      <c r="F2267" s="8">
        <v>0</v>
      </c>
      <c r="G2267" s="9">
        <f>SUMIFS('Entrada - Salida'!$E:$E,'Entrada - Salida'!$D:$D,Saldo!C2267,'Entrada - Salida'!C:C,Saldo!B2267)</f>
        <v>8</v>
      </c>
      <c r="H2267" s="10">
        <f>SUMIFS('Entrada - Salida'!$F:$F,'Entrada - Salida'!$D:$D,Saldo!C2267,'Entrada - Salida'!C:C,Saldo!B2267)</f>
        <v>5</v>
      </c>
      <c r="I2267" s="11">
        <f t="shared" si="36"/>
        <v>3</v>
      </c>
      <c r="J2267" s="22"/>
    </row>
    <row r="2268" spans="2:10">
      <c r="B2268" s="3" t="s">
        <v>6094</v>
      </c>
      <c r="C2268" s="4" t="s">
        <v>6095</v>
      </c>
      <c r="D2268" s="4" t="s">
        <v>13</v>
      </c>
      <c r="E2268" s="4" t="str">
        <f>VLOOKUP(B2268,'[1]Base de datos Almacen'!$B$2:$E$3897,4,0)</f>
        <v>EST.6.4.4</v>
      </c>
      <c r="F2268" s="8">
        <v>0</v>
      </c>
      <c r="G2268" s="9">
        <f>SUMIFS('Entrada - Salida'!$E:$E,'Entrada - Salida'!$D:$D,Saldo!C2268,'Entrada - Salida'!C:C,Saldo!B2268)</f>
        <v>4</v>
      </c>
      <c r="H2268" s="10">
        <f>SUMIFS('Entrada - Salida'!$F:$F,'Entrada - Salida'!$D:$D,Saldo!C2268,'Entrada - Salida'!C:C,Saldo!B2268)</f>
        <v>0</v>
      </c>
      <c r="I2268" s="11">
        <f t="shared" si="36"/>
        <v>4</v>
      </c>
      <c r="J2268" s="22"/>
    </row>
    <row r="2269" spans="2:10">
      <c r="B2269" s="3" t="s">
        <v>6096</v>
      </c>
      <c r="C2269" s="4" t="s">
        <v>6097</v>
      </c>
      <c r="D2269" s="4" t="s">
        <v>13</v>
      </c>
      <c r="E2269" s="4" t="str">
        <f>VLOOKUP(B2269,'[1]Base de datos Almacen'!$B$2:$E$3897,4,0)</f>
        <v>ARRIBA CELDA</v>
      </c>
      <c r="F2269" s="8">
        <v>0</v>
      </c>
      <c r="G2269" s="9">
        <f>SUMIFS('Entrada - Salida'!$E:$E,'Entrada - Salida'!$D:$D,Saldo!C2269,'Entrada - Salida'!C:C,Saldo!B2269)</f>
        <v>2</v>
      </c>
      <c r="H2269" s="10">
        <f>SUMIFS('Entrada - Salida'!$F:$F,'Entrada - Salida'!$D:$D,Saldo!C2269,'Entrada - Salida'!C:C,Saldo!B2269)</f>
        <v>0</v>
      </c>
      <c r="I2269" s="11">
        <f t="shared" si="36"/>
        <v>2</v>
      </c>
      <c r="J2269" s="22"/>
    </row>
    <row r="2270" spans="2:10">
      <c r="B2270" s="3" t="s">
        <v>6098</v>
      </c>
      <c r="C2270" s="4" t="s">
        <v>6099</v>
      </c>
      <c r="D2270" s="4" t="s">
        <v>13</v>
      </c>
      <c r="E2270" s="4" t="str">
        <f>VLOOKUP(B2270,'[1]Base de datos Almacen'!$B$2:$E$3897,4,0)</f>
        <v>EST.6.6.1</v>
      </c>
      <c r="F2270" s="8">
        <v>0</v>
      </c>
      <c r="G2270" s="9">
        <f>SUMIFS('Entrada - Salida'!$E:$E,'Entrada - Salida'!$D:$D,Saldo!C2270,'Entrada - Salida'!C:C,Saldo!B2270)</f>
        <v>2</v>
      </c>
      <c r="H2270" s="10">
        <f>SUMIFS('Entrada - Salida'!$F:$F,'Entrada - Salida'!$D:$D,Saldo!C2270,'Entrada - Salida'!C:C,Saldo!B2270)</f>
        <v>0</v>
      </c>
      <c r="I2270" s="11">
        <f t="shared" si="36"/>
        <v>2</v>
      </c>
      <c r="J2270" s="22"/>
    </row>
    <row r="2271" spans="2:10">
      <c r="B2271" s="3" t="s">
        <v>6100</v>
      </c>
      <c r="C2271" s="4" t="s">
        <v>6101</v>
      </c>
      <c r="D2271" s="4" t="s">
        <v>13</v>
      </c>
      <c r="E2271" s="4" t="str">
        <f>VLOOKUP(B2271,'[1]Base de datos Almacen'!$B$2:$E$3897,4,0)</f>
        <v>EST.9.6.1</v>
      </c>
      <c r="F2271" s="8">
        <v>0</v>
      </c>
      <c r="G2271" s="9">
        <f>SUMIFS('Entrada - Salida'!$E:$E,'Entrada - Salida'!$D:$D,Saldo!C2271,'Entrada - Salida'!C:C,Saldo!B2271)</f>
        <v>1</v>
      </c>
      <c r="H2271" s="10">
        <f>SUMIFS('Entrada - Salida'!$F:$F,'Entrada - Salida'!$D:$D,Saldo!C2271,'Entrada - Salida'!C:C,Saldo!B2271)</f>
        <v>0</v>
      </c>
      <c r="I2271" s="11">
        <f t="shared" si="36"/>
        <v>1</v>
      </c>
      <c r="J2271" s="22"/>
    </row>
    <row r="2272" spans="2:10">
      <c r="B2272" s="3" t="s">
        <v>6102</v>
      </c>
      <c r="C2272" s="3" t="s">
        <v>6103</v>
      </c>
      <c r="D2272" s="4" t="s">
        <v>13</v>
      </c>
      <c r="E2272" s="4" t="str">
        <f>VLOOKUP(B2272,'[1]Base de datos Almacen'!$B$2:$E$3897,4,0)</f>
        <v>EST.9.6.1</v>
      </c>
      <c r="F2272" s="8">
        <v>0</v>
      </c>
      <c r="G2272" s="9">
        <f>SUMIFS('Entrada - Salida'!$E:$E,'Entrada - Salida'!$D:$D,Saldo!C2272,'Entrada - Salida'!C:C,Saldo!B2272)</f>
        <v>2</v>
      </c>
      <c r="H2272" s="10">
        <f>SUMIFS('Entrada - Salida'!$F:$F,'Entrada - Salida'!$D:$D,Saldo!C2272,'Entrada - Salida'!C:C,Saldo!B2272)</f>
        <v>0</v>
      </c>
      <c r="I2272" s="11">
        <f t="shared" si="36"/>
        <v>2</v>
      </c>
      <c r="J2272" s="22"/>
    </row>
    <row r="2273" spans="2:10">
      <c r="B2273" s="3" t="s">
        <v>6104</v>
      </c>
      <c r="C2273" s="4" t="s">
        <v>6105</v>
      </c>
      <c r="D2273" s="4" t="s">
        <v>13</v>
      </c>
      <c r="E2273" s="4" t="str">
        <f>VLOOKUP(B2273,'[1]Base de datos Almacen'!$B$2:$E$3897,4,0)</f>
        <v>EST.7.4.2</v>
      </c>
      <c r="F2273" s="8">
        <v>0</v>
      </c>
      <c r="G2273" s="9">
        <f>SUMIFS('Entrada - Salida'!$E:$E,'Entrada - Salida'!$D:$D,Saldo!C2273,'Entrada - Salida'!C:C,Saldo!B2273)</f>
        <v>2</v>
      </c>
      <c r="H2273" s="10">
        <f>SUMIFS('Entrada - Salida'!$F:$F,'Entrada - Salida'!$D:$D,Saldo!C2273,'Entrada - Salida'!C:C,Saldo!B2273)</f>
        <v>1</v>
      </c>
      <c r="I2273" s="11">
        <f t="shared" si="36"/>
        <v>1</v>
      </c>
      <c r="J2273" s="22"/>
    </row>
    <row r="2274" spans="2:10">
      <c r="B2274" s="3" t="s">
        <v>6106</v>
      </c>
      <c r="C2274" s="4" t="s">
        <v>6107</v>
      </c>
      <c r="D2274" s="4" t="s">
        <v>13</v>
      </c>
      <c r="E2274" s="4" t="str">
        <f>VLOOKUP(B2274,'[1]Base de datos Almacen'!$B$2:$E$3897,4,0)</f>
        <v>EST.9.3.2</v>
      </c>
      <c r="F2274" s="8">
        <v>0</v>
      </c>
      <c r="G2274" s="9">
        <f>SUMIFS('Entrada - Salida'!$E:$E,'Entrada - Salida'!$D:$D,Saldo!C2274,'Entrada - Salida'!C:C,Saldo!B2274)</f>
        <v>2</v>
      </c>
      <c r="H2274" s="10">
        <f>SUMIFS('Entrada - Salida'!$F:$F,'Entrada - Salida'!$D:$D,Saldo!C2274,'Entrada - Salida'!C:C,Saldo!B2274)</f>
        <v>0</v>
      </c>
      <c r="I2274" s="11">
        <f t="shared" si="36"/>
        <v>2</v>
      </c>
      <c r="J2274" s="22"/>
    </row>
    <row r="2275" spans="2:10">
      <c r="B2275" s="3" t="s">
        <v>6108</v>
      </c>
      <c r="C2275" s="4" t="s">
        <v>6109</v>
      </c>
      <c r="D2275" s="4" t="s">
        <v>13</v>
      </c>
      <c r="E2275" s="4" t="str">
        <f>VLOOKUP(B2275,'[1]Base de datos Almacen'!$B$2:$E$3897,4,0)</f>
        <v>EST.9.4.1</v>
      </c>
      <c r="F2275" s="8">
        <v>0</v>
      </c>
      <c r="G2275" s="9">
        <f>SUMIFS('Entrada - Salida'!$E:$E,'Entrada - Salida'!$D:$D,Saldo!C2275,'Entrada - Salida'!C:C,Saldo!B2275)</f>
        <v>2</v>
      </c>
      <c r="H2275" s="10">
        <f>SUMIFS('Entrada - Salida'!$F:$F,'Entrada - Salida'!$D:$D,Saldo!C2275,'Entrada - Salida'!C:C,Saldo!B2275)</f>
        <v>0</v>
      </c>
      <c r="I2275" s="11">
        <f t="shared" si="36"/>
        <v>2</v>
      </c>
      <c r="J2275" s="22"/>
    </row>
    <row r="2276" spans="2:10">
      <c r="B2276" s="3" t="s">
        <v>6110</v>
      </c>
      <c r="C2276" s="4" t="s">
        <v>6111</v>
      </c>
      <c r="D2276" s="4" t="s">
        <v>13</v>
      </c>
      <c r="E2276" s="4" t="str">
        <f>VLOOKUP(B2276,'[1]Base de datos Almacen'!$B$2:$E$3897,4,0)</f>
        <v>EST.8.6.1</v>
      </c>
      <c r="F2276" s="8">
        <v>0</v>
      </c>
      <c r="G2276" s="9">
        <f>SUMIFS('Entrada - Salida'!$E:$E,'Entrada - Salida'!$D:$D,Saldo!C2276,'Entrada - Salida'!C:C,Saldo!B2276)</f>
        <v>1</v>
      </c>
      <c r="H2276" s="10">
        <f>SUMIFS('Entrada - Salida'!$F:$F,'Entrada - Salida'!$D:$D,Saldo!C2276,'Entrada - Salida'!C:C,Saldo!B2276)</f>
        <v>1</v>
      </c>
      <c r="I2276" s="11">
        <f t="shared" si="36"/>
        <v>0</v>
      </c>
      <c r="J2276" s="22"/>
    </row>
    <row r="2277" spans="2:10">
      <c r="B2277" s="3" t="s">
        <v>6112</v>
      </c>
      <c r="C2277" s="4" t="s">
        <v>6113</v>
      </c>
      <c r="D2277" s="4" t="s">
        <v>13</v>
      </c>
      <c r="E2277" s="4" t="str">
        <f>VLOOKUP(B2277,'[1]Base de datos Almacen'!$B$2:$E$3897,4,0)</f>
        <v>EST.8.6.1</v>
      </c>
      <c r="F2277" s="8">
        <v>0</v>
      </c>
      <c r="G2277" s="9">
        <f>SUMIFS('Entrada - Salida'!$E:$E,'Entrada - Salida'!$D:$D,Saldo!C2277,'Entrada - Salida'!C:C,Saldo!B2277)</f>
        <v>1</v>
      </c>
      <c r="H2277" s="10">
        <f>SUMIFS('Entrada - Salida'!$F:$F,'Entrada - Salida'!$D:$D,Saldo!C2277,'Entrada - Salida'!C:C,Saldo!B2277)</f>
        <v>1</v>
      </c>
      <c r="I2277" s="11">
        <f t="shared" si="36"/>
        <v>0</v>
      </c>
      <c r="J2277" s="22"/>
    </row>
    <row r="2278" spans="2:10">
      <c r="B2278" s="3" t="s">
        <v>6114</v>
      </c>
      <c r="C2278" s="4" t="s">
        <v>6115</v>
      </c>
      <c r="D2278" s="4" t="s">
        <v>13</v>
      </c>
      <c r="E2278" s="4" t="str">
        <f>VLOOKUP(B2278,'[1]Base de datos Almacen'!$B$2:$E$3897,4,0)</f>
        <v>EST.8.5.1</v>
      </c>
      <c r="F2278" s="8">
        <v>0</v>
      </c>
      <c r="G2278" s="9">
        <f>SUMIFS('Entrada - Salida'!$E:$E,'Entrada - Salida'!$D:$D,Saldo!C2278,'Entrada - Salida'!C:C,Saldo!B2278)</f>
        <v>2</v>
      </c>
      <c r="H2278" s="10">
        <f>SUMIFS('Entrada - Salida'!$F:$F,'Entrada - Salida'!$D:$D,Saldo!C2278,'Entrada - Salida'!C:C,Saldo!B2278)</f>
        <v>2</v>
      </c>
      <c r="I2278" s="11">
        <f t="shared" si="36"/>
        <v>0</v>
      </c>
      <c r="J2278" s="22"/>
    </row>
    <row r="2279" spans="2:10">
      <c r="B2279" s="3" t="s">
        <v>6116</v>
      </c>
      <c r="C2279" s="4" t="s">
        <v>6117</v>
      </c>
      <c r="D2279" s="4" t="s">
        <v>13</v>
      </c>
      <c r="E2279" s="4" t="str">
        <f>VLOOKUP(B2279,'[1]Base de datos Almacen'!$B$2:$E$3897,4,0)</f>
        <v>EST.8.5.1</v>
      </c>
      <c r="F2279" s="8">
        <v>0</v>
      </c>
      <c r="G2279" s="9">
        <f>SUMIFS('Entrada - Salida'!$E:$E,'Entrada - Salida'!$D:$D,Saldo!C2279,'Entrada - Salida'!C:C,Saldo!B2279)</f>
        <v>2</v>
      </c>
      <c r="H2279" s="10">
        <f>SUMIFS('Entrada - Salida'!$F:$F,'Entrada - Salida'!$D:$D,Saldo!C2279,'Entrada - Salida'!C:C,Saldo!B2279)</f>
        <v>2</v>
      </c>
      <c r="I2279" s="11">
        <f t="shared" si="36"/>
        <v>0</v>
      </c>
      <c r="J2279" s="22"/>
    </row>
    <row r="2280" spans="2:10">
      <c r="B2280" s="3" t="s">
        <v>6118</v>
      </c>
      <c r="C2280" s="4" t="s">
        <v>6119</v>
      </c>
      <c r="D2280" s="4" t="s">
        <v>13</v>
      </c>
      <c r="E2280" s="4" t="str">
        <f>VLOOKUP(B2280,'[1]Base de datos Almacen'!$B$2:$E$3897,4,0)</f>
        <v>EST.8.5.1</v>
      </c>
      <c r="F2280" s="8">
        <v>0</v>
      </c>
      <c r="G2280" s="9">
        <f>SUMIFS('Entrada - Salida'!$E:$E,'Entrada - Salida'!$D:$D,Saldo!C2280,'Entrada - Salida'!C:C,Saldo!B2280)</f>
        <v>2</v>
      </c>
      <c r="H2280" s="10">
        <f>SUMIFS('Entrada - Salida'!$F:$F,'Entrada - Salida'!$D:$D,Saldo!C2280,'Entrada - Salida'!C:C,Saldo!B2280)</f>
        <v>2</v>
      </c>
      <c r="I2280" s="11">
        <f t="shared" si="36"/>
        <v>0</v>
      </c>
      <c r="J2280" s="22"/>
    </row>
    <row r="2281" spans="2:10">
      <c r="B2281" s="3" t="s">
        <v>6120</v>
      </c>
      <c r="C2281" s="4" t="s">
        <v>6121</v>
      </c>
      <c r="D2281" s="4" t="s">
        <v>13</v>
      </c>
      <c r="E2281" s="4" t="str">
        <f>VLOOKUP(B2281,'[1]Base de datos Almacen'!$B$2:$E$3897,4,0)</f>
        <v>EST.8.6.1</v>
      </c>
      <c r="F2281" s="8">
        <v>0</v>
      </c>
      <c r="G2281" s="9">
        <f>SUMIFS('Entrada - Salida'!$E:$E,'Entrada - Salida'!$D:$D,Saldo!C2281,'Entrada - Salida'!C:C,Saldo!B2281)</f>
        <v>2</v>
      </c>
      <c r="H2281" s="10">
        <f>SUMIFS('Entrada - Salida'!$F:$F,'Entrada - Salida'!$D:$D,Saldo!C2281,'Entrada - Salida'!C:C,Saldo!B2281)</f>
        <v>2</v>
      </c>
      <c r="I2281" s="11">
        <f t="shared" si="36"/>
        <v>0</v>
      </c>
      <c r="J2281" s="22"/>
    </row>
    <row r="2282" spans="2:10">
      <c r="B2282" s="3" t="s">
        <v>6122</v>
      </c>
      <c r="C2282" s="4" t="s">
        <v>6123</v>
      </c>
      <c r="D2282" s="4" t="s">
        <v>13</v>
      </c>
      <c r="E2282" s="4" t="str">
        <f>VLOOKUP(B2282,'[1]Base de datos Almacen'!$B$2:$E$3897,4,0)</f>
        <v>EST.8.5.2</v>
      </c>
      <c r="F2282" s="8">
        <v>0</v>
      </c>
      <c r="G2282" s="9">
        <f>SUMIFS('Entrada - Salida'!$E:$E,'Entrada - Salida'!$D:$D,Saldo!C2282,'Entrada - Salida'!C:C,Saldo!B2282)</f>
        <v>2</v>
      </c>
      <c r="H2282" s="10">
        <f>SUMIFS('Entrada - Salida'!$F:$F,'Entrada - Salida'!$D:$D,Saldo!C2282,'Entrada - Salida'!C:C,Saldo!B2282)</f>
        <v>2</v>
      </c>
      <c r="I2282" s="11">
        <f t="shared" si="36"/>
        <v>0</v>
      </c>
      <c r="J2282" s="22"/>
    </row>
    <row r="2283" spans="2:10">
      <c r="B2283" s="3" t="s">
        <v>6124</v>
      </c>
      <c r="C2283" s="4" t="s">
        <v>6125</v>
      </c>
      <c r="D2283" s="4" t="s">
        <v>13</v>
      </c>
      <c r="E2283" s="4" t="str">
        <f>VLOOKUP(B2283,'[1]Base de datos Almacen'!$B$2:$E$3897,4,0)</f>
        <v>EST.8.5.1</v>
      </c>
      <c r="F2283" s="8">
        <v>0</v>
      </c>
      <c r="G2283" s="9">
        <f>SUMIFS('Entrada - Salida'!$E:$E,'Entrada - Salida'!$D:$D,Saldo!C2283,'Entrada - Salida'!C:C,Saldo!B2283)</f>
        <v>4</v>
      </c>
      <c r="H2283" s="10">
        <f>SUMIFS('Entrada - Salida'!$F:$F,'Entrada - Salida'!$D:$D,Saldo!C2283,'Entrada - Salida'!C:C,Saldo!B2283)</f>
        <v>4</v>
      </c>
      <c r="I2283" s="11">
        <f t="shared" si="36"/>
        <v>0</v>
      </c>
      <c r="J2283" s="22"/>
    </row>
    <row r="2284" spans="2:10">
      <c r="B2284" s="3" t="s">
        <v>6126</v>
      </c>
      <c r="C2284" s="4" t="s">
        <v>6127</v>
      </c>
      <c r="D2284" s="4" t="s">
        <v>13</v>
      </c>
      <c r="E2284" s="4" t="str">
        <f>VLOOKUP(B2284,'[1]Base de datos Almacen'!$B$2:$E$3897,4,0)</f>
        <v>EST.8.3.1</v>
      </c>
      <c r="F2284" s="8">
        <v>0</v>
      </c>
      <c r="G2284" s="9">
        <f>SUMIFS('Entrada - Salida'!$E:$E,'Entrada - Salida'!$D:$D,Saldo!C2284,'Entrada - Salida'!C:C,Saldo!B2284)</f>
        <v>2</v>
      </c>
      <c r="H2284" s="10">
        <f>SUMIFS('Entrada - Salida'!$F:$F,'Entrada - Salida'!$D:$D,Saldo!C2284,'Entrada - Salida'!C:C,Saldo!B2284)</f>
        <v>2</v>
      </c>
      <c r="I2284" s="11">
        <f t="shared" si="36"/>
        <v>0</v>
      </c>
      <c r="J2284" s="22"/>
    </row>
    <row r="2285" spans="2:10">
      <c r="B2285" s="3" t="s">
        <v>6128</v>
      </c>
      <c r="C2285" s="4" t="s">
        <v>6129</v>
      </c>
      <c r="D2285" s="4" t="s">
        <v>13</v>
      </c>
      <c r="E2285" s="4" t="str">
        <f>VLOOKUP(B2285,'[1]Base de datos Almacen'!$B$2:$E$3897,4,0)</f>
        <v>EST.8.5.1</v>
      </c>
      <c r="F2285" s="8">
        <v>0</v>
      </c>
      <c r="G2285" s="9">
        <f>SUMIFS('Entrada - Salida'!$E:$E,'Entrada - Salida'!$D:$D,Saldo!C2285,'Entrada - Salida'!C:C,Saldo!B2285)</f>
        <v>1</v>
      </c>
      <c r="H2285" s="10">
        <f>SUMIFS('Entrada - Salida'!$F:$F,'Entrada - Salida'!$D:$D,Saldo!C2285,'Entrada - Salida'!C:C,Saldo!B2285)</f>
        <v>1</v>
      </c>
      <c r="I2285" s="11">
        <f t="shared" si="36"/>
        <v>0</v>
      </c>
      <c r="J2285" s="22"/>
    </row>
    <row r="2286" spans="2:10">
      <c r="B2286" s="3" t="s">
        <v>6130</v>
      </c>
      <c r="C2286" s="4" t="s">
        <v>6131</v>
      </c>
      <c r="D2286" s="4" t="s">
        <v>13</v>
      </c>
      <c r="E2286" s="4" t="str">
        <f>VLOOKUP(B2286,'[1]Base de datos Almacen'!$B$2:$E$3897,4,0)</f>
        <v>EST.8.6.1</v>
      </c>
      <c r="F2286" s="8">
        <v>0</v>
      </c>
      <c r="G2286" s="9">
        <f>SUMIFS('Entrada - Salida'!$E:$E,'Entrada - Salida'!$D:$D,Saldo!C2286,'Entrada - Salida'!C:C,Saldo!B2286)</f>
        <v>1</v>
      </c>
      <c r="H2286" s="10">
        <f>SUMIFS('Entrada - Salida'!$F:$F,'Entrada - Salida'!$D:$D,Saldo!C2286,'Entrada - Salida'!C:C,Saldo!B2286)</f>
        <v>1</v>
      </c>
      <c r="I2286" s="11">
        <f t="shared" si="36"/>
        <v>0</v>
      </c>
      <c r="J2286" s="22"/>
    </row>
    <row r="2287" spans="2:10">
      <c r="B2287" s="3" t="s">
        <v>6132</v>
      </c>
      <c r="C2287" s="4" t="s">
        <v>6133</v>
      </c>
      <c r="D2287" s="4" t="s">
        <v>13</v>
      </c>
      <c r="E2287" s="4" t="str">
        <f>VLOOKUP(B2287,'[1]Base de datos Almacen'!$B$2:$E$3897,4,0)</f>
        <v>EST.8.5.1</v>
      </c>
      <c r="F2287" s="8">
        <v>0</v>
      </c>
      <c r="G2287" s="9">
        <f>SUMIFS('Entrada - Salida'!$E:$E,'Entrada - Salida'!$D:$D,Saldo!C2287,'Entrada - Salida'!C:C,Saldo!B2287)</f>
        <v>2</v>
      </c>
      <c r="H2287" s="10">
        <f>SUMIFS('Entrada - Salida'!$F:$F,'Entrada - Salida'!$D:$D,Saldo!C2287,'Entrada - Salida'!C:C,Saldo!B2287)</f>
        <v>2</v>
      </c>
      <c r="I2287" s="11">
        <f t="shared" ref="I2287:I2350" si="37">+(G2287-H2287)+F2287</f>
        <v>0</v>
      </c>
      <c r="J2287" s="22"/>
    </row>
    <row r="2288" spans="2:10">
      <c r="B2288" s="3" t="s">
        <v>6134</v>
      </c>
      <c r="C2288" s="4" t="s">
        <v>6135</v>
      </c>
      <c r="D2288" s="4" t="s">
        <v>13</v>
      </c>
      <c r="E2288" s="4" t="str">
        <f>VLOOKUP(B2288,'[1]Base de datos Almacen'!$B$2:$E$3897,4,0)</f>
        <v>EST.1.9.7</v>
      </c>
      <c r="F2288" s="8">
        <v>0</v>
      </c>
      <c r="G2288" s="9">
        <f>SUMIFS('Entrada - Salida'!$E:$E,'Entrada - Salida'!$D:$D,Saldo!C2288,'Entrada - Salida'!C:C,Saldo!B2288)</f>
        <v>4</v>
      </c>
      <c r="H2288" s="10">
        <f>SUMIFS('Entrada - Salida'!$F:$F,'Entrada - Salida'!$D:$D,Saldo!C2288,'Entrada - Salida'!C:C,Saldo!B2288)</f>
        <v>0</v>
      </c>
      <c r="I2288" s="11">
        <f t="shared" si="37"/>
        <v>4</v>
      </c>
      <c r="J2288" s="22"/>
    </row>
    <row r="2289" spans="2:10">
      <c r="B2289" s="3" t="s">
        <v>6136</v>
      </c>
      <c r="C2289" s="4" t="s">
        <v>6137</v>
      </c>
      <c r="D2289" s="4" t="s">
        <v>13</v>
      </c>
      <c r="E2289" s="4" t="str">
        <f>VLOOKUP(B2289,'[1]Base de datos Almacen'!$B$2:$E$3897,4,0)</f>
        <v>EST.5.3.1</v>
      </c>
      <c r="F2289" s="8">
        <v>0</v>
      </c>
      <c r="G2289" s="9">
        <f>SUMIFS('Entrada - Salida'!$E:$E,'Entrada - Salida'!$D:$D,Saldo!C2289,'Entrada - Salida'!C:C,Saldo!B2289)</f>
        <v>3</v>
      </c>
      <c r="H2289" s="10">
        <f>SUMIFS('Entrada - Salida'!$F:$F,'Entrada - Salida'!$D:$D,Saldo!C2289,'Entrada - Salida'!C:C,Saldo!B2289)</f>
        <v>3</v>
      </c>
      <c r="I2289" s="11">
        <f t="shared" si="37"/>
        <v>0</v>
      </c>
      <c r="J2289" s="22"/>
    </row>
    <row r="2290" spans="2:10">
      <c r="B2290" s="3" t="s">
        <v>6138</v>
      </c>
      <c r="C2290" s="4" t="s">
        <v>6139</v>
      </c>
      <c r="D2290" s="4" t="s">
        <v>13</v>
      </c>
      <c r="E2290" s="4" t="str">
        <f>VLOOKUP(B2290,'[1]Base de datos Almacen'!$B$2:$E$3897,4,0)</f>
        <v>EST.7.3.3</v>
      </c>
      <c r="F2290" s="8">
        <v>0</v>
      </c>
      <c r="G2290" s="9">
        <f>SUMIFS('Entrada - Salida'!$E:$E,'Entrada - Salida'!$D:$D,Saldo!C2290,'Entrada - Salida'!C:C,Saldo!B2290)</f>
        <v>1</v>
      </c>
      <c r="H2290" s="10">
        <f>SUMIFS('Entrada - Salida'!$F:$F,'Entrada - Salida'!$D:$D,Saldo!C2290,'Entrada - Salida'!C:C,Saldo!B2290)</f>
        <v>0</v>
      </c>
      <c r="I2290" s="11">
        <f t="shared" si="37"/>
        <v>1</v>
      </c>
      <c r="J2290" s="22"/>
    </row>
    <row r="2291" spans="2:10">
      <c r="B2291" s="3" t="s">
        <v>6140</v>
      </c>
      <c r="C2291" s="4" t="s">
        <v>6141</v>
      </c>
      <c r="D2291" s="4" t="s">
        <v>13</v>
      </c>
      <c r="E2291" s="4" t="str">
        <f>VLOOKUP(B2291,'[1]Base de datos Almacen'!$B$2:$E$3897,4,0)</f>
        <v>EST.7.3.3</v>
      </c>
      <c r="F2291" s="8">
        <v>0</v>
      </c>
      <c r="G2291" s="9">
        <f>SUMIFS('Entrada - Salida'!$E:$E,'Entrada - Salida'!$D:$D,Saldo!C2291,'Entrada - Salida'!C:C,Saldo!B2291)</f>
        <v>2</v>
      </c>
      <c r="H2291" s="10">
        <f>SUMIFS('Entrada - Salida'!$F:$F,'Entrada - Salida'!$D:$D,Saldo!C2291,'Entrada - Salida'!C:C,Saldo!B2291)</f>
        <v>1</v>
      </c>
      <c r="I2291" s="11">
        <f t="shared" si="37"/>
        <v>1</v>
      </c>
      <c r="J2291" s="22"/>
    </row>
    <row r="2292" spans="2:10">
      <c r="B2292" s="3" t="s">
        <v>6142</v>
      </c>
      <c r="C2292" s="4" t="s">
        <v>6143</v>
      </c>
      <c r="D2292" s="4" t="s">
        <v>13</v>
      </c>
      <c r="E2292" s="4" t="str">
        <f>VLOOKUP(B2292,'[1]Base de datos Almacen'!$B$2:$E$3897,4,0)</f>
        <v>EST.17.7.2</v>
      </c>
      <c r="F2292" s="8">
        <v>0</v>
      </c>
      <c r="G2292" s="9">
        <f>SUMIFS('Entrada - Salida'!$E:$E,'Entrada - Salida'!$D:$D,Saldo!C2292,'Entrada - Salida'!C:C,Saldo!B2292)</f>
        <v>1</v>
      </c>
      <c r="H2292" s="10">
        <f>SUMIFS('Entrada - Salida'!$F:$F,'Entrada - Salida'!$D:$D,Saldo!C2292,'Entrada - Salida'!C:C,Saldo!B2292)</f>
        <v>0</v>
      </c>
      <c r="I2292" s="11">
        <f t="shared" si="37"/>
        <v>1</v>
      </c>
      <c r="J2292" s="22"/>
    </row>
    <row r="2293" spans="2:10">
      <c r="B2293" s="3" t="s">
        <v>6144</v>
      </c>
      <c r="C2293" s="4" t="s">
        <v>6145</v>
      </c>
      <c r="D2293" s="4" t="s">
        <v>13</v>
      </c>
      <c r="E2293" s="4" t="str">
        <f>VLOOKUP(B2293,'[1]Base de datos Almacen'!$B$2:$E$3897,4,0)</f>
        <v>EST.17.5.2</v>
      </c>
      <c r="F2293" s="8">
        <v>0</v>
      </c>
      <c r="G2293" s="9">
        <f>SUMIFS('Entrada - Salida'!$E:$E,'Entrada - Salida'!$D:$D,Saldo!C2293,'Entrada - Salida'!C:C,Saldo!B2293)</f>
        <v>1</v>
      </c>
      <c r="H2293" s="10">
        <f>SUMIFS('Entrada - Salida'!$F:$F,'Entrada - Salida'!$D:$D,Saldo!C2293,'Entrada - Salida'!C:C,Saldo!B2293)</f>
        <v>0</v>
      </c>
      <c r="I2293" s="11">
        <f t="shared" si="37"/>
        <v>1</v>
      </c>
      <c r="J2293" s="22"/>
    </row>
    <row r="2294" spans="2:10">
      <c r="B2294" s="3" t="s">
        <v>6146</v>
      </c>
      <c r="C2294" s="4" t="s">
        <v>6147</v>
      </c>
      <c r="D2294" s="4" t="s">
        <v>13</v>
      </c>
      <c r="E2294" s="4" t="str">
        <f>VLOOKUP(B2294,'[1]Base de datos Almacen'!$B$2:$E$3897,4,0)</f>
        <v>EST.17.6.1</v>
      </c>
      <c r="F2294" s="8">
        <v>0</v>
      </c>
      <c r="G2294" s="9">
        <f>SUMIFS('Entrada - Salida'!$E:$E,'Entrada - Salida'!$D:$D,Saldo!C2294,'Entrada - Salida'!C:C,Saldo!B2294)</f>
        <v>4</v>
      </c>
      <c r="H2294" s="10">
        <f>SUMIFS('Entrada - Salida'!$F:$F,'Entrada - Salida'!$D:$D,Saldo!C2294,'Entrada - Salida'!C:C,Saldo!B2294)</f>
        <v>0</v>
      </c>
      <c r="I2294" s="11">
        <f t="shared" si="37"/>
        <v>4</v>
      </c>
      <c r="J2294" s="22"/>
    </row>
    <row r="2295" spans="2:10">
      <c r="B2295" s="3" t="s">
        <v>6148</v>
      </c>
      <c r="C2295" s="4" t="s">
        <v>6149</v>
      </c>
      <c r="D2295" s="4" t="s">
        <v>13</v>
      </c>
      <c r="E2295" s="4" t="str">
        <f>VLOOKUP(B2295,'[1]Base de datos Almacen'!$B$2:$E$3897,4,0)</f>
        <v>EST.5.8.3</v>
      </c>
      <c r="F2295" s="8">
        <v>0</v>
      </c>
      <c r="G2295" s="9">
        <f>SUMIFS('Entrada - Salida'!$E:$E,'Entrada - Salida'!$D:$D,Saldo!C2295,'Entrada - Salida'!C:C,Saldo!B2295)</f>
        <v>1</v>
      </c>
      <c r="H2295" s="10">
        <f>SUMIFS('Entrada - Salida'!$F:$F,'Entrada - Salida'!$D:$D,Saldo!C2295,'Entrada - Salida'!C:C,Saldo!B2295)</f>
        <v>1</v>
      </c>
      <c r="I2295" s="11">
        <f t="shared" si="37"/>
        <v>0</v>
      </c>
      <c r="J2295" s="22"/>
    </row>
    <row r="2296" spans="2:10">
      <c r="B2296" s="3" t="s">
        <v>6150</v>
      </c>
      <c r="C2296" s="4" t="s">
        <v>6151</v>
      </c>
      <c r="D2296" s="4" t="s">
        <v>13</v>
      </c>
      <c r="E2296" s="4" t="str">
        <f>VLOOKUP(B2296,'[1]Base de datos Almacen'!$B$2:$E$3897,4,0)</f>
        <v>EST.5.4.1</v>
      </c>
      <c r="F2296" s="8">
        <v>0</v>
      </c>
      <c r="G2296" s="9">
        <f>SUMIFS('Entrada - Salida'!$E:$E,'Entrada - Salida'!$D:$D,Saldo!C2296,'Entrada - Salida'!C:C,Saldo!B2296)</f>
        <v>1</v>
      </c>
      <c r="H2296" s="10">
        <f>SUMIFS('Entrada - Salida'!$F:$F,'Entrada - Salida'!$D:$D,Saldo!C2296,'Entrada - Salida'!C:C,Saldo!B2296)</f>
        <v>1</v>
      </c>
      <c r="I2296" s="11">
        <f t="shared" si="37"/>
        <v>0</v>
      </c>
      <c r="J2296" s="22"/>
    </row>
    <row r="2297" spans="2:10">
      <c r="B2297" s="3" t="s">
        <v>6152</v>
      </c>
      <c r="C2297" s="4" t="s">
        <v>6153</v>
      </c>
      <c r="D2297" s="4" t="s">
        <v>13</v>
      </c>
      <c r="E2297" s="4" t="str">
        <f>VLOOKUP(B2297,'[1]Base de datos Almacen'!$B$2:$E$3897,4,0)</f>
        <v>EST.2.1.5</v>
      </c>
      <c r="F2297" s="8">
        <v>0</v>
      </c>
      <c r="G2297" s="9">
        <f>SUMIFS('Entrada - Salida'!$E:$E,'Entrada - Salida'!$D:$D,Saldo!C2297,'Entrada - Salida'!C:C,Saldo!B2297)</f>
        <v>5</v>
      </c>
      <c r="H2297" s="10">
        <f>SUMIFS('Entrada - Salida'!$F:$F,'Entrada - Salida'!$D:$D,Saldo!C2297,'Entrada - Salida'!C:C,Saldo!B2297)</f>
        <v>2</v>
      </c>
      <c r="I2297" s="11">
        <f t="shared" si="37"/>
        <v>3</v>
      </c>
      <c r="J2297" s="22"/>
    </row>
    <row r="2298" spans="2:10">
      <c r="B2298" s="3" t="s">
        <v>6154</v>
      </c>
      <c r="C2298" s="4" t="s">
        <v>6155</v>
      </c>
      <c r="D2298" s="4" t="s">
        <v>13</v>
      </c>
      <c r="E2298" s="4" t="str">
        <f>VLOOKUP(B2298,'[1]Base de datos Almacen'!$B$2:$E$3897,4,0)</f>
        <v>EST.3.5.1</v>
      </c>
      <c r="F2298" s="8">
        <v>0</v>
      </c>
      <c r="G2298" s="9">
        <f>SUMIFS('Entrada - Salida'!$E:$E,'Entrada - Salida'!$D:$D,Saldo!C2298,'Entrada - Salida'!C:C,Saldo!B2298)</f>
        <v>800</v>
      </c>
      <c r="H2298" s="10">
        <f>SUMIFS('Entrada - Salida'!$F:$F,'Entrada - Salida'!$D:$D,Saldo!C2298,'Entrada - Salida'!C:C,Saldo!B2298)</f>
        <v>534</v>
      </c>
      <c r="I2298" s="11">
        <f t="shared" si="37"/>
        <v>266</v>
      </c>
      <c r="J2298" s="22"/>
    </row>
    <row r="2299" spans="2:10">
      <c r="B2299" s="3" t="s">
        <v>6156</v>
      </c>
      <c r="C2299" s="4" t="s">
        <v>6157</v>
      </c>
      <c r="D2299" s="4" t="s">
        <v>13</v>
      </c>
      <c r="E2299" s="4" t="str">
        <f>VLOOKUP(B2299,'[1]Base de datos Almacen'!$B$2:$E$3897,4,0)</f>
        <v>EST. 23.5.1</v>
      </c>
      <c r="F2299" s="8">
        <v>0</v>
      </c>
      <c r="G2299" s="9">
        <f>SUMIFS('Entrada - Salida'!$E:$E,'Entrada - Salida'!$D:$D,Saldo!C2299,'Entrada - Salida'!C:C,Saldo!B2299)</f>
        <v>1</v>
      </c>
      <c r="H2299" s="10">
        <f>SUMIFS('Entrada - Salida'!$F:$F,'Entrada - Salida'!$D:$D,Saldo!C2299,'Entrada - Salida'!C:C,Saldo!B2299)</f>
        <v>1</v>
      </c>
      <c r="I2299" s="11">
        <f t="shared" si="37"/>
        <v>0</v>
      </c>
      <c r="J2299" s="22"/>
    </row>
    <row r="2300" spans="2:10">
      <c r="B2300" s="3" t="s">
        <v>6158</v>
      </c>
      <c r="C2300" s="4">
        <v>0</v>
      </c>
      <c r="D2300" s="4" t="s">
        <v>13</v>
      </c>
      <c r="E2300" s="4" t="str">
        <f>VLOOKUP(B2300,'[1]Base de datos Almacen'!$B$2:$E$3897,4,0)</f>
        <v>EST.2.1.1</v>
      </c>
      <c r="F2300" s="8">
        <v>0</v>
      </c>
      <c r="G2300" s="9">
        <f>SUMIFS('Entrada - Salida'!$E:$E,'Entrada - Salida'!$D:$D,Saldo!C2300,'Entrada - Salida'!C:C,Saldo!B2300)</f>
        <v>12</v>
      </c>
      <c r="H2300" s="10">
        <f>SUMIFS('Entrada - Salida'!$F:$F,'Entrada - Salida'!$D:$D,Saldo!C2300,'Entrada - Salida'!C:C,Saldo!B2300)</f>
        <v>10</v>
      </c>
      <c r="I2300" s="11">
        <f t="shared" si="37"/>
        <v>2</v>
      </c>
      <c r="J2300" s="22"/>
    </row>
    <row r="2301" spans="2:10">
      <c r="B2301" s="3" t="s">
        <v>6159</v>
      </c>
      <c r="C2301" s="4" t="s">
        <v>6160</v>
      </c>
      <c r="D2301" s="4" t="s">
        <v>13</v>
      </c>
      <c r="E2301" s="4" t="str">
        <f>VLOOKUP(B2301,'[1]Base de datos Almacen'!$B$2:$E$3897,4,0)</f>
        <v>EST.3.4.4</v>
      </c>
      <c r="F2301" s="8">
        <v>0</v>
      </c>
      <c r="G2301" s="9">
        <f>SUMIFS('Entrada - Salida'!$E:$E,'Entrada - Salida'!$D:$D,Saldo!C2301,'Entrada - Salida'!C:C,Saldo!B2301)</f>
        <v>6</v>
      </c>
      <c r="H2301" s="10">
        <f>SUMIFS('Entrada - Salida'!$F:$F,'Entrada - Salida'!$D:$D,Saldo!C2301,'Entrada - Salida'!C:C,Saldo!B2301)</f>
        <v>2</v>
      </c>
      <c r="I2301" s="11">
        <f t="shared" si="37"/>
        <v>4</v>
      </c>
      <c r="J2301" s="22"/>
    </row>
    <row r="2302" spans="2:10">
      <c r="B2302" s="3" t="s">
        <v>6161</v>
      </c>
      <c r="C2302" s="4" t="s">
        <v>6162</v>
      </c>
      <c r="D2302" s="4" t="s">
        <v>13</v>
      </c>
      <c r="E2302" s="4" t="str">
        <f>VLOOKUP(B2302,'[1]Base de datos Almacen'!$B$2:$E$3897,4,0)</f>
        <v>ALMACEN</v>
      </c>
      <c r="F2302" s="8">
        <v>0</v>
      </c>
      <c r="G2302" s="9">
        <f>SUMIFS('Entrada - Salida'!$E:$E,'Entrada - Salida'!$D:$D,Saldo!C2302,'Entrada - Salida'!C:C,Saldo!B2302)</f>
        <v>0</v>
      </c>
      <c r="H2302" s="10">
        <f>SUMIFS('Entrada - Salida'!$F:$F,'Entrada - Salida'!$D:$D,Saldo!C2302,'Entrada - Salida'!C:C,Saldo!B2302)</f>
        <v>0</v>
      </c>
      <c r="I2302" s="11">
        <f t="shared" si="37"/>
        <v>0</v>
      </c>
      <c r="J2302" s="22"/>
    </row>
    <row r="2303" spans="2:10">
      <c r="B2303" s="3" t="s">
        <v>6163</v>
      </c>
      <c r="C2303" s="4" t="s">
        <v>6164</v>
      </c>
      <c r="D2303" s="4" t="s">
        <v>13</v>
      </c>
      <c r="E2303" s="4" t="str">
        <f>VLOOKUP(B2303,'[1]Base de datos Almacen'!$B$2:$E$3897,4,0)</f>
        <v>ALMACEN</v>
      </c>
      <c r="F2303" s="8">
        <v>0</v>
      </c>
      <c r="G2303" s="9">
        <f>SUMIFS('Entrada - Salida'!$E:$E,'Entrada - Salida'!$D:$D,Saldo!C2303,'Entrada - Salida'!C:C,Saldo!B2303)</f>
        <v>0</v>
      </c>
      <c r="H2303" s="10">
        <f>SUMIFS('Entrada - Salida'!$F:$F,'Entrada - Salida'!$D:$D,Saldo!C2303,'Entrada - Salida'!C:C,Saldo!B2303)</f>
        <v>0</v>
      </c>
      <c r="I2303" s="11">
        <f t="shared" si="37"/>
        <v>0</v>
      </c>
      <c r="J2303" s="22"/>
    </row>
    <row r="2304" spans="2:10">
      <c r="B2304" s="3" t="s">
        <v>6165</v>
      </c>
      <c r="C2304" s="4" t="s">
        <v>6166</v>
      </c>
      <c r="D2304" s="4" t="s">
        <v>13</v>
      </c>
      <c r="E2304" s="4" t="str">
        <f>VLOOKUP(B2304,'[1]Base de datos Almacen'!$B$2:$E$3897,4,0)</f>
        <v>EST.20.2.2</v>
      </c>
      <c r="F2304" s="8">
        <v>0</v>
      </c>
      <c r="G2304" s="9">
        <f>SUMIFS('Entrada - Salida'!$E:$E,'Entrada - Salida'!$D:$D,Saldo!C2304,'Entrada - Salida'!C:C,Saldo!B2304)</f>
        <v>20</v>
      </c>
      <c r="H2304" s="10">
        <f>SUMIFS('Entrada - Salida'!$F:$F,'Entrada - Salida'!$D:$D,Saldo!C2304,'Entrada - Salida'!C:C,Saldo!B2304)</f>
        <v>0</v>
      </c>
      <c r="I2304" s="11">
        <f t="shared" si="37"/>
        <v>20</v>
      </c>
      <c r="J2304" s="22"/>
    </row>
    <row r="2305" spans="2:10">
      <c r="B2305" s="3" t="s">
        <v>6167</v>
      </c>
      <c r="C2305" s="4" t="s">
        <v>6168</v>
      </c>
      <c r="D2305" s="4" t="s">
        <v>13</v>
      </c>
      <c r="E2305" s="4" t="str">
        <f>VLOOKUP(B2305,'[1]Base de datos Almacen'!$B$2:$E$3897,4,0)</f>
        <v>EST.6.4.3</v>
      </c>
      <c r="F2305" s="8">
        <v>0</v>
      </c>
      <c r="G2305" s="9">
        <f>SUMIFS('Entrada - Salida'!$E:$E,'Entrada - Salida'!$D:$D,Saldo!C2305,'Entrada - Salida'!C:C,Saldo!B2305)</f>
        <v>4</v>
      </c>
      <c r="H2305" s="10">
        <f>SUMIFS('Entrada - Salida'!$F:$F,'Entrada - Salida'!$D:$D,Saldo!C2305,'Entrada - Salida'!C:C,Saldo!B2305)</f>
        <v>1</v>
      </c>
      <c r="I2305" s="11">
        <f t="shared" si="37"/>
        <v>3</v>
      </c>
      <c r="J2305" s="22"/>
    </row>
    <row r="2306" spans="2:10">
      <c r="B2306" s="3" t="s">
        <v>6169</v>
      </c>
      <c r="C2306" s="4" t="s">
        <v>6170</v>
      </c>
      <c r="D2306" s="4" t="s">
        <v>13</v>
      </c>
      <c r="E2306" s="4" t="str">
        <f>VLOOKUP(B2306,'[1]Base de datos Almacen'!$B$2:$E$3897,4,0)</f>
        <v>EST.13.2.4</v>
      </c>
      <c r="F2306" s="8">
        <v>0</v>
      </c>
      <c r="G2306" s="9">
        <f>SUMIFS('Entrada - Salida'!$E:$E,'Entrada - Salida'!$D:$D,Saldo!C2306,'Entrada - Salida'!C:C,Saldo!B2306)</f>
        <v>9</v>
      </c>
      <c r="H2306" s="10">
        <f>SUMIFS('Entrada - Salida'!$F:$F,'Entrada - Salida'!$D:$D,Saldo!C2306,'Entrada - Salida'!C:C,Saldo!B2306)</f>
        <v>4</v>
      </c>
      <c r="I2306" s="11">
        <f t="shared" si="37"/>
        <v>5</v>
      </c>
      <c r="J2306" s="22"/>
    </row>
    <row r="2307" spans="2:10">
      <c r="B2307" s="3" t="s">
        <v>6171</v>
      </c>
      <c r="C2307" s="4" t="s">
        <v>6172</v>
      </c>
      <c r="D2307" s="4" t="s">
        <v>13</v>
      </c>
      <c r="E2307" s="4" t="str">
        <f>VLOOKUP(B2307,'[1]Base de datos Almacen'!$B$2:$E$3897,4,0)</f>
        <v>EST.17.3.1</v>
      </c>
      <c r="F2307" s="8">
        <v>0</v>
      </c>
      <c r="G2307" s="9">
        <f>SUMIFS('Entrada - Salida'!$E:$E,'Entrada - Salida'!$D:$D,Saldo!C2307,'Entrada - Salida'!C:C,Saldo!B2307)</f>
        <v>2</v>
      </c>
      <c r="H2307" s="10">
        <f>SUMIFS('Entrada - Salida'!$F:$F,'Entrada - Salida'!$D:$D,Saldo!C2307,'Entrada - Salida'!C:C,Saldo!B2307)</f>
        <v>0</v>
      </c>
      <c r="I2307" s="11">
        <f t="shared" si="37"/>
        <v>2</v>
      </c>
      <c r="J2307" s="22"/>
    </row>
    <row r="2308" spans="2:10">
      <c r="B2308" s="3" t="s">
        <v>6173</v>
      </c>
      <c r="C2308" s="4" t="s">
        <v>6174</v>
      </c>
      <c r="D2308" s="4" t="s">
        <v>13</v>
      </c>
      <c r="E2308" s="4" t="str">
        <f>VLOOKUP(B2308,'[1]Base de datos Almacen'!$B$2:$E$3897,4,0)</f>
        <v>EST.24.4.2</v>
      </c>
      <c r="F2308" s="8">
        <v>0</v>
      </c>
      <c r="G2308" s="9">
        <f>SUMIFS('Entrada - Salida'!$E:$E,'Entrada - Salida'!$D:$D,Saldo!C2308,'Entrada - Salida'!C:C,Saldo!B2308)</f>
        <v>1</v>
      </c>
      <c r="H2308" s="10">
        <f>SUMIFS('Entrada - Salida'!$F:$F,'Entrada - Salida'!$D:$D,Saldo!C2308,'Entrada - Salida'!C:C,Saldo!B2308)</f>
        <v>0</v>
      </c>
      <c r="I2308" s="11">
        <f t="shared" si="37"/>
        <v>1</v>
      </c>
      <c r="J2308" s="22"/>
    </row>
    <row r="2309" spans="2:10">
      <c r="B2309" s="3" t="s">
        <v>6175</v>
      </c>
      <c r="C2309" s="4" t="s">
        <v>6176</v>
      </c>
      <c r="D2309" s="4" t="s">
        <v>13</v>
      </c>
      <c r="E2309" s="4" t="str">
        <f>VLOOKUP(B2309,'[1]Base de datos Almacen'!$B$2:$E$3897,4,0)</f>
        <v>EST.14.2.3</v>
      </c>
      <c r="F2309" s="8">
        <v>0</v>
      </c>
      <c r="G2309" s="9">
        <f>SUMIFS('Entrada - Salida'!$E:$E,'Entrada - Salida'!$D:$D,Saldo!C2309,'Entrada - Salida'!C:C,Saldo!B2309)</f>
        <v>2</v>
      </c>
      <c r="H2309" s="10">
        <f>SUMIFS('Entrada - Salida'!$F:$F,'Entrada - Salida'!$D:$D,Saldo!C2309,'Entrada - Salida'!C:C,Saldo!B2309)</f>
        <v>0</v>
      </c>
      <c r="I2309" s="11">
        <f t="shared" si="37"/>
        <v>2</v>
      </c>
      <c r="J2309" s="22"/>
    </row>
    <row r="2310" spans="2:10">
      <c r="B2310" s="3" t="s">
        <v>6177</v>
      </c>
      <c r="C2310" s="4" t="s">
        <v>6178</v>
      </c>
      <c r="D2310" s="4" t="s">
        <v>13</v>
      </c>
      <c r="E2310" s="4" t="str">
        <f>VLOOKUP(B2310,'[1]Base de datos Almacen'!$B$2:$E$3897,4,0)</f>
        <v>EST.14.2.3</v>
      </c>
      <c r="F2310" s="8">
        <v>0</v>
      </c>
      <c r="G2310" s="9">
        <f>SUMIFS('Entrada - Salida'!$E:$E,'Entrada - Salida'!$D:$D,Saldo!C2310,'Entrada - Salida'!C:C,Saldo!B2310)</f>
        <v>3</v>
      </c>
      <c r="H2310" s="10">
        <f>SUMIFS('Entrada - Salida'!$F:$F,'Entrada - Salida'!$D:$D,Saldo!C2310,'Entrada - Salida'!C:C,Saldo!B2310)</f>
        <v>1</v>
      </c>
      <c r="I2310" s="11">
        <f t="shared" si="37"/>
        <v>2</v>
      </c>
      <c r="J2310" s="22"/>
    </row>
    <row r="2311" spans="2:10">
      <c r="B2311" s="3" t="s">
        <v>6179</v>
      </c>
      <c r="C2311" s="4" t="s">
        <v>6180</v>
      </c>
      <c r="D2311" s="4" t="s">
        <v>13</v>
      </c>
      <c r="E2311" s="4" t="str">
        <f>VLOOKUP(B2311,'[1]Base de datos Almacen'!$B$2:$E$3897,4,0)</f>
        <v>ARRIBA CELDA</v>
      </c>
      <c r="F2311" s="8">
        <v>0</v>
      </c>
      <c r="G2311" s="9">
        <f>SUMIFS('Entrada - Salida'!$E:$E,'Entrada - Salida'!$D:$D,Saldo!C2311,'Entrada - Salida'!C:C,Saldo!B2311)</f>
        <v>0</v>
      </c>
      <c r="H2311" s="10">
        <f>SUMIFS('Entrada - Salida'!$F:$F,'Entrada - Salida'!$D:$D,Saldo!C2311,'Entrada - Salida'!C:C,Saldo!B2311)</f>
        <v>0</v>
      </c>
      <c r="I2311" s="11">
        <f t="shared" si="37"/>
        <v>0</v>
      </c>
      <c r="J2311" s="22"/>
    </row>
    <row r="2312" spans="2:10">
      <c r="B2312" s="3" t="s">
        <v>6181</v>
      </c>
      <c r="C2312" s="4" t="s">
        <v>6182</v>
      </c>
      <c r="D2312" s="4" t="s">
        <v>13</v>
      </c>
      <c r="E2312" s="4" t="str">
        <f>VLOOKUP(B2312,'[1]Base de datos Almacen'!$B$2:$E$3897,4,0)</f>
        <v>ARRIBA CELDA</v>
      </c>
      <c r="F2312" s="8">
        <v>0</v>
      </c>
      <c r="G2312" s="9">
        <f>SUMIFS('Entrada - Salida'!$E:$E,'Entrada - Salida'!$D:$D,Saldo!C2312,'Entrada - Salida'!C:C,Saldo!B2312)</f>
        <v>2</v>
      </c>
      <c r="H2312" s="10">
        <f>SUMIFS('Entrada - Salida'!$F:$F,'Entrada - Salida'!$D:$D,Saldo!C2312,'Entrada - Salida'!C:C,Saldo!B2312)</f>
        <v>0</v>
      </c>
      <c r="I2312" s="11">
        <f t="shared" si="37"/>
        <v>2</v>
      </c>
      <c r="J2312" s="22"/>
    </row>
    <row r="2313" spans="2:10">
      <c r="B2313" s="3" t="s">
        <v>6183</v>
      </c>
      <c r="C2313" s="4" t="s">
        <v>6184</v>
      </c>
      <c r="D2313" s="4" t="s">
        <v>13</v>
      </c>
      <c r="E2313" s="4" t="str">
        <f>VLOOKUP(B2313,'[1]Base de datos Almacen'!$B$2:$E$3897,4,0)</f>
        <v>EST.6.3.3</v>
      </c>
      <c r="F2313" s="8">
        <v>0</v>
      </c>
      <c r="G2313" s="9">
        <f>SUMIFS('Entrada - Salida'!$E:$E,'Entrada - Salida'!$D:$D,Saldo!C2313,'Entrada - Salida'!C:C,Saldo!B2313)</f>
        <v>3</v>
      </c>
      <c r="H2313" s="10">
        <f>SUMIFS('Entrada - Salida'!$F:$F,'Entrada - Salida'!$D:$D,Saldo!C2313,'Entrada - Salida'!C:C,Saldo!B2313)</f>
        <v>2</v>
      </c>
      <c r="I2313" s="11">
        <f t="shared" si="37"/>
        <v>1</v>
      </c>
      <c r="J2313" s="22"/>
    </row>
    <row r="2314" spans="2:10">
      <c r="B2314" s="3" t="s">
        <v>6185</v>
      </c>
      <c r="C2314" s="4" t="s">
        <v>6186</v>
      </c>
      <c r="D2314" s="4" t="s">
        <v>13</v>
      </c>
      <c r="E2314" s="4" t="str">
        <f>VLOOKUP(B2314,'[1]Base de datos Almacen'!$B$2:$E$3897,4,0)</f>
        <v>EST.6.3.3</v>
      </c>
      <c r="F2314" s="8">
        <v>0</v>
      </c>
      <c r="G2314" s="9">
        <f>SUMIFS('Entrada - Salida'!$E:$E,'Entrada - Salida'!$D:$D,Saldo!C2314,'Entrada - Salida'!C:C,Saldo!B2314)</f>
        <v>3</v>
      </c>
      <c r="H2314" s="10">
        <f>SUMIFS('Entrada - Salida'!$F:$F,'Entrada - Salida'!$D:$D,Saldo!C2314,'Entrada - Salida'!C:C,Saldo!B2314)</f>
        <v>2</v>
      </c>
      <c r="I2314" s="11">
        <f t="shared" si="37"/>
        <v>1</v>
      </c>
      <c r="J2314" s="22"/>
    </row>
    <row r="2315" spans="2:10">
      <c r="B2315" s="3" t="s">
        <v>6187</v>
      </c>
      <c r="C2315" s="4" t="s">
        <v>6188</v>
      </c>
      <c r="D2315" s="4" t="s">
        <v>13</v>
      </c>
      <c r="E2315" s="4" t="str">
        <f>VLOOKUP(B2315,'[1]Base de datos Almacen'!$B$2:$E$3897,4,0)</f>
        <v>EST.6.3.3</v>
      </c>
      <c r="F2315" s="8">
        <v>0</v>
      </c>
      <c r="G2315" s="9">
        <f>SUMIFS('Entrada - Salida'!$E:$E,'Entrada - Salida'!$D:$D,Saldo!C2315,'Entrada - Salida'!C:C,Saldo!B2315)</f>
        <v>3</v>
      </c>
      <c r="H2315" s="10">
        <f>SUMIFS('Entrada - Salida'!$F:$F,'Entrada - Salida'!$D:$D,Saldo!C2315,'Entrada - Salida'!C:C,Saldo!B2315)</f>
        <v>2</v>
      </c>
      <c r="I2315" s="11">
        <f t="shared" si="37"/>
        <v>1</v>
      </c>
      <c r="J2315" s="22"/>
    </row>
    <row r="2316" spans="2:10">
      <c r="B2316" s="3" t="s">
        <v>6189</v>
      </c>
      <c r="C2316" s="4" t="s">
        <v>6190</v>
      </c>
      <c r="D2316" s="4" t="s">
        <v>13</v>
      </c>
      <c r="E2316" s="4" t="str">
        <f>VLOOKUP(B2316,'[1]Base de datos Almacen'!$B$2:$E$3897,4,0)</f>
        <v>EST.6.3.3</v>
      </c>
      <c r="F2316" s="8">
        <v>0</v>
      </c>
      <c r="G2316" s="9">
        <f>SUMIFS('Entrada - Salida'!$E:$E,'Entrada - Salida'!$D:$D,Saldo!C2316,'Entrada - Salida'!C:C,Saldo!B2316)</f>
        <v>3</v>
      </c>
      <c r="H2316" s="10">
        <f>SUMIFS('Entrada - Salida'!$F:$F,'Entrada - Salida'!$D:$D,Saldo!C2316,'Entrada - Salida'!C:C,Saldo!B2316)</f>
        <v>2</v>
      </c>
      <c r="I2316" s="11">
        <f t="shared" si="37"/>
        <v>1</v>
      </c>
      <c r="J2316" s="22"/>
    </row>
    <row r="2317" spans="2:10">
      <c r="B2317" s="3" t="s">
        <v>6191</v>
      </c>
      <c r="C2317" s="4" t="s">
        <v>6192</v>
      </c>
      <c r="D2317" s="4" t="s">
        <v>13</v>
      </c>
      <c r="E2317" s="4" t="str">
        <f>VLOOKUP(B2317,'[1]Base de datos Almacen'!$B$2:$E$3897,4,0)</f>
        <v>EST.6.3.2</v>
      </c>
      <c r="F2317" s="8">
        <v>0</v>
      </c>
      <c r="G2317" s="9">
        <f>SUMIFS('Entrada - Salida'!$E:$E,'Entrada - Salida'!$D:$D,Saldo!C2317,'Entrada - Salida'!C:C,Saldo!B2317)</f>
        <v>3</v>
      </c>
      <c r="H2317" s="10">
        <f>SUMIFS('Entrada - Salida'!$F:$F,'Entrada - Salida'!$D:$D,Saldo!C2317,'Entrada - Salida'!C:C,Saldo!B2317)</f>
        <v>3</v>
      </c>
      <c r="I2317" s="11">
        <f t="shared" si="37"/>
        <v>0</v>
      </c>
      <c r="J2317" s="22"/>
    </row>
    <row r="2318" spans="2:10">
      <c r="B2318" s="3" t="s">
        <v>6193</v>
      </c>
      <c r="C2318" s="4" t="s">
        <v>6194</v>
      </c>
      <c r="D2318" s="4" t="s">
        <v>13</v>
      </c>
      <c r="E2318" s="4" t="str">
        <f>VLOOKUP(B2318,'[1]Base de datos Almacen'!$B$2:$E$3897,4,0)</f>
        <v>EST.6.4.2</v>
      </c>
      <c r="F2318" s="8">
        <v>0</v>
      </c>
      <c r="G2318" s="9">
        <f>SUMIFS('Entrada - Salida'!$E:$E,'Entrada - Salida'!$D:$D,Saldo!C2318,'Entrada - Salida'!C:C,Saldo!B2318)</f>
        <v>1</v>
      </c>
      <c r="H2318" s="10">
        <f>SUMIFS('Entrada - Salida'!$F:$F,'Entrada - Salida'!$D:$D,Saldo!C2318,'Entrada - Salida'!C:C,Saldo!B2318)</f>
        <v>1</v>
      </c>
      <c r="I2318" s="11">
        <f t="shared" si="37"/>
        <v>0</v>
      </c>
      <c r="J2318" s="22"/>
    </row>
    <row r="2319" spans="2:10">
      <c r="B2319" s="3" t="s">
        <v>6195</v>
      </c>
      <c r="C2319" s="4" t="s">
        <v>6196</v>
      </c>
      <c r="D2319" s="4" t="s">
        <v>13</v>
      </c>
      <c r="E2319" s="4" t="str">
        <f>VLOOKUP(B2319,'[1]Base de datos Almacen'!$B$2:$E$3897,4,0)</f>
        <v>CAJA BODEGA</v>
      </c>
      <c r="F2319" s="8">
        <v>0</v>
      </c>
      <c r="G2319" s="9">
        <f>SUMIFS('Entrada - Salida'!$E:$E,'Entrada - Salida'!$D:$D,Saldo!C2319,'Entrada - Salida'!C:C,Saldo!B2319)</f>
        <v>0</v>
      </c>
      <c r="H2319" s="10">
        <f>SUMIFS('Entrada - Salida'!$F:$F,'Entrada - Salida'!$D:$D,Saldo!C2319,'Entrada - Salida'!C:C,Saldo!B2319)</f>
        <v>0</v>
      </c>
      <c r="I2319" s="11">
        <f t="shared" si="37"/>
        <v>0</v>
      </c>
      <c r="J2319" s="22"/>
    </row>
    <row r="2320" spans="2:10">
      <c r="B2320" s="3" t="s">
        <v>6197</v>
      </c>
      <c r="C2320" s="4" t="s">
        <v>6198</v>
      </c>
      <c r="D2320" s="4" t="s">
        <v>13</v>
      </c>
      <c r="E2320" s="4" t="str">
        <f>VLOOKUP(B2320,'[1]Base de datos Almacen'!$B$2:$E$3897,4,0)</f>
        <v>ARRIBA CELDA</v>
      </c>
      <c r="F2320" s="8">
        <v>0</v>
      </c>
      <c r="G2320" s="9">
        <f>SUMIFS('Entrada - Salida'!$E:$E,'Entrada - Salida'!$D:$D,Saldo!C2320,'Entrada - Salida'!C:C,Saldo!B2320)</f>
        <v>2</v>
      </c>
      <c r="H2320" s="10">
        <f>SUMIFS('Entrada - Salida'!$F:$F,'Entrada - Salida'!$D:$D,Saldo!C2320,'Entrada - Salida'!C:C,Saldo!B2320)</f>
        <v>0</v>
      </c>
      <c r="I2320" s="11">
        <f t="shared" si="37"/>
        <v>2</v>
      </c>
      <c r="J2320" s="22"/>
    </row>
    <row r="2321" spans="2:10">
      <c r="B2321" s="3" t="s">
        <v>6199</v>
      </c>
      <c r="C2321" s="4" t="s">
        <v>6200</v>
      </c>
      <c r="D2321" s="4" t="s">
        <v>13</v>
      </c>
      <c r="E2321" s="4" t="str">
        <f>VLOOKUP(B2321,'[1]Base de datos Almacen'!$B$2:$E$3897,4,0)</f>
        <v>EST.6.3.3</v>
      </c>
      <c r="F2321" s="8">
        <v>0</v>
      </c>
      <c r="G2321" s="9">
        <f>SUMIFS('Entrada - Salida'!$E:$E,'Entrada - Salida'!$D:$D,Saldo!C2321,'Entrada - Salida'!C:C,Saldo!B2321)</f>
        <v>2</v>
      </c>
      <c r="H2321" s="10">
        <f>SUMIFS('Entrada - Salida'!$F:$F,'Entrada - Salida'!$D:$D,Saldo!C2321,'Entrada - Salida'!C:C,Saldo!B2321)</f>
        <v>2</v>
      </c>
      <c r="I2321" s="11">
        <f t="shared" si="37"/>
        <v>0</v>
      </c>
      <c r="J2321" s="22"/>
    </row>
    <row r="2322" spans="2:10">
      <c r="B2322" s="3" t="s">
        <v>6201</v>
      </c>
      <c r="C2322" s="4" t="s">
        <v>6202</v>
      </c>
      <c r="D2322" s="4" t="s">
        <v>13</v>
      </c>
      <c r="E2322" s="4" t="str">
        <f>VLOOKUP(B2322,'[1]Base de datos Almacen'!$B$2:$E$3897,4,0)</f>
        <v>EST.6.3.3</v>
      </c>
      <c r="F2322" s="8">
        <v>0</v>
      </c>
      <c r="G2322" s="9">
        <f>SUMIFS('Entrada - Salida'!$E:$E,'Entrada - Salida'!$D:$D,Saldo!C2322,'Entrada - Salida'!C:C,Saldo!B2322)</f>
        <v>2</v>
      </c>
      <c r="H2322" s="10">
        <f>SUMIFS('Entrada - Salida'!$F:$F,'Entrada - Salida'!$D:$D,Saldo!C2322,'Entrada - Salida'!C:C,Saldo!B2322)</f>
        <v>0</v>
      </c>
      <c r="I2322" s="11">
        <f t="shared" si="37"/>
        <v>2</v>
      </c>
      <c r="J2322" s="22"/>
    </row>
    <row r="2323" spans="2:10">
      <c r="B2323" s="3" t="s">
        <v>6203</v>
      </c>
      <c r="C2323" s="4" t="s">
        <v>6204</v>
      </c>
      <c r="D2323" s="4" t="s">
        <v>13</v>
      </c>
      <c r="E2323" s="4" t="str">
        <f>VLOOKUP(B2323,'[1]Base de datos Almacen'!$B$2:$E$3897,4,0)</f>
        <v>EST.6.6.1</v>
      </c>
      <c r="F2323" s="8">
        <v>0</v>
      </c>
      <c r="G2323" s="9">
        <f>SUMIFS('Entrada - Salida'!$E:$E,'Entrada - Salida'!$D:$D,Saldo!C2323,'Entrada - Salida'!C:C,Saldo!B2323)</f>
        <v>2</v>
      </c>
      <c r="H2323" s="10">
        <f>SUMIFS('Entrada - Salida'!$F:$F,'Entrada - Salida'!$D:$D,Saldo!C2323,'Entrada - Salida'!C:C,Saldo!B2323)</f>
        <v>2</v>
      </c>
      <c r="I2323" s="11">
        <f t="shared" si="37"/>
        <v>0</v>
      </c>
      <c r="J2323" s="22"/>
    </row>
    <row r="2324" spans="2:10">
      <c r="B2324" s="3" t="s">
        <v>6205</v>
      </c>
      <c r="C2324" s="4" t="s">
        <v>6206</v>
      </c>
      <c r="D2324" s="4" t="s">
        <v>13</v>
      </c>
      <c r="E2324" s="4" t="str">
        <f>VLOOKUP(B2324,'[1]Base de datos Almacen'!$B$2:$E$3897,4,0)</f>
        <v>EST.6.3.3</v>
      </c>
      <c r="F2324" s="8">
        <v>0</v>
      </c>
      <c r="G2324" s="9">
        <f>SUMIFS('Entrada - Salida'!$E:$E,'Entrada - Salida'!$D:$D,Saldo!C2324,'Entrada - Salida'!C:C,Saldo!B2324)</f>
        <v>1</v>
      </c>
      <c r="H2324" s="10">
        <f>SUMIFS('Entrada - Salida'!$F:$F,'Entrada - Salida'!$D:$D,Saldo!C2324,'Entrada - Salida'!C:C,Saldo!B2324)</f>
        <v>1</v>
      </c>
      <c r="I2324" s="11">
        <f t="shared" si="37"/>
        <v>0</v>
      </c>
      <c r="J2324" s="22"/>
    </row>
    <row r="2325" spans="2:10">
      <c r="B2325" s="3" t="s">
        <v>6207</v>
      </c>
      <c r="C2325" s="4" t="s">
        <v>6208</v>
      </c>
      <c r="D2325" s="4" t="s">
        <v>13</v>
      </c>
      <c r="E2325" s="4" t="str">
        <f>VLOOKUP(B2325,'[1]Base de datos Almacen'!$B$2:$E$3897,4,0)</f>
        <v>EST.6.6.1</v>
      </c>
      <c r="F2325" s="8">
        <v>0</v>
      </c>
      <c r="G2325" s="9">
        <f>SUMIFS('Entrada - Salida'!$E:$E,'Entrada - Salida'!$D:$D,Saldo!C2325,'Entrada - Salida'!C:C,Saldo!B2325)</f>
        <v>3</v>
      </c>
      <c r="H2325" s="10">
        <f>SUMIFS('Entrada - Salida'!$F:$F,'Entrada - Salida'!$D:$D,Saldo!C2325,'Entrada - Salida'!C:C,Saldo!B2325)</f>
        <v>2</v>
      </c>
      <c r="I2325" s="11">
        <f t="shared" si="37"/>
        <v>1</v>
      </c>
      <c r="J2325" s="22"/>
    </row>
    <row r="2326" spans="2:10">
      <c r="B2326" s="3" t="s">
        <v>6209</v>
      </c>
      <c r="C2326" s="4" t="s">
        <v>6210</v>
      </c>
      <c r="D2326" s="4" t="s">
        <v>13</v>
      </c>
      <c r="E2326" s="4" t="str">
        <f>VLOOKUP(B2326,'[1]Base de datos Almacen'!$B$2:$E$3897,4,0)</f>
        <v>EST.6.3.3</v>
      </c>
      <c r="F2326" s="8">
        <v>0</v>
      </c>
      <c r="G2326" s="9">
        <f>SUMIFS('Entrada - Salida'!$E:$E,'Entrada - Salida'!$D:$D,Saldo!C2326,'Entrada - Salida'!C:C,Saldo!B2326)</f>
        <v>2</v>
      </c>
      <c r="H2326" s="10">
        <f>SUMIFS('Entrada - Salida'!$F:$F,'Entrada - Salida'!$D:$D,Saldo!C2326,'Entrada - Salida'!C:C,Saldo!B2326)</f>
        <v>2</v>
      </c>
      <c r="I2326" s="11">
        <f t="shared" si="37"/>
        <v>0</v>
      </c>
      <c r="J2326" s="22"/>
    </row>
    <row r="2327" spans="2:10">
      <c r="B2327" s="3" t="s">
        <v>6211</v>
      </c>
      <c r="C2327" s="4" t="s">
        <v>6212</v>
      </c>
      <c r="D2327" s="4" t="s">
        <v>13</v>
      </c>
      <c r="E2327" s="4" t="str">
        <f>VLOOKUP(B2327,'[1]Base de datos Almacen'!$B$2:$E$3897,4,0)</f>
        <v>ARRIBA CELDA</v>
      </c>
      <c r="F2327" s="8">
        <v>0</v>
      </c>
      <c r="G2327" s="9">
        <f>SUMIFS('Entrada - Salida'!$E:$E,'Entrada - Salida'!$D:$D,Saldo!C2327,'Entrada - Salida'!C:C,Saldo!B2327)</f>
        <v>1</v>
      </c>
      <c r="H2327" s="10">
        <f>SUMIFS('Entrada - Salida'!$F:$F,'Entrada - Salida'!$D:$D,Saldo!C2327,'Entrada - Salida'!C:C,Saldo!B2327)</f>
        <v>0</v>
      </c>
      <c r="I2327" s="11">
        <f t="shared" si="37"/>
        <v>1</v>
      </c>
      <c r="J2327" s="22"/>
    </row>
    <row r="2328" spans="2:10">
      <c r="B2328" s="3" t="s">
        <v>6213</v>
      </c>
      <c r="C2328" s="4" t="s">
        <v>6214</v>
      </c>
      <c r="D2328" s="4" t="s">
        <v>13</v>
      </c>
      <c r="E2328" s="4" t="str">
        <f>VLOOKUP(B2328,'[1]Base de datos Almacen'!$B$2:$E$3897,4,0)</f>
        <v>ARRIBA CELDA</v>
      </c>
      <c r="F2328" s="8">
        <v>0</v>
      </c>
      <c r="G2328" s="9">
        <f>SUMIFS('Entrada - Salida'!$E:$E,'Entrada - Salida'!$D:$D,Saldo!C2328,'Entrada - Salida'!C:C,Saldo!B2328)</f>
        <v>2</v>
      </c>
      <c r="H2328" s="10">
        <f>SUMIFS('Entrada - Salida'!$F:$F,'Entrada - Salida'!$D:$D,Saldo!C2328,'Entrada - Salida'!C:C,Saldo!B2328)</f>
        <v>1</v>
      </c>
      <c r="I2328" s="11">
        <f t="shared" si="37"/>
        <v>1</v>
      </c>
      <c r="J2328" s="22"/>
    </row>
    <row r="2329" spans="2:10">
      <c r="B2329" s="3" t="s">
        <v>6215</v>
      </c>
      <c r="C2329" s="4" t="s">
        <v>6216</v>
      </c>
      <c r="D2329" s="4" t="s">
        <v>13</v>
      </c>
      <c r="E2329" s="4" t="str">
        <f>VLOOKUP(B2329,'[1]Base de datos Almacen'!$B$2:$E$3897,4,0)</f>
        <v>ARRIBA CELDA</v>
      </c>
      <c r="F2329" s="8">
        <v>0</v>
      </c>
      <c r="G2329" s="9">
        <f>SUMIFS('Entrada - Salida'!$E:$E,'Entrada - Salida'!$D:$D,Saldo!C2329,'Entrada - Salida'!C:C,Saldo!B2329)</f>
        <v>2</v>
      </c>
      <c r="H2329" s="10">
        <f>SUMIFS('Entrada - Salida'!$F:$F,'Entrada - Salida'!$D:$D,Saldo!C2329,'Entrada - Salida'!C:C,Saldo!B2329)</f>
        <v>0</v>
      </c>
      <c r="I2329" s="11">
        <f t="shared" si="37"/>
        <v>2</v>
      </c>
      <c r="J2329" s="22"/>
    </row>
    <row r="2330" spans="2:10">
      <c r="B2330" s="3" t="s">
        <v>6217</v>
      </c>
      <c r="C2330" s="4" t="s">
        <v>6218</v>
      </c>
      <c r="D2330" s="4" t="s">
        <v>13</v>
      </c>
      <c r="E2330" s="4" t="str">
        <f>VLOOKUP(B2330,'[1]Base de datos Almacen'!$B$2:$E$3897,4,0)</f>
        <v>EST.5.6.2</v>
      </c>
      <c r="F2330" s="8">
        <v>0</v>
      </c>
      <c r="G2330" s="9">
        <f>SUMIFS('Entrada - Salida'!$E:$E,'Entrada - Salida'!$D:$D,Saldo!C2330,'Entrada - Salida'!C:C,Saldo!B2330)</f>
        <v>0</v>
      </c>
      <c r="H2330" s="10">
        <f>SUMIFS('Entrada - Salida'!$F:$F,'Entrada - Salida'!$D:$D,Saldo!C2330,'Entrada - Salida'!C:C,Saldo!B2330)</f>
        <v>0</v>
      </c>
      <c r="I2330" s="11">
        <f t="shared" si="37"/>
        <v>0</v>
      </c>
      <c r="J2330" s="22"/>
    </row>
    <row r="2331" spans="2:10">
      <c r="B2331" s="26" t="s">
        <v>6219</v>
      </c>
      <c r="C2331" s="4" t="s">
        <v>6220</v>
      </c>
      <c r="D2331" s="4" t="s">
        <v>13</v>
      </c>
      <c r="E2331" s="4" t="str">
        <f>VLOOKUP(B2331,'[1]Base de datos Almacen'!$B$2:$E$3897,4,0)</f>
        <v>EST.13.4.2</v>
      </c>
      <c r="F2331" s="8">
        <v>0</v>
      </c>
      <c r="G2331" s="9">
        <f>SUMIFS('Entrada - Salida'!$E:$E,'Entrada - Salida'!$D:$D,Saldo!C2331,'Entrada - Salida'!C:C,Saldo!B2331)</f>
        <v>2</v>
      </c>
      <c r="H2331" s="10">
        <f>SUMIFS('Entrada - Salida'!$F:$F,'Entrada - Salida'!$D:$D,Saldo!C2331,'Entrada - Salida'!C:C,Saldo!B2331)</f>
        <v>1</v>
      </c>
      <c r="I2331" s="11">
        <f t="shared" si="37"/>
        <v>1</v>
      </c>
      <c r="J2331" s="22"/>
    </row>
    <row r="2332" spans="2:10">
      <c r="B2332" s="26" t="s">
        <v>6221</v>
      </c>
      <c r="C2332" s="4" t="s">
        <v>6222</v>
      </c>
      <c r="D2332" s="4" t="s">
        <v>13</v>
      </c>
      <c r="E2332" s="4" t="str">
        <f>VLOOKUP(B2332,'[1]Base de datos Almacen'!$B$2:$E$3897,4,0)</f>
        <v>EST.13.4.2</v>
      </c>
      <c r="F2332" s="8">
        <v>0</v>
      </c>
      <c r="G2332" s="9">
        <f>SUMIFS('Entrada - Salida'!$E:$E,'Entrada - Salida'!$D:$D,Saldo!C2332,'Entrada - Salida'!C:C,Saldo!B2332)</f>
        <v>2</v>
      </c>
      <c r="H2332" s="10">
        <f>SUMIFS('Entrada - Salida'!$F:$F,'Entrada - Salida'!$D:$D,Saldo!C2332,'Entrada - Salida'!C:C,Saldo!B2332)</f>
        <v>1</v>
      </c>
      <c r="I2332" s="11">
        <f t="shared" si="37"/>
        <v>1</v>
      </c>
      <c r="J2332" s="22"/>
    </row>
    <row r="2333" spans="2:10">
      <c r="B2333" s="26" t="s">
        <v>6223</v>
      </c>
      <c r="C2333" s="4" t="s">
        <v>6224</v>
      </c>
      <c r="D2333" s="4" t="s">
        <v>13</v>
      </c>
      <c r="E2333" s="4" t="str">
        <f>VLOOKUP(B2333,'[1]Base de datos Almacen'!$B$2:$E$3897,4,0)</f>
        <v>EST.13.3.2</v>
      </c>
      <c r="F2333" s="8">
        <v>0</v>
      </c>
      <c r="G2333" s="9">
        <f>SUMIFS('Entrada - Salida'!$E:$E,'Entrada - Salida'!$D:$D,Saldo!C2333,'Entrada - Salida'!C:C,Saldo!B2333)</f>
        <v>3</v>
      </c>
      <c r="H2333" s="10">
        <f>SUMIFS('Entrada - Salida'!$F:$F,'Entrada - Salida'!$D:$D,Saldo!C2333,'Entrada - Salida'!C:C,Saldo!B2333)</f>
        <v>1</v>
      </c>
      <c r="I2333" s="11">
        <f t="shared" si="37"/>
        <v>2</v>
      </c>
      <c r="J2333" s="22"/>
    </row>
    <row r="2334" spans="2:10">
      <c r="B2334" s="26" t="s">
        <v>6225</v>
      </c>
      <c r="C2334" s="4" t="s">
        <v>6226</v>
      </c>
      <c r="D2334" s="4" t="s">
        <v>13</v>
      </c>
      <c r="E2334" s="4" t="str">
        <f>VLOOKUP(B2334,'[1]Base de datos Almacen'!$B$2:$E$3897,4,0)</f>
        <v>EST.13.4.2</v>
      </c>
      <c r="F2334" s="8">
        <v>0</v>
      </c>
      <c r="G2334" s="9">
        <f>SUMIFS('Entrada - Salida'!$E:$E,'Entrada - Salida'!$D:$D,Saldo!C2334,'Entrada - Salida'!C:C,Saldo!B2334)</f>
        <v>3</v>
      </c>
      <c r="H2334" s="10">
        <f>SUMIFS('Entrada - Salida'!$F:$F,'Entrada - Salida'!$D:$D,Saldo!C2334,'Entrada - Salida'!C:C,Saldo!B2334)</f>
        <v>1</v>
      </c>
      <c r="I2334" s="11">
        <f t="shared" si="37"/>
        <v>2</v>
      </c>
      <c r="J2334" s="22"/>
    </row>
    <row r="2335" spans="2:10">
      <c r="B2335" s="26" t="s">
        <v>6227</v>
      </c>
      <c r="C2335" s="4" t="s">
        <v>6228</v>
      </c>
      <c r="D2335" s="4" t="s">
        <v>13</v>
      </c>
      <c r="E2335" s="4" t="str">
        <f>VLOOKUP(B2335,'[1]Base de datos Almacen'!$B$2:$E$3897,4,0)</f>
        <v>EST.13.3.2</v>
      </c>
      <c r="F2335" s="8">
        <v>0</v>
      </c>
      <c r="G2335" s="9">
        <f>SUMIFS('Entrada - Salida'!$E:$E,'Entrada - Salida'!$D:$D,Saldo!C2335,'Entrada - Salida'!C:C,Saldo!B2335)</f>
        <v>1</v>
      </c>
      <c r="H2335" s="10">
        <f>SUMIFS('Entrada - Salida'!$F:$F,'Entrada - Salida'!$D:$D,Saldo!C2335,'Entrada - Salida'!C:C,Saldo!B2335)</f>
        <v>0</v>
      </c>
      <c r="I2335" s="11">
        <f t="shared" si="37"/>
        <v>1</v>
      </c>
      <c r="J2335" s="22"/>
    </row>
    <row r="2336" spans="2:10">
      <c r="B2336" s="3" t="s">
        <v>6229</v>
      </c>
      <c r="C2336" s="4" t="s">
        <v>6230</v>
      </c>
      <c r="D2336" s="4" t="s">
        <v>13</v>
      </c>
      <c r="E2336" s="4" t="str">
        <f>VLOOKUP(B2336,'[1]Base de datos Almacen'!$B$2:$E$3897,4,0)</f>
        <v>ARRIBA CELDA</v>
      </c>
      <c r="F2336" s="8">
        <v>0</v>
      </c>
      <c r="G2336" s="9">
        <f>SUMIFS('Entrada - Salida'!$E:$E,'Entrada - Salida'!$D:$D,Saldo!C2336,'Entrada - Salida'!C:C,Saldo!B2336)</f>
        <v>4</v>
      </c>
      <c r="H2336" s="10">
        <f>SUMIFS('Entrada - Salida'!$F:$F,'Entrada - Salida'!$D:$D,Saldo!C2336,'Entrada - Salida'!C:C,Saldo!B2336)</f>
        <v>0</v>
      </c>
      <c r="I2336" s="11">
        <f t="shared" si="37"/>
        <v>4</v>
      </c>
      <c r="J2336" s="22"/>
    </row>
    <row r="2337" spans="2:10">
      <c r="B2337" s="3" t="s">
        <v>6231</v>
      </c>
      <c r="C2337" s="4" t="s">
        <v>6232</v>
      </c>
      <c r="D2337" s="4" t="s">
        <v>13</v>
      </c>
      <c r="E2337" s="4" t="str">
        <f>VLOOKUP(B2337,'[1]Base de datos Almacen'!$B$2:$E$3897,4,0)</f>
        <v>EST.5.7.1</v>
      </c>
      <c r="F2337" s="8">
        <v>0</v>
      </c>
      <c r="G2337" s="9">
        <f>SUMIFS('Entrada - Salida'!$E:$E,'Entrada - Salida'!$D:$D,Saldo!C2337,'Entrada - Salida'!C:C,Saldo!B2337)</f>
        <v>8</v>
      </c>
      <c r="H2337" s="10">
        <f>SUMIFS('Entrada - Salida'!$F:$F,'Entrada - Salida'!$D:$D,Saldo!C2337,'Entrada - Salida'!C:C,Saldo!B2337)</f>
        <v>0</v>
      </c>
      <c r="I2337" s="11">
        <f t="shared" si="37"/>
        <v>8</v>
      </c>
      <c r="J2337" s="22"/>
    </row>
    <row r="2338" spans="2:10">
      <c r="B2338" s="3" t="s">
        <v>6233</v>
      </c>
      <c r="C2338" s="4" t="s">
        <v>6234</v>
      </c>
      <c r="D2338" s="4" t="s">
        <v>13</v>
      </c>
      <c r="E2338" s="4" t="str">
        <f>VLOOKUP(B2338,'[1]Base de datos Almacen'!$B$2:$E$3897,4,0)</f>
        <v>EST.1.8.7</v>
      </c>
      <c r="F2338" s="8">
        <v>0</v>
      </c>
      <c r="G2338" s="9">
        <f>SUMIFS('Entrada - Salida'!$E:$E,'Entrada - Salida'!$D:$D,Saldo!C2338,'Entrada - Salida'!C:C,Saldo!B2338)</f>
        <v>2</v>
      </c>
      <c r="H2338" s="10">
        <f>SUMIFS('Entrada - Salida'!$F:$F,'Entrada - Salida'!$D:$D,Saldo!C2338,'Entrada - Salida'!C:C,Saldo!B2338)</f>
        <v>0</v>
      </c>
      <c r="I2338" s="11">
        <f t="shared" si="37"/>
        <v>2</v>
      </c>
      <c r="J2338" s="22"/>
    </row>
    <row r="2339" spans="2:10">
      <c r="B2339" s="3" t="s">
        <v>6235</v>
      </c>
      <c r="C2339" s="4" t="s">
        <v>6236</v>
      </c>
      <c r="D2339" s="4" t="s">
        <v>13</v>
      </c>
      <c r="E2339" s="4" t="str">
        <f>VLOOKUP(B2339,'[1]Base de datos Almacen'!$B$2:$E$3897,4,0)</f>
        <v>EST.2.1.2</v>
      </c>
      <c r="F2339" s="8">
        <v>0</v>
      </c>
      <c r="G2339" s="9">
        <f>SUMIFS('Entrada - Salida'!$E:$E,'Entrada - Salida'!$D:$D,Saldo!C2339,'Entrada - Salida'!C:C,Saldo!B2339)</f>
        <v>4</v>
      </c>
      <c r="H2339" s="10">
        <f>SUMIFS('Entrada - Salida'!$F:$F,'Entrada - Salida'!$D:$D,Saldo!C2339,'Entrada - Salida'!C:C,Saldo!B2339)</f>
        <v>0</v>
      </c>
      <c r="I2339" s="11">
        <f t="shared" si="37"/>
        <v>4</v>
      </c>
      <c r="J2339" s="22"/>
    </row>
    <row r="2340" spans="2:10">
      <c r="B2340" s="3" t="s">
        <v>6237</v>
      </c>
      <c r="C2340" s="4" t="s">
        <v>6238</v>
      </c>
      <c r="D2340" s="4" t="s">
        <v>13</v>
      </c>
      <c r="E2340" s="4" t="str">
        <f>VLOOKUP(B2340,'[1]Base de datos Almacen'!$B$2:$E$3897,4,0)</f>
        <v>ALMACEN</v>
      </c>
      <c r="F2340" s="8">
        <v>0</v>
      </c>
      <c r="G2340" s="9">
        <f>SUMIFS('Entrada - Salida'!$E:$E,'Entrada - Salida'!$D:$D,Saldo!C2340,'Entrada - Salida'!C:C,Saldo!B2340)</f>
        <v>5</v>
      </c>
      <c r="H2340" s="10">
        <f>SUMIFS('Entrada - Salida'!$F:$F,'Entrada - Salida'!$D:$D,Saldo!C2340,'Entrada - Salida'!C:C,Saldo!B2340)</f>
        <v>3</v>
      </c>
      <c r="I2340" s="11">
        <f t="shared" si="37"/>
        <v>2</v>
      </c>
      <c r="J2340" s="22"/>
    </row>
    <row r="2341" spans="2:10">
      <c r="B2341" s="3" t="s">
        <v>6239</v>
      </c>
      <c r="C2341" s="4" t="s">
        <v>6240</v>
      </c>
      <c r="D2341" s="4" t="s">
        <v>13</v>
      </c>
      <c r="E2341" s="4" t="str">
        <f>VLOOKUP(B2341,'[1]Base de datos Almacen'!$B$2:$E$3897,4,0)</f>
        <v>EST.13.4.2</v>
      </c>
      <c r="F2341" s="8">
        <v>0</v>
      </c>
      <c r="G2341" s="9">
        <f>SUMIFS('Entrada - Salida'!$E:$E,'Entrada - Salida'!$D:$D,Saldo!C2341,'Entrada - Salida'!C:C,Saldo!B2341)</f>
        <v>3</v>
      </c>
      <c r="H2341" s="10">
        <f>SUMIFS('Entrada - Salida'!$F:$F,'Entrada - Salida'!$D:$D,Saldo!C2341,'Entrada - Salida'!C:C,Saldo!B2341)</f>
        <v>3</v>
      </c>
      <c r="I2341" s="11">
        <f t="shared" si="37"/>
        <v>0</v>
      </c>
      <c r="J2341" s="22"/>
    </row>
    <row r="2342" spans="2:10">
      <c r="B2342" s="3" t="s">
        <v>6241</v>
      </c>
      <c r="C2342" s="4" t="s">
        <v>6242</v>
      </c>
      <c r="D2342" s="4" t="s">
        <v>13</v>
      </c>
      <c r="E2342" s="4" t="str">
        <f>VLOOKUP(B2342,'[1]Base de datos Almacen'!$B$2:$E$3897,4,0)</f>
        <v>EST.3.3.3</v>
      </c>
      <c r="F2342" s="8">
        <v>0</v>
      </c>
      <c r="G2342" s="9">
        <f>SUMIFS('Entrada - Salida'!$E:$E,'Entrada - Salida'!$D:$D,Saldo!C2342,'Entrada - Salida'!C:C,Saldo!B2342)</f>
        <v>3</v>
      </c>
      <c r="H2342" s="10">
        <f>SUMIFS('Entrada - Salida'!$F:$F,'Entrada - Salida'!$D:$D,Saldo!C2342,'Entrada - Salida'!C:C,Saldo!B2342)</f>
        <v>1</v>
      </c>
      <c r="I2342" s="11">
        <f t="shared" si="37"/>
        <v>2</v>
      </c>
      <c r="J2342" s="22"/>
    </row>
    <row r="2343" spans="2:10">
      <c r="B2343" s="3" t="s">
        <v>6243</v>
      </c>
      <c r="C2343" s="4" t="s">
        <v>6244</v>
      </c>
      <c r="D2343" s="4" t="s">
        <v>13</v>
      </c>
      <c r="E2343" s="4" t="str">
        <f>VLOOKUP(B2343,'[1]Base de datos Almacen'!$B$2:$E$3897,4,0)</f>
        <v>EST.3.3.3</v>
      </c>
      <c r="F2343" s="8">
        <v>0</v>
      </c>
      <c r="G2343" s="9">
        <f>SUMIFS('Entrada - Salida'!$E:$E,'Entrada - Salida'!$D:$D,Saldo!C2343,'Entrada - Salida'!C:C,Saldo!B2343)</f>
        <v>3</v>
      </c>
      <c r="H2343" s="10">
        <f>SUMIFS('Entrada - Salida'!$F:$F,'Entrada - Salida'!$D:$D,Saldo!C2343,'Entrada - Salida'!C:C,Saldo!B2343)</f>
        <v>1</v>
      </c>
      <c r="I2343" s="11">
        <f t="shared" si="37"/>
        <v>2</v>
      </c>
      <c r="J2343" s="22"/>
    </row>
    <row r="2344" spans="2:10">
      <c r="B2344" s="3" t="s">
        <v>6245</v>
      </c>
      <c r="C2344" s="4" t="s">
        <v>6246</v>
      </c>
      <c r="D2344" s="4" t="s">
        <v>13</v>
      </c>
      <c r="E2344" s="4" t="str">
        <f>VLOOKUP(B2344,'[1]Base de datos Almacen'!$B$2:$E$3897,4,0)</f>
        <v>EST.3.3.2</v>
      </c>
      <c r="F2344" s="8">
        <v>0</v>
      </c>
      <c r="G2344" s="9">
        <f>SUMIFS('Entrada - Salida'!$E:$E,'Entrada - Salida'!$D:$D,Saldo!C2344,'Entrada - Salida'!C:C,Saldo!B2344)</f>
        <v>4</v>
      </c>
      <c r="H2344" s="10">
        <f>SUMIFS('Entrada - Salida'!$F:$F,'Entrada - Salida'!$D:$D,Saldo!C2344,'Entrada - Salida'!C:C,Saldo!B2344)</f>
        <v>2</v>
      </c>
      <c r="I2344" s="11">
        <f t="shared" si="37"/>
        <v>2</v>
      </c>
      <c r="J2344" s="22"/>
    </row>
    <row r="2345" spans="2:10">
      <c r="B2345" s="3" t="s">
        <v>6247</v>
      </c>
      <c r="C2345" s="4" t="s">
        <v>6248</v>
      </c>
      <c r="D2345" s="4" t="s">
        <v>13</v>
      </c>
      <c r="E2345" s="4" t="str">
        <f>VLOOKUP(B2345,'[1]Base de datos Almacen'!$B$2:$E$3897,4,0)</f>
        <v>EST.3.3.3</v>
      </c>
      <c r="F2345" s="8">
        <v>0</v>
      </c>
      <c r="G2345" s="9">
        <f>SUMIFS('Entrada - Salida'!$E:$E,'Entrada - Salida'!$D:$D,Saldo!C2345,'Entrada - Salida'!C:C,Saldo!B2345)</f>
        <v>6</v>
      </c>
      <c r="H2345" s="10">
        <f>SUMIFS('Entrada - Salida'!$F:$F,'Entrada - Salida'!$D:$D,Saldo!C2345,'Entrada - Salida'!C:C,Saldo!B2345)</f>
        <v>0</v>
      </c>
      <c r="I2345" s="11">
        <f t="shared" si="37"/>
        <v>6</v>
      </c>
      <c r="J2345" s="22"/>
    </row>
    <row r="2346" spans="2:10">
      <c r="B2346" s="3" t="s">
        <v>6249</v>
      </c>
      <c r="C2346" s="4" t="s">
        <v>6250</v>
      </c>
      <c r="D2346" s="4" t="s">
        <v>13</v>
      </c>
      <c r="E2346" s="4" t="str">
        <f>VLOOKUP(B2346,'[1]Base de datos Almacen'!$B$2:$E$3897,4,0)</f>
        <v>EST.3.3.3</v>
      </c>
      <c r="F2346" s="8">
        <v>0</v>
      </c>
      <c r="G2346" s="9">
        <f>SUMIFS('Entrada - Salida'!$E:$E,'Entrada - Salida'!$D:$D,Saldo!C2346,'Entrada - Salida'!C:C,Saldo!B2346)</f>
        <v>1</v>
      </c>
      <c r="H2346" s="10">
        <f>SUMIFS('Entrada - Salida'!$F:$F,'Entrada - Salida'!$D:$D,Saldo!C2346,'Entrada - Salida'!C:C,Saldo!B2346)</f>
        <v>1</v>
      </c>
      <c r="I2346" s="11">
        <f t="shared" si="37"/>
        <v>0</v>
      </c>
      <c r="J2346" s="22"/>
    </row>
    <row r="2347" spans="2:10">
      <c r="B2347" s="3" t="s">
        <v>6251</v>
      </c>
      <c r="C2347" s="4" t="s">
        <v>6252</v>
      </c>
      <c r="D2347" s="4" t="s">
        <v>13</v>
      </c>
      <c r="E2347" s="29" t="str">
        <f>VLOOKUP(B2347,'[1]Base de datos Almacen'!$B$2:$E$3897,4,0)</f>
        <v>EST.30.3</v>
      </c>
      <c r="F2347" s="8">
        <v>0</v>
      </c>
      <c r="G2347" s="9">
        <f>SUMIFS('Entrada - Salida'!$E:$E,'Entrada - Salida'!$D:$D,Saldo!C2347,'Entrada - Salida'!C:C,Saldo!B2347)</f>
        <v>1</v>
      </c>
      <c r="H2347" s="10">
        <f>SUMIFS('Entrada - Salida'!$F:$F,'Entrada - Salida'!$D:$D,Saldo!C2347,'Entrada - Salida'!C:C,Saldo!B2347)</f>
        <v>0</v>
      </c>
      <c r="I2347" s="11">
        <f t="shared" si="37"/>
        <v>1</v>
      </c>
      <c r="J2347" s="22"/>
    </row>
    <row r="2348" spans="2:10">
      <c r="B2348" s="3" t="s">
        <v>6253</v>
      </c>
      <c r="C2348" s="4" t="s">
        <v>6254</v>
      </c>
      <c r="D2348" s="4" t="s">
        <v>13</v>
      </c>
      <c r="E2348" s="29" t="str">
        <f>VLOOKUP(B2348,'[1]Base de datos Almacen'!$B$2:$E$3897,4,0)</f>
        <v>EST.30.3</v>
      </c>
      <c r="F2348" s="8">
        <v>0</v>
      </c>
      <c r="G2348" s="9">
        <f>SUMIFS('Entrada - Salida'!$E:$E,'Entrada - Salida'!$D:$D,Saldo!C2348,'Entrada - Salida'!C:C,Saldo!B2348)</f>
        <v>1</v>
      </c>
      <c r="H2348" s="10">
        <f>SUMIFS('Entrada - Salida'!$F:$F,'Entrada - Salida'!$D:$D,Saldo!C2348,'Entrada - Salida'!C:C,Saldo!B2348)</f>
        <v>0</v>
      </c>
      <c r="I2348" s="11">
        <f t="shared" si="37"/>
        <v>1</v>
      </c>
      <c r="J2348" s="22"/>
    </row>
    <row r="2349" spans="2:10">
      <c r="B2349" s="3" t="s">
        <v>6255</v>
      </c>
      <c r="C2349" s="4" t="s">
        <v>6256</v>
      </c>
      <c r="D2349" s="4" t="s">
        <v>13</v>
      </c>
      <c r="E2349" s="29" t="str">
        <f>VLOOKUP(B2349,'[1]Base de datos Almacen'!$B$2:$E$3897,4,0)</f>
        <v>EST.8.2.2</v>
      </c>
      <c r="F2349" s="8">
        <v>0</v>
      </c>
      <c r="G2349" s="9">
        <f>SUMIFS('Entrada - Salida'!$E:$E,'Entrada - Salida'!$D:$D,Saldo!C2349,'Entrada - Salida'!C:C,Saldo!B2349)</f>
        <v>2</v>
      </c>
      <c r="H2349" s="10">
        <f>SUMIFS('Entrada - Salida'!$F:$F,'Entrada - Salida'!$D:$D,Saldo!C2349,'Entrada - Salida'!C:C,Saldo!B2349)</f>
        <v>0</v>
      </c>
      <c r="I2349" s="11">
        <f t="shared" si="37"/>
        <v>2</v>
      </c>
      <c r="J2349" s="22"/>
    </row>
    <row r="2350" spans="2:10">
      <c r="B2350" s="3" t="s">
        <v>6257</v>
      </c>
      <c r="C2350" s="4" t="s">
        <v>6258</v>
      </c>
      <c r="D2350" s="4" t="s">
        <v>13</v>
      </c>
      <c r="E2350" s="29" t="str">
        <f>VLOOKUP(B2350,'[1]Base de datos Almacen'!$B$2:$E$3897,4,0)</f>
        <v>EST.8.2.2</v>
      </c>
      <c r="F2350" s="8">
        <v>0</v>
      </c>
      <c r="G2350" s="9">
        <f>SUMIFS('Entrada - Salida'!$E:$E,'Entrada - Salida'!$D:$D,Saldo!C2350,'Entrada - Salida'!C:C,Saldo!B2350)</f>
        <v>2</v>
      </c>
      <c r="H2350" s="10">
        <f>SUMIFS('Entrada - Salida'!$F:$F,'Entrada - Salida'!$D:$D,Saldo!C2350,'Entrada - Salida'!C:C,Saldo!B2350)</f>
        <v>0</v>
      </c>
      <c r="I2350" s="11">
        <f t="shared" si="37"/>
        <v>2</v>
      </c>
      <c r="J2350" s="22"/>
    </row>
    <row r="2351" spans="2:10">
      <c r="B2351" s="3" t="s">
        <v>6259</v>
      </c>
      <c r="C2351" s="4" t="s">
        <v>6260</v>
      </c>
      <c r="D2351" s="4" t="s">
        <v>13</v>
      </c>
      <c r="E2351" s="29" t="str">
        <f>VLOOKUP(B2351,'[1]Base de datos Almacen'!$B$2:$E$3897,4,0)</f>
        <v>EST.8.2.2</v>
      </c>
      <c r="F2351" s="8">
        <v>0</v>
      </c>
      <c r="G2351" s="9">
        <f>SUMIFS('Entrada - Salida'!$E:$E,'Entrada - Salida'!$D:$D,Saldo!C2351,'Entrada - Salida'!C:C,Saldo!B2351)</f>
        <v>2</v>
      </c>
      <c r="H2351" s="10">
        <f>SUMIFS('Entrada - Salida'!$F:$F,'Entrada - Salida'!$D:$D,Saldo!C2351,'Entrada - Salida'!C:C,Saldo!B2351)</f>
        <v>0</v>
      </c>
      <c r="I2351" s="11">
        <f t="shared" ref="I2351:I2413" si="38">+(G2351-H2351)+F2351</f>
        <v>2</v>
      </c>
      <c r="J2351" s="22"/>
    </row>
    <row r="2352" spans="2:10">
      <c r="B2352" s="3" t="s">
        <v>6261</v>
      </c>
      <c r="C2352" s="4" t="s">
        <v>6262</v>
      </c>
      <c r="D2352" s="4" t="s">
        <v>13</v>
      </c>
      <c r="E2352" s="29" t="str">
        <f>VLOOKUP(B2352,'[1]Base de datos Almacen'!$B$2:$E$3897,4,0)</f>
        <v>EST.9.2.3</v>
      </c>
      <c r="F2352" s="8">
        <v>0</v>
      </c>
      <c r="G2352" s="9">
        <f>SUMIFS('Entrada - Salida'!$E:$E,'Entrada - Salida'!$D:$D,Saldo!C2352,'Entrada - Salida'!C:C,Saldo!B2352)</f>
        <v>2</v>
      </c>
      <c r="H2352" s="10">
        <f>SUMIFS('Entrada - Salida'!$F:$F,'Entrada - Salida'!$D:$D,Saldo!C2352,'Entrada - Salida'!C:C,Saldo!B2352)</f>
        <v>0</v>
      </c>
      <c r="I2352" s="11">
        <f t="shared" si="38"/>
        <v>2</v>
      </c>
      <c r="J2352" s="22"/>
    </row>
    <row r="2353" spans="2:11">
      <c r="B2353" s="3" t="s">
        <v>6263</v>
      </c>
      <c r="C2353" s="4" t="s">
        <v>6264</v>
      </c>
      <c r="D2353" s="4" t="s">
        <v>13</v>
      </c>
      <c r="E2353" s="29" t="str">
        <f>VLOOKUP(B2353,'[1]Base de datos Almacen'!$B$2:$E$3897,4,0)</f>
        <v>EST.7.7.1</v>
      </c>
      <c r="F2353" s="8">
        <v>0</v>
      </c>
      <c r="G2353" s="9">
        <f>SUMIFS('Entrada - Salida'!$E:$E,'Entrada - Salida'!$D:$D,Saldo!C2353,'Entrada - Salida'!C:C,Saldo!B2353)</f>
        <v>6</v>
      </c>
      <c r="H2353" s="10">
        <f>SUMIFS('Entrada - Salida'!$F:$F,'Entrada - Salida'!$D:$D,Saldo!C2353,'Entrada - Salida'!C:C,Saldo!B2353)</f>
        <v>0</v>
      </c>
      <c r="I2353" s="11">
        <f t="shared" si="38"/>
        <v>6</v>
      </c>
      <c r="J2353" s="22"/>
    </row>
    <row r="2354" spans="2:11">
      <c r="B2354" s="3" t="s">
        <v>6265</v>
      </c>
      <c r="C2354" s="4" t="s">
        <v>6266</v>
      </c>
      <c r="D2354" s="4" t="s">
        <v>13</v>
      </c>
      <c r="E2354" s="4" t="str">
        <f>VLOOKUP(B2354,'[1]Base de datos Almacen'!$B$2:$E$3897,4,0)</f>
        <v>EST.6.7.2</v>
      </c>
      <c r="F2354" s="8">
        <v>0</v>
      </c>
      <c r="G2354" s="9">
        <f>SUMIFS('Entrada - Salida'!$E:$E,'Entrada - Salida'!$D:$D,Saldo!C2354,'Entrada - Salida'!C:C,Saldo!B2354)</f>
        <v>0</v>
      </c>
      <c r="H2354" s="10">
        <f>SUMIFS('Entrada - Salida'!$F:$F,'Entrada - Salida'!$D:$D,Saldo!C2354,'Entrada - Salida'!C:C,Saldo!B2354)</f>
        <v>0</v>
      </c>
      <c r="I2354" s="11">
        <f t="shared" si="38"/>
        <v>0</v>
      </c>
      <c r="J2354" s="22"/>
      <c r="K2354" t="s">
        <v>6267</v>
      </c>
    </row>
    <row r="2355" spans="2:11">
      <c r="B2355" s="3" t="s">
        <v>6268</v>
      </c>
      <c r="C2355" s="4" t="s">
        <v>6269</v>
      </c>
      <c r="D2355" s="4" t="s">
        <v>13</v>
      </c>
      <c r="E2355" s="4" t="str">
        <f>VLOOKUP(B2355,'[1]Base de datos Almacen'!$B$2:$E$3897,4,0)</f>
        <v>EST.10.21</v>
      </c>
      <c r="F2355" s="8">
        <v>0</v>
      </c>
      <c r="G2355" s="9">
        <f>SUMIFS('Entrada - Salida'!$E:$E,'Entrada - Salida'!$D:$D,Saldo!C2355,'Entrada - Salida'!C:C,Saldo!B2355)</f>
        <v>1</v>
      </c>
      <c r="H2355" s="10">
        <f>SUMIFS('Entrada - Salida'!$F:$F,'Entrada - Salida'!$D:$D,Saldo!C2355,'Entrada - Salida'!C:C,Saldo!B2355)</f>
        <v>1</v>
      </c>
      <c r="I2355" s="11">
        <f t="shared" si="38"/>
        <v>0</v>
      </c>
      <c r="J2355" s="22"/>
    </row>
    <row r="2356" spans="2:11">
      <c r="B2356" s="3" t="s">
        <v>6270</v>
      </c>
      <c r="C2356" s="4" t="s">
        <v>6271</v>
      </c>
      <c r="D2356" s="4" t="s">
        <v>13</v>
      </c>
      <c r="E2356" s="4" t="str">
        <f>VLOOKUP(B2356,'[1]Base de datos Almacen'!$B$2:$E$3897,4,0)</f>
        <v>EST.17.2.3</v>
      </c>
      <c r="F2356" s="8">
        <v>0</v>
      </c>
      <c r="G2356" s="9">
        <f>SUMIFS('Entrada - Salida'!$E:$E,'Entrada - Salida'!$D:$D,Saldo!C2356,'Entrada - Salida'!C:C,Saldo!B2356)</f>
        <v>0</v>
      </c>
      <c r="H2356" s="10">
        <f>SUMIFS('Entrada - Salida'!$F:$F,'Entrada - Salida'!$D:$D,Saldo!C2356,'Entrada - Salida'!C:C,Saldo!B2356)</f>
        <v>0</v>
      </c>
      <c r="I2356" s="11">
        <f t="shared" si="38"/>
        <v>0</v>
      </c>
      <c r="J2356" s="22"/>
    </row>
    <row r="2357" spans="2:11">
      <c r="B2357" s="3" t="s">
        <v>6272</v>
      </c>
      <c r="C2357" s="4" t="s">
        <v>6273</v>
      </c>
      <c r="D2357" s="4" t="s">
        <v>13</v>
      </c>
      <c r="E2357" s="4" t="str">
        <f>VLOOKUP(B2357,'[1]Base de datos Almacen'!$B$2:$E$3897,4,0)</f>
        <v>EST.17.2.3</v>
      </c>
      <c r="F2357" s="8">
        <v>0</v>
      </c>
      <c r="G2357" s="9">
        <f>SUMIFS('Entrada - Salida'!$E:$E,'Entrada - Salida'!$D:$D,Saldo!C2357,'Entrada - Salida'!C:C,Saldo!B2357)</f>
        <v>0</v>
      </c>
      <c r="H2357" s="10">
        <f>SUMIFS('Entrada - Salida'!$F:$F,'Entrada - Salida'!$D:$D,Saldo!C2357,'Entrada - Salida'!C:C,Saldo!B2357)</f>
        <v>0</v>
      </c>
      <c r="I2357" s="11">
        <f t="shared" si="38"/>
        <v>0</v>
      </c>
      <c r="J2357" s="22"/>
    </row>
    <row r="2358" spans="2:11">
      <c r="B2358" s="3" t="s">
        <v>6274</v>
      </c>
      <c r="C2358" s="4" t="s">
        <v>6275</v>
      </c>
      <c r="D2358" s="4" t="s">
        <v>13</v>
      </c>
      <c r="E2358" s="4" t="str">
        <f>VLOOKUP(B2358,'[1]Base de datos Almacen'!$B$2:$E$3897,4,0)</f>
        <v>EST.17.2.3</v>
      </c>
      <c r="F2358" s="8">
        <v>0</v>
      </c>
      <c r="G2358" s="9">
        <f>SUMIFS('Entrada - Salida'!$E:$E,'Entrada - Salida'!$D:$D,Saldo!C2358,'Entrada - Salida'!C:C,Saldo!B2358)</f>
        <v>0</v>
      </c>
      <c r="H2358" s="10">
        <f>SUMIFS('Entrada - Salida'!$F:$F,'Entrada - Salida'!$D:$D,Saldo!C2358,'Entrada - Salida'!C:C,Saldo!B2358)</f>
        <v>0</v>
      </c>
      <c r="I2358" s="11">
        <f t="shared" si="38"/>
        <v>0</v>
      </c>
      <c r="J2358" s="22"/>
    </row>
    <row r="2359" spans="2:11">
      <c r="B2359" s="3" t="s">
        <v>6276</v>
      </c>
      <c r="C2359" s="4" t="s">
        <v>6277</v>
      </c>
      <c r="D2359" s="4" t="s">
        <v>13</v>
      </c>
      <c r="E2359" s="4" t="str">
        <f>VLOOKUP(B2359,'[1]Base de datos Almacen'!$B$2:$E$3897,4,0)</f>
        <v>EST.17.2.3</v>
      </c>
      <c r="F2359" s="8">
        <v>0</v>
      </c>
      <c r="G2359" s="9">
        <f>SUMIFS('Entrada - Salida'!$E:$E,'Entrada - Salida'!$D:$D,Saldo!C2359,'Entrada - Salida'!C:C,Saldo!B2359)</f>
        <v>0</v>
      </c>
      <c r="H2359" s="10">
        <f>SUMIFS('Entrada - Salida'!$F:$F,'Entrada - Salida'!$D:$D,Saldo!C2359,'Entrada - Salida'!C:C,Saldo!B2359)</f>
        <v>0</v>
      </c>
      <c r="I2359" s="11">
        <f t="shared" si="38"/>
        <v>0</v>
      </c>
      <c r="J2359" s="22"/>
    </row>
    <row r="2360" spans="2:11">
      <c r="B2360" s="3" t="s">
        <v>6278</v>
      </c>
      <c r="C2360" s="4" t="s">
        <v>6279</v>
      </c>
      <c r="D2360" s="4" t="s">
        <v>13</v>
      </c>
      <c r="E2360" s="4" t="str">
        <f>VLOOKUP(B2360,'[1]Base de datos Almacen'!$B$2:$E$3897,4,0)</f>
        <v>EST.17.2.3</v>
      </c>
      <c r="F2360" s="8">
        <v>0</v>
      </c>
      <c r="G2360" s="9">
        <f>SUMIFS('Entrada - Salida'!$E:$E,'Entrada - Salida'!$D:$D,Saldo!C2360,'Entrada - Salida'!C:C,Saldo!B2360)</f>
        <v>3</v>
      </c>
      <c r="H2360" s="10">
        <f>SUMIFS('Entrada - Salida'!$F:$F,'Entrada - Salida'!$D:$D,Saldo!C2360,'Entrada - Salida'!C:C,Saldo!B2360)</f>
        <v>0</v>
      </c>
      <c r="I2360" s="11">
        <f t="shared" si="38"/>
        <v>3</v>
      </c>
      <c r="J2360" s="22"/>
    </row>
    <row r="2361" spans="2:11">
      <c r="B2361" s="3" t="s">
        <v>6280</v>
      </c>
      <c r="C2361" s="4" t="s">
        <v>6281</v>
      </c>
      <c r="D2361" s="4" t="s">
        <v>13</v>
      </c>
      <c r="E2361" s="4" t="str">
        <f>VLOOKUP(B2361,'[1]Base de datos Almacen'!$B$2:$E$3897,4,0)</f>
        <v>EST.17.2.3</v>
      </c>
      <c r="F2361" s="8">
        <v>0</v>
      </c>
      <c r="G2361" s="9">
        <f>SUMIFS('Entrada - Salida'!$E:$E,'Entrada - Salida'!$D:$D,Saldo!C2361,'Entrada - Salida'!C:C,Saldo!B2361)</f>
        <v>1</v>
      </c>
      <c r="H2361" s="10">
        <f>SUMIFS('Entrada - Salida'!$F:$F,'Entrada - Salida'!$D:$D,Saldo!C2361,'Entrada - Salida'!C:C,Saldo!B2361)</f>
        <v>0</v>
      </c>
      <c r="I2361" s="11">
        <f t="shared" si="38"/>
        <v>1</v>
      </c>
      <c r="J2361" s="22"/>
    </row>
    <row r="2362" spans="2:11">
      <c r="B2362" s="3" t="s">
        <v>6282</v>
      </c>
      <c r="C2362" s="4" t="s">
        <v>6283</v>
      </c>
      <c r="D2362" s="4" t="s">
        <v>13</v>
      </c>
      <c r="E2362" s="4" t="str">
        <f>VLOOKUP(B2362,'[1]Base de datos Almacen'!$B$2:$E$3897,4,0)</f>
        <v>EST.17.2.3</v>
      </c>
      <c r="F2362" s="8">
        <v>0</v>
      </c>
      <c r="G2362" s="9">
        <f>SUMIFS('Entrada - Salida'!$E:$E,'Entrada - Salida'!$D:$D,Saldo!C2362,'Entrada - Salida'!C:C,Saldo!B2362)</f>
        <v>1</v>
      </c>
      <c r="H2362" s="10">
        <f>SUMIFS('Entrada - Salida'!$F:$F,'Entrada - Salida'!$D:$D,Saldo!C2362,'Entrada - Salida'!C:C,Saldo!B2362)</f>
        <v>0</v>
      </c>
      <c r="I2362" s="11">
        <f t="shared" si="38"/>
        <v>1</v>
      </c>
      <c r="J2362" s="22"/>
    </row>
    <row r="2363" spans="2:11">
      <c r="B2363" s="3" t="s">
        <v>6284</v>
      </c>
      <c r="C2363" s="4" t="s">
        <v>6285</v>
      </c>
      <c r="D2363" s="4" t="s">
        <v>13</v>
      </c>
      <c r="E2363" s="4" t="str">
        <f>VLOOKUP(B2363,'[1]Base de datos Almacen'!$B$2:$E$3897,4,0)</f>
        <v>EST.17.2.3</v>
      </c>
      <c r="F2363" s="8">
        <v>0</v>
      </c>
      <c r="G2363" s="9">
        <f>SUMIFS('Entrada - Salida'!$E:$E,'Entrada - Salida'!$D:$D,Saldo!C2363,'Entrada - Salida'!C:C,Saldo!B2363)</f>
        <v>1</v>
      </c>
      <c r="H2363" s="10">
        <f>SUMIFS('Entrada - Salida'!$F:$F,'Entrada - Salida'!$D:$D,Saldo!C2363,'Entrada - Salida'!C:C,Saldo!B2363)</f>
        <v>0</v>
      </c>
      <c r="I2363" s="11">
        <f t="shared" si="38"/>
        <v>1</v>
      </c>
      <c r="J2363" s="22"/>
    </row>
    <row r="2364" spans="2:11">
      <c r="B2364" s="3" t="s">
        <v>6286</v>
      </c>
      <c r="C2364" s="4" t="s">
        <v>6287</v>
      </c>
      <c r="D2364" s="4" t="s">
        <v>13</v>
      </c>
      <c r="E2364" s="4" t="str">
        <f>VLOOKUP(B2364,'[1]Base de datos Almacen'!$B$2:$E$3897,4,0)</f>
        <v>EST.17.2.3</v>
      </c>
      <c r="F2364" s="8">
        <v>0</v>
      </c>
      <c r="G2364" s="9">
        <f>SUMIFS('Entrada - Salida'!$E:$E,'Entrada - Salida'!$D:$D,Saldo!C2364,'Entrada - Salida'!C:C,Saldo!B2364)</f>
        <v>1</v>
      </c>
      <c r="H2364" s="10">
        <f>SUMIFS('Entrada - Salida'!$F:$F,'Entrada - Salida'!$D:$D,Saldo!C2364,'Entrada - Salida'!C:C,Saldo!B2364)</f>
        <v>0</v>
      </c>
      <c r="I2364" s="11">
        <f t="shared" si="38"/>
        <v>1</v>
      </c>
      <c r="J2364" s="22"/>
    </row>
    <row r="2365" spans="2:11">
      <c r="B2365" s="3" t="s">
        <v>6288</v>
      </c>
      <c r="C2365" s="4" t="s">
        <v>6289</v>
      </c>
      <c r="D2365" s="4" t="s">
        <v>13</v>
      </c>
      <c r="E2365" s="4" t="str">
        <f>VLOOKUP(B2365,'[1]Base de datos Almacen'!$B$2:$E$3897,4,0)</f>
        <v>EST.17.2.3,</v>
      </c>
      <c r="F2365" s="8">
        <v>0</v>
      </c>
      <c r="G2365" s="9">
        <f>SUMIFS('Entrada - Salida'!$E:$E,'Entrada - Salida'!$D:$D,Saldo!C2365,'Entrada - Salida'!C:C,Saldo!B2365)</f>
        <v>1</v>
      </c>
      <c r="H2365" s="10">
        <f>SUMIFS('Entrada - Salida'!$F:$F,'Entrada - Salida'!$D:$D,Saldo!C2365,'Entrada - Salida'!C:C,Saldo!B2365)</f>
        <v>0</v>
      </c>
      <c r="I2365" s="11">
        <f t="shared" si="38"/>
        <v>1</v>
      </c>
      <c r="J2365" s="22"/>
    </row>
    <row r="2366" spans="2:11">
      <c r="B2366" s="3" t="s">
        <v>6290</v>
      </c>
      <c r="C2366" s="4" t="s">
        <v>6291</v>
      </c>
      <c r="D2366" s="4" t="s">
        <v>13</v>
      </c>
      <c r="E2366" s="4" t="str">
        <f>VLOOKUP(B2366,'[1]Base de datos Almacen'!$B$2:$E$3897,4,0)</f>
        <v>EST.167.2.3</v>
      </c>
      <c r="F2366" s="8">
        <v>0</v>
      </c>
      <c r="G2366" s="9">
        <f>SUMIFS('Entrada - Salida'!$E:$E,'Entrada - Salida'!$D:$D,Saldo!C2366,'Entrada - Salida'!C:C,Saldo!B2366)</f>
        <v>1</v>
      </c>
      <c r="H2366" s="10">
        <f>SUMIFS('Entrada - Salida'!$F:$F,'Entrada - Salida'!$D:$D,Saldo!C2366,'Entrada - Salida'!C:C,Saldo!B2366)</f>
        <v>0</v>
      </c>
      <c r="I2366" s="11">
        <f t="shared" si="38"/>
        <v>1</v>
      </c>
      <c r="J2366" s="22"/>
    </row>
    <row r="2367" spans="2:11">
      <c r="B2367" s="3" t="s">
        <v>6292</v>
      </c>
      <c r="C2367" s="4" t="s">
        <v>6293</v>
      </c>
      <c r="D2367" s="4" t="s">
        <v>13</v>
      </c>
      <c r="E2367" s="4" t="str">
        <f>VLOOKUP(B2367,'[1]Base de datos Almacen'!$B$2:$E$3897,4,0)</f>
        <v>EST.17.2.3</v>
      </c>
      <c r="F2367" s="8">
        <v>0</v>
      </c>
      <c r="G2367" s="9">
        <f>SUMIFS('Entrada - Salida'!$E:$E,'Entrada - Salida'!$D:$D,Saldo!C2367,'Entrada - Salida'!C:C,Saldo!B2367)</f>
        <v>1</v>
      </c>
      <c r="H2367" s="10">
        <f>SUMIFS('Entrada - Salida'!$F:$F,'Entrada - Salida'!$D:$D,Saldo!C2367,'Entrada - Salida'!C:C,Saldo!B2367)</f>
        <v>0</v>
      </c>
      <c r="I2367" s="11">
        <f t="shared" si="38"/>
        <v>1</v>
      </c>
      <c r="J2367" s="22"/>
    </row>
    <row r="2368" spans="2:11">
      <c r="B2368" s="3" t="s">
        <v>6294</v>
      </c>
      <c r="C2368" s="4" t="s">
        <v>6295</v>
      </c>
      <c r="D2368" s="4" t="s">
        <v>13</v>
      </c>
      <c r="E2368" s="4" t="str">
        <f>VLOOKUP(B2368,'[1]Base de datos Almacen'!$B$2:$E$3897,4,0)</f>
        <v>EST.1.9.6</v>
      </c>
      <c r="F2368" s="8">
        <v>0</v>
      </c>
      <c r="G2368" s="9">
        <f>SUMIFS('Entrada - Salida'!$E:$E,'Entrada - Salida'!$D:$D,Saldo!C2368,'Entrada - Salida'!C:C,Saldo!B2368)</f>
        <v>2</v>
      </c>
      <c r="H2368" s="10">
        <f>SUMIFS('Entrada - Salida'!$F:$F,'Entrada - Salida'!$D:$D,Saldo!C2368,'Entrada - Salida'!C:C,Saldo!B2368)</f>
        <v>0</v>
      </c>
      <c r="I2368" s="11">
        <f t="shared" si="38"/>
        <v>2</v>
      </c>
      <c r="J2368" s="22"/>
    </row>
    <row r="2369" spans="2:11">
      <c r="B2369" s="3" t="s">
        <v>6296</v>
      </c>
      <c r="C2369" s="4" t="s">
        <v>6297</v>
      </c>
      <c r="D2369" s="4" t="s">
        <v>13</v>
      </c>
      <c r="E2369" s="4" t="str">
        <f>VLOOKUP(B2369,'[1]Base de datos Almacen'!$B$2:$E$3897,4,0)</f>
        <v>EST.17.2.3</v>
      </c>
      <c r="F2369" s="8">
        <v>0</v>
      </c>
      <c r="G2369" s="9">
        <f>SUMIFS('Entrada - Salida'!$E:$E,'Entrada - Salida'!$D:$D,Saldo!C2369,'Entrada - Salida'!C:C,Saldo!B2369)</f>
        <v>1</v>
      </c>
      <c r="H2369" s="10">
        <f>SUMIFS('Entrada - Salida'!$F:$F,'Entrada - Salida'!$D:$D,Saldo!C2369,'Entrada - Salida'!C:C,Saldo!B2369)</f>
        <v>0</v>
      </c>
      <c r="I2369" s="11">
        <f t="shared" si="38"/>
        <v>1</v>
      </c>
      <c r="J2369" s="22"/>
    </row>
    <row r="2370" spans="2:11">
      <c r="B2370" s="3" t="s">
        <v>6298</v>
      </c>
      <c r="C2370" s="4" t="s">
        <v>6299</v>
      </c>
      <c r="D2370" s="4" t="s">
        <v>13</v>
      </c>
      <c r="E2370" s="4" t="str">
        <f>VLOOKUP(B2370,'[1]Base de datos Almacen'!$B$2:$E$3897,4,0)</f>
        <v>EST.17.2.3</v>
      </c>
      <c r="F2370" s="8">
        <v>0</v>
      </c>
      <c r="G2370" s="9">
        <f>SUMIFS('Entrada - Salida'!$E:$E,'Entrada - Salida'!$D:$D,Saldo!C2370,'Entrada - Salida'!C:C,Saldo!B2370)</f>
        <v>1</v>
      </c>
      <c r="H2370" s="10">
        <f>SUMIFS('Entrada - Salida'!$F:$F,'Entrada - Salida'!$D:$D,Saldo!C2370,'Entrada - Salida'!C:C,Saldo!B2370)</f>
        <v>0</v>
      </c>
      <c r="I2370" s="11">
        <f t="shared" si="38"/>
        <v>1</v>
      </c>
      <c r="J2370" s="22"/>
    </row>
    <row r="2371" spans="2:11">
      <c r="B2371" s="3" t="s">
        <v>6300</v>
      </c>
      <c r="C2371" s="4" t="s">
        <v>6301</v>
      </c>
      <c r="D2371" s="4" t="s">
        <v>13</v>
      </c>
      <c r="E2371" s="4" t="str">
        <f>VLOOKUP(B2371,'[1]Base de datos Almacen'!$B$2:$E$3897,4,0)</f>
        <v>EST.17.2.3</v>
      </c>
      <c r="F2371" s="8">
        <v>0</v>
      </c>
      <c r="G2371" s="9">
        <f>SUMIFS('Entrada - Salida'!$E:$E,'Entrada - Salida'!$D:$D,Saldo!C2371,'Entrada - Salida'!C:C,Saldo!B2371)</f>
        <v>24</v>
      </c>
      <c r="H2371" s="10">
        <f>SUMIFS('Entrada - Salida'!$F:$F,'Entrada - Salida'!$D:$D,Saldo!C2371,'Entrada - Salida'!C:C,Saldo!B2371)</f>
        <v>0</v>
      </c>
      <c r="I2371" s="11">
        <f t="shared" si="38"/>
        <v>24</v>
      </c>
      <c r="J2371" s="22"/>
    </row>
    <row r="2372" spans="2:11">
      <c r="B2372" s="3" t="s">
        <v>6302</v>
      </c>
      <c r="C2372" s="4" t="s">
        <v>6303</v>
      </c>
      <c r="D2372" s="4" t="s">
        <v>13</v>
      </c>
      <c r="E2372" s="4" t="str">
        <f>VLOOKUP(B2372,'[1]Base de datos Almacen'!$B$2:$E$3897,4,0)</f>
        <v>EST.17.2.3</v>
      </c>
      <c r="F2372" s="8">
        <v>0</v>
      </c>
      <c r="G2372" s="9">
        <f>SUMIFS('Entrada - Salida'!$E:$E,'Entrada - Salida'!$D:$D,Saldo!C2372,'Entrada - Salida'!C:C,Saldo!B2372)</f>
        <v>0</v>
      </c>
      <c r="H2372" s="10">
        <f>SUMIFS('Entrada - Salida'!$F:$F,'Entrada - Salida'!$D:$D,Saldo!C2372,'Entrada - Salida'!C:C,Saldo!B2372)</f>
        <v>0</v>
      </c>
      <c r="I2372" s="11">
        <f t="shared" si="38"/>
        <v>0</v>
      </c>
      <c r="J2372" s="22"/>
    </row>
    <row r="2373" spans="2:11">
      <c r="B2373" s="3" t="s">
        <v>6304</v>
      </c>
      <c r="C2373" s="4" t="s">
        <v>6305</v>
      </c>
      <c r="D2373" s="4" t="s">
        <v>13</v>
      </c>
      <c r="E2373" s="4" t="str">
        <f>VLOOKUP(B2373,'[1]Base de datos Almacen'!$B$2:$E$3897,4,0)</f>
        <v>EST.17.2.3</v>
      </c>
      <c r="F2373" s="8">
        <v>0</v>
      </c>
      <c r="G2373" s="9">
        <f>SUMIFS('Entrada - Salida'!$E:$E,'Entrada - Salida'!$D:$D,Saldo!C2373,'Entrada - Salida'!C:C,Saldo!B2373)</f>
        <v>0</v>
      </c>
      <c r="H2373" s="10">
        <f>SUMIFS('Entrada - Salida'!$F:$F,'Entrada - Salida'!$D:$D,Saldo!C2373,'Entrada - Salida'!C:C,Saldo!B2373)</f>
        <v>0</v>
      </c>
      <c r="I2373" s="11">
        <f t="shared" si="38"/>
        <v>0</v>
      </c>
      <c r="J2373" s="22"/>
    </row>
    <row r="2374" spans="2:11">
      <c r="B2374" s="3" t="s">
        <v>6306</v>
      </c>
      <c r="C2374" s="4" t="s">
        <v>6307</v>
      </c>
      <c r="D2374" s="4" t="s">
        <v>13</v>
      </c>
      <c r="E2374" s="4" t="str">
        <f>VLOOKUP(B2374,'[1]Base de datos Almacen'!$B$2:$E$3897,4,0)</f>
        <v>EST.8.2.2</v>
      </c>
      <c r="F2374" s="8">
        <v>0</v>
      </c>
      <c r="G2374" s="9">
        <f>SUMIFS('Entrada - Salida'!$E:$E,'Entrada - Salida'!$D:$D,Saldo!C2374,'Entrada - Salida'!C:C,Saldo!B2374)</f>
        <v>3</v>
      </c>
      <c r="H2374" s="10">
        <f>SUMIFS('Entrada - Salida'!$F:$F,'Entrada - Salida'!$D:$D,Saldo!C2374,'Entrada - Salida'!C:C,Saldo!B2374)</f>
        <v>0</v>
      </c>
      <c r="I2374" s="11">
        <f t="shared" si="38"/>
        <v>3</v>
      </c>
      <c r="J2374" s="22"/>
    </row>
    <row r="2375" spans="2:11">
      <c r="B2375" s="3" t="s">
        <v>6308</v>
      </c>
      <c r="C2375" s="4" t="s">
        <v>6309</v>
      </c>
      <c r="D2375" s="4" t="s">
        <v>13</v>
      </c>
      <c r="E2375" s="4" t="str">
        <f>VLOOKUP(B2375,'[1]Base de datos Almacen'!$B$2:$E$3897,4,0)</f>
        <v>EST.9.2.1</v>
      </c>
      <c r="F2375" s="8">
        <v>0</v>
      </c>
      <c r="G2375" s="9">
        <f>SUMIFS('Entrada - Salida'!$E:$E,'Entrada - Salida'!$D:$D,Saldo!C2375,'Entrada - Salida'!C:C,Saldo!B2375)</f>
        <v>4</v>
      </c>
      <c r="H2375" s="10">
        <f>SUMIFS('Entrada - Salida'!$F:$F,'Entrada - Salida'!$D:$D,Saldo!C2375,'Entrada - Salida'!C:C,Saldo!B2375)</f>
        <v>0</v>
      </c>
      <c r="I2375" s="11">
        <f t="shared" si="38"/>
        <v>4</v>
      </c>
      <c r="J2375" s="22"/>
    </row>
    <row r="2376" spans="2:11">
      <c r="B2376" s="3" t="s">
        <v>6310</v>
      </c>
      <c r="C2376" s="4" t="s">
        <v>6311</v>
      </c>
      <c r="D2376" s="4" t="s">
        <v>13</v>
      </c>
      <c r="E2376" s="4" t="str">
        <f>VLOOKUP(B2376,'[1]Base de datos Almacen'!$B$2:$E$3897,4,0)</f>
        <v>EST.2.4.1</v>
      </c>
      <c r="F2376" s="8">
        <v>0</v>
      </c>
      <c r="G2376" s="9">
        <f>SUMIFS('Entrada - Salida'!$E:$E,'Entrada - Salida'!$D:$D,Saldo!C2376,'Entrada - Salida'!C:C,Saldo!B2376)</f>
        <v>8</v>
      </c>
      <c r="H2376" s="10">
        <f>SUMIFS('Entrada - Salida'!$F:$F,'Entrada - Salida'!$D:$D,Saldo!C2376,'Entrada - Salida'!C:C,Saldo!B2376)</f>
        <v>0</v>
      </c>
      <c r="I2376" s="11">
        <f t="shared" si="38"/>
        <v>8</v>
      </c>
      <c r="J2376" s="22"/>
    </row>
    <row r="2377" spans="2:11">
      <c r="B2377" s="3" t="s">
        <v>6312</v>
      </c>
      <c r="C2377" s="4" t="s">
        <v>6313</v>
      </c>
      <c r="D2377" s="4" t="s">
        <v>13</v>
      </c>
      <c r="E2377" s="4" t="str">
        <f>VLOOKUP(B2377,'[1]Base de datos Almacen'!$B$2:$E$3897,4,0)</f>
        <v>EST.17.2.3</v>
      </c>
      <c r="F2377" s="8">
        <v>0</v>
      </c>
      <c r="G2377" s="9">
        <f>SUMIFS('Entrada - Salida'!$E:$E,'Entrada - Salida'!$D:$D,Saldo!C2377,'Entrada - Salida'!C:C,Saldo!B2377)</f>
        <v>1</v>
      </c>
      <c r="H2377" s="10">
        <f>SUMIFS('Entrada - Salida'!$F:$F,'Entrada - Salida'!$D:$D,Saldo!C2377,'Entrada - Salida'!C:C,Saldo!B2377)</f>
        <v>0</v>
      </c>
      <c r="I2377" s="11">
        <f t="shared" si="38"/>
        <v>1</v>
      </c>
      <c r="J2377" s="22"/>
    </row>
    <row r="2378" spans="2:11">
      <c r="B2378" s="3" t="s">
        <v>6314</v>
      </c>
      <c r="C2378" s="4" t="s">
        <v>6315</v>
      </c>
      <c r="D2378" s="4" t="s">
        <v>13</v>
      </c>
      <c r="E2378" s="4" t="str">
        <f>VLOOKUP(B2378,'[1]Base de datos Almacen'!$B$2:$E$3897,4,0)</f>
        <v>ARRIBA CELDA</v>
      </c>
      <c r="F2378" s="8">
        <v>0</v>
      </c>
      <c r="G2378" s="9">
        <f>SUMIFS('Entrada - Salida'!$E:$E,'Entrada - Salida'!$D:$D,Saldo!C2378,'Entrada - Salida'!C:C,Saldo!B2378)</f>
        <v>0</v>
      </c>
      <c r="H2378" s="10">
        <f>SUMIFS('Entrada - Salida'!$F:$F,'Entrada - Salida'!$D:$D,Saldo!C2378,'Entrada - Salida'!C:C,Saldo!B2378)</f>
        <v>0</v>
      </c>
      <c r="I2378" s="11">
        <f t="shared" si="38"/>
        <v>0</v>
      </c>
      <c r="J2378" s="22"/>
      <c r="K2378" t="s">
        <v>6316</v>
      </c>
    </row>
    <row r="2379" spans="2:11">
      <c r="B2379" s="3" t="s">
        <v>6317</v>
      </c>
      <c r="C2379" s="4" t="s">
        <v>6318</v>
      </c>
      <c r="D2379" s="4" t="s">
        <v>13</v>
      </c>
      <c r="E2379" s="4" t="str">
        <f>VLOOKUP(B2379,'[1]Base de datos Almacen'!$B$2:$E$3897,4,0)</f>
        <v>EST.30.3</v>
      </c>
      <c r="F2379" s="8">
        <v>0</v>
      </c>
      <c r="G2379" s="9">
        <f>SUMIFS('Entrada - Salida'!$E:$E,'Entrada - Salida'!$D:$D,Saldo!C2379,'Entrada - Salida'!C:C,Saldo!B2379)</f>
        <v>0</v>
      </c>
      <c r="H2379" s="10">
        <f>SUMIFS('Entrada - Salida'!$F:$F,'Entrada - Salida'!$D:$D,Saldo!C2379,'Entrada - Salida'!C:C,Saldo!B2379)</f>
        <v>0</v>
      </c>
      <c r="I2379" s="11">
        <f t="shared" si="38"/>
        <v>0</v>
      </c>
      <c r="J2379" s="22"/>
    </row>
    <row r="2380" spans="2:11">
      <c r="B2380" s="3" t="s">
        <v>6319</v>
      </c>
      <c r="C2380" s="4" t="s">
        <v>6320</v>
      </c>
      <c r="D2380" s="4" t="s">
        <v>13</v>
      </c>
      <c r="E2380" s="4" t="str">
        <f>VLOOKUP(B2380,'[1]Base de datos Almacen'!$B$2:$E$3897,4,0)</f>
        <v>EST.4.1.1</v>
      </c>
      <c r="F2380" s="8">
        <v>0</v>
      </c>
      <c r="G2380" s="9">
        <f>SUMIFS('Entrada - Salida'!$E:$E,'Entrada - Salida'!$D:$D,Saldo!C2380,'Entrada - Salida'!C:C,Saldo!B2380)</f>
        <v>6</v>
      </c>
      <c r="H2380" s="10">
        <f>SUMIFS('Entrada - Salida'!$F:$F,'Entrada - Salida'!$D:$D,Saldo!C2380,'Entrada - Salida'!C:C,Saldo!B2380)</f>
        <v>1</v>
      </c>
      <c r="I2380" s="11">
        <f t="shared" si="38"/>
        <v>5</v>
      </c>
      <c r="J2380" s="22"/>
    </row>
    <row r="2381" spans="2:11">
      <c r="B2381" s="3" t="s">
        <v>6321</v>
      </c>
      <c r="C2381" s="4" t="s">
        <v>6322</v>
      </c>
      <c r="D2381" s="4" t="s">
        <v>13</v>
      </c>
      <c r="E2381" s="4" t="str">
        <f>VLOOKUP(B2381,'[1]Base de datos Almacen'!$B$2:$E$3897,4,0)</f>
        <v>EST,21,2,1</v>
      </c>
      <c r="F2381" s="8">
        <v>0</v>
      </c>
      <c r="G2381" s="9">
        <f>SUMIFS('Entrada - Salida'!$E:$E,'Entrada - Salida'!$D:$D,Saldo!C2381,'Entrada - Salida'!C:C,Saldo!B2381)</f>
        <v>1</v>
      </c>
      <c r="H2381" s="10">
        <f>SUMIFS('Entrada - Salida'!$F:$F,'Entrada - Salida'!$D:$D,Saldo!C2381,'Entrada - Salida'!C:C,Saldo!B2381)</f>
        <v>0</v>
      </c>
      <c r="I2381" s="11">
        <f t="shared" si="38"/>
        <v>1</v>
      </c>
      <c r="J2381" s="22"/>
    </row>
    <row r="2382" spans="2:11">
      <c r="B2382" s="3" t="s">
        <v>6323</v>
      </c>
      <c r="C2382" s="4" t="s">
        <v>6324</v>
      </c>
      <c r="D2382" s="4" t="s">
        <v>13</v>
      </c>
      <c r="E2382" s="4" t="str">
        <f>VLOOKUP(B2382,'[1]Base de datos Almacen'!$B$2:$E$3897,4,0)</f>
        <v>EST,21,2,1</v>
      </c>
      <c r="F2382" s="8">
        <v>0</v>
      </c>
      <c r="G2382" s="9">
        <f>SUMIFS('Entrada - Salida'!$E:$E,'Entrada - Salida'!$D:$D,Saldo!C2382,'Entrada - Salida'!C:C,Saldo!B2382)</f>
        <v>1</v>
      </c>
      <c r="H2382" s="10">
        <f>SUMIFS('Entrada - Salida'!$F:$F,'Entrada - Salida'!$D:$D,Saldo!C2382,'Entrada - Salida'!C:C,Saldo!B2382)</f>
        <v>0</v>
      </c>
      <c r="I2382" s="11">
        <f t="shared" si="38"/>
        <v>1</v>
      </c>
      <c r="J2382" s="22"/>
    </row>
    <row r="2383" spans="2:11">
      <c r="B2383" s="3" t="s">
        <v>6325</v>
      </c>
      <c r="C2383" s="4" t="s">
        <v>6326</v>
      </c>
      <c r="D2383" s="4" t="s">
        <v>13</v>
      </c>
      <c r="E2383" s="4" t="str">
        <f>VLOOKUP(B2383,'[1]Base de datos Almacen'!$B$2:$E$3897,4,0)</f>
        <v>EST,21,2,1</v>
      </c>
      <c r="F2383" s="8">
        <v>0</v>
      </c>
      <c r="G2383" s="9">
        <f>SUMIFS('Entrada - Salida'!$E:$E,'Entrada - Salida'!$D:$D,Saldo!C2383,'Entrada - Salida'!C:C,Saldo!B2383)</f>
        <v>1</v>
      </c>
      <c r="H2383" s="10">
        <f>SUMIFS('Entrada - Salida'!$F:$F,'Entrada - Salida'!$D:$D,Saldo!C2383,'Entrada - Salida'!C:C,Saldo!B2383)</f>
        <v>0</v>
      </c>
      <c r="I2383" s="11">
        <f t="shared" si="38"/>
        <v>1</v>
      </c>
      <c r="J2383" s="22"/>
    </row>
    <row r="2384" spans="2:11">
      <c r="B2384" s="3" t="s">
        <v>6327</v>
      </c>
      <c r="C2384" s="4" t="s">
        <v>6328</v>
      </c>
      <c r="D2384" s="4" t="s">
        <v>13</v>
      </c>
      <c r="E2384" s="4" t="str">
        <f>VLOOKUP(B2384,'[1]Base de datos Almacen'!$B$2:$E$3897,4,0)</f>
        <v>EST,21,2,1</v>
      </c>
      <c r="F2384" s="8">
        <v>0</v>
      </c>
      <c r="G2384" s="9">
        <f>SUMIFS('Entrada - Salida'!$E:$E,'Entrada - Salida'!$D:$D,Saldo!C2384,'Entrada - Salida'!C:C,Saldo!B2384)</f>
        <v>1</v>
      </c>
      <c r="H2384" s="10">
        <f>SUMIFS('Entrada - Salida'!$F:$F,'Entrada - Salida'!$D:$D,Saldo!C2384,'Entrada - Salida'!C:C,Saldo!B2384)</f>
        <v>0</v>
      </c>
      <c r="I2384" s="11">
        <f t="shared" si="38"/>
        <v>1</v>
      </c>
      <c r="J2384" s="22"/>
    </row>
    <row r="2385" spans="2:10">
      <c r="B2385" s="3" t="s">
        <v>6329</v>
      </c>
      <c r="C2385" s="4" t="s">
        <v>6330</v>
      </c>
      <c r="D2385" s="4" t="s">
        <v>13</v>
      </c>
      <c r="E2385" s="4" t="str">
        <f>VLOOKUP(B2385,'[1]Base de datos Almacen'!$B$2:$E$3897,4,0)</f>
        <v>EST.20.3.1</v>
      </c>
      <c r="F2385" s="8">
        <v>0</v>
      </c>
      <c r="G2385" s="9">
        <f>SUMIFS('Entrada - Salida'!$E:$E,'Entrada - Salida'!$D:$D,Saldo!C2385,'Entrada - Salida'!C:C,Saldo!B2385)</f>
        <v>6</v>
      </c>
      <c r="H2385" s="10">
        <f>SUMIFS('Entrada - Salida'!$F:$F,'Entrada - Salida'!$D:$D,Saldo!C2385,'Entrada - Salida'!C:C,Saldo!B2385)</f>
        <v>0</v>
      </c>
      <c r="I2385" s="11">
        <f t="shared" si="38"/>
        <v>6</v>
      </c>
      <c r="J2385" s="22"/>
    </row>
    <row r="2386" spans="2:10">
      <c r="B2386" s="3" t="s">
        <v>6331</v>
      </c>
      <c r="C2386" s="4" t="s">
        <v>6332</v>
      </c>
      <c r="D2386" s="4" t="s">
        <v>13</v>
      </c>
      <c r="E2386" s="4" t="str">
        <f>VLOOKUP(B2386,'[1]Base de datos Almacen'!$B$2:$E$3897,4,0)</f>
        <v>EST.20.3.1</v>
      </c>
      <c r="F2386" s="8">
        <v>0</v>
      </c>
      <c r="G2386" s="9">
        <f>SUMIFS('Entrada - Salida'!$E:$E,'Entrada - Salida'!$D:$D,Saldo!C2386,'Entrada - Salida'!C:C,Saldo!B2386)</f>
        <v>14</v>
      </c>
      <c r="H2386" s="10">
        <f>SUMIFS('Entrada - Salida'!$F:$F,'Entrada - Salida'!$D:$D,Saldo!C2386,'Entrada - Salida'!C:C,Saldo!B2386)</f>
        <v>0</v>
      </c>
      <c r="I2386" s="11">
        <f t="shared" si="38"/>
        <v>14</v>
      </c>
      <c r="J2386" s="22"/>
    </row>
    <row r="2387" spans="2:10">
      <c r="B2387" s="3" t="s">
        <v>6333</v>
      </c>
      <c r="C2387" s="4" t="s">
        <v>6334</v>
      </c>
      <c r="D2387" s="4" t="s">
        <v>13</v>
      </c>
      <c r="E2387" s="4" t="str">
        <f>VLOOKUP(B2387,'[1]Base de datos Almacen'!$B$2:$E$3897,4,0)</f>
        <v>EST.20.3.1</v>
      </c>
      <c r="F2387" s="8">
        <v>0</v>
      </c>
      <c r="G2387" s="9">
        <f>SUMIFS('Entrada - Salida'!$E:$E,'Entrada - Salida'!$D:$D,Saldo!C2387,'Entrada - Salida'!C:C,Saldo!B2387)</f>
        <v>7</v>
      </c>
      <c r="H2387" s="10">
        <f>SUMIFS('Entrada - Salida'!$F:$F,'Entrada - Salida'!$D:$D,Saldo!C2387,'Entrada - Salida'!C:C,Saldo!B2387)</f>
        <v>0</v>
      </c>
      <c r="I2387" s="11">
        <f t="shared" si="38"/>
        <v>7</v>
      </c>
      <c r="J2387" s="22"/>
    </row>
    <row r="2388" spans="2:10">
      <c r="B2388" s="3" t="s">
        <v>6335</v>
      </c>
      <c r="C2388" s="4" t="s">
        <v>6336</v>
      </c>
      <c r="D2388" s="4" t="s">
        <v>13</v>
      </c>
      <c r="E2388" s="4" t="str">
        <f>VLOOKUP(B2388,'[1]Base de datos Almacen'!$B$2:$E$3897,4,0)</f>
        <v>EST.20.3.1</v>
      </c>
      <c r="F2388" s="8">
        <v>0</v>
      </c>
      <c r="G2388" s="9">
        <f>SUMIFS('Entrada - Salida'!$E:$E,'Entrada - Salida'!$D:$D,Saldo!C2388,'Entrada - Salida'!C:C,Saldo!B2388)</f>
        <v>12</v>
      </c>
      <c r="H2388" s="10">
        <f>SUMIFS('Entrada - Salida'!$F:$F,'Entrada - Salida'!$D:$D,Saldo!C2388,'Entrada - Salida'!C:C,Saldo!B2388)</f>
        <v>0</v>
      </c>
      <c r="I2388" s="11">
        <f t="shared" si="38"/>
        <v>12</v>
      </c>
      <c r="J2388" s="22"/>
    </row>
    <row r="2389" spans="2:10">
      <c r="B2389" s="3" t="s">
        <v>6337</v>
      </c>
      <c r="C2389" s="33" t="s">
        <v>6338</v>
      </c>
      <c r="D2389" s="4" t="s">
        <v>13</v>
      </c>
      <c r="E2389" s="4" t="str">
        <f>VLOOKUP(B2389,'[1]Base de datos Almacen'!$B$2:$E$3897,4,0)</f>
        <v>EST.2.7.2</v>
      </c>
      <c r="F2389" s="8">
        <v>0</v>
      </c>
      <c r="G2389" s="9">
        <f>SUMIFS('Entrada - Salida'!$E:$E,'Entrada - Salida'!$D:$D,Saldo!C2389,'Entrada - Salida'!C:C,Saldo!B2389)</f>
        <v>10</v>
      </c>
      <c r="H2389" s="10">
        <f>SUMIFS('Entrada - Salida'!$F:$F,'Entrada - Salida'!$D:$D,Saldo!C2389,'Entrada - Salida'!C:C,Saldo!B2389)</f>
        <v>0</v>
      </c>
      <c r="I2389" s="11">
        <f t="shared" si="38"/>
        <v>10</v>
      </c>
      <c r="J2389" s="22"/>
    </row>
    <row r="2390" spans="2:10">
      <c r="B2390" s="3" t="s">
        <v>6339</v>
      </c>
      <c r="C2390" s="33" t="s">
        <v>6340</v>
      </c>
      <c r="D2390" s="4" t="s">
        <v>13</v>
      </c>
      <c r="E2390" s="4" t="str">
        <f>VLOOKUP(B2390,'[1]Base de datos Almacen'!$B$2:$E$3897,4,0)</f>
        <v>EST.2.7.2</v>
      </c>
      <c r="F2390" s="8">
        <v>0</v>
      </c>
      <c r="G2390" s="9">
        <f>SUMIFS('Entrada - Salida'!$E:$E,'Entrada - Salida'!$D:$D,Saldo!C2390,'Entrada - Salida'!C:C,Saldo!B2390)</f>
        <v>10</v>
      </c>
      <c r="H2390" s="10">
        <f>SUMIFS('Entrada - Salida'!$F:$F,'Entrada - Salida'!$D:$D,Saldo!C2390,'Entrada - Salida'!C:C,Saldo!B2390)</f>
        <v>0</v>
      </c>
      <c r="I2390" s="11">
        <f t="shared" si="38"/>
        <v>10</v>
      </c>
      <c r="J2390" s="22"/>
    </row>
    <row r="2391" spans="2:10">
      <c r="B2391" s="32" t="s">
        <v>6341</v>
      </c>
      <c r="C2391" s="33" t="s">
        <v>6342</v>
      </c>
      <c r="D2391" s="4" t="s">
        <v>13</v>
      </c>
      <c r="E2391" s="4" t="str">
        <f>VLOOKUP(B2391,'[1]Base de datos Almacen'!$B$2:$E$3897,4,0)</f>
        <v>EST.2.7.2</v>
      </c>
      <c r="F2391" s="8">
        <v>0</v>
      </c>
      <c r="G2391" s="9">
        <f>SUMIFS('Entrada - Salida'!$E:$E,'Entrada - Salida'!$D:$D,Saldo!C2391,'Entrada - Salida'!C:C,Saldo!B2391)</f>
        <v>10</v>
      </c>
      <c r="H2391" s="10">
        <f>SUMIFS('Entrada - Salida'!$F:$F,'Entrada - Salida'!$D:$D,Saldo!C2391,'Entrada - Salida'!C:C,Saldo!B2391)</f>
        <v>0</v>
      </c>
      <c r="I2391" s="11">
        <f t="shared" si="38"/>
        <v>10</v>
      </c>
      <c r="J2391" s="22"/>
    </row>
    <row r="2392" spans="2:10">
      <c r="B2392" s="3" t="s">
        <v>6343</v>
      </c>
      <c r="C2392" s="4" t="s">
        <v>6344</v>
      </c>
      <c r="D2392" s="4" t="s">
        <v>13</v>
      </c>
      <c r="E2392" s="4" t="str">
        <f>VLOOKUP(B2392,'[1]Base de datos Almacen'!$B$2:$E$3897,4,0)</f>
        <v>EST.4.1.1</v>
      </c>
      <c r="F2392" s="8">
        <v>0</v>
      </c>
      <c r="G2392" s="9">
        <f>SUMIFS('Entrada - Salida'!$E:$E,'Entrada - Salida'!$D:$D,Saldo!C2392,'Entrada - Salida'!C:C,Saldo!B2392)</f>
        <v>2</v>
      </c>
      <c r="H2392" s="10">
        <f>SUMIFS('Entrada - Salida'!$F:$F,'Entrada - Salida'!$D:$D,Saldo!C2392,'Entrada - Salida'!C:C,Saldo!B2392)</f>
        <v>0</v>
      </c>
      <c r="I2392" s="11">
        <f t="shared" si="38"/>
        <v>2</v>
      </c>
      <c r="J2392" s="22"/>
    </row>
    <row r="2393" spans="2:10">
      <c r="B2393" s="3" t="s">
        <v>6345</v>
      </c>
      <c r="C2393" s="4" t="s">
        <v>6346</v>
      </c>
      <c r="D2393" s="4" t="s">
        <v>13</v>
      </c>
      <c r="E2393" s="4" t="str">
        <f>VLOOKUP(B2393,'[1]Base de datos Almacen'!$B$2:$E$3897,4,0)</f>
        <v>EST.19.3.3</v>
      </c>
      <c r="F2393" s="8">
        <v>0</v>
      </c>
      <c r="G2393" s="9">
        <f>SUMIFS('Entrada - Salida'!$E:$E,'Entrada - Salida'!$D:$D,Saldo!C2393,'Entrada - Salida'!C:C,Saldo!B2393)</f>
        <v>2</v>
      </c>
      <c r="H2393" s="10">
        <f>SUMIFS('Entrada - Salida'!$F:$F,'Entrada - Salida'!$D:$D,Saldo!C2393,'Entrada - Salida'!C:C,Saldo!B2393)</f>
        <v>0</v>
      </c>
      <c r="I2393" s="11">
        <f t="shared" si="38"/>
        <v>2</v>
      </c>
      <c r="J2393" s="22"/>
    </row>
    <row r="2394" spans="2:10">
      <c r="B2394" s="3" t="s">
        <v>6347</v>
      </c>
      <c r="C2394" s="4" t="s">
        <v>6348</v>
      </c>
      <c r="D2394" s="4" t="s">
        <v>13</v>
      </c>
      <c r="E2394" s="4" t="str">
        <f>VLOOKUP(B2394,'[1]Base de datos Almacen'!$B$2:$E$3897,4,0)</f>
        <v>EST.19.2.4</v>
      </c>
      <c r="F2394" s="8">
        <v>0</v>
      </c>
      <c r="G2394" s="9">
        <f>SUMIFS('Entrada - Salida'!$E:$E,'Entrada - Salida'!$D:$D,Saldo!C2394,'Entrada - Salida'!C:C,Saldo!B2394)</f>
        <v>1</v>
      </c>
      <c r="H2394" s="10">
        <f>SUMIFS('Entrada - Salida'!$F:$F,'Entrada - Salida'!$D:$D,Saldo!C2394,'Entrada - Salida'!C:C,Saldo!B2394)</f>
        <v>0</v>
      </c>
      <c r="I2394" s="11">
        <f t="shared" si="38"/>
        <v>1</v>
      </c>
      <c r="J2394" s="22"/>
    </row>
    <row r="2395" spans="2:10">
      <c r="B2395" s="3" t="s">
        <v>6349</v>
      </c>
      <c r="C2395" s="4" t="s">
        <v>6350</v>
      </c>
      <c r="D2395" s="4" t="s">
        <v>13</v>
      </c>
      <c r="E2395" s="4" t="str">
        <f>VLOOKUP(B2395,'[1]Base de datos Almacen'!$B$2:$E$3897,4,0)</f>
        <v>EST.19.3.3</v>
      </c>
      <c r="F2395" s="8">
        <v>0</v>
      </c>
      <c r="G2395" s="9">
        <f>SUMIFS('Entrada - Salida'!$E:$E,'Entrada - Salida'!$D:$D,Saldo!C2395,'Entrada - Salida'!C:C,Saldo!B2395)</f>
        <v>10</v>
      </c>
      <c r="H2395" s="10">
        <f>SUMIFS('Entrada - Salida'!$F:$F,'Entrada - Salida'!$D:$D,Saldo!C2395,'Entrada - Salida'!C:C,Saldo!B2395)</f>
        <v>0</v>
      </c>
      <c r="I2395" s="11">
        <f t="shared" si="38"/>
        <v>10</v>
      </c>
      <c r="J2395" s="22"/>
    </row>
    <row r="2396" spans="2:10">
      <c r="B2396" s="3" t="s">
        <v>6351</v>
      </c>
      <c r="C2396" s="4" t="s">
        <v>6352</v>
      </c>
      <c r="D2396" s="4" t="s">
        <v>13</v>
      </c>
      <c r="E2396" s="4" t="str">
        <f>VLOOKUP(B2396,'[1]Base de datos Almacen'!$B$2:$E$3897,4,0)</f>
        <v>EST.19.2.4</v>
      </c>
      <c r="F2396" s="8">
        <v>0</v>
      </c>
      <c r="G2396" s="9">
        <f>SUMIFS('Entrada - Salida'!$E:$E,'Entrada - Salida'!$D:$D,Saldo!C2396,'Entrada - Salida'!C:C,Saldo!B2396)</f>
        <v>1</v>
      </c>
      <c r="H2396" s="10">
        <f>SUMIFS('Entrada - Salida'!$F:$F,'Entrada - Salida'!$D:$D,Saldo!C2396,'Entrada - Salida'!C:C,Saldo!B2396)</f>
        <v>0</v>
      </c>
      <c r="I2396" s="11">
        <f t="shared" si="38"/>
        <v>1</v>
      </c>
      <c r="J2396" s="22"/>
    </row>
    <row r="2397" spans="2:10">
      <c r="B2397" s="3" t="s">
        <v>6353</v>
      </c>
      <c r="C2397" s="3" t="s">
        <v>6354</v>
      </c>
      <c r="D2397" s="4" t="s">
        <v>13</v>
      </c>
      <c r="E2397" s="4" t="str">
        <f>VLOOKUP(B2397,'[1]Base de datos Almacen'!$B$2:$E$3897,4,0)</f>
        <v>EST.19.3.3</v>
      </c>
      <c r="F2397" s="8">
        <v>0</v>
      </c>
      <c r="G2397" s="9">
        <f>SUMIFS('Entrada - Salida'!$E:$E,'Entrada - Salida'!$D:$D,Saldo!C2397,'Entrada - Salida'!C:C,Saldo!B2397)</f>
        <v>1</v>
      </c>
      <c r="H2397" s="10">
        <f>SUMIFS('Entrada - Salida'!$F:$F,'Entrada - Salida'!$D:$D,Saldo!C2397,'Entrada - Salida'!C:C,Saldo!B2397)</f>
        <v>0</v>
      </c>
      <c r="I2397" s="11">
        <f t="shared" si="38"/>
        <v>1</v>
      </c>
      <c r="J2397" s="22"/>
    </row>
    <row r="2398" spans="2:10">
      <c r="B2398" s="3" t="s">
        <v>6355</v>
      </c>
      <c r="C2398" s="4" t="s">
        <v>6356</v>
      </c>
      <c r="D2398" s="4" t="s">
        <v>13</v>
      </c>
      <c r="E2398" s="4" t="str">
        <f>VLOOKUP(B2398,'[1]Base de datos Almacen'!$B$2:$E$3897,4,0)</f>
        <v>EST.5.3.1</v>
      </c>
      <c r="F2398" s="8">
        <v>0</v>
      </c>
      <c r="G2398" s="9">
        <f>SUMIFS('Entrada - Salida'!$E:$E,'Entrada - Salida'!$D:$D,Saldo!#REF!,'Entrada - Salida'!C:C,Saldo!#REF!)</f>
        <v>0</v>
      </c>
      <c r="H2398" s="10">
        <f>SUMIFS('Entrada - Salida'!$F:$F,'Entrada - Salida'!$D:$D,Saldo!#REF!,'Entrada - Salida'!C:C,Saldo!#REF!)</f>
        <v>0</v>
      </c>
      <c r="I2398" s="11">
        <f t="shared" si="38"/>
        <v>0</v>
      </c>
      <c r="J2398" s="22"/>
    </row>
    <row r="2399" spans="2:10">
      <c r="B2399" s="3" t="s">
        <v>6357</v>
      </c>
      <c r="C2399" s="4" t="s">
        <v>6358</v>
      </c>
      <c r="D2399" s="4" t="s">
        <v>13</v>
      </c>
      <c r="E2399" s="4" t="str">
        <f>VLOOKUP(B2399,'[1]Base de datos Almacen'!$B$2:$E$3897,4,0)</f>
        <v>EST.1.6.5</v>
      </c>
      <c r="F2399" s="8">
        <v>0</v>
      </c>
      <c r="G2399" s="9">
        <f>SUMIFS('Entrada - Salida'!$E:$E,'Entrada - Salida'!$D:$D,Saldo!#REF!,'Entrada - Salida'!C:C,Saldo!#REF!)</f>
        <v>0</v>
      </c>
      <c r="H2399" s="10">
        <f>SUMIFS('Entrada - Salida'!$F:$F,'Entrada - Salida'!$D:$D,Saldo!#REF!,'Entrada - Salida'!C:C,Saldo!#REF!)</f>
        <v>0</v>
      </c>
      <c r="I2399" s="11">
        <f t="shared" si="38"/>
        <v>0</v>
      </c>
      <c r="J2399" s="22"/>
    </row>
    <row r="2400" spans="2:10">
      <c r="B2400" s="3" t="s">
        <v>6359</v>
      </c>
      <c r="C2400" s="4" t="s">
        <v>6360</v>
      </c>
      <c r="D2400" s="4" t="s">
        <v>13</v>
      </c>
      <c r="E2400" s="4" t="str">
        <f>VLOOKUP(B2400,'[1]Base de datos Almacen'!$B$2:$E$3897,4,0)</f>
        <v>EST.5.3.1</v>
      </c>
      <c r="F2400" s="8">
        <v>0</v>
      </c>
      <c r="G2400" s="9">
        <f>SUMIFS('Entrada - Salida'!$E:$E,'Entrada - Salida'!$D:$D,Saldo!#REF!,'Entrada - Salida'!C:C,Saldo!#REF!)</f>
        <v>0</v>
      </c>
      <c r="H2400" s="10">
        <f>SUMIFS('Entrada - Salida'!$F:$F,'Entrada - Salida'!$D:$D,Saldo!#REF!,'Entrada - Salida'!C:C,Saldo!#REF!)</f>
        <v>0</v>
      </c>
      <c r="I2400" s="11">
        <f t="shared" si="38"/>
        <v>0</v>
      </c>
      <c r="J2400" s="22"/>
    </row>
    <row r="2401" spans="4:10">
      <c r="D2401" s="4" t="s">
        <v>13</v>
      </c>
      <c r="E2401" s="4" t="e">
        <f>VLOOKUP(B2401,'[1]Base de datos Almacen'!$B$2:$E$3897,4,0)</f>
        <v>#N/A</v>
      </c>
      <c r="F2401" s="8">
        <v>0</v>
      </c>
      <c r="G2401" s="9">
        <f>SUMIFS('Entrada - Salida'!$E:$E,'Entrada - Salida'!$D:$D,Saldo!C2401,'Entrada - Salida'!C:C,Saldo!B2401)</f>
        <v>0</v>
      </c>
      <c r="H2401" s="10">
        <f>SUMIFS('Entrada - Salida'!$F:$F,'Entrada - Salida'!$D:$D,Saldo!C2401,'Entrada - Salida'!C:C,Saldo!B2401)</f>
        <v>0</v>
      </c>
      <c r="I2401" s="11">
        <f t="shared" si="38"/>
        <v>0</v>
      </c>
      <c r="J2401" s="22"/>
    </row>
    <row r="2402" spans="4:10">
      <c r="D2402" s="4" t="s">
        <v>13</v>
      </c>
      <c r="E2402" s="4" t="e">
        <f>VLOOKUP(B2402,'[1]Base de datos Almacen'!$B$2:$E$3897,4,0)</f>
        <v>#N/A</v>
      </c>
      <c r="F2402" s="8">
        <v>0</v>
      </c>
      <c r="G2402" s="9">
        <f>SUMIFS('Entrada - Salida'!$E:$E,'Entrada - Salida'!$D:$D,Saldo!C2402,'Entrada - Salida'!C:C,Saldo!B2402)</f>
        <v>0</v>
      </c>
      <c r="H2402" s="10">
        <f>SUMIFS('Entrada - Salida'!$F:$F,'Entrada - Salida'!$D:$D,Saldo!C2402,'Entrada - Salida'!C:C,Saldo!B2402)</f>
        <v>0</v>
      </c>
      <c r="I2402" s="11">
        <f t="shared" si="38"/>
        <v>0</v>
      </c>
      <c r="J2402" s="22"/>
    </row>
    <row r="2403" spans="4:10">
      <c r="D2403" s="4" t="s">
        <v>13</v>
      </c>
      <c r="E2403" s="4" t="e">
        <f>VLOOKUP(B2403,'[1]Base de datos Almacen'!$B$2:$E$3897,4,0)</f>
        <v>#N/A</v>
      </c>
      <c r="F2403" s="8">
        <v>0</v>
      </c>
      <c r="G2403" s="9">
        <f>SUMIFS('Entrada - Salida'!$E:$E,'Entrada - Salida'!$D:$D,Saldo!C2403,'Entrada - Salida'!C:C,Saldo!B2403)</f>
        <v>0</v>
      </c>
      <c r="H2403" s="10">
        <f>SUMIFS('Entrada - Salida'!$F:$F,'Entrada - Salida'!$D:$D,Saldo!C2403,'Entrada - Salida'!C:C,Saldo!B2403)</f>
        <v>0</v>
      </c>
      <c r="I2403" s="11">
        <f t="shared" si="38"/>
        <v>0</v>
      </c>
      <c r="J2403" s="22"/>
    </row>
    <row r="2404" spans="4:10">
      <c r="D2404" s="4" t="s">
        <v>13</v>
      </c>
      <c r="E2404" s="4" t="e">
        <f>VLOOKUP(B2404,'[1]Base de datos Almacen'!$B$2:$E$3897,4,0)</f>
        <v>#N/A</v>
      </c>
      <c r="F2404" s="8">
        <v>0</v>
      </c>
      <c r="G2404" s="9">
        <f>SUMIFS('Entrada - Salida'!$E:$E,'Entrada - Salida'!$D:$D,Saldo!C2404,'Entrada - Salida'!C:C,Saldo!B2404)</f>
        <v>0</v>
      </c>
      <c r="H2404" s="10">
        <f>SUMIFS('Entrada - Salida'!$F:$F,'Entrada - Salida'!$D:$D,Saldo!C2404,'Entrada - Salida'!C:C,Saldo!B2404)</f>
        <v>0</v>
      </c>
      <c r="I2404" s="11">
        <f t="shared" si="38"/>
        <v>0</v>
      </c>
      <c r="J2404" s="22"/>
    </row>
    <row r="2405" spans="4:10">
      <c r="D2405" s="4" t="s">
        <v>13</v>
      </c>
      <c r="E2405" s="4" t="e">
        <f>VLOOKUP(B2405,'[1]Base de datos Almacen'!$B$2:$E$3897,4,0)</f>
        <v>#N/A</v>
      </c>
      <c r="F2405" s="8">
        <v>0</v>
      </c>
      <c r="G2405" s="9">
        <f>SUMIFS('Entrada - Salida'!$E:$E,'Entrada - Salida'!$D:$D,Saldo!C2405,'Entrada - Salida'!C:C,Saldo!B2405)</f>
        <v>0</v>
      </c>
      <c r="H2405" s="10">
        <f>SUMIFS('Entrada - Salida'!$F:$F,'Entrada - Salida'!$D:$D,Saldo!C2405,'Entrada - Salida'!C:C,Saldo!B2405)</f>
        <v>0</v>
      </c>
      <c r="I2405" s="11">
        <f t="shared" si="38"/>
        <v>0</v>
      </c>
      <c r="J2405" s="22"/>
    </row>
    <row r="2406" spans="4:10">
      <c r="D2406" s="4" t="s">
        <v>13</v>
      </c>
      <c r="E2406" s="4" t="e">
        <f>VLOOKUP(B2406,'[1]Base de datos Almacen'!$B$2:$E$3897,4,0)</f>
        <v>#N/A</v>
      </c>
      <c r="F2406" s="8">
        <v>0</v>
      </c>
      <c r="G2406" s="9">
        <f>SUMIFS('Entrada - Salida'!$E:$E,'Entrada - Salida'!$D:$D,Saldo!C2406,'Entrada - Salida'!C:C,Saldo!B2406)</f>
        <v>0</v>
      </c>
      <c r="H2406" s="10">
        <f>SUMIFS('Entrada - Salida'!$F:$F,'Entrada - Salida'!$D:$D,Saldo!C2406,'Entrada - Salida'!C:C,Saldo!B2406)</f>
        <v>0</v>
      </c>
      <c r="I2406" s="11">
        <f t="shared" si="38"/>
        <v>0</v>
      </c>
      <c r="J2406" s="22"/>
    </row>
    <row r="2407" spans="4:10">
      <c r="D2407" s="4" t="s">
        <v>13</v>
      </c>
      <c r="E2407" s="4" t="e">
        <f>VLOOKUP(B2407,'[1]Base de datos Almacen'!$B$2:$E$3897,4,0)</f>
        <v>#N/A</v>
      </c>
      <c r="F2407" s="8">
        <v>0</v>
      </c>
      <c r="G2407" s="9">
        <f>SUMIFS('Entrada - Salida'!$E:$E,'Entrada - Salida'!$D:$D,Saldo!C2407,'Entrada - Salida'!C:C,Saldo!B2407)</f>
        <v>0</v>
      </c>
      <c r="H2407" s="10">
        <f>SUMIFS('Entrada - Salida'!$F:$F,'Entrada - Salida'!$D:$D,Saldo!C2407,'Entrada - Salida'!C:C,Saldo!B2407)</f>
        <v>0</v>
      </c>
      <c r="I2407" s="11">
        <f t="shared" si="38"/>
        <v>0</v>
      </c>
      <c r="J2407" s="22"/>
    </row>
    <row r="2408" spans="4:10">
      <c r="D2408" s="4" t="s">
        <v>13</v>
      </c>
      <c r="E2408" s="4" t="e">
        <f>VLOOKUP(B2408,'[1]Base de datos Almacen'!$B$2:$E$3897,4,0)</f>
        <v>#N/A</v>
      </c>
      <c r="F2408" s="8">
        <v>0</v>
      </c>
      <c r="G2408" s="9">
        <f>SUMIFS('Entrada - Salida'!$E:$E,'Entrada - Salida'!$D:$D,Saldo!C2408,'Entrada - Salida'!C:C,Saldo!B2408)</f>
        <v>0</v>
      </c>
      <c r="H2408" s="10">
        <f>SUMIFS('Entrada - Salida'!$F:$F,'Entrada - Salida'!$D:$D,Saldo!C2408,'Entrada - Salida'!C:C,Saldo!B2408)</f>
        <v>0</v>
      </c>
      <c r="I2408" s="11">
        <f t="shared" si="38"/>
        <v>0</v>
      </c>
      <c r="J2408" s="22"/>
    </row>
    <row r="2409" spans="4:10">
      <c r="D2409" s="4" t="s">
        <v>13</v>
      </c>
      <c r="E2409" s="4" t="e">
        <f>VLOOKUP(B2409,'[1]Base de datos Almacen'!$B$2:$E$3897,4,0)</f>
        <v>#N/A</v>
      </c>
      <c r="F2409" s="8">
        <v>0</v>
      </c>
      <c r="G2409" s="9">
        <f>SUMIFS('Entrada - Salida'!$E:$E,'Entrada - Salida'!$D:$D,Saldo!C2409,'Entrada - Salida'!C:C,Saldo!B2409)</f>
        <v>0</v>
      </c>
      <c r="H2409" s="10">
        <f>SUMIFS('Entrada - Salida'!$F:$F,'Entrada - Salida'!$D:$D,Saldo!C2409,'Entrada - Salida'!C:C,Saldo!B2409)</f>
        <v>0</v>
      </c>
      <c r="I2409" s="11">
        <f t="shared" si="38"/>
        <v>0</v>
      </c>
      <c r="J2409" s="22"/>
    </row>
    <row r="2410" spans="4:10">
      <c r="D2410" s="4" t="s">
        <v>13</v>
      </c>
      <c r="E2410" s="4" t="e">
        <f>VLOOKUP(B2410,'[1]Base de datos Almacen'!$B$2:$E$3897,4,0)</f>
        <v>#N/A</v>
      </c>
      <c r="F2410" s="8">
        <v>0</v>
      </c>
      <c r="G2410" s="9">
        <f>SUMIFS('Entrada - Salida'!$E:$E,'Entrada - Salida'!$D:$D,Saldo!C2410,'Entrada - Salida'!C:C,Saldo!B2410)</f>
        <v>0</v>
      </c>
      <c r="H2410" s="10">
        <f>SUMIFS('Entrada - Salida'!$F:$F,'Entrada - Salida'!$D:$D,Saldo!C2410,'Entrada - Salida'!C:C,Saldo!B2410)</f>
        <v>0</v>
      </c>
      <c r="I2410" s="11">
        <f t="shared" si="38"/>
        <v>0</v>
      </c>
      <c r="J2410" s="22"/>
    </row>
    <row r="2411" spans="4:10">
      <c r="D2411" s="4" t="s">
        <v>13</v>
      </c>
      <c r="E2411" s="4" t="e">
        <f>VLOOKUP(B2411,'[1]Base de datos Almacen'!$B$2:$E$3897,4,0)</f>
        <v>#N/A</v>
      </c>
      <c r="F2411" s="8">
        <v>0</v>
      </c>
      <c r="G2411" s="9">
        <f>SUMIFS('Entrada - Salida'!$E:$E,'Entrada - Salida'!$D:$D,Saldo!C2411,'Entrada - Salida'!C:C,Saldo!B2411)</f>
        <v>0</v>
      </c>
      <c r="H2411" s="10">
        <f>SUMIFS('Entrada - Salida'!$F:$F,'Entrada - Salida'!$D:$D,Saldo!C2411,'Entrada - Salida'!C:C,Saldo!B2411)</f>
        <v>0</v>
      </c>
      <c r="I2411" s="11">
        <f t="shared" si="38"/>
        <v>0</v>
      </c>
      <c r="J2411" s="22"/>
    </row>
    <row r="2412" spans="4:10">
      <c r="D2412" s="4" t="s">
        <v>13</v>
      </c>
      <c r="E2412" s="4" t="e">
        <f>VLOOKUP(B2412,'[1]Base de datos Almacen'!$B$2:$E$3897,4,0)</f>
        <v>#N/A</v>
      </c>
      <c r="F2412" s="8">
        <v>0</v>
      </c>
      <c r="G2412" s="9">
        <f>SUMIFS('Entrada - Salida'!$E:$E,'Entrada - Salida'!$D:$D,Saldo!C2412,'Entrada - Salida'!C:C,Saldo!B2412)</f>
        <v>0</v>
      </c>
      <c r="H2412" s="10">
        <f>SUMIFS('Entrada - Salida'!$F:$F,'Entrada - Salida'!$D:$D,Saldo!C2412,'Entrada - Salida'!C:C,Saldo!B2412)</f>
        <v>0</v>
      </c>
      <c r="I2412" s="11">
        <f t="shared" si="38"/>
        <v>0</v>
      </c>
      <c r="J2412" s="22"/>
    </row>
    <row r="2413" spans="4:10">
      <c r="D2413" s="4" t="s">
        <v>13</v>
      </c>
      <c r="E2413" s="4" t="e">
        <f>VLOOKUP(B2413,'[1]Base de datos Almacen'!$B$2:$E$3897,4,0)</f>
        <v>#N/A</v>
      </c>
      <c r="F2413" s="8">
        <v>0</v>
      </c>
      <c r="G2413" s="9">
        <f>SUMIFS('Entrada - Salida'!$E:$E,'Entrada - Salida'!$D:$D,Saldo!C2413,'Entrada - Salida'!C:C,Saldo!B2413)</f>
        <v>0</v>
      </c>
      <c r="H2413" s="10">
        <f>SUMIFS('Entrada - Salida'!$F:$F,'Entrada - Salida'!$D:$D,Saldo!C2413,'Entrada - Salida'!C:C,Saldo!B2413)</f>
        <v>0</v>
      </c>
      <c r="I2413" s="11">
        <f t="shared" si="38"/>
        <v>0</v>
      </c>
      <c r="J2413" s="22"/>
    </row>
    <row r="2414" spans="4:10">
      <c r="D2414" s="4" t="s">
        <v>13</v>
      </c>
      <c r="E2414" s="4" t="e">
        <f>VLOOKUP(B2414,'[1]Base de datos Almacen'!$B$2:$E$3897,4,0)</f>
        <v>#N/A</v>
      </c>
      <c r="F2414" s="8">
        <v>0</v>
      </c>
      <c r="G2414" s="9">
        <f>SUMIFS('Entrada - Salida'!$E:$E,'Entrada - Salida'!$D:$D,Saldo!C2414,'Entrada - Salida'!C:C,Saldo!B2414)</f>
        <v>0</v>
      </c>
      <c r="H2414" s="10">
        <f>SUMIFS('Entrada - Salida'!$F:$F,'Entrada - Salida'!$D:$D,Saldo!C2414,'Entrada - Salida'!C:C,Saldo!B2414)</f>
        <v>0</v>
      </c>
      <c r="I2414" s="11">
        <f t="shared" ref="I2414:I2477" si="39">+(G2414-H2414)+F2414</f>
        <v>0</v>
      </c>
      <c r="J2414" s="22"/>
    </row>
    <row r="2415" spans="4:10">
      <c r="D2415" s="4" t="s">
        <v>13</v>
      </c>
      <c r="E2415" s="4" t="e">
        <f>VLOOKUP(B2415,'[1]Base de datos Almacen'!$B$2:$E$3897,4,0)</f>
        <v>#N/A</v>
      </c>
      <c r="F2415" s="8">
        <v>0</v>
      </c>
      <c r="G2415" s="9">
        <f>SUMIFS('Entrada - Salida'!$E:$E,'Entrada - Salida'!$D:$D,Saldo!C2415,'Entrada - Salida'!C:C,Saldo!B2415)</f>
        <v>0</v>
      </c>
      <c r="H2415" s="10">
        <f>SUMIFS('Entrada - Salida'!$F:$F,'Entrada - Salida'!$D:$D,Saldo!C2415,'Entrada - Salida'!C:C,Saldo!B2415)</f>
        <v>0</v>
      </c>
      <c r="I2415" s="11">
        <f t="shared" si="39"/>
        <v>0</v>
      </c>
      <c r="J2415" s="22"/>
    </row>
    <row r="2416" spans="4:10">
      <c r="D2416" s="4" t="s">
        <v>13</v>
      </c>
      <c r="E2416" s="4" t="e">
        <f>VLOOKUP(B2416,'[1]Base de datos Almacen'!$B$2:$E$3897,4,0)</f>
        <v>#N/A</v>
      </c>
      <c r="F2416" s="8">
        <v>0</v>
      </c>
      <c r="G2416" s="9">
        <f>SUMIFS('Entrada - Salida'!$E:$E,'Entrada - Salida'!$D:$D,Saldo!C2416,'Entrada - Salida'!C:C,Saldo!B2416)</f>
        <v>0</v>
      </c>
      <c r="H2416" s="10">
        <f>SUMIFS('Entrada - Salida'!$F:$F,'Entrada - Salida'!$D:$D,Saldo!C2416,'Entrada - Salida'!C:C,Saldo!B2416)</f>
        <v>0</v>
      </c>
      <c r="I2416" s="11">
        <f t="shared" si="39"/>
        <v>0</v>
      </c>
      <c r="J2416" s="22"/>
    </row>
    <row r="2417" spans="4:10">
      <c r="D2417" s="4" t="s">
        <v>13</v>
      </c>
      <c r="E2417" s="4" t="e">
        <f>VLOOKUP(B2417,'[1]Base de datos Almacen'!$B$2:$E$3897,4,0)</f>
        <v>#N/A</v>
      </c>
      <c r="F2417" s="8">
        <v>0</v>
      </c>
      <c r="G2417" s="9">
        <f>SUMIFS('Entrada - Salida'!$E:$E,'Entrada - Salida'!$D:$D,Saldo!C2417,'Entrada - Salida'!C:C,Saldo!B2417)</f>
        <v>0</v>
      </c>
      <c r="H2417" s="10">
        <f>SUMIFS('Entrada - Salida'!$F:$F,'Entrada - Salida'!$D:$D,Saldo!C2417,'Entrada - Salida'!C:C,Saldo!B2417)</f>
        <v>0</v>
      </c>
      <c r="I2417" s="11">
        <f t="shared" si="39"/>
        <v>0</v>
      </c>
      <c r="J2417" s="22"/>
    </row>
    <row r="2418" spans="4:10">
      <c r="D2418" s="4" t="s">
        <v>13</v>
      </c>
      <c r="E2418" s="4" t="e">
        <f>VLOOKUP(B2418,'[1]Base de datos Almacen'!$B$2:$E$3897,4,0)</f>
        <v>#N/A</v>
      </c>
      <c r="F2418" s="8">
        <v>0</v>
      </c>
      <c r="G2418" s="9">
        <f>SUMIFS('Entrada - Salida'!$E:$E,'Entrada - Salida'!$D:$D,Saldo!C2418,'Entrada - Salida'!C:C,Saldo!B2418)</f>
        <v>0</v>
      </c>
      <c r="H2418" s="10">
        <f>SUMIFS('Entrada - Salida'!$F:$F,'Entrada - Salida'!$D:$D,Saldo!C2418,'Entrada - Salida'!C:C,Saldo!B2418)</f>
        <v>0</v>
      </c>
      <c r="I2418" s="11">
        <f t="shared" si="39"/>
        <v>0</v>
      </c>
      <c r="J2418" s="22"/>
    </row>
    <row r="2419" spans="4:10">
      <c r="D2419" s="4" t="s">
        <v>13</v>
      </c>
      <c r="E2419" s="4" t="e">
        <f>VLOOKUP(B2419,'[1]Base de datos Almacen'!$B$2:$E$3897,4,0)</f>
        <v>#N/A</v>
      </c>
      <c r="F2419" s="8">
        <v>0</v>
      </c>
      <c r="G2419" s="9">
        <f>SUMIFS('Entrada - Salida'!$E:$E,'Entrada - Salida'!$D:$D,Saldo!C2419,'Entrada - Salida'!C:C,Saldo!B2419)</f>
        <v>0</v>
      </c>
      <c r="H2419" s="10">
        <f>SUMIFS('Entrada - Salida'!$F:$F,'Entrada - Salida'!$D:$D,Saldo!C2419,'Entrada - Salida'!C:C,Saldo!B2419)</f>
        <v>0</v>
      </c>
      <c r="I2419" s="11">
        <f t="shared" si="39"/>
        <v>0</v>
      </c>
      <c r="J2419" s="22"/>
    </row>
    <row r="2420" spans="4:10">
      <c r="D2420" s="4" t="s">
        <v>13</v>
      </c>
      <c r="E2420" s="4" t="e">
        <f>VLOOKUP(B2420,'[1]Base de datos Almacen'!$B$2:$E$3897,4,0)</f>
        <v>#N/A</v>
      </c>
      <c r="F2420" s="8">
        <v>0</v>
      </c>
      <c r="G2420" s="9">
        <f>SUMIFS('Entrada - Salida'!$E:$E,'Entrada - Salida'!$D:$D,Saldo!C2420,'Entrada - Salida'!C:C,Saldo!B2420)</f>
        <v>0</v>
      </c>
      <c r="H2420" s="10">
        <f>SUMIFS('Entrada - Salida'!$F:$F,'Entrada - Salida'!$D:$D,Saldo!C2420,'Entrada - Salida'!C:C,Saldo!B2420)</f>
        <v>0</v>
      </c>
      <c r="I2420" s="11">
        <f t="shared" si="39"/>
        <v>0</v>
      </c>
      <c r="J2420" s="22"/>
    </row>
    <row r="2421" spans="4:10">
      <c r="D2421" s="4" t="s">
        <v>13</v>
      </c>
      <c r="E2421" s="4" t="e">
        <f>VLOOKUP(B2421,'[1]Base de datos Almacen'!$B$2:$E$3897,4,0)</f>
        <v>#N/A</v>
      </c>
      <c r="F2421" s="8">
        <v>0</v>
      </c>
      <c r="G2421" s="9">
        <f>SUMIFS('Entrada - Salida'!$E:$E,'Entrada - Salida'!$D:$D,Saldo!C2421,'Entrada - Salida'!C:C,Saldo!B2421)</f>
        <v>0</v>
      </c>
      <c r="H2421" s="10">
        <f>SUMIFS('Entrada - Salida'!$F:$F,'Entrada - Salida'!$D:$D,Saldo!C2421,'Entrada - Salida'!C:C,Saldo!B2421)</f>
        <v>0</v>
      </c>
      <c r="I2421" s="11">
        <f t="shared" si="39"/>
        <v>0</v>
      </c>
      <c r="J2421" s="22"/>
    </row>
    <row r="2422" spans="4:10">
      <c r="D2422" s="4" t="s">
        <v>13</v>
      </c>
      <c r="E2422" s="4" t="e">
        <f>VLOOKUP(B2422,'[1]Base de datos Almacen'!$B$2:$E$3897,4,0)</f>
        <v>#N/A</v>
      </c>
      <c r="F2422" s="8">
        <v>0</v>
      </c>
      <c r="G2422" s="9">
        <f>SUMIFS('Entrada - Salida'!$E:$E,'Entrada - Salida'!$D:$D,Saldo!C2422,'Entrada - Salida'!C:C,Saldo!B2422)</f>
        <v>0</v>
      </c>
      <c r="H2422" s="10">
        <f>SUMIFS('Entrada - Salida'!$F:$F,'Entrada - Salida'!$D:$D,Saldo!C2422,'Entrada - Salida'!C:C,Saldo!B2422)</f>
        <v>0</v>
      </c>
      <c r="I2422" s="11">
        <f t="shared" si="39"/>
        <v>0</v>
      </c>
      <c r="J2422" s="22"/>
    </row>
    <row r="2423" spans="4:10">
      <c r="D2423" s="4" t="s">
        <v>13</v>
      </c>
      <c r="E2423" s="4" t="e">
        <f>VLOOKUP(B2423,'[1]Base de datos Almacen'!$B$2:$E$3897,4,0)</f>
        <v>#N/A</v>
      </c>
      <c r="F2423" s="8">
        <v>0</v>
      </c>
      <c r="G2423" s="9">
        <f>SUMIFS('Entrada - Salida'!$E:$E,'Entrada - Salida'!$D:$D,Saldo!C2423,'Entrada - Salida'!C:C,Saldo!B2423)</f>
        <v>0</v>
      </c>
      <c r="H2423" s="10">
        <f>SUMIFS('Entrada - Salida'!$F:$F,'Entrada - Salida'!$D:$D,Saldo!C2423,'Entrada - Salida'!C:C,Saldo!B2423)</f>
        <v>0</v>
      </c>
      <c r="I2423" s="11">
        <f t="shared" si="39"/>
        <v>0</v>
      </c>
      <c r="J2423" s="22"/>
    </row>
    <row r="2424" spans="4:10">
      <c r="D2424" s="4" t="s">
        <v>13</v>
      </c>
      <c r="E2424" s="4" t="e">
        <f>VLOOKUP(B2424,'[1]Base de datos Almacen'!$B$2:$E$3897,4,0)</f>
        <v>#N/A</v>
      </c>
      <c r="F2424" s="8">
        <v>0</v>
      </c>
      <c r="G2424" s="9">
        <f>SUMIFS('Entrada - Salida'!$E:$E,'Entrada - Salida'!$D:$D,Saldo!C2424,'Entrada - Salida'!C:C,Saldo!B2424)</f>
        <v>0</v>
      </c>
      <c r="H2424" s="10">
        <f>SUMIFS('Entrada - Salida'!$F:$F,'Entrada - Salida'!$D:$D,Saldo!C2424,'Entrada - Salida'!C:C,Saldo!B2424)</f>
        <v>0</v>
      </c>
      <c r="I2424" s="11">
        <f t="shared" si="39"/>
        <v>0</v>
      </c>
      <c r="J2424" s="22"/>
    </row>
    <row r="2425" spans="4:10">
      <c r="D2425" s="4" t="s">
        <v>13</v>
      </c>
      <c r="E2425" s="4" t="e">
        <f>VLOOKUP(B2425,'[1]Base de datos Almacen'!$B$2:$E$3897,4,0)</f>
        <v>#N/A</v>
      </c>
      <c r="F2425" s="8">
        <v>0</v>
      </c>
      <c r="G2425" s="9">
        <f>SUMIFS('Entrada - Salida'!$E:$E,'Entrada - Salida'!$D:$D,Saldo!C2425,'Entrada - Salida'!C:C,Saldo!B2425)</f>
        <v>0</v>
      </c>
      <c r="H2425" s="10">
        <f>SUMIFS('Entrada - Salida'!$F:$F,'Entrada - Salida'!$D:$D,Saldo!C2425,'Entrada - Salida'!C:C,Saldo!B2425)</f>
        <v>0</v>
      </c>
      <c r="I2425" s="11">
        <f t="shared" si="39"/>
        <v>0</v>
      </c>
      <c r="J2425" s="22"/>
    </row>
    <row r="2426" spans="4:10">
      <c r="D2426" s="4" t="s">
        <v>13</v>
      </c>
      <c r="E2426" s="4" t="e">
        <f>VLOOKUP(B2426,'[1]Base de datos Almacen'!$B$2:$E$3897,4,0)</f>
        <v>#N/A</v>
      </c>
      <c r="F2426" s="8">
        <v>0</v>
      </c>
      <c r="G2426" s="9">
        <f>SUMIFS('Entrada - Salida'!$E:$E,'Entrada - Salida'!$D:$D,Saldo!C2426,'Entrada - Salida'!C:C,Saldo!B2426)</f>
        <v>0</v>
      </c>
      <c r="H2426" s="10">
        <f>SUMIFS('Entrada - Salida'!$F:$F,'Entrada - Salida'!$D:$D,Saldo!C2426,'Entrada - Salida'!C:C,Saldo!B2426)</f>
        <v>0</v>
      </c>
      <c r="I2426" s="11">
        <f t="shared" si="39"/>
        <v>0</v>
      </c>
      <c r="J2426" s="22"/>
    </row>
    <row r="2427" spans="4:10">
      <c r="D2427" s="4" t="s">
        <v>13</v>
      </c>
      <c r="E2427" s="4" t="e">
        <f>VLOOKUP(B2427,'[1]Base de datos Almacen'!$B$2:$E$3897,4,0)</f>
        <v>#N/A</v>
      </c>
      <c r="F2427" s="8">
        <v>0</v>
      </c>
      <c r="G2427" s="9">
        <f>SUMIFS('Entrada - Salida'!$E:$E,'Entrada - Salida'!$D:$D,Saldo!C2427,'Entrada - Salida'!C:C,Saldo!B2427)</f>
        <v>0</v>
      </c>
      <c r="H2427" s="10">
        <f>SUMIFS('Entrada - Salida'!$F:$F,'Entrada - Salida'!$D:$D,Saldo!C2427,'Entrada - Salida'!C:C,Saldo!B2427)</f>
        <v>0</v>
      </c>
      <c r="I2427" s="11">
        <f t="shared" si="39"/>
        <v>0</v>
      </c>
      <c r="J2427" s="22"/>
    </row>
    <row r="2428" spans="4:10">
      <c r="D2428" s="4" t="s">
        <v>13</v>
      </c>
      <c r="E2428" s="4" t="e">
        <f>VLOOKUP(B2428,'[1]Base de datos Almacen'!$B$2:$E$3897,4,0)</f>
        <v>#N/A</v>
      </c>
      <c r="F2428" s="8">
        <v>0</v>
      </c>
      <c r="G2428" s="9">
        <f>SUMIFS('Entrada - Salida'!$E:$E,'Entrada - Salida'!$D:$D,Saldo!C2428,'Entrada - Salida'!C:C,Saldo!B2428)</f>
        <v>0</v>
      </c>
      <c r="H2428" s="10">
        <f>SUMIFS('Entrada - Salida'!$F:$F,'Entrada - Salida'!$D:$D,Saldo!C2428,'Entrada - Salida'!C:C,Saldo!B2428)</f>
        <v>0</v>
      </c>
      <c r="I2428" s="11">
        <f t="shared" si="39"/>
        <v>0</v>
      </c>
      <c r="J2428" s="22"/>
    </row>
    <row r="2429" spans="4:10">
      <c r="E2429" s="4" t="e">
        <f>VLOOKUP(B2429,'[1]Base de datos Almacen'!$B$2:$E$3897,4,0)</f>
        <v>#N/A</v>
      </c>
      <c r="F2429" s="8">
        <v>0</v>
      </c>
      <c r="G2429" s="9">
        <f>SUMIFS('Entrada - Salida'!$E:$E,'Entrada - Salida'!$D:$D,Saldo!C2429,'Entrada - Salida'!C:C,Saldo!B2429)</f>
        <v>0</v>
      </c>
      <c r="H2429" s="10">
        <f>SUMIFS('Entrada - Salida'!$F:$F,'Entrada - Salida'!$D:$D,Saldo!C2429,'Entrada - Salida'!C:C,Saldo!B2429)</f>
        <v>0</v>
      </c>
      <c r="I2429" s="11">
        <f t="shared" si="39"/>
        <v>0</v>
      </c>
      <c r="J2429" s="22"/>
    </row>
    <row r="2430" spans="4:10">
      <c r="E2430" s="4" t="e">
        <f>VLOOKUP(B2430,'[1]Base de datos Almacen'!$B$2:$E$3897,4,0)</f>
        <v>#N/A</v>
      </c>
      <c r="F2430" s="8">
        <v>0</v>
      </c>
      <c r="G2430" s="9">
        <f>SUMIFS('Entrada - Salida'!$E:$E,'Entrada - Salida'!$D:$D,Saldo!C2430,'Entrada - Salida'!C:C,Saldo!B2430)</f>
        <v>0</v>
      </c>
      <c r="H2430" s="10">
        <f>SUMIFS('Entrada - Salida'!$F:$F,'Entrada - Salida'!$D:$D,Saldo!C2430,'Entrada - Salida'!C:C,Saldo!B2430)</f>
        <v>0</v>
      </c>
      <c r="I2430" s="11">
        <f t="shared" si="39"/>
        <v>0</v>
      </c>
      <c r="J2430" s="22"/>
    </row>
    <row r="2431" spans="4:10">
      <c r="E2431" s="4" t="e">
        <f>VLOOKUP(B2431,'[1]Base de datos Almacen'!$B$2:$E$3897,4,0)</f>
        <v>#N/A</v>
      </c>
      <c r="F2431" s="8">
        <v>0</v>
      </c>
      <c r="G2431" s="9">
        <f>SUMIFS('Entrada - Salida'!$E:$E,'Entrada - Salida'!$D:$D,Saldo!C2431,'Entrada - Salida'!C:C,Saldo!B2431)</f>
        <v>0</v>
      </c>
      <c r="H2431" s="10">
        <f>SUMIFS('Entrada - Salida'!$F:$F,'Entrada - Salida'!$D:$D,Saldo!C2431,'Entrada - Salida'!C:C,Saldo!B2431)</f>
        <v>0</v>
      </c>
      <c r="I2431" s="11">
        <f t="shared" si="39"/>
        <v>0</v>
      </c>
      <c r="J2431" s="22"/>
    </row>
    <row r="2432" spans="4:10">
      <c r="E2432" s="4" t="e">
        <f>VLOOKUP(B2432,'[1]Base de datos Almacen'!$B$2:$E$3897,4,0)</f>
        <v>#N/A</v>
      </c>
      <c r="F2432" s="8">
        <v>0</v>
      </c>
      <c r="G2432" s="9">
        <f>SUMIFS('Entrada - Salida'!$E:$E,'Entrada - Salida'!$D:$D,Saldo!C2432,'Entrada - Salida'!C:C,Saldo!B2432)</f>
        <v>0</v>
      </c>
      <c r="H2432" s="10">
        <f>SUMIFS('Entrada - Salida'!$F:$F,'Entrada - Salida'!$D:$D,Saldo!C2432,'Entrada - Salida'!C:C,Saldo!B2432)</f>
        <v>0</v>
      </c>
      <c r="I2432" s="11">
        <f t="shared" si="39"/>
        <v>0</v>
      </c>
      <c r="J2432" s="22"/>
    </row>
    <row r="2433" spans="5:10">
      <c r="E2433" s="4" t="e">
        <f>VLOOKUP(B2433,'[1]Base de datos Almacen'!$B$2:$E$3897,4,0)</f>
        <v>#N/A</v>
      </c>
      <c r="F2433" s="8">
        <v>0</v>
      </c>
      <c r="G2433" s="9">
        <f>SUMIFS('Entrada - Salida'!$E:$E,'Entrada - Salida'!$D:$D,Saldo!C2433,'Entrada - Salida'!C:C,Saldo!B2433)</f>
        <v>0</v>
      </c>
      <c r="H2433" s="10">
        <f>SUMIFS('Entrada - Salida'!$F:$F,'Entrada - Salida'!$D:$D,Saldo!C2433,'Entrada - Salida'!C:C,Saldo!B2433)</f>
        <v>0</v>
      </c>
      <c r="I2433" s="11">
        <f t="shared" si="39"/>
        <v>0</v>
      </c>
      <c r="J2433" s="22"/>
    </row>
    <row r="2434" spans="5:10">
      <c r="E2434" s="4" t="e">
        <f>VLOOKUP(B2434,'[1]Base de datos Almacen'!$B$2:$E$3897,4,0)</f>
        <v>#N/A</v>
      </c>
      <c r="F2434" s="8">
        <v>0</v>
      </c>
      <c r="G2434" s="9">
        <f>SUMIFS('Entrada - Salida'!$E:$E,'Entrada - Salida'!$D:$D,Saldo!C2434,'Entrada - Salida'!C:C,Saldo!B2434)</f>
        <v>0</v>
      </c>
      <c r="H2434" s="10">
        <f>SUMIFS('Entrada - Salida'!$F:$F,'Entrada - Salida'!$D:$D,Saldo!C2434,'Entrada - Salida'!C:C,Saldo!B2434)</f>
        <v>0</v>
      </c>
      <c r="I2434" s="11">
        <f t="shared" si="39"/>
        <v>0</v>
      </c>
      <c r="J2434" s="22"/>
    </row>
    <row r="2435" spans="5:10">
      <c r="E2435" s="4" t="e">
        <f>VLOOKUP(B2435,'[1]Base de datos Almacen'!$B$2:$E$3897,4,0)</f>
        <v>#N/A</v>
      </c>
      <c r="F2435" s="8">
        <v>0</v>
      </c>
      <c r="G2435" s="9">
        <f>SUMIFS('Entrada - Salida'!$E:$E,'Entrada - Salida'!$D:$D,Saldo!C2435,'Entrada - Salida'!C:C,Saldo!B2435)</f>
        <v>0</v>
      </c>
      <c r="H2435" s="10">
        <f>SUMIFS('Entrada - Salida'!$F:$F,'Entrada - Salida'!$D:$D,Saldo!C2435,'Entrada - Salida'!C:C,Saldo!B2435)</f>
        <v>0</v>
      </c>
      <c r="I2435" s="11">
        <f t="shared" si="39"/>
        <v>0</v>
      </c>
      <c r="J2435" s="22"/>
    </row>
    <row r="2436" spans="5:10">
      <c r="E2436" s="4" t="e">
        <f>VLOOKUP(B2436,'[1]Base de datos Almacen'!$B$2:$E$3897,4,0)</f>
        <v>#N/A</v>
      </c>
      <c r="F2436" s="8">
        <v>0</v>
      </c>
      <c r="G2436" s="9">
        <f>SUMIFS('Entrada - Salida'!$E:$E,'Entrada - Salida'!$D:$D,Saldo!C2436,'Entrada - Salida'!C:C,Saldo!B2436)</f>
        <v>0</v>
      </c>
      <c r="H2436" s="10">
        <f>SUMIFS('Entrada - Salida'!$F:$F,'Entrada - Salida'!$D:$D,Saldo!C2436,'Entrada - Salida'!C:C,Saldo!B2436)</f>
        <v>0</v>
      </c>
      <c r="I2436" s="11">
        <f t="shared" si="39"/>
        <v>0</v>
      </c>
      <c r="J2436" s="22"/>
    </row>
    <row r="2437" spans="5:10">
      <c r="E2437" s="4" t="e">
        <f>VLOOKUP(B2437,'[1]Base de datos Almacen'!$B$2:$E$3897,4,0)</f>
        <v>#N/A</v>
      </c>
      <c r="F2437" s="8">
        <v>0</v>
      </c>
      <c r="G2437" s="9">
        <f>SUMIFS('Entrada - Salida'!$E:$E,'Entrada - Salida'!$D:$D,Saldo!C2437,'Entrada - Salida'!C:C,Saldo!B2437)</f>
        <v>0</v>
      </c>
      <c r="H2437" s="10">
        <f>SUMIFS('Entrada - Salida'!$F:$F,'Entrada - Salida'!$D:$D,Saldo!C2437,'Entrada - Salida'!C:C,Saldo!B2437)</f>
        <v>0</v>
      </c>
      <c r="I2437" s="11">
        <f t="shared" si="39"/>
        <v>0</v>
      </c>
      <c r="J2437" s="22"/>
    </row>
    <row r="2438" spans="5:10">
      <c r="E2438" s="4" t="e">
        <f>VLOOKUP(B2438,'[1]Base de datos Almacen'!$B$2:$E$3897,4,0)</f>
        <v>#N/A</v>
      </c>
      <c r="F2438" s="8">
        <v>0</v>
      </c>
      <c r="G2438" s="9">
        <f>SUMIFS('Entrada - Salida'!$E:$E,'Entrada - Salida'!$D:$D,Saldo!C2438,'Entrada - Salida'!C:C,Saldo!B2438)</f>
        <v>0</v>
      </c>
      <c r="H2438" s="10">
        <f>SUMIFS('Entrada - Salida'!$F:$F,'Entrada - Salida'!$D:$D,Saldo!C2438,'Entrada - Salida'!C:C,Saldo!B2438)</f>
        <v>0</v>
      </c>
      <c r="I2438" s="11">
        <f t="shared" si="39"/>
        <v>0</v>
      </c>
      <c r="J2438" s="22"/>
    </row>
    <row r="2439" spans="5:10">
      <c r="E2439" s="4" t="e">
        <f>VLOOKUP(B2439,'[1]Base de datos Almacen'!$B$2:$E$3897,4,0)</f>
        <v>#N/A</v>
      </c>
      <c r="F2439" s="8">
        <v>0</v>
      </c>
      <c r="G2439" s="9">
        <f>SUMIFS('Entrada - Salida'!$E:$E,'Entrada - Salida'!$D:$D,Saldo!C2439,'Entrada - Salida'!C:C,Saldo!B2439)</f>
        <v>0</v>
      </c>
      <c r="H2439" s="10">
        <f>SUMIFS('Entrada - Salida'!$F:$F,'Entrada - Salida'!$D:$D,Saldo!C2439,'Entrada - Salida'!C:C,Saldo!B2439)</f>
        <v>0</v>
      </c>
      <c r="I2439" s="11">
        <f t="shared" si="39"/>
        <v>0</v>
      </c>
      <c r="J2439" s="22"/>
    </row>
    <row r="2440" spans="5:10">
      <c r="E2440" s="4" t="e">
        <f>VLOOKUP(B2440,'[1]Base de datos Almacen'!$B$2:$E$3897,4,0)</f>
        <v>#N/A</v>
      </c>
      <c r="F2440" s="8">
        <v>0</v>
      </c>
      <c r="G2440" s="9">
        <f>SUMIFS('Entrada - Salida'!$E:$E,'Entrada - Salida'!$D:$D,Saldo!C2440,'Entrada - Salida'!C:C,Saldo!B2440)</f>
        <v>0</v>
      </c>
      <c r="H2440" s="10">
        <f>SUMIFS('Entrada - Salida'!$F:$F,'Entrada - Salida'!$D:$D,Saldo!C2440,'Entrada - Salida'!C:C,Saldo!B2440)</f>
        <v>0</v>
      </c>
      <c r="I2440" s="11">
        <f t="shared" si="39"/>
        <v>0</v>
      </c>
      <c r="J2440" s="22"/>
    </row>
    <row r="2441" spans="5:10">
      <c r="E2441" s="4" t="e">
        <f>VLOOKUP(B2441,'[1]Base de datos Almacen'!$B$2:$E$3897,4,0)</f>
        <v>#N/A</v>
      </c>
      <c r="F2441" s="8">
        <v>0</v>
      </c>
      <c r="G2441" s="9">
        <f>SUMIFS('Entrada - Salida'!$E:$E,'Entrada - Salida'!$D:$D,Saldo!C2441,'Entrada - Salida'!C:C,Saldo!B2441)</f>
        <v>0</v>
      </c>
      <c r="H2441" s="10">
        <f>SUMIFS('Entrada - Salida'!$F:$F,'Entrada - Salida'!$D:$D,Saldo!C2441,'Entrada - Salida'!C:C,Saldo!B2441)</f>
        <v>0</v>
      </c>
      <c r="I2441" s="11">
        <f t="shared" si="39"/>
        <v>0</v>
      </c>
      <c r="J2441" s="22"/>
    </row>
    <row r="2442" spans="5:10">
      <c r="E2442" s="4" t="e">
        <f>VLOOKUP(B2442,'[1]Base de datos Almacen'!$B$2:$E$3897,4,0)</f>
        <v>#N/A</v>
      </c>
      <c r="F2442" s="8">
        <v>0</v>
      </c>
      <c r="G2442" s="9">
        <f>SUMIFS('Entrada - Salida'!$E:$E,'Entrada - Salida'!$D:$D,Saldo!C2442,'Entrada - Salida'!C:C,Saldo!B2442)</f>
        <v>0</v>
      </c>
      <c r="H2442" s="10">
        <f>SUMIFS('Entrada - Salida'!$F:$F,'Entrada - Salida'!$D:$D,Saldo!C2442,'Entrada - Salida'!C:C,Saldo!B2442)</f>
        <v>0</v>
      </c>
      <c r="I2442" s="11">
        <f t="shared" si="39"/>
        <v>0</v>
      </c>
      <c r="J2442" s="22"/>
    </row>
    <row r="2443" spans="5:10">
      <c r="E2443" s="4" t="e">
        <f>VLOOKUP(B2443,'[1]Base de datos Almacen'!$B$2:$E$3897,4,0)</f>
        <v>#N/A</v>
      </c>
      <c r="F2443" s="8">
        <v>0</v>
      </c>
      <c r="G2443" s="9">
        <f>SUMIFS('Entrada - Salida'!$E:$E,'Entrada - Salida'!$D:$D,Saldo!C2443,'Entrada - Salida'!C:C,Saldo!B2443)</f>
        <v>0</v>
      </c>
      <c r="H2443" s="10">
        <f>SUMIFS('Entrada - Salida'!$F:$F,'Entrada - Salida'!$D:$D,Saldo!C2443,'Entrada - Salida'!C:C,Saldo!B2443)</f>
        <v>0</v>
      </c>
      <c r="I2443" s="11">
        <f t="shared" si="39"/>
        <v>0</v>
      </c>
      <c r="J2443" s="22"/>
    </row>
    <row r="2444" spans="5:10">
      <c r="E2444" s="4" t="e">
        <f>VLOOKUP(B2444,'[1]Base de datos Almacen'!$B$2:$E$3897,4,0)</f>
        <v>#N/A</v>
      </c>
      <c r="F2444" s="8">
        <v>0</v>
      </c>
      <c r="G2444" s="9">
        <f>SUMIFS('Entrada - Salida'!$E:$E,'Entrada - Salida'!$D:$D,Saldo!C2444,'Entrada - Salida'!C:C,Saldo!B2444)</f>
        <v>0</v>
      </c>
      <c r="H2444" s="10">
        <f>SUMIFS('Entrada - Salida'!$F:$F,'Entrada - Salida'!$D:$D,Saldo!C2444,'Entrada - Salida'!C:C,Saldo!B2444)</f>
        <v>0</v>
      </c>
      <c r="I2444" s="11">
        <f t="shared" si="39"/>
        <v>0</v>
      </c>
      <c r="J2444" s="22"/>
    </row>
    <row r="2445" spans="5:10">
      <c r="E2445" s="4" t="e">
        <f>VLOOKUP(B2445,'[1]Base de datos Almacen'!$B$2:$E$3897,4,0)</f>
        <v>#N/A</v>
      </c>
      <c r="F2445" s="8">
        <v>0</v>
      </c>
      <c r="G2445" s="9">
        <f>SUMIFS('Entrada - Salida'!$E:$E,'Entrada - Salida'!$D:$D,Saldo!C2445,'Entrada - Salida'!C:C,Saldo!B2445)</f>
        <v>0</v>
      </c>
      <c r="H2445" s="10">
        <f>SUMIFS('Entrada - Salida'!$F:$F,'Entrada - Salida'!$D:$D,Saldo!C2445,'Entrada - Salida'!C:C,Saldo!B2445)</f>
        <v>0</v>
      </c>
      <c r="I2445" s="11">
        <f t="shared" si="39"/>
        <v>0</v>
      </c>
      <c r="J2445" s="22"/>
    </row>
    <row r="2446" spans="5:10">
      <c r="E2446" s="4" t="e">
        <f>VLOOKUP(B2446,'[1]Base de datos Almacen'!$B$2:$E$3897,4,0)</f>
        <v>#N/A</v>
      </c>
      <c r="F2446" s="8">
        <v>0</v>
      </c>
      <c r="G2446" s="9">
        <f>SUMIFS('Entrada - Salida'!$E:$E,'Entrada - Salida'!$D:$D,Saldo!C2446,'Entrada - Salida'!C:C,Saldo!B2446)</f>
        <v>0</v>
      </c>
      <c r="H2446" s="10">
        <f>SUMIFS('Entrada - Salida'!$F:$F,'Entrada - Salida'!$D:$D,Saldo!C2446,'Entrada - Salida'!C:C,Saldo!B2446)</f>
        <v>0</v>
      </c>
      <c r="I2446" s="11">
        <f t="shared" si="39"/>
        <v>0</v>
      </c>
      <c r="J2446" s="22"/>
    </row>
    <row r="2447" spans="5:10">
      <c r="E2447" s="4" t="e">
        <f>VLOOKUP(B2447,'[1]Base de datos Almacen'!$B$2:$E$3897,4,0)</f>
        <v>#N/A</v>
      </c>
      <c r="F2447" s="8">
        <v>0</v>
      </c>
      <c r="G2447" s="9">
        <f>SUMIFS('Entrada - Salida'!$E:$E,'Entrada - Salida'!$D:$D,Saldo!C2447,'Entrada - Salida'!C:C,Saldo!B2447)</f>
        <v>0</v>
      </c>
      <c r="H2447" s="10">
        <f>SUMIFS('Entrada - Salida'!$F:$F,'Entrada - Salida'!$D:$D,Saldo!C2447,'Entrada - Salida'!C:C,Saldo!B2447)</f>
        <v>0</v>
      </c>
      <c r="I2447" s="11">
        <f t="shared" si="39"/>
        <v>0</v>
      </c>
      <c r="J2447" s="22"/>
    </row>
    <row r="2448" spans="5:10">
      <c r="E2448" s="4" t="e">
        <f>VLOOKUP(B2448,'[1]Base de datos Almacen'!$B$2:$E$3897,4,0)</f>
        <v>#N/A</v>
      </c>
      <c r="F2448" s="8">
        <v>0</v>
      </c>
      <c r="G2448" s="9">
        <f>SUMIFS('Entrada - Salida'!$E:$E,'Entrada - Salida'!$D:$D,Saldo!C2448,'Entrada - Salida'!C:C,Saldo!B2448)</f>
        <v>0</v>
      </c>
      <c r="H2448" s="10">
        <f>SUMIFS('Entrada - Salida'!$F:$F,'Entrada - Salida'!$D:$D,Saldo!C2448,'Entrada - Salida'!C:C,Saldo!B2448)</f>
        <v>0</v>
      </c>
      <c r="I2448" s="11">
        <f t="shared" si="39"/>
        <v>0</v>
      </c>
      <c r="J2448" s="22"/>
    </row>
    <row r="2449" spans="5:10">
      <c r="E2449" s="4" t="e">
        <f>VLOOKUP(B2449,'[1]Base de datos Almacen'!$B$2:$E$3897,4,0)</f>
        <v>#N/A</v>
      </c>
      <c r="F2449" s="8">
        <v>0</v>
      </c>
      <c r="G2449" s="9">
        <f>SUMIFS('Entrada - Salida'!$E:$E,'Entrada - Salida'!$D:$D,Saldo!C2449,'Entrada - Salida'!C:C,Saldo!B2449)</f>
        <v>0</v>
      </c>
      <c r="H2449" s="10">
        <f>SUMIFS('Entrada - Salida'!$F:$F,'Entrada - Salida'!$D:$D,Saldo!C2449,'Entrada - Salida'!C:C,Saldo!B2449)</f>
        <v>0</v>
      </c>
      <c r="I2449" s="11">
        <f t="shared" si="39"/>
        <v>0</v>
      </c>
      <c r="J2449" s="22"/>
    </row>
    <row r="2450" spans="5:10">
      <c r="E2450" s="4" t="e">
        <f>VLOOKUP(B2450,'[1]Base de datos Almacen'!$B$2:$E$3897,4,0)</f>
        <v>#N/A</v>
      </c>
      <c r="F2450" s="8">
        <v>0</v>
      </c>
      <c r="G2450" s="9">
        <f>SUMIFS('Entrada - Salida'!$E:$E,'Entrada - Salida'!$D:$D,Saldo!C2450,'Entrada - Salida'!C:C,Saldo!B2450)</f>
        <v>0</v>
      </c>
      <c r="H2450" s="10">
        <f>SUMIFS('Entrada - Salida'!$F:$F,'Entrada - Salida'!$D:$D,Saldo!C2450,'Entrada - Salida'!C:C,Saldo!B2450)</f>
        <v>0</v>
      </c>
      <c r="I2450" s="11">
        <f t="shared" si="39"/>
        <v>0</v>
      </c>
      <c r="J2450" s="22"/>
    </row>
    <row r="2451" spans="5:10">
      <c r="E2451" s="4" t="e">
        <f>VLOOKUP(B2451,'[1]Base de datos Almacen'!$B$2:$E$3897,4,0)</f>
        <v>#N/A</v>
      </c>
      <c r="F2451" s="8">
        <v>0</v>
      </c>
      <c r="G2451" s="9">
        <f>SUMIFS('Entrada - Salida'!$E:$E,'Entrada - Salida'!$D:$D,Saldo!C2451,'Entrada - Salida'!C:C,Saldo!B2451)</f>
        <v>0</v>
      </c>
      <c r="H2451" s="10">
        <f>SUMIFS('Entrada - Salida'!$F:$F,'Entrada - Salida'!$D:$D,Saldo!C2451,'Entrada - Salida'!C:C,Saldo!B2451)</f>
        <v>0</v>
      </c>
      <c r="I2451" s="11">
        <f t="shared" si="39"/>
        <v>0</v>
      </c>
      <c r="J2451" s="22"/>
    </row>
    <row r="2452" spans="5:10">
      <c r="E2452" s="4" t="e">
        <f>VLOOKUP(B2452,'[1]Base de datos Almacen'!$B$2:$E$3897,4,0)</f>
        <v>#N/A</v>
      </c>
      <c r="F2452" s="8">
        <v>0</v>
      </c>
      <c r="G2452" s="9">
        <f>SUMIFS('Entrada - Salida'!$E:$E,'Entrada - Salida'!$D:$D,Saldo!C2452,'Entrada - Salida'!C:C,Saldo!B2452)</f>
        <v>0</v>
      </c>
      <c r="H2452" s="10">
        <f>SUMIFS('Entrada - Salida'!$F:$F,'Entrada - Salida'!$D:$D,Saldo!C2452,'Entrada - Salida'!C:C,Saldo!B2452)</f>
        <v>0</v>
      </c>
      <c r="I2452" s="11">
        <f t="shared" si="39"/>
        <v>0</v>
      </c>
      <c r="J2452" s="22"/>
    </row>
    <row r="2453" spans="5:10">
      <c r="E2453" s="4" t="e">
        <f>VLOOKUP(B2453,'[1]Base de datos Almacen'!$B$2:$E$3897,4,0)</f>
        <v>#N/A</v>
      </c>
      <c r="F2453" s="8">
        <v>0</v>
      </c>
      <c r="G2453" s="9">
        <f>SUMIFS('Entrada - Salida'!$E:$E,'Entrada - Salida'!$D:$D,Saldo!C2453,'Entrada - Salida'!C:C,Saldo!B2453)</f>
        <v>0</v>
      </c>
      <c r="H2453" s="10">
        <f>SUMIFS('Entrada - Salida'!$F:$F,'Entrada - Salida'!$D:$D,Saldo!C2453,'Entrada - Salida'!C:C,Saldo!B2453)</f>
        <v>0</v>
      </c>
      <c r="I2453" s="11">
        <f t="shared" si="39"/>
        <v>0</v>
      </c>
      <c r="J2453" s="22"/>
    </row>
    <row r="2454" spans="5:10">
      <c r="E2454" s="4" t="e">
        <f>VLOOKUP(B2454,'[1]Base de datos Almacen'!$B$2:$E$3897,4,0)</f>
        <v>#N/A</v>
      </c>
      <c r="F2454" s="8">
        <v>0</v>
      </c>
      <c r="G2454" s="9">
        <f>SUMIFS('Entrada - Salida'!$E:$E,'Entrada - Salida'!$D:$D,Saldo!C2454,'Entrada - Salida'!C:C,Saldo!B2454)</f>
        <v>0</v>
      </c>
      <c r="H2454" s="10">
        <f>SUMIFS('Entrada - Salida'!$F:$F,'Entrada - Salida'!$D:$D,Saldo!C2454,'Entrada - Salida'!C:C,Saldo!B2454)</f>
        <v>0</v>
      </c>
      <c r="I2454" s="11">
        <f t="shared" si="39"/>
        <v>0</v>
      </c>
      <c r="J2454" s="22"/>
    </row>
    <row r="2455" spans="5:10">
      <c r="E2455" s="4" t="e">
        <f>VLOOKUP(B2455,'[1]Base de datos Almacen'!$B$2:$E$3897,4,0)</f>
        <v>#N/A</v>
      </c>
      <c r="F2455" s="8">
        <v>0</v>
      </c>
      <c r="G2455" s="9">
        <f>SUMIFS('Entrada - Salida'!$E:$E,'Entrada - Salida'!$D:$D,Saldo!C2455,'Entrada - Salida'!C:C,Saldo!B2455)</f>
        <v>0</v>
      </c>
      <c r="H2455" s="10">
        <f>SUMIFS('Entrada - Salida'!$F:$F,'Entrada - Salida'!$D:$D,Saldo!C2455,'Entrada - Salida'!C:C,Saldo!B2455)</f>
        <v>0</v>
      </c>
      <c r="I2455" s="11">
        <f t="shared" si="39"/>
        <v>0</v>
      </c>
      <c r="J2455" s="22"/>
    </row>
    <row r="2456" spans="5:10">
      <c r="E2456" s="4" t="e">
        <f>VLOOKUP(B2456,'[1]Base de datos Almacen'!$B$2:$E$3897,4,0)</f>
        <v>#N/A</v>
      </c>
      <c r="F2456" s="8">
        <v>0</v>
      </c>
      <c r="G2456" s="9">
        <f>SUMIFS('Entrada - Salida'!$E:$E,'Entrada - Salida'!$D:$D,Saldo!C2456,'Entrada - Salida'!C:C,Saldo!B2456)</f>
        <v>0</v>
      </c>
      <c r="H2456" s="10">
        <f>SUMIFS('Entrada - Salida'!$F:$F,'Entrada - Salida'!$D:$D,Saldo!C2456,'Entrada - Salida'!C:C,Saldo!B2456)</f>
        <v>0</v>
      </c>
      <c r="I2456" s="11">
        <f t="shared" si="39"/>
        <v>0</v>
      </c>
      <c r="J2456" s="22"/>
    </row>
    <row r="2457" spans="5:10">
      <c r="E2457" s="4" t="e">
        <f>VLOOKUP(B2457,'[1]Base de datos Almacen'!$B$2:$E$3897,4,0)</f>
        <v>#N/A</v>
      </c>
      <c r="F2457" s="8">
        <v>0</v>
      </c>
      <c r="G2457" s="9">
        <f>SUMIFS('Entrada - Salida'!$E:$E,'Entrada - Salida'!$D:$D,Saldo!C2457,'Entrada - Salida'!C:C,Saldo!B2457)</f>
        <v>0</v>
      </c>
      <c r="H2457" s="10">
        <f>SUMIFS('Entrada - Salida'!$F:$F,'Entrada - Salida'!$D:$D,Saldo!C2457,'Entrada - Salida'!C:C,Saldo!B2457)</f>
        <v>0</v>
      </c>
      <c r="I2457" s="11">
        <f t="shared" si="39"/>
        <v>0</v>
      </c>
      <c r="J2457" s="22"/>
    </row>
    <row r="2458" spans="5:10">
      <c r="E2458" s="4" t="e">
        <f>VLOOKUP(B2458,'[1]Base de datos Almacen'!$B$2:$E$3897,4,0)</f>
        <v>#N/A</v>
      </c>
      <c r="F2458" s="8">
        <v>0</v>
      </c>
      <c r="G2458" s="9">
        <f>SUMIFS('Entrada - Salida'!$E:$E,'Entrada - Salida'!$D:$D,Saldo!C2458,'Entrada - Salida'!C:C,Saldo!B2458)</f>
        <v>0</v>
      </c>
      <c r="H2458" s="10">
        <f>SUMIFS('Entrada - Salida'!$F:$F,'Entrada - Salida'!$D:$D,Saldo!C2458,'Entrada - Salida'!C:C,Saldo!B2458)</f>
        <v>0</v>
      </c>
      <c r="I2458" s="11">
        <f t="shared" si="39"/>
        <v>0</v>
      </c>
      <c r="J2458" s="22"/>
    </row>
    <row r="2459" spans="5:10">
      <c r="E2459" s="4" t="e">
        <f>VLOOKUP(B2459,'[1]Base de datos Almacen'!$B$2:$E$3897,4,0)</f>
        <v>#N/A</v>
      </c>
      <c r="F2459" s="8">
        <v>0</v>
      </c>
      <c r="G2459" s="9">
        <f>SUMIFS('Entrada - Salida'!$E:$E,'Entrada - Salida'!$D:$D,Saldo!C2459,'Entrada - Salida'!C:C,Saldo!B2459)</f>
        <v>0</v>
      </c>
      <c r="H2459" s="10">
        <f>SUMIFS('Entrada - Salida'!$F:$F,'Entrada - Salida'!$D:$D,Saldo!C2459,'Entrada - Salida'!C:C,Saldo!B2459)</f>
        <v>0</v>
      </c>
      <c r="I2459" s="11">
        <f t="shared" si="39"/>
        <v>0</v>
      </c>
      <c r="J2459" s="22"/>
    </row>
    <row r="2460" spans="5:10">
      <c r="E2460" s="4" t="e">
        <f>VLOOKUP(B2460,'[1]Base de datos Almacen'!$B$2:$E$3897,4,0)</f>
        <v>#N/A</v>
      </c>
      <c r="F2460" s="8">
        <v>0</v>
      </c>
      <c r="G2460" s="9">
        <f>SUMIFS('Entrada - Salida'!$E:$E,'Entrada - Salida'!$D:$D,Saldo!C2460,'Entrada - Salida'!C:C,Saldo!B2460)</f>
        <v>0</v>
      </c>
      <c r="H2460" s="10">
        <f>SUMIFS('Entrada - Salida'!$F:$F,'Entrada - Salida'!$D:$D,Saldo!C2460,'Entrada - Salida'!C:C,Saldo!B2460)</f>
        <v>0</v>
      </c>
      <c r="I2460" s="11">
        <f t="shared" si="39"/>
        <v>0</v>
      </c>
      <c r="J2460" s="22"/>
    </row>
    <row r="2461" spans="5:10">
      <c r="E2461" s="4" t="e">
        <f>VLOOKUP(B2461,'[1]Base de datos Almacen'!$B$2:$E$3897,4,0)</f>
        <v>#N/A</v>
      </c>
      <c r="F2461" s="8">
        <v>0</v>
      </c>
      <c r="G2461" s="9">
        <f>SUMIFS('Entrada - Salida'!$E:$E,'Entrada - Salida'!$D:$D,Saldo!C2461,'Entrada - Salida'!C:C,Saldo!B2461)</f>
        <v>0</v>
      </c>
      <c r="H2461" s="10">
        <f>SUMIFS('Entrada - Salida'!$F:$F,'Entrada - Salida'!$D:$D,Saldo!C2461,'Entrada - Salida'!C:C,Saldo!B2461)</f>
        <v>0</v>
      </c>
      <c r="I2461" s="11">
        <f t="shared" si="39"/>
        <v>0</v>
      </c>
      <c r="J2461" s="22"/>
    </row>
    <row r="2462" spans="5:10">
      <c r="E2462" s="4" t="e">
        <f>VLOOKUP(B2462,'[1]Base de datos Almacen'!$B$2:$E$3897,4,0)</f>
        <v>#N/A</v>
      </c>
      <c r="F2462" s="8">
        <v>0</v>
      </c>
      <c r="G2462" s="9">
        <f>SUMIFS('Entrada - Salida'!$E:$E,'Entrada - Salida'!$D:$D,Saldo!C2462,'Entrada - Salida'!C:C,Saldo!B2462)</f>
        <v>0</v>
      </c>
      <c r="H2462" s="10">
        <f>SUMIFS('Entrada - Salida'!$F:$F,'Entrada - Salida'!$D:$D,Saldo!C2462,'Entrada - Salida'!C:C,Saldo!B2462)</f>
        <v>0</v>
      </c>
      <c r="I2462" s="11">
        <f t="shared" si="39"/>
        <v>0</v>
      </c>
      <c r="J2462" s="22"/>
    </row>
    <row r="2463" spans="5:10">
      <c r="E2463" s="4" t="e">
        <f>VLOOKUP(B2463,'[1]Base de datos Almacen'!$B$2:$E$3897,4,0)</f>
        <v>#N/A</v>
      </c>
      <c r="F2463" s="8">
        <v>0</v>
      </c>
      <c r="G2463" s="9">
        <f>SUMIFS('Entrada - Salida'!$E:$E,'Entrada - Salida'!$D:$D,Saldo!C2463,'Entrada - Salida'!C:C,Saldo!B2463)</f>
        <v>0</v>
      </c>
      <c r="H2463" s="10">
        <f>SUMIFS('Entrada - Salida'!$F:$F,'Entrada - Salida'!$D:$D,Saldo!C2463,'Entrada - Salida'!C:C,Saldo!B2463)</f>
        <v>0</v>
      </c>
      <c r="I2463" s="11">
        <f t="shared" si="39"/>
        <v>0</v>
      </c>
      <c r="J2463" s="22"/>
    </row>
    <row r="2464" spans="5:10">
      <c r="E2464" s="4" t="e">
        <f>VLOOKUP(B2464,'[1]Base de datos Almacen'!$B$2:$E$3897,4,0)</f>
        <v>#N/A</v>
      </c>
      <c r="F2464" s="8">
        <v>0</v>
      </c>
      <c r="G2464" s="9">
        <f>SUMIFS('Entrada - Salida'!$E:$E,'Entrada - Salida'!$D:$D,Saldo!C2464,'Entrada - Salida'!C:C,Saldo!B2464)</f>
        <v>0</v>
      </c>
      <c r="H2464" s="10">
        <f>SUMIFS('Entrada - Salida'!$F:$F,'Entrada - Salida'!$D:$D,Saldo!C2464,'Entrada - Salida'!C:C,Saldo!B2464)</f>
        <v>0</v>
      </c>
      <c r="I2464" s="11">
        <f t="shared" si="39"/>
        <v>0</v>
      </c>
      <c r="J2464" s="22"/>
    </row>
    <row r="2465" spans="5:10">
      <c r="E2465" s="4" t="e">
        <f>VLOOKUP(B2465,'[1]Base de datos Almacen'!$B$2:$E$3897,4,0)</f>
        <v>#N/A</v>
      </c>
      <c r="F2465" s="8">
        <v>0</v>
      </c>
      <c r="G2465" s="9">
        <f>SUMIFS('Entrada - Salida'!$E:$E,'Entrada - Salida'!$D:$D,Saldo!C2465,'Entrada - Salida'!C:C,Saldo!B2465)</f>
        <v>0</v>
      </c>
      <c r="H2465" s="10">
        <f>SUMIFS('Entrada - Salida'!$F:$F,'Entrada - Salida'!$D:$D,Saldo!C2465,'Entrada - Salida'!C:C,Saldo!B2465)</f>
        <v>0</v>
      </c>
      <c r="I2465" s="11">
        <f t="shared" si="39"/>
        <v>0</v>
      </c>
      <c r="J2465" s="22"/>
    </row>
    <row r="2466" spans="5:10">
      <c r="E2466" s="4" t="e">
        <f>VLOOKUP(B2466,'[1]Base de datos Almacen'!$B$2:$E$3897,4,0)</f>
        <v>#N/A</v>
      </c>
      <c r="F2466" s="8">
        <v>0</v>
      </c>
      <c r="G2466" s="9">
        <f>SUMIFS('Entrada - Salida'!$E:$E,'Entrada - Salida'!$D:$D,Saldo!C2466,'Entrada - Salida'!C:C,Saldo!B2466)</f>
        <v>0</v>
      </c>
      <c r="H2466" s="10">
        <f>SUMIFS('Entrada - Salida'!$F:$F,'Entrada - Salida'!$D:$D,Saldo!C2466,'Entrada - Salida'!C:C,Saldo!B2466)</f>
        <v>0</v>
      </c>
      <c r="I2466" s="11">
        <f t="shared" si="39"/>
        <v>0</v>
      </c>
      <c r="J2466" s="22"/>
    </row>
    <row r="2467" spans="5:10">
      <c r="E2467" s="4" t="e">
        <f>VLOOKUP(B2467,'[1]Base de datos Almacen'!$B$2:$E$3897,4,0)</f>
        <v>#N/A</v>
      </c>
      <c r="F2467" s="8">
        <v>0</v>
      </c>
      <c r="G2467" s="9">
        <f>SUMIFS('Entrada - Salida'!$E:$E,'Entrada - Salida'!$D:$D,Saldo!C2467,'Entrada - Salida'!C:C,Saldo!B2467)</f>
        <v>0</v>
      </c>
      <c r="H2467" s="10">
        <f>SUMIFS('Entrada - Salida'!$F:$F,'Entrada - Salida'!$D:$D,Saldo!C2467,'Entrada - Salida'!C:C,Saldo!B2467)</f>
        <v>0</v>
      </c>
      <c r="I2467" s="11">
        <f t="shared" si="39"/>
        <v>0</v>
      </c>
      <c r="J2467" s="22"/>
    </row>
    <row r="2468" spans="5:10">
      <c r="E2468" s="4" t="e">
        <f>VLOOKUP(B2468,'[1]Base de datos Almacen'!$B$2:$E$3897,4,0)</f>
        <v>#N/A</v>
      </c>
      <c r="F2468" s="8">
        <v>0</v>
      </c>
      <c r="G2468" s="9">
        <f>SUMIFS('Entrada - Salida'!$E:$E,'Entrada - Salida'!$D:$D,Saldo!C2468,'Entrada - Salida'!C:C,Saldo!B2468)</f>
        <v>0</v>
      </c>
      <c r="H2468" s="10">
        <f>SUMIFS('Entrada - Salida'!$F:$F,'Entrada - Salida'!$D:$D,Saldo!C2468,'Entrada - Salida'!C:C,Saldo!B2468)</f>
        <v>0</v>
      </c>
      <c r="I2468" s="11">
        <f t="shared" si="39"/>
        <v>0</v>
      </c>
      <c r="J2468" s="22"/>
    </row>
    <row r="2469" spans="5:10">
      <c r="E2469" s="4" t="e">
        <f>VLOOKUP(B2469,'[1]Base de datos Almacen'!$B$2:$E$3897,4,0)</f>
        <v>#N/A</v>
      </c>
      <c r="F2469" s="8">
        <v>0</v>
      </c>
      <c r="G2469" s="9">
        <f>SUMIFS('Entrada - Salida'!$E:$E,'Entrada - Salida'!$D:$D,Saldo!C2469,'Entrada - Salida'!C:C,Saldo!B2469)</f>
        <v>0</v>
      </c>
      <c r="H2469" s="10">
        <f>SUMIFS('Entrada - Salida'!$F:$F,'Entrada - Salida'!$D:$D,Saldo!C2469,'Entrada - Salida'!C:C,Saldo!B2469)</f>
        <v>0</v>
      </c>
      <c r="I2469" s="11">
        <f t="shared" si="39"/>
        <v>0</v>
      </c>
      <c r="J2469" s="22"/>
    </row>
    <row r="2470" spans="5:10">
      <c r="E2470" s="4" t="e">
        <f>VLOOKUP(B2470,'[1]Base de datos Almacen'!$B$2:$E$3897,4,0)</f>
        <v>#N/A</v>
      </c>
      <c r="F2470" s="8">
        <v>0</v>
      </c>
      <c r="G2470" s="9">
        <f>SUMIFS('Entrada - Salida'!$E:$E,'Entrada - Salida'!$D:$D,Saldo!C2470,'Entrada - Salida'!C:C,Saldo!B2470)</f>
        <v>0</v>
      </c>
      <c r="H2470" s="10">
        <f>SUMIFS('Entrada - Salida'!$F:$F,'Entrada - Salida'!$D:$D,Saldo!C2470,'Entrada - Salida'!C:C,Saldo!B2470)</f>
        <v>0</v>
      </c>
      <c r="I2470" s="11">
        <f t="shared" si="39"/>
        <v>0</v>
      </c>
      <c r="J2470" s="22"/>
    </row>
    <row r="2471" spans="5:10">
      <c r="E2471" s="4" t="e">
        <f>VLOOKUP(B2471,'[1]Base de datos Almacen'!$B$2:$E$3897,4,0)</f>
        <v>#N/A</v>
      </c>
      <c r="F2471" s="8">
        <v>0</v>
      </c>
      <c r="G2471" s="9">
        <f>SUMIFS('Entrada - Salida'!$E:$E,'Entrada - Salida'!$D:$D,Saldo!C2471,'Entrada - Salida'!C:C,Saldo!B2471)</f>
        <v>0</v>
      </c>
      <c r="H2471" s="10">
        <f>SUMIFS('Entrada - Salida'!$F:$F,'Entrada - Salida'!$D:$D,Saldo!C2471,'Entrada - Salida'!C:C,Saldo!B2471)</f>
        <v>0</v>
      </c>
      <c r="I2471" s="11">
        <f t="shared" si="39"/>
        <v>0</v>
      </c>
      <c r="J2471" s="22"/>
    </row>
    <row r="2472" spans="5:10">
      <c r="E2472" s="4" t="e">
        <f>VLOOKUP(B2472,'[1]Base de datos Almacen'!$B$2:$E$3897,4,0)</f>
        <v>#N/A</v>
      </c>
      <c r="F2472" s="8">
        <v>0</v>
      </c>
      <c r="G2472" s="9">
        <f>SUMIFS('Entrada - Salida'!$E:$E,'Entrada - Salida'!$D:$D,Saldo!C2472,'Entrada - Salida'!C:C,Saldo!B2472)</f>
        <v>0</v>
      </c>
      <c r="H2472" s="10">
        <f>SUMIFS('Entrada - Salida'!$F:$F,'Entrada - Salida'!$D:$D,Saldo!C2472,'Entrada - Salida'!C:C,Saldo!B2472)</f>
        <v>0</v>
      </c>
      <c r="I2472" s="11">
        <f t="shared" si="39"/>
        <v>0</v>
      </c>
      <c r="J2472" s="22"/>
    </row>
    <row r="2473" spans="5:10">
      <c r="E2473" s="4" t="e">
        <f>VLOOKUP(B2473,'[1]Base de datos Almacen'!$B$2:$E$3897,4,0)</f>
        <v>#N/A</v>
      </c>
      <c r="F2473" s="8">
        <v>0</v>
      </c>
      <c r="G2473" s="9">
        <f>SUMIFS('Entrada - Salida'!$E:$E,'Entrada - Salida'!$D:$D,Saldo!C2473,'Entrada - Salida'!C:C,Saldo!B2473)</f>
        <v>0</v>
      </c>
      <c r="H2473" s="10">
        <f>SUMIFS('Entrada - Salida'!$F:$F,'Entrada - Salida'!$D:$D,Saldo!C2473,'Entrada - Salida'!C:C,Saldo!B2473)</f>
        <v>0</v>
      </c>
      <c r="I2473" s="11">
        <f t="shared" si="39"/>
        <v>0</v>
      </c>
      <c r="J2473" s="22"/>
    </row>
    <row r="2474" spans="5:10">
      <c r="E2474" s="4" t="e">
        <f>VLOOKUP(B2474,'[1]Base de datos Almacen'!$B$2:$E$3897,4,0)</f>
        <v>#N/A</v>
      </c>
      <c r="F2474" s="8">
        <v>0</v>
      </c>
      <c r="G2474" s="9">
        <f>SUMIFS('Entrada - Salida'!$E:$E,'Entrada - Salida'!$D:$D,Saldo!C2474,'Entrada - Salida'!C:C,Saldo!B2474)</f>
        <v>0</v>
      </c>
      <c r="H2474" s="10">
        <f>SUMIFS('Entrada - Salida'!$F:$F,'Entrada - Salida'!$D:$D,Saldo!C2474,'Entrada - Salida'!C:C,Saldo!B2474)</f>
        <v>0</v>
      </c>
      <c r="I2474" s="11">
        <f t="shared" si="39"/>
        <v>0</v>
      </c>
      <c r="J2474" s="22"/>
    </row>
    <row r="2475" spans="5:10">
      <c r="E2475" s="4" t="e">
        <f>VLOOKUP(B2475,'[1]Base de datos Almacen'!$B$2:$E$3897,4,0)</f>
        <v>#N/A</v>
      </c>
      <c r="F2475" s="8">
        <v>0</v>
      </c>
      <c r="G2475" s="9">
        <f>SUMIFS('Entrada - Salida'!$E:$E,'Entrada - Salida'!$D:$D,Saldo!C2475,'Entrada - Salida'!C:C,Saldo!B2475)</f>
        <v>0</v>
      </c>
      <c r="H2475" s="10">
        <f>SUMIFS('Entrada - Salida'!$F:$F,'Entrada - Salida'!$D:$D,Saldo!C2475,'Entrada - Salida'!C:C,Saldo!B2475)</f>
        <v>0</v>
      </c>
      <c r="I2475" s="11">
        <f t="shared" si="39"/>
        <v>0</v>
      </c>
      <c r="J2475" s="22"/>
    </row>
    <row r="2476" spans="5:10">
      <c r="E2476" s="4" t="e">
        <f>VLOOKUP(B2476,'[1]Base de datos Almacen'!$B$2:$E$3897,4,0)</f>
        <v>#N/A</v>
      </c>
      <c r="F2476" s="8">
        <v>0</v>
      </c>
      <c r="G2476" s="9">
        <f>SUMIFS('Entrada - Salida'!$E:$E,'Entrada - Salida'!$D:$D,Saldo!C2476,'Entrada - Salida'!C:C,Saldo!B2476)</f>
        <v>0</v>
      </c>
      <c r="H2476" s="10">
        <f>SUMIFS('Entrada - Salida'!$F:$F,'Entrada - Salida'!$D:$D,Saldo!C2476,'Entrada - Salida'!C:C,Saldo!B2476)</f>
        <v>0</v>
      </c>
      <c r="I2476" s="11">
        <f t="shared" si="39"/>
        <v>0</v>
      </c>
      <c r="J2476" s="22"/>
    </row>
    <row r="2477" spans="5:10">
      <c r="E2477" s="4" t="e">
        <f>VLOOKUP(B2477,'[1]Base de datos Almacen'!$B$2:$E$3897,4,0)</f>
        <v>#N/A</v>
      </c>
      <c r="F2477" s="8">
        <v>0</v>
      </c>
      <c r="G2477" s="9">
        <f>SUMIFS('Entrada - Salida'!$E:$E,'Entrada - Salida'!$D:$D,Saldo!C2477,'Entrada - Salida'!C:C,Saldo!B2477)</f>
        <v>0</v>
      </c>
      <c r="H2477" s="10">
        <f>SUMIFS('Entrada - Salida'!$F:$F,'Entrada - Salida'!$D:$D,Saldo!C2477,'Entrada - Salida'!C:C,Saldo!B2477)</f>
        <v>0</v>
      </c>
      <c r="I2477" s="11">
        <f t="shared" si="39"/>
        <v>0</v>
      </c>
      <c r="J2477" s="22"/>
    </row>
    <row r="2478" spans="5:10">
      <c r="E2478" s="4" t="e">
        <f>VLOOKUP(B2478,'[1]Base de datos Almacen'!$B$2:$E$3897,4,0)</f>
        <v>#N/A</v>
      </c>
      <c r="F2478" s="8">
        <v>0</v>
      </c>
      <c r="G2478" s="9">
        <f>SUMIFS('Entrada - Salida'!$E:$E,'Entrada - Salida'!$D:$D,Saldo!C2478,'Entrada - Salida'!C:C,Saldo!B2478)</f>
        <v>0</v>
      </c>
      <c r="H2478" s="10">
        <f>SUMIFS('Entrada - Salida'!$F:$F,'Entrada - Salida'!$D:$D,Saldo!C2478,'Entrada - Salida'!C:C,Saldo!B2478)</f>
        <v>0</v>
      </c>
      <c r="I2478" s="11">
        <f t="shared" ref="I2478:I2541" si="40">+(G2478-H2478)+F2478</f>
        <v>0</v>
      </c>
      <c r="J2478" s="22"/>
    </row>
    <row r="2479" spans="5:10">
      <c r="E2479" s="4" t="e">
        <f>VLOOKUP(B2479,'[1]Base de datos Almacen'!$B$2:$E$3897,4,0)</f>
        <v>#N/A</v>
      </c>
      <c r="F2479" s="8">
        <v>0</v>
      </c>
      <c r="G2479" s="9">
        <f>SUMIFS('Entrada - Salida'!$E:$E,'Entrada - Salida'!$D:$D,Saldo!C2479,'Entrada - Salida'!C:C,Saldo!B2479)</f>
        <v>0</v>
      </c>
      <c r="H2479" s="10">
        <f>SUMIFS('Entrada - Salida'!$F:$F,'Entrada - Salida'!$D:$D,Saldo!C2479,'Entrada - Salida'!C:C,Saldo!B2479)</f>
        <v>0</v>
      </c>
      <c r="I2479" s="11">
        <f t="shared" si="40"/>
        <v>0</v>
      </c>
      <c r="J2479" s="22"/>
    </row>
    <row r="2480" spans="5:10">
      <c r="E2480" s="4" t="e">
        <f>VLOOKUP(B2480,'[1]Base de datos Almacen'!$B$2:$E$3897,4,0)</f>
        <v>#N/A</v>
      </c>
      <c r="F2480" s="8">
        <v>0</v>
      </c>
      <c r="G2480" s="9">
        <f>SUMIFS('Entrada - Salida'!$E:$E,'Entrada - Salida'!$D:$D,Saldo!C2480,'Entrada - Salida'!C:C,Saldo!B2480)</f>
        <v>0</v>
      </c>
      <c r="H2480" s="10">
        <f>SUMIFS('Entrada - Salida'!$F:$F,'Entrada - Salida'!$D:$D,Saldo!C2480,'Entrada - Salida'!C:C,Saldo!B2480)</f>
        <v>0</v>
      </c>
      <c r="I2480" s="11">
        <f t="shared" si="40"/>
        <v>0</v>
      </c>
      <c r="J2480" s="22"/>
    </row>
    <row r="2481" spans="5:10">
      <c r="E2481" s="4" t="e">
        <f>VLOOKUP(B2481,'[1]Base de datos Almacen'!$B$2:$E$3897,4,0)</f>
        <v>#N/A</v>
      </c>
      <c r="F2481" s="8">
        <v>0</v>
      </c>
      <c r="G2481" s="9">
        <f>SUMIFS('Entrada - Salida'!$E:$E,'Entrada - Salida'!$D:$D,Saldo!C2481,'Entrada - Salida'!C:C,Saldo!B2481)</f>
        <v>0</v>
      </c>
      <c r="H2481" s="10">
        <f>SUMIFS('Entrada - Salida'!$F:$F,'Entrada - Salida'!$D:$D,Saldo!C2481,'Entrada - Salida'!C:C,Saldo!B2481)</f>
        <v>0</v>
      </c>
      <c r="I2481" s="11">
        <f t="shared" si="40"/>
        <v>0</v>
      </c>
      <c r="J2481" s="22"/>
    </row>
    <row r="2482" spans="5:10">
      <c r="E2482" s="4" t="e">
        <f>VLOOKUP(B2482,'[1]Base de datos Almacen'!$B$2:$E$3897,4,0)</f>
        <v>#N/A</v>
      </c>
      <c r="F2482" s="8">
        <v>0</v>
      </c>
      <c r="G2482" s="9">
        <f>SUMIFS('Entrada - Salida'!$E:$E,'Entrada - Salida'!$D:$D,Saldo!C2482,'Entrada - Salida'!C:C,Saldo!B2482)</f>
        <v>0</v>
      </c>
      <c r="H2482" s="10">
        <f>SUMIFS('Entrada - Salida'!$F:$F,'Entrada - Salida'!$D:$D,Saldo!C2482,'Entrada - Salida'!C:C,Saldo!B2482)</f>
        <v>0</v>
      </c>
      <c r="I2482" s="11">
        <f t="shared" si="40"/>
        <v>0</v>
      </c>
      <c r="J2482" s="22"/>
    </row>
    <row r="2483" spans="5:10">
      <c r="E2483" s="4" t="e">
        <f>VLOOKUP(B2483,'[1]Base de datos Almacen'!$B$2:$E$3897,4,0)</f>
        <v>#N/A</v>
      </c>
      <c r="F2483" s="8">
        <v>0</v>
      </c>
      <c r="G2483" s="9">
        <f>SUMIFS('Entrada - Salida'!$E:$E,'Entrada - Salida'!$D:$D,Saldo!C2483,'Entrada - Salida'!C:C,Saldo!B2483)</f>
        <v>0</v>
      </c>
      <c r="H2483" s="10">
        <f>SUMIFS('Entrada - Salida'!$F:$F,'Entrada - Salida'!$D:$D,Saldo!C2483,'Entrada - Salida'!C:C,Saldo!B2483)</f>
        <v>0</v>
      </c>
      <c r="I2483" s="11">
        <f t="shared" si="40"/>
        <v>0</v>
      </c>
      <c r="J2483" s="22"/>
    </row>
    <row r="2484" spans="5:10">
      <c r="E2484" s="4" t="e">
        <f>VLOOKUP(B2484,'[1]Base de datos Almacen'!$B$2:$E$3897,4,0)</f>
        <v>#N/A</v>
      </c>
      <c r="F2484" s="8">
        <v>0</v>
      </c>
      <c r="G2484" s="9">
        <f>SUMIFS('Entrada - Salida'!$E:$E,'Entrada - Salida'!$D:$D,Saldo!C2484,'Entrada - Salida'!C:C,Saldo!B2484)</f>
        <v>0</v>
      </c>
      <c r="H2484" s="10">
        <f>SUMIFS('Entrada - Salida'!$F:$F,'Entrada - Salida'!$D:$D,Saldo!C2484,'Entrada - Salida'!C:C,Saldo!B2484)</f>
        <v>0</v>
      </c>
      <c r="I2484" s="11">
        <f t="shared" si="40"/>
        <v>0</v>
      </c>
      <c r="J2484" s="22"/>
    </row>
    <row r="2485" spans="5:10">
      <c r="E2485" s="4" t="e">
        <f>VLOOKUP(B2485,'[1]Base de datos Almacen'!$B$2:$E$3897,4,0)</f>
        <v>#N/A</v>
      </c>
      <c r="F2485" s="8">
        <v>0</v>
      </c>
      <c r="G2485" s="9">
        <f>SUMIFS('Entrada - Salida'!$E:$E,'Entrada - Salida'!$D:$D,Saldo!C2485,'Entrada - Salida'!C:C,Saldo!B2485)</f>
        <v>0</v>
      </c>
      <c r="H2485" s="10">
        <f>SUMIFS('Entrada - Salida'!$F:$F,'Entrada - Salida'!$D:$D,Saldo!C2485,'Entrada - Salida'!C:C,Saldo!B2485)</f>
        <v>0</v>
      </c>
      <c r="I2485" s="11">
        <f t="shared" si="40"/>
        <v>0</v>
      </c>
      <c r="J2485" s="22"/>
    </row>
    <row r="2486" spans="5:10">
      <c r="E2486" s="4" t="e">
        <f>VLOOKUP(B2486,'[1]Base de datos Almacen'!$B$2:$E$3897,4,0)</f>
        <v>#N/A</v>
      </c>
      <c r="F2486" s="8">
        <v>0</v>
      </c>
      <c r="G2486" s="9">
        <f>SUMIFS('Entrada - Salida'!$E:$E,'Entrada - Salida'!$D:$D,Saldo!C2486,'Entrada - Salida'!C:C,Saldo!B2486)</f>
        <v>0</v>
      </c>
      <c r="H2486" s="10">
        <f>SUMIFS('Entrada - Salida'!$F:$F,'Entrada - Salida'!$D:$D,Saldo!C2486,'Entrada - Salida'!C:C,Saldo!B2486)</f>
        <v>0</v>
      </c>
      <c r="I2486" s="11">
        <f t="shared" si="40"/>
        <v>0</v>
      </c>
      <c r="J2486" s="22"/>
    </row>
    <row r="2487" spans="5:10">
      <c r="E2487" s="4" t="e">
        <f>VLOOKUP(B2487,'[1]Base de datos Almacen'!$B$2:$E$3897,4,0)</f>
        <v>#N/A</v>
      </c>
      <c r="F2487" s="8">
        <v>0</v>
      </c>
      <c r="G2487" s="9">
        <f>SUMIFS('Entrada - Salida'!$E:$E,'Entrada - Salida'!$D:$D,Saldo!C2487,'Entrada - Salida'!C:C,Saldo!B2487)</f>
        <v>0</v>
      </c>
      <c r="H2487" s="10">
        <f>SUMIFS('Entrada - Salida'!$F:$F,'Entrada - Salida'!$D:$D,Saldo!C2487,'Entrada - Salida'!C:C,Saldo!B2487)</f>
        <v>0</v>
      </c>
      <c r="I2487" s="11">
        <f t="shared" si="40"/>
        <v>0</v>
      </c>
      <c r="J2487" s="22"/>
    </row>
    <row r="2488" spans="5:10">
      <c r="E2488" s="4" t="e">
        <f>VLOOKUP(B2488,'[1]Base de datos Almacen'!$B$2:$E$3897,4,0)</f>
        <v>#N/A</v>
      </c>
      <c r="F2488" s="8">
        <v>0</v>
      </c>
      <c r="G2488" s="9">
        <f>SUMIFS('Entrada - Salida'!$E:$E,'Entrada - Salida'!$D:$D,Saldo!C2488,'Entrada - Salida'!C:C,Saldo!B2488)</f>
        <v>0</v>
      </c>
      <c r="H2488" s="10">
        <f>SUMIFS('Entrada - Salida'!$F:$F,'Entrada - Salida'!$D:$D,Saldo!C2488,'Entrada - Salida'!C:C,Saldo!B2488)</f>
        <v>0</v>
      </c>
      <c r="I2488" s="11">
        <f t="shared" si="40"/>
        <v>0</v>
      </c>
      <c r="J2488" s="22"/>
    </row>
    <row r="2489" spans="5:10">
      <c r="E2489" s="4" t="e">
        <f>VLOOKUP(B2489,'[1]Base de datos Almacen'!$B$2:$E$3897,4,0)</f>
        <v>#N/A</v>
      </c>
      <c r="F2489" s="8">
        <v>0</v>
      </c>
      <c r="G2489" s="9">
        <f>SUMIFS('Entrada - Salida'!$E:$E,'Entrada - Salida'!$D:$D,Saldo!C2489,'Entrada - Salida'!C:C,Saldo!B2489)</f>
        <v>0</v>
      </c>
      <c r="H2489" s="10">
        <f>SUMIFS('Entrada - Salida'!$F:$F,'Entrada - Salida'!$D:$D,Saldo!C2489,'Entrada - Salida'!C:C,Saldo!B2489)</f>
        <v>0</v>
      </c>
      <c r="I2489" s="11">
        <f t="shared" si="40"/>
        <v>0</v>
      </c>
      <c r="J2489" s="22"/>
    </row>
    <row r="2490" spans="5:10">
      <c r="E2490" s="4" t="e">
        <f>VLOOKUP(B2490,'[1]Base de datos Almacen'!$B$2:$E$3897,4,0)</f>
        <v>#N/A</v>
      </c>
      <c r="F2490" s="8">
        <v>0</v>
      </c>
      <c r="G2490" s="9">
        <f>SUMIFS('Entrada - Salida'!$E:$E,'Entrada - Salida'!$D:$D,Saldo!C2490,'Entrada - Salida'!C:C,Saldo!B2490)</f>
        <v>0</v>
      </c>
      <c r="H2490" s="10">
        <f>SUMIFS('Entrada - Salida'!$F:$F,'Entrada - Salida'!$D:$D,Saldo!C2490,'Entrada - Salida'!C:C,Saldo!B2490)</f>
        <v>0</v>
      </c>
      <c r="I2490" s="11">
        <f t="shared" si="40"/>
        <v>0</v>
      </c>
      <c r="J2490" s="22"/>
    </row>
    <row r="2491" spans="5:10">
      <c r="E2491" s="4" t="e">
        <f>VLOOKUP(B2491,'[1]Base de datos Almacen'!$B$2:$E$3897,4,0)</f>
        <v>#N/A</v>
      </c>
      <c r="F2491" s="8">
        <v>0</v>
      </c>
      <c r="G2491" s="9">
        <f>SUMIFS('Entrada - Salida'!$E:$E,'Entrada - Salida'!$D:$D,Saldo!C2491,'Entrada - Salida'!C:C,Saldo!B2491)</f>
        <v>0</v>
      </c>
      <c r="H2491" s="10">
        <f>SUMIFS('Entrada - Salida'!$F:$F,'Entrada - Salida'!$D:$D,Saldo!C2491,'Entrada - Salida'!C:C,Saldo!B2491)</f>
        <v>0</v>
      </c>
      <c r="I2491" s="11">
        <f t="shared" si="40"/>
        <v>0</v>
      </c>
      <c r="J2491" s="22"/>
    </row>
    <row r="2492" spans="5:10">
      <c r="E2492" s="4" t="e">
        <f>VLOOKUP(B2492,'[1]Base de datos Almacen'!$B$2:$E$3897,4,0)</f>
        <v>#N/A</v>
      </c>
      <c r="F2492" s="8">
        <v>0</v>
      </c>
      <c r="G2492" s="9">
        <f>SUMIFS('Entrada - Salida'!$E:$E,'Entrada - Salida'!$D:$D,Saldo!C2492,'Entrada - Salida'!C:C,Saldo!B2492)</f>
        <v>0</v>
      </c>
      <c r="H2492" s="10">
        <f>SUMIFS('Entrada - Salida'!$F:$F,'Entrada - Salida'!$D:$D,Saldo!C2492,'Entrada - Salida'!C:C,Saldo!B2492)</f>
        <v>0</v>
      </c>
      <c r="I2492" s="11">
        <f t="shared" si="40"/>
        <v>0</v>
      </c>
      <c r="J2492" s="22"/>
    </row>
    <row r="2493" spans="5:10">
      <c r="E2493" s="4" t="e">
        <f>VLOOKUP(B2493,'[1]Base de datos Almacen'!$B$2:$E$3897,4,0)</f>
        <v>#N/A</v>
      </c>
      <c r="F2493" s="8">
        <v>0</v>
      </c>
      <c r="G2493" s="9">
        <f>SUMIFS('Entrada - Salida'!$E:$E,'Entrada - Salida'!$D:$D,Saldo!C2493,'Entrada - Salida'!C:C,Saldo!B2493)</f>
        <v>0</v>
      </c>
      <c r="H2493" s="10">
        <f>SUMIFS('Entrada - Salida'!$F:$F,'Entrada - Salida'!$D:$D,Saldo!C2493,'Entrada - Salida'!C:C,Saldo!B2493)</f>
        <v>0</v>
      </c>
      <c r="I2493" s="11">
        <f t="shared" si="40"/>
        <v>0</v>
      </c>
      <c r="J2493" s="22"/>
    </row>
    <row r="2494" spans="5:10">
      <c r="E2494" s="4" t="e">
        <f>VLOOKUP(B2494,'[1]Base de datos Almacen'!$B$2:$E$3897,4,0)</f>
        <v>#N/A</v>
      </c>
      <c r="F2494" s="8">
        <v>0</v>
      </c>
      <c r="G2494" s="9">
        <f>SUMIFS('Entrada - Salida'!$E:$E,'Entrada - Salida'!$D:$D,Saldo!C2494,'Entrada - Salida'!C:C,Saldo!B2494)</f>
        <v>0</v>
      </c>
      <c r="H2494" s="10">
        <f>SUMIFS('Entrada - Salida'!$F:$F,'Entrada - Salida'!$D:$D,Saldo!C2494,'Entrada - Salida'!C:C,Saldo!B2494)</f>
        <v>0</v>
      </c>
      <c r="I2494" s="11">
        <f t="shared" si="40"/>
        <v>0</v>
      </c>
      <c r="J2494" s="22"/>
    </row>
    <row r="2495" spans="5:10">
      <c r="E2495" s="4" t="e">
        <f>VLOOKUP(B2495,'[1]Base de datos Almacen'!$B$2:$E$3897,4,0)</f>
        <v>#N/A</v>
      </c>
      <c r="F2495" s="8">
        <v>0</v>
      </c>
      <c r="G2495" s="9">
        <f>SUMIFS('Entrada - Salida'!$E:$E,'Entrada - Salida'!$D:$D,Saldo!C2495,'Entrada - Salida'!C:C,Saldo!B2495)</f>
        <v>0</v>
      </c>
      <c r="H2495" s="10">
        <f>SUMIFS('Entrada - Salida'!$F:$F,'Entrada - Salida'!$D:$D,Saldo!C2495,'Entrada - Salida'!C:C,Saldo!B2495)</f>
        <v>0</v>
      </c>
      <c r="I2495" s="11">
        <f t="shared" si="40"/>
        <v>0</v>
      </c>
      <c r="J2495" s="22"/>
    </row>
    <row r="2496" spans="5:10">
      <c r="E2496" s="4" t="e">
        <f>VLOOKUP(B2496,'[1]Base de datos Almacen'!$B$2:$E$3897,4,0)</f>
        <v>#N/A</v>
      </c>
      <c r="F2496" s="8">
        <v>0</v>
      </c>
      <c r="G2496" s="9">
        <f>SUMIFS('Entrada - Salida'!$E:$E,'Entrada - Salida'!$D:$D,Saldo!C2496,'Entrada - Salida'!C:C,Saldo!B2496)</f>
        <v>0</v>
      </c>
      <c r="H2496" s="10">
        <f>SUMIFS('Entrada - Salida'!$F:$F,'Entrada - Salida'!$D:$D,Saldo!C2496,'Entrada - Salida'!C:C,Saldo!B2496)</f>
        <v>0</v>
      </c>
      <c r="I2496" s="11">
        <f t="shared" si="40"/>
        <v>0</v>
      </c>
      <c r="J2496" s="22"/>
    </row>
    <row r="2497" spans="5:10">
      <c r="E2497" s="4" t="e">
        <f>VLOOKUP(B2497,'[1]Base de datos Almacen'!$B$2:$E$3897,4,0)</f>
        <v>#N/A</v>
      </c>
      <c r="F2497" s="8">
        <v>0</v>
      </c>
      <c r="G2497" s="9">
        <f>SUMIFS('Entrada - Salida'!$E:$E,'Entrada - Salida'!$D:$D,Saldo!C2497,'Entrada - Salida'!C:C,Saldo!B2497)</f>
        <v>0</v>
      </c>
      <c r="H2497" s="10">
        <f>SUMIFS('Entrada - Salida'!$F:$F,'Entrada - Salida'!$D:$D,Saldo!C2497,'Entrada - Salida'!C:C,Saldo!B2497)</f>
        <v>0</v>
      </c>
      <c r="I2497" s="11">
        <f t="shared" si="40"/>
        <v>0</v>
      </c>
      <c r="J2497" s="22"/>
    </row>
    <row r="2498" spans="5:10">
      <c r="E2498" s="4" t="e">
        <f>VLOOKUP(B2498,'[1]Base de datos Almacen'!$B$2:$E$3897,4,0)</f>
        <v>#N/A</v>
      </c>
      <c r="F2498" s="8">
        <v>0</v>
      </c>
      <c r="G2498" s="9">
        <f>SUMIFS('Entrada - Salida'!$E:$E,'Entrada - Salida'!$D:$D,Saldo!C2498,'Entrada - Salida'!C:C,Saldo!B2498)</f>
        <v>0</v>
      </c>
      <c r="H2498" s="10">
        <f>SUMIFS('Entrada - Salida'!$F:$F,'Entrada - Salida'!$D:$D,Saldo!C2498,'Entrada - Salida'!C:C,Saldo!B2498)</f>
        <v>0</v>
      </c>
      <c r="I2498" s="11">
        <f t="shared" si="40"/>
        <v>0</v>
      </c>
      <c r="J2498" s="22"/>
    </row>
    <row r="2499" spans="5:10">
      <c r="E2499" s="4" t="e">
        <f>VLOOKUP(B2499,'[1]Base de datos Almacen'!$B$2:$E$3897,4,0)</f>
        <v>#N/A</v>
      </c>
      <c r="F2499" s="8">
        <v>0</v>
      </c>
      <c r="G2499" s="9">
        <f>SUMIFS('Entrada - Salida'!$E:$E,'Entrada - Salida'!$D:$D,Saldo!C2499,'Entrada - Salida'!C:C,Saldo!B2499)</f>
        <v>0</v>
      </c>
      <c r="H2499" s="10">
        <f>SUMIFS('Entrada - Salida'!$F:$F,'Entrada - Salida'!$D:$D,Saldo!C2499,'Entrada - Salida'!C:C,Saldo!B2499)</f>
        <v>0</v>
      </c>
      <c r="I2499" s="11">
        <f t="shared" si="40"/>
        <v>0</v>
      </c>
      <c r="J2499" s="22"/>
    </row>
    <row r="2500" spans="5:10">
      <c r="E2500" s="4" t="e">
        <f>VLOOKUP(B2500,'[1]Base de datos Almacen'!$B$2:$E$3897,4,0)</f>
        <v>#N/A</v>
      </c>
      <c r="F2500" s="8">
        <v>0</v>
      </c>
      <c r="G2500" s="9">
        <f>SUMIFS('Entrada - Salida'!$E:$E,'Entrada - Salida'!$D:$D,Saldo!C2500,'Entrada - Salida'!C:C,Saldo!B2500)</f>
        <v>0</v>
      </c>
      <c r="H2500" s="10">
        <f>SUMIFS('Entrada - Salida'!$F:$F,'Entrada - Salida'!$D:$D,Saldo!C2500,'Entrada - Salida'!C:C,Saldo!B2500)</f>
        <v>0</v>
      </c>
      <c r="I2500" s="11">
        <f t="shared" si="40"/>
        <v>0</v>
      </c>
      <c r="J2500" s="22"/>
    </row>
    <row r="2501" spans="5:10">
      <c r="E2501" s="4" t="e">
        <f>VLOOKUP(B2501,'[1]Base de datos Almacen'!$B$2:$E$3897,4,0)</f>
        <v>#N/A</v>
      </c>
      <c r="F2501" s="8">
        <v>0</v>
      </c>
      <c r="G2501" s="9">
        <f>SUMIFS('Entrada - Salida'!$E:$E,'Entrada - Salida'!$D:$D,Saldo!C2501,'Entrada - Salida'!C:C,Saldo!B2501)</f>
        <v>0</v>
      </c>
      <c r="H2501" s="10">
        <f>SUMIFS('Entrada - Salida'!$F:$F,'Entrada - Salida'!$D:$D,Saldo!C2501,'Entrada - Salida'!C:C,Saldo!B2501)</f>
        <v>0</v>
      </c>
      <c r="I2501" s="11">
        <f t="shared" si="40"/>
        <v>0</v>
      </c>
      <c r="J2501" s="22"/>
    </row>
    <row r="2502" spans="5:10">
      <c r="E2502" s="4" t="e">
        <f>VLOOKUP(B2502,'[1]Base de datos Almacen'!$B$2:$E$3897,4,0)</f>
        <v>#N/A</v>
      </c>
      <c r="F2502" s="8">
        <v>0</v>
      </c>
      <c r="G2502" s="9">
        <f>SUMIFS('Entrada - Salida'!$E:$E,'Entrada - Salida'!$D:$D,Saldo!C2502,'Entrada - Salida'!C:C,Saldo!B2502)</f>
        <v>0</v>
      </c>
      <c r="H2502" s="10">
        <f>SUMIFS('Entrada - Salida'!$F:$F,'Entrada - Salida'!$D:$D,Saldo!C2502,'Entrada - Salida'!C:C,Saldo!B2502)</f>
        <v>0</v>
      </c>
      <c r="I2502" s="11">
        <f t="shared" si="40"/>
        <v>0</v>
      </c>
      <c r="J2502" s="22"/>
    </row>
    <row r="2503" spans="5:10">
      <c r="E2503" s="4" t="e">
        <f>VLOOKUP(B2503,'[1]Base de datos Almacen'!$B$2:$E$3897,4,0)</f>
        <v>#N/A</v>
      </c>
      <c r="F2503" s="8">
        <v>0</v>
      </c>
      <c r="G2503" s="9">
        <f>SUMIFS('Entrada - Salida'!$E:$E,'Entrada - Salida'!$D:$D,Saldo!C2503,'Entrada - Salida'!C:C,Saldo!B2503)</f>
        <v>0</v>
      </c>
      <c r="H2503" s="10">
        <f>SUMIFS('Entrada - Salida'!$F:$F,'Entrada - Salida'!$D:$D,Saldo!C2503,'Entrada - Salida'!C:C,Saldo!B2503)</f>
        <v>0</v>
      </c>
      <c r="I2503" s="11">
        <f t="shared" si="40"/>
        <v>0</v>
      </c>
      <c r="J2503" s="22"/>
    </row>
    <row r="2504" spans="5:10">
      <c r="E2504" s="4" t="e">
        <f>VLOOKUP(B2504,'[1]Base de datos Almacen'!$B$2:$E$3897,4,0)</f>
        <v>#N/A</v>
      </c>
      <c r="F2504" s="8">
        <v>0</v>
      </c>
      <c r="G2504" s="9">
        <f>SUMIFS('Entrada - Salida'!$E:$E,'Entrada - Salida'!$D:$D,Saldo!C2504,'Entrada - Salida'!C:C,Saldo!B2504)</f>
        <v>0</v>
      </c>
      <c r="H2504" s="10">
        <f>SUMIFS('Entrada - Salida'!$F:$F,'Entrada - Salida'!$D:$D,Saldo!C2504,'Entrada - Salida'!C:C,Saldo!B2504)</f>
        <v>0</v>
      </c>
      <c r="I2504" s="11">
        <f t="shared" si="40"/>
        <v>0</v>
      </c>
      <c r="J2504" s="22"/>
    </row>
    <row r="2505" spans="5:10">
      <c r="E2505" s="4" t="e">
        <f>VLOOKUP(B2505,'[1]Base de datos Almacen'!$B$2:$E$3897,4,0)</f>
        <v>#N/A</v>
      </c>
      <c r="F2505" s="8">
        <v>0</v>
      </c>
      <c r="G2505" s="9">
        <f>SUMIFS('Entrada - Salida'!$E:$E,'Entrada - Salida'!$D:$D,Saldo!C2505,'Entrada - Salida'!C:C,Saldo!B2505)</f>
        <v>0</v>
      </c>
      <c r="H2505" s="10">
        <f>SUMIFS('Entrada - Salida'!$F:$F,'Entrada - Salida'!$D:$D,Saldo!C2505,'Entrada - Salida'!C:C,Saldo!B2505)</f>
        <v>0</v>
      </c>
      <c r="I2505" s="11">
        <f t="shared" si="40"/>
        <v>0</v>
      </c>
      <c r="J2505" s="22"/>
    </row>
    <row r="2506" spans="5:10">
      <c r="E2506" s="4" t="e">
        <f>VLOOKUP(B2506,'[1]Base de datos Almacen'!$B$2:$E$3897,4,0)</f>
        <v>#N/A</v>
      </c>
      <c r="F2506" s="8">
        <v>0</v>
      </c>
      <c r="G2506" s="9">
        <f>SUMIFS('Entrada - Salida'!$E:$E,'Entrada - Salida'!$D:$D,Saldo!C2506,'Entrada - Salida'!C:C,Saldo!B2506)</f>
        <v>0</v>
      </c>
      <c r="H2506" s="10">
        <f>SUMIFS('Entrada - Salida'!$F:$F,'Entrada - Salida'!$D:$D,Saldo!C2506,'Entrada - Salida'!C:C,Saldo!B2506)</f>
        <v>0</v>
      </c>
      <c r="I2506" s="11">
        <f t="shared" si="40"/>
        <v>0</v>
      </c>
      <c r="J2506" s="22"/>
    </row>
    <row r="2507" spans="5:10">
      <c r="E2507" s="4" t="e">
        <f>VLOOKUP(B2507,'[1]Base de datos Almacen'!$B$2:$E$3897,4,0)</f>
        <v>#N/A</v>
      </c>
      <c r="F2507" s="8">
        <v>0</v>
      </c>
      <c r="G2507" s="9">
        <f>SUMIFS('Entrada - Salida'!$E:$E,'Entrada - Salida'!$D:$D,Saldo!C2507,'Entrada - Salida'!C:C,Saldo!B2507)</f>
        <v>0</v>
      </c>
      <c r="H2507" s="10">
        <f>SUMIFS('Entrada - Salida'!$F:$F,'Entrada - Salida'!$D:$D,Saldo!C2507,'Entrada - Salida'!C:C,Saldo!B2507)</f>
        <v>0</v>
      </c>
      <c r="I2507" s="11">
        <f t="shared" si="40"/>
        <v>0</v>
      </c>
      <c r="J2507" s="22"/>
    </row>
    <row r="2508" spans="5:10">
      <c r="E2508" s="4" t="e">
        <f>VLOOKUP(B2508,'[1]Base de datos Almacen'!$B$2:$E$3897,4,0)</f>
        <v>#N/A</v>
      </c>
      <c r="F2508" s="8">
        <v>0</v>
      </c>
      <c r="G2508" s="9">
        <f>SUMIFS('Entrada - Salida'!$E:$E,'Entrada - Salida'!$D:$D,Saldo!C2508,'Entrada - Salida'!C:C,Saldo!B2508)</f>
        <v>0</v>
      </c>
      <c r="H2508" s="10">
        <f>SUMIFS('Entrada - Salida'!$F:$F,'Entrada - Salida'!$D:$D,Saldo!C2508,'Entrada - Salida'!C:C,Saldo!B2508)</f>
        <v>0</v>
      </c>
      <c r="I2508" s="11">
        <f t="shared" si="40"/>
        <v>0</v>
      </c>
      <c r="J2508" s="22"/>
    </row>
    <row r="2509" spans="5:10">
      <c r="E2509" s="4" t="e">
        <f>VLOOKUP(B2509,'[1]Base de datos Almacen'!$B$2:$E$3897,4,0)</f>
        <v>#N/A</v>
      </c>
      <c r="F2509" s="8">
        <v>0</v>
      </c>
      <c r="G2509" s="9">
        <f>SUMIFS('Entrada - Salida'!$E:$E,'Entrada - Salida'!$D:$D,Saldo!C2509,'Entrada - Salida'!C:C,Saldo!B2509)</f>
        <v>0</v>
      </c>
      <c r="H2509" s="10">
        <f>SUMIFS('Entrada - Salida'!$F:$F,'Entrada - Salida'!$D:$D,Saldo!C2509,'Entrada - Salida'!C:C,Saldo!B2509)</f>
        <v>0</v>
      </c>
      <c r="I2509" s="11">
        <f t="shared" si="40"/>
        <v>0</v>
      </c>
      <c r="J2509" s="22"/>
    </row>
    <row r="2510" spans="5:10">
      <c r="E2510" s="4" t="e">
        <f>VLOOKUP(B2510,'[1]Base de datos Almacen'!$B$2:$E$3897,4,0)</f>
        <v>#N/A</v>
      </c>
      <c r="F2510" s="8">
        <v>0</v>
      </c>
      <c r="G2510" s="9">
        <f>SUMIFS('Entrada - Salida'!$E:$E,'Entrada - Salida'!$D:$D,Saldo!C2510,'Entrada - Salida'!C:C,Saldo!B2510)</f>
        <v>0</v>
      </c>
      <c r="H2510" s="10">
        <f>SUMIFS('Entrada - Salida'!$F:$F,'Entrada - Salida'!$D:$D,Saldo!C2510,'Entrada - Salida'!C:C,Saldo!B2510)</f>
        <v>0</v>
      </c>
      <c r="I2510" s="11">
        <f t="shared" si="40"/>
        <v>0</v>
      </c>
      <c r="J2510" s="22"/>
    </row>
    <row r="2511" spans="5:10">
      <c r="E2511" s="4" t="e">
        <f>VLOOKUP(B2511,'[1]Base de datos Almacen'!$B$2:$E$3897,4,0)</f>
        <v>#N/A</v>
      </c>
      <c r="F2511" s="8">
        <v>0</v>
      </c>
      <c r="G2511" s="9">
        <f>SUMIFS('Entrada - Salida'!$E:$E,'Entrada - Salida'!$D:$D,Saldo!C2511,'Entrada - Salida'!C:C,Saldo!B2511)</f>
        <v>0</v>
      </c>
      <c r="H2511" s="10">
        <f>SUMIFS('Entrada - Salida'!$F:$F,'Entrada - Salida'!$D:$D,Saldo!C2511,'Entrada - Salida'!C:C,Saldo!B2511)</f>
        <v>0</v>
      </c>
      <c r="I2511" s="11">
        <f t="shared" si="40"/>
        <v>0</v>
      </c>
      <c r="J2511" s="22"/>
    </row>
    <row r="2512" spans="5:10">
      <c r="E2512" s="4" t="e">
        <f>VLOOKUP(B2512,'[1]Base de datos Almacen'!$B$2:$E$3897,4,0)</f>
        <v>#N/A</v>
      </c>
      <c r="F2512" s="8">
        <v>0</v>
      </c>
      <c r="G2512" s="9">
        <f>SUMIFS('Entrada - Salida'!$E:$E,'Entrada - Salida'!$D:$D,Saldo!C2512,'Entrada - Salida'!C:C,Saldo!B2512)</f>
        <v>0</v>
      </c>
      <c r="H2512" s="10">
        <f>SUMIFS('Entrada - Salida'!$F:$F,'Entrada - Salida'!$D:$D,Saldo!C2512,'Entrada - Salida'!C:C,Saldo!B2512)</f>
        <v>0</v>
      </c>
      <c r="I2512" s="11">
        <f t="shared" si="40"/>
        <v>0</v>
      </c>
      <c r="J2512" s="22"/>
    </row>
    <row r="2513" spans="5:10">
      <c r="E2513" s="4" t="e">
        <f>VLOOKUP(B2513,'[1]Base de datos Almacen'!$B$2:$E$3897,4,0)</f>
        <v>#N/A</v>
      </c>
      <c r="F2513" s="8">
        <v>0</v>
      </c>
      <c r="G2513" s="9">
        <f>SUMIFS('Entrada - Salida'!$E:$E,'Entrada - Salida'!$D:$D,Saldo!C2513,'Entrada - Salida'!C:C,Saldo!B2513)</f>
        <v>0</v>
      </c>
      <c r="H2513" s="10">
        <f>SUMIFS('Entrada - Salida'!$F:$F,'Entrada - Salida'!$D:$D,Saldo!C2513,'Entrada - Salida'!C:C,Saldo!B2513)</f>
        <v>0</v>
      </c>
      <c r="I2513" s="11">
        <f t="shared" si="40"/>
        <v>0</v>
      </c>
      <c r="J2513" s="22"/>
    </row>
    <row r="2514" spans="5:10">
      <c r="E2514" s="4" t="e">
        <f>VLOOKUP(B2514,'[1]Base de datos Almacen'!$B$2:$E$3897,4,0)</f>
        <v>#N/A</v>
      </c>
      <c r="F2514" s="8">
        <v>0</v>
      </c>
      <c r="G2514" s="9">
        <f>SUMIFS('Entrada - Salida'!$E:$E,'Entrada - Salida'!$D:$D,Saldo!C2514,'Entrada - Salida'!C:C,Saldo!B2514)</f>
        <v>0</v>
      </c>
      <c r="H2514" s="10">
        <f>SUMIFS('Entrada - Salida'!$F:$F,'Entrada - Salida'!$D:$D,Saldo!C2514,'Entrada - Salida'!C:C,Saldo!B2514)</f>
        <v>0</v>
      </c>
      <c r="I2514" s="11">
        <f t="shared" si="40"/>
        <v>0</v>
      </c>
      <c r="J2514" s="22"/>
    </row>
    <row r="2515" spans="5:10">
      <c r="E2515" s="4" t="e">
        <f>VLOOKUP(B2515,'[1]Base de datos Almacen'!$B$2:$E$3897,4,0)</f>
        <v>#N/A</v>
      </c>
      <c r="F2515" s="8">
        <v>0</v>
      </c>
      <c r="G2515" s="9">
        <f>SUMIFS('Entrada - Salida'!$E:$E,'Entrada - Salida'!$D:$D,Saldo!C2515,'Entrada - Salida'!C:C,Saldo!B2515)</f>
        <v>0</v>
      </c>
      <c r="H2515" s="10">
        <f>SUMIFS('Entrada - Salida'!$F:$F,'Entrada - Salida'!$D:$D,Saldo!C2515,'Entrada - Salida'!C:C,Saldo!B2515)</f>
        <v>0</v>
      </c>
      <c r="I2515" s="11">
        <f t="shared" si="40"/>
        <v>0</v>
      </c>
      <c r="J2515" s="22"/>
    </row>
    <row r="2516" spans="5:10">
      <c r="E2516" s="4" t="e">
        <f>VLOOKUP(B2516,'[1]Base de datos Almacen'!$B$2:$E$3897,4,0)</f>
        <v>#N/A</v>
      </c>
      <c r="F2516" s="8">
        <v>0</v>
      </c>
      <c r="G2516" s="9">
        <f>SUMIFS('Entrada - Salida'!$E:$E,'Entrada - Salida'!$D:$D,Saldo!C2516,'Entrada - Salida'!C:C,Saldo!B2516)</f>
        <v>0</v>
      </c>
      <c r="H2516" s="10">
        <f>SUMIFS('Entrada - Salida'!$F:$F,'Entrada - Salida'!$D:$D,Saldo!C2516,'Entrada - Salida'!C:C,Saldo!B2516)</f>
        <v>0</v>
      </c>
      <c r="I2516" s="11">
        <f t="shared" si="40"/>
        <v>0</v>
      </c>
      <c r="J2516" s="22"/>
    </row>
    <row r="2517" spans="5:10">
      <c r="E2517" s="4" t="e">
        <f>VLOOKUP(B2517,'[1]Base de datos Almacen'!$B$2:$E$3897,4,0)</f>
        <v>#N/A</v>
      </c>
      <c r="F2517" s="8">
        <v>0</v>
      </c>
      <c r="G2517" s="9">
        <f>SUMIFS('Entrada - Salida'!$E:$E,'Entrada - Salida'!$D:$D,Saldo!C2517,'Entrada - Salida'!C:C,Saldo!B2517)</f>
        <v>0</v>
      </c>
      <c r="H2517" s="10">
        <f>SUMIFS('Entrada - Salida'!$F:$F,'Entrada - Salida'!$D:$D,Saldo!C2517,'Entrada - Salida'!C:C,Saldo!B2517)</f>
        <v>0</v>
      </c>
      <c r="I2517" s="11">
        <f t="shared" si="40"/>
        <v>0</v>
      </c>
      <c r="J2517" s="22"/>
    </row>
    <row r="2518" spans="5:10">
      <c r="E2518" s="4" t="e">
        <f>VLOOKUP(B2518,'[1]Base de datos Almacen'!$B$2:$E$3897,4,0)</f>
        <v>#N/A</v>
      </c>
      <c r="F2518" s="8">
        <v>0</v>
      </c>
      <c r="G2518" s="9">
        <f>SUMIFS('Entrada - Salida'!$E:$E,'Entrada - Salida'!$D:$D,Saldo!C2518,'Entrada - Salida'!C:C,Saldo!B2518)</f>
        <v>0</v>
      </c>
      <c r="H2518" s="10">
        <f>SUMIFS('Entrada - Salida'!$F:$F,'Entrada - Salida'!$D:$D,Saldo!C2518,'Entrada - Salida'!C:C,Saldo!B2518)</f>
        <v>0</v>
      </c>
      <c r="I2518" s="11">
        <f t="shared" si="40"/>
        <v>0</v>
      </c>
      <c r="J2518" s="22"/>
    </row>
    <row r="2519" spans="5:10">
      <c r="E2519" s="4" t="e">
        <f>VLOOKUP(B2519,'[1]Base de datos Almacen'!$B$2:$E$3897,4,0)</f>
        <v>#N/A</v>
      </c>
      <c r="F2519" s="8">
        <v>0</v>
      </c>
      <c r="G2519" s="9">
        <f>SUMIFS('Entrada - Salida'!$E:$E,'Entrada - Salida'!$D:$D,Saldo!C2519,'Entrada - Salida'!C:C,Saldo!B2519)</f>
        <v>0</v>
      </c>
      <c r="H2519" s="10">
        <f>SUMIFS('Entrada - Salida'!$F:$F,'Entrada - Salida'!$D:$D,Saldo!C2519,'Entrada - Salida'!C:C,Saldo!B2519)</f>
        <v>0</v>
      </c>
      <c r="I2519" s="11">
        <f t="shared" si="40"/>
        <v>0</v>
      </c>
      <c r="J2519" s="22"/>
    </row>
    <row r="2520" spans="5:10">
      <c r="E2520" s="4" t="e">
        <f>VLOOKUP(B2520,'[1]Base de datos Almacen'!$B$2:$E$3897,4,0)</f>
        <v>#N/A</v>
      </c>
      <c r="F2520" s="8">
        <v>0</v>
      </c>
      <c r="G2520" s="9">
        <f>SUMIFS('Entrada - Salida'!$E:$E,'Entrada - Salida'!$D:$D,Saldo!C2520,'Entrada - Salida'!C:C,Saldo!B2520)</f>
        <v>0</v>
      </c>
      <c r="H2520" s="10">
        <f>SUMIFS('Entrada - Salida'!$F:$F,'Entrada - Salida'!$D:$D,Saldo!C2520,'Entrada - Salida'!C:C,Saldo!B2520)</f>
        <v>0</v>
      </c>
      <c r="I2520" s="11">
        <f t="shared" si="40"/>
        <v>0</v>
      </c>
      <c r="J2520" s="22"/>
    </row>
    <row r="2521" spans="5:10">
      <c r="E2521" s="4" t="e">
        <f>VLOOKUP(B2521,'[1]Base de datos Almacen'!$B$2:$E$3897,4,0)</f>
        <v>#N/A</v>
      </c>
      <c r="F2521" s="8">
        <v>0</v>
      </c>
      <c r="G2521" s="9">
        <f>SUMIFS('Entrada - Salida'!$E:$E,'Entrada - Salida'!$D:$D,Saldo!C2521,'Entrada - Salida'!C:C,Saldo!B2521)</f>
        <v>0</v>
      </c>
      <c r="H2521" s="10">
        <f>SUMIFS('Entrada - Salida'!$F:$F,'Entrada - Salida'!$D:$D,Saldo!C2521,'Entrada - Salida'!C:C,Saldo!B2521)</f>
        <v>0</v>
      </c>
      <c r="I2521" s="11">
        <f t="shared" si="40"/>
        <v>0</v>
      </c>
      <c r="J2521" s="22"/>
    </row>
    <row r="2522" spans="5:10">
      <c r="E2522" s="4" t="e">
        <f>VLOOKUP(B2522,'[1]Base de datos Almacen'!$B$2:$E$3897,4,0)</f>
        <v>#N/A</v>
      </c>
      <c r="F2522" s="8">
        <v>0</v>
      </c>
      <c r="G2522" s="9">
        <f>SUMIFS('Entrada - Salida'!$E:$E,'Entrada - Salida'!$D:$D,Saldo!C2522,'Entrada - Salida'!C:C,Saldo!B2522)</f>
        <v>0</v>
      </c>
      <c r="H2522" s="10">
        <f>SUMIFS('Entrada - Salida'!$F:$F,'Entrada - Salida'!$D:$D,Saldo!C2522,'Entrada - Salida'!C:C,Saldo!B2522)</f>
        <v>0</v>
      </c>
      <c r="I2522" s="11">
        <f t="shared" si="40"/>
        <v>0</v>
      </c>
      <c r="J2522" s="22"/>
    </row>
    <row r="2523" spans="5:10">
      <c r="E2523" s="4" t="e">
        <f>VLOOKUP(B2523,'[1]Base de datos Almacen'!$B$2:$E$3897,4,0)</f>
        <v>#N/A</v>
      </c>
      <c r="F2523" s="8">
        <v>0</v>
      </c>
      <c r="G2523" s="9">
        <f>SUMIFS('Entrada - Salida'!$E:$E,'Entrada - Salida'!$D:$D,Saldo!C2523,'Entrada - Salida'!C:C,Saldo!B2523)</f>
        <v>0</v>
      </c>
      <c r="H2523" s="10">
        <f>SUMIFS('Entrada - Salida'!$F:$F,'Entrada - Salida'!$D:$D,Saldo!C2523,'Entrada - Salida'!C:C,Saldo!B2523)</f>
        <v>0</v>
      </c>
      <c r="I2523" s="11">
        <f t="shared" si="40"/>
        <v>0</v>
      </c>
      <c r="J2523" s="22"/>
    </row>
    <row r="2524" spans="5:10">
      <c r="E2524" s="4" t="e">
        <f>VLOOKUP(B2524,'[1]Base de datos Almacen'!$B$2:$E$3897,4,0)</f>
        <v>#N/A</v>
      </c>
      <c r="F2524" s="8">
        <v>0</v>
      </c>
      <c r="G2524" s="9">
        <f>SUMIFS('Entrada - Salida'!$E:$E,'Entrada - Salida'!$D:$D,Saldo!C2524,'Entrada - Salida'!C:C,Saldo!B2524)</f>
        <v>0</v>
      </c>
      <c r="H2524" s="10">
        <f>SUMIFS('Entrada - Salida'!$F:$F,'Entrada - Salida'!$D:$D,Saldo!C2524,'Entrada - Salida'!C:C,Saldo!B2524)</f>
        <v>0</v>
      </c>
      <c r="I2524" s="11">
        <f t="shared" si="40"/>
        <v>0</v>
      </c>
      <c r="J2524" s="22"/>
    </row>
    <row r="2525" spans="5:10">
      <c r="E2525" s="4" t="e">
        <f>VLOOKUP(B2525,'[1]Base de datos Almacen'!$B$2:$E$3897,4,0)</f>
        <v>#N/A</v>
      </c>
      <c r="F2525" s="8">
        <v>0</v>
      </c>
      <c r="G2525" s="9">
        <f>SUMIFS('Entrada - Salida'!$E:$E,'Entrada - Salida'!$D:$D,Saldo!C2525,'Entrada - Salida'!C:C,Saldo!B2525)</f>
        <v>0</v>
      </c>
      <c r="H2525" s="10">
        <f>SUMIFS('Entrada - Salida'!$F:$F,'Entrada - Salida'!$D:$D,Saldo!C2525,'Entrada - Salida'!C:C,Saldo!B2525)</f>
        <v>0</v>
      </c>
      <c r="I2525" s="11">
        <f t="shared" si="40"/>
        <v>0</v>
      </c>
      <c r="J2525" s="22"/>
    </row>
    <row r="2526" spans="5:10">
      <c r="E2526" s="4" t="e">
        <f>VLOOKUP(B2526,'[1]Base de datos Almacen'!$B$2:$E$3897,4,0)</f>
        <v>#N/A</v>
      </c>
      <c r="F2526" s="8">
        <v>0</v>
      </c>
      <c r="G2526" s="9">
        <f>SUMIFS('Entrada - Salida'!$E:$E,'Entrada - Salida'!$D:$D,Saldo!C2526,'Entrada - Salida'!C:C,Saldo!B2526)</f>
        <v>0</v>
      </c>
      <c r="H2526" s="10">
        <f>SUMIFS('Entrada - Salida'!$F:$F,'Entrada - Salida'!$D:$D,Saldo!C2526,'Entrada - Salida'!C:C,Saldo!B2526)</f>
        <v>0</v>
      </c>
      <c r="I2526" s="11">
        <f t="shared" si="40"/>
        <v>0</v>
      </c>
      <c r="J2526" s="22"/>
    </row>
    <row r="2527" spans="5:10">
      <c r="E2527" s="4" t="e">
        <f>VLOOKUP(B2527,'[1]Base de datos Almacen'!$B$2:$E$3897,4,0)</f>
        <v>#N/A</v>
      </c>
      <c r="F2527" s="8">
        <v>0</v>
      </c>
      <c r="G2527" s="9">
        <f>SUMIFS('Entrada - Salida'!$E:$E,'Entrada - Salida'!$D:$D,Saldo!C2527,'Entrada - Salida'!C:C,Saldo!B2527)</f>
        <v>0</v>
      </c>
      <c r="H2527" s="10">
        <f>SUMIFS('Entrada - Salida'!$F:$F,'Entrada - Salida'!$D:$D,Saldo!C2527,'Entrada - Salida'!C:C,Saldo!B2527)</f>
        <v>0</v>
      </c>
      <c r="I2527" s="11">
        <f t="shared" si="40"/>
        <v>0</v>
      </c>
      <c r="J2527" s="22"/>
    </row>
    <row r="2528" spans="5:10">
      <c r="E2528" s="4" t="e">
        <f>VLOOKUP(B2528,'[1]Base de datos Almacen'!$B$2:$E$3897,4,0)</f>
        <v>#N/A</v>
      </c>
      <c r="F2528" s="8">
        <v>0</v>
      </c>
      <c r="G2528" s="9">
        <f>SUMIFS('Entrada - Salida'!$E:$E,'Entrada - Salida'!$D:$D,Saldo!C2528,'Entrada - Salida'!C:C,Saldo!B2528)</f>
        <v>0</v>
      </c>
      <c r="H2528" s="10">
        <f>SUMIFS('Entrada - Salida'!$F:$F,'Entrada - Salida'!$D:$D,Saldo!C2528,'Entrada - Salida'!C:C,Saldo!B2528)</f>
        <v>0</v>
      </c>
      <c r="I2528" s="11">
        <f t="shared" si="40"/>
        <v>0</v>
      </c>
      <c r="J2528" s="22"/>
    </row>
    <row r="2529" spans="5:10">
      <c r="E2529" s="4" t="e">
        <f>VLOOKUP(B2529,'[1]Base de datos Almacen'!$B$2:$E$3897,4,0)</f>
        <v>#N/A</v>
      </c>
      <c r="F2529" s="8">
        <v>0</v>
      </c>
      <c r="G2529" s="9">
        <f>SUMIFS('Entrada - Salida'!$E:$E,'Entrada - Salida'!$D:$D,Saldo!C2529,'Entrada - Salida'!C:C,Saldo!B2529)</f>
        <v>0</v>
      </c>
      <c r="H2529" s="10">
        <f>SUMIFS('Entrada - Salida'!$F:$F,'Entrada - Salida'!$D:$D,Saldo!C2529,'Entrada - Salida'!C:C,Saldo!B2529)</f>
        <v>0</v>
      </c>
      <c r="I2529" s="11">
        <f t="shared" si="40"/>
        <v>0</v>
      </c>
      <c r="J2529" s="22"/>
    </row>
    <row r="2530" spans="5:10">
      <c r="E2530" s="4" t="e">
        <f>VLOOKUP(B2530,'[1]Base de datos Almacen'!$B$2:$E$3897,4,0)</f>
        <v>#N/A</v>
      </c>
      <c r="F2530" s="8">
        <v>0</v>
      </c>
      <c r="G2530" s="9">
        <f>SUMIFS('Entrada - Salida'!$E:$E,'Entrada - Salida'!$D:$D,Saldo!C2530,'Entrada - Salida'!C:C,Saldo!B2530)</f>
        <v>0</v>
      </c>
      <c r="H2530" s="10">
        <f>SUMIFS('Entrada - Salida'!$F:$F,'Entrada - Salida'!$D:$D,Saldo!C2530,'Entrada - Salida'!C:C,Saldo!B2530)</f>
        <v>0</v>
      </c>
      <c r="I2530" s="11">
        <f t="shared" si="40"/>
        <v>0</v>
      </c>
      <c r="J2530" s="22"/>
    </row>
    <row r="2531" spans="5:10">
      <c r="E2531" s="4" t="e">
        <f>VLOOKUP(B2531,'[1]Base de datos Almacen'!$B$2:$E$3897,4,0)</f>
        <v>#N/A</v>
      </c>
      <c r="F2531" s="8">
        <v>0</v>
      </c>
      <c r="G2531" s="9">
        <f>SUMIFS('Entrada - Salida'!$E:$E,'Entrada - Salida'!$D:$D,Saldo!C2531,'Entrada - Salida'!C:C,Saldo!B2531)</f>
        <v>0</v>
      </c>
      <c r="H2531" s="10">
        <f>SUMIFS('Entrada - Salida'!$F:$F,'Entrada - Salida'!$D:$D,Saldo!C2531,'Entrada - Salida'!C:C,Saldo!B2531)</f>
        <v>0</v>
      </c>
      <c r="I2531" s="11">
        <f t="shared" si="40"/>
        <v>0</v>
      </c>
      <c r="J2531" s="22"/>
    </row>
    <row r="2532" spans="5:10">
      <c r="E2532" s="4" t="e">
        <f>VLOOKUP(B2532,'[1]Base de datos Almacen'!$B$2:$E$3897,4,0)</f>
        <v>#N/A</v>
      </c>
      <c r="F2532" s="8">
        <v>0</v>
      </c>
      <c r="G2532" s="9">
        <f>SUMIFS('Entrada - Salida'!$E:$E,'Entrada - Salida'!$D:$D,Saldo!C2532,'Entrada - Salida'!C:C,Saldo!B2532)</f>
        <v>0</v>
      </c>
      <c r="H2532" s="10">
        <f>SUMIFS('Entrada - Salida'!$F:$F,'Entrada - Salida'!$D:$D,Saldo!C2532,'Entrada - Salida'!C:C,Saldo!B2532)</f>
        <v>0</v>
      </c>
      <c r="I2532" s="11">
        <f t="shared" si="40"/>
        <v>0</v>
      </c>
      <c r="J2532" s="22"/>
    </row>
    <row r="2533" spans="5:10">
      <c r="E2533" s="4" t="e">
        <f>VLOOKUP(B2533,'[1]Base de datos Almacen'!$B$2:$E$3897,4,0)</f>
        <v>#N/A</v>
      </c>
      <c r="F2533" s="8">
        <v>0</v>
      </c>
      <c r="G2533" s="9">
        <f>SUMIFS('Entrada - Salida'!$E:$E,'Entrada - Salida'!$D:$D,Saldo!C2533,'Entrada - Salida'!C:C,Saldo!B2533)</f>
        <v>0</v>
      </c>
      <c r="H2533" s="10">
        <f>SUMIFS('Entrada - Salida'!$F:$F,'Entrada - Salida'!$D:$D,Saldo!C2533,'Entrada - Salida'!C:C,Saldo!B2533)</f>
        <v>0</v>
      </c>
      <c r="I2533" s="11">
        <f t="shared" si="40"/>
        <v>0</v>
      </c>
      <c r="J2533" s="22"/>
    </row>
    <row r="2534" spans="5:10">
      <c r="E2534" s="4" t="e">
        <f>VLOOKUP(B2534,'[1]Base de datos Almacen'!$B$2:$E$3897,4,0)</f>
        <v>#N/A</v>
      </c>
      <c r="F2534" s="8">
        <v>0</v>
      </c>
      <c r="G2534" s="9">
        <f>SUMIFS('Entrada - Salida'!$E:$E,'Entrada - Salida'!$D:$D,Saldo!C2534,'Entrada - Salida'!C:C,Saldo!B2534)</f>
        <v>0</v>
      </c>
      <c r="H2534" s="10">
        <f>SUMIFS('Entrada - Salida'!$F:$F,'Entrada - Salida'!$D:$D,Saldo!C2534,'Entrada - Salida'!C:C,Saldo!B2534)</f>
        <v>0</v>
      </c>
      <c r="I2534" s="11">
        <f t="shared" si="40"/>
        <v>0</v>
      </c>
      <c r="J2534" s="22"/>
    </row>
    <row r="2535" spans="5:10">
      <c r="E2535" s="4" t="e">
        <f>VLOOKUP(B2535,'[1]Base de datos Almacen'!$B$2:$E$3897,4,0)</f>
        <v>#N/A</v>
      </c>
      <c r="F2535" s="8">
        <v>0</v>
      </c>
      <c r="G2535" s="9">
        <f>SUMIFS('Entrada - Salida'!$E:$E,'Entrada - Salida'!$D:$D,Saldo!C2535,'Entrada - Salida'!C:C,Saldo!B2535)</f>
        <v>0</v>
      </c>
      <c r="H2535" s="10">
        <f>SUMIFS('Entrada - Salida'!$F:$F,'Entrada - Salida'!$D:$D,Saldo!C2535,'Entrada - Salida'!C:C,Saldo!B2535)</f>
        <v>0</v>
      </c>
      <c r="I2535" s="11">
        <f t="shared" si="40"/>
        <v>0</v>
      </c>
      <c r="J2535" s="22"/>
    </row>
    <row r="2536" spans="5:10">
      <c r="E2536" s="4" t="e">
        <f>VLOOKUP(B2536,'[1]Base de datos Almacen'!$B$2:$E$3897,4,0)</f>
        <v>#N/A</v>
      </c>
      <c r="F2536" s="8">
        <v>0</v>
      </c>
      <c r="G2536" s="9">
        <f>SUMIFS('Entrada - Salida'!$E:$E,'Entrada - Salida'!$D:$D,Saldo!C2536,'Entrada - Salida'!C:C,Saldo!B2536)</f>
        <v>0</v>
      </c>
      <c r="H2536" s="10">
        <f>SUMIFS('Entrada - Salida'!$F:$F,'Entrada - Salida'!$D:$D,Saldo!C2536,'Entrada - Salida'!C:C,Saldo!B2536)</f>
        <v>0</v>
      </c>
      <c r="I2536" s="11">
        <f t="shared" si="40"/>
        <v>0</v>
      </c>
      <c r="J2536" s="22"/>
    </row>
    <row r="2537" spans="5:10">
      <c r="E2537" s="4" t="e">
        <f>VLOOKUP(B2537,'[1]Base de datos Almacen'!$B$2:$E$3897,4,0)</f>
        <v>#N/A</v>
      </c>
      <c r="F2537" s="8">
        <v>0</v>
      </c>
      <c r="G2537" s="9">
        <f>SUMIFS('Entrada - Salida'!$E:$E,'Entrada - Salida'!$D:$D,Saldo!C2537,'Entrada - Salida'!C:C,Saldo!B2537)</f>
        <v>0</v>
      </c>
      <c r="H2537" s="10">
        <f>SUMIFS('Entrada - Salida'!$F:$F,'Entrada - Salida'!$D:$D,Saldo!C2537,'Entrada - Salida'!C:C,Saldo!B2537)</f>
        <v>0</v>
      </c>
      <c r="I2537" s="11">
        <f t="shared" si="40"/>
        <v>0</v>
      </c>
      <c r="J2537" s="22"/>
    </row>
    <row r="2538" spans="5:10">
      <c r="E2538" s="4" t="e">
        <f>VLOOKUP(B2538,'[1]Base de datos Almacen'!$B$2:$E$3897,4,0)</f>
        <v>#N/A</v>
      </c>
      <c r="F2538" s="8">
        <v>0</v>
      </c>
      <c r="G2538" s="9">
        <f>SUMIFS('Entrada - Salida'!$E:$E,'Entrada - Salida'!$D:$D,Saldo!C2538,'Entrada - Salida'!C:C,Saldo!B2538)</f>
        <v>0</v>
      </c>
      <c r="H2538" s="10">
        <f>SUMIFS('Entrada - Salida'!$F:$F,'Entrada - Salida'!$D:$D,Saldo!C2538,'Entrada - Salida'!C:C,Saldo!B2538)</f>
        <v>0</v>
      </c>
      <c r="I2538" s="11">
        <f t="shared" si="40"/>
        <v>0</v>
      </c>
      <c r="J2538" s="22"/>
    </row>
    <row r="2539" spans="5:10">
      <c r="E2539" s="4" t="e">
        <f>VLOOKUP(B2539,'[1]Base de datos Almacen'!$B$2:$E$3897,4,0)</f>
        <v>#N/A</v>
      </c>
      <c r="F2539" s="8">
        <v>0</v>
      </c>
      <c r="G2539" s="9">
        <f>SUMIFS('Entrada - Salida'!$E:$E,'Entrada - Salida'!$D:$D,Saldo!C2539,'Entrada - Salida'!C:C,Saldo!B2539)</f>
        <v>0</v>
      </c>
      <c r="H2539" s="10">
        <f>SUMIFS('Entrada - Salida'!$F:$F,'Entrada - Salida'!$D:$D,Saldo!C2539,'Entrada - Salida'!C:C,Saldo!B2539)</f>
        <v>0</v>
      </c>
      <c r="I2539" s="11">
        <f t="shared" si="40"/>
        <v>0</v>
      </c>
      <c r="J2539" s="22"/>
    </row>
    <row r="2540" spans="5:10">
      <c r="E2540" s="4" t="e">
        <f>VLOOKUP(B2540,'[1]Base de datos Almacen'!$B$2:$E$3897,4,0)</f>
        <v>#N/A</v>
      </c>
      <c r="F2540" s="8">
        <v>0</v>
      </c>
      <c r="G2540" s="9">
        <f>SUMIFS('Entrada - Salida'!$E:$E,'Entrada - Salida'!$D:$D,Saldo!C2540,'Entrada - Salida'!C:C,Saldo!B2540)</f>
        <v>0</v>
      </c>
      <c r="H2540" s="10">
        <f>SUMIFS('Entrada - Salida'!$F:$F,'Entrada - Salida'!$D:$D,Saldo!C2540,'Entrada - Salida'!C:C,Saldo!B2540)</f>
        <v>0</v>
      </c>
      <c r="I2540" s="11">
        <f t="shared" si="40"/>
        <v>0</v>
      </c>
      <c r="J2540" s="22"/>
    </row>
    <row r="2541" spans="5:10">
      <c r="E2541" s="4" t="e">
        <f>VLOOKUP(B2541,'[1]Base de datos Almacen'!$B$2:$E$3897,4,0)</f>
        <v>#N/A</v>
      </c>
      <c r="F2541" s="8">
        <v>0</v>
      </c>
      <c r="G2541" s="9">
        <f>SUMIFS('Entrada - Salida'!$E:$E,'Entrada - Salida'!$D:$D,Saldo!C2541,'Entrada - Salida'!C:C,Saldo!B2541)</f>
        <v>0</v>
      </c>
      <c r="H2541" s="10">
        <f>SUMIFS('Entrada - Salida'!$F:$F,'Entrada - Salida'!$D:$D,Saldo!C2541,'Entrada - Salida'!C:C,Saldo!B2541)</f>
        <v>0</v>
      </c>
      <c r="I2541" s="11">
        <f t="shared" si="40"/>
        <v>0</v>
      </c>
      <c r="J2541" s="22"/>
    </row>
    <row r="2542" spans="5:10">
      <c r="E2542" s="4" t="e">
        <f>VLOOKUP(B2542,'[1]Base de datos Almacen'!$B$2:$E$3897,4,0)</f>
        <v>#N/A</v>
      </c>
      <c r="F2542" s="8">
        <v>0</v>
      </c>
      <c r="G2542" s="9">
        <f>SUMIFS('Entrada - Salida'!$E:$E,'Entrada - Salida'!$D:$D,Saldo!C2542,'Entrada - Salida'!C:C,Saldo!B2542)</f>
        <v>0</v>
      </c>
      <c r="H2542" s="10">
        <f>SUMIFS('Entrada - Salida'!$F:$F,'Entrada - Salida'!$D:$D,Saldo!C2542,'Entrada - Salida'!C:C,Saldo!B2542)</f>
        <v>0</v>
      </c>
      <c r="I2542" s="11">
        <f t="shared" ref="I2542:I2605" si="41">+(G2542-H2542)+F2542</f>
        <v>0</v>
      </c>
      <c r="J2542" s="22"/>
    </row>
    <row r="2543" spans="5:10">
      <c r="E2543" s="4" t="e">
        <f>VLOOKUP(B2543,'[1]Base de datos Almacen'!$B$2:$E$3897,4,0)</f>
        <v>#N/A</v>
      </c>
      <c r="F2543" s="8">
        <v>0</v>
      </c>
      <c r="G2543" s="9">
        <f>SUMIFS('Entrada - Salida'!$E:$E,'Entrada - Salida'!$D:$D,Saldo!C2543,'Entrada - Salida'!C:C,Saldo!B2543)</f>
        <v>0</v>
      </c>
      <c r="H2543" s="10">
        <f>SUMIFS('Entrada - Salida'!$F:$F,'Entrada - Salida'!$D:$D,Saldo!C2543,'Entrada - Salida'!C:C,Saldo!B2543)</f>
        <v>0</v>
      </c>
      <c r="I2543" s="11">
        <f t="shared" si="41"/>
        <v>0</v>
      </c>
      <c r="J2543" s="22"/>
    </row>
    <row r="2544" spans="5:10">
      <c r="E2544" s="4" t="e">
        <f>VLOOKUP(B2544,'[1]Base de datos Almacen'!$B$2:$E$3897,4,0)</f>
        <v>#N/A</v>
      </c>
      <c r="F2544" s="8">
        <v>0</v>
      </c>
      <c r="G2544" s="9">
        <f>SUMIFS('Entrada - Salida'!$E:$E,'Entrada - Salida'!$D:$D,Saldo!C2544,'Entrada - Salida'!C:C,Saldo!B2544)</f>
        <v>0</v>
      </c>
      <c r="H2544" s="10">
        <f>SUMIFS('Entrada - Salida'!$F:$F,'Entrada - Salida'!$D:$D,Saldo!C2544,'Entrada - Salida'!C:C,Saldo!B2544)</f>
        <v>0</v>
      </c>
      <c r="I2544" s="11">
        <f t="shared" si="41"/>
        <v>0</v>
      </c>
      <c r="J2544" s="22"/>
    </row>
    <row r="2545" spans="5:10">
      <c r="E2545" s="4" t="e">
        <f>VLOOKUP(B2545,'[1]Base de datos Almacen'!$B$2:$E$3897,4,0)</f>
        <v>#N/A</v>
      </c>
      <c r="F2545" s="8">
        <v>0</v>
      </c>
      <c r="G2545" s="9">
        <f>SUMIFS('Entrada - Salida'!$E:$E,'Entrada - Salida'!$D:$D,Saldo!C2545,'Entrada - Salida'!C:C,Saldo!B2545)</f>
        <v>0</v>
      </c>
      <c r="H2545" s="10">
        <f>SUMIFS('Entrada - Salida'!$F:$F,'Entrada - Salida'!$D:$D,Saldo!C2545,'Entrada - Salida'!C:C,Saldo!B2545)</f>
        <v>0</v>
      </c>
      <c r="I2545" s="11">
        <f t="shared" si="41"/>
        <v>0</v>
      </c>
      <c r="J2545" s="22"/>
    </row>
    <row r="2546" spans="5:10">
      <c r="E2546" s="4" t="e">
        <f>VLOOKUP(B2546,'[1]Base de datos Almacen'!$B$2:$E$3897,4,0)</f>
        <v>#N/A</v>
      </c>
      <c r="F2546" s="8">
        <v>0</v>
      </c>
      <c r="G2546" s="9">
        <f>SUMIFS('Entrada - Salida'!$E:$E,'Entrada - Salida'!$D:$D,Saldo!C2546,'Entrada - Salida'!C:C,Saldo!B2546)</f>
        <v>0</v>
      </c>
      <c r="H2546" s="10">
        <f>SUMIFS('Entrada - Salida'!$F:$F,'Entrada - Salida'!$D:$D,Saldo!C2546,'Entrada - Salida'!C:C,Saldo!B2546)</f>
        <v>0</v>
      </c>
      <c r="I2546" s="11">
        <f t="shared" si="41"/>
        <v>0</v>
      </c>
      <c r="J2546" s="22"/>
    </row>
    <row r="2547" spans="5:10">
      <c r="E2547" s="4" t="e">
        <f>VLOOKUP(B2547,'[1]Base de datos Almacen'!$B$2:$E$3897,4,0)</f>
        <v>#N/A</v>
      </c>
      <c r="F2547" s="8">
        <v>0</v>
      </c>
      <c r="G2547" s="9">
        <f>SUMIFS('Entrada - Salida'!$E:$E,'Entrada - Salida'!$D:$D,Saldo!C2547,'Entrada - Salida'!C:C,Saldo!B2547)</f>
        <v>0</v>
      </c>
      <c r="H2547" s="10">
        <f>SUMIFS('Entrada - Salida'!$F:$F,'Entrada - Salida'!$D:$D,Saldo!C2547,'Entrada - Salida'!C:C,Saldo!B2547)</f>
        <v>0</v>
      </c>
      <c r="I2547" s="11">
        <f t="shared" si="41"/>
        <v>0</v>
      </c>
      <c r="J2547" s="22"/>
    </row>
    <row r="2548" spans="5:10">
      <c r="E2548" s="4" t="e">
        <f>VLOOKUP(B2548,'[1]Base de datos Almacen'!$B$2:$E$3897,4,0)</f>
        <v>#N/A</v>
      </c>
      <c r="F2548" s="8">
        <v>0</v>
      </c>
      <c r="G2548" s="9">
        <f>SUMIFS('Entrada - Salida'!$E:$E,'Entrada - Salida'!$D:$D,Saldo!C2548,'Entrada - Salida'!C:C,Saldo!B2548)</f>
        <v>0</v>
      </c>
      <c r="H2548" s="10">
        <f>SUMIFS('Entrada - Salida'!$F:$F,'Entrada - Salida'!$D:$D,Saldo!C2548,'Entrada - Salida'!C:C,Saldo!B2548)</f>
        <v>0</v>
      </c>
      <c r="I2548" s="11">
        <f t="shared" si="41"/>
        <v>0</v>
      </c>
      <c r="J2548" s="22"/>
    </row>
    <row r="2549" spans="5:10">
      <c r="E2549" s="4" t="e">
        <f>VLOOKUP(B2549,'[1]Base de datos Almacen'!$B$2:$E$3897,4,0)</f>
        <v>#N/A</v>
      </c>
      <c r="F2549" s="8">
        <v>0</v>
      </c>
      <c r="G2549" s="9">
        <f>SUMIFS('Entrada - Salida'!$E:$E,'Entrada - Salida'!$D:$D,Saldo!C2549,'Entrada - Salida'!C:C,Saldo!B2549)</f>
        <v>0</v>
      </c>
      <c r="H2549" s="10">
        <f>SUMIFS('Entrada - Salida'!$F:$F,'Entrada - Salida'!$D:$D,Saldo!C2549,'Entrada - Salida'!C:C,Saldo!B2549)</f>
        <v>0</v>
      </c>
      <c r="I2549" s="11">
        <f t="shared" si="41"/>
        <v>0</v>
      </c>
      <c r="J2549" s="22"/>
    </row>
    <row r="2550" spans="5:10">
      <c r="E2550" s="4" t="e">
        <f>VLOOKUP(B2550,'[1]Base de datos Almacen'!$B$2:$E$3897,4,0)</f>
        <v>#N/A</v>
      </c>
      <c r="F2550" s="8">
        <v>0</v>
      </c>
      <c r="G2550" s="9">
        <f>SUMIFS('Entrada - Salida'!$E:$E,'Entrada - Salida'!$D:$D,Saldo!C2550,'Entrada - Salida'!C:C,Saldo!B2550)</f>
        <v>0</v>
      </c>
      <c r="H2550" s="10">
        <f>SUMIFS('Entrada - Salida'!$F:$F,'Entrada - Salida'!$D:$D,Saldo!C2550,'Entrada - Salida'!C:C,Saldo!B2550)</f>
        <v>0</v>
      </c>
      <c r="I2550" s="11">
        <f t="shared" si="41"/>
        <v>0</v>
      </c>
      <c r="J2550" s="22"/>
    </row>
    <row r="2551" spans="5:10">
      <c r="E2551" s="4" t="e">
        <f>VLOOKUP(B2551,'[1]Base de datos Almacen'!$B$2:$E$3897,4,0)</f>
        <v>#N/A</v>
      </c>
      <c r="F2551" s="8">
        <v>0</v>
      </c>
      <c r="G2551" s="9">
        <f>SUMIFS('Entrada - Salida'!$E:$E,'Entrada - Salida'!$D:$D,Saldo!C2551,'Entrada - Salida'!C:C,Saldo!B2551)</f>
        <v>0</v>
      </c>
      <c r="H2551" s="10">
        <f>SUMIFS('Entrada - Salida'!$F:$F,'Entrada - Salida'!$D:$D,Saldo!C2551,'Entrada - Salida'!C:C,Saldo!B2551)</f>
        <v>0</v>
      </c>
      <c r="I2551" s="11">
        <f t="shared" si="41"/>
        <v>0</v>
      </c>
      <c r="J2551" s="22"/>
    </row>
    <row r="2552" spans="5:10">
      <c r="E2552" s="4" t="e">
        <f>VLOOKUP(B2552,'[1]Base de datos Almacen'!$B$2:$E$3897,4,0)</f>
        <v>#N/A</v>
      </c>
      <c r="F2552" s="8">
        <v>0</v>
      </c>
      <c r="G2552" s="9">
        <f>SUMIFS('Entrada - Salida'!$E:$E,'Entrada - Salida'!$D:$D,Saldo!C2552,'Entrada - Salida'!C:C,Saldo!B2552)</f>
        <v>0</v>
      </c>
      <c r="H2552" s="10">
        <f>SUMIFS('Entrada - Salida'!$F:$F,'Entrada - Salida'!$D:$D,Saldo!C2552,'Entrada - Salida'!C:C,Saldo!B2552)</f>
        <v>0</v>
      </c>
      <c r="I2552" s="11">
        <f t="shared" si="41"/>
        <v>0</v>
      </c>
      <c r="J2552" s="22"/>
    </row>
    <row r="2553" spans="5:10">
      <c r="E2553" s="4" t="e">
        <f>VLOOKUP(B2553,'[1]Base de datos Almacen'!$B$2:$E$3897,4,0)</f>
        <v>#N/A</v>
      </c>
      <c r="F2553" s="8">
        <v>0</v>
      </c>
      <c r="G2553" s="9">
        <f>SUMIFS('Entrada - Salida'!$E:$E,'Entrada - Salida'!$D:$D,Saldo!C2553,'Entrada - Salida'!C:C,Saldo!B2553)</f>
        <v>0</v>
      </c>
      <c r="H2553" s="10">
        <f>SUMIFS('Entrada - Salida'!$F:$F,'Entrada - Salida'!$D:$D,Saldo!C2553,'Entrada - Salida'!C:C,Saldo!B2553)</f>
        <v>0</v>
      </c>
      <c r="I2553" s="11">
        <f t="shared" si="41"/>
        <v>0</v>
      </c>
      <c r="J2553" s="22"/>
    </row>
    <row r="2554" spans="5:10">
      <c r="E2554" s="4" t="e">
        <f>VLOOKUP(B2554,'[1]Base de datos Almacen'!$B$2:$E$3897,4,0)</f>
        <v>#N/A</v>
      </c>
      <c r="F2554" s="8">
        <v>0</v>
      </c>
      <c r="G2554" s="9">
        <f>SUMIFS('Entrada - Salida'!$E:$E,'Entrada - Salida'!$D:$D,Saldo!C2554,'Entrada - Salida'!C:C,Saldo!B2554)</f>
        <v>0</v>
      </c>
      <c r="H2554" s="10">
        <f>SUMIFS('Entrada - Salida'!$F:$F,'Entrada - Salida'!$D:$D,Saldo!C2554,'Entrada - Salida'!C:C,Saldo!B2554)</f>
        <v>0</v>
      </c>
      <c r="I2554" s="11">
        <f t="shared" si="41"/>
        <v>0</v>
      </c>
      <c r="J2554" s="22"/>
    </row>
    <row r="2555" spans="5:10">
      <c r="E2555" s="4" t="e">
        <f>VLOOKUP(B2555,'[1]Base de datos Almacen'!$B$2:$E$3897,4,0)</f>
        <v>#N/A</v>
      </c>
      <c r="F2555" s="8">
        <v>0</v>
      </c>
      <c r="G2555" s="9">
        <f>SUMIFS('Entrada - Salida'!$E:$E,'Entrada - Salida'!$D:$D,Saldo!C2555,'Entrada - Salida'!C:C,Saldo!B2555)</f>
        <v>0</v>
      </c>
      <c r="H2555" s="10">
        <f>SUMIFS('Entrada - Salida'!$F:$F,'Entrada - Salida'!$D:$D,Saldo!C2555,'Entrada - Salida'!C:C,Saldo!B2555)</f>
        <v>0</v>
      </c>
      <c r="I2555" s="11">
        <f t="shared" si="41"/>
        <v>0</v>
      </c>
      <c r="J2555" s="22"/>
    </row>
    <row r="2556" spans="5:10">
      <c r="E2556" s="4" t="e">
        <f>VLOOKUP(B2556,'[1]Base de datos Almacen'!$B$2:$E$3897,4,0)</f>
        <v>#N/A</v>
      </c>
      <c r="F2556" s="8">
        <v>0</v>
      </c>
      <c r="G2556" s="9">
        <f>SUMIFS('Entrada - Salida'!$E:$E,'Entrada - Salida'!$D:$D,Saldo!C2556,'Entrada - Salida'!C:C,Saldo!B2556)</f>
        <v>0</v>
      </c>
      <c r="H2556" s="10">
        <f>SUMIFS('Entrada - Salida'!$F:$F,'Entrada - Salida'!$D:$D,Saldo!C2556,'Entrada - Salida'!C:C,Saldo!B2556)</f>
        <v>0</v>
      </c>
      <c r="I2556" s="11">
        <f t="shared" si="41"/>
        <v>0</v>
      </c>
      <c r="J2556" s="22"/>
    </row>
    <row r="2557" spans="5:10">
      <c r="E2557" s="4" t="e">
        <f>VLOOKUP(B2557,'[1]Base de datos Almacen'!$B$2:$E$3897,4,0)</f>
        <v>#N/A</v>
      </c>
      <c r="F2557" s="8">
        <v>0</v>
      </c>
      <c r="G2557" s="9">
        <f>SUMIFS('Entrada - Salida'!$E:$E,'Entrada - Salida'!$D:$D,Saldo!C2557,'Entrada - Salida'!C:C,Saldo!B2557)</f>
        <v>0</v>
      </c>
      <c r="H2557" s="10">
        <f>SUMIFS('Entrada - Salida'!$F:$F,'Entrada - Salida'!$D:$D,Saldo!C2557,'Entrada - Salida'!C:C,Saldo!B2557)</f>
        <v>0</v>
      </c>
      <c r="I2557" s="11">
        <f t="shared" si="41"/>
        <v>0</v>
      </c>
      <c r="J2557" s="22"/>
    </row>
    <row r="2558" spans="5:10">
      <c r="E2558" s="4" t="e">
        <f>VLOOKUP(B2558,'[1]Base de datos Almacen'!$B$2:$E$3897,4,0)</f>
        <v>#N/A</v>
      </c>
      <c r="F2558" s="8">
        <v>0</v>
      </c>
      <c r="G2558" s="9">
        <f>SUMIFS('Entrada - Salida'!$E:$E,'Entrada - Salida'!$D:$D,Saldo!C2558,'Entrada - Salida'!C:C,Saldo!B2558)</f>
        <v>0</v>
      </c>
      <c r="H2558" s="10">
        <f>SUMIFS('Entrada - Salida'!$F:$F,'Entrada - Salida'!$D:$D,Saldo!C2558,'Entrada - Salida'!C:C,Saldo!B2558)</f>
        <v>0</v>
      </c>
      <c r="I2558" s="11">
        <f t="shared" si="41"/>
        <v>0</v>
      </c>
      <c r="J2558" s="22"/>
    </row>
    <row r="2559" spans="5:10">
      <c r="E2559" s="4" t="e">
        <f>VLOOKUP(B2559,'[1]Base de datos Almacen'!$B$2:$E$3897,4,0)</f>
        <v>#N/A</v>
      </c>
      <c r="F2559" s="8">
        <v>0</v>
      </c>
      <c r="G2559" s="9">
        <f>SUMIFS('Entrada - Salida'!$E:$E,'Entrada - Salida'!$D:$D,Saldo!C2559,'Entrada - Salida'!C:C,Saldo!B2559)</f>
        <v>0</v>
      </c>
      <c r="H2559" s="10">
        <f>SUMIFS('Entrada - Salida'!$F:$F,'Entrada - Salida'!$D:$D,Saldo!C2559,'Entrada - Salida'!C:C,Saldo!B2559)</f>
        <v>0</v>
      </c>
      <c r="I2559" s="11">
        <f t="shared" si="41"/>
        <v>0</v>
      </c>
      <c r="J2559" s="22"/>
    </row>
    <row r="2560" spans="5:10">
      <c r="E2560" s="4" t="e">
        <f>VLOOKUP(B2560,'[1]Base de datos Almacen'!$B$2:$E$3897,4,0)</f>
        <v>#N/A</v>
      </c>
      <c r="F2560" s="8">
        <v>0</v>
      </c>
      <c r="G2560" s="9">
        <f>SUMIFS('Entrada - Salida'!$E:$E,'Entrada - Salida'!$D:$D,Saldo!C2560,'Entrada - Salida'!C:C,Saldo!B2560)</f>
        <v>0</v>
      </c>
      <c r="H2560" s="10">
        <f>SUMIFS('Entrada - Salida'!$F:$F,'Entrada - Salida'!$D:$D,Saldo!C2560,'Entrada - Salida'!C:C,Saldo!B2560)</f>
        <v>0</v>
      </c>
      <c r="I2560" s="11">
        <f t="shared" si="41"/>
        <v>0</v>
      </c>
      <c r="J2560" s="22"/>
    </row>
    <row r="2561" spans="5:10">
      <c r="E2561" s="4" t="e">
        <f>VLOOKUP(B2561,'[1]Base de datos Almacen'!$B$2:$E$3897,4,0)</f>
        <v>#N/A</v>
      </c>
      <c r="F2561" s="8">
        <v>0</v>
      </c>
      <c r="G2561" s="9">
        <f>SUMIFS('Entrada - Salida'!$E:$E,'Entrada - Salida'!$D:$D,Saldo!C2561,'Entrada - Salida'!C:C,Saldo!B2561)</f>
        <v>0</v>
      </c>
      <c r="H2561" s="10">
        <f>SUMIFS('Entrada - Salida'!$F:$F,'Entrada - Salida'!$D:$D,Saldo!C2561,'Entrada - Salida'!C:C,Saldo!B2561)</f>
        <v>0</v>
      </c>
      <c r="I2561" s="11">
        <f t="shared" si="41"/>
        <v>0</v>
      </c>
      <c r="J2561" s="22"/>
    </row>
    <row r="2562" spans="5:10">
      <c r="E2562" s="4" t="e">
        <f>VLOOKUP(B2562,'[1]Base de datos Almacen'!$B$2:$E$3897,4,0)</f>
        <v>#N/A</v>
      </c>
      <c r="F2562" s="8">
        <v>0</v>
      </c>
      <c r="G2562" s="9">
        <f>SUMIFS('Entrada - Salida'!$E:$E,'Entrada - Salida'!$D:$D,Saldo!C2562,'Entrada - Salida'!C:C,Saldo!B2562)</f>
        <v>0</v>
      </c>
      <c r="H2562" s="10">
        <f>SUMIFS('Entrada - Salida'!$F:$F,'Entrada - Salida'!$D:$D,Saldo!C2562,'Entrada - Salida'!C:C,Saldo!B2562)</f>
        <v>0</v>
      </c>
      <c r="I2562" s="11">
        <f t="shared" si="41"/>
        <v>0</v>
      </c>
      <c r="J2562" s="22"/>
    </row>
    <row r="2563" spans="5:10">
      <c r="E2563" s="4" t="e">
        <f>VLOOKUP(B2563,'[1]Base de datos Almacen'!$B$2:$E$3897,4,0)</f>
        <v>#N/A</v>
      </c>
      <c r="F2563" s="8">
        <v>0</v>
      </c>
      <c r="G2563" s="9">
        <f>SUMIFS('Entrada - Salida'!$E:$E,'Entrada - Salida'!$D:$D,Saldo!C2563,'Entrada - Salida'!C:C,Saldo!B2563)</f>
        <v>0</v>
      </c>
      <c r="H2563" s="10">
        <f>SUMIFS('Entrada - Salida'!$F:$F,'Entrada - Salida'!$D:$D,Saldo!C2563,'Entrada - Salida'!C:C,Saldo!B2563)</f>
        <v>0</v>
      </c>
      <c r="I2563" s="11">
        <f t="shared" si="41"/>
        <v>0</v>
      </c>
      <c r="J2563" s="22"/>
    </row>
    <row r="2564" spans="5:10">
      <c r="E2564" s="4" t="e">
        <f>VLOOKUP(B2564,'[1]Base de datos Almacen'!$B$2:$E$3897,4,0)</f>
        <v>#N/A</v>
      </c>
      <c r="F2564" s="8">
        <v>0</v>
      </c>
      <c r="G2564" s="9">
        <f>SUMIFS('Entrada - Salida'!$E:$E,'Entrada - Salida'!$D:$D,Saldo!C2564,'Entrada - Salida'!C:C,Saldo!B2564)</f>
        <v>0</v>
      </c>
      <c r="H2564" s="10">
        <f>SUMIFS('Entrada - Salida'!$F:$F,'Entrada - Salida'!$D:$D,Saldo!C2564,'Entrada - Salida'!C:C,Saldo!B2564)</f>
        <v>0</v>
      </c>
      <c r="I2564" s="11">
        <f t="shared" si="41"/>
        <v>0</v>
      </c>
      <c r="J2564" s="22"/>
    </row>
    <row r="2565" spans="5:10">
      <c r="E2565" s="4" t="e">
        <f>VLOOKUP(B2565,'[1]Base de datos Almacen'!$B$2:$E$3897,4,0)</f>
        <v>#N/A</v>
      </c>
      <c r="F2565" s="8">
        <v>0</v>
      </c>
      <c r="G2565" s="9">
        <f>SUMIFS('Entrada - Salida'!$E:$E,'Entrada - Salida'!$D:$D,Saldo!C2565,'Entrada - Salida'!C:C,Saldo!B2565)</f>
        <v>0</v>
      </c>
      <c r="H2565" s="10">
        <f>SUMIFS('Entrada - Salida'!$F:$F,'Entrada - Salida'!$D:$D,Saldo!C2565,'Entrada - Salida'!C:C,Saldo!B2565)</f>
        <v>0</v>
      </c>
      <c r="I2565" s="11">
        <f t="shared" si="41"/>
        <v>0</v>
      </c>
      <c r="J2565" s="22"/>
    </row>
    <row r="2566" spans="5:10">
      <c r="E2566" s="4" t="e">
        <f>VLOOKUP(B2566,'[1]Base de datos Almacen'!$B$2:$E$3897,4,0)</f>
        <v>#N/A</v>
      </c>
      <c r="F2566" s="8">
        <v>0</v>
      </c>
      <c r="G2566" s="9">
        <f>SUMIFS('Entrada - Salida'!$E:$E,'Entrada - Salida'!$D:$D,Saldo!C2566,'Entrada - Salida'!C:C,Saldo!B2566)</f>
        <v>0</v>
      </c>
      <c r="H2566" s="10">
        <f>SUMIFS('Entrada - Salida'!$F:$F,'Entrada - Salida'!$D:$D,Saldo!C2566,'Entrada - Salida'!C:C,Saldo!B2566)</f>
        <v>0</v>
      </c>
      <c r="I2566" s="11">
        <f t="shared" si="41"/>
        <v>0</v>
      </c>
      <c r="J2566" s="22"/>
    </row>
    <row r="2567" spans="5:10">
      <c r="E2567" s="4" t="e">
        <f>VLOOKUP(B2567,'[1]Base de datos Almacen'!$B$2:$E$3897,4,0)</f>
        <v>#N/A</v>
      </c>
      <c r="F2567" s="8">
        <v>0</v>
      </c>
      <c r="G2567" s="9">
        <f>SUMIFS('Entrada - Salida'!$E:$E,'Entrada - Salida'!$D:$D,Saldo!C2567,'Entrada - Salida'!C:C,Saldo!B2567)</f>
        <v>0</v>
      </c>
      <c r="H2567" s="10">
        <f>SUMIFS('Entrada - Salida'!$F:$F,'Entrada - Salida'!$D:$D,Saldo!C2567,'Entrada - Salida'!C:C,Saldo!B2567)</f>
        <v>0</v>
      </c>
      <c r="I2567" s="11">
        <f t="shared" si="41"/>
        <v>0</v>
      </c>
      <c r="J2567" s="22"/>
    </row>
    <row r="2568" spans="5:10">
      <c r="E2568" s="4" t="e">
        <f>VLOOKUP(B2568,'[1]Base de datos Almacen'!$B$2:$E$3897,4,0)</f>
        <v>#N/A</v>
      </c>
      <c r="F2568" s="8">
        <v>0</v>
      </c>
      <c r="G2568" s="9">
        <f>SUMIFS('Entrada - Salida'!$E:$E,'Entrada - Salida'!$D:$D,Saldo!C2568,'Entrada - Salida'!C:C,Saldo!B2568)</f>
        <v>0</v>
      </c>
      <c r="H2568" s="10">
        <f>SUMIFS('Entrada - Salida'!$F:$F,'Entrada - Salida'!$D:$D,Saldo!C2568,'Entrada - Salida'!C:C,Saldo!B2568)</f>
        <v>0</v>
      </c>
      <c r="I2568" s="11">
        <f t="shared" si="41"/>
        <v>0</v>
      </c>
      <c r="J2568" s="22"/>
    </row>
    <row r="2569" spans="5:10">
      <c r="E2569" s="4" t="e">
        <f>VLOOKUP(B2569,'[1]Base de datos Almacen'!$B$2:$E$3897,4,0)</f>
        <v>#N/A</v>
      </c>
      <c r="F2569" s="8">
        <v>0</v>
      </c>
      <c r="G2569" s="9">
        <f>SUMIFS('Entrada - Salida'!$E:$E,'Entrada - Salida'!$D:$D,Saldo!C2569,'Entrada - Salida'!C:C,Saldo!B2569)</f>
        <v>0</v>
      </c>
      <c r="H2569" s="10">
        <f>SUMIFS('Entrada - Salida'!$F:$F,'Entrada - Salida'!$D:$D,Saldo!C2569,'Entrada - Salida'!C:C,Saldo!B2569)</f>
        <v>0</v>
      </c>
      <c r="I2569" s="11">
        <f t="shared" si="41"/>
        <v>0</v>
      </c>
      <c r="J2569" s="22"/>
    </row>
    <row r="2570" spans="5:10">
      <c r="E2570" s="4" t="e">
        <f>VLOOKUP(B2570,'[1]Base de datos Almacen'!$B$2:$E$3897,4,0)</f>
        <v>#N/A</v>
      </c>
      <c r="F2570" s="8">
        <v>0</v>
      </c>
      <c r="G2570" s="9">
        <f>SUMIFS('Entrada - Salida'!$E:$E,'Entrada - Salida'!$D:$D,Saldo!C2570,'Entrada - Salida'!C:C,Saldo!B2570)</f>
        <v>0</v>
      </c>
      <c r="H2570" s="10">
        <f>SUMIFS('Entrada - Salida'!$F:$F,'Entrada - Salida'!$D:$D,Saldo!C2570,'Entrada - Salida'!C:C,Saldo!B2570)</f>
        <v>0</v>
      </c>
      <c r="I2570" s="11">
        <f t="shared" si="41"/>
        <v>0</v>
      </c>
      <c r="J2570" s="22"/>
    </row>
    <row r="2571" spans="5:10">
      <c r="E2571" s="4" t="e">
        <f>VLOOKUP(B2571,'[1]Base de datos Almacen'!$B$2:$E$3897,4,0)</f>
        <v>#N/A</v>
      </c>
      <c r="F2571" s="8">
        <v>0</v>
      </c>
      <c r="G2571" s="9">
        <f>SUMIFS('Entrada - Salida'!$E:$E,'Entrada - Salida'!$D:$D,Saldo!C2571,'Entrada - Salida'!C:C,Saldo!B2571)</f>
        <v>0</v>
      </c>
      <c r="H2571" s="10">
        <f>SUMIFS('Entrada - Salida'!$F:$F,'Entrada - Salida'!$D:$D,Saldo!C2571,'Entrada - Salida'!C:C,Saldo!B2571)</f>
        <v>0</v>
      </c>
      <c r="I2571" s="11">
        <f t="shared" si="41"/>
        <v>0</v>
      </c>
      <c r="J2571" s="22"/>
    </row>
    <row r="2572" spans="5:10">
      <c r="E2572" s="4" t="e">
        <f>VLOOKUP(B2572,'[1]Base de datos Almacen'!$B$2:$E$3897,4,0)</f>
        <v>#N/A</v>
      </c>
      <c r="F2572" s="8">
        <v>0</v>
      </c>
      <c r="G2572" s="9">
        <f>SUMIFS('Entrada - Salida'!$E:$E,'Entrada - Salida'!$D:$D,Saldo!C2572,'Entrada - Salida'!C:C,Saldo!B2572)</f>
        <v>0</v>
      </c>
      <c r="H2572" s="10">
        <f>SUMIFS('Entrada - Salida'!$F:$F,'Entrada - Salida'!$D:$D,Saldo!C2572,'Entrada - Salida'!C:C,Saldo!B2572)</f>
        <v>0</v>
      </c>
      <c r="I2572" s="11">
        <f t="shared" si="41"/>
        <v>0</v>
      </c>
      <c r="J2572" s="22"/>
    </row>
    <row r="2573" spans="5:10">
      <c r="E2573" s="4" t="e">
        <f>VLOOKUP(B2573,'[1]Base de datos Almacen'!$B$2:$E$3897,4,0)</f>
        <v>#N/A</v>
      </c>
      <c r="F2573" s="8">
        <v>0</v>
      </c>
      <c r="G2573" s="9">
        <f>SUMIFS('Entrada - Salida'!$E:$E,'Entrada - Salida'!$D:$D,Saldo!C2573,'Entrada - Salida'!C:C,Saldo!B2573)</f>
        <v>0</v>
      </c>
      <c r="H2573" s="10">
        <f>SUMIFS('Entrada - Salida'!$F:$F,'Entrada - Salida'!$D:$D,Saldo!C2573,'Entrada - Salida'!C:C,Saldo!B2573)</f>
        <v>0</v>
      </c>
      <c r="I2573" s="11">
        <f t="shared" si="41"/>
        <v>0</v>
      </c>
      <c r="J2573" s="22"/>
    </row>
    <row r="2574" spans="5:10">
      <c r="E2574" s="4" t="e">
        <f>VLOOKUP(B2574,'[1]Base de datos Almacen'!$B$2:$E$3897,4,0)</f>
        <v>#N/A</v>
      </c>
      <c r="F2574" s="8">
        <v>0</v>
      </c>
      <c r="G2574" s="9">
        <f>SUMIFS('Entrada - Salida'!$E:$E,'Entrada - Salida'!$D:$D,Saldo!C2574,'Entrada - Salida'!C:C,Saldo!B2574)</f>
        <v>0</v>
      </c>
      <c r="H2574" s="10">
        <f>SUMIFS('Entrada - Salida'!$F:$F,'Entrada - Salida'!$D:$D,Saldo!C2574,'Entrada - Salida'!C:C,Saldo!B2574)</f>
        <v>0</v>
      </c>
      <c r="I2574" s="11">
        <f t="shared" si="41"/>
        <v>0</v>
      </c>
      <c r="J2574" s="22"/>
    </row>
    <row r="2575" spans="5:10">
      <c r="E2575" s="4" t="e">
        <f>VLOOKUP(B2575,'[1]Base de datos Almacen'!$B$2:$E$3897,4,0)</f>
        <v>#N/A</v>
      </c>
      <c r="F2575" s="8">
        <v>0</v>
      </c>
      <c r="G2575" s="9">
        <f>SUMIFS('Entrada - Salida'!$E:$E,'Entrada - Salida'!$D:$D,Saldo!C2575,'Entrada - Salida'!C:C,Saldo!B2575)</f>
        <v>0</v>
      </c>
      <c r="H2575" s="10">
        <f>SUMIFS('Entrada - Salida'!$F:$F,'Entrada - Salida'!$D:$D,Saldo!C2575,'Entrada - Salida'!C:C,Saldo!B2575)</f>
        <v>0</v>
      </c>
      <c r="I2575" s="11">
        <f t="shared" si="41"/>
        <v>0</v>
      </c>
      <c r="J2575" s="22"/>
    </row>
    <row r="2576" spans="5:10">
      <c r="E2576" s="4" t="e">
        <f>VLOOKUP(B2576,'[1]Base de datos Almacen'!$B$2:$E$3897,4,0)</f>
        <v>#N/A</v>
      </c>
      <c r="F2576" s="8">
        <v>0</v>
      </c>
      <c r="G2576" s="9">
        <f>SUMIFS('Entrada - Salida'!$E:$E,'Entrada - Salida'!$D:$D,Saldo!C2576,'Entrada - Salida'!C:C,Saldo!B2576)</f>
        <v>0</v>
      </c>
      <c r="H2576" s="10">
        <f>SUMIFS('Entrada - Salida'!$F:$F,'Entrada - Salida'!$D:$D,Saldo!C2576,'Entrada - Salida'!C:C,Saldo!B2576)</f>
        <v>0</v>
      </c>
      <c r="I2576" s="11">
        <f t="shared" si="41"/>
        <v>0</v>
      </c>
      <c r="J2576" s="22"/>
    </row>
    <row r="2577" spans="5:10">
      <c r="E2577" s="4" t="e">
        <f>VLOOKUP(B2577,'[1]Base de datos Almacen'!$B$2:$E$3897,4,0)</f>
        <v>#N/A</v>
      </c>
      <c r="F2577" s="8">
        <v>0</v>
      </c>
      <c r="G2577" s="9">
        <f>SUMIFS('Entrada - Salida'!$E:$E,'Entrada - Salida'!$D:$D,Saldo!C2577,'Entrada - Salida'!C:C,Saldo!B2577)</f>
        <v>0</v>
      </c>
      <c r="H2577" s="10">
        <f>SUMIFS('Entrada - Salida'!$F:$F,'Entrada - Salida'!$D:$D,Saldo!C2577,'Entrada - Salida'!C:C,Saldo!B2577)</f>
        <v>0</v>
      </c>
      <c r="I2577" s="11">
        <f t="shared" si="41"/>
        <v>0</v>
      </c>
      <c r="J2577" s="22"/>
    </row>
    <row r="2578" spans="5:10">
      <c r="E2578" s="4" t="e">
        <f>VLOOKUP(B2578,'[1]Base de datos Almacen'!$B$2:$E$3897,4,0)</f>
        <v>#N/A</v>
      </c>
      <c r="F2578" s="8">
        <v>0</v>
      </c>
      <c r="G2578" s="9">
        <f>SUMIFS('Entrada - Salida'!$E:$E,'Entrada - Salida'!$D:$D,Saldo!C2578,'Entrada - Salida'!C:C,Saldo!B2578)</f>
        <v>0</v>
      </c>
      <c r="H2578" s="10">
        <f>SUMIFS('Entrada - Salida'!$F:$F,'Entrada - Salida'!$D:$D,Saldo!C2578,'Entrada - Salida'!C:C,Saldo!B2578)</f>
        <v>0</v>
      </c>
      <c r="I2578" s="11">
        <f t="shared" si="41"/>
        <v>0</v>
      </c>
      <c r="J2578" s="22"/>
    </row>
    <row r="2579" spans="5:10">
      <c r="E2579" s="4" t="e">
        <f>VLOOKUP(B2579,'[1]Base de datos Almacen'!$B$2:$E$3897,4,0)</f>
        <v>#N/A</v>
      </c>
      <c r="F2579" s="8">
        <v>0</v>
      </c>
      <c r="G2579" s="9">
        <f>SUMIFS('Entrada - Salida'!$E:$E,'Entrada - Salida'!$D:$D,Saldo!C2579,'Entrada - Salida'!C:C,Saldo!B2579)</f>
        <v>0</v>
      </c>
      <c r="H2579" s="10">
        <f>SUMIFS('Entrada - Salida'!$F:$F,'Entrada - Salida'!$D:$D,Saldo!C2579,'Entrada - Salida'!C:C,Saldo!B2579)</f>
        <v>0</v>
      </c>
      <c r="I2579" s="11">
        <f t="shared" si="41"/>
        <v>0</v>
      </c>
      <c r="J2579" s="22"/>
    </row>
    <row r="2580" spans="5:10">
      <c r="E2580" s="4" t="e">
        <f>VLOOKUP(B2580,'[1]Base de datos Almacen'!$B$2:$E$3897,4,0)</f>
        <v>#N/A</v>
      </c>
      <c r="F2580" s="8">
        <v>0</v>
      </c>
      <c r="G2580" s="9">
        <f>SUMIFS('Entrada - Salida'!$E:$E,'Entrada - Salida'!$D:$D,Saldo!C2580,'Entrada - Salida'!C:C,Saldo!B2580)</f>
        <v>0</v>
      </c>
      <c r="H2580" s="10">
        <f>SUMIFS('Entrada - Salida'!$F:$F,'Entrada - Salida'!$D:$D,Saldo!C2580,'Entrada - Salida'!C:C,Saldo!B2580)</f>
        <v>0</v>
      </c>
      <c r="I2580" s="11">
        <f t="shared" si="41"/>
        <v>0</v>
      </c>
      <c r="J2580" s="22"/>
    </row>
    <row r="2581" spans="5:10">
      <c r="E2581" s="4" t="e">
        <f>VLOOKUP(B2581,'[1]Base de datos Almacen'!$B$2:$E$3897,4,0)</f>
        <v>#N/A</v>
      </c>
      <c r="F2581" s="8">
        <v>0</v>
      </c>
      <c r="G2581" s="9">
        <f>SUMIFS('Entrada - Salida'!$E:$E,'Entrada - Salida'!$D:$D,Saldo!C2581,'Entrada - Salida'!C:C,Saldo!B2581)</f>
        <v>0</v>
      </c>
      <c r="H2581" s="10">
        <f>SUMIFS('Entrada - Salida'!$F:$F,'Entrada - Salida'!$D:$D,Saldo!C2581,'Entrada - Salida'!C:C,Saldo!B2581)</f>
        <v>0</v>
      </c>
      <c r="I2581" s="11">
        <f t="shared" si="41"/>
        <v>0</v>
      </c>
      <c r="J2581" s="22"/>
    </row>
    <row r="2582" spans="5:10">
      <c r="E2582" s="4" t="e">
        <f>VLOOKUP(B2582,'[1]Base de datos Almacen'!$B$2:$E$3897,4,0)</f>
        <v>#N/A</v>
      </c>
      <c r="F2582" s="8">
        <v>0</v>
      </c>
      <c r="G2582" s="9">
        <f>SUMIFS('Entrada - Salida'!$E:$E,'Entrada - Salida'!$D:$D,Saldo!C2582,'Entrada - Salida'!C:C,Saldo!B2582)</f>
        <v>0</v>
      </c>
      <c r="H2582" s="10">
        <f>SUMIFS('Entrada - Salida'!$F:$F,'Entrada - Salida'!$D:$D,Saldo!C2582,'Entrada - Salida'!C:C,Saldo!B2582)</f>
        <v>0</v>
      </c>
      <c r="I2582" s="11">
        <f t="shared" si="41"/>
        <v>0</v>
      </c>
      <c r="J2582" s="22"/>
    </row>
    <row r="2583" spans="5:10">
      <c r="E2583" s="4" t="e">
        <f>VLOOKUP(B2583,'[1]Base de datos Almacen'!$B$2:$E$3897,4,0)</f>
        <v>#N/A</v>
      </c>
      <c r="F2583" s="8">
        <v>0</v>
      </c>
      <c r="G2583" s="9">
        <f>SUMIFS('Entrada - Salida'!$E:$E,'Entrada - Salida'!$D:$D,Saldo!C2583,'Entrada - Salida'!C:C,Saldo!B2583)</f>
        <v>0</v>
      </c>
      <c r="H2583" s="10">
        <f>SUMIFS('Entrada - Salida'!$F:$F,'Entrada - Salida'!$D:$D,Saldo!C2583,'Entrada - Salida'!C:C,Saldo!B2583)</f>
        <v>0</v>
      </c>
      <c r="I2583" s="11">
        <f t="shared" si="41"/>
        <v>0</v>
      </c>
      <c r="J2583" s="22"/>
    </row>
    <row r="2584" spans="5:10">
      <c r="E2584" s="4" t="e">
        <f>VLOOKUP(B2584,'[1]Base de datos Almacen'!$B$2:$E$3897,4,0)</f>
        <v>#N/A</v>
      </c>
      <c r="F2584" s="8">
        <v>0</v>
      </c>
      <c r="G2584" s="9">
        <f>SUMIFS('Entrada - Salida'!$E:$E,'Entrada - Salida'!$D:$D,Saldo!C2584,'Entrada - Salida'!C:C,Saldo!B2584)</f>
        <v>0</v>
      </c>
      <c r="H2584" s="10">
        <f>SUMIFS('Entrada - Salida'!$F:$F,'Entrada - Salida'!$D:$D,Saldo!C2584,'Entrada - Salida'!C:C,Saldo!B2584)</f>
        <v>0</v>
      </c>
      <c r="I2584" s="11">
        <f t="shared" si="41"/>
        <v>0</v>
      </c>
      <c r="J2584" s="22"/>
    </row>
    <row r="2585" spans="5:10">
      <c r="E2585" s="4" t="e">
        <f>VLOOKUP(B2585,'[1]Base de datos Almacen'!$B$2:$E$3897,4,0)</f>
        <v>#N/A</v>
      </c>
      <c r="F2585" s="8">
        <v>0</v>
      </c>
      <c r="G2585" s="9">
        <f>SUMIFS('Entrada - Salida'!$E:$E,'Entrada - Salida'!$D:$D,Saldo!C2585,'Entrada - Salida'!C:C,Saldo!B2585)</f>
        <v>0</v>
      </c>
      <c r="H2585" s="10">
        <f>SUMIFS('Entrada - Salida'!$F:$F,'Entrada - Salida'!$D:$D,Saldo!C2585,'Entrada - Salida'!C:C,Saldo!B2585)</f>
        <v>0</v>
      </c>
      <c r="I2585" s="11">
        <f t="shared" si="41"/>
        <v>0</v>
      </c>
      <c r="J2585" s="22"/>
    </row>
    <row r="2586" spans="5:10">
      <c r="E2586" s="4" t="e">
        <f>VLOOKUP(B2586,'[1]Base de datos Almacen'!$B$2:$E$3897,4,0)</f>
        <v>#N/A</v>
      </c>
      <c r="F2586" s="8">
        <v>0</v>
      </c>
      <c r="G2586" s="9">
        <f>SUMIFS('Entrada - Salida'!$E:$E,'Entrada - Salida'!$D:$D,Saldo!C2586,'Entrada - Salida'!C:C,Saldo!B2586)</f>
        <v>0</v>
      </c>
      <c r="H2586" s="10">
        <f>SUMIFS('Entrada - Salida'!$F:$F,'Entrada - Salida'!$D:$D,Saldo!C2586,'Entrada - Salida'!C:C,Saldo!B2586)</f>
        <v>0</v>
      </c>
      <c r="I2586" s="11">
        <f t="shared" si="41"/>
        <v>0</v>
      </c>
      <c r="J2586" s="22"/>
    </row>
    <row r="2587" spans="5:10">
      <c r="E2587" s="4" t="e">
        <f>VLOOKUP(B2587,'[1]Base de datos Almacen'!$B$2:$E$3897,4,0)</f>
        <v>#N/A</v>
      </c>
      <c r="F2587" s="8">
        <v>0</v>
      </c>
      <c r="G2587" s="9">
        <f>SUMIFS('Entrada - Salida'!$E:$E,'Entrada - Salida'!$D:$D,Saldo!C2587,'Entrada - Salida'!C:C,Saldo!B2587)</f>
        <v>0</v>
      </c>
      <c r="H2587" s="10">
        <f>SUMIFS('Entrada - Salida'!$F:$F,'Entrada - Salida'!$D:$D,Saldo!C2587,'Entrada - Salida'!C:C,Saldo!B2587)</f>
        <v>0</v>
      </c>
      <c r="I2587" s="11">
        <f t="shared" si="41"/>
        <v>0</v>
      </c>
      <c r="J2587" s="22"/>
    </row>
    <row r="2588" spans="5:10">
      <c r="E2588" s="4" t="e">
        <f>VLOOKUP(B2588,'[1]Base de datos Almacen'!$B$2:$E$3897,4,0)</f>
        <v>#N/A</v>
      </c>
      <c r="F2588" s="8">
        <v>0</v>
      </c>
      <c r="G2588" s="9">
        <f>SUMIFS('Entrada - Salida'!$E:$E,'Entrada - Salida'!$D:$D,Saldo!C2588,'Entrada - Salida'!C:C,Saldo!B2588)</f>
        <v>0</v>
      </c>
      <c r="H2588" s="10">
        <f>SUMIFS('Entrada - Salida'!$F:$F,'Entrada - Salida'!$D:$D,Saldo!C2588,'Entrada - Salida'!C:C,Saldo!B2588)</f>
        <v>0</v>
      </c>
      <c r="I2588" s="11">
        <f t="shared" si="41"/>
        <v>0</v>
      </c>
      <c r="J2588" s="22"/>
    </row>
    <row r="2589" spans="5:10">
      <c r="E2589" s="4" t="e">
        <f>VLOOKUP(B2589,'[1]Base de datos Almacen'!$B$2:$E$3897,4,0)</f>
        <v>#N/A</v>
      </c>
      <c r="F2589" s="8">
        <v>0</v>
      </c>
      <c r="G2589" s="9">
        <f>SUMIFS('Entrada - Salida'!$E:$E,'Entrada - Salida'!$D:$D,Saldo!C2589,'Entrada - Salida'!C:C,Saldo!B2589)</f>
        <v>0</v>
      </c>
      <c r="H2589" s="10">
        <f>SUMIFS('Entrada - Salida'!$F:$F,'Entrada - Salida'!$D:$D,Saldo!C2589,'Entrada - Salida'!C:C,Saldo!B2589)</f>
        <v>0</v>
      </c>
      <c r="I2589" s="11">
        <f t="shared" si="41"/>
        <v>0</v>
      </c>
      <c r="J2589" s="22"/>
    </row>
    <row r="2590" spans="5:10">
      <c r="E2590" s="4" t="e">
        <f>VLOOKUP(B2590,'[1]Base de datos Almacen'!$B$2:$E$3897,4,0)</f>
        <v>#N/A</v>
      </c>
      <c r="F2590" s="8">
        <v>0</v>
      </c>
      <c r="G2590" s="9">
        <f>SUMIFS('Entrada - Salida'!$E:$E,'Entrada - Salida'!$D:$D,Saldo!C2590,'Entrada - Salida'!C:C,Saldo!B2590)</f>
        <v>0</v>
      </c>
      <c r="H2590" s="10">
        <f>SUMIFS('Entrada - Salida'!$F:$F,'Entrada - Salida'!$D:$D,Saldo!C2590,'Entrada - Salida'!C:C,Saldo!B2590)</f>
        <v>0</v>
      </c>
      <c r="I2590" s="11">
        <f t="shared" si="41"/>
        <v>0</v>
      </c>
      <c r="J2590" s="22"/>
    </row>
    <row r="2591" spans="5:10">
      <c r="E2591" s="4" t="e">
        <f>VLOOKUP(B2591,'[1]Base de datos Almacen'!$B$2:$E$3897,4,0)</f>
        <v>#N/A</v>
      </c>
      <c r="F2591" s="8">
        <v>0</v>
      </c>
      <c r="G2591" s="9">
        <f>SUMIFS('Entrada - Salida'!$E:$E,'Entrada - Salida'!$D:$D,Saldo!C2591,'Entrada - Salida'!C:C,Saldo!B2591)</f>
        <v>0</v>
      </c>
      <c r="H2591" s="10">
        <f>SUMIFS('Entrada - Salida'!$F:$F,'Entrada - Salida'!$D:$D,Saldo!C2591,'Entrada - Salida'!C:C,Saldo!B2591)</f>
        <v>0</v>
      </c>
      <c r="I2591" s="11">
        <f t="shared" si="41"/>
        <v>0</v>
      </c>
      <c r="J2591" s="22"/>
    </row>
    <row r="2592" spans="5:10">
      <c r="E2592" s="4" t="e">
        <f>VLOOKUP(B2592,'[1]Base de datos Almacen'!$B$2:$E$3897,4,0)</f>
        <v>#N/A</v>
      </c>
      <c r="F2592" s="8">
        <v>0</v>
      </c>
      <c r="G2592" s="9">
        <f>SUMIFS('Entrada - Salida'!$E:$E,'Entrada - Salida'!$D:$D,Saldo!C2592,'Entrada - Salida'!C:C,Saldo!B2592)</f>
        <v>0</v>
      </c>
      <c r="H2592" s="10">
        <f>SUMIFS('Entrada - Salida'!$F:$F,'Entrada - Salida'!$D:$D,Saldo!C2592,'Entrada - Salida'!C:C,Saldo!B2592)</f>
        <v>0</v>
      </c>
      <c r="I2592" s="11">
        <f t="shared" si="41"/>
        <v>0</v>
      </c>
      <c r="J2592" s="22"/>
    </row>
    <row r="2593" spans="5:10">
      <c r="E2593" s="4" t="e">
        <f>VLOOKUP(B2593,'[1]Base de datos Almacen'!$B$2:$E$3897,4,0)</f>
        <v>#N/A</v>
      </c>
      <c r="F2593" s="8">
        <v>0</v>
      </c>
      <c r="G2593" s="9">
        <f>SUMIFS('Entrada - Salida'!$E:$E,'Entrada - Salida'!$D:$D,Saldo!C2593,'Entrada - Salida'!C:C,Saldo!B2593)</f>
        <v>0</v>
      </c>
      <c r="H2593" s="10">
        <f>SUMIFS('Entrada - Salida'!$F:$F,'Entrada - Salida'!$D:$D,Saldo!C2593,'Entrada - Salida'!C:C,Saldo!B2593)</f>
        <v>0</v>
      </c>
      <c r="I2593" s="11">
        <f t="shared" si="41"/>
        <v>0</v>
      </c>
      <c r="J2593" s="22"/>
    </row>
    <row r="2594" spans="5:10">
      <c r="E2594" s="4" t="e">
        <f>VLOOKUP(B2594,'[1]Base de datos Almacen'!$B$2:$E$3897,4,0)</f>
        <v>#N/A</v>
      </c>
      <c r="F2594" s="8">
        <v>0</v>
      </c>
      <c r="G2594" s="9">
        <f>SUMIFS('Entrada - Salida'!$E:$E,'Entrada - Salida'!$D:$D,Saldo!C2594,'Entrada - Salida'!C:C,Saldo!B2594)</f>
        <v>0</v>
      </c>
      <c r="H2594" s="10">
        <f>SUMIFS('Entrada - Salida'!$F:$F,'Entrada - Salida'!$D:$D,Saldo!C2594,'Entrada - Salida'!C:C,Saldo!B2594)</f>
        <v>0</v>
      </c>
      <c r="I2594" s="11">
        <f t="shared" si="41"/>
        <v>0</v>
      </c>
      <c r="J2594" s="22"/>
    </row>
    <row r="2595" spans="5:10">
      <c r="E2595" s="4" t="e">
        <f>VLOOKUP(B2595,'[1]Base de datos Almacen'!$B$2:$E$3897,4,0)</f>
        <v>#N/A</v>
      </c>
      <c r="F2595" s="8">
        <v>0</v>
      </c>
      <c r="G2595" s="9">
        <f>SUMIFS('Entrada - Salida'!$E:$E,'Entrada - Salida'!$D:$D,Saldo!C2595,'Entrada - Salida'!C:C,Saldo!B2595)</f>
        <v>0</v>
      </c>
      <c r="H2595" s="10">
        <f>SUMIFS('Entrada - Salida'!$F:$F,'Entrada - Salida'!$D:$D,Saldo!C2595,'Entrada - Salida'!C:C,Saldo!B2595)</f>
        <v>0</v>
      </c>
      <c r="I2595" s="11">
        <f t="shared" si="41"/>
        <v>0</v>
      </c>
      <c r="J2595" s="22"/>
    </row>
    <row r="2596" spans="5:10">
      <c r="E2596" s="4" t="e">
        <f>VLOOKUP(B2596,'[1]Base de datos Almacen'!$B$2:$E$3897,4,0)</f>
        <v>#N/A</v>
      </c>
      <c r="F2596" s="8">
        <v>0</v>
      </c>
      <c r="G2596" s="9">
        <f>SUMIFS('Entrada - Salida'!$E:$E,'Entrada - Salida'!$D:$D,Saldo!C2596,'Entrada - Salida'!C:C,Saldo!B2596)</f>
        <v>0</v>
      </c>
      <c r="H2596" s="10">
        <f>SUMIFS('Entrada - Salida'!$F:$F,'Entrada - Salida'!$D:$D,Saldo!C2596,'Entrada - Salida'!C:C,Saldo!B2596)</f>
        <v>0</v>
      </c>
      <c r="I2596" s="11">
        <f t="shared" si="41"/>
        <v>0</v>
      </c>
      <c r="J2596" s="22"/>
    </row>
    <row r="2597" spans="5:10">
      <c r="E2597" s="4" t="e">
        <f>VLOOKUP(B2597,'[1]Base de datos Almacen'!$B$2:$E$3897,4,0)</f>
        <v>#N/A</v>
      </c>
      <c r="F2597" s="8">
        <v>0</v>
      </c>
      <c r="G2597" s="9">
        <f>SUMIFS('Entrada - Salida'!$E:$E,'Entrada - Salida'!$D:$D,Saldo!C2597,'Entrada - Salida'!C:C,Saldo!B2597)</f>
        <v>0</v>
      </c>
      <c r="H2597" s="10">
        <f>SUMIFS('Entrada - Salida'!$F:$F,'Entrada - Salida'!$D:$D,Saldo!C2597,'Entrada - Salida'!C:C,Saldo!B2597)</f>
        <v>0</v>
      </c>
      <c r="I2597" s="11">
        <f t="shared" si="41"/>
        <v>0</v>
      </c>
      <c r="J2597" s="22"/>
    </row>
    <row r="2598" spans="5:10">
      <c r="E2598" s="4" t="e">
        <f>VLOOKUP(B2598,'[1]Base de datos Almacen'!$B$2:$E$3897,4,0)</f>
        <v>#N/A</v>
      </c>
      <c r="F2598" s="8">
        <v>0</v>
      </c>
      <c r="G2598" s="9">
        <f>SUMIFS('Entrada - Salida'!$E:$E,'Entrada - Salida'!$D:$D,Saldo!C2598,'Entrada - Salida'!C:C,Saldo!B2598)</f>
        <v>0</v>
      </c>
      <c r="H2598" s="10">
        <f>SUMIFS('Entrada - Salida'!$F:$F,'Entrada - Salida'!$D:$D,Saldo!C2598,'Entrada - Salida'!C:C,Saldo!B2598)</f>
        <v>0</v>
      </c>
      <c r="I2598" s="11">
        <f t="shared" si="41"/>
        <v>0</v>
      </c>
      <c r="J2598" s="22"/>
    </row>
    <row r="2599" spans="5:10">
      <c r="E2599" s="4" t="e">
        <f>VLOOKUP(B2599,'[1]Base de datos Almacen'!$B$2:$E$3897,4,0)</f>
        <v>#N/A</v>
      </c>
      <c r="F2599" s="8">
        <v>0</v>
      </c>
      <c r="G2599" s="9">
        <f>SUMIFS('Entrada - Salida'!$E:$E,'Entrada - Salida'!$D:$D,Saldo!C2599,'Entrada - Salida'!C:C,Saldo!B2599)</f>
        <v>0</v>
      </c>
      <c r="H2599" s="10">
        <f>SUMIFS('Entrada - Salida'!$F:$F,'Entrada - Salida'!$D:$D,Saldo!C2599,'Entrada - Salida'!C:C,Saldo!B2599)</f>
        <v>0</v>
      </c>
      <c r="I2599" s="11">
        <f t="shared" si="41"/>
        <v>0</v>
      </c>
      <c r="J2599" s="22"/>
    </row>
    <row r="2600" spans="5:10">
      <c r="E2600" s="4" t="e">
        <f>VLOOKUP(B2600,'[1]Base de datos Almacen'!$B$2:$E$3897,4,0)</f>
        <v>#N/A</v>
      </c>
      <c r="F2600" s="8">
        <v>0</v>
      </c>
      <c r="G2600" s="9">
        <f>SUMIFS('Entrada - Salida'!$E:$E,'Entrada - Salida'!$D:$D,Saldo!C2600,'Entrada - Salida'!C:C,Saldo!B2600)</f>
        <v>0</v>
      </c>
      <c r="H2600" s="10">
        <f>SUMIFS('Entrada - Salida'!$F:$F,'Entrada - Salida'!$D:$D,Saldo!C2600,'Entrada - Salida'!C:C,Saldo!B2600)</f>
        <v>0</v>
      </c>
      <c r="I2600" s="11">
        <f t="shared" si="41"/>
        <v>0</v>
      </c>
      <c r="J2600" s="22"/>
    </row>
    <row r="2601" spans="5:10">
      <c r="E2601" s="4" t="e">
        <f>VLOOKUP(B2601,'[1]Base de datos Almacen'!$B$2:$E$3897,4,0)</f>
        <v>#N/A</v>
      </c>
      <c r="F2601" s="8">
        <v>0</v>
      </c>
      <c r="G2601" s="9">
        <f>SUMIFS('Entrada - Salida'!$E:$E,'Entrada - Salida'!$D:$D,Saldo!C2601,'Entrada - Salida'!C:C,Saldo!B2601)</f>
        <v>0</v>
      </c>
      <c r="H2601" s="10">
        <f>SUMIFS('Entrada - Salida'!$F:$F,'Entrada - Salida'!$D:$D,Saldo!C2601,'Entrada - Salida'!C:C,Saldo!B2601)</f>
        <v>0</v>
      </c>
      <c r="I2601" s="11">
        <f t="shared" si="41"/>
        <v>0</v>
      </c>
      <c r="J2601" s="22"/>
    </row>
    <row r="2602" spans="5:10">
      <c r="E2602" s="4" t="e">
        <f>VLOOKUP(B2602,'[1]Base de datos Almacen'!$B$2:$E$3897,4,0)</f>
        <v>#N/A</v>
      </c>
      <c r="F2602" s="8">
        <v>0</v>
      </c>
      <c r="G2602" s="9">
        <f>SUMIFS('Entrada - Salida'!$E:$E,'Entrada - Salida'!$D:$D,Saldo!C2602,'Entrada - Salida'!C:C,Saldo!B2602)</f>
        <v>0</v>
      </c>
      <c r="H2602" s="10">
        <f>SUMIFS('Entrada - Salida'!$F:$F,'Entrada - Salida'!$D:$D,Saldo!C2602,'Entrada - Salida'!C:C,Saldo!B2602)</f>
        <v>0</v>
      </c>
      <c r="I2602" s="11">
        <f t="shared" si="41"/>
        <v>0</v>
      </c>
      <c r="J2602" s="22"/>
    </row>
    <row r="2603" spans="5:10">
      <c r="E2603" s="4" t="e">
        <f>VLOOKUP(B2603,'[1]Base de datos Almacen'!$B$2:$E$3897,4,0)</f>
        <v>#N/A</v>
      </c>
      <c r="F2603" s="8">
        <v>0</v>
      </c>
      <c r="G2603" s="9">
        <f>SUMIFS('Entrada - Salida'!$E:$E,'Entrada - Salida'!$D:$D,Saldo!C2603,'Entrada - Salida'!C:C,Saldo!B2603)</f>
        <v>0</v>
      </c>
      <c r="H2603" s="10">
        <f>SUMIFS('Entrada - Salida'!$F:$F,'Entrada - Salida'!$D:$D,Saldo!C2603,'Entrada - Salida'!C:C,Saldo!B2603)</f>
        <v>0</v>
      </c>
      <c r="I2603" s="11">
        <f t="shared" si="41"/>
        <v>0</v>
      </c>
      <c r="J2603" s="22"/>
    </row>
    <row r="2604" spans="5:10">
      <c r="E2604" s="4" t="e">
        <f>VLOOKUP(B2604,'[1]Base de datos Almacen'!$B$2:$E$3897,4,0)</f>
        <v>#N/A</v>
      </c>
      <c r="F2604" s="8">
        <v>0</v>
      </c>
      <c r="G2604" s="9">
        <f>SUMIFS('Entrada - Salida'!$E:$E,'Entrada - Salida'!$D:$D,Saldo!C2604,'Entrada - Salida'!C:C,Saldo!B2604)</f>
        <v>0</v>
      </c>
      <c r="H2604" s="10">
        <f>SUMIFS('Entrada - Salida'!$F:$F,'Entrada - Salida'!$D:$D,Saldo!C2604,'Entrada - Salida'!C:C,Saldo!B2604)</f>
        <v>0</v>
      </c>
      <c r="I2604" s="11">
        <f t="shared" si="41"/>
        <v>0</v>
      </c>
      <c r="J2604" s="22"/>
    </row>
    <row r="2605" spans="5:10">
      <c r="E2605" s="4" t="e">
        <f>VLOOKUP(B2605,'[1]Base de datos Almacen'!$B$2:$E$3897,4,0)</f>
        <v>#N/A</v>
      </c>
      <c r="F2605" s="8">
        <v>0</v>
      </c>
      <c r="G2605" s="9">
        <f>SUMIFS('Entrada - Salida'!$E:$E,'Entrada - Salida'!$D:$D,Saldo!C2605,'Entrada - Salida'!C:C,Saldo!B2605)</f>
        <v>0</v>
      </c>
      <c r="H2605" s="10">
        <f>SUMIFS('Entrada - Salida'!$F:$F,'Entrada - Salida'!$D:$D,Saldo!C2605,'Entrada - Salida'!C:C,Saldo!B2605)</f>
        <v>0</v>
      </c>
      <c r="I2605" s="11">
        <f t="shared" si="41"/>
        <v>0</v>
      </c>
      <c r="J2605" s="22"/>
    </row>
    <row r="2606" spans="5:10">
      <c r="E2606" s="4" t="e">
        <f>VLOOKUP(B2606,'[1]Base de datos Almacen'!$B$2:$E$3897,4,0)</f>
        <v>#N/A</v>
      </c>
      <c r="F2606" s="8">
        <v>0</v>
      </c>
      <c r="G2606" s="9">
        <f>SUMIFS('Entrada - Salida'!$E:$E,'Entrada - Salida'!$D:$D,Saldo!C2606,'Entrada - Salida'!C:C,Saldo!B2606)</f>
        <v>0</v>
      </c>
      <c r="H2606" s="10">
        <f>SUMIFS('Entrada - Salida'!$F:$F,'Entrada - Salida'!$D:$D,Saldo!C2606,'Entrada - Salida'!C:C,Saldo!B2606)</f>
        <v>0</v>
      </c>
      <c r="I2606" s="11">
        <f t="shared" ref="I2606:I2669" si="42">+(G2606-H2606)+F2606</f>
        <v>0</v>
      </c>
      <c r="J2606" s="22"/>
    </row>
    <row r="2607" spans="5:10">
      <c r="E2607" s="4" t="e">
        <f>VLOOKUP(B2607,'[1]Base de datos Almacen'!$B$2:$E$3897,4,0)</f>
        <v>#N/A</v>
      </c>
      <c r="F2607" s="8">
        <v>0</v>
      </c>
      <c r="G2607" s="9">
        <f>SUMIFS('Entrada - Salida'!$E:$E,'Entrada - Salida'!$D:$D,Saldo!C2607,'Entrada - Salida'!C:C,Saldo!B2607)</f>
        <v>0</v>
      </c>
      <c r="H2607" s="10">
        <f>SUMIFS('Entrada - Salida'!$F:$F,'Entrada - Salida'!$D:$D,Saldo!C2607,'Entrada - Salida'!C:C,Saldo!B2607)</f>
        <v>0</v>
      </c>
      <c r="I2607" s="11">
        <f t="shared" si="42"/>
        <v>0</v>
      </c>
      <c r="J2607" s="22"/>
    </row>
    <row r="2608" spans="5:10">
      <c r="E2608" s="4" t="e">
        <f>VLOOKUP(B2608,'[1]Base de datos Almacen'!$B$2:$E$3897,4,0)</f>
        <v>#N/A</v>
      </c>
      <c r="F2608" s="8">
        <v>0</v>
      </c>
      <c r="G2608" s="9">
        <f>SUMIFS('Entrada - Salida'!$E:$E,'Entrada - Salida'!$D:$D,Saldo!C2608,'Entrada - Salida'!C:C,Saldo!B2608)</f>
        <v>0</v>
      </c>
      <c r="H2608" s="10">
        <f>SUMIFS('Entrada - Salida'!$F:$F,'Entrada - Salida'!$D:$D,Saldo!C2608,'Entrada - Salida'!C:C,Saldo!B2608)</f>
        <v>0</v>
      </c>
      <c r="I2608" s="11">
        <f t="shared" si="42"/>
        <v>0</v>
      </c>
      <c r="J2608" s="22"/>
    </row>
    <row r="2609" spans="5:10">
      <c r="E2609" s="4" t="e">
        <f>VLOOKUP(B2609,'[1]Base de datos Almacen'!$B$2:$E$3897,4,0)</f>
        <v>#N/A</v>
      </c>
      <c r="F2609" s="8">
        <v>0</v>
      </c>
      <c r="G2609" s="9">
        <f>SUMIFS('Entrada - Salida'!$E:$E,'Entrada - Salida'!$D:$D,Saldo!C2609,'Entrada - Salida'!C:C,Saldo!B2609)</f>
        <v>0</v>
      </c>
      <c r="H2609" s="10">
        <f>SUMIFS('Entrada - Salida'!$F:$F,'Entrada - Salida'!$D:$D,Saldo!C2609,'Entrada - Salida'!C:C,Saldo!B2609)</f>
        <v>0</v>
      </c>
      <c r="I2609" s="11">
        <f t="shared" si="42"/>
        <v>0</v>
      </c>
      <c r="J2609" s="22"/>
    </row>
    <row r="2610" spans="5:10">
      <c r="E2610" s="4" t="e">
        <f>VLOOKUP(B2610,'[1]Base de datos Almacen'!$B$2:$E$3897,4,0)</f>
        <v>#N/A</v>
      </c>
      <c r="F2610" s="8">
        <v>0</v>
      </c>
      <c r="G2610" s="9">
        <f>SUMIFS('Entrada - Salida'!$E:$E,'Entrada - Salida'!$D:$D,Saldo!C2610,'Entrada - Salida'!C:C,Saldo!B2610)</f>
        <v>0</v>
      </c>
      <c r="H2610" s="10">
        <f>SUMIFS('Entrada - Salida'!$F:$F,'Entrada - Salida'!$D:$D,Saldo!C2610,'Entrada - Salida'!C:C,Saldo!B2610)</f>
        <v>0</v>
      </c>
      <c r="I2610" s="11">
        <f t="shared" si="42"/>
        <v>0</v>
      </c>
      <c r="J2610" s="22"/>
    </row>
    <row r="2611" spans="5:10">
      <c r="E2611" s="4" t="e">
        <f>VLOOKUP(B2611,'[1]Base de datos Almacen'!$B$2:$E$3897,4,0)</f>
        <v>#N/A</v>
      </c>
      <c r="F2611" s="8">
        <v>0</v>
      </c>
      <c r="G2611" s="9">
        <f>SUMIFS('Entrada - Salida'!$E:$E,'Entrada - Salida'!$D:$D,Saldo!C2611,'Entrada - Salida'!C:C,Saldo!B2611)</f>
        <v>0</v>
      </c>
      <c r="H2611" s="10">
        <f>SUMIFS('Entrada - Salida'!$F:$F,'Entrada - Salida'!$D:$D,Saldo!C2611,'Entrada - Salida'!C:C,Saldo!B2611)</f>
        <v>0</v>
      </c>
      <c r="I2611" s="11">
        <f t="shared" si="42"/>
        <v>0</v>
      </c>
      <c r="J2611" s="22"/>
    </row>
    <row r="2612" spans="5:10">
      <c r="E2612" s="4" t="e">
        <f>VLOOKUP(B2612,'[1]Base de datos Almacen'!$B$2:$E$3897,4,0)</f>
        <v>#N/A</v>
      </c>
      <c r="F2612" s="8">
        <v>0</v>
      </c>
      <c r="G2612" s="9">
        <f>SUMIFS('Entrada - Salida'!$E:$E,'Entrada - Salida'!$D:$D,Saldo!C2612,'Entrada - Salida'!C:C,Saldo!B2612)</f>
        <v>0</v>
      </c>
      <c r="H2612" s="10">
        <f>SUMIFS('Entrada - Salida'!$F:$F,'Entrada - Salida'!$D:$D,Saldo!C2612,'Entrada - Salida'!C:C,Saldo!B2612)</f>
        <v>0</v>
      </c>
      <c r="I2612" s="11">
        <f t="shared" si="42"/>
        <v>0</v>
      </c>
      <c r="J2612" s="22"/>
    </row>
    <row r="2613" spans="5:10">
      <c r="E2613" s="4" t="e">
        <f>VLOOKUP(B2613,'[1]Base de datos Almacen'!$B$2:$E$3897,4,0)</f>
        <v>#N/A</v>
      </c>
      <c r="F2613" s="8">
        <v>0</v>
      </c>
      <c r="G2613" s="9">
        <f>SUMIFS('Entrada - Salida'!$E:$E,'Entrada - Salida'!$D:$D,Saldo!C2613,'Entrada - Salida'!C:C,Saldo!B2613)</f>
        <v>0</v>
      </c>
      <c r="H2613" s="10">
        <f>SUMIFS('Entrada - Salida'!$F:$F,'Entrada - Salida'!$D:$D,Saldo!C2613,'Entrada - Salida'!C:C,Saldo!B2613)</f>
        <v>0</v>
      </c>
      <c r="I2613" s="11">
        <f t="shared" si="42"/>
        <v>0</v>
      </c>
      <c r="J2613" s="22"/>
    </row>
    <row r="2614" spans="5:10">
      <c r="E2614" s="4" t="e">
        <f>VLOOKUP(B2614,'[1]Base de datos Almacen'!$B$2:$E$3897,4,0)</f>
        <v>#N/A</v>
      </c>
      <c r="F2614" s="8">
        <v>0</v>
      </c>
      <c r="G2614" s="9">
        <f>SUMIFS('Entrada - Salida'!$E:$E,'Entrada - Salida'!$D:$D,Saldo!C2614,'Entrada - Salida'!C:C,Saldo!B2614)</f>
        <v>0</v>
      </c>
      <c r="H2614" s="10">
        <f>SUMIFS('Entrada - Salida'!$F:$F,'Entrada - Salida'!$D:$D,Saldo!C2614,'Entrada - Salida'!C:C,Saldo!B2614)</f>
        <v>0</v>
      </c>
      <c r="I2614" s="11">
        <f t="shared" si="42"/>
        <v>0</v>
      </c>
      <c r="J2614" s="22"/>
    </row>
    <row r="2615" spans="5:10">
      <c r="E2615" s="4" t="e">
        <f>VLOOKUP(B2615,'[1]Base de datos Almacen'!$B$2:$E$3897,4,0)</f>
        <v>#N/A</v>
      </c>
      <c r="F2615" s="8">
        <v>0</v>
      </c>
      <c r="G2615" s="9">
        <f>SUMIFS('Entrada - Salida'!$E:$E,'Entrada - Salida'!$D:$D,Saldo!C2615,'Entrada - Salida'!C:C,Saldo!B2615)</f>
        <v>0</v>
      </c>
      <c r="H2615" s="10">
        <f>SUMIFS('Entrada - Salida'!$F:$F,'Entrada - Salida'!$D:$D,Saldo!C2615,'Entrada - Salida'!C:C,Saldo!B2615)</f>
        <v>0</v>
      </c>
      <c r="I2615" s="11">
        <f t="shared" si="42"/>
        <v>0</v>
      </c>
      <c r="J2615" s="22"/>
    </row>
    <row r="2616" spans="5:10">
      <c r="E2616" s="4" t="e">
        <f>VLOOKUP(B2616,'[1]Base de datos Almacen'!$B$2:$E$3897,4,0)</f>
        <v>#N/A</v>
      </c>
      <c r="F2616" s="8">
        <v>0</v>
      </c>
      <c r="G2616" s="9">
        <f>SUMIFS('Entrada - Salida'!$E:$E,'Entrada - Salida'!$D:$D,Saldo!C2616,'Entrada - Salida'!C:C,Saldo!B2616)</f>
        <v>0</v>
      </c>
      <c r="H2616" s="10">
        <f>SUMIFS('Entrada - Salida'!$F:$F,'Entrada - Salida'!$D:$D,Saldo!C2616,'Entrada - Salida'!C:C,Saldo!B2616)</f>
        <v>0</v>
      </c>
      <c r="I2616" s="11">
        <f t="shared" si="42"/>
        <v>0</v>
      </c>
      <c r="J2616" s="22"/>
    </row>
    <row r="2617" spans="5:10">
      <c r="E2617" s="4" t="e">
        <f>VLOOKUP(B2617,'[1]Base de datos Almacen'!$B$2:$E$3897,4,0)</f>
        <v>#N/A</v>
      </c>
      <c r="F2617" s="8">
        <v>0</v>
      </c>
      <c r="G2617" s="9">
        <f>SUMIFS('Entrada - Salida'!$E:$E,'Entrada - Salida'!$D:$D,Saldo!C2617,'Entrada - Salida'!C:C,Saldo!B2617)</f>
        <v>0</v>
      </c>
      <c r="H2617" s="10">
        <f>SUMIFS('Entrada - Salida'!$F:$F,'Entrada - Salida'!$D:$D,Saldo!C2617,'Entrada - Salida'!C:C,Saldo!B2617)</f>
        <v>0</v>
      </c>
      <c r="I2617" s="11">
        <f t="shared" si="42"/>
        <v>0</v>
      </c>
      <c r="J2617" s="22"/>
    </row>
    <row r="2618" spans="5:10">
      <c r="E2618" s="4" t="e">
        <f>VLOOKUP(B2618,'[1]Base de datos Almacen'!$B$2:$E$3897,4,0)</f>
        <v>#N/A</v>
      </c>
      <c r="F2618" s="8">
        <v>0</v>
      </c>
      <c r="G2618" s="9">
        <f>SUMIFS('Entrada - Salida'!$E:$E,'Entrada - Salida'!$D:$D,Saldo!C2618,'Entrada - Salida'!C:C,Saldo!B2618)</f>
        <v>0</v>
      </c>
      <c r="H2618" s="10">
        <f>SUMIFS('Entrada - Salida'!$F:$F,'Entrada - Salida'!$D:$D,Saldo!C2618,'Entrada - Salida'!C:C,Saldo!B2618)</f>
        <v>0</v>
      </c>
      <c r="I2618" s="11">
        <f t="shared" si="42"/>
        <v>0</v>
      </c>
      <c r="J2618" s="22"/>
    </row>
    <row r="2619" spans="5:10">
      <c r="E2619" s="4" t="e">
        <f>VLOOKUP(B2619,'[1]Base de datos Almacen'!$B$2:$E$3897,4,0)</f>
        <v>#N/A</v>
      </c>
      <c r="F2619" s="8">
        <v>0</v>
      </c>
      <c r="G2619" s="9">
        <f>SUMIFS('Entrada - Salida'!$E:$E,'Entrada - Salida'!$D:$D,Saldo!C2619,'Entrada - Salida'!C:C,Saldo!B2619)</f>
        <v>0</v>
      </c>
      <c r="H2619" s="10">
        <f>SUMIFS('Entrada - Salida'!$F:$F,'Entrada - Salida'!$D:$D,Saldo!C2619,'Entrada - Salida'!C:C,Saldo!B2619)</f>
        <v>0</v>
      </c>
      <c r="I2619" s="11">
        <f t="shared" si="42"/>
        <v>0</v>
      </c>
      <c r="J2619" s="22"/>
    </row>
    <row r="2620" spans="5:10">
      <c r="E2620" s="4" t="e">
        <f>VLOOKUP(B2620,'[1]Base de datos Almacen'!$B$2:$E$3897,4,0)</f>
        <v>#N/A</v>
      </c>
      <c r="F2620" s="8">
        <v>0</v>
      </c>
      <c r="G2620" s="9">
        <f>SUMIFS('Entrada - Salida'!$E:$E,'Entrada - Salida'!$D:$D,Saldo!C2620,'Entrada - Salida'!C:C,Saldo!B2620)</f>
        <v>0</v>
      </c>
      <c r="H2620" s="10">
        <f>SUMIFS('Entrada - Salida'!$F:$F,'Entrada - Salida'!$D:$D,Saldo!C2620,'Entrada - Salida'!C:C,Saldo!B2620)</f>
        <v>0</v>
      </c>
      <c r="I2620" s="11">
        <f t="shared" si="42"/>
        <v>0</v>
      </c>
      <c r="J2620" s="22"/>
    </row>
    <row r="2621" spans="5:10">
      <c r="E2621" s="4" t="e">
        <f>VLOOKUP(B2621,'[1]Base de datos Almacen'!$B$2:$E$3897,4,0)</f>
        <v>#N/A</v>
      </c>
      <c r="F2621" s="8">
        <v>0</v>
      </c>
      <c r="G2621" s="9">
        <f>SUMIFS('Entrada - Salida'!$E:$E,'Entrada - Salida'!$D:$D,Saldo!C2621,'Entrada - Salida'!C:C,Saldo!B2621)</f>
        <v>0</v>
      </c>
      <c r="H2621" s="10">
        <f>SUMIFS('Entrada - Salida'!$F:$F,'Entrada - Salida'!$D:$D,Saldo!C2621,'Entrada - Salida'!C:C,Saldo!B2621)</f>
        <v>0</v>
      </c>
      <c r="I2621" s="11">
        <f t="shared" si="42"/>
        <v>0</v>
      </c>
      <c r="J2621" s="22"/>
    </row>
    <row r="2622" spans="5:10">
      <c r="E2622" s="4" t="e">
        <f>VLOOKUP(B2622,'[1]Base de datos Almacen'!$B$2:$E$3897,4,0)</f>
        <v>#N/A</v>
      </c>
      <c r="F2622" s="8">
        <v>0</v>
      </c>
      <c r="G2622" s="9">
        <f>SUMIFS('Entrada - Salida'!$E:$E,'Entrada - Salida'!$D:$D,Saldo!C2622,'Entrada - Salida'!C:C,Saldo!B2622)</f>
        <v>0</v>
      </c>
      <c r="H2622" s="10">
        <f>SUMIFS('Entrada - Salida'!$F:$F,'Entrada - Salida'!$D:$D,Saldo!C2622,'Entrada - Salida'!C:C,Saldo!B2622)</f>
        <v>0</v>
      </c>
      <c r="I2622" s="11">
        <f t="shared" si="42"/>
        <v>0</v>
      </c>
      <c r="J2622" s="22"/>
    </row>
    <row r="2623" spans="5:10">
      <c r="E2623" s="4" t="e">
        <f>VLOOKUP(B2623,'[1]Base de datos Almacen'!$B$2:$E$3897,4,0)</f>
        <v>#N/A</v>
      </c>
      <c r="F2623" s="8">
        <v>0</v>
      </c>
      <c r="G2623" s="9">
        <f>SUMIFS('Entrada - Salida'!$E:$E,'Entrada - Salida'!$D:$D,Saldo!C2623,'Entrada - Salida'!C:C,Saldo!B2623)</f>
        <v>0</v>
      </c>
      <c r="H2623" s="10">
        <f>SUMIFS('Entrada - Salida'!$F:$F,'Entrada - Salida'!$D:$D,Saldo!C2623,'Entrada - Salida'!C:C,Saldo!B2623)</f>
        <v>0</v>
      </c>
      <c r="I2623" s="11">
        <f t="shared" si="42"/>
        <v>0</v>
      </c>
      <c r="J2623" s="22"/>
    </row>
    <row r="2624" spans="5:10">
      <c r="E2624" s="4" t="e">
        <f>VLOOKUP(B2624,'[1]Base de datos Almacen'!$B$2:$E$3897,4,0)</f>
        <v>#N/A</v>
      </c>
      <c r="F2624" s="8">
        <v>0</v>
      </c>
      <c r="G2624" s="9">
        <f>SUMIFS('Entrada - Salida'!$E:$E,'Entrada - Salida'!$D:$D,Saldo!C2624,'Entrada - Salida'!C:C,Saldo!B2624)</f>
        <v>0</v>
      </c>
      <c r="H2624" s="10">
        <f>SUMIFS('Entrada - Salida'!$F:$F,'Entrada - Salida'!$D:$D,Saldo!C2624,'Entrada - Salida'!C:C,Saldo!B2624)</f>
        <v>0</v>
      </c>
      <c r="I2624" s="11">
        <f t="shared" si="42"/>
        <v>0</v>
      </c>
      <c r="J2624" s="22"/>
    </row>
    <row r="2625" spans="5:10">
      <c r="E2625" s="4" t="e">
        <f>VLOOKUP(B2625,'[1]Base de datos Almacen'!$B$2:$E$3897,4,0)</f>
        <v>#N/A</v>
      </c>
      <c r="F2625" s="8">
        <v>0</v>
      </c>
      <c r="G2625" s="9">
        <f>SUMIFS('Entrada - Salida'!$E:$E,'Entrada - Salida'!$D:$D,Saldo!C2625,'Entrada - Salida'!C:C,Saldo!B2625)</f>
        <v>0</v>
      </c>
      <c r="H2625" s="10">
        <f>SUMIFS('Entrada - Salida'!$F:$F,'Entrada - Salida'!$D:$D,Saldo!C2625,'Entrada - Salida'!C:C,Saldo!B2625)</f>
        <v>0</v>
      </c>
      <c r="I2625" s="11">
        <f t="shared" si="42"/>
        <v>0</v>
      </c>
      <c r="J2625" s="22"/>
    </row>
    <row r="2626" spans="5:10">
      <c r="E2626" s="4" t="e">
        <f>VLOOKUP(B2626,'[1]Base de datos Almacen'!$B$2:$E$3897,4,0)</f>
        <v>#N/A</v>
      </c>
      <c r="F2626" s="8">
        <v>0</v>
      </c>
      <c r="G2626" s="9">
        <f>SUMIFS('Entrada - Salida'!$E:$E,'Entrada - Salida'!$D:$D,Saldo!C2626,'Entrada - Salida'!C:C,Saldo!B2626)</f>
        <v>0</v>
      </c>
      <c r="H2626" s="10">
        <f>SUMIFS('Entrada - Salida'!$F:$F,'Entrada - Salida'!$D:$D,Saldo!C2626,'Entrada - Salida'!C:C,Saldo!B2626)</f>
        <v>0</v>
      </c>
      <c r="I2626" s="11">
        <f t="shared" si="42"/>
        <v>0</v>
      </c>
      <c r="J2626" s="22"/>
    </row>
    <row r="2627" spans="5:10">
      <c r="E2627" s="4" t="e">
        <f>VLOOKUP(B2627,'[1]Base de datos Almacen'!$B$2:$E$3897,4,0)</f>
        <v>#N/A</v>
      </c>
      <c r="F2627" s="8">
        <v>0</v>
      </c>
      <c r="G2627" s="9">
        <f>SUMIFS('Entrada - Salida'!$E:$E,'Entrada - Salida'!$D:$D,Saldo!C2627,'Entrada - Salida'!C:C,Saldo!B2627)</f>
        <v>0</v>
      </c>
      <c r="H2627" s="10">
        <f>SUMIFS('Entrada - Salida'!$F:$F,'Entrada - Salida'!$D:$D,Saldo!C2627,'Entrada - Salida'!C:C,Saldo!B2627)</f>
        <v>0</v>
      </c>
      <c r="I2627" s="11">
        <f t="shared" si="42"/>
        <v>0</v>
      </c>
      <c r="J2627" s="22"/>
    </row>
    <row r="2628" spans="5:10">
      <c r="E2628" s="4" t="e">
        <f>VLOOKUP(B2628,'[1]Base de datos Almacen'!$B$2:$E$3897,4,0)</f>
        <v>#N/A</v>
      </c>
      <c r="F2628" s="8">
        <v>0</v>
      </c>
      <c r="G2628" s="9">
        <f>SUMIFS('Entrada - Salida'!$E:$E,'Entrada - Salida'!$D:$D,Saldo!C2628,'Entrada - Salida'!C:C,Saldo!B2628)</f>
        <v>0</v>
      </c>
      <c r="H2628" s="10">
        <f>SUMIFS('Entrada - Salida'!$F:$F,'Entrada - Salida'!$D:$D,Saldo!C2628,'Entrada - Salida'!C:C,Saldo!B2628)</f>
        <v>0</v>
      </c>
      <c r="I2628" s="11">
        <f t="shared" si="42"/>
        <v>0</v>
      </c>
      <c r="J2628" s="22"/>
    </row>
    <row r="2629" spans="5:10">
      <c r="E2629" s="4" t="e">
        <f>VLOOKUP(B2629,'[1]Base de datos Almacen'!$B$2:$E$3897,4,0)</f>
        <v>#N/A</v>
      </c>
      <c r="F2629" s="8">
        <v>0</v>
      </c>
      <c r="G2629" s="9">
        <f>SUMIFS('Entrada - Salida'!$E:$E,'Entrada - Salida'!$D:$D,Saldo!C2629,'Entrada - Salida'!C:C,Saldo!B2629)</f>
        <v>0</v>
      </c>
      <c r="H2629" s="10">
        <f>SUMIFS('Entrada - Salida'!$F:$F,'Entrada - Salida'!$D:$D,Saldo!C2629,'Entrada - Salida'!C:C,Saldo!B2629)</f>
        <v>0</v>
      </c>
      <c r="I2629" s="11">
        <f t="shared" si="42"/>
        <v>0</v>
      </c>
      <c r="J2629" s="22"/>
    </row>
    <row r="2630" spans="5:10">
      <c r="E2630" s="4" t="e">
        <f>VLOOKUP(B2630,'[1]Base de datos Almacen'!$B$2:$E$3897,4,0)</f>
        <v>#N/A</v>
      </c>
      <c r="F2630" s="8">
        <v>0</v>
      </c>
      <c r="G2630" s="9">
        <f>SUMIFS('Entrada - Salida'!$E:$E,'Entrada - Salida'!$D:$D,Saldo!C2630,'Entrada - Salida'!C:C,Saldo!B2630)</f>
        <v>0</v>
      </c>
      <c r="H2630" s="10">
        <f>SUMIFS('Entrada - Salida'!$F:$F,'Entrada - Salida'!$D:$D,Saldo!C2630,'Entrada - Salida'!C:C,Saldo!B2630)</f>
        <v>0</v>
      </c>
      <c r="I2630" s="11">
        <f t="shared" si="42"/>
        <v>0</v>
      </c>
      <c r="J2630" s="22"/>
    </row>
    <row r="2631" spans="5:10">
      <c r="E2631" s="4" t="e">
        <f>VLOOKUP(B2631,'[1]Base de datos Almacen'!$B$2:$E$3897,4,0)</f>
        <v>#N/A</v>
      </c>
      <c r="F2631" s="8">
        <v>0</v>
      </c>
      <c r="G2631" s="9">
        <f>SUMIFS('Entrada - Salida'!$E:$E,'Entrada - Salida'!$D:$D,Saldo!C2631,'Entrada - Salida'!C:C,Saldo!B2631)</f>
        <v>0</v>
      </c>
      <c r="H2631" s="10">
        <f>SUMIFS('Entrada - Salida'!$F:$F,'Entrada - Salida'!$D:$D,Saldo!C2631,'Entrada - Salida'!C:C,Saldo!B2631)</f>
        <v>0</v>
      </c>
      <c r="I2631" s="11">
        <f t="shared" si="42"/>
        <v>0</v>
      </c>
      <c r="J2631" s="22"/>
    </row>
    <row r="2632" spans="5:10">
      <c r="E2632" s="4" t="e">
        <f>VLOOKUP(B2632,'[1]Base de datos Almacen'!$B$2:$E$3897,4,0)</f>
        <v>#N/A</v>
      </c>
      <c r="F2632" s="8">
        <v>0</v>
      </c>
      <c r="G2632" s="9">
        <f>SUMIFS('Entrada - Salida'!$E:$E,'Entrada - Salida'!$D:$D,Saldo!C2632,'Entrada - Salida'!C:C,Saldo!B2632)</f>
        <v>0</v>
      </c>
      <c r="H2632" s="10">
        <f>SUMIFS('Entrada - Salida'!$F:$F,'Entrada - Salida'!$D:$D,Saldo!C2632,'Entrada - Salida'!C:C,Saldo!B2632)</f>
        <v>0</v>
      </c>
      <c r="I2632" s="11">
        <f t="shared" si="42"/>
        <v>0</v>
      </c>
      <c r="J2632" s="22"/>
    </row>
    <row r="2633" spans="5:10">
      <c r="E2633" s="4" t="e">
        <f>VLOOKUP(B2633,'[1]Base de datos Almacen'!$B$2:$E$3897,4,0)</f>
        <v>#N/A</v>
      </c>
      <c r="F2633" s="8">
        <v>0</v>
      </c>
      <c r="G2633" s="9">
        <f>SUMIFS('Entrada - Salida'!$E:$E,'Entrada - Salida'!$D:$D,Saldo!C2633,'Entrada - Salida'!C:C,Saldo!B2633)</f>
        <v>0</v>
      </c>
      <c r="H2633" s="10">
        <f>SUMIFS('Entrada - Salida'!$F:$F,'Entrada - Salida'!$D:$D,Saldo!C2633,'Entrada - Salida'!C:C,Saldo!B2633)</f>
        <v>0</v>
      </c>
      <c r="I2633" s="11">
        <f t="shared" si="42"/>
        <v>0</v>
      </c>
      <c r="J2633" s="22"/>
    </row>
    <row r="2634" spans="5:10">
      <c r="E2634" s="4" t="e">
        <f>VLOOKUP(B2634,'[1]Base de datos Almacen'!$B$2:$E$3897,4,0)</f>
        <v>#N/A</v>
      </c>
      <c r="F2634" s="8">
        <v>0</v>
      </c>
      <c r="G2634" s="9">
        <f>SUMIFS('Entrada - Salida'!$E:$E,'Entrada - Salida'!$D:$D,Saldo!C2634,'Entrada - Salida'!C:C,Saldo!B2634)</f>
        <v>0</v>
      </c>
      <c r="H2634" s="10">
        <f>SUMIFS('Entrada - Salida'!$F:$F,'Entrada - Salida'!$D:$D,Saldo!C2634,'Entrada - Salida'!C:C,Saldo!B2634)</f>
        <v>0</v>
      </c>
      <c r="I2634" s="11">
        <f t="shared" si="42"/>
        <v>0</v>
      </c>
      <c r="J2634" s="22"/>
    </row>
    <row r="2635" spans="5:10">
      <c r="E2635" s="4" t="e">
        <f>VLOOKUP(B2635,'[1]Base de datos Almacen'!$B$2:$E$3897,4,0)</f>
        <v>#N/A</v>
      </c>
      <c r="F2635" s="8">
        <v>0</v>
      </c>
      <c r="G2635" s="9">
        <f>SUMIFS('Entrada - Salida'!$E:$E,'Entrada - Salida'!$D:$D,Saldo!C2635,'Entrada - Salida'!C:C,Saldo!B2635)</f>
        <v>0</v>
      </c>
      <c r="H2635" s="10">
        <f>SUMIFS('Entrada - Salida'!$F:$F,'Entrada - Salida'!$D:$D,Saldo!C2635,'Entrada - Salida'!C:C,Saldo!B2635)</f>
        <v>0</v>
      </c>
      <c r="I2635" s="11">
        <f t="shared" si="42"/>
        <v>0</v>
      </c>
      <c r="J2635" s="22"/>
    </row>
    <row r="2636" spans="5:10">
      <c r="E2636" s="4" t="e">
        <f>VLOOKUP(B2636,'[1]Base de datos Almacen'!$B$2:$E$3897,4,0)</f>
        <v>#N/A</v>
      </c>
      <c r="F2636" s="8">
        <v>0</v>
      </c>
      <c r="G2636" s="9">
        <f>SUMIFS('Entrada - Salida'!$E:$E,'Entrada - Salida'!$D:$D,Saldo!C2636,'Entrada - Salida'!C:C,Saldo!B2636)</f>
        <v>0</v>
      </c>
      <c r="H2636" s="10">
        <f>SUMIFS('Entrada - Salida'!$F:$F,'Entrada - Salida'!$D:$D,Saldo!C2636,'Entrada - Salida'!C:C,Saldo!B2636)</f>
        <v>0</v>
      </c>
      <c r="I2636" s="11">
        <f t="shared" si="42"/>
        <v>0</v>
      </c>
      <c r="J2636" s="22"/>
    </row>
    <row r="2637" spans="5:10">
      <c r="E2637" s="4" t="e">
        <f>VLOOKUP(B2637,'[1]Base de datos Almacen'!$B$2:$E$3897,4,0)</f>
        <v>#N/A</v>
      </c>
      <c r="F2637" s="8">
        <v>0</v>
      </c>
      <c r="G2637" s="9">
        <f>SUMIFS('Entrada - Salida'!$E:$E,'Entrada - Salida'!$D:$D,Saldo!C2637,'Entrada - Salida'!C:C,Saldo!B2637)</f>
        <v>0</v>
      </c>
      <c r="H2637" s="10">
        <f>SUMIFS('Entrada - Salida'!$F:$F,'Entrada - Salida'!$D:$D,Saldo!C2637,'Entrada - Salida'!C:C,Saldo!B2637)</f>
        <v>0</v>
      </c>
      <c r="I2637" s="11">
        <f t="shared" si="42"/>
        <v>0</v>
      </c>
      <c r="J2637" s="22"/>
    </row>
    <row r="2638" spans="5:10">
      <c r="E2638" s="4" t="e">
        <f>VLOOKUP(B2638,'[1]Base de datos Almacen'!$B$2:$E$3897,4,0)</f>
        <v>#N/A</v>
      </c>
      <c r="F2638" s="8">
        <v>0</v>
      </c>
      <c r="G2638" s="9">
        <f>SUMIFS('Entrada - Salida'!$E:$E,'Entrada - Salida'!$D:$D,Saldo!C2638,'Entrada - Salida'!C:C,Saldo!B2638)</f>
        <v>0</v>
      </c>
      <c r="H2638" s="10">
        <f>SUMIFS('Entrada - Salida'!$F:$F,'Entrada - Salida'!$D:$D,Saldo!C2638,'Entrada - Salida'!C:C,Saldo!B2638)</f>
        <v>0</v>
      </c>
      <c r="I2638" s="11">
        <f t="shared" si="42"/>
        <v>0</v>
      </c>
      <c r="J2638" s="22"/>
    </row>
    <row r="2639" spans="5:10">
      <c r="E2639" s="4" t="e">
        <f>VLOOKUP(B2639,'[1]Base de datos Almacen'!$B$2:$E$3897,4,0)</f>
        <v>#N/A</v>
      </c>
      <c r="F2639" s="8">
        <v>0</v>
      </c>
      <c r="G2639" s="9">
        <f>SUMIFS('Entrada - Salida'!$E:$E,'Entrada - Salida'!$D:$D,Saldo!C2639,'Entrada - Salida'!C:C,Saldo!B2639)</f>
        <v>0</v>
      </c>
      <c r="H2639" s="10">
        <f>SUMIFS('Entrada - Salida'!$F:$F,'Entrada - Salida'!$D:$D,Saldo!C2639,'Entrada - Salida'!C:C,Saldo!B2639)</f>
        <v>0</v>
      </c>
      <c r="I2639" s="11">
        <f t="shared" si="42"/>
        <v>0</v>
      </c>
      <c r="J2639" s="22"/>
    </row>
    <row r="2640" spans="5:10">
      <c r="E2640" s="4" t="e">
        <f>VLOOKUP(B2640,'[1]Base de datos Almacen'!$B$2:$E$3897,4,0)</f>
        <v>#N/A</v>
      </c>
      <c r="F2640" s="8">
        <v>0</v>
      </c>
      <c r="G2640" s="9">
        <f>SUMIFS('Entrada - Salida'!$E:$E,'Entrada - Salida'!$D:$D,Saldo!C2640,'Entrada - Salida'!C:C,Saldo!B2640)</f>
        <v>0</v>
      </c>
      <c r="H2640" s="10">
        <f>SUMIFS('Entrada - Salida'!$F:$F,'Entrada - Salida'!$D:$D,Saldo!C2640,'Entrada - Salida'!C:C,Saldo!B2640)</f>
        <v>0</v>
      </c>
      <c r="I2640" s="11">
        <f t="shared" si="42"/>
        <v>0</v>
      </c>
      <c r="J2640" s="22"/>
    </row>
    <row r="2641" spans="5:10">
      <c r="E2641" s="4" t="e">
        <f>VLOOKUP(B2641,'[1]Base de datos Almacen'!$B$2:$E$3897,4,0)</f>
        <v>#N/A</v>
      </c>
      <c r="F2641" s="8">
        <v>0</v>
      </c>
      <c r="G2641" s="9">
        <f>SUMIFS('Entrada - Salida'!$E:$E,'Entrada - Salida'!$D:$D,Saldo!C2641,'Entrada - Salida'!C:C,Saldo!B2641)</f>
        <v>0</v>
      </c>
      <c r="H2641" s="10">
        <f>SUMIFS('Entrada - Salida'!$F:$F,'Entrada - Salida'!$D:$D,Saldo!C2641,'Entrada - Salida'!C:C,Saldo!B2641)</f>
        <v>0</v>
      </c>
      <c r="I2641" s="11">
        <f t="shared" si="42"/>
        <v>0</v>
      </c>
      <c r="J2641" s="22"/>
    </row>
    <row r="2642" spans="5:10">
      <c r="E2642" s="4" t="e">
        <f>VLOOKUP(B2642,'[1]Base de datos Almacen'!$B$2:$E$3897,4,0)</f>
        <v>#N/A</v>
      </c>
      <c r="F2642" s="8">
        <v>0</v>
      </c>
      <c r="G2642" s="9">
        <f>SUMIFS('Entrada - Salida'!$E:$E,'Entrada - Salida'!$D:$D,Saldo!C2642,'Entrada - Salida'!C:C,Saldo!B2642)</f>
        <v>0</v>
      </c>
      <c r="H2642" s="10">
        <f>SUMIFS('Entrada - Salida'!$F:$F,'Entrada - Salida'!$D:$D,Saldo!C2642,'Entrada - Salida'!C:C,Saldo!B2642)</f>
        <v>0</v>
      </c>
      <c r="I2642" s="11">
        <f t="shared" si="42"/>
        <v>0</v>
      </c>
      <c r="J2642" s="22"/>
    </row>
    <row r="2643" spans="5:10">
      <c r="E2643" s="4" t="e">
        <f>VLOOKUP(B2643,'[1]Base de datos Almacen'!$B$2:$E$3897,4,0)</f>
        <v>#N/A</v>
      </c>
      <c r="F2643" s="8">
        <v>0</v>
      </c>
      <c r="G2643" s="9">
        <f>SUMIFS('Entrada - Salida'!$E:$E,'Entrada - Salida'!$D:$D,Saldo!C2643,'Entrada - Salida'!C:C,Saldo!B2643)</f>
        <v>0</v>
      </c>
      <c r="H2643" s="10">
        <f>SUMIFS('Entrada - Salida'!$F:$F,'Entrada - Salida'!$D:$D,Saldo!C2643,'Entrada - Salida'!C:C,Saldo!B2643)</f>
        <v>0</v>
      </c>
      <c r="I2643" s="11">
        <f t="shared" si="42"/>
        <v>0</v>
      </c>
      <c r="J2643" s="22"/>
    </row>
    <row r="2644" spans="5:10">
      <c r="E2644" s="4" t="e">
        <f>VLOOKUP(B2644,'[1]Base de datos Almacen'!$B$2:$E$3897,4,0)</f>
        <v>#N/A</v>
      </c>
      <c r="F2644" s="8">
        <v>0</v>
      </c>
      <c r="G2644" s="9">
        <f>SUMIFS('Entrada - Salida'!$E:$E,'Entrada - Salida'!$D:$D,Saldo!C2644,'Entrada - Salida'!C:C,Saldo!B2644)</f>
        <v>0</v>
      </c>
      <c r="H2644" s="10">
        <f>SUMIFS('Entrada - Salida'!$F:$F,'Entrada - Salida'!$D:$D,Saldo!C2644,'Entrada - Salida'!C:C,Saldo!B2644)</f>
        <v>0</v>
      </c>
      <c r="I2644" s="11">
        <f t="shared" si="42"/>
        <v>0</v>
      </c>
      <c r="J2644" s="22"/>
    </row>
    <row r="2645" spans="5:10">
      <c r="E2645" s="4" t="e">
        <f>VLOOKUP(B2645,'[1]Base de datos Almacen'!$B$2:$E$3897,4,0)</f>
        <v>#N/A</v>
      </c>
      <c r="F2645" s="8">
        <v>0</v>
      </c>
      <c r="G2645" s="9">
        <f>SUMIFS('Entrada - Salida'!$E:$E,'Entrada - Salida'!$D:$D,Saldo!C2645,'Entrada - Salida'!C:C,Saldo!B2645)</f>
        <v>0</v>
      </c>
      <c r="H2645" s="10">
        <f>SUMIFS('Entrada - Salida'!$F:$F,'Entrada - Salida'!$D:$D,Saldo!C2645,'Entrada - Salida'!C:C,Saldo!B2645)</f>
        <v>0</v>
      </c>
      <c r="I2645" s="11">
        <f t="shared" si="42"/>
        <v>0</v>
      </c>
      <c r="J2645" s="22"/>
    </row>
    <row r="2646" spans="5:10">
      <c r="E2646" s="4" t="e">
        <f>VLOOKUP(B2646,'[1]Base de datos Almacen'!$B$2:$E$3897,4,0)</f>
        <v>#N/A</v>
      </c>
      <c r="F2646" s="8">
        <v>0</v>
      </c>
      <c r="G2646" s="9">
        <f>SUMIFS('Entrada - Salida'!$E:$E,'Entrada - Salida'!$D:$D,Saldo!C2646,'Entrada - Salida'!C:C,Saldo!B2646)</f>
        <v>0</v>
      </c>
      <c r="H2646" s="10">
        <f>SUMIFS('Entrada - Salida'!$F:$F,'Entrada - Salida'!$D:$D,Saldo!C2646,'Entrada - Salida'!C:C,Saldo!B2646)</f>
        <v>0</v>
      </c>
      <c r="I2646" s="11">
        <f t="shared" si="42"/>
        <v>0</v>
      </c>
      <c r="J2646" s="22"/>
    </row>
    <row r="2647" spans="5:10">
      <c r="E2647" s="4" t="e">
        <f>VLOOKUP(B2647,'[1]Base de datos Almacen'!$B$2:$E$3897,4,0)</f>
        <v>#N/A</v>
      </c>
      <c r="F2647" s="8">
        <v>0</v>
      </c>
      <c r="G2647" s="9">
        <f>SUMIFS('Entrada - Salida'!$E:$E,'Entrada - Salida'!$D:$D,Saldo!C2647,'Entrada - Salida'!C:C,Saldo!B2647)</f>
        <v>0</v>
      </c>
      <c r="H2647" s="10">
        <f>SUMIFS('Entrada - Salida'!$F:$F,'Entrada - Salida'!$D:$D,Saldo!C2647,'Entrada - Salida'!C:C,Saldo!B2647)</f>
        <v>0</v>
      </c>
      <c r="I2647" s="11">
        <f t="shared" si="42"/>
        <v>0</v>
      </c>
      <c r="J2647" s="22"/>
    </row>
    <row r="2648" spans="5:10">
      <c r="E2648" s="4" t="e">
        <f>VLOOKUP(B2648,'[1]Base de datos Almacen'!$B$2:$E$3897,4,0)</f>
        <v>#N/A</v>
      </c>
      <c r="F2648" s="8">
        <v>0</v>
      </c>
      <c r="G2648" s="9">
        <f>SUMIFS('Entrada - Salida'!$E:$E,'Entrada - Salida'!$D:$D,Saldo!C2648,'Entrada - Salida'!C:C,Saldo!B2648)</f>
        <v>0</v>
      </c>
      <c r="H2648" s="10">
        <f>SUMIFS('Entrada - Salida'!$F:$F,'Entrada - Salida'!$D:$D,Saldo!C2648,'Entrada - Salida'!C:C,Saldo!B2648)</f>
        <v>0</v>
      </c>
      <c r="I2648" s="11">
        <f t="shared" si="42"/>
        <v>0</v>
      </c>
      <c r="J2648" s="22"/>
    </row>
    <row r="2649" spans="5:10">
      <c r="E2649" s="4" t="e">
        <f>VLOOKUP(B2649,'[1]Base de datos Almacen'!$B$2:$E$3897,4,0)</f>
        <v>#N/A</v>
      </c>
      <c r="F2649" s="8">
        <v>0</v>
      </c>
      <c r="G2649" s="9">
        <f>SUMIFS('Entrada - Salida'!$E:$E,'Entrada - Salida'!$D:$D,Saldo!C2649,'Entrada - Salida'!C:C,Saldo!B2649)</f>
        <v>0</v>
      </c>
      <c r="H2649" s="10">
        <f>SUMIFS('Entrada - Salida'!$F:$F,'Entrada - Salida'!$D:$D,Saldo!C2649,'Entrada - Salida'!C:C,Saldo!B2649)</f>
        <v>0</v>
      </c>
      <c r="I2649" s="11">
        <f t="shared" si="42"/>
        <v>0</v>
      </c>
      <c r="J2649" s="22"/>
    </row>
    <row r="2650" spans="5:10">
      <c r="E2650" s="4" t="e">
        <f>VLOOKUP(B2650,'[1]Base de datos Almacen'!$B$2:$E$3897,4,0)</f>
        <v>#N/A</v>
      </c>
      <c r="F2650" s="8">
        <v>0</v>
      </c>
      <c r="G2650" s="9">
        <f>SUMIFS('Entrada - Salida'!$E:$E,'Entrada - Salida'!$D:$D,Saldo!C2650,'Entrada - Salida'!C:C,Saldo!B2650)</f>
        <v>0</v>
      </c>
      <c r="H2650" s="10">
        <f>SUMIFS('Entrada - Salida'!$F:$F,'Entrada - Salida'!$D:$D,Saldo!C2650,'Entrada - Salida'!C:C,Saldo!B2650)</f>
        <v>0</v>
      </c>
      <c r="I2650" s="11">
        <f t="shared" si="42"/>
        <v>0</v>
      </c>
      <c r="J2650" s="22"/>
    </row>
    <row r="2651" spans="5:10">
      <c r="E2651" s="4" t="e">
        <f>VLOOKUP(B2651,'[1]Base de datos Almacen'!$B$2:$E$3897,4,0)</f>
        <v>#N/A</v>
      </c>
      <c r="F2651" s="8">
        <v>0</v>
      </c>
      <c r="G2651" s="9">
        <f>SUMIFS('Entrada - Salida'!$E:$E,'Entrada - Salida'!$D:$D,Saldo!C2651,'Entrada - Salida'!C:C,Saldo!B2651)</f>
        <v>0</v>
      </c>
      <c r="H2651" s="10">
        <f>SUMIFS('Entrada - Salida'!$F:$F,'Entrada - Salida'!$D:$D,Saldo!C2651,'Entrada - Salida'!C:C,Saldo!B2651)</f>
        <v>0</v>
      </c>
      <c r="I2651" s="11">
        <f t="shared" si="42"/>
        <v>0</v>
      </c>
      <c r="J2651" s="22"/>
    </row>
    <row r="2652" spans="5:10">
      <c r="E2652" s="4" t="e">
        <f>VLOOKUP(B2652,'[1]Base de datos Almacen'!$B$2:$E$3897,4,0)</f>
        <v>#N/A</v>
      </c>
      <c r="F2652" s="8">
        <v>0</v>
      </c>
      <c r="G2652" s="9">
        <f>SUMIFS('Entrada - Salida'!$E:$E,'Entrada - Salida'!$D:$D,Saldo!C2652,'Entrada - Salida'!C:C,Saldo!B2652)</f>
        <v>0</v>
      </c>
      <c r="H2652" s="10">
        <f>SUMIFS('Entrada - Salida'!$F:$F,'Entrada - Salida'!$D:$D,Saldo!C2652,'Entrada - Salida'!C:C,Saldo!B2652)</f>
        <v>0</v>
      </c>
      <c r="I2652" s="11">
        <f t="shared" si="42"/>
        <v>0</v>
      </c>
      <c r="J2652" s="22"/>
    </row>
    <row r="2653" spans="5:10">
      <c r="E2653" s="4" t="e">
        <f>VLOOKUP(B2653,'[1]Base de datos Almacen'!$B$2:$E$3897,4,0)</f>
        <v>#N/A</v>
      </c>
      <c r="F2653" s="8">
        <v>0</v>
      </c>
      <c r="G2653" s="9">
        <f>SUMIFS('Entrada - Salida'!$E:$E,'Entrada - Salida'!$D:$D,Saldo!C2653,'Entrada - Salida'!C:C,Saldo!B2653)</f>
        <v>0</v>
      </c>
      <c r="H2653" s="10">
        <f>SUMIFS('Entrada - Salida'!$F:$F,'Entrada - Salida'!$D:$D,Saldo!C2653,'Entrada - Salida'!C:C,Saldo!B2653)</f>
        <v>0</v>
      </c>
      <c r="I2653" s="11">
        <f t="shared" si="42"/>
        <v>0</v>
      </c>
      <c r="J2653" s="22"/>
    </row>
    <row r="2654" spans="5:10">
      <c r="E2654" s="4" t="e">
        <f>VLOOKUP(B2654,'[1]Base de datos Almacen'!$B$2:$E$3897,4,0)</f>
        <v>#N/A</v>
      </c>
      <c r="F2654" s="8">
        <v>0</v>
      </c>
      <c r="G2654" s="9">
        <f>SUMIFS('Entrada - Salida'!$E:$E,'Entrada - Salida'!$D:$D,Saldo!C2654,'Entrada - Salida'!C:C,Saldo!B2654)</f>
        <v>0</v>
      </c>
      <c r="H2654" s="10">
        <f>SUMIFS('Entrada - Salida'!$F:$F,'Entrada - Salida'!$D:$D,Saldo!C2654,'Entrada - Salida'!C:C,Saldo!B2654)</f>
        <v>0</v>
      </c>
      <c r="I2654" s="11">
        <f t="shared" si="42"/>
        <v>0</v>
      </c>
      <c r="J2654" s="22"/>
    </row>
    <row r="2655" spans="5:10">
      <c r="E2655" s="4" t="e">
        <f>VLOOKUP(B2655,'[1]Base de datos Almacen'!$B$2:$E$3897,4,0)</f>
        <v>#N/A</v>
      </c>
      <c r="F2655" s="8">
        <v>0</v>
      </c>
      <c r="G2655" s="9">
        <f>SUMIFS('Entrada - Salida'!$E:$E,'Entrada - Salida'!$D:$D,Saldo!C2655,'Entrada - Salida'!C:C,Saldo!B2655)</f>
        <v>0</v>
      </c>
      <c r="H2655" s="10">
        <f>SUMIFS('Entrada - Salida'!$F:$F,'Entrada - Salida'!$D:$D,Saldo!C2655,'Entrada - Salida'!C:C,Saldo!B2655)</f>
        <v>0</v>
      </c>
      <c r="I2655" s="11">
        <f t="shared" si="42"/>
        <v>0</v>
      </c>
      <c r="J2655" s="22"/>
    </row>
    <row r="2656" spans="5:10">
      <c r="E2656" s="4" t="e">
        <f>VLOOKUP(B2656,'[1]Base de datos Almacen'!$B$2:$E$3897,4,0)</f>
        <v>#N/A</v>
      </c>
      <c r="F2656" s="8">
        <v>0</v>
      </c>
      <c r="G2656" s="9">
        <f>SUMIFS('Entrada - Salida'!$E:$E,'Entrada - Salida'!$D:$D,Saldo!C2656,'Entrada - Salida'!C:C,Saldo!B2656)</f>
        <v>0</v>
      </c>
      <c r="H2656" s="10">
        <f>SUMIFS('Entrada - Salida'!$F:$F,'Entrada - Salida'!$D:$D,Saldo!C2656,'Entrada - Salida'!C:C,Saldo!B2656)</f>
        <v>0</v>
      </c>
      <c r="I2656" s="11">
        <f t="shared" si="42"/>
        <v>0</v>
      </c>
      <c r="J2656" s="22"/>
    </row>
    <row r="2657" spans="5:10">
      <c r="E2657" s="4" t="e">
        <f>VLOOKUP(B2657,'[1]Base de datos Almacen'!$B$2:$E$3897,4,0)</f>
        <v>#N/A</v>
      </c>
      <c r="F2657" s="8">
        <v>0</v>
      </c>
      <c r="G2657" s="9">
        <f>SUMIFS('Entrada - Salida'!$E:$E,'Entrada - Salida'!$D:$D,Saldo!C2657,'Entrada - Salida'!C:C,Saldo!B2657)</f>
        <v>0</v>
      </c>
      <c r="H2657" s="10">
        <f>SUMIFS('Entrada - Salida'!$F:$F,'Entrada - Salida'!$D:$D,Saldo!C2657,'Entrada - Salida'!C:C,Saldo!B2657)</f>
        <v>0</v>
      </c>
      <c r="I2657" s="11">
        <f t="shared" si="42"/>
        <v>0</v>
      </c>
      <c r="J2657" s="22"/>
    </row>
    <row r="2658" spans="5:10">
      <c r="E2658" s="4" t="e">
        <f>VLOOKUP(B2658,'[1]Base de datos Almacen'!$B$2:$E$3897,4,0)</f>
        <v>#N/A</v>
      </c>
      <c r="F2658" s="8">
        <v>0</v>
      </c>
      <c r="G2658" s="9">
        <f>SUMIFS('Entrada - Salida'!$E:$E,'Entrada - Salida'!$D:$D,Saldo!C2658,'Entrada - Salida'!C:C,Saldo!B2658)</f>
        <v>0</v>
      </c>
      <c r="H2658" s="10">
        <f>SUMIFS('Entrada - Salida'!$F:$F,'Entrada - Salida'!$D:$D,Saldo!C2658,'Entrada - Salida'!C:C,Saldo!B2658)</f>
        <v>0</v>
      </c>
      <c r="I2658" s="11">
        <f t="shared" si="42"/>
        <v>0</v>
      </c>
      <c r="J2658" s="22"/>
    </row>
    <row r="2659" spans="5:10">
      <c r="E2659" s="4" t="e">
        <f>VLOOKUP(B2659,'[1]Base de datos Almacen'!$B$2:$E$3897,4,0)</f>
        <v>#N/A</v>
      </c>
      <c r="F2659" s="8">
        <v>0</v>
      </c>
      <c r="G2659" s="9">
        <f>SUMIFS('Entrada - Salida'!$E:$E,'Entrada - Salida'!$D:$D,Saldo!C2659,'Entrada - Salida'!C:C,Saldo!B2659)</f>
        <v>0</v>
      </c>
      <c r="H2659" s="10">
        <f>SUMIFS('Entrada - Salida'!$F:$F,'Entrada - Salida'!$D:$D,Saldo!C2659,'Entrada - Salida'!C:C,Saldo!B2659)</f>
        <v>0</v>
      </c>
      <c r="I2659" s="11">
        <f t="shared" si="42"/>
        <v>0</v>
      </c>
      <c r="J2659" s="22"/>
    </row>
    <row r="2660" spans="5:10">
      <c r="E2660" s="4" t="e">
        <f>VLOOKUP(B2660,'[1]Base de datos Almacen'!$B$2:$E$3897,4,0)</f>
        <v>#N/A</v>
      </c>
      <c r="F2660" s="8">
        <v>0</v>
      </c>
      <c r="G2660" s="9">
        <f>SUMIFS('Entrada - Salida'!$E:$E,'Entrada - Salida'!$D:$D,Saldo!C2660,'Entrada - Salida'!C:C,Saldo!B2660)</f>
        <v>0</v>
      </c>
      <c r="H2660" s="10">
        <f>SUMIFS('Entrada - Salida'!$F:$F,'Entrada - Salida'!$D:$D,Saldo!C2660,'Entrada - Salida'!C:C,Saldo!B2660)</f>
        <v>0</v>
      </c>
      <c r="I2660" s="11">
        <f t="shared" si="42"/>
        <v>0</v>
      </c>
      <c r="J2660" s="22"/>
    </row>
    <row r="2661" spans="5:10">
      <c r="E2661" s="4" t="e">
        <f>VLOOKUP(B2661,'[1]Base de datos Almacen'!$B$2:$E$3897,4,0)</f>
        <v>#N/A</v>
      </c>
      <c r="F2661" s="8">
        <v>0</v>
      </c>
      <c r="G2661" s="9">
        <f>SUMIFS('Entrada - Salida'!$E:$E,'Entrada - Salida'!$D:$D,Saldo!C2661,'Entrada - Salida'!C:C,Saldo!B2661)</f>
        <v>0</v>
      </c>
      <c r="H2661" s="10">
        <f>SUMIFS('Entrada - Salida'!$F:$F,'Entrada - Salida'!$D:$D,Saldo!C2661,'Entrada - Salida'!C:C,Saldo!B2661)</f>
        <v>0</v>
      </c>
      <c r="I2661" s="11">
        <f t="shared" si="42"/>
        <v>0</v>
      </c>
      <c r="J2661" s="22"/>
    </row>
    <row r="2662" spans="5:10">
      <c r="E2662" s="4" t="e">
        <f>VLOOKUP(B2662,'[1]Base de datos Almacen'!$B$2:$E$3897,4,0)</f>
        <v>#N/A</v>
      </c>
      <c r="F2662" s="8">
        <v>0</v>
      </c>
      <c r="G2662" s="9">
        <f>SUMIFS('Entrada - Salida'!$E:$E,'Entrada - Salida'!$D:$D,Saldo!C2662,'Entrada - Salida'!C:C,Saldo!B2662)</f>
        <v>0</v>
      </c>
      <c r="H2662" s="10">
        <f>SUMIFS('Entrada - Salida'!$F:$F,'Entrada - Salida'!$D:$D,Saldo!C2662,'Entrada - Salida'!C:C,Saldo!B2662)</f>
        <v>0</v>
      </c>
      <c r="I2662" s="11">
        <f t="shared" si="42"/>
        <v>0</v>
      </c>
      <c r="J2662" s="22"/>
    </row>
    <row r="2663" spans="5:10">
      <c r="E2663" s="4" t="e">
        <f>VLOOKUP(B2663,'[1]Base de datos Almacen'!$B$2:$E$3897,4,0)</f>
        <v>#N/A</v>
      </c>
      <c r="F2663" s="8">
        <v>0</v>
      </c>
      <c r="G2663" s="9">
        <f>SUMIFS('Entrada - Salida'!$E:$E,'Entrada - Salida'!$D:$D,Saldo!C2663,'Entrada - Salida'!C:C,Saldo!B2663)</f>
        <v>0</v>
      </c>
      <c r="H2663" s="10">
        <f>SUMIFS('Entrada - Salida'!$F:$F,'Entrada - Salida'!$D:$D,Saldo!C2663,'Entrada - Salida'!C:C,Saldo!B2663)</f>
        <v>0</v>
      </c>
      <c r="I2663" s="11">
        <f t="shared" si="42"/>
        <v>0</v>
      </c>
      <c r="J2663" s="22"/>
    </row>
    <row r="2664" spans="5:10">
      <c r="E2664" s="4" t="e">
        <f>VLOOKUP(B2664,'[1]Base de datos Almacen'!$B$2:$E$3897,4,0)</f>
        <v>#N/A</v>
      </c>
      <c r="F2664" s="8">
        <v>0</v>
      </c>
      <c r="G2664" s="9">
        <f>SUMIFS('Entrada - Salida'!$E:$E,'Entrada - Salida'!$D:$D,Saldo!C2664,'Entrada - Salida'!C:C,Saldo!B2664)</f>
        <v>0</v>
      </c>
      <c r="H2664" s="10">
        <f>SUMIFS('Entrada - Salida'!$F:$F,'Entrada - Salida'!$D:$D,Saldo!C2664,'Entrada - Salida'!C:C,Saldo!B2664)</f>
        <v>0</v>
      </c>
      <c r="I2664" s="11">
        <f t="shared" si="42"/>
        <v>0</v>
      </c>
      <c r="J2664" s="22"/>
    </row>
    <row r="2665" spans="5:10">
      <c r="E2665" s="4" t="e">
        <f>VLOOKUP(B2665,'[1]Base de datos Almacen'!$B$2:$E$3897,4,0)</f>
        <v>#N/A</v>
      </c>
      <c r="F2665" s="8">
        <v>0</v>
      </c>
      <c r="G2665" s="9">
        <f>SUMIFS('Entrada - Salida'!$E:$E,'Entrada - Salida'!$D:$D,Saldo!C2665,'Entrada - Salida'!C:C,Saldo!B2665)</f>
        <v>0</v>
      </c>
      <c r="H2665" s="10">
        <f>SUMIFS('Entrada - Salida'!$F:$F,'Entrada - Salida'!$D:$D,Saldo!C2665,'Entrada - Salida'!C:C,Saldo!B2665)</f>
        <v>0</v>
      </c>
      <c r="I2665" s="11">
        <f t="shared" si="42"/>
        <v>0</v>
      </c>
      <c r="J2665" s="22"/>
    </row>
    <row r="2666" spans="5:10">
      <c r="E2666" s="4" t="e">
        <f>VLOOKUP(B2666,'[1]Base de datos Almacen'!$B$2:$E$3897,4,0)</f>
        <v>#N/A</v>
      </c>
      <c r="F2666" s="8">
        <v>0</v>
      </c>
      <c r="G2666" s="9">
        <f>SUMIFS('Entrada - Salida'!$E:$E,'Entrada - Salida'!$D:$D,Saldo!C2666,'Entrada - Salida'!C:C,Saldo!B2666)</f>
        <v>0</v>
      </c>
      <c r="H2666" s="10">
        <f>SUMIFS('Entrada - Salida'!$F:$F,'Entrada - Salida'!$D:$D,Saldo!C2666,'Entrada - Salida'!C:C,Saldo!B2666)</f>
        <v>0</v>
      </c>
      <c r="I2666" s="11">
        <f t="shared" si="42"/>
        <v>0</v>
      </c>
      <c r="J2666" s="22"/>
    </row>
    <row r="2667" spans="5:10">
      <c r="E2667" s="4" t="e">
        <f>VLOOKUP(B2667,'[1]Base de datos Almacen'!$B$2:$E$3897,4,0)</f>
        <v>#N/A</v>
      </c>
      <c r="F2667" s="8">
        <v>0</v>
      </c>
      <c r="G2667" s="9">
        <f>SUMIFS('Entrada - Salida'!$E:$E,'Entrada - Salida'!$D:$D,Saldo!C2667,'Entrada - Salida'!C:C,Saldo!B2667)</f>
        <v>0</v>
      </c>
      <c r="H2667" s="10">
        <f>SUMIFS('Entrada - Salida'!$F:$F,'Entrada - Salida'!$D:$D,Saldo!C2667,'Entrada - Salida'!C:C,Saldo!B2667)</f>
        <v>0</v>
      </c>
      <c r="I2667" s="11">
        <f t="shared" si="42"/>
        <v>0</v>
      </c>
      <c r="J2667" s="22"/>
    </row>
    <row r="2668" spans="5:10">
      <c r="E2668" s="4" t="e">
        <f>VLOOKUP(B2668,'[1]Base de datos Almacen'!$B$2:$E$3897,4,0)</f>
        <v>#N/A</v>
      </c>
      <c r="F2668" s="8">
        <v>0</v>
      </c>
      <c r="G2668" s="9">
        <f>SUMIFS('Entrada - Salida'!$E:$E,'Entrada - Salida'!$D:$D,Saldo!C2668,'Entrada - Salida'!C:C,Saldo!B2668)</f>
        <v>0</v>
      </c>
      <c r="H2668" s="10">
        <f>SUMIFS('Entrada - Salida'!$F:$F,'Entrada - Salida'!$D:$D,Saldo!C2668,'Entrada - Salida'!C:C,Saldo!B2668)</f>
        <v>0</v>
      </c>
      <c r="I2668" s="11">
        <f t="shared" si="42"/>
        <v>0</v>
      </c>
      <c r="J2668" s="22"/>
    </row>
    <row r="2669" spans="5:10">
      <c r="E2669" s="4" t="e">
        <f>VLOOKUP(B2669,'[1]Base de datos Almacen'!$B$2:$E$3897,4,0)</f>
        <v>#N/A</v>
      </c>
      <c r="F2669" s="8">
        <v>0</v>
      </c>
      <c r="G2669" s="9">
        <f>SUMIFS('Entrada - Salida'!$E:$E,'Entrada - Salida'!$D:$D,Saldo!C2669,'Entrada - Salida'!C:C,Saldo!B2669)</f>
        <v>0</v>
      </c>
      <c r="H2669" s="10">
        <f>SUMIFS('Entrada - Salida'!$F:$F,'Entrada - Salida'!$D:$D,Saldo!C2669,'Entrada - Salida'!C:C,Saldo!B2669)</f>
        <v>0</v>
      </c>
      <c r="I2669" s="11">
        <f t="shared" si="42"/>
        <v>0</v>
      </c>
      <c r="J2669" s="22"/>
    </row>
    <row r="2670" spans="5:10">
      <c r="E2670" s="4" t="e">
        <f>VLOOKUP(B2670,'[1]Base de datos Almacen'!$B$2:$E$3897,4,0)</f>
        <v>#N/A</v>
      </c>
      <c r="F2670" s="8">
        <v>0</v>
      </c>
      <c r="G2670" s="9">
        <f>SUMIFS('Entrada - Salida'!$E:$E,'Entrada - Salida'!$D:$D,Saldo!C2670,'Entrada - Salida'!C:C,Saldo!B2670)</f>
        <v>0</v>
      </c>
      <c r="H2670" s="10">
        <f>SUMIFS('Entrada - Salida'!$F:$F,'Entrada - Salida'!$D:$D,Saldo!C2670,'Entrada - Salida'!C:C,Saldo!B2670)</f>
        <v>0</v>
      </c>
      <c r="I2670" s="11">
        <f t="shared" ref="I2670:I2733" si="43">+(G2670-H2670)+F2670</f>
        <v>0</v>
      </c>
      <c r="J2670" s="22"/>
    </row>
    <row r="2671" spans="5:10">
      <c r="E2671" s="4" t="e">
        <f>VLOOKUP(B2671,'[1]Base de datos Almacen'!$B$2:$E$3897,4,0)</f>
        <v>#N/A</v>
      </c>
      <c r="F2671" s="8">
        <v>0</v>
      </c>
      <c r="G2671" s="9">
        <f>SUMIFS('Entrada - Salida'!$E:$E,'Entrada - Salida'!$D:$D,Saldo!C2671,'Entrada - Salida'!C:C,Saldo!B2671)</f>
        <v>0</v>
      </c>
      <c r="H2671" s="10">
        <f>SUMIFS('Entrada - Salida'!$F:$F,'Entrada - Salida'!$D:$D,Saldo!C2671,'Entrada - Salida'!C:C,Saldo!B2671)</f>
        <v>0</v>
      </c>
      <c r="I2671" s="11">
        <f t="shared" si="43"/>
        <v>0</v>
      </c>
      <c r="J2671" s="22"/>
    </row>
    <row r="2672" spans="5:10">
      <c r="E2672" s="4" t="e">
        <f>VLOOKUP(B2672,'[1]Base de datos Almacen'!$B$2:$E$3897,4,0)</f>
        <v>#N/A</v>
      </c>
      <c r="F2672" s="8">
        <v>0</v>
      </c>
      <c r="G2672" s="9">
        <f>SUMIFS('Entrada - Salida'!$E:$E,'Entrada - Salida'!$D:$D,Saldo!C2672,'Entrada - Salida'!C:C,Saldo!B2672)</f>
        <v>0</v>
      </c>
      <c r="H2672" s="10">
        <f>SUMIFS('Entrada - Salida'!$F:$F,'Entrada - Salida'!$D:$D,Saldo!C2672,'Entrada - Salida'!C:C,Saldo!B2672)</f>
        <v>0</v>
      </c>
      <c r="I2672" s="11">
        <f t="shared" si="43"/>
        <v>0</v>
      </c>
      <c r="J2672" s="22"/>
    </row>
    <row r="2673" spans="5:10">
      <c r="E2673" s="4" t="e">
        <f>VLOOKUP(B2673,'[1]Base de datos Almacen'!$B$2:$E$3897,4,0)</f>
        <v>#N/A</v>
      </c>
      <c r="F2673" s="8">
        <v>0</v>
      </c>
      <c r="G2673" s="9">
        <f>SUMIFS('Entrada - Salida'!$E:$E,'Entrada - Salida'!$D:$D,Saldo!C2673,'Entrada - Salida'!C:C,Saldo!B2673)</f>
        <v>0</v>
      </c>
      <c r="H2673" s="10">
        <f>SUMIFS('Entrada - Salida'!$F:$F,'Entrada - Salida'!$D:$D,Saldo!C2673,'Entrada - Salida'!C:C,Saldo!B2673)</f>
        <v>0</v>
      </c>
      <c r="I2673" s="11">
        <f t="shared" si="43"/>
        <v>0</v>
      </c>
      <c r="J2673" s="22"/>
    </row>
    <row r="2674" spans="5:10">
      <c r="E2674" s="4" t="e">
        <f>VLOOKUP(B2674,'[1]Base de datos Almacen'!$B$2:$E$3897,4,0)</f>
        <v>#N/A</v>
      </c>
      <c r="F2674" s="8">
        <v>0</v>
      </c>
      <c r="G2674" s="9">
        <f>SUMIFS('Entrada - Salida'!$E:$E,'Entrada - Salida'!$D:$D,Saldo!C2674,'Entrada - Salida'!C:C,Saldo!B2674)</f>
        <v>0</v>
      </c>
      <c r="H2674" s="10">
        <f>SUMIFS('Entrada - Salida'!$F:$F,'Entrada - Salida'!$D:$D,Saldo!C2674,'Entrada - Salida'!C:C,Saldo!B2674)</f>
        <v>0</v>
      </c>
      <c r="I2674" s="11">
        <f t="shared" si="43"/>
        <v>0</v>
      </c>
      <c r="J2674" s="22"/>
    </row>
    <row r="2675" spans="5:10">
      <c r="E2675" s="4" t="e">
        <f>VLOOKUP(B2675,'[1]Base de datos Almacen'!$B$2:$E$3897,4,0)</f>
        <v>#N/A</v>
      </c>
      <c r="F2675" s="8">
        <v>0</v>
      </c>
      <c r="G2675" s="9">
        <f>SUMIFS('Entrada - Salida'!$E:$E,'Entrada - Salida'!$D:$D,Saldo!C2675,'Entrada - Salida'!C:C,Saldo!B2675)</f>
        <v>0</v>
      </c>
      <c r="H2675" s="10">
        <f>SUMIFS('Entrada - Salida'!$F:$F,'Entrada - Salida'!$D:$D,Saldo!C2675,'Entrada - Salida'!C:C,Saldo!B2675)</f>
        <v>0</v>
      </c>
      <c r="I2675" s="11">
        <f t="shared" si="43"/>
        <v>0</v>
      </c>
      <c r="J2675" s="22"/>
    </row>
    <row r="2676" spans="5:10">
      <c r="E2676" s="4" t="e">
        <f>VLOOKUP(B2676,'[1]Base de datos Almacen'!$B$2:$E$3897,4,0)</f>
        <v>#N/A</v>
      </c>
      <c r="F2676" s="8">
        <v>0</v>
      </c>
      <c r="G2676" s="9">
        <f>SUMIFS('Entrada - Salida'!$E:$E,'Entrada - Salida'!$D:$D,Saldo!C2676,'Entrada - Salida'!C:C,Saldo!B2676)</f>
        <v>0</v>
      </c>
      <c r="H2676" s="10">
        <f>SUMIFS('Entrada - Salida'!$F:$F,'Entrada - Salida'!$D:$D,Saldo!C2676,'Entrada - Salida'!C:C,Saldo!B2676)</f>
        <v>0</v>
      </c>
      <c r="I2676" s="11">
        <f t="shared" si="43"/>
        <v>0</v>
      </c>
      <c r="J2676" s="22"/>
    </row>
    <row r="2677" spans="5:10">
      <c r="E2677" s="4" t="e">
        <f>VLOOKUP(B2677,'[1]Base de datos Almacen'!$B$2:$E$3897,4,0)</f>
        <v>#N/A</v>
      </c>
      <c r="F2677" s="8">
        <v>0</v>
      </c>
      <c r="G2677" s="9">
        <f>SUMIFS('Entrada - Salida'!$E:$E,'Entrada - Salida'!$D:$D,Saldo!C2677,'Entrada - Salida'!C:C,Saldo!B2677)</f>
        <v>0</v>
      </c>
      <c r="H2677" s="10">
        <f>SUMIFS('Entrada - Salida'!$F:$F,'Entrada - Salida'!$D:$D,Saldo!C2677,'Entrada - Salida'!C:C,Saldo!B2677)</f>
        <v>0</v>
      </c>
      <c r="I2677" s="11">
        <f t="shared" si="43"/>
        <v>0</v>
      </c>
      <c r="J2677" s="22"/>
    </row>
    <row r="2678" spans="5:10">
      <c r="E2678" s="4" t="e">
        <f>VLOOKUP(B2678,'[1]Base de datos Almacen'!$B$2:$E$3897,4,0)</f>
        <v>#N/A</v>
      </c>
      <c r="F2678" s="8">
        <v>0</v>
      </c>
      <c r="G2678" s="9">
        <f>SUMIFS('Entrada - Salida'!$E:$E,'Entrada - Salida'!$D:$D,Saldo!C2678,'Entrada - Salida'!C:C,Saldo!B2678)</f>
        <v>0</v>
      </c>
      <c r="H2678" s="10">
        <f>SUMIFS('Entrada - Salida'!$F:$F,'Entrada - Salida'!$D:$D,Saldo!C2678,'Entrada - Salida'!C:C,Saldo!B2678)</f>
        <v>0</v>
      </c>
      <c r="I2678" s="11">
        <f t="shared" si="43"/>
        <v>0</v>
      </c>
      <c r="J2678" s="22"/>
    </row>
    <row r="2679" spans="5:10">
      <c r="E2679" s="4" t="e">
        <f>VLOOKUP(B2679,'[1]Base de datos Almacen'!$B$2:$E$3897,4,0)</f>
        <v>#N/A</v>
      </c>
      <c r="F2679" s="8">
        <v>0</v>
      </c>
      <c r="G2679" s="9">
        <f>SUMIFS('Entrada - Salida'!$E:$E,'Entrada - Salida'!$D:$D,Saldo!C2679,'Entrada - Salida'!C:C,Saldo!B2679)</f>
        <v>0</v>
      </c>
      <c r="H2679" s="10">
        <f>SUMIFS('Entrada - Salida'!$F:$F,'Entrada - Salida'!$D:$D,Saldo!C2679,'Entrada - Salida'!C:C,Saldo!B2679)</f>
        <v>0</v>
      </c>
      <c r="I2679" s="11">
        <f t="shared" si="43"/>
        <v>0</v>
      </c>
      <c r="J2679" s="22"/>
    </row>
    <row r="2680" spans="5:10">
      <c r="E2680" s="4" t="e">
        <f>VLOOKUP(B2680,'[1]Base de datos Almacen'!$B$2:$E$3897,4,0)</f>
        <v>#N/A</v>
      </c>
      <c r="F2680" s="8">
        <v>0</v>
      </c>
      <c r="G2680" s="9">
        <f>SUMIFS('Entrada - Salida'!$E:$E,'Entrada - Salida'!$D:$D,Saldo!C2680,'Entrada - Salida'!C:C,Saldo!B2680)</f>
        <v>0</v>
      </c>
      <c r="H2680" s="10">
        <f>SUMIFS('Entrada - Salida'!$F:$F,'Entrada - Salida'!$D:$D,Saldo!C2680,'Entrada - Salida'!C:C,Saldo!B2680)</f>
        <v>0</v>
      </c>
      <c r="I2680" s="11">
        <f t="shared" si="43"/>
        <v>0</v>
      </c>
      <c r="J2680" s="22"/>
    </row>
    <row r="2681" spans="5:10">
      <c r="E2681" s="4" t="e">
        <f>VLOOKUP(B2681,'[1]Base de datos Almacen'!$B$2:$E$3897,4,0)</f>
        <v>#N/A</v>
      </c>
      <c r="F2681" s="8">
        <v>0</v>
      </c>
      <c r="G2681" s="9">
        <f>SUMIFS('Entrada - Salida'!$E:$E,'Entrada - Salida'!$D:$D,Saldo!C2681,'Entrada - Salida'!C:C,Saldo!B2681)</f>
        <v>0</v>
      </c>
      <c r="H2681" s="10">
        <f>SUMIFS('Entrada - Salida'!$F:$F,'Entrada - Salida'!$D:$D,Saldo!C2681,'Entrada - Salida'!C:C,Saldo!B2681)</f>
        <v>0</v>
      </c>
      <c r="I2681" s="11">
        <f t="shared" si="43"/>
        <v>0</v>
      </c>
      <c r="J2681" s="22"/>
    </row>
    <row r="2682" spans="5:10">
      <c r="E2682" s="4" t="e">
        <f>VLOOKUP(B2682,'[1]Base de datos Almacen'!$B$2:$E$3897,4,0)</f>
        <v>#N/A</v>
      </c>
      <c r="F2682" s="8">
        <v>0</v>
      </c>
      <c r="G2682" s="9">
        <f>SUMIFS('Entrada - Salida'!$E:$E,'Entrada - Salida'!$D:$D,Saldo!C2682,'Entrada - Salida'!C:C,Saldo!B2682)</f>
        <v>0</v>
      </c>
      <c r="H2682" s="10">
        <f>SUMIFS('Entrada - Salida'!$F:$F,'Entrada - Salida'!$D:$D,Saldo!C2682,'Entrada - Salida'!C:C,Saldo!B2682)</f>
        <v>0</v>
      </c>
      <c r="I2682" s="11">
        <f t="shared" si="43"/>
        <v>0</v>
      </c>
      <c r="J2682" s="22"/>
    </row>
    <row r="2683" spans="5:10">
      <c r="E2683" s="4" t="e">
        <f>VLOOKUP(B2683,'[1]Base de datos Almacen'!$B$2:$E$3897,4,0)</f>
        <v>#N/A</v>
      </c>
      <c r="F2683" s="8">
        <v>0</v>
      </c>
      <c r="G2683" s="9">
        <f>SUMIFS('Entrada - Salida'!$E:$E,'Entrada - Salida'!$D:$D,Saldo!C2683,'Entrada - Salida'!C:C,Saldo!B2683)</f>
        <v>0</v>
      </c>
      <c r="H2683" s="10">
        <f>SUMIFS('Entrada - Salida'!$F:$F,'Entrada - Salida'!$D:$D,Saldo!C2683,'Entrada - Salida'!C:C,Saldo!B2683)</f>
        <v>0</v>
      </c>
      <c r="I2683" s="11">
        <f t="shared" si="43"/>
        <v>0</v>
      </c>
      <c r="J2683" s="22"/>
    </row>
    <row r="2684" spans="5:10">
      <c r="E2684" s="4" t="e">
        <f>VLOOKUP(B2684,'[1]Base de datos Almacen'!$B$2:$E$3897,4,0)</f>
        <v>#N/A</v>
      </c>
      <c r="F2684" s="8">
        <v>0</v>
      </c>
      <c r="G2684" s="9">
        <f>SUMIFS('Entrada - Salida'!$E:$E,'Entrada - Salida'!$D:$D,Saldo!C2684,'Entrada - Salida'!C:C,Saldo!B2684)</f>
        <v>0</v>
      </c>
      <c r="H2684" s="10">
        <f>SUMIFS('Entrada - Salida'!$F:$F,'Entrada - Salida'!$D:$D,Saldo!C2684,'Entrada - Salida'!C:C,Saldo!B2684)</f>
        <v>0</v>
      </c>
      <c r="I2684" s="11">
        <f t="shared" si="43"/>
        <v>0</v>
      </c>
      <c r="J2684" s="22"/>
    </row>
    <row r="2685" spans="5:10">
      <c r="E2685" s="4" t="e">
        <f>VLOOKUP(B2685,'[1]Base de datos Almacen'!$B$2:$E$3897,4,0)</f>
        <v>#N/A</v>
      </c>
      <c r="F2685" s="8">
        <v>0</v>
      </c>
      <c r="G2685" s="9">
        <f>SUMIFS('Entrada - Salida'!$E:$E,'Entrada - Salida'!$D:$D,Saldo!C2685,'Entrada - Salida'!C:C,Saldo!B2685)</f>
        <v>0</v>
      </c>
      <c r="H2685" s="10">
        <f>SUMIFS('Entrada - Salida'!$F:$F,'Entrada - Salida'!$D:$D,Saldo!C2685,'Entrada - Salida'!C:C,Saldo!B2685)</f>
        <v>0</v>
      </c>
      <c r="I2685" s="11">
        <f t="shared" si="43"/>
        <v>0</v>
      </c>
      <c r="J2685" s="22"/>
    </row>
    <row r="2686" spans="5:10">
      <c r="E2686" s="4" t="e">
        <f>VLOOKUP(B2686,'[1]Base de datos Almacen'!$B$2:$E$3897,4,0)</f>
        <v>#N/A</v>
      </c>
      <c r="F2686" s="8">
        <v>0</v>
      </c>
      <c r="G2686" s="9">
        <f>SUMIFS('Entrada - Salida'!$E:$E,'Entrada - Salida'!$D:$D,Saldo!C2686,'Entrada - Salida'!C:C,Saldo!B2686)</f>
        <v>0</v>
      </c>
      <c r="H2686" s="10">
        <f>SUMIFS('Entrada - Salida'!$F:$F,'Entrada - Salida'!$D:$D,Saldo!C2686,'Entrada - Salida'!C:C,Saldo!B2686)</f>
        <v>0</v>
      </c>
      <c r="I2686" s="11">
        <f t="shared" si="43"/>
        <v>0</v>
      </c>
      <c r="J2686" s="22"/>
    </row>
    <row r="2687" spans="5:10">
      <c r="E2687" s="4" t="e">
        <f>VLOOKUP(B2687,'[1]Base de datos Almacen'!$B$2:$E$3897,4,0)</f>
        <v>#N/A</v>
      </c>
      <c r="F2687" s="8">
        <v>0</v>
      </c>
      <c r="G2687" s="9">
        <f>SUMIFS('Entrada - Salida'!$E:$E,'Entrada - Salida'!$D:$D,Saldo!C2687,'Entrada - Salida'!C:C,Saldo!B2687)</f>
        <v>0</v>
      </c>
      <c r="H2687" s="10">
        <f>SUMIFS('Entrada - Salida'!$F:$F,'Entrada - Salida'!$D:$D,Saldo!C2687,'Entrada - Salida'!C:C,Saldo!B2687)</f>
        <v>0</v>
      </c>
      <c r="I2687" s="11">
        <f t="shared" si="43"/>
        <v>0</v>
      </c>
      <c r="J2687" s="22"/>
    </row>
    <row r="2688" spans="5:10">
      <c r="E2688" s="4" t="e">
        <f>VLOOKUP(B2688,'[1]Base de datos Almacen'!$B$2:$E$3897,4,0)</f>
        <v>#N/A</v>
      </c>
      <c r="F2688" s="8">
        <v>0</v>
      </c>
      <c r="G2688" s="9">
        <f>SUMIFS('Entrada - Salida'!$E:$E,'Entrada - Salida'!$D:$D,Saldo!C2688,'Entrada - Salida'!C:C,Saldo!B2688)</f>
        <v>0</v>
      </c>
      <c r="H2688" s="10">
        <f>SUMIFS('Entrada - Salida'!$F:$F,'Entrada - Salida'!$D:$D,Saldo!C2688,'Entrada - Salida'!C:C,Saldo!B2688)</f>
        <v>0</v>
      </c>
      <c r="I2688" s="11">
        <f t="shared" si="43"/>
        <v>0</v>
      </c>
      <c r="J2688" s="22"/>
    </row>
    <row r="2689" spans="5:10">
      <c r="E2689" s="4" t="e">
        <f>VLOOKUP(B2689,'[1]Base de datos Almacen'!$B$2:$E$3897,4,0)</f>
        <v>#N/A</v>
      </c>
      <c r="F2689" s="8">
        <v>0</v>
      </c>
      <c r="G2689" s="9">
        <f>SUMIFS('Entrada - Salida'!$E:$E,'Entrada - Salida'!$D:$D,Saldo!C2689,'Entrada - Salida'!C:C,Saldo!B2689)</f>
        <v>0</v>
      </c>
      <c r="H2689" s="10">
        <f>SUMIFS('Entrada - Salida'!$F:$F,'Entrada - Salida'!$D:$D,Saldo!C2689,'Entrada - Salida'!C:C,Saldo!B2689)</f>
        <v>0</v>
      </c>
      <c r="I2689" s="11">
        <f t="shared" si="43"/>
        <v>0</v>
      </c>
      <c r="J2689" s="22"/>
    </row>
    <row r="2690" spans="5:10">
      <c r="E2690" s="4" t="e">
        <f>VLOOKUP(B2690,'[1]Base de datos Almacen'!$B$2:$E$3897,4,0)</f>
        <v>#N/A</v>
      </c>
      <c r="F2690" s="8">
        <v>0</v>
      </c>
      <c r="G2690" s="9">
        <f>SUMIFS('Entrada - Salida'!$E:$E,'Entrada - Salida'!$D:$D,Saldo!C2690,'Entrada - Salida'!C:C,Saldo!B2690)</f>
        <v>0</v>
      </c>
      <c r="H2690" s="10">
        <f>SUMIFS('Entrada - Salida'!$F:$F,'Entrada - Salida'!$D:$D,Saldo!C2690,'Entrada - Salida'!C:C,Saldo!B2690)</f>
        <v>0</v>
      </c>
      <c r="I2690" s="11">
        <f t="shared" si="43"/>
        <v>0</v>
      </c>
      <c r="J2690" s="22"/>
    </row>
    <row r="2691" spans="5:10">
      <c r="E2691" s="4" t="e">
        <f>VLOOKUP(B2691,'[1]Base de datos Almacen'!$B$2:$E$3897,4,0)</f>
        <v>#N/A</v>
      </c>
      <c r="F2691" s="8">
        <v>0</v>
      </c>
      <c r="G2691" s="9">
        <f>SUMIFS('Entrada - Salida'!$E:$E,'Entrada - Salida'!$D:$D,Saldo!C2691,'Entrada - Salida'!C:C,Saldo!B2691)</f>
        <v>0</v>
      </c>
      <c r="H2691" s="10">
        <f>SUMIFS('Entrada - Salida'!$F:$F,'Entrada - Salida'!$D:$D,Saldo!C2691,'Entrada - Salida'!C:C,Saldo!B2691)</f>
        <v>0</v>
      </c>
      <c r="I2691" s="11">
        <f t="shared" si="43"/>
        <v>0</v>
      </c>
      <c r="J2691" s="22"/>
    </row>
    <row r="2692" spans="5:10">
      <c r="E2692" s="4" t="e">
        <f>VLOOKUP(B2692,'[1]Base de datos Almacen'!$B$2:$E$3897,4,0)</f>
        <v>#N/A</v>
      </c>
      <c r="F2692" s="8">
        <v>0</v>
      </c>
      <c r="G2692" s="9">
        <f>SUMIFS('Entrada - Salida'!$E:$E,'Entrada - Salida'!$D:$D,Saldo!C2692,'Entrada - Salida'!C:C,Saldo!B2692)</f>
        <v>0</v>
      </c>
      <c r="H2692" s="10">
        <f>SUMIFS('Entrada - Salida'!$F:$F,'Entrada - Salida'!$D:$D,Saldo!C2692,'Entrada - Salida'!C:C,Saldo!B2692)</f>
        <v>0</v>
      </c>
      <c r="I2692" s="11">
        <f t="shared" si="43"/>
        <v>0</v>
      </c>
      <c r="J2692" s="22"/>
    </row>
    <row r="2693" spans="5:10">
      <c r="E2693" s="4" t="e">
        <f>VLOOKUP(B2693,'[1]Base de datos Almacen'!$B$2:$E$3897,4,0)</f>
        <v>#N/A</v>
      </c>
      <c r="F2693" s="8">
        <v>0</v>
      </c>
      <c r="G2693" s="9">
        <f>SUMIFS('Entrada - Salida'!$E:$E,'Entrada - Salida'!$D:$D,Saldo!C2693,'Entrada - Salida'!C:C,Saldo!B2693)</f>
        <v>0</v>
      </c>
      <c r="H2693" s="10">
        <f>SUMIFS('Entrada - Salida'!$F:$F,'Entrada - Salida'!$D:$D,Saldo!C2693,'Entrada - Salida'!C:C,Saldo!B2693)</f>
        <v>0</v>
      </c>
      <c r="I2693" s="11">
        <f t="shared" si="43"/>
        <v>0</v>
      </c>
      <c r="J2693" s="22"/>
    </row>
    <row r="2694" spans="5:10">
      <c r="E2694" s="4" t="e">
        <f>VLOOKUP(B2694,'[1]Base de datos Almacen'!$B$2:$E$3897,4,0)</f>
        <v>#N/A</v>
      </c>
      <c r="F2694" s="8">
        <v>0</v>
      </c>
      <c r="G2694" s="9">
        <f>SUMIFS('Entrada - Salida'!$E:$E,'Entrada - Salida'!$D:$D,Saldo!C2694,'Entrada - Salida'!C:C,Saldo!B2694)</f>
        <v>0</v>
      </c>
      <c r="H2694" s="10">
        <f>SUMIFS('Entrada - Salida'!$F:$F,'Entrada - Salida'!$D:$D,Saldo!C2694,'Entrada - Salida'!C:C,Saldo!B2694)</f>
        <v>0</v>
      </c>
      <c r="I2694" s="11">
        <f t="shared" si="43"/>
        <v>0</v>
      </c>
      <c r="J2694" s="22"/>
    </row>
    <row r="2695" spans="5:10">
      <c r="E2695" s="4" t="e">
        <f>VLOOKUP(B2695,'[1]Base de datos Almacen'!$B$2:$E$3897,4,0)</f>
        <v>#N/A</v>
      </c>
      <c r="F2695" s="8">
        <v>0</v>
      </c>
      <c r="G2695" s="9">
        <f>SUMIFS('Entrada - Salida'!$E:$E,'Entrada - Salida'!$D:$D,Saldo!C2695,'Entrada - Salida'!C:C,Saldo!B2695)</f>
        <v>0</v>
      </c>
      <c r="H2695" s="10">
        <f>SUMIFS('Entrada - Salida'!$F:$F,'Entrada - Salida'!$D:$D,Saldo!C2695,'Entrada - Salida'!C:C,Saldo!B2695)</f>
        <v>0</v>
      </c>
      <c r="I2695" s="11">
        <f t="shared" si="43"/>
        <v>0</v>
      </c>
      <c r="J2695" s="22"/>
    </row>
    <row r="2696" spans="5:10">
      <c r="E2696" s="4" t="e">
        <f>VLOOKUP(B2696,'[1]Base de datos Almacen'!$B$2:$E$3897,4,0)</f>
        <v>#N/A</v>
      </c>
      <c r="F2696" s="8">
        <v>0</v>
      </c>
      <c r="G2696" s="9">
        <f>SUMIFS('Entrada - Salida'!$E:$E,'Entrada - Salida'!$D:$D,Saldo!C2696,'Entrada - Salida'!C:C,Saldo!B2696)</f>
        <v>0</v>
      </c>
      <c r="H2696" s="10">
        <f>SUMIFS('Entrada - Salida'!$F:$F,'Entrada - Salida'!$D:$D,Saldo!C2696,'Entrada - Salida'!C:C,Saldo!B2696)</f>
        <v>0</v>
      </c>
      <c r="I2696" s="11">
        <f t="shared" si="43"/>
        <v>0</v>
      </c>
      <c r="J2696" s="22"/>
    </row>
    <row r="2697" spans="5:10">
      <c r="E2697" s="4" t="e">
        <f>VLOOKUP(B2697,'[1]Base de datos Almacen'!$B$2:$E$3897,4,0)</f>
        <v>#N/A</v>
      </c>
      <c r="F2697" s="8">
        <v>0</v>
      </c>
      <c r="G2697" s="9">
        <f>SUMIFS('Entrada - Salida'!$E:$E,'Entrada - Salida'!$D:$D,Saldo!C2697,'Entrada - Salida'!C:C,Saldo!B2697)</f>
        <v>0</v>
      </c>
      <c r="H2697" s="10">
        <f>SUMIFS('Entrada - Salida'!$F:$F,'Entrada - Salida'!$D:$D,Saldo!C2697,'Entrada - Salida'!C:C,Saldo!B2697)</f>
        <v>0</v>
      </c>
      <c r="I2697" s="11">
        <f t="shared" si="43"/>
        <v>0</v>
      </c>
      <c r="J2697" s="22"/>
    </row>
    <row r="2698" spans="5:10">
      <c r="E2698" s="4" t="e">
        <f>VLOOKUP(B2698,'[1]Base de datos Almacen'!$B$2:$E$3897,4,0)</f>
        <v>#N/A</v>
      </c>
      <c r="F2698" s="8">
        <v>0</v>
      </c>
      <c r="G2698" s="9">
        <f>SUMIFS('Entrada - Salida'!$E:$E,'Entrada - Salida'!$D:$D,Saldo!C2698,'Entrada - Salida'!C:C,Saldo!B2698)</f>
        <v>0</v>
      </c>
      <c r="H2698" s="10">
        <f>SUMIFS('Entrada - Salida'!$F:$F,'Entrada - Salida'!$D:$D,Saldo!C2698,'Entrada - Salida'!C:C,Saldo!B2698)</f>
        <v>0</v>
      </c>
      <c r="I2698" s="11">
        <f t="shared" si="43"/>
        <v>0</v>
      </c>
      <c r="J2698" s="22"/>
    </row>
    <row r="2699" spans="5:10">
      <c r="E2699" s="4" t="e">
        <f>VLOOKUP(B2699,'[1]Base de datos Almacen'!$B$2:$E$3897,4,0)</f>
        <v>#N/A</v>
      </c>
      <c r="F2699" s="8">
        <v>0</v>
      </c>
      <c r="G2699" s="9">
        <f>SUMIFS('Entrada - Salida'!$E:$E,'Entrada - Salida'!$D:$D,Saldo!C2699,'Entrada - Salida'!C:C,Saldo!B2699)</f>
        <v>0</v>
      </c>
      <c r="H2699" s="10">
        <f>SUMIFS('Entrada - Salida'!$F:$F,'Entrada - Salida'!$D:$D,Saldo!C2699,'Entrada - Salida'!C:C,Saldo!B2699)</f>
        <v>0</v>
      </c>
      <c r="I2699" s="11">
        <f t="shared" si="43"/>
        <v>0</v>
      </c>
      <c r="J2699" s="22"/>
    </row>
    <row r="2700" spans="5:10">
      <c r="E2700" s="4" t="e">
        <f>VLOOKUP(B2700,'[1]Base de datos Almacen'!$B$2:$E$3897,4,0)</f>
        <v>#N/A</v>
      </c>
      <c r="F2700" s="8">
        <v>0</v>
      </c>
      <c r="G2700" s="9">
        <f>SUMIFS('Entrada - Salida'!$E:$E,'Entrada - Salida'!$D:$D,Saldo!C2700,'Entrada - Salida'!C:C,Saldo!B2700)</f>
        <v>0</v>
      </c>
      <c r="H2700" s="10">
        <f>SUMIFS('Entrada - Salida'!$F:$F,'Entrada - Salida'!$D:$D,Saldo!C2700,'Entrada - Salida'!C:C,Saldo!B2700)</f>
        <v>0</v>
      </c>
      <c r="I2700" s="11">
        <f t="shared" si="43"/>
        <v>0</v>
      </c>
      <c r="J2700" s="22"/>
    </row>
    <row r="2701" spans="5:10">
      <c r="E2701" s="4" t="e">
        <f>VLOOKUP(B2701,'[1]Base de datos Almacen'!$B$2:$E$3897,4,0)</f>
        <v>#N/A</v>
      </c>
      <c r="F2701" s="8">
        <v>0</v>
      </c>
      <c r="G2701" s="9">
        <f>SUMIFS('Entrada - Salida'!$E:$E,'Entrada - Salida'!$D:$D,Saldo!C2701,'Entrada - Salida'!C:C,Saldo!B2701)</f>
        <v>0</v>
      </c>
      <c r="H2701" s="10">
        <f>SUMIFS('Entrada - Salida'!$F:$F,'Entrada - Salida'!$D:$D,Saldo!C2701,'Entrada - Salida'!C:C,Saldo!B2701)</f>
        <v>0</v>
      </c>
      <c r="I2701" s="11">
        <f t="shared" si="43"/>
        <v>0</v>
      </c>
      <c r="J2701" s="22"/>
    </row>
    <row r="2702" spans="5:10">
      <c r="E2702" s="4" t="e">
        <f>VLOOKUP(B2702,'[1]Base de datos Almacen'!$B$2:$E$3897,4,0)</f>
        <v>#N/A</v>
      </c>
      <c r="F2702" s="8">
        <v>0</v>
      </c>
      <c r="G2702" s="9">
        <f>SUMIFS('Entrada - Salida'!$E:$E,'Entrada - Salida'!$D:$D,Saldo!C2702,'Entrada - Salida'!C:C,Saldo!B2702)</f>
        <v>0</v>
      </c>
      <c r="H2702" s="10">
        <f>SUMIFS('Entrada - Salida'!$F:$F,'Entrada - Salida'!$D:$D,Saldo!C2702,'Entrada - Salida'!C:C,Saldo!B2702)</f>
        <v>0</v>
      </c>
      <c r="I2702" s="11">
        <f t="shared" si="43"/>
        <v>0</v>
      </c>
      <c r="J2702" s="22"/>
    </row>
    <row r="2703" spans="5:10">
      <c r="E2703" s="4" t="e">
        <f>VLOOKUP(B2703,'[1]Base de datos Almacen'!$B$2:$E$3897,4,0)</f>
        <v>#N/A</v>
      </c>
      <c r="F2703" s="8">
        <v>0</v>
      </c>
      <c r="G2703" s="9">
        <f>SUMIFS('Entrada - Salida'!$E:$E,'Entrada - Salida'!$D:$D,Saldo!C2703,'Entrada - Salida'!C:C,Saldo!B2703)</f>
        <v>0</v>
      </c>
      <c r="H2703" s="10">
        <f>SUMIFS('Entrada - Salida'!$F:$F,'Entrada - Salida'!$D:$D,Saldo!C2703,'Entrada - Salida'!C:C,Saldo!B2703)</f>
        <v>0</v>
      </c>
      <c r="I2703" s="11">
        <f t="shared" si="43"/>
        <v>0</v>
      </c>
      <c r="J2703" s="22"/>
    </row>
    <row r="2704" spans="5:10">
      <c r="E2704" s="4" t="e">
        <f>VLOOKUP(B2704,'[1]Base de datos Almacen'!$B$2:$E$3897,4,0)</f>
        <v>#N/A</v>
      </c>
      <c r="F2704" s="8">
        <v>0</v>
      </c>
      <c r="G2704" s="9">
        <f>SUMIFS('Entrada - Salida'!$E:$E,'Entrada - Salida'!$D:$D,Saldo!C2704,'Entrada - Salida'!C:C,Saldo!B2704)</f>
        <v>0</v>
      </c>
      <c r="H2704" s="10">
        <f>SUMIFS('Entrada - Salida'!$F:$F,'Entrada - Salida'!$D:$D,Saldo!C2704,'Entrada - Salida'!C:C,Saldo!B2704)</f>
        <v>0</v>
      </c>
      <c r="I2704" s="11">
        <f t="shared" si="43"/>
        <v>0</v>
      </c>
      <c r="J2704" s="22"/>
    </row>
    <row r="2705" spans="5:10">
      <c r="E2705" s="4" t="e">
        <f>VLOOKUP(B2705,'[1]Base de datos Almacen'!$B$2:$E$3897,4,0)</f>
        <v>#N/A</v>
      </c>
      <c r="F2705" s="8">
        <v>0</v>
      </c>
      <c r="G2705" s="9">
        <f>SUMIFS('Entrada - Salida'!$E:$E,'Entrada - Salida'!$D:$D,Saldo!C2705,'Entrada - Salida'!C:C,Saldo!B2705)</f>
        <v>0</v>
      </c>
      <c r="H2705" s="10">
        <f>SUMIFS('Entrada - Salida'!$F:$F,'Entrada - Salida'!$D:$D,Saldo!C2705,'Entrada - Salida'!C:C,Saldo!B2705)</f>
        <v>0</v>
      </c>
      <c r="I2705" s="11">
        <f t="shared" si="43"/>
        <v>0</v>
      </c>
      <c r="J2705" s="22"/>
    </row>
    <row r="2706" spans="5:10">
      <c r="E2706" s="4" t="e">
        <f>VLOOKUP(B2706,'[1]Base de datos Almacen'!$B$2:$E$3897,4,0)</f>
        <v>#N/A</v>
      </c>
      <c r="F2706" s="8">
        <v>0</v>
      </c>
      <c r="G2706" s="9">
        <f>SUMIFS('Entrada - Salida'!$E:$E,'Entrada - Salida'!$D:$D,Saldo!C2706,'Entrada - Salida'!C:C,Saldo!B2706)</f>
        <v>0</v>
      </c>
      <c r="H2706" s="10">
        <f>SUMIFS('Entrada - Salida'!$F:$F,'Entrada - Salida'!$D:$D,Saldo!C2706,'Entrada - Salida'!C:C,Saldo!B2706)</f>
        <v>0</v>
      </c>
      <c r="I2706" s="11">
        <f t="shared" si="43"/>
        <v>0</v>
      </c>
      <c r="J2706" s="22"/>
    </row>
    <row r="2707" spans="5:10">
      <c r="E2707" s="4" t="e">
        <f>VLOOKUP(B2707,'[1]Base de datos Almacen'!$B$2:$E$3897,4,0)</f>
        <v>#N/A</v>
      </c>
      <c r="F2707" s="8">
        <v>0</v>
      </c>
      <c r="G2707" s="9">
        <f>SUMIFS('Entrada - Salida'!$E:$E,'Entrada - Salida'!$D:$D,Saldo!C2707,'Entrada - Salida'!C:C,Saldo!B2707)</f>
        <v>0</v>
      </c>
      <c r="H2707" s="10">
        <f>SUMIFS('Entrada - Salida'!$F:$F,'Entrada - Salida'!$D:$D,Saldo!C2707,'Entrada - Salida'!C:C,Saldo!B2707)</f>
        <v>0</v>
      </c>
      <c r="I2707" s="11">
        <f t="shared" si="43"/>
        <v>0</v>
      </c>
      <c r="J2707" s="22"/>
    </row>
    <row r="2708" spans="5:10">
      <c r="E2708" s="4" t="e">
        <f>VLOOKUP(B2708,'[1]Base de datos Almacen'!$B$2:$E$3897,4,0)</f>
        <v>#N/A</v>
      </c>
      <c r="F2708" s="8">
        <v>0</v>
      </c>
      <c r="G2708" s="9">
        <f>SUMIFS('Entrada - Salida'!$E:$E,'Entrada - Salida'!$D:$D,Saldo!C2708,'Entrada - Salida'!C:C,Saldo!B2708)</f>
        <v>0</v>
      </c>
      <c r="H2708" s="10">
        <f>SUMIFS('Entrada - Salida'!$F:$F,'Entrada - Salida'!$D:$D,Saldo!C2708,'Entrada - Salida'!C:C,Saldo!B2708)</f>
        <v>0</v>
      </c>
      <c r="I2708" s="11">
        <f t="shared" si="43"/>
        <v>0</v>
      </c>
      <c r="J2708" s="22"/>
    </row>
    <row r="2709" spans="5:10">
      <c r="E2709" s="4" t="e">
        <f>VLOOKUP(B2709,'[1]Base de datos Almacen'!$B$2:$E$3897,4,0)</f>
        <v>#N/A</v>
      </c>
      <c r="F2709" s="8">
        <v>0</v>
      </c>
      <c r="G2709" s="9">
        <f>SUMIFS('Entrada - Salida'!$E:$E,'Entrada - Salida'!$D:$D,Saldo!C2709,'Entrada - Salida'!C:C,Saldo!B2709)</f>
        <v>0</v>
      </c>
      <c r="H2709" s="10">
        <f>SUMIFS('Entrada - Salida'!$F:$F,'Entrada - Salida'!$D:$D,Saldo!C2709,'Entrada - Salida'!C:C,Saldo!B2709)</f>
        <v>0</v>
      </c>
      <c r="I2709" s="11">
        <f t="shared" si="43"/>
        <v>0</v>
      </c>
      <c r="J2709" s="22"/>
    </row>
    <row r="2710" spans="5:10">
      <c r="E2710" s="4" t="e">
        <f>VLOOKUP(B2710,'[1]Base de datos Almacen'!$B$2:$E$3897,4,0)</f>
        <v>#N/A</v>
      </c>
      <c r="F2710" s="8">
        <v>0</v>
      </c>
      <c r="G2710" s="9">
        <f>SUMIFS('Entrada - Salida'!$E:$E,'Entrada - Salida'!$D:$D,Saldo!C2710,'Entrada - Salida'!C:C,Saldo!B2710)</f>
        <v>0</v>
      </c>
      <c r="H2710" s="10">
        <f>SUMIFS('Entrada - Salida'!$F:$F,'Entrada - Salida'!$D:$D,Saldo!C2710,'Entrada - Salida'!C:C,Saldo!B2710)</f>
        <v>0</v>
      </c>
      <c r="I2710" s="11">
        <f t="shared" si="43"/>
        <v>0</v>
      </c>
      <c r="J2710" s="22"/>
    </row>
    <row r="2711" spans="5:10">
      <c r="E2711" s="4" t="e">
        <f>VLOOKUP(B2711,'[1]Base de datos Almacen'!$B$2:$E$3897,4,0)</f>
        <v>#N/A</v>
      </c>
      <c r="F2711" s="8">
        <v>0</v>
      </c>
      <c r="G2711" s="9">
        <f>SUMIFS('Entrada - Salida'!$E:$E,'Entrada - Salida'!$D:$D,Saldo!C2711,'Entrada - Salida'!C:C,Saldo!B2711)</f>
        <v>0</v>
      </c>
      <c r="H2711" s="10">
        <f>SUMIFS('Entrada - Salida'!$F:$F,'Entrada - Salida'!$D:$D,Saldo!C2711,'Entrada - Salida'!C:C,Saldo!B2711)</f>
        <v>0</v>
      </c>
      <c r="I2711" s="11">
        <f t="shared" si="43"/>
        <v>0</v>
      </c>
      <c r="J2711" s="22"/>
    </row>
    <row r="2712" spans="5:10">
      <c r="E2712" s="4" t="e">
        <f>VLOOKUP(B2712,'[1]Base de datos Almacen'!$B$2:$E$3897,4,0)</f>
        <v>#N/A</v>
      </c>
      <c r="F2712" s="8">
        <v>0</v>
      </c>
      <c r="G2712" s="9">
        <f>SUMIFS('Entrada - Salida'!$E:$E,'Entrada - Salida'!$D:$D,Saldo!C2712,'Entrada - Salida'!C:C,Saldo!B2712)</f>
        <v>0</v>
      </c>
      <c r="H2712" s="10">
        <f>SUMIFS('Entrada - Salida'!$F:$F,'Entrada - Salida'!$D:$D,Saldo!C2712,'Entrada - Salida'!C:C,Saldo!B2712)</f>
        <v>0</v>
      </c>
      <c r="I2712" s="11">
        <f t="shared" si="43"/>
        <v>0</v>
      </c>
      <c r="J2712" s="22"/>
    </row>
    <row r="2713" spans="5:10">
      <c r="E2713" s="4" t="e">
        <f>VLOOKUP(B2713,'[1]Base de datos Almacen'!$B$2:$E$3897,4,0)</f>
        <v>#N/A</v>
      </c>
      <c r="F2713" s="8">
        <v>0</v>
      </c>
      <c r="G2713" s="9">
        <f>SUMIFS('Entrada - Salida'!$E:$E,'Entrada - Salida'!$D:$D,Saldo!C2713,'Entrada - Salida'!C:C,Saldo!B2713)</f>
        <v>0</v>
      </c>
      <c r="H2713" s="10">
        <f>SUMIFS('Entrada - Salida'!$F:$F,'Entrada - Salida'!$D:$D,Saldo!C2713,'Entrada - Salida'!C:C,Saldo!B2713)</f>
        <v>0</v>
      </c>
      <c r="I2713" s="11">
        <f t="shared" si="43"/>
        <v>0</v>
      </c>
      <c r="J2713" s="22"/>
    </row>
    <row r="2714" spans="5:10">
      <c r="E2714" s="4" t="e">
        <f>VLOOKUP(B2714,'[1]Base de datos Almacen'!$B$2:$E$3897,4,0)</f>
        <v>#N/A</v>
      </c>
      <c r="F2714" s="8">
        <v>0</v>
      </c>
      <c r="G2714" s="9">
        <f>SUMIFS('Entrada - Salida'!$E:$E,'Entrada - Salida'!$D:$D,Saldo!C2714,'Entrada - Salida'!C:C,Saldo!B2714)</f>
        <v>0</v>
      </c>
      <c r="H2714" s="10">
        <f>SUMIFS('Entrada - Salida'!$F:$F,'Entrada - Salida'!$D:$D,Saldo!C2714,'Entrada - Salida'!C:C,Saldo!B2714)</f>
        <v>0</v>
      </c>
      <c r="I2714" s="11">
        <f t="shared" si="43"/>
        <v>0</v>
      </c>
      <c r="J2714" s="22"/>
    </row>
    <row r="2715" spans="5:10">
      <c r="E2715" s="4" t="e">
        <f>VLOOKUP(B2715,'[1]Base de datos Almacen'!$B$2:$E$3897,4,0)</f>
        <v>#N/A</v>
      </c>
      <c r="F2715" s="8">
        <v>0</v>
      </c>
      <c r="G2715" s="9">
        <f>SUMIFS('Entrada - Salida'!$E:$E,'Entrada - Salida'!$D:$D,Saldo!C2715,'Entrada - Salida'!C:C,Saldo!B2715)</f>
        <v>0</v>
      </c>
      <c r="H2715" s="10">
        <f>SUMIFS('Entrada - Salida'!$F:$F,'Entrada - Salida'!$D:$D,Saldo!C2715,'Entrada - Salida'!C:C,Saldo!B2715)</f>
        <v>0</v>
      </c>
      <c r="I2715" s="11">
        <f t="shared" si="43"/>
        <v>0</v>
      </c>
      <c r="J2715" s="22"/>
    </row>
    <row r="2716" spans="5:10">
      <c r="E2716" s="4" t="e">
        <f>VLOOKUP(B2716,'[1]Base de datos Almacen'!$B$2:$E$3897,4,0)</f>
        <v>#N/A</v>
      </c>
      <c r="F2716" s="8">
        <v>0</v>
      </c>
      <c r="G2716" s="9">
        <f>SUMIFS('Entrada - Salida'!$E:$E,'Entrada - Salida'!$D:$D,Saldo!C2716,'Entrada - Salida'!C:C,Saldo!B2716)</f>
        <v>0</v>
      </c>
      <c r="H2716" s="10">
        <f>SUMIFS('Entrada - Salida'!$F:$F,'Entrada - Salida'!$D:$D,Saldo!C2716,'Entrada - Salida'!C:C,Saldo!B2716)</f>
        <v>0</v>
      </c>
      <c r="I2716" s="11">
        <f t="shared" si="43"/>
        <v>0</v>
      </c>
      <c r="J2716" s="22"/>
    </row>
    <row r="2717" spans="5:10">
      <c r="E2717" s="4" t="e">
        <f>VLOOKUP(B2717,'[1]Base de datos Almacen'!$B$2:$E$3897,4,0)</f>
        <v>#N/A</v>
      </c>
      <c r="F2717" s="8">
        <v>0</v>
      </c>
      <c r="G2717" s="9">
        <f>SUMIFS('Entrada - Salida'!$E:$E,'Entrada - Salida'!$D:$D,Saldo!C2717,'Entrada - Salida'!C:C,Saldo!B2717)</f>
        <v>0</v>
      </c>
      <c r="H2717" s="10">
        <f>SUMIFS('Entrada - Salida'!$F:$F,'Entrada - Salida'!$D:$D,Saldo!C2717,'Entrada - Salida'!C:C,Saldo!B2717)</f>
        <v>0</v>
      </c>
      <c r="I2717" s="11">
        <f t="shared" si="43"/>
        <v>0</v>
      </c>
      <c r="J2717" s="22"/>
    </row>
    <row r="2718" spans="5:10">
      <c r="E2718" s="4" t="e">
        <f>VLOOKUP(B2718,'[1]Base de datos Almacen'!$B$2:$E$3897,4,0)</f>
        <v>#N/A</v>
      </c>
      <c r="F2718" s="8">
        <v>0</v>
      </c>
      <c r="G2718" s="9">
        <f>SUMIFS('Entrada - Salida'!$E:$E,'Entrada - Salida'!$D:$D,Saldo!C2718,'Entrada - Salida'!C:C,Saldo!B2718)</f>
        <v>0</v>
      </c>
      <c r="H2718" s="10">
        <f>SUMIFS('Entrada - Salida'!$F:$F,'Entrada - Salida'!$D:$D,Saldo!C2718,'Entrada - Salida'!C:C,Saldo!B2718)</f>
        <v>0</v>
      </c>
      <c r="I2718" s="11">
        <f t="shared" si="43"/>
        <v>0</v>
      </c>
      <c r="J2718" s="22"/>
    </row>
    <row r="2719" spans="5:10">
      <c r="E2719" s="4" t="e">
        <f>VLOOKUP(B2719,'[1]Base de datos Almacen'!$B$2:$E$3897,4,0)</f>
        <v>#N/A</v>
      </c>
      <c r="F2719" s="8">
        <v>0</v>
      </c>
      <c r="G2719" s="9">
        <f>SUMIFS('Entrada - Salida'!$E:$E,'Entrada - Salida'!$D:$D,Saldo!C2719,'Entrada - Salida'!C:C,Saldo!B2719)</f>
        <v>0</v>
      </c>
      <c r="H2719" s="10">
        <f>SUMIFS('Entrada - Salida'!$F:$F,'Entrada - Salida'!$D:$D,Saldo!C2719,'Entrada - Salida'!C:C,Saldo!B2719)</f>
        <v>0</v>
      </c>
      <c r="I2719" s="11">
        <f t="shared" si="43"/>
        <v>0</v>
      </c>
      <c r="J2719" s="22"/>
    </row>
    <row r="2720" spans="5:10">
      <c r="E2720" s="4" t="e">
        <f>VLOOKUP(B2720,'[1]Base de datos Almacen'!$B$2:$E$3897,4,0)</f>
        <v>#N/A</v>
      </c>
      <c r="F2720" s="8">
        <v>0</v>
      </c>
      <c r="G2720" s="9">
        <f>SUMIFS('Entrada - Salida'!$E:$E,'Entrada - Salida'!$D:$D,Saldo!C2720,'Entrada - Salida'!C:C,Saldo!B2720)</f>
        <v>0</v>
      </c>
      <c r="H2720" s="10">
        <f>SUMIFS('Entrada - Salida'!$F:$F,'Entrada - Salida'!$D:$D,Saldo!C2720,'Entrada - Salida'!C:C,Saldo!B2720)</f>
        <v>0</v>
      </c>
      <c r="I2720" s="11">
        <f t="shared" si="43"/>
        <v>0</v>
      </c>
      <c r="J2720" s="22"/>
    </row>
    <row r="2721" spans="5:10">
      <c r="E2721" s="4" t="e">
        <f>VLOOKUP(B2721,'[1]Base de datos Almacen'!$B$2:$E$3897,4,0)</f>
        <v>#N/A</v>
      </c>
      <c r="F2721" s="8">
        <v>0</v>
      </c>
      <c r="G2721" s="9">
        <f>SUMIFS('Entrada - Salida'!$E:$E,'Entrada - Salida'!$D:$D,Saldo!C2721,'Entrada - Salida'!C:C,Saldo!B2721)</f>
        <v>0</v>
      </c>
      <c r="H2721" s="10">
        <f>SUMIFS('Entrada - Salida'!$F:$F,'Entrada - Salida'!$D:$D,Saldo!C2721,'Entrada - Salida'!C:C,Saldo!B2721)</f>
        <v>0</v>
      </c>
      <c r="I2721" s="11">
        <f t="shared" si="43"/>
        <v>0</v>
      </c>
      <c r="J2721" s="22"/>
    </row>
    <row r="2722" spans="5:10">
      <c r="E2722" s="4" t="e">
        <f>VLOOKUP(B2722,'[1]Base de datos Almacen'!$B$2:$E$3897,4,0)</f>
        <v>#N/A</v>
      </c>
      <c r="F2722" s="8">
        <v>0</v>
      </c>
      <c r="G2722" s="9">
        <f>SUMIFS('Entrada - Salida'!$E:$E,'Entrada - Salida'!$D:$D,Saldo!C2722,'Entrada - Salida'!C:C,Saldo!B2722)</f>
        <v>0</v>
      </c>
      <c r="H2722" s="10">
        <f>SUMIFS('Entrada - Salida'!$F:$F,'Entrada - Salida'!$D:$D,Saldo!C2722,'Entrada - Salida'!C:C,Saldo!B2722)</f>
        <v>0</v>
      </c>
      <c r="I2722" s="11">
        <f t="shared" si="43"/>
        <v>0</v>
      </c>
      <c r="J2722" s="22"/>
    </row>
    <row r="2723" spans="5:10">
      <c r="E2723" s="4" t="e">
        <f>VLOOKUP(B2723,'[1]Base de datos Almacen'!$B$2:$E$3897,4,0)</f>
        <v>#N/A</v>
      </c>
      <c r="F2723" s="8">
        <v>0</v>
      </c>
      <c r="G2723" s="9">
        <f>SUMIFS('Entrada - Salida'!$E:$E,'Entrada - Salida'!$D:$D,Saldo!C2723,'Entrada - Salida'!C:C,Saldo!B2723)</f>
        <v>0</v>
      </c>
      <c r="H2723" s="10">
        <f>SUMIFS('Entrada - Salida'!$F:$F,'Entrada - Salida'!$D:$D,Saldo!C2723,'Entrada - Salida'!C:C,Saldo!B2723)</f>
        <v>0</v>
      </c>
      <c r="I2723" s="11">
        <f t="shared" si="43"/>
        <v>0</v>
      </c>
      <c r="J2723" s="22"/>
    </row>
    <row r="2724" spans="5:10">
      <c r="E2724" s="4" t="e">
        <f>VLOOKUP(B2724,'[1]Base de datos Almacen'!$B$2:$E$3897,4,0)</f>
        <v>#N/A</v>
      </c>
      <c r="F2724" s="8">
        <v>0</v>
      </c>
      <c r="G2724" s="9">
        <f>SUMIFS('Entrada - Salida'!$E:$E,'Entrada - Salida'!$D:$D,Saldo!C2724,'Entrada - Salida'!C:C,Saldo!B2724)</f>
        <v>0</v>
      </c>
      <c r="H2724" s="10">
        <f>SUMIFS('Entrada - Salida'!$F:$F,'Entrada - Salida'!$D:$D,Saldo!C2724,'Entrada - Salida'!C:C,Saldo!B2724)</f>
        <v>0</v>
      </c>
      <c r="I2724" s="11">
        <f t="shared" si="43"/>
        <v>0</v>
      </c>
      <c r="J2724" s="22"/>
    </row>
    <row r="2725" spans="5:10">
      <c r="E2725" s="4" t="e">
        <f>VLOOKUP(B2725,'[1]Base de datos Almacen'!$B$2:$E$3897,4,0)</f>
        <v>#N/A</v>
      </c>
      <c r="F2725" s="8">
        <v>0</v>
      </c>
      <c r="G2725" s="9">
        <f>SUMIFS('Entrada - Salida'!$E:$E,'Entrada - Salida'!$D:$D,Saldo!C2725,'Entrada - Salida'!C:C,Saldo!B2725)</f>
        <v>0</v>
      </c>
      <c r="H2725" s="10">
        <f>SUMIFS('Entrada - Salida'!$F:$F,'Entrada - Salida'!$D:$D,Saldo!C2725,'Entrada - Salida'!C:C,Saldo!B2725)</f>
        <v>0</v>
      </c>
      <c r="I2725" s="11">
        <f t="shared" si="43"/>
        <v>0</v>
      </c>
      <c r="J2725" s="22"/>
    </row>
    <row r="2726" spans="5:10">
      <c r="E2726" s="4" t="e">
        <f>VLOOKUP(B2726,'[1]Base de datos Almacen'!$B$2:$E$3897,4,0)</f>
        <v>#N/A</v>
      </c>
      <c r="F2726" s="8">
        <v>0</v>
      </c>
      <c r="G2726" s="9">
        <f>SUMIFS('Entrada - Salida'!$E:$E,'Entrada - Salida'!$D:$D,Saldo!C2726,'Entrada - Salida'!C:C,Saldo!B2726)</f>
        <v>0</v>
      </c>
      <c r="H2726" s="10">
        <f>SUMIFS('Entrada - Salida'!$F:$F,'Entrada - Salida'!$D:$D,Saldo!C2726,'Entrada - Salida'!C:C,Saldo!B2726)</f>
        <v>0</v>
      </c>
      <c r="I2726" s="11">
        <f t="shared" si="43"/>
        <v>0</v>
      </c>
      <c r="J2726" s="22"/>
    </row>
    <row r="2727" spans="5:10">
      <c r="E2727" s="4" t="e">
        <f>VLOOKUP(B2727,'[1]Base de datos Almacen'!$B$2:$E$3897,4,0)</f>
        <v>#N/A</v>
      </c>
      <c r="F2727" s="8">
        <v>0</v>
      </c>
      <c r="G2727" s="9">
        <f>SUMIFS('Entrada - Salida'!$E:$E,'Entrada - Salida'!$D:$D,Saldo!C2727,'Entrada - Salida'!C:C,Saldo!B2727)</f>
        <v>0</v>
      </c>
      <c r="H2727" s="10">
        <f>SUMIFS('Entrada - Salida'!$F:$F,'Entrada - Salida'!$D:$D,Saldo!C2727,'Entrada - Salida'!C:C,Saldo!B2727)</f>
        <v>0</v>
      </c>
      <c r="I2727" s="11">
        <f t="shared" si="43"/>
        <v>0</v>
      </c>
      <c r="J2727" s="22"/>
    </row>
    <row r="2728" spans="5:10">
      <c r="E2728" s="4" t="e">
        <f>VLOOKUP(B2728,'[1]Base de datos Almacen'!$B$2:$E$3897,4,0)</f>
        <v>#N/A</v>
      </c>
      <c r="F2728" s="8">
        <v>0</v>
      </c>
      <c r="G2728" s="9">
        <f>SUMIFS('Entrada - Salida'!$E:$E,'Entrada - Salida'!$D:$D,Saldo!C2728,'Entrada - Salida'!C:C,Saldo!B2728)</f>
        <v>0</v>
      </c>
      <c r="H2728" s="10">
        <f>SUMIFS('Entrada - Salida'!$F:$F,'Entrada - Salida'!$D:$D,Saldo!C2728,'Entrada - Salida'!C:C,Saldo!B2728)</f>
        <v>0</v>
      </c>
      <c r="I2728" s="11">
        <f t="shared" si="43"/>
        <v>0</v>
      </c>
      <c r="J2728" s="22"/>
    </row>
    <row r="2729" spans="5:10">
      <c r="E2729" s="4" t="e">
        <f>VLOOKUP(B2729,'[1]Base de datos Almacen'!$B$2:$E$3897,4,0)</f>
        <v>#N/A</v>
      </c>
      <c r="F2729" s="8">
        <v>0</v>
      </c>
      <c r="G2729" s="9">
        <f>SUMIFS('Entrada - Salida'!$E:$E,'Entrada - Salida'!$D:$D,Saldo!C2729,'Entrada - Salida'!C:C,Saldo!B2729)</f>
        <v>0</v>
      </c>
      <c r="H2729" s="10">
        <f>SUMIFS('Entrada - Salida'!$F:$F,'Entrada - Salida'!$D:$D,Saldo!C2729,'Entrada - Salida'!C:C,Saldo!B2729)</f>
        <v>0</v>
      </c>
      <c r="I2729" s="11">
        <f t="shared" si="43"/>
        <v>0</v>
      </c>
      <c r="J2729" s="22"/>
    </row>
    <row r="2730" spans="5:10">
      <c r="E2730" s="4" t="e">
        <f>VLOOKUP(B2730,'[1]Base de datos Almacen'!$B$2:$E$3897,4,0)</f>
        <v>#N/A</v>
      </c>
      <c r="F2730" s="8">
        <v>0</v>
      </c>
      <c r="G2730" s="9">
        <f>SUMIFS('Entrada - Salida'!$E:$E,'Entrada - Salida'!$D:$D,Saldo!C2730,'Entrada - Salida'!C:C,Saldo!B2730)</f>
        <v>0</v>
      </c>
      <c r="H2730" s="10">
        <f>SUMIFS('Entrada - Salida'!$F:$F,'Entrada - Salida'!$D:$D,Saldo!C2730,'Entrada - Salida'!C:C,Saldo!B2730)</f>
        <v>0</v>
      </c>
      <c r="I2730" s="11">
        <f t="shared" si="43"/>
        <v>0</v>
      </c>
      <c r="J2730" s="22"/>
    </row>
    <row r="2731" spans="5:10">
      <c r="E2731" s="4" t="e">
        <f>VLOOKUP(B2731,'[1]Base de datos Almacen'!$B$2:$E$3897,4,0)</f>
        <v>#N/A</v>
      </c>
      <c r="F2731" s="8">
        <v>0</v>
      </c>
      <c r="G2731" s="9">
        <f>SUMIFS('Entrada - Salida'!$E:$E,'Entrada - Salida'!$D:$D,Saldo!C2731,'Entrada - Salida'!C:C,Saldo!B2731)</f>
        <v>0</v>
      </c>
      <c r="H2731" s="10">
        <f>SUMIFS('Entrada - Salida'!$F:$F,'Entrada - Salida'!$D:$D,Saldo!C2731,'Entrada - Salida'!C:C,Saldo!B2731)</f>
        <v>0</v>
      </c>
      <c r="I2731" s="11">
        <f t="shared" si="43"/>
        <v>0</v>
      </c>
      <c r="J2731" s="22"/>
    </row>
    <row r="2732" spans="5:10">
      <c r="E2732" s="4" t="e">
        <f>VLOOKUP(B2732,'[1]Base de datos Almacen'!$B$2:$E$3897,4,0)</f>
        <v>#N/A</v>
      </c>
      <c r="F2732" s="8">
        <v>0</v>
      </c>
      <c r="G2732" s="9">
        <f>SUMIFS('Entrada - Salida'!$E:$E,'Entrada - Salida'!$D:$D,Saldo!C2732,'Entrada - Salida'!C:C,Saldo!B2732)</f>
        <v>0</v>
      </c>
      <c r="H2732" s="10">
        <f>SUMIFS('Entrada - Salida'!$F:$F,'Entrada - Salida'!$D:$D,Saldo!C2732,'Entrada - Salida'!C:C,Saldo!B2732)</f>
        <v>0</v>
      </c>
      <c r="I2732" s="11">
        <f t="shared" si="43"/>
        <v>0</v>
      </c>
      <c r="J2732" s="22"/>
    </row>
    <row r="2733" spans="5:10">
      <c r="E2733" s="4" t="e">
        <f>VLOOKUP(B2733,'[1]Base de datos Almacen'!$B$2:$E$3897,4,0)</f>
        <v>#N/A</v>
      </c>
      <c r="F2733" s="8">
        <v>0</v>
      </c>
      <c r="G2733" s="9">
        <f>SUMIFS('Entrada - Salida'!$E:$E,'Entrada - Salida'!$D:$D,Saldo!C2733,'Entrada - Salida'!C:C,Saldo!B2733)</f>
        <v>0</v>
      </c>
      <c r="H2733" s="10">
        <f>SUMIFS('Entrada - Salida'!$F:$F,'Entrada - Salida'!$D:$D,Saldo!C2733,'Entrada - Salida'!C:C,Saldo!B2733)</f>
        <v>0</v>
      </c>
      <c r="I2733" s="11">
        <f t="shared" si="43"/>
        <v>0</v>
      </c>
      <c r="J2733" s="22"/>
    </row>
    <row r="2734" spans="5:10">
      <c r="E2734" s="4" t="e">
        <f>VLOOKUP(B2734,'[1]Base de datos Almacen'!$B$2:$E$3897,4,0)</f>
        <v>#N/A</v>
      </c>
      <c r="F2734" s="8">
        <v>0</v>
      </c>
      <c r="G2734" s="9">
        <f>SUMIFS('Entrada - Salida'!$E:$E,'Entrada - Salida'!$D:$D,Saldo!C2734,'Entrada - Salida'!C:C,Saldo!B2734)</f>
        <v>0</v>
      </c>
      <c r="H2734" s="10">
        <f>SUMIFS('Entrada - Salida'!$F:$F,'Entrada - Salida'!$D:$D,Saldo!C2734,'Entrada - Salida'!C:C,Saldo!B2734)</f>
        <v>0</v>
      </c>
      <c r="I2734" s="11">
        <f t="shared" ref="I2734:I2797" si="44">+(G2734-H2734)+F2734</f>
        <v>0</v>
      </c>
      <c r="J2734" s="22"/>
    </row>
    <row r="2735" spans="5:10">
      <c r="E2735" s="4" t="e">
        <f>VLOOKUP(B2735,'[1]Base de datos Almacen'!$B$2:$E$3897,4,0)</f>
        <v>#N/A</v>
      </c>
      <c r="F2735" s="8">
        <v>0</v>
      </c>
      <c r="G2735" s="9">
        <f>SUMIFS('Entrada - Salida'!$E:$E,'Entrada - Salida'!$D:$D,Saldo!C2735,'Entrada - Salida'!C:C,Saldo!B2735)</f>
        <v>0</v>
      </c>
      <c r="H2735" s="10">
        <f>SUMIFS('Entrada - Salida'!$F:$F,'Entrada - Salida'!$D:$D,Saldo!C2735,'Entrada - Salida'!C:C,Saldo!B2735)</f>
        <v>0</v>
      </c>
      <c r="I2735" s="11">
        <f t="shared" si="44"/>
        <v>0</v>
      </c>
      <c r="J2735" s="22"/>
    </row>
    <row r="2736" spans="5:10">
      <c r="E2736" s="4" t="e">
        <f>VLOOKUP(B2736,'[1]Base de datos Almacen'!$B$2:$E$3897,4,0)</f>
        <v>#N/A</v>
      </c>
      <c r="F2736" s="8">
        <v>0</v>
      </c>
      <c r="G2736" s="9">
        <f>SUMIFS('Entrada - Salida'!$E:$E,'Entrada - Salida'!$D:$D,Saldo!C2736,'Entrada - Salida'!C:C,Saldo!B2736)</f>
        <v>0</v>
      </c>
      <c r="H2736" s="10">
        <f>SUMIFS('Entrada - Salida'!$F:$F,'Entrada - Salida'!$D:$D,Saldo!C2736,'Entrada - Salida'!C:C,Saldo!B2736)</f>
        <v>0</v>
      </c>
      <c r="I2736" s="11">
        <f t="shared" si="44"/>
        <v>0</v>
      </c>
      <c r="J2736" s="22"/>
    </row>
    <row r="2737" spans="5:10">
      <c r="E2737" s="4" t="e">
        <f>VLOOKUP(B2737,'[1]Base de datos Almacen'!$B$2:$E$3897,4,0)</f>
        <v>#N/A</v>
      </c>
      <c r="F2737" s="8">
        <v>0</v>
      </c>
      <c r="G2737" s="9">
        <f>SUMIFS('Entrada - Salida'!$E:$E,'Entrada - Salida'!$D:$D,Saldo!C2737,'Entrada - Salida'!C:C,Saldo!B2737)</f>
        <v>0</v>
      </c>
      <c r="H2737" s="10">
        <f>SUMIFS('Entrada - Salida'!$F:$F,'Entrada - Salida'!$D:$D,Saldo!C2737,'Entrada - Salida'!C:C,Saldo!B2737)</f>
        <v>0</v>
      </c>
      <c r="I2737" s="11">
        <f t="shared" si="44"/>
        <v>0</v>
      </c>
      <c r="J2737" s="22"/>
    </row>
    <row r="2738" spans="5:10">
      <c r="E2738" s="4" t="e">
        <f>VLOOKUP(B2738,'[1]Base de datos Almacen'!$B$2:$E$3897,4,0)</f>
        <v>#N/A</v>
      </c>
      <c r="F2738" s="8">
        <v>0</v>
      </c>
      <c r="G2738" s="9">
        <f>SUMIFS('Entrada - Salida'!$E:$E,'Entrada - Salida'!$D:$D,Saldo!C2738,'Entrada - Salida'!C:C,Saldo!B2738)</f>
        <v>0</v>
      </c>
      <c r="H2738" s="10">
        <f>SUMIFS('Entrada - Salida'!$F:$F,'Entrada - Salida'!$D:$D,Saldo!C2738,'Entrada - Salida'!C:C,Saldo!B2738)</f>
        <v>0</v>
      </c>
      <c r="I2738" s="11">
        <f t="shared" si="44"/>
        <v>0</v>
      </c>
      <c r="J2738" s="22"/>
    </row>
    <row r="2739" spans="5:10">
      <c r="E2739" s="4" t="e">
        <f>VLOOKUP(B2739,'[1]Base de datos Almacen'!$B$2:$E$3897,4,0)</f>
        <v>#N/A</v>
      </c>
      <c r="F2739" s="8">
        <v>0</v>
      </c>
      <c r="G2739" s="9">
        <f>SUMIFS('Entrada - Salida'!$E:$E,'Entrada - Salida'!$D:$D,Saldo!C2739,'Entrada - Salida'!C:C,Saldo!B2739)</f>
        <v>0</v>
      </c>
      <c r="H2739" s="10">
        <f>SUMIFS('Entrada - Salida'!$F:$F,'Entrada - Salida'!$D:$D,Saldo!C2739,'Entrada - Salida'!C:C,Saldo!B2739)</f>
        <v>0</v>
      </c>
      <c r="I2739" s="11">
        <f t="shared" si="44"/>
        <v>0</v>
      </c>
      <c r="J2739" s="22"/>
    </row>
    <row r="2740" spans="5:10">
      <c r="E2740" s="4" t="e">
        <f>VLOOKUP(B2740,'[1]Base de datos Almacen'!$B$2:$E$3897,4,0)</f>
        <v>#N/A</v>
      </c>
      <c r="F2740" s="8">
        <v>0</v>
      </c>
      <c r="G2740" s="9">
        <f>SUMIFS('Entrada - Salida'!$E:$E,'Entrada - Salida'!$D:$D,Saldo!C2740,'Entrada - Salida'!C:C,Saldo!B2740)</f>
        <v>0</v>
      </c>
      <c r="H2740" s="10">
        <f>SUMIFS('Entrada - Salida'!$F:$F,'Entrada - Salida'!$D:$D,Saldo!C2740,'Entrada - Salida'!C:C,Saldo!B2740)</f>
        <v>0</v>
      </c>
      <c r="I2740" s="11">
        <f t="shared" si="44"/>
        <v>0</v>
      </c>
      <c r="J2740" s="22"/>
    </row>
    <row r="2741" spans="5:10">
      <c r="E2741" s="4" t="e">
        <f>VLOOKUP(B2741,'[1]Base de datos Almacen'!$B$2:$E$3897,4,0)</f>
        <v>#N/A</v>
      </c>
      <c r="F2741" s="8">
        <v>0</v>
      </c>
      <c r="G2741" s="9">
        <f>SUMIFS('Entrada - Salida'!$E:$E,'Entrada - Salida'!$D:$D,Saldo!C2741,'Entrada - Salida'!C:C,Saldo!B2741)</f>
        <v>0</v>
      </c>
      <c r="H2741" s="10">
        <f>SUMIFS('Entrada - Salida'!$F:$F,'Entrada - Salida'!$D:$D,Saldo!C2741,'Entrada - Salida'!C:C,Saldo!B2741)</f>
        <v>0</v>
      </c>
      <c r="I2741" s="11">
        <f t="shared" si="44"/>
        <v>0</v>
      </c>
      <c r="J2741" s="22"/>
    </row>
    <row r="2742" spans="5:10">
      <c r="E2742" s="4" t="e">
        <f>VLOOKUP(B2742,'[1]Base de datos Almacen'!$B$2:$E$3897,4,0)</f>
        <v>#N/A</v>
      </c>
      <c r="F2742" s="8">
        <v>0</v>
      </c>
      <c r="G2742" s="9">
        <f>SUMIFS('Entrada - Salida'!$E:$E,'Entrada - Salida'!$D:$D,Saldo!C2742,'Entrada - Salida'!C:C,Saldo!B2742)</f>
        <v>0</v>
      </c>
      <c r="H2742" s="10">
        <f>SUMIFS('Entrada - Salida'!$F:$F,'Entrada - Salida'!$D:$D,Saldo!C2742,'Entrada - Salida'!C:C,Saldo!B2742)</f>
        <v>0</v>
      </c>
      <c r="I2742" s="11">
        <f t="shared" si="44"/>
        <v>0</v>
      </c>
      <c r="J2742" s="22"/>
    </row>
    <row r="2743" spans="5:10">
      <c r="E2743" s="4" t="e">
        <f>VLOOKUP(B2743,'[1]Base de datos Almacen'!$B$2:$E$3897,4,0)</f>
        <v>#N/A</v>
      </c>
      <c r="F2743" s="8">
        <v>0</v>
      </c>
      <c r="G2743" s="9">
        <f>SUMIFS('Entrada - Salida'!$E:$E,'Entrada - Salida'!$D:$D,Saldo!C2743,'Entrada - Salida'!C:C,Saldo!B2743)</f>
        <v>0</v>
      </c>
      <c r="H2743" s="10">
        <f>SUMIFS('Entrada - Salida'!$F:$F,'Entrada - Salida'!$D:$D,Saldo!C2743,'Entrada - Salida'!C:C,Saldo!B2743)</f>
        <v>0</v>
      </c>
      <c r="I2743" s="11">
        <f t="shared" si="44"/>
        <v>0</v>
      </c>
      <c r="J2743" s="22"/>
    </row>
    <row r="2744" spans="5:10">
      <c r="E2744" s="4" t="e">
        <f>VLOOKUP(B2744,'[1]Base de datos Almacen'!$B$2:$E$3897,4,0)</f>
        <v>#N/A</v>
      </c>
      <c r="F2744" s="8">
        <v>0</v>
      </c>
      <c r="G2744" s="9">
        <f>SUMIFS('Entrada - Salida'!$E:$E,'Entrada - Salida'!$D:$D,Saldo!C2744,'Entrada - Salida'!C:C,Saldo!B2744)</f>
        <v>0</v>
      </c>
      <c r="H2744" s="10">
        <f>SUMIFS('Entrada - Salida'!$F:$F,'Entrada - Salida'!$D:$D,Saldo!C2744,'Entrada - Salida'!C:C,Saldo!B2744)</f>
        <v>0</v>
      </c>
      <c r="I2744" s="11">
        <f t="shared" si="44"/>
        <v>0</v>
      </c>
      <c r="J2744" s="22"/>
    </row>
    <row r="2745" spans="5:10">
      <c r="E2745" s="4" t="e">
        <f>VLOOKUP(B2745,'[1]Base de datos Almacen'!$B$2:$E$3897,4,0)</f>
        <v>#N/A</v>
      </c>
      <c r="F2745" s="8">
        <v>0</v>
      </c>
      <c r="G2745" s="9">
        <f>SUMIFS('Entrada - Salida'!$E:$E,'Entrada - Salida'!$D:$D,Saldo!C2745,'Entrada - Salida'!C:C,Saldo!B2745)</f>
        <v>0</v>
      </c>
      <c r="H2745" s="10">
        <f>SUMIFS('Entrada - Salida'!$F:$F,'Entrada - Salida'!$D:$D,Saldo!C2745,'Entrada - Salida'!C:C,Saldo!B2745)</f>
        <v>0</v>
      </c>
      <c r="I2745" s="11">
        <f t="shared" si="44"/>
        <v>0</v>
      </c>
      <c r="J2745" s="22"/>
    </row>
    <row r="2746" spans="5:10">
      <c r="E2746" s="4" t="e">
        <f>VLOOKUP(B2746,'[1]Base de datos Almacen'!$B$2:$E$3897,4,0)</f>
        <v>#N/A</v>
      </c>
      <c r="F2746" s="8">
        <v>0</v>
      </c>
      <c r="G2746" s="9">
        <f>SUMIFS('Entrada - Salida'!$E:$E,'Entrada - Salida'!$D:$D,Saldo!C2746,'Entrada - Salida'!C:C,Saldo!B2746)</f>
        <v>0</v>
      </c>
      <c r="H2746" s="10">
        <f>SUMIFS('Entrada - Salida'!$F:$F,'Entrada - Salida'!$D:$D,Saldo!C2746,'Entrada - Salida'!C:C,Saldo!B2746)</f>
        <v>0</v>
      </c>
      <c r="I2746" s="11">
        <f t="shared" si="44"/>
        <v>0</v>
      </c>
      <c r="J2746" s="22"/>
    </row>
    <row r="2747" spans="5:10">
      <c r="E2747" s="4" t="e">
        <f>VLOOKUP(B2747,'[1]Base de datos Almacen'!$B$2:$E$3897,4,0)</f>
        <v>#N/A</v>
      </c>
      <c r="F2747" s="8">
        <v>0</v>
      </c>
      <c r="G2747" s="9">
        <f>SUMIFS('Entrada - Salida'!$E:$E,'Entrada - Salida'!$D:$D,Saldo!C2747,'Entrada - Salida'!C:C,Saldo!B2747)</f>
        <v>0</v>
      </c>
      <c r="H2747" s="10">
        <f>SUMIFS('Entrada - Salida'!$F:$F,'Entrada - Salida'!$D:$D,Saldo!C2747,'Entrada - Salida'!C:C,Saldo!B2747)</f>
        <v>0</v>
      </c>
      <c r="I2747" s="11">
        <f t="shared" si="44"/>
        <v>0</v>
      </c>
      <c r="J2747" s="22"/>
    </row>
    <row r="2748" spans="5:10">
      <c r="E2748" s="4" t="e">
        <f>VLOOKUP(B2748,'[1]Base de datos Almacen'!$B$2:$E$3897,4,0)</f>
        <v>#N/A</v>
      </c>
      <c r="F2748" s="8">
        <v>0</v>
      </c>
      <c r="G2748" s="9">
        <f>SUMIFS('Entrada - Salida'!$E:$E,'Entrada - Salida'!$D:$D,Saldo!C2748,'Entrada - Salida'!C:C,Saldo!B2748)</f>
        <v>0</v>
      </c>
      <c r="H2748" s="10">
        <f>SUMIFS('Entrada - Salida'!$F:$F,'Entrada - Salida'!$D:$D,Saldo!C2748,'Entrada - Salida'!C:C,Saldo!B2748)</f>
        <v>0</v>
      </c>
      <c r="I2748" s="11">
        <f t="shared" si="44"/>
        <v>0</v>
      </c>
      <c r="J2748" s="22"/>
    </row>
    <row r="2749" spans="5:10">
      <c r="E2749" s="4" t="e">
        <f>VLOOKUP(B2749,'[1]Base de datos Almacen'!$B$2:$E$3897,4,0)</f>
        <v>#N/A</v>
      </c>
      <c r="F2749" s="8">
        <v>0</v>
      </c>
      <c r="G2749" s="9">
        <f>SUMIFS('Entrada - Salida'!$E:$E,'Entrada - Salida'!$D:$D,Saldo!C2749,'Entrada - Salida'!C:C,Saldo!B2749)</f>
        <v>0</v>
      </c>
      <c r="H2749" s="10">
        <f>SUMIFS('Entrada - Salida'!$F:$F,'Entrada - Salida'!$D:$D,Saldo!C2749,'Entrada - Salida'!C:C,Saldo!B2749)</f>
        <v>0</v>
      </c>
      <c r="I2749" s="11">
        <f t="shared" si="44"/>
        <v>0</v>
      </c>
      <c r="J2749" s="22"/>
    </row>
    <row r="2750" spans="5:10">
      <c r="E2750" s="4" t="e">
        <f>VLOOKUP(B2750,'[1]Base de datos Almacen'!$B$2:$E$3897,4,0)</f>
        <v>#N/A</v>
      </c>
      <c r="F2750" s="8">
        <v>0</v>
      </c>
      <c r="G2750" s="9">
        <f>SUMIFS('Entrada - Salida'!$E:$E,'Entrada - Salida'!$D:$D,Saldo!C2750,'Entrada - Salida'!C:C,Saldo!B2750)</f>
        <v>0</v>
      </c>
      <c r="H2750" s="10">
        <f>SUMIFS('Entrada - Salida'!$F:$F,'Entrada - Salida'!$D:$D,Saldo!C2750,'Entrada - Salida'!C:C,Saldo!B2750)</f>
        <v>0</v>
      </c>
      <c r="I2750" s="11">
        <f t="shared" si="44"/>
        <v>0</v>
      </c>
      <c r="J2750" s="22"/>
    </row>
    <row r="2751" spans="5:10">
      <c r="E2751" s="4" t="e">
        <f>VLOOKUP(B2751,'[1]Base de datos Almacen'!$B$2:$E$3897,4,0)</f>
        <v>#N/A</v>
      </c>
      <c r="F2751" s="8">
        <v>0</v>
      </c>
      <c r="G2751" s="9">
        <f>SUMIFS('Entrada - Salida'!$E:$E,'Entrada - Salida'!$D:$D,Saldo!C2751,'Entrada - Salida'!C:C,Saldo!B2751)</f>
        <v>0</v>
      </c>
      <c r="H2751" s="10">
        <f>SUMIFS('Entrada - Salida'!$F:$F,'Entrada - Salida'!$D:$D,Saldo!C2751,'Entrada - Salida'!C:C,Saldo!B2751)</f>
        <v>0</v>
      </c>
      <c r="I2751" s="11">
        <f t="shared" si="44"/>
        <v>0</v>
      </c>
      <c r="J2751" s="22"/>
    </row>
    <row r="2752" spans="5:10">
      <c r="E2752" s="4" t="e">
        <f>VLOOKUP(B2752,'[1]Base de datos Almacen'!$B$2:$E$3897,4,0)</f>
        <v>#N/A</v>
      </c>
      <c r="F2752" s="8">
        <v>0</v>
      </c>
      <c r="G2752" s="9">
        <f>SUMIFS('Entrada - Salida'!$E:$E,'Entrada - Salida'!$D:$D,Saldo!C2752,'Entrada - Salida'!C:C,Saldo!B2752)</f>
        <v>0</v>
      </c>
      <c r="H2752" s="10">
        <f>SUMIFS('Entrada - Salida'!$F:$F,'Entrada - Salida'!$D:$D,Saldo!C2752,'Entrada - Salida'!C:C,Saldo!B2752)</f>
        <v>0</v>
      </c>
      <c r="I2752" s="11">
        <f t="shared" si="44"/>
        <v>0</v>
      </c>
      <c r="J2752" s="22"/>
    </row>
    <row r="2753" spans="5:10">
      <c r="E2753" s="4" t="e">
        <f>VLOOKUP(B2753,'[1]Base de datos Almacen'!$B$2:$E$3897,4,0)</f>
        <v>#N/A</v>
      </c>
      <c r="F2753" s="8">
        <v>0</v>
      </c>
      <c r="G2753" s="9">
        <f>SUMIFS('Entrada - Salida'!$E:$E,'Entrada - Salida'!$D:$D,Saldo!C2753,'Entrada - Salida'!C:C,Saldo!B2753)</f>
        <v>0</v>
      </c>
      <c r="H2753" s="10">
        <f>SUMIFS('Entrada - Salida'!$F:$F,'Entrada - Salida'!$D:$D,Saldo!C2753,'Entrada - Salida'!C:C,Saldo!B2753)</f>
        <v>0</v>
      </c>
      <c r="I2753" s="11">
        <f t="shared" si="44"/>
        <v>0</v>
      </c>
      <c r="J2753" s="22"/>
    </row>
    <row r="2754" spans="5:10">
      <c r="E2754" s="4" t="e">
        <f>VLOOKUP(B2754,'[1]Base de datos Almacen'!$B$2:$E$3897,4,0)</f>
        <v>#N/A</v>
      </c>
      <c r="F2754" s="8">
        <v>0</v>
      </c>
      <c r="G2754" s="9">
        <f>SUMIFS('Entrada - Salida'!$E:$E,'Entrada - Salida'!$D:$D,Saldo!C2754,'Entrada - Salida'!C:C,Saldo!B2754)</f>
        <v>0</v>
      </c>
      <c r="H2754" s="10">
        <f>SUMIFS('Entrada - Salida'!$F:$F,'Entrada - Salida'!$D:$D,Saldo!C2754,'Entrada - Salida'!C:C,Saldo!B2754)</f>
        <v>0</v>
      </c>
      <c r="I2754" s="11">
        <f t="shared" si="44"/>
        <v>0</v>
      </c>
      <c r="J2754" s="22"/>
    </row>
    <row r="2755" spans="5:10">
      <c r="E2755" s="4" t="e">
        <f>VLOOKUP(B2755,'[1]Base de datos Almacen'!$B$2:$E$3897,4,0)</f>
        <v>#N/A</v>
      </c>
      <c r="F2755" s="8">
        <v>0</v>
      </c>
      <c r="G2755" s="9">
        <f>SUMIFS('Entrada - Salida'!$E:$E,'Entrada - Salida'!$D:$D,Saldo!C2755,'Entrada - Salida'!C:C,Saldo!B2755)</f>
        <v>0</v>
      </c>
      <c r="H2755" s="10">
        <f>SUMIFS('Entrada - Salida'!$F:$F,'Entrada - Salida'!$D:$D,Saldo!C2755,'Entrada - Salida'!C:C,Saldo!B2755)</f>
        <v>0</v>
      </c>
      <c r="I2755" s="11">
        <f t="shared" si="44"/>
        <v>0</v>
      </c>
      <c r="J2755" s="22"/>
    </row>
    <row r="2756" spans="5:10">
      <c r="E2756" s="4" t="e">
        <f>VLOOKUP(B2756,'[1]Base de datos Almacen'!$B$2:$E$3897,4,0)</f>
        <v>#N/A</v>
      </c>
      <c r="F2756" s="8">
        <v>0</v>
      </c>
      <c r="G2756" s="9">
        <f>SUMIFS('Entrada - Salida'!$E:$E,'Entrada - Salida'!$D:$D,Saldo!C2756,'Entrada - Salida'!C:C,Saldo!B2756)</f>
        <v>0</v>
      </c>
      <c r="H2756" s="10">
        <f>SUMIFS('Entrada - Salida'!$F:$F,'Entrada - Salida'!$D:$D,Saldo!C2756,'Entrada - Salida'!C:C,Saldo!B2756)</f>
        <v>0</v>
      </c>
      <c r="I2756" s="11">
        <f t="shared" si="44"/>
        <v>0</v>
      </c>
      <c r="J2756" s="22"/>
    </row>
    <row r="2757" spans="5:10">
      <c r="E2757" s="4" t="e">
        <f>VLOOKUP(B2757,'[1]Base de datos Almacen'!$B$2:$E$3897,4,0)</f>
        <v>#N/A</v>
      </c>
      <c r="F2757" s="8">
        <v>0</v>
      </c>
      <c r="G2757" s="9">
        <f>SUMIFS('Entrada - Salida'!$E:$E,'Entrada - Salida'!$D:$D,Saldo!C2757,'Entrada - Salida'!C:C,Saldo!B2757)</f>
        <v>0</v>
      </c>
      <c r="H2757" s="10">
        <f>SUMIFS('Entrada - Salida'!$F:$F,'Entrada - Salida'!$D:$D,Saldo!C2757,'Entrada - Salida'!C:C,Saldo!B2757)</f>
        <v>0</v>
      </c>
      <c r="I2757" s="11">
        <f t="shared" si="44"/>
        <v>0</v>
      </c>
      <c r="J2757" s="22"/>
    </row>
    <row r="2758" spans="5:10">
      <c r="E2758" s="4" t="e">
        <f>VLOOKUP(B2758,'[1]Base de datos Almacen'!$B$2:$E$3897,4,0)</f>
        <v>#N/A</v>
      </c>
      <c r="F2758" s="8">
        <v>0</v>
      </c>
      <c r="G2758" s="9">
        <f>SUMIFS('Entrada - Salida'!$E:$E,'Entrada - Salida'!$D:$D,Saldo!C2758,'Entrada - Salida'!C:C,Saldo!B2758)</f>
        <v>0</v>
      </c>
      <c r="H2758" s="10">
        <f>SUMIFS('Entrada - Salida'!$F:$F,'Entrada - Salida'!$D:$D,Saldo!C2758,'Entrada - Salida'!C:C,Saldo!B2758)</f>
        <v>0</v>
      </c>
      <c r="I2758" s="11">
        <f t="shared" si="44"/>
        <v>0</v>
      </c>
      <c r="J2758" s="22"/>
    </row>
    <row r="2759" spans="5:10">
      <c r="E2759" s="4" t="e">
        <f>VLOOKUP(B2759,'[1]Base de datos Almacen'!$B$2:$E$3897,4,0)</f>
        <v>#N/A</v>
      </c>
      <c r="F2759" s="8">
        <v>0</v>
      </c>
      <c r="G2759" s="9">
        <f>SUMIFS('Entrada - Salida'!$E:$E,'Entrada - Salida'!$D:$D,Saldo!C2759,'Entrada - Salida'!C:C,Saldo!B2759)</f>
        <v>0</v>
      </c>
      <c r="H2759" s="10">
        <f>SUMIFS('Entrada - Salida'!$F:$F,'Entrada - Salida'!$D:$D,Saldo!C2759,'Entrada - Salida'!C:C,Saldo!B2759)</f>
        <v>0</v>
      </c>
      <c r="I2759" s="11">
        <f t="shared" si="44"/>
        <v>0</v>
      </c>
      <c r="J2759" s="22"/>
    </row>
    <row r="2760" spans="5:10">
      <c r="E2760" s="4" t="e">
        <f>VLOOKUP(B2760,'[1]Base de datos Almacen'!$B$2:$E$3897,4,0)</f>
        <v>#N/A</v>
      </c>
      <c r="F2760" s="8">
        <v>0</v>
      </c>
      <c r="G2760" s="9">
        <f>SUMIFS('Entrada - Salida'!$E:$E,'Entrada - Salida'!$D:$D,Saldo!C2760,'Entrada - Salida'!C:C,Saldo!B2760)</f>
        <v>0</v>
      </c>
      <c r="H2760" s="10">
        <f>SUMIFS('Entrada - Salida'!$F:$F,'Entrada - Salida'!$D:$D,Saldo!C2760,'Entrada - Salida'!C:C,Saldo!B2760)</f>
        <v>0</v>
      </c>
      <c r="I2760" s="11">
        <f t="shared" si="44"/>
        <v>0</v>
      </c>
      <c r="J2760" s="22"/>
    </row>
    <row r="2761" spans="5:10">
      <c r="E2761" s="4" t="e">
        <f>VLOOKUP(B2761,'[1]Base de datos Almacen'!$B$2:$E$3897,4,0)</f>
        <v>#N/A</v>
      </c>
      <c r="F2761" s="8">
        <v>0</v>
      </c>
      <c r="G2761" s="9">
        <f>SUMIFS('Entrada - Salida'!$E:$E,'Entrada - Salida'!$D:$D,Saldo!C2761,'Entrada - Salida'!C:C,Saldo!B2761)</f>
        <v>0</v>
      </c>
      <c r="H2761" s="10">
        <f>SUMIFS('Entrada - Salida'!$F:$F,'Entrada - Salida'!$D:$D,Saldo!C2761,'Entrada - Salida'!C:C,Saldo!B2761)</f>
        <v>0</v>
      </c>
      <c r="I2761" s="11">
        <f t="shared" si="44"/>
        <v>0</v>
      </c>
      <c r="J2761" s="22"/>
    </row>
    <row r="2762" spans="5:10">
      <c r="E2762" s="4" t="e">
        <f>VLOOKUP(B2762,'[1]Base de datos Almacen'!$B$2:$E$3897,4,0)</f>
        <v>#N/A</v>
      </c>
      <c r="F2762" s="8">
        <v>0</v>
      </c>
      <c r="G2762" s="9">
        <f>SUMIFS('Entrada - Salida'!$E:$E,'Entrada - Salida'!$D:$D,Saldo!C2762,'Entrada - Salida'!C:C,Saldo!B2762)</f>
        <v>0</v>
      </c>
      <c r="H2762" s="10">
        <f>SUMIFS('Entrada - Salida'!$F:$F,'Entrada - Salida'!$D:$D,Saldo!C2762,'Entrada - Salida'!C:C,Saldo!B2762)</f>
        <v>0</v>
      </c>
      <c r="I2762" s="11">
        <f t="shared" si="44"/>
        <v>0</v>
      </c>
      <c r="J2762" s="22"/>
    </row>
    <row r="2763" spans="5:10">
      <c r="E2763" s="4" t="e">
        <f>VLOOKUP(B2763,'[1]Base de datos Almacen'!$B$2:$E$3897,4,0)</f>
        <v>#N/A</v>
      </c>
      <c r="F2763" s="8">
        <v>0</v>
      </c>
      <c r="G2763" s="9">
        <f>SUMIFS('Entrada - Salida'!$E:$E,'Entrada - Salida'!$D:$D,Saldo!C2763,'Entrada - Salida'!C:C,Saldo!B2763)</f>
        <v>0</v>
      </c>
      <c r="H2763" s="10">
        <f>SUMIFS('Entrada - Salida'!$F:$F,'Entrada - Salida'!$D:$D,Saldo!C2763,'Entrada - Salida'!C:C,Saldo!B2763)</f>
        <v>0</v>
      </c>
      <c r="I2763" s="11">
        <f t="shared" si="44"/>
        <v>0</v>
      </c>
      <c r="J2763" s="22"/>
    </row>
    <row r="2764" spans="5:10">
      <c r="E2764" s="4" t="e">
        <f>VLOOKUP(B2764,'[1]Base de datos Almacen'!$B$2:$E$3897,4,0)</f>
        <v>#N/A</v>
      </c>
      <c r="F2764" s="8">
        <v>0</v>
      </c>
      <c r="G2764" s="9">
        <f>SUMIFS('Entrada - Salida'!$E:$E,'Entrada - Salida'!$D:$D,Saldo!C2764,'Entrada - Salida'!C:C,Saldo!B2764)</f>
        <v>0</v>
      </c>
      <c r="H2764" s="10">
        <f>SUMIFS('Entrada - Salida'!$F:$F,'Entrada - Salida'!$D:$D,Saldo!C2764,'Entrada - Salida'!C:C,Saldo!B2764)</f>
        <v>0</v>
      </c>
      <c r="I2764" s="11">
        <f t="shared" si="44"/>
        <v>0</v>
      </c>
      <c r="J2764" s="22"/>
    </row>
    <row r="2765" spans="5:10">
      <c r="E2765" s="4" t="e">
        <f>VLOOKUP(B2765,'[1]Base de datos Almacen'!$B$2:$E$3897,4,0)</f>
        <v>#N/A</v>
      </c>
      <c r="F2765" s="8">
        <v>0</v>
      </c>
      <c r="G2765" s="9">
        <f>SUMIFS('Entrada - Salida'!$E:$E,'Entrada - Salida'!$D:$D,Saldo!C2765,'Entrada - Salida'!C:C,Saldo!B2765)</f>
        <v>0</v>
      </c>
      <c r="H2765" s="10">
        <f>SUMIFS('Entrada - Salida'!$F:$F,'Entrada - Salida'!$D:$D,Saldo!C2765,'Entrada - Salida'!C:C,Saldo!B2765)</f>
        <v>0</v>
      </c>
      <c r="I2765" s="11">
        <f t="shared" si="44"/>
        <v>0</v>
      </c>
      <c r="J2765" s="22"/>
    </row>
    <row r="2766" spans="5:10">
      <c r="E2766" s="4" t="e">
        <f>VLOOKUP(B2766,'[1]Base de datos Almacen'!$B$2:$E$3897,4,0)</f>
        <v>#N/A</v>
      </c>
      <c r="F2766" s="8">
        <v>0</v>
      </c>
      <c r="G2766" s="9">
        <f>SUMIFS('Entrada - Salida'!$E:$E,'Entrada - Salida'!$D:$D,Saldo!C2766,'Entrada - Salida'!C:C,Saldo!B2766)</f>
        <v>0</v>
      </c>
      <c r="H2766" s="10">
        <f>SUMIFS('Entrada - Salida'!$F:$F,'Entrada - Salida'!$D:$D,Saldo!C2766,'Entrada - Salida'!C:C,Saldo!B2766)</f>
        <v>0</v>
      </c>
      <c r="I2766" s="11">
        <f t="shared" si="44"/>
        <v>0</v>
      </c>
      <c r="J2766" s="22"/>
    </row>
    <row r="2767" spans="5:10">
      <c r="E2767" s="4" t="e">
        <f>VLOOKUP(B2767,'[1]Base de datos Almacen'!$B$2:$E$3897,4,0)</f>
        <v>#N/A</v>
      </c>
      <c r="F2767" s="8">
        <v>0</v>
      </c>
      <c r="G2767" s="9">
        <f>SUMIFS('Entrada - Salida'!$E:$E,'Entrada - Salida'!$D:$D,Saldo!C2767,'Entrada - Salida'!C:C,Saldo!B2767)</f>
        <v>0</v>
      </c>
      <c r="H2767" s="10">
        <f>SUMIFS('Entrada - Salida'!$F:$F,'Entrada - Salida'!$D:$D,Saldo!C2767,'Entrada - Salida'!C:C,Saldo!B2767)</f>
        <v>0</v>
      </c>
      <c r="I2767" s="11">
        <f t="shared" si="44"/>
        <v>0</v>
      </c>
      <c r="J2767" s="22"/>
    </row>
    <row r="2768" spans="5:10">
      <c r="E2768" s="4" t="e">
        <f>VLOOKUP(B2768,'[1]Base de datos Almacen'!$B$2:$E$3897,4,0)</f>
        <v>#N/A</v>
      </c>
      <c r="F2768" s="8">
        <v>0</v>
      </c>
      <c r="G2768" s="9">
        <f>SUMIFS('Entrada - Salida'!$E:$E,'Entrada - Salida'!$D:$D,Saldo!C2768,'Entrada - Salida'!C:C,Saldo!B2768)</f>
        <v>0</v>
      </c>
      <c r="H2768" s="10">
        <f>SUMIFS('Entrada - Salida'!$F:$F,'Entrada - Salida'!$D:$D,Saldo!C2768,'Entrada - Salida'!C:C,Saldo!B2768)</f>
        <v>0</v>
      </c>
      <c r="I2768" s="11">
        <f t="shared" si="44"/>
        <v>0</v>
      </c>
      <c r="J2768" s="22"/>
    </row>
    <row r="2769" spans="5:10">
      <c r="E2769" s="4" t="e">
        <f>VLOOKUP(B2769,'[1]Base de datos Almacen'!$B$2:$E$3897,4,0)</f>
        <v>#N/A</v>
      </c>
      <c r="F2769" s="8">
        <v>0</v>
      </c>
      <c r="G2769" s="9">
        <f>SUMIFS('Entrada - Salida'!$E:$E,'Entrada - Salida'!$D:$D,Saldo!C2769,'Entrada - Salida'!C:C,Saldo!B2769)</f>
        <v>0</v>
      </c>
      <c r="H2769" s="10">
        <f>SUMIFS('Entrada - Salida'!$F:$F,'Entrada - Salida'!$D:$D,Saldo!C2769,'Entrada - Salida'!C:C,Saldo!B2769)</f>
        <v>0</v>
      </c>
      <c r="I2769" s="11">
        <f t="shared" si="44"/>
        <v>0</v>
      </c>
      <c r="J2769" s="22"/>
    </row>
    <row r="2770" spans="5:10">
      <c r="E2770" s="4" t="e">
        <f>VLOOKUP(B2770,'[1]Base de datos Almacen'!$B$2:$E$3897,4,0)</f>
        <v>#N/A</v>
      </c>
      <c r="F2770" s="8">
        <v>0</v>
      </c>
      <c r="G2770" s="9">
        <f>SUMIFS('Entrada - Salida'!$E:$E,'Entrada - Salida'!$D:$D,Saldo!C2770,'Entrada - Salida'!C:C,Saldo!B2770)</f>
        <v>0</v>
      </c>
      <c r="H2770" s="10">
        <f>SUMIFS('Entrada - Salida'!$F:$F,'Entrada - Salida'!$D:$D,Saldo!C2770,'Entrada - Salida'!C:C,Saldo!B2770)</f>
        <v>0</v>
      </c>
      <c r="I2770" s="11">
        <f t="shared" si="44"/>
        <v>0</v>
      </c>
      <c r="J2770" s="22"/>
    </row>
    <row r="2771" spans="5:10">
      <c r="E2771" s="4" t="e">
        <f>VLOOKUP(B2771,'[1]Base de datos Almacen'!$B$2:$E$3897,4,0)</f>
        <v>#N/A</v>
      </c>
      <c r="F2771" s="8">
        <v>0</v>
      </c>
      <c r="G2771" s="9">
        <f>SUMIFS('Entrada - Salida'!$E:$E,'Entrada - Salida'!$D:$D,Saldo!C2771,'Entrada - Salida'!C:C,Saldo!B2771)</f>
        <v>0</v>
      </c>
      <c r="H2771" s="10">
        <f>SUMIFS('Entrada - Salida'!$F:$F,'Entrada - Salida'!$D:$D,Saldo!C2771,'Entrada - Salida'!C:C,Saldo!B2771)</f>
        <v>0</v>
      </c>
      <c r="I2771" s="11">
        <f t="shared" si="44"/>
        <v>0</v>
      </c>
      <c r="J2771" s="22"/>
    </row>
    <row r="2772" spans="5:10">
      <c r="E2772" s="4" t="e">
        <f>VLOOKUP(B2772,'[1]Base de datos Almacen'!$B$2:$E$3897,4,0)</f>
        <v>#N/A</v>
      </c>
      <c r="F2772" s="8">
        <v>0</v>
      </c>
      <c r="G2772" s="9">
        <f>SUMIFS('Entrada - Salida'!$E:$E,'Entrada - Salida'!$D:$D,Saldo!C2772,'Entrada - Salida'!C:C,Saldo!B2772)</f>
        <v>0</v>
      </c>
      <c r="H2772" s="10">
        <f>SUMIFS('Entrada - Salida'!$F:$F,'Entrada - Salida'!$D:$D,Saldo!C2772,'Entrada - Salida'!C:C,Saldo!B2772)</f>
        <v>0</v>
      </c>
      <c r="I2772" s="11">
        <f t="shared" si="44"/>
        <v>0</v>
      </c>
      <c r="J2772" s="22"/>
    </row>
    <row r="2773" spans="5:10">
      <c r="E2773" s="4" t="e">
        <f>VLOOKUP(B2773,'[1]Base de datos Almacen'!$B$2:$E$3897,4,0)</f>
        <v>#N/A</v>
      </c>
      <c r="F2773" s="8">
        <v>0</v>
      </c>
      <c r="G2773" s="9">
        <f>SUMIFS('Entrada - Salida'!$E:$E,'Entrada - Salida'!$D:$D,Saldo!C2773,'Entrada - Salida'!C:C,Saldo!B2773)</f>
        <v>0</v>
      </c>
      <c r="H2773" s="10">
        <f>SUMIFS('Entrada - Salida'!$F:$F,'Entrada - Salida'!$D:$D,Saldo!C2773,'Entrada - Salida'!C:C,Saldo!B2773)</f>
        <v>0</v>
      </c>
      <c r="I2773" s="11">
        <f t="shared" si="44"/>
        <v>0</v>
      </c>
      <c r="J2773" s="22"/>
    </row>
    <row r="2774" spans="5:10">
      <c r="E2774" s="4" t="e">
        <f>VLOOKUP(B2774,'[1]Base de datos Almacen'!$B$2:$E$3897,4,0)</f>
        <v>#N/A</v>
      </c>
      <c r="F2774" s="8">
        <v>0</v>
      </c>
      <c r="G2774" s="9">
        <f>SUMIFS('Entrada - Salida'!$E:$E,'Entrada - Salida'!$D:$D,Saldo!C2774,'Entrada - Salida'!C:C,Saldo!B2774)</f>
        <v>0</v>
      </c>
      <c r="H2774" s="10">
        <f>SUMIFS('Entrada - Salida'!$F:$F,'Entrada - Salida'!$D:$D,Saldo!C2774,'Entrada - Salida'!C:C,Saldo!B2774)</f>
        <v>0</v>
      </c>
      <c r="I2774" s="11">
        <f t="shared" si="44"/>
        <v>0</v>
      </c>
      <c r="J2774" s="22"/>
    </row>
    <row r="2775" spans="5:10">
      <c r="E2775" s="4" t="e">
        <f>VLOOKUP(B2775,'[1]Base de datos Almacen'!$B$2:$E$3897,4,0)</f>
        <v>#N/A</v>
      </c>
      <c r="F2775" s="8">
        <v>0</v>
      </c>
      <c r="G2775" s="9">
        <f>SUMIFS('Entrada - Salida'!$E:$E,'Entrada - Salida'!$D:$D,Saldo!C2775,'Entrada - Salida'!C:C,Saldo!B2775)</f>
        <v>0</v>
      </c>
      <c r="H2775" s="10">
        <f>SUMIFS('Entrada - Salida'!$F:$F,'Entrada - Salida'!$D:$D,Saldo!C2775,'Entrada - Salida'!C:C,Saldo!B2775)</f>
        <v>0</v>
      </c>
      <c r="I2775" s="11">
        <f t="shared" si="44"/>
        <v>0</v>
      </c>
      <c r="J2775" s="22"/>
    </row>
    <row r="2776" spans="5:10">
      <c r="E2776" s="4" t="e">
        <f>VLOOKUP(B2776,'[1]Base de datos Almacen'!$B$2:$E$3897,4,0)</f>
        <v>#N/A</v>
      </c>
      <c r="F2776" s="8">
        <v>0</v>
      </c>
      <c r="G2776" s="9">
        <f>SUMIFS('Entrada - Salida'!$E:$E,'Entrada - Salida'!$D:$D,Saldo!C2776,'Entrada - Salida'!C:C,Saldo!B2776)</f>
        <v>0</v>
      </c>
      <c r="H2776" s="10">
        <f>SUMIFS('Entrada - Salida'!$F:$F,'Entrada - Salida'!$D:$D,Saldo!C2776,'Entrada - Salida'!C:C,Saldo!B2776)</f>
        <v>0</v>
      </c>
      <c r="I2776" s="11">
        <f t="shared" si="44"/>
        <v>0</v>
      </c>
      <c r="J2776" s="22"/>
    </row>
    <row r="2777" spans="5:10">
      <c r="E2777" s="4" t="e">
        <f>VLOOKUP(B2777,'[1]Base de datos Almacen'!$B$2:$E$3897,4,0)</f>
        <v>#N/A</v>
      </c>
      <c r="F2777" s="8">
        <v>0</v>
      </c>
      <c r="G2777" s="9">
        <f>SUMIFS('Entrada - Salida'!$E:$E,'Entrada - Salida'!$D:$D,Saldo!C2777,'Entrada - Salida'!C:C,Saldo!B2777)</f>
        <v>0</v>
      </c>
      <c r="H2777" s="10">
        <f>SUMIFS('Entrada - Salida'!$F:$F,'Entrada - Salida'!$D:$D,Saldo!C2777,'Entrada - Salida'!C:C,Saldo!B2777)</f>
        <v>0</v>
      </c>
      <c r="I2777" s="11">
        <f t="shared" si="44"/>
        <v>0</v>
      </c>
      <c r="J2777" s="22"/>
    </row>
    <row r="2778" spans="5:10">
      <c r="E2778" s="4" t="e">
        <f>VLOOKUP(B2778,'[1]Base de datos Almacen'!$B$2:$E$3897,4,0)</f>
        <v>#N/A</v>
      </c>
      <c r="F2778" s="8">
        <v>0</v>
      </c>
      <c r="G2778" s="9">
        <f>SUMIFS('Entrada - Salida'!$E:$E,'Entrada - Salida'!$D:$D,Saldo!C2778,'Entrada - Salida'!C:C,Saldo!B2778)</f>
        <v>0</v>
      </c>
      <c r="H2778" s="10">
        <f>SUMIFS('Entrada - Salida'!$F:$F,'Entrada - Salida'!$D:$D,Saldo!C2778,'Entrada - Salida'!C:C,Saldo!B2778)</f>
        <v>0</v>
      </c>
      <c r="I2778" s="11">
        <f t="shared" si="44"/>
        <v>0</v>
      </c>
      <c r="J2778" s="22"/>
    </row>
    <row r="2779" spans="5:10">
      <c r="E2779" s="4" t="e">
        <f>VLOOKUP(B2779,'[1]Base de datos Almacen'!$B$2:$E$3897,4,0)</f>
        <v>#N/A</v>
      </c>
      <c r="F2779" s="8">
        <v>0</v>
      </c>
      <c r="G2779" s="9">
        <f>SUMIFS('Entrada - Salida'!$E:$E,'Entrada - Salida'!$D:$D,Saldo!C2779,'Entrada - Salida'!C:C,Saldo!B2779)</f>
        <v>0</v>
      </c>
      <c r="H2779" s="10">
        <f>SUMIFS('Entrada - Salida'!$F:$F,'Entrada - Salida'!$D:$D,Saldo!C2779,'Entrada - Salida'!C:C,Saldo!B2779)</f>
        <v>0</v>
      </c>
      <c r="I2779" s="11">
        <f t="shared" si="44"/>
        <v>0</v>
      </c>
      <c r="J2779" s="22"/>
    </row>
    <row r="2780" spans="5:10">
      <c r="E2780" s="4" t="e">
        <f>VLOOKUP(B2780,'[1]Base de datos Almacen'!$B$2:$E$3897,4,0)</f>
        <v>#N/A</v>
      </c>
      <c r="F2780" s="8">
        <v>0</v>
      </c>
      <c r="G2780" s="9">
        <f>SUMIFS('Entrada - Salida'!$E:$E,'Entrada - Salida'!$D:$D,Saldo!C2780,'Entrada - Salida'!C:C,Saldo!B2780)</f>
        <v>0</v>
      </c>
      <c r="H2780" s="10">
        <f>SUMIFS('Entrada - Salida'!$F:$F,'Entrada - Salida'!$D:$D,Saldo!C2780,'Entrada - Salida'!C:C,Saldo!B2780)</f>
        <v>0</v>
      </c>
      <c r="I2780" s="11">
        <f t="shared" si="44"/>
        <v>0</v>
      </c>
      <c r="J2780" s="22"/>
    </row>
    <row r="2781" spans="5:10">
      <c r="E2781" s="4" t="e">
        <f>VLOOKUP(B2781,'[1]Base de datos Almacen'!$B$2:$E$3897,4,0)</f>
        <v>#N/A</v>
      </c>
      <c r="F2781" s="8">
        <v>0</v>
      </c>
      <c r="G2781" s="9">
        <f>SUMIFS('Entrada - Salida'!$E:$E,'Entrada - Salida'!$D:$D,Saldo!C2781,'Entrada - Salida'!C:C,Saldo!B2781)</f>
        <v>0</v>
      </c>
      <c r="H2781" s="10">
        <f>SUMIFS('Entrada - Salida'!$F:$F,'Entrada - Salida'!$D:$D,Saldo!C2781,'Entrada - Salida'!C:C,Saldo!B2781)</f>
        <v>0</v>
      </c>
      <c r="I2781" s="11">
        <f t="shared" si="44"/>
        <v>0</v>
      </c>
      <c r="J2781" s="22"/>
    </row>
    <row r="2782" spans="5:10">
      <c r="E2782" s="4" t="e">
        <f>VLOOKUP(B2782,'[1]Base de datos Almacen'!$B$2:$E$3897,4,0)</f>
        <v>#N/A</v>
      </c>
      <c r="F2782" s="8">
        <v>0</v>
      </c>
      <c r="G2782" s="9">
        <f>SUMIFS('Entrada - Salida'!$E:$E,'Entrada - Salida'!$D:$D,Saldo!C2782,'Entrada - Salida'!C:C,Saldo!B2782)</f>
        <v>0</v>
      </c>
      <c r="H2782" s="10">
        <f>SUMIFS('Entrada - Salida'!$F:$F,'Entrada - Salida'!$D:$D,Saldo!C2782,'Entrada - Salida'!C:C,Saldo!B2782)</f>
        <v>0</v>
      </c>
      <c r="I2782" s="11">
        <f t="shared" si="44"/>
        <v>0</v>
      </c>
      <c r="J2782" s="22"/>
    </row>
    <row r="2783" spans="5:10">
      <c r="E2783" s="4" t="e">
        <f>VLOOKUP(B2783,'[1]Base de datos Almacen'!$B$2:$E$3897,4,0)</f>
        <v>#N/A</v>
      </c>
      <c r="F2783" s="8">
        <v>0</v>
      </c>
      <c r="G2783" s="9">
        <f>SUMIFS('Entrada - Salida'!$E:$E,'Entrada - Salida'!$D:$D,Saldo!C2783,'Entrada - Salida'!C:C,Saldo!B2783)</f>
        <v>0</v>
      </c>
      <c r="H2783" s="10">
        <f>SUMIFS('Entrada - Salida'!$F:$F,'Entrada - Salida'!$D:$D,Saldo!C2783,'Entrada - Salida'!C:C,Saldo!B2783)</f>
        <v>0</v>
      </c>
      <c r="I2783" s="11">
        <f t="shared" si="44"/>
        <v>0</v>
      </c>
      <c r="J2783" s="22"/>
    </row>
    <row r="2784" spans="5:10">
      <c r="E2784" s="4" t="e">
        <f>VLOOKUP(B2784,'[1]Base de datos Almacen'!$B$2:$E$3897,4,0)</f>
        <v>#N/A</v>
      </c>
      <c r="F2784" s="8">
        <v>0</v>
      </c>
      <c r="G2784" s="9">
        <f>SUMIFS('Entrada - Salida'!$E:$E,'Entrada - Salida'!$D:$D,Saldo!C2784,'Entrada - Salida'!C:C,Saldo!B2784)</f>
        <v>0</v>
      </c>
      <c r="H2784" s="10">
        <f>SUMIFS('Entrada - Salida'!$F:$F,'Entrada - Salida'!$D:$D,Saldo!C2784,'Entrada - Salida'!C:C,Saldo!B2784)</f>
        <v>0</v>
      </c>
      <c r="I2784" s="11">
        <f t="shared" si="44"/>
        <v>0</v>
      </c>
      <c r="J2784" s="22"/>
    </row>
    <row r="2785" spans="5:10">
      <c r="E2785" s="4" t="e">
        <f>VLOOKUP(B2785,'[1]Base de datos Almacen'!$B$2:$E$3897,4,0)</f>
        <v>#N/A</v>
      </c>
      <c r="F2785" s="8">
        <v>0</v>
      </c>
      <c r="G2785" s="9">
        <f>SUMIFS('Entrada - Salida'!$E:$E,'Entrada - Salida'!$D:$D,Saldo!C2785,'Entrada - Salida'!C:C,Saldo!B2785)</f>
        <v>0</v>
      </c>
      <c r="H2785" s="10">
        <f>SUMIFS('Entrada - Salida'!$F:$F,'Entrada - Salida'!$D:$D,Saldo!C2785,'Entrada - Salida'!C:C,Saldo!B2785)</f>
        <v>0</v>
      </c>
      <c r="I2785" s="11">
        <f t="shared" si="44"/>
        <v>0</v>
      </c>
      <c r="J2785" s="22"/>
    </row>
    <row r="2786" spans="5:10">
      <c r="E2786" s="4" t="e">
        <f>VLOOKUP(B2786,'[1]Base de datos Almacen'!$B$2:$E$3897,4,0)</f>
        <v>#N/A</v>
      </c>
      <c r="F2786" s="8">
        <v>0</v>
      </c>
      <c r="G2786" s="9">
        <f>SUMIFS('Entrada - Salida'!$E:$E,'Entrada - Salida'!$D:$D,Saldo!C2786,'Entrada - Salida'!C:C,Saldo!B2786)</f>
        <v>0</v>
      </c>
      <c r="H2786" s="10">
        <f>SUMIFS('Entrada - Salida'!$F:$F,'Entrada - Salida'!$D:$D,Saldo!C2786,'Entrada - Salida'!C:C,Saldo!B2786)</f>
        <v>0</v>
      </c>
      <c r="I2786" s="11">
        <f t="shared" si="44"/>
        <v>0</v>
      </c>
      <c r="J2786" s="22"/>
    </row>
    <row r="2787" spans="5:10">
      <c r="E2787" s="4" t="e">
        <f>VLOOKUP(B2787,'[1]Base de datos Almacen'!$B$2:$E$3897,4,0)</f>
        <v>#N/A</v>
      </c>
      <c r="F2787" s="8">
        <v>0</v>
      </c>
      <c r="G2787" s="9">
        <f>SUMIFS('Entrada - Salida'!$E:$E,'Entrada - Salida'!$D:$D,Saldo!C2787,'Entrada - Salida'!C:C,Saldo!B2787)</f>
        <v>0</v>
      </c>
      <c r="H2787" s="10">
        <f>SUMIFS('Entrada - Salida'!$F:$F,'Entrada - Salida'!$D:$D,Saldo!C2787,'Entrada - Salida'!C:C,Saldo!B2787)</f>
        <v>0</v>
      </c>
      <c r="I2787" s="11">
        <f t="shared" si="44"/>
        <v>0</v>
      </c>
      <c r="J2787" s="22"/>
    </row>
    <row r="2788" spans="5:10">
      <c r="E2788" s="4" t="e">
        <f>VLOOKUP(B2788,'[1]Base de datos Almacen'!$B$2:$E$3897,4,0)</f>
        <v>#N/A</v>
      </c>
      <c r="F2788" s="8">
        <v>0</v>
      </c>
      <c r="G2788" s="9">
        <f>SUMIFS('Entrada - Salida'!$E:$E,'Entrada - Salida'!$D:$D,Saldo!C2788,'Entrada - Salida'!C:C,Saldo!B2788)</f>
        <v>0</v>
      </c>
      <c r="H2788" s="10">
        <f>SUMIFS('Entrada - Salida'!$F:$F,'Entrada - Salida'!$D:$D,Saldo!C2788,'Entrada - Salida'!C:C,Saldo!B2788)</f>
        <v>0</v>
      </c>
      <c r="I2788" s="11">
        <f t="shared" si="44"/>
        <v>0</v>
      </c>
      <c r="J2788" s="22"/>
    </row>
    <row r="2789" spans="5:10">
      <c r="E2789" s="4" t="e">
        <f>VLOOKUP(B2789,'[1]Base de datos Almacen'!$B$2:$E$3897,4,0)</f>
        <v>#N/A</v>
      </c>
      <c r="F2789" s="8">
        <v>0</v>
      </c>
      <c r="G2789" s="9">
        <f>SUMIFS('Entrada - Salida'!$E:$E,'Entrada - Salida'!$D:$D,Saldo!C2789,'Entrada - Salida'!C:C,Saldo!B2789)</f>
        <v>0</v>
      </c>
      <c r="H2789" s="10">
        <f>SUMIFS('Entrada - Salida'!$F:$F,'Entrada - Salida'!$D:$D,Saldo!C2789,'Entrada - Salida'!C:C,Saldo!B2789)</f>
        <v>0</v>
      </c>
      <c r="I2789" s="11">
        <f t="shared" si="44"/>
        <v>0</v>
      </c>
      <c r="J2789" s="22"/>
    </row>
    <row r="2790" spans="5:10">
      <c r="E2790" s="4" t="e">
        <f>VLOOKUP(B2790,'[1]Base de datos Almacen'!$B$2:$E$3897,4,0)</f>
        <v>#N/A</v>
      </c>
      <c r="F2790" s="8">
        <v>0</v>
      </c>
      <c r="G2790" s="9">
        <f>SUMIFS('Entrada - Salida'!$E:$E,'Entrada - Salida'!$D:$D,Saldo!C2790,'Entrada - Salida'!C:C,Saldo!B2790)</f>
        <v>0</v>
      </c>
      <c r="H2790" s="10">
        <f>SUMIFS('Entrada - Salida'!$F:$F,'Entrada - Salida'!$D:$D,Saldo!C2790,'Entrada - Salida'!C:C,Saldo!B2790)</f>
        <v>0</v>
      </c>
      <c r="I2790" s="11">
        <f t="shared" si="44"/>
        <v>0</v>
      </c>
      <c r="J2790" s="22"/>
    </row>
    <row r="2791" spans="5:10">
      <c r="E2791" s="4" t="e">
        <f>VLOOKUP(B2791,'[1]Base de datos Almacen'!$B$2:$E$3897,4,0)</f>
        <v>#N/A</v>
      </c>
      <c r="F2791" s="8">
        <v>0</v>
      </c>
      <c r="G2791" s="9">
        <f>SUMIFS('Entrada - Salida'!$E:$E,'Entrada - Salida'!$D:$D,Saldo!C2791,'Entrada - Salida'!C:C,Saldo!B2791)</f>
        <v>0</v>
      </c>
      <c r="H2791" s="10">
        <f>SUMIFS('Entrada - Salida'!$F:$F,'Entrada - Salida'!$D:$D,Saldo!C2791,'Entrada - Salida'!C:C,Saldo!B2791)</f>
        <v>0</v>
      </c>
      <c r="I2791" s="11">
        <f t="shared" si="44"/>
        <v>0</v>
      </c>
      <c r="J2791" s="22"/>
    </row>
    <row r="2792" spans="5:10">
      <c r="E2792" s="4" t="e">
        <f>VLOOKUP(B2792,'[1]Base de datos Almacen'!$B$2:$E$3897,4,0)</f>
        <v>#N/A</v>
      </c>
      <c r="F2792" s="8">
        <v>0</v>
      </c>
      <c r="G2792" s="9">
        <f>SUMIFS('Entrada - Salida'!$E:$E,'Entrada - Salida'!$D:$D,Saldo!C2792,'Entrada - Salida'!C:C,Saldo!B2792)</f>
        <v>0</v>
      </c>
      <c r="H2792" s="10">
        <f>SUMIFS('Entrada - Salida'!$F:$F,'Entrada - Salida'!$D:$D,Saldo!C2792,'Entrada - Salida'!C:C,Saldo!B2792)</f>
        <v>0</v>
      </c>
      <c r="I2792" s="11">
        <f t="shared" si="44"/>
        <v>0</v>
      </c>
      <c r="J2792" s="22"/>
    </row>
    <row r="2793" spans="5:10">
      <c r="E2793" s="4" t="e">
        <f>VLOOKUP(B2793,'[1]Base de datos Almacen'!$B$2:$E$3897,4,0)</f>
        <v>#N/A</v>
      </c>
      <c r="F2793" s="8">
        <v>0</v>
      </c>
      <c r="G2793" s="9">
        <f>SUMIFS('Entrada - Salida'!$E:$E,'Entrada - Salida'!$D:$D,Saldo!C2793,'Entrada - Salida'!C:C,Saldo!B2793)</f>
        <v>0</v>
      </c>
      <c r="H2793" s="10">
        <f>SUMIFS('Entrada - Salida'!$F:$F,'Entrada - Salida'!$D:$D,Saldo!C2793,'Entrada - Salida'!C:C,Saldo!B2793)</f>
        <v>0</v>
      </c>
      <c r="I2793" s="11">
        <f t="shared" si="44"/>
        <v>0</v>
      </c>
      <c r="J2793" s="22"/>
    </row>
    <row r="2794" spans="5:10">
      <c r="E2794" s="4" t="e">
        <f>VLOOKUP(B2794,'[1]Base de datos Almacen'!$B$2:$E$3897,4,0)</f>
        <v>#N/A</v>
      </c>
      <c r="F2794" s="8">
        <v>0</v>
      </c>
      <c r="G2794" s="9">
        <f>SUMIFS('Entrada - Salida'!$E:$E,'Entrada - Salida'!$D:$D,Saldo!C2794,'Entrada - Salida'!C:C,Saldo!B2794)</f>
        <v>0</v>
      </c>
      <c r="H2794" s="10">
        <f>SUMIFS('Entrada - Salida'!$F:$F,'Entrada - Salida'!$D:$D,Saldo!C2794,'Entrada - Salida'!C:C,Saldo!B2794)</f>
        <v>0</v>
      </c>
      <c r="I2794" s="11">
        <f t="shared" si="44"/>
        <v>0</v>
      </c>
      <c r="J2794" s="22"/>
    </row>
    <row r="2795" spans="5:10">
      <c r="E2795" s="4" t="e">
        <f>VLOOKUP(B2795,'[1]Base de datos Almacen'!$B$2:$E$3897,4,0)</f>
        <v>#N/A</v>
      </c>
      <c r="F2795" s="8">
        <v>0</v>
      </c>
      <c r="G2795" s="9">
        <f>SUMIFS('Entrada - Salida'!$E:$E,'Entrada - Salida'!$D:$D,Saldo!C2795,'Entrada - Salida'!C:C,Saldo!B2795)</f>
        <v>0</v>
      </c>
      <c r="H2795" s="10">
        <f>SUMIFS('Entrada - Salida'!$F:$F,'Entrada - Salida'!$D:$D,Saldo!C2795,'Entrada - Salida'!C:C,Saldo!B2795)</f>
        <v>0</v>
      </c>
      <c r="I2795" s="11">
        <f t="shared" si="44"/>
        <v>0</v>
      </c>
      <c r="J2795" s="22"/>
    </row>
    <row r="2796" spans="5:10">
      <c r="E2796" s="4" t="e">
        <f>VLOOKUP(B2796,'[1]Base de datos Almacen'!$B$2:$E$3897,4,0)</f>
        <v>#N/A</v>
      </c>
      <c r="F2796" s="8">
        <v>0</v>
      </c>
      <c r="G2796" s="9">
        <f>SUMIFS('Entrada - Salida'!$E:$E,'Entrada - Salida'!$D:$D,Saldo!C2796,'Entrada - Salida'!C:C,Saldo!B2796)</f>
        <v>0</v>
      </c>
      <c r="H2796" s="10">
        <f>SUMIFS('Entrada - Salida'!$F:$F,'Entrada - Salida'!$D:$D,Saldo!C2796,'Entrada - Salida'!C:C,Saldo!B2796)</f>
        <v>0</v>
      </c>
      <c r="I2796" s="11">
        <f t="shared" si="44"/>
        <v>0</v>
      </c>
      <c r="J2796" s="22"/>
    </row>
    <row r="2797" spans="5:10">
      <c r="E2797" s="4" t="e">
        <f>VLOOKUP(B2797,'[1]Base de datos Almacen'!$B$2:$E$3897,4,0)</f>
        <v>#N/A</v>
      </c>
      <c r="F2797" s="8">
        <v>0</v>
      </c>
      <c r="G2797" s="9">
        <f>SUMIFS('Entrada - Salida'!$E:$E,'Entrada - Salida'!$D:$D,Saldo!C2797,'Entrada - Salida'!C:C,Saldo!B2797)</f>
        <v>0</v>
      </c>
      <c r="H2797" s="10">
        <f>SUMIFS('Entrada - Salida'!$F:$F,'Entrada - Salida'!$D:$D,Saldo!C2797,'Entrada - Salida'!C:C,Saldo!B2797)</f>
        <v>0</v>
      </c>
      <c r="I2797" s="11">
        <f t="shared" si="44"/>
        <v>0</v>
      </c>
      <c r="J2797" s="22"/>
    </row>
    <row r="2798" spans="5:10">
      <c r="E2798" s="4" t="e">
        <f>VLOOKUP(B2798,'[1]Base de datos Almacen'!$B$2:$E$3897,4,0)</f>
        <v>#N/A</v>
      </c>
      <c r="F2798" s="8">
        <v>0</v>
      </c>
      <c r="G2798" s="9">
        <f>SUMIFS('Entrada - Salida'!$E:$E,'Entrada - Salida'!$D:$D,Saldo!C2798,'Entrada - Salida'!C:C,Saldo!B2798)</f>
        <v>0</v>
      </c>
      <c r="H2798" s="10">
        <f>SUMIFS('Entrada - Salida'!$F:$F,'Entrada - Salida'!$D:$D,Saldo!C2798,'Entrada - Salida'!C:C,Saldo!B2798)</f>
        <v>0</v>
      </c>
      <c r="I2798" s="11">
        <f t="shared" ref="I2798:I2861" si="45">+(G2798-H2798)+F2798</f>
        <v>0</v>
      </c>
      <c r="J2798" s="22"/>
    </row>
    <row r="2799" spans="5:10">
      <c r="E2799" s="4" t="e">
        <f>VLOOKUP(B2799,'[1]Base de datos Almacen'!$B$2:$E$3897,4,0)</f>
        <v>#N/A</v>
      </c>
      <c r="F2799" s="8">
        <v>0</v>
      </c>
      <c r="G2799" s="9">
        <f>SUMIFS('Entrada - Salida'!$E:$E,'Entrada - Salida'!$D:$D,Saldo!C2799,'Entrada - Salida'!C:C,Saldo!B2799)</f>
        <v>0</v>
      </c>
      <c r="H2799" s="10">
        <f>SUMIFS('Entrada - Salida'!$F:$F,'Entrada - Salida'!$D:$D,Saldo!C2799,'Entrada - Salida'!C:C,Saldo!B2799)</f>
        <v>0</v>
      </c>
      <c r="I2799" s="11">
        <f t="shared" si="45"/>
        <v>0</v>
      </c>
      <c r="J2799" s="22"/>
    </row>
    <row r="2800" spans="5:10">
      <c r="E2800" s="4" t="e">
        <f>VLOOKUP(B2800,'[1]Base de datos Almacen'!$B$2:$E$3897,4,0)</f>
        <v>#N/A</v>
      </c>
      <c r="F2800" s="8">
        <v>0</v>
      </c>
      <c r="G2800" s="9">
        <f>SUMIFS('Entrada - Salida'!$E:$E,'Entrada - Salida'!$D:$D,Saldo!C2800,'Entrada - Salida'!C:C,Saldo!B2800)</f>
        <v>0</v>
      </c>
      <c r="H2800" s="10">
        <f>SUMIFS('Entrada - Salida'!$F:$F,'Entrada - Salida'!$D:$D,Saldo!C2800,'Entrada - Salida'!C:C,Saldo!B2800)</f>
        <v>0</v>
      </c>
      <c r="I2800" s="11">
        <f t="shared" si="45"/>
        <v>0</v>
      </c>
      <c r="J2800" s="22"/>
    </row>
    <row r="2801" spans="5:10">
      <c r="E2801" s="4" t="e">
        <f>VLOOKUP(B2801,'[1]Base de datos Almacen'!$B$2:$E$3897,4,0)</f>
        <v>#N/A</v>
      </c>
      <c r="F2801" s="8">
        <v>0</v>
      </c>
      <c r="G2801" s="9">
        <f>SUMIFS('Entrada - Salida'!$E:$E,'Entrada - Salida'!$D:$D,Saldo!C2801,'Entrada - Salida'!C:C,Saldo!B2801)</f>
        <v>0</v>
      </c>
      <c r="H2801" s="10">
        <f>SUMIFS('Entrada - Salida'!$F:$F,'Entrada - Salida'!$D:$D,Saldo!C2801,'Entrada - Salida'!C:C,Saldo!B2801)</f>
        <v>0</v>
      </c>
      <c r="I2801" s="11">
        <f t="shared" si="45"/>
        <v>0</v>
      </c>
      <c r="J2801" s="22"/>
    </row>
    <row r="2802" spans="5:10">
      <c r="E2802" s="4" t="e">
        <f>VLOOKUP(B2802,'[1]Base de datos Almacen'!$B$2:$E$3897,4,0)</f>
        <v>#N/A</v>
      </c>
      <c r="F2802" s="8">
        <v>0</v>
      </c>
      <c r="G2802" s="9">
        <f>SUMIFS('Entrada - Salida'!$E:$E,'Entrada - Salida'!$D:$D,Saldo!C2802,'Entrada - Salida'!C:C,Saldo!B2802)</f>
        <v>0</v>
      </c>
      <c r="H2802" s="10">
        <f>SUMIFS('Entrada - Salida'!$F:$F,'Entrada - Salida'!$D:$D,Saldo!C2802,'Entrada - Salida'!C:C,Saldo!B2802)</f>
        <v>0</v>
      </c>
      <c r="I2802" s="11">
        <f t="shared" si="45"/>
        <v>0</v>
      </c>
      <c r="J2802" s="22"/>
    </row>
    <row r="2803" spans="5:10">
      <c r="E2803" s="4" t="e">
        <f>VLOOKUP(B2803,'[1]Base de datos Almacen'!$B$2:$E$3897,4,0)</f>
        <v>#N/A</v>
      </c>
      <c r="F2803" s="8">
        <v>0</v>
      </c>
      <c r="G2803" s="9">
        <f>SUMIFS('Entrada - Salida'!$E:$E,'Entrada - Salida'!$D:$D,Saldo!C2803,'Entrada - Salida'!C:C,Saldo!B2803)</f>
        <v>0</v>
      </c>
      <c r="H2803" s="10">
        <f>SUMIFS('Entrada - Salida'!$F:$F,'Entrada - Salida'!$D:$D,Saldo!C2803,'Entrada - Salida'!C:C,Saldo!B2803)</f>
        <v>0</v>
      </c>
      <c r="I2803" s="11">
        <f t="shared" si="45"/>
        <v>0</v>
      </c>
      <c r="J2803" s="22"/>
    </row>
    <row r="2804" spans="5:10">
      <c r="E2804" s="4" t="e">
        <f>VLOOKUP(B2804,'[1]Base de datos Almacen'!$B$2:$E$3897,4,0)</f>
        <v>#N/A</v>
      </c>
      <c r="F2804" s="8">
        <v>0</v>
      </c>
      <c r="G2804" s="9">
        <f>SUMIFS('Entrada - Salida'!$E:$E,'Entrada - Salida'!$D:$D,Saldo!C2804,'Entrada - Salida'!C:C,Saldo!B2804)</f>
        <v>0</v>
      </c>
      <c r="H2804" s="10">
        <f>SUMIFS('Entrada - Salida'!$F:$F,'Entrada - Salida'!$D:$D,Saldo!C2804,'Entrada - Salida'!C:C,Saldo!B2804)</f>
        <v>0</v>
      </c>
      <c r="I2804" s="11">
        <f t="shared" si="45"/>
        <v>0</v>
      </c>
      <c r="J2804" s="22"/>
    </row>
    <row r="2805" spans="5:10">
      <c r="E2805" s="4" t="e">
        <f>VLOOKUP(B2805,'[1]Base de datos Almacen'!$B$2:$E$3897,4,0)</f>
        <v>#N/A</v>
      </c>
      <c r="F2805" s="8">
        <v>0</v>
      </c>
      <c r="G2805" s="9">
        <f>SUMIFS('Entrada - Salida'!$E:$E,'Entrada - Salida'!$D:$D,Saldo!C2805,'Entrada - Salida'!C:C,Saldo!B2805)</f>
        <v>0</v>
      </c>
      <c r="H2805" s="10">
        <f>SUMIFS('Entrada - Salida'!$F:$F,'Entrada - Salida'!$D:$D,Saldo!C2805,'Entrada - Salida'!C:C,Saldo!B2805)</f>
        <v>0</v>
      </c>
      <c r="I2805" s="11">
        <f t="shared" si="45"/>
        <v>0</v>
      </c>
      <c r="J2805" s="22"/>
    </row>
    <row r="2806" spans="5:10">
      <c r="E2806" s="4" t="e">
        <f>VLOOKUP(B2806,'[1]Base de datos Almacen'!$B$2:$E$3897,4,0)</f>
        <v>#N/A</v>
      </c>
      <c r="F2806" s="8">
        <v>0</v>
      </c>
      <c r="G2806" s="9">
        <f>SUMIFS('Entrada - Salida'!$E:$E,'Entrada - Salida'!$D:$D,Saldo!C2806,'Entrada - Salida'!C:C,Saldo!B2806)</f>
        <v>0</v>
      </c>
      <c r="H2806" s="10">
        <f>SUMIFS('Entrada - Salida'!$F:$F,'Entrada - Salida'!$D:$D,Saldo!C2806,'Entrada - Salida'!C:C,Saldo!B2806)</f>
        <v>0</v>
      </c>
      <c r="I2806" s="11">
        <f t="shared" si="45"/>
        <v>0</v>
      </c>
      <c r="J2806" s="22"/>
    </row>
    <row r="2807" spans="5:10">
      <c r="E2807" s="4" t="e">
        <f>VLOOKUP(B2807,'[1]Base de datos Almacen'!$B$2:$E$3897,4,0)</f>
        <v>#N/A</v>
      </c>
      <c r="F2807" s="8">
        <v>0</v>
      </c>
      <c r="G2807" s="9">
        <f>SUMIFS('Entrada - Salida'!$E:$E,'Entrada - Salida'!$D:$D,Saldo!C2807,'Entrada - Salida'!C:C,Saldo!B2807)</f>
        <v>0</v>
      </c>
      <c r="H2807" s="10">
        <f>SUMIFS('Entrada - Salida'!$F:$F,'Entrada - Salida'!$D:$D,Saldo!C2807,'Entrada - Salida'!C:C,Saldo!B2807)</f>
        <v>0</v>
      </c>
      <c r="I2807" s="11">
        <f t="shared" si="45"/>
        <v>0</v>
      </c>
      <c r="J2807" s="22"/>
    </row>
    <row r="2808" spans="5:10">
      <c r="E2808" s="4" t="e">
        <f>VLOOKUP(B2808,'[1]Base de datos Almacen'!$B$2:$E$3897,4,0)</f>
        <v>#N/A</v>
      </c>
      <c r="F2808" s="8">
        <v>0</v>
      </c>
      <c r="G2808" s="9">
        <f>SUMIFS('Entrada - Salida'!$E:$E,'Entrada - Salida'!$D:$D,Saldo!C2808,'Entrada - Salida'!C:C,Saldo!B2808)</f>
        <v>0</v>
      </c>
      <c r="H2808" s="10">
        <f>SUMIFS('Entrada - Salida'!$F:$F,'Entrada - Salida'!$D:$D,Saldo!C2808,'Entrada - Salida'!C:C,Saldo!B2808)</f>
        <v>0</v>
      </c>
      <c r="I2808" s="11">
        <f t="shared" si="45"/>
        <v>0</v>
      </c>
      <c r="J2808" s="22"/>
    </row>
    <row r="2809" spans="5:10">
      <c r="E2809" s="4" t="e">
        <f>VLOOKUP(B2809,'[1]Base de datos Almacen'!$B$2:$E$3897,4,0)</f>
        <v>#N/A</v>
      </c>
      <c r="F2809" s="8">
        <v>0</v>
      </c>
      <c r="G2809" s="9">
        <f>SUMIFS('Entrada - Salida'!$E:$E,'Entrada - Salida'!$D:$D,Saldo!C2809,'Entrada - Salida'!C:C,Saldo!B2809)</f>
        <v>0</v>
      </c>
      <c r="H2809" s="10">
        <f>SUMIFS('Entrada - Salida'!$F:$F,'Entrada - Salida'!$D:$D,Saldo!C2809,'Entrada - Salida'!C:C,Saldo!B2809)</f>
        <v>0</v>
      </c>
      <c r="I2809" s="11">
        <f t="shared" si="45"/>
        <v>0</v>
      </c>
      <c r="J2809" s="22"/>
    </row>
    <row r="2810" spans="5:10">
      <c r="E2810" s="4" t="e">
        <f>VLOOKUP(B2810,'[1]Base de datos Almacen'!$B$2:$E$3897,4,0)</f>
        <v>#N/A</v>
      </c>
      <c r="F2810" s="8">
        <v>0</v>
      </c>
      <c r="G2810" s="9">
        <f>SUMIFS('Entrada - Salida'!$E:$E,'Entrada - Salida'!$D:$D,Saldo!C2810,'Entrada - Salida'!C:C,Saldo!B2810)</f>
        <v>0</v>
      </c>
      <c r="H2810" s="10">
        <f>SUMIFS('Entrada - Salida'!$F:$F,'Entrada - Salida'!$D:$D,Saldo!C2810,'Entrada - Salida'!C:C,Saldo!B2810)</f>
        <v>0</v>
      </c>
      <c r="I2810" s="11">
        <f t="shared" si="45"/>
        <v>0</v>
      </c>
      <c r="J2810" s="22"/>
    </row>
    <row r="2811" spans="5:10">
      <c r="E2811" s="4" t="e">
        <f>VLOOKUP(B2811,'[1]Base de datos Almacen'!$B$2:$E$3897,4,0)</f>
        <v>#N/A</v>
      </c>
      <c r="F2811" s="8">
        <v>0</v>
      </c>
      <c r="G2811" s="9">
        <f>SUMIFS('Entrada - Salida'!$E:$E,'Entrada - Salida'!$D:$D,Saldo!C2811,'Entrada - Salida'!C:C,Saldo!B2811)</f>
        <v>0</v>
      </c>
      <c r="H2811" s="10">
        <f>SUMIFS('Entrada - Salida'!$F:$F,'Entrada - Salida'!$D:$D,Saldo!C2811,'Entrada - Salida'!C:C,Saldo!B2811)</f>
        <v>0</v>
      </c>
      <c r="I2811" s="11">
        <f t="shared" si="45"/>
        <v>0</v>
      </c>
      <c r="J2811" s="22"/>
    </row>
    <row r="2812" spans="5:10">
      <c r="E2812" s="4" t="e">
        <f>VLOOKUP(B2812,'[1]Base de datos Almacen'!$B$2:$E$3897,4,0)</f>
        <v>#N/A</v>
      </c>
      <c r="F2812" s="8">
        <v>0</v>
      </c>
      <c r="G2812" s="9">
        <f>SUMIFS('Entrada - Salida'!$E:$E,'Entrada - Salida'!$D:$D,Saldo!C2812,'Entrada - Salida'!C:C,Saldo!B2812)</f>
        <v>0</v>
      </c>
      <c r="H2812" s="10">
        <f>SUMIFS('Entrada - Salida'!$F:$F,'Entrada - Salida'!$D:$D,Saldo!C2812,'Entrada - Salida'!C:C,Saldo!B2812)</f>
        <v>0</v>
      </c>
      <c r="I2812" s="11">
        <f t="shared" si="45"/>
        <v>0</v>
      </c>
      <c r="J2812" s="22"/>
    </row>
    <row r="2813" spans="5:10">
      <c r="E2813" s="4" t="e">
        <f>VLOOKUP(B2813,'[1]Base de datos Almacen'!$B$2:$E$3897,4,0)</f>
        <v>#N/A</v>
      </c>
      <c r="F2813" s="8">
        <v>0</v>
      </c>
      <c r="G2813" s="9">
        <f>SUMIFS('Entrada - Salida'!$E:$E,'Entrada - Salida'!$D:$D,Saldo!C2813,'Entrada - Salida'!C:C,Saldo!B2813)</f>
        <v>0</v>
      </c>
      <c r="H2813" s="10">
        <f>SUMIFS('Entrada - Salida'!$F:$F,'Entrada - Salida'!$D:$D,Saldo!C2813,'Entrada - Salida'!C:C,Saldo!B2813)</f>
        <v>0</v>
      </c>
      <c r="I2813" s="11">
        <f t="shared" si="45"/>
        <v>0</v>
      </c>
      <c r="J2813" s="22"/>
    </row>
    <row r="2814" spans="5:10">
      <c r="E2814" s="4" t="e">
        <f>VLOOKUP(B2814,'[1]Base de datos Almacen'!$B$2:$E$3897,4,0)</f>
        <v>#N/A</v>
      </c>
      <c r="F2814" s="8">
        <v>0</v>
      </c>
      <c r="G2814" s="9">
        <f>SUMIFS('Entrada - Salida'!$E:$E,'Entrada - Salida'!$D:$D,Saldo!C2814,'Entrada - Salida'!C:C,Saldo!B2814)</f>
        <v>0</v>
      </c>
      <c r="H2814" s="10">
        <f>SUMIFS('Entrada - Salida'!$F:$F,'Entrada - Salida'!$D:$D,Saldo!C2814,'Entrada - Salida'!C:C,Saldo!B2814)</f>
        <v>0</v>
      </c>
      <c r="I2814" s="11">
        <f t="shared" si="45"/>
        <v>0</v>
      </c>
      <c r="J2814" s="22"/>
    </row>
    <row r="2815" spans="5:10">
      <c r="E2815" s="4" t="e">
        <f>VLOOKUP(B2815,'[1]Base de datos Almacen'!$B$2:$E$3897,4,0)</f>
        <v>#N/A</v>
      </c>
      <c r="F2815" s="8">
        <v>0</v>
      </c>
      <c r="G2815" s="9">
        <f>SUMIFS('Entrada - Salida'!$E:$E,'Entrada - Salida'!$D:$D,Saldo!C2815,'Entrada - Salida'!C:C,Saldo!B2815)</f>
        <v>0</v>
      </c>
      <c r="H2815" s="10">
        <f>SUMIFS('Entrada - Salida'!$F:$F,'Entrada - Salida'!$D:$D,Saldo!C2815,'Entrada - Salida'!C:C,Saldo!B2815)</f>
        <v>0</v>
      </c>
      <c r="I2815" s="11">
        <f t="shared" si="45"/>
        <v>0</v>
      </c>
      <c r="J2815" s="22"/>
    </row>
    <row r="2816" spans="5:10">
      <c r="E2816" s="4" t="e">
        <f>VLOOKUP(B2816,'[1]Base de datos Almacen'!$B$2:$E$3897,4,0)</f>
        <v>#N/A</v>
      </c>
      <c r="F2816" s="8">
        <v>0</v>
      </c>
      <c r="G2816" s="9">
        <f>SUMIFS('Entrada - Salida'!$E:$E,'Entrada - Salida'!$D:$D,Saldo!C2816,'Entrada - Salida'!C:C,Saldo!B2816)</f>
        <v>0</v>
      </c>
      <c r="H2816" s="10">
        <f>SUMIFS('Entrada - Salida'!$F:$F,'Entrada - Salida'!$D:$D,Saldo!C2816,'Entrada - Salida'!C:C,Saldo!B2816)</f>
        <v>0</v>
      </c>
      <c r="I2816" s="11">
        <f t="shared" si="45"/>
        <v>0</v>
      </c>
      <c r="J2816" s="22"/>
    </row>
    <row r="2817" spans="5:10">
      <c r="E2817" s="4" t="e">
        <f>VLOOKUP(B2817,'[1]Base de datos Almacen'!$B$2:$E$3897,4,0)</f>
        <v>#N/A</v>
      </c>
      <c r="F2817" s="8">
        <v>0</v>
      </c>
      <c r="G2817" s="9">
        <f>SUMIFS('Entrada - Salida'!$E:$E,'Entrada - Salida'!$D:$D,Saldo!C2817,'Entrada - Salida'!C:C,Saldo!B2817)</f>
        <v>0</v>
      </c>
      <c r="H2817" s="10">
        <f>SUMIFS('Entrada - Salida'!$F:$F,'Entrada - Salida'!$D:$D,Saldo!C2817,'Entrada - Salida'!C:C,Saldo!B2817)</f>
        <v>0</v>
      </c>
      <c r="I2817" s="11">
        <f t="shared" si="45"/>
        <v>0</v>
      </c>
      <c r="J2817" s="22"/>
    </row>
    <row r="2818" spans="5:10">
      <c r="E2818" s="4" t="e">
        <f>VLOOKUP(B2818,'[1]Base de datos Almacen'!$B$2:$E$3897,4,0)</f>
        <v>#N/A</v>
      </c>
      <c r="F2818" s="8">
        <v>0</v>
      </c>
      <c r="G2818" s="9">
        <f>SUMIFS('Entrada - Salida'!$E:$E,'Entrada - Salida'!$D:$D,Saldo!C2818,'Entrada - Salida'!C:C,Saldo!B2818)</f>
        <v>0</v>
      </c>
      <c r="H2818" s="10">
        <f>SUMIFS('Entrada - Salida'!$F:$F,'Entrada - Salida'!$D:$D,Saldo!C2818,'Entrada - Salida'!C:C,Saldo!B2818)</f>
        <v>0</v>
      </c>
      <c r="I2818" s="11">
        <f t="shared" si="45"/>
        <v>0</v>
      </c>
      <c r="J2818" s="22"/>
    </row>
    <row r="2819" spans="5:10">
      <c r="E2819" s="4" t="e">
        <f>VLOOKUP(B2819,'[1]Base de datos Almacen'!$B$2:$E$3897,4,0)</f>
        <v>#N/A</v>
      </c>
      <c r="F2819" s="8">
        <v>0</v>
      </c>
      <c r="G2819" s="9">
        <f>SUMIFS('Entrada - Salida'!$E:$E,'Entrada - Salida'!$D:$D,Saldo!C2819,'Entrada - Salida'!C:C,Saldo!B2819)</f>
        <v>0</v>
      </c>
      <c r="H2819" s="10">
        <f>SUMIFS('Entrada - Salida'!$F:$F,'Entrada - Salida'!$D:$D,Saldo!C2819,'Entrada - Salida'!C:C,Saldo!B2819)</f>
        <v>0</v>
      </c>
      <c r="I2819" s="11">
        <f t="shared" si="45"/>
        <v>0</v>
      </c>
      <c r="J2819" s="22"/>
    </row>
    <row r="2820" spans="5:10">
      <c r="E2820" s="4" t="e">
        <f>VLOOKUP(B2820,'[1]Base de datos Almacen'!$B$2:$E$3897,4,0)</f>
        <v>#N/A</v>
      </c>
      <c r="F2820" s="8">
        <v>0</v>
      </c>
      <c r="G2820" s="9">
        <f>SUMIFS('Entrada - Salida'!$E:$E,'Entrada - Salida'!$D:$D,Saldo!C2820,'Entrada - Salida'!C:C,Saldo!B2820)</f>
        <v>0</v>
      </c>
      <c r="H2820" s="10">
        <f>SUMIFS('Entrada - Salida'!$F:$F,'Entrada - Salida'!$D:$D,Saldo!C2820,'Entrada - Salida'!C:C,Saldo!B2820)</f>
        <v>0</v>
      </c>
      <c r="I2820" s="11">
        <f t="shared" si="45"/>
        <v>0</v>
      </c>
      <c r="J2820" s="22"/>
    </row>
    <row r="2821" spans="5:10">
      <c r="E2821" s="4" t="e">
        <f>VLOOKUP(B2821,'[1]Base de datos Almacen'!$B$2:$E$3897,4,0)</f>
        <v>#N/A</v>
      </c>
      <c r="F2821" s="8">
        <v>0</v>
      </c>
      <c r="G2821" s="9">
        <f>SUMIFS('Entrada - Salida'!$E:$E,'Entrada - Salida'!$D:$D,Saldo!C2821,'Entrada - Salida'!C:C,Saldo!B2821)</f>
        <v>0</v>
      </c>
      <c r="H2821" s="10">
        <f>SUMIFS('Entrada - Salida'!$F:$F,'Entrada - Salida'!$D:$D,Saldo!C2821,'Entrada - Salida'!C:C,Saldo!B2821)</f>
        <v>0</v>
      </c>
      <c r="I2821" s="11">
        <f t="shared" si="45"/>
        <v>0</v>
      </c>
      <c r="J2821" s="22"/>
    </row>
    <row r="2822" spans="5:10">
      <c r="E2822" s="4" t="e">
        <f>VLOOKUP(B2822,'[1]Base de datos Almacen'!$B$2:$E$3897,4,0)</f>
        <v>#N/A</v>
      </c>
      <c r="F2822" s="8">
        <v>0</v>
      </c>
      <c r="G2822" s="9">
        <f>SUMIFS('Entrada - Salida'!$E:$E,'Entrada - Salida'!$D:$D,Saldo!C2822,'Entrada - Salida'!C:C,Saldo!B2822)</f>
        <v>0</v>
      </c>
      <c r="H2822" s="10">
        <f>SUMIFS('Entrada - Salida'!$F:$F,'Entrada - Salida'!$D:$D,Saldo!C2822,'Entrada - Salida'!C:C,Saldo!B2822)</f>
        <v>0</v>
      </c>
      <c r="I2822" s="11">
        <f t="shared" si="45"/>
        <v>0</v>
      </c>
      <c r="J2822" s="22"/>
    </row>
    <row r="2823" spans="5:10">
      <c r="E2823" s="4" t="e">
        <f>VLOOKUP(B2823,'[1]Base de datos Almacen'!$B$2:$E$3897,4,0)</f>
        <v>#N/A</v>
      </c>
      <c r="F2823" s="8">
        <v>0</v>
      </c>
      <c r="G2823" s="9">
        <f>SUMIFS('Entrada - Salida'!$E:$E,'Entrada - Salida'!$D:$D,Saldo!C2823,'Entrada - Salida'!C:C,Saldo!B2823)</f>
        <v>0</v>
      </c>
      <c r="H2823" s="10">
        <f>SUMIFS('Entrada - Salida'!$F:$F,'Entrada - Salida'!$D:$D,Saldo!C2823,'Entrada - Salida'!C:C,Saldo!B2823)</f>
        <v>0</v>
      </c>
      <c r="I2823" s="11">
        <f t="shared" si="45"/>
        <v>0</v>
      </c>
      <c r="J2823" s="22"/>
    </row>
    <row r="2824" spans="5:10">
      <c r="E2824" s="4" t="e">
        <f>VLOOKUP(B2824,'[1]Base de datos Almacen'!$B$2:$E$3897,4,0)</f>
        <v>#N/A</v>
      </c>
      <c r="F2824" s="8">
        <v>0</v>
      </c>
      <c r="G2824" s="9">
        <f>SUMIFS('Entrada - Salida'!$E:$E,'Entrada - Salida'!$D:$D,Saldo!C2824,'Entrada - Salida'!C:C,Saldo!B2824)</f>
        <v>0</v>
      </c>
      <c r="H2824" s="10">
        <f>SUMIFS('Entrada - Salida'!$F:$F,'Entrada - Salida'!$D:$D,Saldo!C2824,'Entrada - Salida'!C:C,Saldo!B2824)</f>
        <v>0</v>
      </c>
      <c r="I2824" s="11">
        <f t="shared" si="45"/>
        <v>0</v>
      </c>
      <c r="J2824" s="22"/>
    </row>
    <row r="2825" spans="5:10">
      <c r="E2825" s="4" t="e">
        <f>VLOOKUP(B2825,'[1]Base de datos Almacen'!$B$2:$E$3897,4,0)</f>
        <v>#N/A</v>
      </c>
      <c r="F2825" s="8">
        <v>0</v>
      </c>
      <c r="G2825" s="9">
        <f>SUMIFS('Entrada - Salida'!$E:$E,'Entrada - Salida'!$D:$D,Saldo!C2825,'Entrada - Salida'!C:C,Saldo!B2825)</f>
        <v>0</v>
      </c>
      <c r="H2825" s="10">
        <f>SUMIFS('Entrada - Salida'!$F:$F,'Entrada - Salida'!$D:$D,Saldo!C2825,'Entrada - Salida'!C:C,Saldo!B2825)</f>
        <v>0</v>
      </c>
      <c r="I2825" s="11">
        <f t="shared" si="45"/>
        <v>0</v>
      </c>
      <c r="J2825" s="22"/>
    </row>
    <row r="2826" spans="5:10">
      <c r="E2826" s="4" t="e">
        <f>VLOOKUP(B2826,'[1]Base de datos Almacen'!$B$2:$E$3897,4,0)</f>
        <v>#N/A</v>
      </c>
      <c r="F2826" s="8">
        <v>0</v>
      </c>
      <c r="G2826" s="9">
        <f>SUMIFS('Entrada - Salida'!$E:$E,'Entrada - Salida'!$D:$D,Saldo!C2826,'Entrada - Salida'!C:C,Saldo!B2826)</f>
        <v>0</v>
      </c>
      <c r="H2826" s="10">
        <f>SUMIFS('Entrada - Salida'!$F:$F,'Entrada - Salida'!$D:$D,Saldo!C2826,'Entrada - Salida'!C:C,Saldo!B2826)</f>
        <v>0</v>
      </c>
      <c r="I2826" s="11">
        <f t="shared" si="45"/>
        <v>0</v>
      </c>
      <c r="J2826" s="22"/>
    </row>
    <row r="2827" spans="5:10">
      <c r="E2827" s="4" t="e">
        <f>VLOOKUP(B2827,'[1]Base de datos Almacen'!$B$2:$E$3897,4,0)</f>
        <v>#N/A</v>
      </c>
      <c r="F2827" s="8">
        <v>0</v>
      </c>
      <c r="G2827" s="9">
        <f>SUMIFS('Entrada - Salida'!$E:$E,'Entrada - Salida'!$D:$D,Saldo!C2827,'Entrada - Salida'!C:C,Saldo!B2827)</f>
        <v>0</v>
      </c>
      <c r="H2827" s="10">
        <f>SUMIFS('Entrada - Salida'!$F:$F,'Entrada - Salida'!$D:$D,Saldo!C2827,'Entrada - Salida'!C:C,Saldo!B2827)</f>
        <v>0</v>
      </c>
      <c r="I2827" s="11">
        <f t="shared" si="45"/>
        <v>0</v>
      </c>
      <c r="J2827" s="22"/>
    </row>
    <row r="2828" spans="5:10">
      <c r="E2828" s="4" t="e">
        <f>VLOOKUP(B2828,'[1]Base de datos Almacen'!$B$2:$E$3897,4,0)</f>
        <v>#N/A</v>
      </c>
      <c r="F2828" s="8">
        <v>0</v>
      </c>
      <c r="G2828" s="9">
        <f>SUMIFS('Entrada - Salida'!$E:$E,'Entrada - Salida'!$D:$D,Saldo!C2828,'Entrada - Salida'!C:C,Saldo!B2828)</f>
        <v>0</v>
      </c>
      <c r="H2828" s="10">
        <f>SUMIFS('Entrada - Salida'!$F:$F,'Entrada - Salida'!$D:$D,Saldo!C2828,'Entrada - Salida'!C:C,Saldo!B2828)</f>
        <v>0</v>
      </c>
      <c r="I2828" s="11">
        <f t="shared" si="45"/>
        <v>0</v>
      </c>
      <c r="J2828" s="22"/>
    </row>
    <row r="2829" spans="5:10">
      <c r="E2829" s="4" t="e">
        <f>VLOOKUP(B2829,'[1]Base de datos Almacen'!$B$2:$E$3897,4,0)</f>
        <v>#N/A</v>
      </c>
      <c r="F2829" s="8">
        <v>0</v>
      </c>
      <c r="G2829" s="9">
        <f>SUMIFS('Entrada - Salida'!$E:$E,'Entrada - Salida'!$D:$D,Saldo!C2829,'Entrada - Salida'!C:C,Saldo!B2829)</f>
        <v>0</v>
      </c>
      <c r="H2829" s="10">
        <f>SUMIFS('Entrada - Salida'!$F:$F,'Entrada - Salida'!$D:$D,Saldo!C2829,'Entrada - Salida'!C:C,Saldo!B2829)</f>
        <v>0</v>
      </c>
      <c r="I2829" s="11">
        <f t="shared" si="45"/>
        <v>0</v>
      </c>
      <c r="J2829" s="22"/>
    </row>
    <row r="2830" spans="5:10">
      <c r="E2830" s="4" t="e">
        <f>VLOOKUP(B2830,'[1]Base de datos Almacen'!$B$2:$E$3897,4,0)</f>
        <v>#N/A</v>
      </c>
      <c r="F2830" s="8">
        <v>0</v>
      </c>
      <c r="G2830" s="9">
        <f>SUMIFS('Entrada - Salida'!$E:$E,'Entrada - Salida'!$D:$D,Saldo!C2830,'Entrada - Salida'!C:C,Saldo!B2830)</f>
        <v>0</v>
      </c>
      <c r="H2830" s="10">
        <f>SUMIFS('Entrada - Salida'!$F:$F,'Entrada - Salida'!$D:$D,Saldo!C2830,'Entrada - Salida'!C:C,Saldo!B2830)</f>
        <v>0</v>
      </c>
      <c r="I2830" s="11">
        <f t="shared" si="45"/>
        <v>0</v>
      </c>
      <c r="J2830" s="22"/>
    </row>
    <row r="2831" spans="5:10">
      <c r="E2831" s="4" t="e">
        <f>VLOOKUP(B2831,'[1]Base de datos Almacen'!$B$2:$E$3897,4,0)</f>
        <v>#N/A</v>
      </c>
      <c r="F2831" s="8">
        <v>0</v>
      </c>
      <c r="G2831" s="9">
        <f>SUMIFS('Entrada - Salida'!$E:$E,'Entrada - Salida'!$D:$D,Saldo!C2831,'Entrada - Salida'!C:C,Saldo!B2831)</f>
        <v>0</v>
      </c>
      <c r="H2831" s="10">
        <f>SUMIFS('Entrada - Salida'!$F:$F,'Entrada - Salida'!$D:$D,Saldo!C2831,'Entrada - Salida'!C:C,Saldo!B2831)</f>
        <v>0</v>
      </c>
      <c r="I2831" s="11">
        <f t="shared" si="45"/>
        <v>0</v>
      </c>
      <c r="J2831" s="22"/>
    </row>
    <row r="2832" spans="5:10">
      <c r="E2832" s="4" t="e">
        <f>VLOOKUP(B2832,'[1]Base de datos Almacen'!$B$2:$E$3897,4,0)</f>
        <v>#N/A</v>
      </c>
      <c r="F2832" s="8">
        <v>0</v>
      </c>
      <c r="G2832" s="9">
        <f>SUMIFS('Entrada - Salida'!$E:$E,'Entrada - Salida'!$D:$D,Saldo!C2832,'Entrada - Salida'!C:C,Saldo!B2832)</f>
        <v>0</v>
      </c>
      <c r="H2832" s="10">
        <f>SUMIFS('Entrada - Salida'!$F:$F,'Entrada - Salida'!$D:$D,Saldo!C2832,'Entrada - Salida'!C:C,Saldo!B2832)</f>
        <v>0</v>
      </c>
      <c r="I2832" s="11">
        <f t="shared" si="45"/>
        <v>0</v>
      </c>
      <c r="J2832" s="22"/>
    </row>
    <row r="2833" spans="5:10">
      <c r="E2833" s="4" t="e">
        <f>VLOOKUP(B2833,'[1]Base de datos Almacen'!$B$2:$E$3897,4,0)</f>
        <v>#N/A</v>
      </c>
      <c r="F2833" s="8">
        <v>0</v>
      </c>
      <c r="G2833" s="9">
        <f>SUMIFS('Entrada - Salida'!$E:$E,'Entrada - Salida'!$D:$D,Saldo!C2833,'Entrada - Salida'!C:C,Saldo!B2833)</f>
        <v>0</v>
      </c>
      <c r="H2833" s="10">
        <f>SUMIFS('Entrada - Salida'!$F:$F,'Entrada - Salida'!$D:$D,Saldo!C2833,'Entrada - Salida'!C:C,Saldo!B2833)</f>
        <v>0</v>
      </c>
      <c r="I2833" s="11">
        <f t="shared" si="45"/>
        <v>0</v>
      </c>
      <c r="J2833" s="22"/>
    </row>
    <row r="2834" spans="5:10">
      <c r="E2834" s="4" t="e">
        <f>VLOOKUP(B2834,'[1]Base de datos Almacen'!$B$2:$E$3897,4,0)</f>
        <v>#N/A</v>
      </c>
      <c r="F2834" s="8">
        <v>0</v>
      </c>
      <c r="G2834" s="9">
        <f>SUMIFS('Entrada - Salida'!$E:$E,'Entrada - Salida'!$D:$D,Saldo!C2834,'Entrada - Salida'!C:C,Saldo!B2834)</f>
        <v>0</v>
      </c>
      <c r="H2834" s="10">
        <f>SUMIFS('Entrada - Salida'!$F:$F,'Entrada - Salida'!$D:$D,Saldo!C2834,'Entrada - Salida'!C:C,Saldo!B2834)</f>
        <v>0</v>
      </c>
      <c r="I2834" s="11">
        <f t="shared" si="45"/>
        <v>0</v>
      </c>
      <c r="J2834" s="22"/>
    </row>
    <row r="2835" spans="5:10">
      <c r="E2835" s="4" t="e">
        <f>VLOOKUP(B2835,'[1]Base de datos Almacen'!$B$2:$E$3897,4,0)</f>
        <v>#N/A</v>
      </c>
      <c r="F2835" s="8">
        <v>0</v>
      </c>
      <c r="G2835" s="9">
        <f>SUMIFS('Entrada - Salida'!$E:$E,'Entrada - Salida'!$D:$D,Saldo!C2835,'Entrada - Salida'!C:C,Saldo!B2835)</f>
        <v>0</v>
      </c>
      <c r="H2835" s="10">
        <f>SUMIFS('Entrada - Salida'!$F:$F,'Entrada - Salida'!$D:$D,Saldo!C2835,'Entrada - Salida'!C:C,Saldo!B2835)</f>
        <v>0</v>
      </c>
      <c r="I2835" s="11">
        <f t="shared" si="45"/>
        <v>0</v>
      </c>
      <c r="J2835" s="22"/>
    </row>
    <row r="2836" spans="5:10">
      <c r="E2836" s="4" t="e">
        <f>VLOOKUP(B2836,'[1]Base de datos Almacen'!$B$2:$E$3897,4,0)</f>
        <v>#N/A</v>
      </c>
      <c r="F2836" s="8">
        <v>0</v>
      </c>
      <c r="G2836" s="9">
        <f>SUMIFS('Entrada - Salida'!$E:$E,'Entrada - Salida'!$D:$D,Saldo!C2836,'Entrada - Salida'!C:C,Saldo!B2836)</f>
        <v>0</v>
      </c>
      <c r="H2836" s="10">
        <f>SUMIFS('Entrada - Salida'!$F:$F,'Entrada - Salida'!$D:$D,Saldo!C2836,'Entrada - Salida'!C:C,Saldo!B2836)</f>
        <v>0</v>
      </c>
      <c r="I2836" s="11">
        <f t="shared" si="45"/>
        <v>0</v>
      </c>
      <c r="J2836" s="22"/>
    </row>
    <row r="2837" spans="5:10">
      <c r="E2837" s="4" t="e">
        <f>VLOOKUP(B2837,'[1]Base de datos Almacen'!$B$2:$E$3897,4,0)</f>
        <v>#N/A</v>
      </c>
      <c r="F2837" s="8">
        <v>0</v>
      </c>
      <c r="G2837" s="9">
        <f>SUMIFS('Entrada - Salida'!$E:$E,'Entrada - Salida'!$D:$D,Saldo!C2837,'Entrada - Salida'!C:C,Saldo!B2837)</f>
        <v>0</v>
      </c>
      <c r="H2837" s="10">
        <f>SUMIFS('Entrada - Salida'!$F:$F,'Entrada - Salida'!$D:$D,Saldo!C2837,'Entrada - Salida'!C:C,Saldo!B2837)</f>
        <v>0</v>
      </c>
      <c r="I2837" s="11">
        <f t="shared" si="45"/>
        <v>0</v>
      </c>
      <c r="J2837" s="22"/>
    </row>
    <row r="2838" spans="5:10">
      <c r="E2838" s="4" t="e">
        <f>VLOOKUP(B2838,'[1]Base de datos Almacen'!$B$2:$E$3897,4,0)</f>
        <v>#N/A</v>
      </c>
      <c r="F2838" s="8">
        <v>0</v>
      </c>
      <c r="G2838" s="9">
        <f>SUMIFS('Entrada - Salida'!$E:$E,'Entrada - Salida'!$D:$D,Saldo!C2838,'Entrada - Salida'!C:C,Saldo!B2838)</f>
        <v>0</v>
      </c>
      <c r="H2838" s="10">
        <f>SUMIFS('Entrada - Salida'!$F:$F,'Entrada - Salida'!$D:$D,Saldo!C2838,'Entrada - Salida'!C:C,Saldo!B2838)</f>
        <v>0</v>
      </c>
      <c r="I2838" s="11">
        <f t="shared" si="45"/>
        <v>0</v>
      </c>
      <c r="J2838" s="22"/>
    </row>
    <row r="2839" spans="5:10">
      <c r="E2839" s="4" t="e">
        <f>VLOOKUP(B2839,'[1]Base de datos Almacen'!$B$2:$E$3897,4,0)</f>
        <v>#N/A</v>
      </c>
      <c r="F2839" s="8">
        <v>0</v>
      </c>
      <c r="G2839" s="9">
        <f>SUMIFS('Entrada - Salida'!$E:$E,'Entrada - Salida'!$D:$D,Saldo!C2839,'Entrada - Salida'!C:C,Saldo!B2839)</f>
        <v>0</v>
      </c>
      <c r="H2839" s="10">
        <f>SUMIFS('Entrada - Salida'!$F:$F,'Entrada - Salida'!$D:$D,Saldo!C2839,'Entrada - Salida'!C:C,Saldo!B2839)</f>
        <v>0</v>
      </c>
      <c r="I2839" s="11">
        <f t="shared" si="45"/>
        <v>0</v>
      </c>
      <c r="J2839" s="22"/>
    </row>
    <row r="2840" spans="5:10">
      <c r="E2840" s="4" t="e">
        <f>VLOOKUP(B2840,'[1]Base de datos Almacen'!$B$2:$E$3897,4,0)</f>
        <v>#N/A</v>
      </c>
      <c r="F2840" s="8">
        <v>0</v>
      </c>
      <c r="G2840" s="9">
        <f>SUMIFS('Entrada - Salida'!$E:$E,'Entrada - Salida'!$D:$D,Saldo!C2840,'Entrada - Salida'!C:C,Saldo!B2840)</f>
        <v>0</v>
      </c>
      <c r="H2840" s="10">
        <f>SUMIFS('Entrada - Salida'!$F:$F,'Entrada - Salida'!$D:$D,Saldo!C2840,'Entrada - Salida'!C:C,Saldo!B2840)</f>
        <v>0</v>
      </c>
      <c r="I2840" s="11">
        <f t="shared" si="45"/>
        <v>0</v>
      </c>
      <c r="J2840" s="22"/>
    </row>
    <row r="2841" spans="5:10">
      <c r="E2841" s="4" t="e">
        <f>VLOOKUP(B2841,'[1]Base de datos Almacen'!$B$2:$E$3897,4,0)</f>
        <v>#N/A</v>
      </c>
      <c r="F2841" s="8">
        <v>0</v>
      </c>
      <c r="G2841" s="9">
        <f>SUMIFS('Entrada - Salida'!$E:$E,'Entrada - Salida'!$D:$D,Saldo!C2841,'Entrada - Salida'!C:C,Saldo!B2841)</f>
        <v>0</v>
      </c>
      <c r="H2841" s="10">
        <f>SUMIFS('Entrada - Salida'!$F:$F,'Entrada - Salida'!$D:$D,Saldo!C2841,'Entrada - Salida'!C:C,Saldo!B2841)</f>
        <v>0</v>
      </c>
      <c r="I2841" s="11">
        <f t="shared" si="45"/>
        <v>0</v>
      </c>
      <c r="J2841" s="22"/>
    </row>
    <row r="2842" spans="5:10">
      <c r="E2842" s="4" t="e">
        <f>VLOOKUP(B2842,'[1]Base de datos Almacen'!$B$2:$E$3897,4,0)</f>
        <v>#N/A</v>
      </c>
      <c r="F2842" s="8">
        <v>0</v>
      </c>
      <c r="G2842" s="9">
        <f>SUMIFS('Entrada - Salida'!$E:$E,'Entrada - Salida'!$D:$D,Saldo!C2842,'Entrada - Salida'!C:C,Saldo!B2842)</f>
        <v>0</v>
      </c>
      <c r="H2842" s="10">
        <f>SUMIFS('Entrada - Salida'!$F:$F,'Entrada - Salida'!$D:$D,Saldo!C2842,'Entrada - Salida'!C:C,Saldo!B2842)</f>
        <v>0</v>
      </c>
      <c r="I2842" s="11">
        <f t="shared" si="45"/>
        <v>0</v>
      </c>
      <c r="J2842" s="22"/>
    </row>
    <row r="2843" spans="5:10">
      <c r="E2843" s="4" t="e">
        <f>VLOOKUP(B2843,'[1]Base de datos Almacen'!$B$2:$E$3897,4,0)</f>
        <v>#N/A</v>
      </c>
      <c r="F2843" s="8">
        <v>0</v>
      </c>
      <c r="G2843" s="9">
        <f>SUMIFS('Entrada - Salida'!$E:$E,'Entrada - Salida'!$D:$D,Saldo!C2843,'Entrada - Salida'!C:C,Saldo!B2843)</f>
        <v>0</v>
      </c>
      <c r="H2843" s="10">
        <f>SUMIFS('Entrada - Salida'!$F:$F,'Entrada - Salida'!$D:$D,Saldo!C2843,'Entrada - Salida'!C:C,Saldo!B2843)</f>
        <v>0</v>
      </c>
      <c r="I2843" s="11">
        <f t="shared" si="45"/>
        <v>0</v>
      </c>
      <c r="J2843" s="22"/>
    </row>
    <row r="2844" spans="5:10">
      <c r="E2844" s="4" t="e">
        <f>VLOOKUP(B2844,'[1]Base de datos Almacen'!$B$2:$E$3897,4,0)</f>
        <v>#N/A</v>
      </c>
      <c r="F2844" s="8">
        <v>0</v>
      </c>
      <c r="G2844" s="9">
        <f>SUMIFS('Entrada - Salida'!$E:$E,'Entrada - Salida'!$D:$D,Saldo!C2844,'Entrada - Salida'!C:C,Saldo!B2844)</f>
        <v>0</v>
      </c>
      <c r="H2844" s="10">
        <f>SUMIFS('Entrada - Salida'!$F:$F,'Entrada - Salida'!$D:$D,Saldo!C2844,'Entrada - Salida'!C:C,Saldo!B2844)</f>
        <v>0</v>
      </c>
      <c r="I2844" s="11">
        <f t="shared" si="45"/>
        <v>0</v>
      </c>
      <c r="J2844" s="22"/>
    </row>
    <row r="2845" spans="5:10">
      <c r="E2845" s="4" t="e">
        <f>VLOOKUP(B2845,'[1]Base de datos Almacen'!$B$2:$E$3897,4,0)</f>
        <v>#N/A</v>
      </c>
      <c r="F2845" s="8">
        <v>0</v>
      </c>
      <c r="G2845" s="9">
        <f>SUMIFS('Entrada - Salida'!$E:$E,'Entrada - Salida'!$D:$D,Saldo!C2845,'Entrada - Salida'!C:C,Saldo!B2845)</f>
        <v>0</v>
      </c>
      <c r="H2845" s="10">
        <f>SUMIFS('Entrada - Salida'!$F:$F,'Entrada - Salida'!$D:$D,Saldo!C2845,'Entrada - Salida'!C:C,Saldo!B2845)</f>
        <v>0</v>
      </c>
      <c r="I2845" s="11">
        <f t="shared" si="45"/>
        <v>0</v>
      </c>
      <c r="J2845" s="22"/>
    </row>
    <row r="2846" spans="5:10">
      <c r="E2846" s="4" t="e">
        <f>VLOOKUP(B2846,'[1]Base de datos Almacen'!$B$2:$E$3897,4,0)</f>
        <v>#N/A</v>
      </c>
      <c r="F2846" s="8">
        <v>0</v>
      </c>
      <c r="G2846" s="9">
        <f>SUMIFS('Entrada - Salida'!$E:$E,'Entrada - Salida'!$D:$D,Saldo!C2846,'Entrada - Salida'!C:C,Saldo!B2846)</f>
        <v>0</v>
      </c>
      <c r="H2846" s="10">
        <f>SUMIFS('Entrada - Salida'!$F:$F,'Entrada - Salida'!$D:$D,Saldo!C2846,'Entrada - Salida'!C:C,Saldo!B2846)</f>
        <v>0</v>
      </c>
      <c r="I2846" s="11">
        <f t="shared" si="45"/>
        <v>0</v>
      </c>
      <c r="J2846" s="22"/>
    </row>
    <row r="2847" spans="5:10">
      <c r="E2847" s="4" t="e">
        <f>VLOOKUP(B2847,'[1]Base de datos Almacen'!$B$2:$E$3897,4,0)</f>
        <v>#N/A</v>
      </c>
      <c r="F2847" s="8">
        <v>0</v>
      </c>
      <c r="G2847" s="9">
        <f>SUMIFS('Entrada - Salida'!$E:$E,'Entrada - Salida'!$D:$D,Saldo!C2847,'Entrada - Salida'!C:C,Saldo!B2847)</f>
        <v>0</v>
      </c>
      <c r="H2847" s="10">
        <f>SUMIFS('Entrada - Salida'!$F:$F,'Entrada - Salida'!$D:$D,Saldo!C2847,'Entrada - Salida'!C:C,Saldo!B2847)</f>
        <v>0</v>
      </c>
      <c r="I2847" s="11">
        <f t="shared" si="45"/>
        <v>0</v>
      </c>
      <c r="J2847" s="22"/>
    </row>
    <row r="2848" spans="5:10">
      <c r="E2848" s="4" t="e">
        <f>VLOOKUP(B2848,'[1]Base de datos Almacen'!$B$2:$E$3897,4,0)</f>
        <v>#N/A</v>
      </c>
      <c r="F2848" s="8">
        <v>0</v>
      </c>
      <c r="G2848" s="9">
        <f>SUMIFS('Entrada - Salida'!$E:$E,'Entrada - Salida'!$D:$D,Saldo!C2848,'Entrada - Salida'!C:C,Saldo!B2848)</f>
        <v>0</v>
      </c>
      <c r="H2848" s="10">
        <f>SUMIFS('Entrada - Salida'!$F:$F,'Entrada - Salida'!$D:$D,Saldo!C2848,'Entrada - Salida'!C:C,Saldo!B2848)</f>
        <v>0</v>
      </c>
      <c r="I2848" s="11">
        <f t="shared" si="45"/>
        <v>0</v>
      </c>
      <c r="J2848" s="22"/>
    </row>
    <row r="2849" spans="5:10">
      <c r="E2849" s="4" t="e">
        <f>VLOOKUP(B2849,'[1]Base de datos Almacen'!$B$2:$E$3897,4,0)</f>
        <v>#N/A</v>
      </c>
      <c r="F2849" s="8">
        <v>0</v>
      </c>
      <c r="G2849" s="9">
        <f>SUMIFS('Entrada - Salida'!$E:$E,'Entrada - Salida'!$D:$D,Saldo!C2849,'Entrada - Salida'!C:C,Saldo!B2849)</f>
        <v>0</v>
      </c>
      <c r="H2849" s="10">
        <f>SUMIFS('Entrada - Salida'!$F:$F,'Entrada - Salida'!$D:$D,Saldo!C2849,'Entrada - Salida'!C:C,Saldo!B2849)</f>
        <v>0</v>
      </c>
      <c r="I2849" s="11">
        <f t="shared" si="45"/>
        <v>0</v>
      </c>
      <c r="J2849" s="22"/>
    </row>
    <row r="2850" spans="5:10">
      <c r="E2850" s="4" t="e">
        <f>VLOOKUP(B2850,'[1]Base de datos Almacen'!$B$2:$E$3897,4,0)</f>
        <v>#N/A</v>
      </c>
      <c r="F2850" s="8">
        <v>0</v>
      </c>
      <c r="G2850" s="9">
        <f>SUMIFS('Entrada - Salida'!$E:$E,'Entrada - Salida'!$D:$D,Saldo!C2850,'Entrada - Salida'!C:C,Saldo!B2850)</f>
        <v>0</v>
      </c>
      <c r="H2850" s="10">
        <f>SUMIFS('Entrada - Salida'!$F:$F,'Entrada - Salida'!$D:$D,Saldo!C2850,'Entrada - Salida'!C:C,Saldo!B2850)</f>
        <v>0</v>
      </c>
      <c r="I2850" s="11">
        <f t="shared" si="45"/>
        <v>0</v>
      </c>
      <c r="J2850" s="22"/>
    </row>
    <row r="2851" spans="5:10">
      <c r="E2851" s="4" t="e">
        <f>VLOOKUP(B2851,'[1]Base de datos Almacen'!$B$2:$E$3897,4,0)</f>
        <v>#N/A</v>
      </c>
      <c r="F2851" s="8">
        <v>0</v>
      </c>
      <c r="G2851" s="9">
        <f>SUMIFS('Entrada - Salida'!$E:$E,'Entrada - Salida'!$D:$D,Saldo!C2851,'Entrada - Salida'!C:C,Saldo!B2851)</f>
        <v>0</v>
      </c>
      <c r="H2851" s="10">
        <f>SUMIFS('Entrada - Salida'!$F:$F,'Entrada - Salida'!$D:$D,Saldo!C2851,'Entrada - Salida'!C:C,Saldo!B2851)</f>
        <v>0</v>
      </c>
      <c r="I2851" s="11">
        <f t="shared" si="45"/>
        <v>0</v>
      </c>
      <c r="J2851" s="22"/>
    </row>
    <row r="2852" spans="5:10">
      <c r="E2852" s="4" t="e">
        <f>VLOOKUP(B2852,'[1]Base de datos Almacen'!$B$2:$E$3897,4,0)</f>
        <v>#N/A</v>
      </c>
      <c r="F2852" s="8">
        <v>0</v>
      </c>
      <c r="G2852" s="9">
        <f>SUMIFS('Entrada - Salida'!$E:$E,'Entrada - Salida'!$D:$D,Saldo!C2852,'Entrada - Salida'!C:C,Saldo!B2852)</f>
        <v>0</v>
      </c>
      <c r="H2852" s="10">
        <f>SUMIFS('Entrada - Salida'!$F:$F,'Entrada - Salida'!$D:$D,Saldo!C2852,'Entrada - Salida'!C:C,Saldo!B2852)</f>
        <v>0</v>
      </c>
      <c r="I2852" s="11">
        <f t="shared" si="45"/>
        <v>0</v>
      </c>
      <c r="J2852" s="22"/>
    </row>
    <row r="2853" spans="5:10">
      <c r="E2853" s="4" t="e">
        <f>VLOOKUP(B2853,'[1]Base de datos Almacen'!$B$2:$E$3897,4,0)</f>
        <v>#N/A</v>
      </c>
      <c r="F2853" s="8">
        <v>0</v>
      </c>
      <c r="G2853" s="9">
        <f>SUMIFS('Entrada - Salida'!$E:$E,'Entrada - Salida'!$D:$D,Saldo!C2853,'Entrada - Salida'!C:C,Saldo!B2853)</f>
        <v>0</v>
      </c>
      <c r="H2853" s="10">
        <f>SUMIFS('Entrada - Salida'!$F:$F,'Entrada - Salida'!$D:$D,Saldo!C2853,'Entrada - Salida'!C:C,Saldo!B2853)</f>
        <v>0</v>
      </c>
      <c r="I2853" s="11">
        <f t="shared" si="45"/>
        <v>0</v>
      </c>
      <c r="J2853" s="22"/>
    </row>
    <row r="2854" spans="5:10">
      <c r="E2854" s="4" t="e">
        <f>VLOOKUP(B2854,'[1]Base de datos Almacen'!$B$2:$E$3897,4,0)</f>
        <v>#N/A</v>
      </c>
      <c r="F2854" s="8">
        <v>0</v>
      </c>
      <c r="G2854" s="9">
        <f>SUMIFS('Entrada - Salida'!$E:$E,'Entrada - Salida'!$D:$D,Saldo!C2854,'Entrada - Salida'!C:C,Saldo!B2854)</f>
        <v>0</v>
      </c>
      <c r="H2854" s="10">
        <f>SUMIFS('Entrada - Salida'!$F:$F,'Entrada - Salida'!$D:$D,Saldo!C2854,'Entrada - Salida'!C:C,Saldo!B2854)</f>
        <v>0</v>
      </c>
      <c r="I2854" s="11">
        <f t="shared" si="45"/>
        <v>0</v>
      </c>
      <c r="J2854" s="22"/>
    </row>
    <row r="2855" spans="5:10">
      <c r="E2855" s="4" t="e">
        <f>VLOOKUP(B2855,'[1]Base de datos Almacen'!$B$2:$E$3897,4,0)</f>
        <v>#N/A</v>
      </c>
      <c r="F2855" s="8">
        <v>0</v>
      </c>
      <c r="G2855" s="9">
        <f>SUMIFS('Entrada - Salida'!$E:$E,'Entrada - Salida'!$D:$D,Saldo!C2855,'Entrada - Salida'!C:C,Saldo!B2855)</f>
        <v>0</v>
      </c>
      <c r="H2855" s="10">
        <f>SUMIFS('Entrada - Salida'!$F:$F,'Entrada - Salida'!$D:$D,Saldo!C2855,'Entrada - Salida'!C:C,Saldo!B2855)</f>
        <v>0</v>
      </c>
      <c r="I2855" s="11">
        <f t="shared" si="45"/>
        <v>0</v>
      </c>
      <c r="J2855" s="22"/>
    </row>
    <row r="2856" spans="5:10">
      <c r="E2856" s="4" t="e">
        <f>VLOOKUP(B2856,'[1]Base de datos Almacen'!$B$2:$E$3897,4,0)</f>
        <v>#N/A</v>
      </c>
      <c r="F2856" s="8">
        <v>0</v>
      </c>
      <c r="G2856" s="9">
        <f>SUMIFS('Entrada - Salida'!$E:$E,'Entrada - Salida'!$D:$D,Saldo!C2856,'Entrada - Salida'!C:C,Saldo!B2856)</f>
        <v>0</v>
      </c>
      <c r="H2856" s="10">
        <f>SUMIFS('Entrada - Salida'!$F:$F,'Entrada - Salida'!$D:$D,Saldo!C2856,'Entrada - Salida'!C:C,Saldo!B2856)</f>
        <v>0</v>
      </c>
      <c r="I2856" s="11">
        <f t="shared" si="45"/>
        <v>0</v>
      </c>
      <c r="J2856" s="22"/>
    </row>
    <row r="2857" spans="5:10">
      <c r="E2857" s="4" t="e">
        <f>VLOOKUP(B2857,'[1]Base de datos Almacen'!$B$2:$E$3897,4,0)</f>
        <v>#N/A</v>
      </c>
      <c r="F2857" s="8">
        <v>0</v>
      </c>
      <c r="G2857" s="9">
        <f>SUMIFS('Entrada - Salida'!$E:$E,'Entrada - Salida'!$D:$D,Saldo!C2857,'Entrada - Salida'!C:C,Saldo!B2857)</f>
        <v>0</v>
      </c>
      <c r="H2857" s="10">
        <f>SUMIFS('Entrada - Salida'!$F:$F,'Entrada - Salida'!$D:$D,Saldo!C2857,'Entrada - Salida'!C:C,Saldo!B2857)</f>
        <v>0</v>
      </c>
      <c r="I2857" s="11">
        <f t="shared" si="45"/>
        <v>0</v>
      </c>
      <c r="J2857" s="22"/>
    </row>
    <row r="2858" spans="5:10">
      <c r="E2858" s="4" t="e">
        <f>VLOOKUP(B2858,'[1]Base de datos Almacen'!$B$2:$E$3897,4,0)</f>
        <v>#N/A</v>
      </c>
      <c r="F2858" s="8">
        <v>0</v>
      </c>
      <c r="G2858" s="9">
        <f>SUMIFS('Entrada - Salida'!$E:$E,'Entrada - Salida'!$D:$D,Saldo!C2858,'Entrada - Salida'!C:C,Saldo!B2858)</f>
        <v>0</v>
      </c>
      <c r="H2858" s="10">
        <f>SUMIFS('Entrada - Salida'!$F:$F,'Entrada - Salida'!$D:$D,Saldo!C2858,'Entrada - Salida'!C:C,Saldo!B2858)</f>
        <v>0</v>
      </c>
      <c r="I2858" s="11">
        <f t="shared" si="45"/>
        <v>0</v>
      </c>
      <c r="J2858" s="22"/>
    </row>
    <row r="2859" spans="5:10">
      <c r="E2859" s="4" t="e">
        <f>VLOOKUP(B2859,'[1]Base de datos Almacen'!$B$2:$E$3897,4,0)</f>
        <v>#N/A</v>
      </c>
      <c r="F2859" s="8">
        <v>0</v>
      </c>
      <c r="G2859" s="9">
        <f>SUMIFS('Entrada - Salida'!$E:$E,'Entrada - Salida'!$D:$D,Saldo!C2859,'Entrada - Salida'!C:C,Saldo!B2859)</f>
        <v>0</v>
      </c>
      <c r="H2859" s="10">
        <f>SUMIFS('Entrada - Salida'!$F:$F,'Entrada - Salida'!$D:$D,Saldo!C2859,'Entrada - Salida'!C:C,Saldo!B2859)</f>
        <v>0</v>
      </c>
      <c r="I2859" s="11">
        <f t="shared" si="45"/>
        <v>0</v>
      </c>
      <c r="J2859" s="22"/>
    </row>
    <row r="2860" spans="5:10">
      <c r="E2860" s="4" t="e">
        <f>VLOOKUP(B2860,'[1]Base de datos Almacen'!$B$2:$E$3897,4,0)</f>
        <v>#N/A</v>
      </c>
      <c r="F2860" s="8">
        <v>0</v>
      </c>
      <c r="G2860" s="9">
        <f>SUMIFS('Entrada - Salida'!$E:$E,'Entrada - Salida'!$D:$D,Saldo!C2860,'Entrada - Salida'!C:C,Saldo!B2860)</f>
        <v>0</v>
      </c>
      <c r="H2860" s="10">
        <f>SUMIFS('Entrada - Salida'!$F:$F,'Entrada - Salida'!$D:$D,Saldo!C2860,'Entrada - Salida'!C:C,Saldo!B2860)</f>
        <v>0</v>
      </c>
      <c r="I2860" s="11">
        <f t="shared" si="45"/>
        <v>0</v>
      </c>
      <c r="J2860" s="22"/>
    </row>
    <row r="2861" spans="5:10">
      <c r="E2861" s="4" t="e">
        <f>VLOOKUP(B2861,'[1]Base de datos Almacen'!$B$2:$E$3897,4,0)</f>
        <v>#N/A</v>
      </c>
      <c r="F2861" s="8">
        <v>0</v>
      </c>
      <c r="G2861" s="9">
        <f>SUMIFS('Entrada - Salida'!$E:$E,'Entrada - Salida'!$D:$D,Saldo!C2861,'Entrada - Salida'!C:C,Saldo!B2861)</f>
        <v>0</v>
      </c>
      <c r="H2861" s="10">
        <f>SUMIFS('Entrada - Salida'!$F:$F,'Entrada - Salida'!$D:$D,Saldo!C2861,'Entrada - Salida'!C:C,Saldo!B2861)</f>
        <v>0</v>
      </c>
      <c r="I2861" s="11">
        <f t="shared" si="45"/>
        <v>0</v>
      </c>
      <c r="J2861" s="22"/>
    </row>
    <row r="2862" spans="5:10">
      <c r="E2862" s="4" t="e">
        <f>VLOOKUP(B2862,'[1]Base de datos Almacen'!$B$2:$E$3897,4,0)</f>
        <v>#N/A</v>
      </c>
      <c r="F2862" s="8">
        <v>0</v>
      </c>
      <c r="G2862" s="9">
        <f>SUMIFS('Entrada - Salida'!$E:$E,'Entrada - Salida'!$D:$D,Saldo!C2862,'Entrada - Salida'!C:C,Saldo!B2862)</f>
        <v>0</v>
      </c>
      <c r="H2862" s="10">
        <f>SUMIFS('Entrada - Salida'!$F:$F,'Entrada - Salida'!$D:$D,Saldo!C2862,'Entrada - Salida'!C:C,Saldo!B2862)</f>
        <v>0</v>
      </c>
      <c r="I2862" s="11">
        <f t="shared" ref="I2862:I2925" si="46">+(G2862-H2862)+F2862</f>
        <v>0</v>
      </c>
      <c r="J2862" s="22"/>
    </row>
    <row r="2863" spans="5:10">
      <c r="E2863" s="4" t="e">
        <f>VLOOKUP(B2863,'[1]Base de datos Almacen'!$B$2:$E$3897,4,0)</f>
        <v>#N/A</v>
      </c>
      <c r="F2863" s="8">
        <v>0</v>
      </c>
      <c r="G2863" s="9">
        <f>SUMIFS('Entrada - Salida'!$E:$E,'Entrada - Salida'!$D:$D,Saldo!C2863,'Entrada - Salida'!C:C,Saldo!B2863)</f>
        <v>0</v>
      </c>
      <c r="H2863" s="10">
        <f>SUMIFS('Entrada - Salida'!$F:$F,'Entrada - Salida'!$D:$D,Saldo!C2863,'Entrada - Salida'!C:C,Saldo!B2863)</f>
        <v>0</v>
      </c>
      <c r="I2863" s="11">
        <f t="shared" si="46"/>
        <v>0</v>
      </c>
      <c r="J2863" s="22"/>
    </row>
    <row r="2864" spans="5:10">
      <c r="E2864" s="4" t="e">
        <f>VLOOKUP(B2864,'[1]Base de datos Almacen'!$B$2:$E$3897,4,0)</f>
        <v>#N/A</v>
      </c>
      <c r="F2864" s="8">
        <v>0</v>
      </c>
      <c r="G2864" s="9">
        <f>SUMIFS('Entrada - Salida'!$E:$E,'Entrada - Salida'!$D:$D,Saldo!C2864,'Entrada - Salida'!C:C,Saldo!B2864)</f>
        <v>0</v>
      </c>
      <c r="H2864" s="10">
        <f>SUMIFS('Entrada - Salida'!$F:$F,'Entrada - Salida'!$D:$D,Saldo!C2864,'Entrada - Salida'!C:C,Saldo!B2864)</f>
        <v>0</v>
      </c>
      <c r="I2864" s="11">
        <f t="shared" si="46"/>
        <v>0</v>
      </c>
      <c r="J2864" s="22"/>
    </row>
    <row r="2865" spans="5:10">
      <c r="E2865" s="4" t="e">
        <f>VLOOKUP(B2865,'[1]Base de datos Almacen'!$B$2:$E$3897,4,0)</f>
        <v>#N/A</v>
      </c>
      <c r="F2865" s="8">
        <v>0</v>
      </c>
      <c r="G2865" s="9">
        <f>SUMIFS('Entrada - Salida'!$E:$E,'Entrada - Salida'!$D:$D,Saldo!C2865,'Entrada - Salida'!C:C,Saldo!B2865)</f>
        <v>0</v>
      </c>
      <c r="H2865" s="10">
        <f>SUMIFS('Entrada - Salida'!$F:$F,'Entrada - Salida'!$D:$D,Saldo!C2865,'Entrada - Salida'!C:C,Saldo!B2865)</f>
        <v>0</v>
      </c>
      <c r="I2865" s="11">
        <f t="shared" si="46"/>
        <v>0</v>
      </c>
      <c r="J2865" s="22"/>
    </row>
    <row r="2866" spans="5:10">
      <c r="E2866" s="4" t="e">
        <f>VLOOKUP(B2866,'[1]Base de datos Almacen'!$B$2:$E$3897,4,0)</f>
        <v>#N/A</v>
      </c>
      <c r="F2866" s="8">
        <v>0</v>
      </c>
      <c r="G2866" s="9">
        <f>SUMIFS('Entrada - Salida'!$E:$E,'Entrada - Salida'!$D:$D,Saldo!C2866,'Entrada - Salida'!C:C,Saldo!B2866)</f>
        <v>0</v>
      </c>
      <c r="H2866" s="10">
        <f>SUMIFS('Entrada - Salida'!$F:$F,'Entrada - Salida'!$D:$D,Saldo!C2866,'Entrada - Salida'!C:C,Saldo!B2866)</f>
        <v>0</v>
      </c>
      <c r="I2866" s="11">
        <f t="shared" si="46"/>
        <v>0</v>
      </c>
      <c r="J2866" s="22"/>
    </row>
    <row r="2867" spans="5:10">
      <c r="E2867" s="4" t="e">
        <f>VLOOKUP(B2867,'[1]Base de datos Almacen'!$B$2:$E$3897,4,0)</f>
        <v>#N/A</v>
      </c>
      <c r="F2867" s="8">
        <v>0</v>
      </c>
      <c r="G2867" s="9">
        <f>SUMIFS('Entrada - Salida'!$E:$E,'Entrada - Salida'!$D:$D,Saldo!C2867,'Entrada - Salida'!C:C,Saldo!B2867)</f>
        <v>0</v>
      </c>
      <c r="H2867" s="10">
        <f>SUMIFS('Entrada - Salida'!$F:$F,'Entrada - Salida'!$D:$D,Saldo!C2867,'Entrada - Salida'!C:C,Saldo!B2867)</f>
        <v>0</v>
      </c>
      <c r="I2867" s="11">
        <f t="shared" si="46"/>
        <v>0</v>
      </c>
      <c r="J2867" s="22"/>
    </row>
    <row r="2868" spans="5:10">
      <c r="E2868" s="4" t="e">
        <f>VLOOKUP(B2868,'[1]Base de datos Almacen'!$B$2:$E$3897,4,0)</f>
        <v>#N/A</v>
      </c>
      <c r="F2868" s="8">
        <v>0</v>
      </c>
      <c r="G2868" s="9">
        <f>SUMIFS('Entrada - Salida'!$E:$E,'Entrada - Salida'!$D:$D,Saldo!C2868,'Entrada - Salida'!C:C,Saldo!B2868)</f>
        <v>0</v>
      </c>
      <c r="H2868" s="10">
        <f>SUMIFS('Entrada - Salida'!$F:$F,'Entrada - Salida'!$D:$D,Saldo!C2868,'Entrada - Salida'!C:C,Saldo!B2868)</f>
        <v>0</v>
      </c>
      <c r="I2868" s="11">
        <f t="shared" si="46"/>
        <v>0</v>
      </c>
      <c r="J2868" s="22"/>
    </row>
    <row r="2869" spans="5:10">
      <c r="E2869" s="4" t="e">
        <f>VLOOKUP(B2869,'[1]Base de datos Almacen'!$B$2:$E$3897,4,0)</f>
        <v>#N/A</v>
      </c>
      <c r="F2869" s="8">
        <v>0</v>
      </c>
      <c r="G2869" s="9">
        <f>SUMIFS('Entrada - Salida'!$E:$E,'Entrada - Salida'!$D:$D,Saldo!C2869,'Entrada - Salida'!C:C,Saldo!B2869)</f>
        <v>0</v>
      </c>
      <c r="H2869" s="10">
        <f>SUMIFS('Entrada - Salida'!$F:$F,'Entrada - Salida'!$D:$D,Saldo!C2869,'Entrada - Salida'!C:C,Saldo!B2869)</f>
        <v>0</v>
      </c>
      <c r="I2869" s="11">
        <f t="shared" si="46"/>
        <v>0</v>
      </c>
      <c r="J2869" s="22"/>
    </row>
    <row r="2870" spans="5:10">
      <c r="E2870" s="4" t="e">
        <f>VLOOKUP(B2870,'[1]Base de datos Almacen'!$B$2:$E$3897,4,0)</f>
        <v>#N/A</v>
      </c>
      <c r="F2870" s="8">
        <v>0</v>
      </c>
      <c r="G2870" s="9">
        <f>SUMIFS('Entrada - Salida'!$E:$E,'Entrada - Salida'!$D:$D,Saldo!C2870,'Entrada - Salida'!C:C,Saldo!B2870)</f>
        <v>0</v>
      </c>
      <c r="H2870" s="10">
        <f>SUMIFS('Entrada - Salida'!$F:$F,'Entrada - Salida'!$D:$D,Saldo!C2870,'Entrada - Salida'!C:C,Saldo!B2870)</f>
        <v>0</v>
      </c>
      <c r="I2870" s="11">
        <f t="shared" si="46"/>
        <v>0</v>
      </c>
      <c r="J2870" s="22"/>
    </row>
    <row r="2871" spans="5:10">
      <c r="E2871" s="4" t="e">
        <f>VLOOKUP(B2871,'[1]Base de datos Almacen'!$B$2:$E$3897,4,0)</f>
        <v>#N/A</v>
      </c>
      <c r="F2871" s="8">
        <v>0</v>
      </c>
      <c r="G2871" s="9">
        <f>SUMIFS('Entrada - Salida'!$E:$E,'Entrada - Salida'!$D:$D,Saldo!C2871,'Entrada - Salida'!C:C,Saldo!B2871)</f>
        <v>0</v>
      </c>
      <c r="H2871" s="10">
        <f>SUMIFS('Entrada - Salida'!$F:$F,'Entrada - Salida'!$D:$D,Saldo!C2871,'Entrada - Salida'!C:C,Saldo!B2871)</f>
        <v>0</v>
      </c>
      <c r="I2871" s="11">
        <f t="shared" si="46"/>
        <v>0</v>
      </c>
      <c r="J2871" s="22"/>
    </row>
    <row r="2872" spans="5:10">
      <c r="E2872" s="4" t="e">
        <f>VLOOKUP(B2872,'[1]Base de datos Almacen'!$B$2:$E$3897,4,0)</f>
        <v>#N/A</v>
      </c>
      <c r="F2872" s="8">
        <v>0</v>
      </c>
      <c r="G2872" s="9">
        <f>SUMIFS('Entrada - Salida'!$E:$E,'Entrada - Salida'!$D:$D,Saldo!C2872,'Entrada - Salida'!C:C,Saldo!B2872)</f>
        <v>0</v>
      </c>
      <c r="H2872" s="10">
        <f>SUMIFS('Entrada - Salida'!$F:$F,'Entrada - Salida'!$D:$D,Saldo!C2872,'Entrada - Salida'!C:C,Saldo!B2872)</f>
        <v>0</v>
      </c>
      <c r="I2872" s="11">
        <f t="shared" si="46"/>
        <v>0</v>
      </c>
      <c r="J2872" s="22"/>
    </row>
    <row r="2873" spans="5:10">
      <c r="E2873" s="4" t="e">
        <f>VLOOKUP(B2873,'[1]Base de datos Almacen'!$B$2:$E$3897,4,0)</f>
        <v>#N/A</v>
      </c>
      <c r="F2873" s="8">
        <v>0</v>
      </c>
      <c r="G2873" s="9">
        <f>SUMIFS('Entrada - Salida'!$E:$E,'Entrada - Salida'!$D:$D,Saldo!C2873,'Entrada - Salida'!C:C,Saldo!B2873)</f>
        <v>0</v>
      </c>
      <c r="H2873" s="10">
        <f>SUMIFS('Entrada - Salida'!$F:$F,'Entrada - Salida'!$D:$D,Saldo!C2873,'Entrada - Salida'!C:C,Saldo!B2873)</f>
        <v>0</v>
      </c>
      <c r="I2873" s="11">
        <f t="shared" si="46"/>
        <v>0</v>
      </c>
      <c r="J2873" s="22"/>
    </row>
    <row r="2874" spans="5:10">
      <c r="E2874" s="4" t="e">
        <f>VLOOKUP(B2874,'[1]Base de datos Almacen'!$B$2:$E$3897,4,0)</f>
        <v>#N/A</v>
      </c>
      <c r="F2874" s="8">
        <v>0</v>
      </c>
      <c r="G2874" s="9">
        <f>SUMIFS('Entrada - Salida'!$E:$E,'Entrada - Salida'!$D:$D,Saldo!C2874,'Entrada - Salida'!C:C,Saldo!B2874)</f>
        <v>0</v>
      </c>
      <c r="H2874" s="10">
        <f>SUMIFS('Entrada - Salida'!$F:$F,'Entrada - Salida'!$D:$D,Saldo!C2874,'Entrada - Salida'!C:C,Saldo!B2874)</f>
        <v>0</v>
      </c>
      <c r="I2874" s="11">
        <f t="shared" si="46"/>
        <v>0</v>
      </c>
      <c r="J2874" s="22"/>
    </row>
    <row r="2875" spans="5:10">
      <c r="E2875" s="4" t="e">
        <f>VLOOKUP(B2875,'[1]Base de datos Almacen'!$B$2:$E$3897,4,0)</f>
        <v>#N/A</v>
      </c>
      <c r="F2875" s="8">
        <v>0</v>
      </c>
      <c r="G2875" s="9">
        <f>SUMIFS('Entrada - Salida'!$E:$E,'Entrada - Salida'!$D:$D,Saldo!C2875,'Entrada - Salida'!C:C,Saldo!B2875)</f>
        <v>0</v>
      </c>
      <c r="H2875" s="10">
        <f>SUMIFS('Entrada - Salida'!$F:$F,'Entrada - Salida'!$D:$D,Saldo!C2875,'Entrada - Salida'!C:C,Saldo!B2875)</f>
        <v>0</v>
      </c>
      <c r="I2875" s="11">
        <f t="shared" si="46"/>
        <v>0</v>
      </c>
      <c r="J2875" s="22"/>
    </row>
    <row r="2876" spans="5:10">
      <c r="E2876" s="4" t="e">
        <f>VLOOKUP(B2876,'[1]Base de datos Almacen'!$B$2:$E$3897,4,0)</f>
        <v>#N/A</v>
      </c>
      <c r="F2876" s="8">
        <v>0</v>
      </c>
      <c r="G2876" s="9">
        <f>SUMIFS('Entrada - Salida'!$E:$E,'Entrada - Salida'!$D:$D,Saldo!C2876,'Entrada - Salida'!C:C,Saldo!B2876)</f>
        <v>0</v>
      </c>
      <c r="H2876" s="10">
        <f>SUMIFS('Entrada - Salida'!$F:$F,'Entrada - Salida'!$D:$D,Saldo!C2876,'Entrada - Salida'!C:C,Saldo!B2876)</f>
        <v>0</v>
      </c>
      <c r="I2876" s="11">
        <f t="shared" si="46"/>
        <v>0</v>
      </c>
      <c r="J2876" s="22"/>
    </row>
    <row r="2877" spans="5:10">
      <c r="E2877" s="4" t="e">
        <f>VLOOKUP(B2877,'[1]Base de datos Almacen'!$B$2:$E$3897,4,0)</f>
        <v>#N/A</v>
      </c>
      <c r="F2877" s="8">
        <v>0</v>
      </c>
      <c r="G2877" s="9">
        <f>SUMIFS('Entrada - Salida'!$E:$E,'Entrada - Salida'!$D:$D,Saldo!C2877,'Entrada - Salida'!C:C,Saldo!B2877)</f>
        <v>0</v>
      </c>
      <c r="H2877" s="10">
        <f>SUMIFS('Entrada - Salida'!$F:$F,'Entrada - Salida'!$D:$D,Saldo!C2877,'Entrada - Salida'!C:C,Saldo!B2877)</f>
        <v>0</v>
      </c>
      <c r="I2877" s="11">
        <f t="shared" si="46"/>
        <v>0</v>
      </c>
      <c r="J2877" s="22"/>
    </row>
    <row r="2878" spans="5:10">
      <c r="E2878" s="4" t="e">
        <f>VLOOKUP(B2878,'[1]Base de datos Almacen'!$B$2:$E$3897,4,0)</f>
        <v>#N/A</v>
      </c>
      <c r="F2878" s="8">
        <v>0</v>
      </c>
      <c r="G2878" s="9">
        <f>SUMIFS('Entrada - Salida'!$E:$E,'Entrada - Salida'!$D:$D,Saldo!C2878,'Entrada - Salida'!C:C,Saldo!B2878)</f>
        <v>0</v>
      </c>
      <c r="H2878" s="10">
        <f>SUMIFS('Entrada - Salida'!$F:$F,'Entrada - Salida'!$D:$D,Saldo!C2878,'Entrada - Salida'!C:C,Saldo!B2878)</f>
        <v>0</v>
      </c>
      <c r="I2878" s="11">
        <f t="shared" si="46"/>
        <v>0</v>
      </c>
      <c r="J2878" s="22"/>
    </row>
    <row r="2879" spans="5:10">
      <c r="E2879" s="4" t="e">
        <f>VLOOKUP(B2879,'[1]Base de datos Almacen'!$B$2:$E$3897,4,0)</f>
        <v>#N/A</v>
      </c>
      <c r="F2879" s="8">
        <v>0</v>
      </c>
      <c r="G2879" s="9">
        <f>SUMIFS('Entrada - Salida'!$E:$E,'Entrada - Salida'!$D:$D,Saldo!C2879,'Entrada - Salida'!C:C,Saldo!B2879)</f>
        <v>0</v>
      </c>
      <c r="H2879" s="10">
        <f>SUMIFS('Entrada - Salida'!$F:$F,'Entrada - Salida'!$D:$D,Saldo!C2879,'Entrada - Salida'!C:C,Saldo!B2879)</f>
        <v>0</v>
      </c>
      <c r="I2879" s="11">
        <f t="shared" si="46"/>
        <v>0</v>
      </c>
      <c r="J2879" s="22"/>
    </row>
    <row r="2880" spans="5:10">
      <c r="E2880" s="4" t="e">
        <f>VLOOKUP(B2880,'[1]Base de datos Almacen'!$B$2:$E$3897,4,0)</f>
        <v>#N/A</v>
      </c>
      <c r="F2880" s="8">
        <v>0</v>
      </c>
      <c r="G2880" s="9">
        <f>SUMIFS('Entrada - Salida'!$E:$E,'Entrada - Salida'!$D:$D,Saldo!C2880,'Entrada - Salida'!C:C,Saldo!B2880)</f>
        <v>0</v>
      </c>
      <c r="H2880" s="10">
        <f>SUMIFS('Entrada - Salida'!$F:$F,'Entrada - Salida'!$D:$D,Saldo!C2880,'Entrada - Salida'!C:C,Saldo!B2880)</f>
        <v>0</v>
      </c>
      <c r="I2880" s="11">
        <f t="shared" si="46"/>
        <v>0</v>
      </c>
      <c r="J2880" s="22"/>
    </row>
    <row r="2881" spans="5:10">
      <c r="E2881" s="4" t="e">
        <f>VLOOKUP(B2881,'[1]Base de datos Almacen'!$B$2:$E$3897,4,0)</f>
        <v>#N/A</v>
      </c>
      <c r="F2881" s="8">
        <v>0</v>
      </c>
      <c r="G2881" s="9">
        <f>SUMIFS('Entrada - Salida'!$E:$E,'Entrada - Salida'!$D:$D,Saldo!C2881,'Entrada - Salida'!C:C,Saldo!B2881)</f>
        <v>0</v>
      </c>
      <c r="H2881" s="10">
        <f>SUMIFS('Entrada - Salida'!$F:$F,'Entrada - Salida'!$D:$D,Saldo!C2881,'Entrada - Salida'!C:C,Saldo!B2881)</f>
        <v>0</v>
      </c>
      <c r="I2881" s="11">
        <f t="shared" si="46"/>
        <v>0</v>
      </c>
      <c r="J2881" s="22"/>
    </row>
    <row r="2882" spans="5:10">
      <c r="E2882" s="4" t="e">
        <f>VLOOKUP(B2882,'[1]Base de datos Almacen'!$B$2:$E$3897,4,0)</f>
        <v>#N/A</v>
      </c>
      <c r="F2882" s="8">
        <v>0</v>
      </c>
      <c r="G2882" s="9">
        <f>SUMIFS('Entrada - Salida'!$E:$E,'Entrada - Salida'!$D:$D,Saldo!C2882,'Entrada - Salida'!C:C,Saldo!B2882)</f>
        <v>0</v>
      </c>
      <c r="H2882" s="10">
        <f>SUMIFS('Entrada - Salida'!$F:$F,'Entrada - Salida'!$D:$D,Saldo!C2882,'Entrada - Salida'!C:C,Saldo!B2882)</f>
        <v>0</v>
      </c>
      <c r="I2882" s="11">
        <f t="shared" si="46"/>
        <v>0</v>
      </c>
      <c r="J2882" s="22"/>
    </row>
    <row r="2883" spans="5:10">
      <c r="E2883" s="4" t="e">
        <f>VLOOKUP(B2883,'[1]Base de datos Almacen'!$B$2:$E$3897,4,0)</f>
        <v>#N/A</v>
      </c>
      <c r="F2883" s="8">
        <v>0</v>
      </c>
      <c r="G2883" s="9">
        <f>SUMIFS('Entrada - Salida'!$E:$E,'Entrada - Salida'!$D:$D,Saldo!C2883,'Entrada - Salida'!C:C,Saldo!B2883)</f>
        <v>0</v>
      </c>
      <c r="H2883" s="10">
        <f>SUMIFS('Entrada - Salida'!$F:$F,'Entrada - Salida'!$D:$D,Saldo!C2883,'Entrada - Salida'!C:C,Saldo!B2883)</f>
        <v>0</v>
      </c>
      <c r="I2883" s="11">
        <f t="shared" si="46"/>
        <v>0</v>
      </c>
      <c r="J2883" s="22"/>
    </row>
    <row r="2884" spans="5:10">
      <c r="E2884" s="4" t="e">
        <f>VLOOKUP(B2884,'[1]Base de datos Almacen'!$B$2:$E$3897,4,0)</f>
        <v>#N/A</v>
      </c>
      <c r="F2884" s="8">
        <v>0</v>
      </c>
      <c r="G2884" s="9">
        <f>SUMIFS('Entrada - Salida'!$E:$E,'Entrada - Salida'!$D:$D,Saldo!C2884,'Entrada - Salida'!C:C,Saldo!B2884)</f>
        <v>0</v>
      </c>
      <c r="H2884" s="10">
        <f>SUMIFS('Entrada - Salida'!$F:$F,'Entrada - Salida'!$D:$D,Saldo!C2884,'Entrada - Salida'!C:C,Saldo!B2884)</f>
        <v>0</v>
      </c>
      <c r="I2884" s="11">
        <f t="shared" si="46"/>
        <v>0</v>
      </c>
      <c r="J2884" s="22"/>
    </row>
    <row r="2885" spans="5:10">
      <c r="E2885" s="4" t="e">
        <f>VLOOKUP(B2885,'[1]Base de datos Almacen'!$B$2:$E$3897,4,0)</f>
        <v>#N/A</v>
      </c>
      <c r="F2885" s="8">
        <v>0</v>
      </c>
      <c r="G2885" s="9">
        <f>SUMIFS('Entrada - Salida'!$E:$E,'Entrada - Salida'!$D:$D,Saldo!C2885,'Entrada - Salida'!C:C,Saldo!B2885)</f>
        <v>0</v>
      </c>
      <c r="H2885" s="10">
        <f>SUMIFS('Entrada - Salida'!$F:$F,'Entrada - Salida'!$D:$D,Saldo!C2885,'Entrada - Salida'!C:C,Saldo!B2885)</f>
        <v>0</v>
      </c>
      <c r="I2885" s="11">
        <f t="shared" si="46"/>
        <v>0</v>
      </c>
      <c r="J2885" s="22"/>
    </row>
    <row r="2886" spans="5:10">
      <c r="E2886" s="4" t="e">
        <f>VLOOKUP(B2886,'[1]Base de datos Almacen'!$B$2:$E$3897,4,0)</f>
        <v>#N/A</v>
      </c>
      <c r="F2886" s="8">
        <v>0</v>
      </c>
      <c r="G2886" s="9">
        <f>SUMIFS('Entrada - Salida'!$E:$E,'Entrada - Salida'!$D:$D,Saldo!C2886,'Entrada - Salida'!C:C,Saldo!B2886)</f>
        <v>0</v>
      </c>
      <c r="H2886" s="10">
        <f>SUMIFS('Entrada - Salida'!$F:$F,'Entrada - Salida'!$D:$D,Saldo!C2886,'Entrada - Salida'!C:C,Saldo!B2886)</f>
        <v>0</v>
      </c>
      <c r="I2886" s="11">
        <f t="shared" si="46"/>
        <v>0</v>
      </c>
      <c r="J2886" s="22"/>
    </row>
    <row r="2887" spans="5:10">
      <c r="E2887" s="4" t="e">
        <f>VLOOKUP(B2887,'[1]Base de datos Almacen'!$B$2:$E$3897,4,0)</f>
        <v>#N/A</v>
      </c>
      <c r="F2887" s="8">
        <v>0</v>
      </c>
      <c r="G2887" s="9">
        <f>SUMIFS('Entrada - Salida'!$E:$E,'Entrada - Salida'!$D:$D,Saldo!C2887,'Entrada - Salida'!C:C,Saldo!B2887)</f>
        <v>0</v>
      </c>
      <c r="H2887" s="10">
        <f>SUMIFS('Entrada - Salida'!$F:$F,'Entrada - Salida'!$D:$D,Saldo!C2887,'Entrada - Salida'!C:C,Saldo!B2887)</f>
        <v>0</v>
      </c>
      <c r="I2887" s="11">
        <f t="shared" si="46"/>
        <v>0</v>
      </c>
      <c r="J2887" s="22"/>
    </row>
    <row r="2888" spans="5:10">
      <c r="E2888" s="4" t="e">
        <f>VLOOKUP(B2888,'[1]Base de datos Almacen'!$B$2:$E$3897,4,0)</f>
        <v>#N/A</v>
      </c>
      <c r="F2888" s="8">
        <v>0</v>
      </c>
      <c r="G2888" s="9">
        <f>SUMIFS('Entrada - Salida'!$E:$E,'Entrada - Salida'!$D:$D,Saldo!C2888,'Entrada - Salida'!C:C,Saldo!B2888)</f>
        <v>0</v>
      </c>
      <c r="H2888" s="10">
        <f>SUMIFS('Entrada - Salida'!$F:$F,'Entrada - Salida'!$D:$D,Saldo!C2888,'Entrada - Salida'!C:C,Saldo!B2888)</f>
        <v>0</v>
      </c>
      <c r="I2888" s="11">
        <f t="shared" si="46"/>
        <v>0</v>
      </c>
      <c r="J2888" s="22"/>
    </row>
    <row r="2889" spans="5:10">
      <c r="E2889" s="4" t="e">
        <f>VLOOKUP(B2889,'[1]Base de datos Almacen'!$B$2:$E$3897,4,0)</f>
        <v>#N/A</v>
      </c>
      <c r="F2889" s="8">
        <v>0</v>
      </c>
      <c r="G2889" s="9">
        <f>SUMIFS('Entrada - Salida'!$E:$E,'Entrada - Salida'!$D:$D,Saldo!C2889,'Entrada - Salida'!C:C,Saldo!B2889)</f>
        <v>0</v>
      </c>
      <c r="H2889" s="10">
        <f>SUMIFS('Entrada - Salida'!$F:$F,'Entrada - Salida'!$D:$D,Saldo!C2889,'Entrada - Salida'!C:C,Saldo!B2889)</f>
        <v>0</v>
      </c>
      <c r="I2889" s="11">
        <f t="shared" si="46"/>
        <v>0</v>
      </c>
      <c r="J2889" s="22"/>
    </row>
    <row r="2890" spans="5:10">
      <c r="E2890" s="4" t="e">
        <f>VLOOKUP(B2890,'[1]Base de datos Almacen'!$B$2:$E$3897,4,0)</f>
        <v>#N/A</v>
      </c>
      <c r="F2890" s="8">
        <v>0</v>
      </c>
      <c r="G2890" s="9">
        <f>SUMIFS('Entrada - Salida'!$E:$E,'Entrada - Salida'!$D:$D,Saldo!C2890,'Entrada - Salida'!C:C,Saldo!B2890)</f>
        <v>0</v>
      </c>
      <c r="H2890" s="10">
        <f>SUMIFS('Entrada - Salida'!$F:$F,'Entrada - Salida'!$D:$D,Saldo!C2890,'Entrada - Salida'!C:C,Saldo!B2890)</f>
        <v>0</v>
      </c>
      <c r="I2890" s="11">
        <f t="shared" si="46"/>
        <v>0</v>
      </c>
      <c r="J2890" s="22"/>
    </row>
    <row r="2891" spans="5:10">
      <c r="E2891" s="4" t="e">
        <f>VLOOKUP(B2891,'[1]Base de datos Almacen'!$B$2:$E$3897,4,0)</f>
        <v>#N/A</v>
      </c>
      <c r="F2891" s="8">
        <v>0</v>
      </c>
      <c r="G2891" s="9">
        <f>SUMIFS('Entrada - Salida'!$E:$E,'Entrada - Salida'!$D:$D,Saldo!C2891,'Entrada - Salida'!C:C,Saldo!B2891)</f>
        <v>0</v>
      </c>
      <c r="H2891" s="10">
        <f>SUMIFS('Entrada - Salida'!$F:$F,'Entrada - Salida'!$D:$D,Saldo!C2891,'Entrada - Salida'!C:C,Saldo!B2891)</f>
        <v>0</v>
      </c>
      <c r="I2891" s="11">
        <f t="shared" si="46"/>
        <v>0</v>
      </c>
      <c r="J2891" s="22"/>
    </row>
    <row r="2892" spans="5:10">
      <c r="E2892" s="4" t="e">
        <f>VLOOKUP(B2892,'[1]Base de datos Almacen'!$B$2:$E$3897,4,0)</f>
        <v>#N/A</v>
      </c>
      <c r="F2892" s="8">
        <v>0</v>
      </c>
      <c r="G2892" s="9">
        <f>SUMIFS('Entrada - Salida'!$E:$E,'Entrada - Salida'!$D:$D,Saldo!C2892,'Entrada - Salida'!C:C,Saldo!B2892)</f>
        <v>0</v>
      </c>
      <c r="H2892" s="10">
        <f>SUMIFS('Entrada - Salida'!$F:$F,'Entrada - Salida'!$D:$D,Saldo!C2892,'Entrada - Salida'!C:C,Saldo!B2892)</f>
        <v>0</v>
      </c>
      <c r="I2892" s="11">
        <f t="shared" si="46"/>
        <v>0</v>
      </c>
      <c r="J2892" s="22"/>
    </row>
    <row r="2893" spans="5:10">
      <c r="E2893" s="4" t="e">
        <f>VLOOKUP(B2893,'[1]Base de datos Almacen'!$B$2:$E$3897,4,0)</f>
        <v>#N/A</v>
      </c>
      <c r="F2893" s="8">
        <v>0</v>
      </c>
      <c r="G2893" s="9">
        <f>SUMIFS('Entrada - Salida'!$E:$E,'Entrada - Salida'!$D:$D,Saldo!C2893,'Entrada - Salida'!C:C,Saldo!B2893)</f>
        <v>0</v>
      </c>
      <c r="H2893" s="10">
        <f>SUMIFS('Entrada - Salida'!$F:$F,'Entrada - Salida'!$D:$D,Saldo!C2893,'Entrada - Salida'!C:C,Saldo!B2893)</f>
        <v>0</v>
      </c>
      <c r="I2893" s="11">
        <f t="shared" si="46"/>
        <v>0</v>
      </c>
      <c r="J2893" s="22"/>
    </row>
    <row r="2894" spans="5:10">
      <c r="E2894" s="4" t="e">
        <f>VLOOKUP(B2894,'[1]Base de datos Almacen'!$B$2:$E$3897,4,0)</f>
        <v>#N/A</v>
      </c>
      <c r="F2894" s="8">
        <v>0</v>
      </c>
      <c r="G2894" s="9">
        <f>SUMIFS('Entrada - Salida'!$E:$E,'Entrada - Salida'!$D:$D,Saldo!C2894,'Entrada - Salida'!C:C,Saldo!B2894)</f>
        <v>0</v>
      </c>
      <c r="H2894" s="10">
        <f>SUMIFS('Entrada - Salida'!$F:$F,'Entrada - Salida'!$D:$D,Saldo!C2894,'Entrada - Salida'!C:C,Saldo!B2894)</f>
        <v>0</v>
      </c>
      <c r="I2894" s="11">
        <f t="shared" si="46"/>
        <v>0</v>
      </c>
      <c r="J2894" s="22"/>
    </row>
    <row r="2895" spans="5:10">
      <c r="E2895" s="4" t="e">
        <f>VLOOKUP(B2895,'[1]Base de datos Almacen'!$B$2:$E$3897,4,0)</f>
        <v>#N/A</v>
      </c>
      <c r="F2895" s="8">
        <v>0</v>
      </c>
      <c r="G2895" s="9">
        <f>SUMIFS('Entrada - Salida'!$E:$E,'Entrada - Salida'!$D:$D,Saldo!C2895,'Entrada - Salida'!C:C,Saldo!B2895)</f>
        <v>0</v>
      </c>
      <c r="H2895" s="10">
        <f>SUMIFS('Entrada - Salida'!$F:$F,'Entrada - Salida'!$D:$D,Saldo!C2895,'Entrada - Salida'!C:C,Saldo!B2895)</f>
        <v>0</v>
      </c>
      <c r="I2895" s="11">
        <f t="shared" si="46"/>
        <v>0</v>
      </c>
      <c r="J2895" s="22"/>
    </row>
    <row r="2896" spans="5:10">
      <c r="E2896" s="4" t="e">
        <f>VLOOKUP(B2896,'[1]Base de datos Almacen'!$B$2:$E$3897,4,0)</f>
        <v>#N/A</v>
      </c>
      <c r="F2896" s="8">
        <v>0</v>
      </c>
      <c r="G2896" s="9">
        <f>SUMIFS('Entrada - Salida'!$E:$E,'Entrada - Salida'!$D:$D,Saldo!C2896,'Entrada - Salida'!C:C,Saldo!B2896)</f>
        <v>0</v>
      </c>
      <c r="H2896" s="10">
        <f>SUMIFS('Entrada - Salida'!$F:$F,'Entrada - Salida'!$D:$D,Saldo!C2896,'Entrada - Salida'!C:C,Saldo!B2896)</f>
        <v>0</v>
      </c>
      <c r="I2896" s="11">
        <f t="shared" si="46"/>
        <v>0</v>
      </c>
      <c r="J2896" s="22"/>
    </row>
    <row r="2897" spans="5:10">
      <c r="E2897" s="4" t="e">
        <f>VLOOKUP(B2897,'[1]Base de datos Almacen'!$B$2:$E$3897,4,0)</f>
        <v>#N/A</v>
      </c>
      <c r="F2897" s="8">
        <v>0</v>
      </c>
      <c r="G2897" s="9">
        <f>SUMIFS('Entrada - Salida'!$E:$E,'Entrada - Salida'!$D:$D,Saldo!C2897,'Entrada - Salida'!C:C,Saldo!B2897)</f>
        <v>0</v>
      </c>
      <c r="H2897" s="10">
        <f>SUMIFS('Entrada - Salida'!$F:$F,'Entrada - Salida'!$D:$D,Saldo!C2897,'Entrada - Salida'!C:C,Saldo!B2897)</f>
        <v>0</v>
      </c>
      <c r="I2897" s="11">
        <f t="shared" si="46"/>
        <v>0</v>
      </c>
      <c r="J2897" s="22"/>
    </row>
    <row r="2898" spans="5:10">
      <c r="E2898" s="4" t="e">
        <f>VLOOKUP(B2898,'[1]Base de datos Almacen'!$B$2:$E$3897,4,0)</f>
        <v>#N/A</v>
      </c>
      <c r="F2898" s="8">
        <v>0</v>
      </c>
      <c r="G2898" s="9">
        <f>SUMIFS('Entrada - Salida'!$E:$E,'Entrada - Salida'!$D:$D,Saldo!C2898,'Entrada - Salida'!C:C,Saldo!B2898)</f>
        <v>0</v>
      </c>
      <c r="H2898" s="10">
        <f>SUMIFS('Entrada - Salida'!$F:$F,'Entrada - Salida'!$D:$D,Saldo!C2898,'Entrada - Salida'!C:C,Saldo!B2898)</f>
        <v>0</v>
      </c>
      <c r="I2898" s="11">
        <f t="shared" si="46"/>
        <v>0</v>
      </c>
      <c r="J2898" s="22"/>
    </row>
    <row r="2899" spans="5:10">
      <c r="E2899" s="4" t="e">
        <f>VLOOKUP(B2899,'[1]Base de datos Almacen'!$B$2:$E$3897,4,0)</f>
        <v>#N/A</v>
      </c>
      <c r="F2899" s="8">
        <v>0</v>
      </c>
      <c r="G2899" s="9">
        <f>SUMIFS('Entrada - Salida'!$E:$E,'Entrada - Salida'!$D:$D,Saldo!C2899,'Entrada - Salida'!C:C,Saldo!B2899)</f>
        <v>0</v>
      </c>
      <c r="H2899" s="10">
        <f>SUMIFS('Entrada - Salida'!$F:$F,'Entrada - Salida'!$D:$D,Saldo!C2899,'Entrada - Salida'!C:C,Saldo!B2899)</f>
        <v>0</v>
      </c>
      <c r="I2899" s="11">
        <f t="shared" si="46"/>
        <v>0</v>
      </c>
      <c r="J2899" s="22"/>
    </row>
    <row r="2900" spans="5:10">
      <c r="E2900" s="4" t="e">
        <f>VLOOKUP(B2900,'[1]Base de datos Almacen'!$B$2:$E$3897,4,0)</f>
        <v>#N/A</v>
      </c>
      <c r="F2900" s="8">
        <v>0</v>
      </c>
      <c r="G2900" s="9">
        <f>SUMIFS('Entrada - Salida'!$E:$E,'Entrada - Salida'!$D:$D,Saldo!C2900,'Entrada - Salida'!C:C,Saldo!B2900)</f>
        <v>0</v>
      </c>
      <c r="H2900" s="10">
        <f>SUMIFS('Entrada - Salida'!$F:$F,'Entrada - Salida'!$D:$D,Saldo!C2900,'Entrada - Salida'!C:C,Saldo!B2900)</f>
        <v>0</v>
      </c>
      <c r="I2900" s="11">
        <f t="shared" si="46"/>
        <v>0</v>
      </c>
      <c r="J2900" s="22"/>
    </row>
    <row r="2901" spans="5:10">
      <c r="E2901" s="4" t="e">
        <f>VLOOKUP(B2901,'[1]Base de datos Almacen'!$B$2:$E$3897,4,0)</f>
        <v>#N/A</v>
      </c>
      <c r="F2901" s="8">
        <v>0</v>
      </c>
      <c r="G2901" s="9">
        <f>SUMIFS('Entrada - Salida'!$E:$E,'Entrada - Salida'!$D:$D,Saldo!C2901,'Entrada - Salida'!C:C,Saldo!B2901)</f>
        <v>0</v>
      </c>
      <c r="H2901" s="10">
        <f>SUMIFS('Entrada - Salida'!$F:$F,'Entrada - Salida'!$D:$D,Saldo!C2901,'Entrada - Salida'!C:C,Saldo!B2901)</f>
        <v>0</v>
      </c>
      <c r="I2901" s="11">
        <f t="shared" si="46"/>
        <v>0</v>
      </c>
      <c r="J2901" s="22"/>
    </row>
    <row r="2902" spans="5:10">
      <c r="E2902" s="4" t="e">
        <f>VLOOKUP(B2902,'[1]Base de datos Almacen'!$B$2:$E$3897,4,0)</f>
        <v>#N/A</v>
      </c>
      <c r="F2902" s="8">
        <v>0</v>
      </c>
      <c r="G2902" s="9">
        <f>SUMIFS('Entrada - Salida'!$E:$E,'Entrada - Salida'!$D:$D,Saldo!C2902,'Entrada - Salida'!C:C,Saldo!B2902)</f>
        <v>0</v>
      </c>
      <c r="H2902" s="10">
        <f>SUMIFS('Entrada - Salida'!$F:$F,'Entrada - Salida'!$D:$D,Saldo!C2902,'Entrada - Salida'!C:C,Saldo!B2902)</f>
        <v>0</v>
      </c>
      <c r="I2902" s="11">
        <f t="shared" si="46"/>
        <v>0</v>
      </c>
      <c r="J2902" s="22"/>
    </row>
    <row r="2903" spans="5:10">
      <c r="E2903" s="4" t="e">
        <f>VLOOKUP(B2903,'[1]Base de datos Almacen'!$B$2:$E$3897,4,0)</f>
        <v>#N/A</v>
      </c>
      <c r="F2903" s="8">
        <v>0</v>
      </c>
      <c r="G2903" s="9">
        <f>SUMIFS('Entrada - Salida'!$E:$E,'Entrada - Salida'!$D:$D,Saldo!C2903,'Entrada - Salida'!C:C,Saldo!B2903)</f>
        <v>0</v>
      </c>
      <c r="H2903" s="10">
        <f>SUMIFS('Entrada - Salida'!$F:$F,'Entrada - Salida'!$D:$D,Saldo!C2903,'Entrada - Salida'!C:C,Saldo!B2903)</f>
        <v>0</v>
      </c>
      <c r="I2903" s="11">
        <f t="shared" si="46"/>
        <v>0</v>
      </c>
      <c r="J2903" s="22"/>
    </row>
    <row r="2904" spans="5:10">
      <c r="E2904" s="4" t="e">
        <f>VLOOKUP(B2904,'[1]Base de datos Almacen'!$B$2:$E$3897,4,0)</f>
        <v>#N/A</v>
      </c>
      <c r="F2904" s="8">
        <v>0</v>
      </c>
      <c r="G2904" s="9">
        <f>SUMIFS('Entrada - Salida'!$E:$E,'Entrada - Salida'!$D:$D,Saldo!C2904,'Entrada - Salida'!C:C,Saldo!B2904)</f>
        <v>0</v>
      </c>
      <c r="H2904" s="10">
        <f>SUMIFS('Entrada - Salida'!$F:$F,'Entrada - Salida'!$D:$D,Saldo!C2904,'Entrada - Salida'!C:C,Saldo!B2904)</f>
        <v>0</v>
      </c>
      <c r="I2904" s="11">
        <f t="shared" si="46"/>
        <v>0</v>
      </c>
      <c r="J2904" s="22"/>
    </row>
    <row r="2905" spans="5:10">
      <c r="E2905" s="4" t="e">
        <f>VLOOKUP(B2905,'[1]Base de datos Almacen'!$B$2:$E$3897,4,0)</f>
        <v>#N/A</v>
      </c>
      <c r="F2905" s="8">
        <v>0</v>
      </c>
      <c r="G2905" s="9">
        <f>SUMIFS('Entrada - Salida'!$E:$E,'Entrada - Salida'!$D:$D,Saldo!C2905,'Entrada - Salida'!C:C,Saldo!B2905)</f>
        <v>0</v>
      </c>
      <c r="H2905" s="10">
        <f>SUMIFS('Entrada - Salida'!$F:$F,'Entrada - Salida'!$D:$D,Saldo!C2905,'Entrada - Salida'!C:C,Saldo!B2905)</f>
        <v>0</v>
      </c>
      <c r="I2905" s="11">
        <f t="shared" si="46"/>
        <v>0</v>
      </c>
      <c r="J2905" s="22"/>
    </row>
    <row r="2906" spans="5:10">
      <c r="E2906" s="4" t="e">
        <f>VLOOKUP(B2906,'[1]Base de datos Almacen'!$B$2:$E$3897,4,0)</f>
        <v>#N/A</v>
      </c>
      <c r="F2906" s="8">
        <v>0</v>
      </c>
      <c r="G2906" s="9">
        <f>SUMIFS('Entrada - Salida'!$E:$E,'Entrada - Salida'!$D:$D,Saldo!C2906,'Entrada - Salida'!C:C,Saldo!B2906)</f>
        <v>0</v>
      </c>
      <c r="H2906" s="10">
        <f>SUMIFS('Entrada - Salida'!$F:$F,'Entrada - Salida'!$D:$D,Saldo!C2906,'Entrada - Salida'!C:C,Saldo!B2906)</f>
        <v>0</v>
      </c>
      <c r="I2906" s="11">
        <f t="shared" si="46"/>
        <v>0</v>
      </c>
      <c r="J2906" s="22"/>
    </row>
    <row r="2907" spans="5:10">
      <c r="E2907" s="4" t="e">
        <f>VLOOKUP(B2907,'[1]Base de datos Almacen'!$B$2:$E$3897,4,0)</f>
        <v>#N/A</v>
      </c>
      <c r="F2907" s="8">
        <v>0</v>
      </c>
      <c r="G2907" s="9">
        <f>SUMIFS('Entrada - Salida'!$E:$E,'Entrada - Salida'!$D:$D,Saldo!C2907,'Entrada - Salida'!C:C,Saldo!B2907)</f>
        <v>0</v>
      </c>
      <c r="H2907" s="10">
        <f>SUMIFS('Entrada - Salida'!$F:$F,'Entrada - Salida'!$D:$D,Saldo!C2907,'Entrada - Salida'!C:C,Saldo!B2907)</f>
        <v>0</v>
      </c>
      <c r="I2907" s="11">
        <f t="shared" si="46"/>
        <v>0</v>
      </c>
      <c r="J2907" s="22"/>
    </row>
    <row r="2908" spans="5:10">
      <c r="E2908" s="4" t="e">
        <f>VLOOKUP(B2908,'[1]Base de datos Almacen'!$B$2:$E$3897,4,0)</f>
        <v>#N/A</v>
      </c>
      <c r="F2908" s="8">
        <v>0</v>
      </c>
      <c r="G2908" s="9">
        <f>SUMIFS('Entrada - Salida'!$E:$E,'Entrada - Salida'!$D:$D,Saldo!C2908,'Entrada - Salida'!C:C,Saldo!B2908)</f>
        <v>0</v>
      </c>
      <c r="H2908" s="10">
        <f>SUMIFS('Entrada - Salida'!$F:$F,'Entrada - Salida'!$D:$D,Saldo!C2908,'Entrada - Salida'!C:C,Saldo!B2908)</f>
        <v>0</v>
      </c>
      <c r="I2908" s="11">
        <f t="shared" si="46"/>
        <v>0</v>
      </c>
      <c r="J2908" s="22"/>
    </row>
    <row r="2909" spans="5:10">
      <c r="E2909" s="4" t="e">
        <f>VLOOKUP(B2909,'[1]Base de datos Almacen'!$B$2:$E$3897,4,0)</f>
        <v>#N/A</v>
      </c>
      <c r="F2909" s="8">
        <v>0</v>
      </c>
      <c r="G2909" s="9">
        <f>SUMIFS('Entrada - Salida'!$E:$E,'Entrada - Salida'!$D:$D,Saldo!C2909,'Entrada - Salida'!C:C,Saldo!B2909)</f>
        <v>0</v>
      </c>
      <c r="H2909" s="10">
        <f>SUMIFS('Entrada - Salida'!$F:$F,'Entrada - Salida'!$D:$D,Saldo!C2909,'Entrada - Salida'!C:C,Saldo!B2909)</f>
        <v>0</v>
      </c>
      <c r="I2909" s="11">
        <f t="shared" si="46"/>
        <v>0</v>
      </c>
      <c r="J2909" s="22"/>
    </row>
    <row r="2910" spans="5:10">
      <c r="E2910" s="4" t="e">
        <f>VLOOKUP(B2910,'[1]Base de datos Almacen'!$B$2:$E$3897,4,0)</f>
        <v>#N/A</v>
      </c>
      <c r="F2910" s="8">
        <v>0</v>
      </c>
      <c r="G2910" s="9">
        <f>SUMIFS('Entrada - Salida'!$E:$E,'Entrada - Salida'!$D:$D,Saldo!C2910,'Entrada - Salida'!C:C,Saldo!B2910)</f>
        <v>0</v>
      </c>
      <c r="H2910" s="10">
        <f>SUMIFS('Entrada - Salida'!$F:$F,'Entrada - Salida'!$D:$D,Saldo!C2910,'Entrada - Salida'!C:C,Saldo!B2910)</f>
        <v>0</v>
      </c>
      <c r="I2910" s="11">
        <f t="shared" si="46"/>
        <v>0</v>
      </c>
      <c r="J2910" s="22"/>
    </row>
    <row r="2911" spans="5:10">
      <c r="E2911" s="4" t="e">
        <f>VLOOKUP(B2911,'[1]Base de datos Almacen'!$B$2:$E$3897,4,0)</f>
        <v>#N/A</v>
      </c>
      <c r="F2911" s="8">
        <v>0</v>
      </c>
      <c r="G2911" s="9">
        <f>SUMIFS('Entrada - Salida'!$E:$E,'Entrada - Salida'!$D:$D,Saldo!C2911,'Entrada - Salida'!C:C,Saldo!B2911)</f>
        <v>0</v>
      </c>
      <c r="H2911" s="10">
        <f>SUMIFS('Entrada - Salida'!$F:$F,'Entrada - Salida'!$D:$D,Saldo!C2911,'Entrada - Salida'!C:C,Saldo!B2911)</f>
        <v>0</v>
      </c>
      <c r="I2911" s="11">
        <f t="shared" si="46"/>
        <v>0</v>
      </c>
      <c r="J2911" s="22"/>
    </row>
    <row r="2912" spans="5:10">
      <c r="E2912" s="4" t="e">
        <f>VLOOKUP(B2912,'[1]Base de datos Almacen'!$B$2:$E$3897,4,0)</f>
        <v>#N/A</v>
      </c>
      <c r="F2912" s="8">
        <v>0</v>
      </c>
      <c r="G2912" s="9">
        <f>SUMIFS('Entrada - Salida'!$E:$E,'Entrada - Salida'!$D:$D,Saldo!C2912,'Entrada - Salida'!C:C,Saldo!B2912)</f>
        <v>0</v>
      </c>
      <c r="H2912" s="10">
        <f>SUMIFS('Entrada - Salida'!$F:$F,'Entrada - Salida'!$D:$D,Saldo!C2912,'Entrada - Salida'!C:C,Saldo!B2912)</f>
        <v>0</v>
      </c>
      <c r="I2912" s="11">
        <f t="shared" si="46"/>
        <v>0</v>
      </c>
      <c r="J2912" s="22"/>
    </row>
    <row r="2913" spans="5:10">
      <c r="E2913" s="4" t="e">
        <f>VLOOKUP(B2913,'[1]Base de datos Almacen'!$B$2:$E$3897,4,0)</f>
        <v>#N/A</v>
      </c>
      <c r="F2913" s="8">
        <v>0</v>
      </c>
      <c r="G2913" s="9">
        <f>SUMIFS('Entrada - Salida'!$E:$E,'Entrada - Salida'!$D:$D,Saldo!C2913,'Entrada - Salida'!C:C,Saldo!B2913)</f>
        <v>0</v>
      </c>
      <c r="H2913" s="10">
        <f>SUMIFS('Entrada - Salida'!$F:$F,'Entrada - Salida'!$D:$D,Saldo!C2913,'Entrada - Salida'!C:C,Saldo!B2913)</f>
        <v>0</v>
      </c>
      <c r="I2913" s="11">
        <f t="shared" si="46"/>
        <v>0</v>
      </c>
      <c r="J2913" s="22"/>
    </row>
    <row r="2914" spans="5:10">
      <c r="E2914" s="4" t="e">
        <f>VLOOKUP(B2914,'[1]Base de datos Almacen'!$B$2:$E$3897,4,0)</f>
        <v>#N/A</v>
      </c>
      <c r="F2914" s="8">
        <v>0</v>
      </c>
      <c r="G2914" s="9">
        <f>SUMIFS('Entrada - Salida'!$E:$E,'Entrada - Salida'!$D:$D,Saldo!C2914,'Entrada - Salida'!C:C,Saldo!B2914)</f>
        <v>0</v>
      </c>
      <c r="H2914" s="10">
        <f>SUMIFS('Entrada - Salida'!$F:$F,'Entrada - Salida'!$D:$D,Saldo!C2914,'Entrada - Salida'!C:C,Saldo!B2914)</f>
        <v>0</v>
      </c>
      <c r="I2914" s="11">
        <f t="shared" si="46"/>
        <v>0</v>
      </c>
      <c r="J2914" s="22"/>
    </row>
    <row r="2915" spans="5:10">
      <c r="E2915" s="4" t="e">
        <f>VLOOKUP(B2915,'[1]Base de datos Almacen'!$B$2:$E$3897,4,0)</f>
        <v>#N/A</v>
      </c>
      <c r="F2915" s="8">
        <v>0</v>
      </c>
      <c r="G2915" s="9">
        <f>SUMIFS('Entrada - Salida'!$E:$E,'Entrada - Salida'!$D:$D,Saldo!C2915,'Entrada - Salida'!C:C,Saldo!B2915)</f>
        <v>0</v>
      </c>
      <c r="H2915" s="10">
        <f>SUMIFS('Entrada - Salida'!$F:$F,'Entrada - Salida'!$D:$D,Saldo!C2915,'Entrada - Salida'!C:C,Saldo!B2915)</f>
        <v>0</v>
      </c>
      <c r="I2915" s="11">
        <f t="shared" si="46"/>
        <v>0</v>
      </c>
      <c r="J2915" s="22"/>
    </row>
    <row r="2916" spans="5:10">
      <c r="E2916" s="4" t="e">
        <f>VLOOKUP(B2916,'[1]Base de datos Almacen'!$B$2:$E$3897,4,0)</f>
        <v>#N/A</v>
      </c>
      <c r="F2916" s="8">
        <v>0</v>
      </c>
      <c r="G2916" s="9">
        <f>SUMIFS('Entrada - Salida'!$E:$E,'Entrada - Salida'!$D:$D,Saldo!C2916,'Entrada - Salida'!C:C,Saldo!B2916)</f>
        <v>0</v>
      </c>
      <c r="H2916" s="10">
        <f>SUMIFS('Entrada - Salida'!$F:$F,'Entrada - Salida'!$D:$D,Saldo!C2916,'Entrada - Salida'!C:C,Saldo!B2916)</f>
        <v>0</v>
      </c>
      <c r="I2916" s="11">
        <f t="shared" si="46"/>
        <v>0</v>
      </c>
      <c r="J2916" s="22"/>
    </row>
    <row r="2917" spans="5:10">
      <c r="E2917" s="4" t="e">
        <f>VLOOKUP(B2917,'[1]Base de datos Almacen'!$B$2:$E$3897,4,0)</f>
        <v>#N/A</v>
      </c>
      <c r="F2917" s="8">
        <v>0</v>
      </c>
      <c r="G2917" s="9">
        <f>SUMIFS('Entrada - Salida'!$E:$E,'Entrada - Salida'!$D:$D,Saldo!C2917,'Entrada - Salida'!C:C,Saldo!B2917)</f>
        <v>0</v>
      </c>
      <c r="H2917" s="10">
        <f>SUMIFS('Entrada - Salida'!$F:$F,'Entrada - Salida'!$D:$D,Saldo!C2917,'Entrada - Salida'!C:C,Saldo!B2917)</f>
        <v>0</v>
      </c>
      <c r="I2917" s="11">
        <f t="shared" si="46"/>
        <v>0</v>
      </c>
      <c r="J2917" s="22"/>
    </row>
    <row r="2918" spans="5:10">
      <c r="E2918" s="4" t="e">
        <f>VLOOKUP(B2918,'[1]Base de datos Almacen'!$B$2:$E$3897,4,0)</f>
        <v>#N/A</v>
      </c>
      <c r="F2918" s="8">
        <v>0</v>
      </c>
      <c r="G2918" s="9">
        <f>SUMIFS('Entrada - Salida'!$E:$E,'Entrada - Salida'!$D:$D,Saldo!C2918,'Entrada - Salida'!C:C,Saldo!B2918)</f>
        <v>0</v>
      </c>
      <c r="H2918" s="10">
        <f>SUMIFS('Entrada - Salida'!$F:$F,'Entrada - Salida'!$D:$D,Saldo!C2918,'Entrada - Salida'!C:C,Saldo!B2918)</f>
        <v>0</v>
      </c>
      <c r="I2918" s="11">
        <f t="shared" si="46"/>
        <v>0</v>
      </c>
      <c r="J2918" s="22"/>
    </row>
    <row r="2919" spans="5:10">
      <c r="E2919" s="4" t="e">
        <f>VLOOKUP(B2919,'[1]Base de datos Almacen'!$B$2:$E$3897,4,0)</f>
        <v>#N/A</v>
      </c>
      <c r="F2919" s="8">
        <v>0</v>
      </c>
      <c r="G2919" s="9">
        <f>SUMIFS('Entrada - Salida'!$E:$E,'Entrada - Salida'!$D:$D,Saldo!C2919,'Entrada - Salida'!C:C,Saldo!B2919)</f>
        <v>0</v>
      </c>
      <c r="H2919" s="10">
        <f>SUMIFS('Entrada - Salida'!$F:$F,'Entrada - Salida'!$D:$D,Saldo!C2919,'Entrada - Salida'!C:C,Saldo!B2919)</f>
        <v>0</v>
      </c>
      <c r="I2919" s="11">
        <f t="shared" si="46"/>
        <v>0</v>
      </c>
      <c r="J2919" s="22"/>
    </row>
    <row r="2920" spans="5:10">
      <c r="E2920" s="4" t="e">
        <f>VLOOKUP(B2920,'[1]Base de datos Almacen'!$B$2:$E$3897,4,0)</f>
        <v>#N/A</v>
      </c>
      <c r="F2920" s="8">
        <v>0</v>
      </c>
      <c r="G2920" s="9">
        <f>SUMIFS('Entrada - Salida'!$E:$E,'Entrada - Salida'!$D:$D,Saldo!C2920,'Entrada - Salida'!C:C,Saldo!B2920)</f>
        <v>0</v>
      </c>
      <c r="H2920" s="10">
        <f>SUMIFS('Entrada - Salida'!$F:$F,'Entrada - Salida'!$D:$D,Saldo!C2920,'Entrada - Salida'!C:C,Saldo!B2920)</f>
        <v>0</v>
      </c>
      <c r="I2920" s="11">
        <f t="shared" si="46"/>
        <v>0</v>
      </c>
      <c r="J2920" s="22"/>
    </row>
    <row r="2921" spans="5:10">
      <c r="E2921" s="4" t="e">
        <f>VLOOKUP(B2921,'[1]Base de datos Almacen'!$B$2:$E$3897,4,0)</f>
        <v>#N/A</v>
      </c>
      <c r="F2921" s="8">
        <v>0</v>
      </c>
      <c r="G2921" s="9">
        <f>SUMIFS('Entrada - Salida'!$E:$E,'Entrada - Salida'!$D:$D,Saldo!C2921,'Entrada - Salida'!C:C,Saldo!B2921)</f>
        <v>0</v>
      </c>
      <c r="H2921" s="10">
        <f>SUMIFS('Entrada - Salida'!$F:$F,'Entrada - Salida'!$D:$D,Saldo!C2921,'Entrada - Salida'!C:C,Saldo!B2921)</f>
        <v>0</v>
      </c>
      <c r="I2921" s="11">
        <f t="shared" si="46"/>
        <v>0</v>
      </c>
      <c r="J2921" s="22"/>
    </row>
    <row r="2922" spans="5:10">
      <c r="E2922" s="4" t="e">
        <f>VLOOKUP(B2922,'[1]Base de datos Almacen'!$B$2:$E$3897,4,0)</f>
        <v>#N/A</v>
      </c>
      <c r="F2922" s="8">
        <v>0</v>
      </c>
      <c r="G2922" s="9">
        <f>SUMIFS('Entrada - Salida'!$E:$E,'Entrada - Salida'!$D:$D,Saldo!C2922,'Entrada - Salida'!C:C,Saldo!B2922)</f>
        <v>0</v>
      </c>
      <c r="H2922" s="10">
        <f>SUMIFS('Entrada - Salida'!$F:$F,'Entrada - Salida'!$D:$D,Saldo!C2922,'Entrada - Salida'!C:C,Saldo!B2922)</f>
        <v>0</v>
      </c>
      <c r="I2922" s="11">
        <f t="shared" si="46"/>
        <v>0</v>
      </c>
      <c r="J2922" s="22"/>
    </row>
    <row r="2923" spans="5:10">
      <c r="E2923" s="4" t="e">
        <f>VLOOKUP(B2923,'[1]Base de datos Almacen'!$B$2:$E$3897,4,0)</f>
        <v>#N/A</v>
      </c>
      <c r="F2923" s="8">
        <v>0</v>
      </c>
      <c r="G2923" s="9">
        <f>SUMIFS('Entrada - Salida'!$E:$E,'Entrada - Salida'!$D:$D,Saldo!C2923,'Entrada - Salida'!C:C,Saldo!B2923)</f>
        <v>0</v>
      </c>
      <c r="H2923" s="10">
        <f>SUMIFS('Entrada - Salida'!$F:$F,'Entrada - Salida'!$D:$D,Saldo!C2923,'Entrada - Salida'!C:C,Saldo!B2923)</f>
        <v>0</v>
      </c>
      <c r="I2923" s="11">
        <f t="shared" si="46"/>
        <v>0</v>
      </c>
      <c r="J2923" s="22"/>
    </row>
    <row r="2924" spans="5:10">
      <c r="E2924" s="4" t="e">
        <f>VLOOKUP(B2924,'[1]Base de datos Almacen'!$B$2:$E$3897,4,0)</f>
        <v>#N/A</v>
      </c>
      <c r="F2924" s="8">
        <v>0</v>
      </c>
      <c r="G2924" s="9">
        <f>SUMIFS('Entrada - Salida'!$E:$E,'Entrada - Salida'!$D:$D,Saldo!C2924,'Entrada - Salida'!C:C,Saldo!B2924)</f>
        <v>0</v>
      </c>
      <c r="H2924" s="10">
        <f>SUMIFS('Entrada - Salida'!$F:$F,'Entrada - Salida'!$D:$D,Saldo!C2924,'Entrada - Salida'!C:C,Saldo!B2924)</f>
        <v>0</v>
      </c>
      <c r="I2924" s="11">
        <f t="shared" si="46"/>
        <v>0</v>
      </c>
      <c r="J2924" s="22"/>
    </row>
    <row r="2925" spans="5:10">
      <c r="E2925" s="4" t="e">
        <f>VLOOKUP(B2925,'[1]Base de datos Almacen'!$B$2:$E$3897,4,0)</f>
        <v>#N/A</v>
      </c>
      <c r="F2925" s="8">
        <v>0</v>
      </c>
      <c r="G2925" s="9">
        <f>SUMIFS('Entrada - Salida'!$E:$E,'Entrada - Salida'!$D:$D,Saldo!C2925,'Entrada - Salida'!C:C,Saldo!B2925)</f>
        <v>0</v>
      </c>
      <c r="H2925" s="10">
        <f>SUMIFS('Entrada - Salida'!$F:$F,'Entrada - Salida'!$D:$D,Saldo!C2925,'Entrada - Salida'!C:C,Saldo!B2925)</f>
        <v>0</v>
      </c>
      <c r="I2925" s="11">
        <f t="shared" si="46"/>
        <v>0</v>
      </c>
      <c r="J2925" s="22"/>
    </row>
    <row r="2926" spans="5:10">
      <c r="E2926" s="4" t="e">
        <f>VLOOKUP(B2926,'[1]Base de datos Almacen'!$B$2:$E$3897,4,0)</f>
        <v>#N/A</v>
      </c>
      <c r="F2926" s="8">
        <v>0</v>
      </c>
      <c r="G2926" s="9">
        <f>SUMIFS('Entrada - Salida'!$E:$E,'Entrada - Salida'!$D:$D,Saldo!C2926,'Entrada - Salida'!C:C,Saldo!B2926)</f>
        <v>0</v>
      </c>
      <c r="H2926" s="10">
        <f>SUMIFS('Entrada - Salida'!$F:$F,'Entrada - Salida'!$D:$D,Saldo!C2926,'Entrada - Salida'!C:C,Saldo!B2926)</f>
        <v>0</v>
      </c>
      <c r="I2926" s="11">
        <f t="shared" ref="I2926:I2989" si="47">+(G2926-H2926)+F2926</f>
        <v>0</v>
      </c>
      <c r="J2926" s="22"/>
    </row>
    <row r="2927" spans="5:10">
      <c r="E2927" s="4" t="e">
        <f>VLOOKUP(B2927,'[1]Base de datos Almacen'!$B$2:$E$3897,4,0)</f>
        <v>#N/A</v>
      </c>
      <c r="F2927" s="8">
        <v>0</v>
      </c>
      <c r="G2927" s="9">
        <f>SUMIFS('Entrada - Salida'!$E:$E,'Entrada - Salida'!$D:$D,Saldo!C2927,'Entrada - Salida'!C:C,Saldo!B2927)</f>
        <v>0</v>
      </c>
      <c r="H2927" s="10">
        <f>SUMIFS('Entrada - Salida'!$F:$F,'Entrada - Salida'!$D:$D,Saldo!C2927,'Entrada - Salida'!C:C,Saldo!B2927)</f>
        <v>0</v>
      </c>
      <c r="I2927" s="11">
        <f t="shared" si="47"/>
        <v>0</v>
      </c>
      <c r="J2927" s="22"/>
    </row>
    <row r="2928" spans="5:10">
      <c r="E2928" s="4" t="e">
        <f>VLOOKUP(B2928,'[1]Base de datos Almacen'!$B$2:$E$3897,4,0)</f>
        <v>#N/A</v>
      </c>
      <c r="F2928" s="8">
        <v>0</v>
      </c>
      <c r="G2928" s="9">
        <f>SUMIFS('Entrada - Salida'!$E:$E,'Entrada - Salida'!$D:$D,Saldo!C2928,'Entrada - Salida'!C:C,Saldo!B2928)</f>
        <v>0</v>
      </c>
      <c r="H2928" s="10">
        <f>SUMIFS('Entrada - Salida'!$F:$F,'Entrada - Salida'!$D:$D,Saldo!C2928,'Entrada - Salida'!C:C,Saldo!B2928)</f>
        <v>0</v>
      </c>
      <c r="I2928" s="11">
        <f t="shared" si="47"/>
        <v>0</v>
      </c>
      <c r="J2928" s="22"/>
    </row>
    <row r="2929" spans="5:10">
      <c r="E2929" s="4" t="e">
        <f>VLOOKUP(B2929,'[1]Base de datos Almacen'!$B$2:$E$3897,4,0)</f>
        <v>#N/A</v>
      </c>
      <c r="F2929" s="8">
        <v>0</v>
      </c>
      <c r="G2929" s="9">
        <f>SUMIFS('Entrada - Salida'!$E:$E,'Entrada - Salida'!$D:$D,Saldo!C2929,'Entrada - Salida'!C:C,Saldo!B2929)</f>
        <v>0</v>
      </c>
      <c r="H2929" s="10">
        <f>SUMIFS('Entrada - Salida'!$F:$F,'Entrada - Salida'!$D:$D,Saldo!C2929,'Entrada - Salida'!C:C,Saldo!B2929)</f>
        <v>0</v>
      </c>
      <c r="I2929" s="11">
        <f t="shared" si="47"/>
        <v>0</v>
      </c>
      <c r="J2929" s="22"/>
    </row>
    <row r="2930" spans="5:10">
      <c r="E2930" s="4" t="e">
        <f>VLOOKUP(B2930,'[1]Base de datos Almacen'!$B$2:$E$3897,4,0)</f>
        <v>#N/A</v>
      </c>
      <c r="F2930" s="8">
        <v>0</v>
      </c>
      <c r="G2930" s="9">
        <f>SUMIFS('Entrada - Salida'!$E:$E,'Entrada - Salida'!$D:$D,Saldo!C2930,'Entrada - Salida'!C:C,Saldo!B2930)</f>
        <v>0</v>
      </c>
      <c r="H2930" s="10">
        <f>SUMIFS('Entrada - Salida'!$F:$F,'Entrada - Salida'!$D:$D,Saldo!C2930,'Entrada - Salida'!C:C,Saldo!B2930)</f>
        <v>0</v>
      </c>
      <c r="I2930" s="11">
        <f t="shared" si="47"/>
        <v>0</v>
      </c>
      <c r="J2930" s="22"/>
    </row>
    <row r="2931" spans="5:10">
      <c r="E2931" s="4" t="e">
        <f>VLOOKUP(B2931,'[1]Base de datos Almacen'!$B$2:$E$3897,4,0)</f>
        <v>#N/A</v>
      </c>
      <c r="F2931" s="8">
        <v>0</v>
      </c>
      <c r="G2931" s="9">
        <f>SUMIFS('Entrada - Salida'!$E:$E,'Entrada - Salida'!$D:$D,Saldo!C2931,'Entrada - Salida'!C:C,Saldo!B2931)</f>
        <v>0</v>
      </c>
      <c r="H2931" s="10">
        <f>SUMIFS('Entrada - Salida'!$F:$F,'Entrada - Salida'!$D:$D,Saldo!C2931,'Entrada - Salida'!C:C,Saldo!B2931)</f>
        <v>0</v>
      </c>
      <c r="I2931" s="11">
        <f t="shared" si="47"/>
        <v>0</v>
      </c>
      <c r="J2931" s="22"/>
    </row>
    <row r="2932" spans="5:10">
      <c r="E2932" s="4" t="e">
        <f>VLOOKUP(B2932,'[1]Base de datos Almacen'!$B$2:$E$3897,4,0)</f>
        <v>#N/A</v>
      </c>
      <c r="F2932" s="8">
        <v>0</v>
      </c>
      <c r="G2932" s="9">
        <f>SUMIFS('Entrada - Salida'!$E:$E,'Entrada - Salida'!$D:$D,Saldo!C2932,'Entrada - Salida'!C:C,Saldo!B2932)</f>
        <v>0</v>
      </c>
      <c r="H2932" s="10">
        <f>SUMIFS('Entrada - Salida'!$F:$F,'Entrada - Salida'!$D:$D,Saldo!C2932,'Entrada - Salida'!C:C,Saldo!B2932)</f>
        <v>0</v>
      </c>
      <c r="I2932" s="11">
        <f t="shared" si="47"/>
        <v>0</v>
      </c>
      <c r="J2932" s="22"/>
    </row>
    <row r="2933" spans="5:10">
      <c r="E2933" s="4" t="e">
        <f>VLOOKUP(B2933,'[1]Base de datos Almacen'!$B$2:$E$3897,4,0)</f>
        <v>#N/A</v>
      </c>
      <c r="F2933" s="8">
        <v>0</v>
      </c>
      <c r="G2933" s="9">
        <f>SUMIFS('Entrada - Salida'!$E:$E,'Entrada - Salida'!$D:$D,Saldo!C2933,'Entrada - Salida'!C:C,Saldo!B2933)</f>
        <v>0</v>
      </c>
      <c r="H2933" s="10">
        <f>SUMIFS('Entrada - Salida'!$F:$F,'Entrada - Salida'!$D:$D,Saldo!C2933,'Entrada - Salida'!C:C,Saldo!B2933)</f>
        <v>0</v>
      </c>
      <c r="I2933" s="11">
        <f t="shared" si="47"/>
        <v>0</v>
      </c>
      <c r="J2933" s="22"/>
    </row>
    <row r="2934" spans="5:10">
      <c r="E2934" s="4" t="e">
        <f>VLOOKUP(B2934,'[1]Base de datos Almacen'!$B$2:$E$3897,4,0)</f>
        <v>#N/A</v>
      </c>
      <c r="F2934" s="8">
        <v>0</v>
      </c>
      <c r="G2934" s="9">
        <f>SUMIFS('Entrada - Salida'!$E:$E,'Entrada - Salida'!$D:$D,Saldo!C2934,'Entrada - Salida'!C:C,Saldo!B2934)</f>
        <v>0</v>
      </c>
      <c r="H2934" s="10">
        <f>SUMIFS('Entrada - Salida'!$F:$F,'Entrada - Salida'!$D:$D,Saldo!C2934,'Entrada - Salida'!C:C,Saldo!B2934)</f>
        <v>0</v>
      </c>
      <c r="I2934" s="11">
        <f t="shared" si="47"/>
        <v>0</v>
      </c>
      <c r="J2934" s="22"/>
    </row>
    <row r="2935" spans="5:10">
      <c r="E2935" s="4" t="e">
        <f>VLOOKUP(B2935,'[1]Base de datos Almacen'!$B$2:$E$3897,4,0)</f>
        <v>#N/A</v>
      </c>
      <c r="F2935" s="8">
        <v>0</v>
      </c>
      <c r="G2935" s="9">
        <f>SUMIFS('Entrada - Salida'!$E:$E,'Entrada - Salida'!$D:$D,Saldo!C2935,'Entrada - Salida'!C:C,Saldo!B2935)</f>
        <v>0</v>
      </c>
      <c r="H2935" s="10">
        <f>SUMIFS('Entrada - Salida'!$F:$F,'Entrada - Salida'!$D:$D,Saldo!C2935,'Entrada - Salida'!C:C,Saldo!B2935)</f>
        <v>0</v>
      </c>
      <c r="I2935" s="11">
        <f t="shared" si="47"/>
        <v>0</v>
      </c>
      <c r="J2935" s="22"/>
    </row>
    <row r="2936" spans="5:10">
      <c r="E2936" s="4" t="e">
        <f>VLOOKUP(B2936,'[1]Base de datos Almacen'!$B$2:$E$3897,4,0)</f>
        <v>#N/A</v>
      </c>
      <c r="F2936" s="8">
        <v>0</v>
      </c>
      <c r="G2936" s="9">
        <f>SUMIFS('Entrada - Salida'!$E:$E,'Entrada - Salida'!$D:$D,Saldo!C2936,'Entrada - Salida'!C:C,Saldo!B2936)</f>
        <v>0</v>
      </c>
      <c r="H2936" s="10">
        <f>SUMIFS('Entrada - Salida'!$F:$F,'Entrada - Salida'!$D:$D,Saldo!C2936,'Entrada - Salida'!C:C,Saldo!B2936)</f>
        <v>0</v>
      </c>
      <c r="I2936" s="11">
        <f t="shared" si="47"/>
        <v>0</v>
      </c>
      <c r="J2936" s="22"/>
    </row>
    <row r="2937" spans="5:10">
      <c r="E2937" s="4" t="e">
        <f>VLOOKUP(B2937,'[1]Base de datos Almacen'!$B$2:$E$3897,4,0)</f>
        <v>#N/A</v>
      </c>
      <c r="F2937" s="8">
        <v>0</v>
      </c>
      <c r="G2937" s="9">
        <f>SUMIFS('Entrada - Salida'!$E:$E,'Entrada - Salida'!$D:$D,Saldo!C2937,'Entrada - Salida'!C:C,Saldo!B2937)</f>
        <v>0</v>
      </c>
      <c r="H2937" s="10">
        <f>SUMIFS('Entrada - Salida'!$F:$F,'Entrada - Salida'!$D:$D,Saldo!C2937,'Entrada - Salida'!C:C,Saldo!B2937)</f>
        <v>0</v>
      </c>
      <c r="I2937" s="11">
        <f t="shared" si="47"/>
        <v>0</v>
      </c>
      <c r="J2937" s="22"/>
    </row>
    <row r="2938" spans="5:10">
      <c r="E2938" s="4" t="e">
        <f>VLOOKUP(B2938,'[1]Base de datos Almacen'!$B$2:$E$3897,4,0)</f>
        <v>#N/A</v>
      </c>
      <c r="F2938" s="8">
        <v>0</v>
      </c>
      <c r="G2938" s="9">
        <f>SUMIFS('Entrada - Salida'!$E:$E,'Entrada - Salida'!$D:$D,Saldo!C2938,'Entrada - Salida'!C:C,Saldo!B2938)</f>
        <v>0</v>
      </c>
      <c r="H2938" s="10">
        <f>SUMIFS('Entrada - Salida'!$F:$F,'Entrada - Salida'!$D:$D,Saldo!C2938,'Entrada - Salida'!C:C,Saldo!B2938)</f>
        <v>0</v>
      </c>
      <c r="I2938" s="11">
        <f t="shared" si="47"/>
        <v>0</v>
      </c>
      <c r="J2938" s="22"/>
    </row>
    <row r="2939" spans="5:10">
      <c r="E2939" s="4" t="e">
        <f>VLOOKUP(B2939,'[1]Base de datos Almacen'!$B$2:$E$3897,4,0)</f>
        <v>#N/A</v>
      </c>
      <c r="F2939" s="8">
        <v>0</v>
      </c>
      <c r="G2939" s="9">
        <f>SUMIFS('Entrada - Salida'!$E:$E,'Entrada - Salida'!$D:$D,Saldo!C2939,'Entrada - Salida'!C:C,Saldo!B2939)</f>
        <v>0</v>
      </c>
      <c r="H2939" s="10">
        <f>SUMIFS('Entrada - Salida'!$F:$F,'Entrada - Salida'!$D:$D,Saldo!C2939,'Entrada - Salida'!C:C,Saldo!B2939)</f>
        <v>0</v>
      </c>
      <c r="I2939" s="11">
        <f t="shared" si="47"/>
        <v>0</v>
      </c>
      <c r="J2939" s="22"/>
    </row>
    <row r="2940" spans="5:10">
      <c r="E2940" s="4" t="e">
        <f>VLOOKUP(B2940,'[1]Base de datos Almacen'!$B$2:$E$3897,4,0)</f>
        <v>#N/A</v>
      </c>
      <c r="F2940" s="8">
        <v>0</v>
      </c>
      <c r="G2940" s="9">
        <f>SUMIFS('Entrada - Salida'!$E:$E,'Entrada - Salida'!$D:$D,Saldo!C2940,'Entrada - Salida'!C:C,Saldo!B2940)</f>
        <v>0</v>
      </c>
      <c r="H2940" s="10">
        <f>SUMIFS('Entrada - Salida'!$F:$F,'Entrada - Salida'!$D:$D,Saldo!C2940,'Entrada - Salida'!C:C,Saldo!B2940)</f>
        <v>0</v>
      </c>
      <c r="I2940" s="11">
        <f t="shared" si="47"/>
        <v>0</v>
      </c>
      <c r="J2940" s="22"/>
    </row>
    <row r="2941" spans="5:10">
      <c r="E2941" s="4" t="e">
        <f>VLOOKUP(B2941,'[1]Base de datos Almacen'!$B$2:$E$3897,4,0)</f>
        <v>#N/A</v>
      </c>
      <c r="F2941" s="8">
        <v>0</v>
      </c>
      <c r="G2941" s="9">
        <f>SUMIFS('Entrada - Salida'!$E:$E,'Entrada - Salida'!$D:$D,Saldo!C2941,'Entrada - Salida'!C:C,Saldo!B2941)</f>
        <v>0</v>
      </c>
      <c r="H2941" s="10">
        <f>SUMIFS('Entrada - Salida'!$F:$F,'Entrada - Salida'!$D:$D,Saldo!C2941,'Entrada - Salida'!C:C,Saldo!B2941)</f>
        <v>0</v>
      </c>
      <c r="I2941" s="11">
        <f t="shared" si="47"/>
        <v>0</v>
      </c>
      <c r="J2941" s="22"/>
    </row>
    <row r="2942" spans="5:10">
      <c r="E2942" s="4" t="e">
        <f>VLOOKUP(B2942,'[1]Base de datos Almacen'!$B$2:$E$3897,4,0)</f>
        <v>#N/A</v>
      </c>
      <c r="F2942" s="8">
        <v>0</v>
      </c>
      <c r="G2942" s="9">
        <f>SUMIFS('Entrada - Salida'!$E:$E,'Entrada - Salida'!$D:$D,Saldo!C2942,'Entrada - Salida'!C:C,Saldo!B2942)</f>
        <v>0</v>
      </c>
      <c r="H2942" s="10">
        <f>SUMIFS('Entrada - Salida'!$F:$F,'Entrada - Salida'!$D:$D,Saldo!C2942,'Entrada - Salida'!C:C,Saldo!B2942)</f>
        <v>0</v>
      </c>
      <c r="I2942" s="11">
        <f t="shared" si="47"/>
        <v>0</v>
      </c>
      <c r="J2942" s="22"/>
    </row>
    <row r="2943" spans="5:10">
      <c r="E2943" s="4" t="e">
        <f>VLOOKUP(B2943,'[1]Base de datos Almacen'!$B$2:$E$3897,4,0)</f>
        <v>#N/A</v>
      </c>
      <c r="F2943" s="8">
        <v>0</v>
      </c>
      <c r="G2943" s="9">
        <f>SUMIFS('Entrada - Salida'!$E:$E,'Entrada - Salida'!$D:$D,Saldo!C2943,'Entrada - Salida'!C:C,Saldo!B2943)</f>
        <v>0</v>
      </c>
      <c r="H2943" s="10">
        <f>SUMIFS('Entrada - Salida'!$F:$F,'Entrada - Salida'!$D:$D,Saldo!C2943,'Entrada - Salida'!C:C,Saldo!B2943)</f>
        <v>0</v>
      </c>
      <c r="I2943" s="11">
        <f t="shared" si="47"/>
        <v>0</v>
      </c>
      <c r="J2943" s="22"/>
    </row>
    <row r="2944" spans="5:10">
      <c r="E2944" s="4" t="e">
        <f>VLOOKUP(B2944,'[1]Base de datos Almacen'!$B$2:$E$3897,4,0)</f>
        <v>#N/A</v>
      </c>
      <c r="F2944" s="8">
        <v>0</v>
      </c>
      <c r="G2944" s="9">
        <f>SUMIFS('Entrada - Salida'!$E:$E,'Entrada - Salida'!$D:$D,Saldo!C2944,'Entrada - Salida'!C:C,Saldo!B2944)</f>
        <v>0</v>
      </c>
      <c r="H2944" s="10">
        <f>SUMIFS('Entrada - Salida'!$F:$F,'Entrada - Salida'!$D:$D,Saldo!C2944,'Entrada - Salida'!C:C,Saldo!B2944)</f>
        <v>0</v>
      </c>
      <c r="I2944" s="11">
        <f t="shared" si="47"/>
        <v>0</v>
      </c>
      <c r="J2944" s="22"/>
    </row>
    <row r="2945" spans="5:10">
      <c r="E2945" s="4" t="e">
        <f>VLOOKUP(B2945,'[1]Base de datos Almacen'!$B$2:$E$3897,4,0)</f>
        <v>#N/A</v>
      </c>
      <c r="F2945" s="8">
        <v>0</v>
      </c>
      <c r="G2945" s="9">
        <f>SUMIFS('Entrada - Salida'!$E:$E,'Entrada - Salida'!$D:$D,Saldo!C2945,'Entrada - Salida'!C:C,Saldo!B2945)</f>
        <v>0</v>
      </c>
      <c r="H2945" s="10">
        <f>SUMIFS('Entrada - Salida'!$F:$F,'Entrada - Salida'!$D:$D,Saldo!C2945,'Entrada - Salida'!C:C,Saldo!B2945)</f>
        <v>0</v>
      </c>
      <c r="I2945" s="11">
        <f t="shared" si="47"/>
        <v>0</v>
      </c>
      <c r="J2945" s="22"/>
    </row>
    <row r="2946" spans="5:10">
      <c r="E2946" s="4" t="e">
        <f>VLOOKUP(B2946,'[1]Base de datos Almacen'!$B$2:$E$3897,4,0)</f>
        <v>#N/A</v>
      </c>
      <c r="F2946" s="8">
        <v>0</v>
      </c>
      <c r="G2946" s="9">
        <f>SUMIFS('Entrada - Salida'!$E:$E,'Entrada - Salida'!$D:$D,Saldo!C2946,'Entrada - Salida'!C:C,Saldo!B2946)</f>
        <v>0</v>
      </c>
      <c r="H2946" s="10">
        <f>SUMIFS('Entrada - Salida'!$F:$F,'Entrada - Salida'!$D:$D,Saldo!C2946,'Entrada - Salida'!C:C,Saldo!B2946)</f>
        <v>0</v>
      </c>
      <c r="I2946" s="11">
        <f t="shared" si="47"/>
        <v>0</v>
      </c>
      <c r="J2946" s="22"/>
    </row>
    <row r="2947" spans="5:10">
      <c r="E2947" s="4" t="e">
        <f>VLOOKUP(B2947,'[1]Base de datos Almacen'!$B$2:$E$3897,4,0)</f>
        <v>#N/A</v>
      </c>
      <c r="F2947" s="8">
        <v>0</v>
      </c>
      <c r="G2947" s="9">
        <f>SUMIFS('Entrada - Salida'!$E:$E,'Entrada - Salida'!$D:$D,Saldo!C2947,'Entrada - Salida'!C:C,Saldo!B2947)</f>
        <v>0</v>
      </c>
      <c r="H2947" s="10">
        <f>SUMIFS('Entrada - Salida'!$F:$F,'Entrada - Salida'!$D:$D,Saldo!C2947,'Entrada - Salida'!C:C,Saldo!B2947)</f>
        <v>0</v>
      </c>
      <c r="I2947" s="11">
        <f t="shared" si="47"/>
        <v>0</v>
      </c>
      <c r="J2947" s="22"/>
    </row>
    <row r="2948" spans="5:10">
      <c r="E2948" s="4" t="e">
        <f>VLOOKUP(B2948,'[1]Base de datos Almacen'!$B$2:$E$3897,4,0)</f>
        <v>#N/A</v>
      </c>
      <c r="F2948" s="8">
        <v>0</v>
      </c>
      <c r="G2948" s="9">
        <f>SUMIFS('Entrada - Salida'!$E:$E,'Entrada - Salida'!$D:$D,Saldo!C2948,'Entrada - Salida'!C:C,Saldo!B2948)</f>
        <v>0</v>
      </c>
      <c r="H2948" s="10">
        <f>SUMIFS('Entrada - Salida'!$F:$F,'Entrada - Salida'!$D:$D,Saldo!C2948,'Entrada - Salida'!C:C,Saldo!B2948)</f>
        <v>0</v>
      </c>
      <c r="I2948" s="11">
        <f t="shared" si="47"/>
        <v>0</v>
      </c>
      <c r="J2948" s="22"/>
    </row>
    <row r="2949" spans="5:10">
      <c r="E2949" s="4" t="e">
        <f>VLOOKUP(B2949,'[1]Base de datos Almacen'!$B$2:$E$3897,4,0)</f>
        <v>#N/A</v>
      </c>
      <c r="F2949" s="8">
        <v>0</v>
      </c>
      <c r="G2949" s="9">
        <f>SUMIFS('Entrada - Salida'!$E:$E,'Entrada - Salida'!$D:$D,Saldo!C2949,'Entrada - Salida'!C:C,Saldo!B2949)</f>
        <v>0</v>
      </c>
      <c r="H2949" s="10">
        <f>SUMIFS('Entrada - Salida'!$F:$F,'Entrada - Salida'!$D:$D,Saldo!C2949,'Entrada - Salida'!C:C,Saldo!B2949)</f>
        <v>0</v>
      </c>
      <c r="I2949" s="11">
        <f t="shared" si="47"/>
        <v>0</v>
      </c>
      <c r="J2949" s="22"/>
    </row>
    <row r="2950" spans="5:10">
      <c r="E2950" s="4" t="e">
        <f>VLOOKUP(B2950,'[1]Base de datos Almacen'!$B$2:$E$3897,4,0)</f>
        <v>#N/A</v>
      </c>
      <c r="F2950" s="8">
        <v>0</v>
      </c>
      <c r="G2950" s="9">
        <f>SUMIFS('Entrada - Salida'!$E:$E,'Entrada - Salida'!$D:$D,Saldo!C2950,'Entrada - Salida'!C:C,Saldo!B2950)</f>
        <v>0</v>
      </c>
      <c r="H2950" s="10">
        <f>SUMIFS('Entrada - Salida'!$F:$F,'Entrada - Salida'!$D:$D,Saldo!C2950,'Entrada - Salida'!C:C,Saldo!B2950)</f>
        <v>0</v>
      </c>
      <c r="I2950" s="11">
        <f t="shared" si="47"/>
        <v>0</v>
      </c>
      <c r="J2950" s="22"/>
    </row>
    <row r="2951" spans="5:10">
      <c r="E2951" s="4" t="e">
        <f>VLOOKUP(B2951,'[1]Base de datos Almacen'!$B$2:$E$3897,4,0)</f>
        <v>#N/A</v>
      </c>
      <c r="F2951" s="8">
        <v>0</v>
      </c>
      <c r="G2951" s="9">
        <f>SUMIFS('Entrada - Salida'!$E:$E,'Entrada - Salida'!$D:$D,Saldo!C2951,'Entrada - Salida'!C:C,Saldo!B2951)</f>
        <v>0</v>
      </c>
      <c r="H2951" s="10">
        <f>SUMIFS('Entrada - Salida'!$F:$F,'Entrada - Salida'!$D:$D,Saldo!C2951,'Entrada - Salida'!C:C,Saldo!B2951)</f>
        <v>0</v>
      </c>
      <c r="I2951" s="11">
        <f t="shared" si="47"/>
        <v>0</v>
      </c>
      <c r="J2951" s="22"/>
    </row>
    <row r="2952" spans="5:10">
      <c r="E2952" s="4" t="e">
        <f>VLOOKUP(B2952,'[1]Base de datos Almacen'!$B$2:$E$3897,4,0)</f>
        <v>#N/A</v>
      </c>
      <c r="F2952" s="8">
        <v>0</v>
      </c>
      <c r="G2952" s="9">
        <f>SUMIFS('Entrada - Salida'!$E:$E,'Entrada - Salida'!$D:$D,Saldo!C2952,'Entrada - Salida'!C:C,Saldo!B2952)</f>
        <v>0</v>
      </c>
      <c r="H2952" s="10">
        <f>SUMIFS('Entrada - Salida'!$F:$F,'Entrada - Salida'!$D:$D,Saldo!C2952,'Entrada - Salida'!C:C,Saldo!B2952)</f>
        <v>0</v>
      </c>
      <c r="I2952" s="11">
        <f t="shared" si="47"/>
        <v>0</v>
      </c>
      <c r="J2952" s="22"/>
    </row>
    <row r="2953" spans="5:10">
      <c r="E2953" s="4" t="e">
        <f>VLOOKUP(B2953,'[1]Base de datos Almacen'!$B$2:$E$3897,4,0)</f>
        <v>#N/A</v>
      </c>
      <c r="F2953" s="8">
        <v>0</v>
      </c>
      <c r="G2953" s="9">
        <f>SUMIFS('Entrada - Salida'!$E:$E,'Entrada - Salida'!$D:$D,Saldo!C2953,'Entrada - Salida'!C:C,Saldo!B2953)</f>
        <v>0</v>
      </c>
      <c r="H2953" s="10">
        <f>SUMIFS('Entrada - Salida'!$F:$F,'Entrada - Salida'!$D:$D,Saldo!C2953,'Entrada - Salida'!C:C,Saldo!B2953)</f>
        <v>0</v>
      </c>
      <c r="I2953" s="11">
        <f t="shared" si="47"/>
        <v>0</v>
      </c>
      <c r="J2953" s="22"/>
    </row>
    <row r="2954" spans="5:10">
      <c r="E2954" s="4" t="e">
        <f>VLOOKUP(B2954,'[1]Base de datos Almacen'!$B$2:$E$3897,4,0)</f>
        <v>#N/A</v>
      </c>
      <c r="F2954" s="8">
        <v>0</v>
      </c>
      <c r="G2954" s="9">
        <f>SUMIFS('Entrada - Salida'!$E:$E,'Entrada - Salida'!$D:$D,Saldo!C2954,'Entrada - Salida'!C:C,Saldo!B2954)</f>
        <v>0</v>
      </c>
      <c r="H2954" s="10">
        <f>SUMIFS('Entrada - Salida'!$F:$F,'Entrada - Salida'!$D:$D,Saldo!C2954,'Entrada - Salida'!C:C,Saldo!B2954)</f>
        <v>0</v>
      </c>
      <c r="I2954" s="11">
        <f t="shared" si="47"/>
        <v>0</v>
      </c>
      <c r="J2954" s="22"/>
    </row>
    <row r="2955" spans="5:10">
      <c r="E2955" s="4" t="e">
        <f>VLOOKUP(B2955,'[1]Base de datos Almacen'!$B$2:$E$3897,4,0)</f>
        <v>#N/A</v>
      </c>
      <c r="F2955" s="8">
        <v>0</v>
      </c>
      <c r="G2955" s="9">
        <f>SUMIFS('Entrada - Salida'!$E:$E,'Entrada - Salida'!$D:$D,Saldo!C2955,'Entrada - Salida'!C:C,Saldo!B2955)</f>
        <v>0</v>
      </c>
      <c r="H2955" s="10">
        <f>SUMIFS('Entrada - Salida'!$F:$F,'Entrada - Salida'!$D:$D,Saldo!C2955,'Entrada - Salida'!C:C,Saldo!B2955)</f>
        <v>0</v>
      </c>
      <c r="I2955" s="11">
        <f t="shared" si="47"/>
        <v>0</v>
      </c>
      <c r="J2955" s="22"/>
    </row>
    <row r="2956" spans="5:10">
      <c r="E2956" s="4" t="e">
        <f>VLOOKUP(B2956,'[1]Base de datos Almacen'!$B$2:$E$3897,4,0)</f>
        <v>#N/A</v>
      </c>
      <c r="F2956" s="8">
        <v>0</v>
      </c>
      <c r="G2956" s="9">
        <f>SUMIFS('Entrada - Salida'!$E:$E,'Entrada - Salida'!$D:$D,Saldo!C2956,'Entrada - Salida'!C:C,Saldo!B2956)</f>
        <v>0</v>
      </c>
      <c r="H2956" s="10">
        <f>SUMIFS('Entrada - Salida'!$F:$F,'Entrada - Salida'!$D:$D,Saldo!C2956,'Entrada - Salida'!C:C,Saldo!B2956)</f>
        <v>0</v>
      </c>
      <c r="I2956" s="11">
        <f t="shared" si="47"/>
        <v>0</v>
      </c>
      <c r="J2956" s="22"/>
    </row>
    <row r="2957" spans="5:10">
      <c r="E2957" s="4" t="e">
        <f>VLOOKUP(B2957,'[1]Base de datos Almacen'!$B$2:$E$3897,4,0)</f>
        <v>#N/A</v>
      </c>
      <c r="F2957" s="8">
        <v>0</v>
      </c>
      <c r="G2957" s="9">
        <f>SUMIFS('Entrada - Salida'!$E:$E,'Entrada - Salida'!$D:$D,Saldo!C2957,'Entrada - Salida'!C:C,Saldo!B2957)</f>
        <v>0</v>
      </c>
      <c r="H2957" s="10">
        <f>SUMIFS('Entrada - Salida'!$F:$F,'Entrada - Salida'!$D:$D,Saldo!C2957,'Entrada - Salida'!C:C,Saldo!B2957)</f>
        <v>0</v>
      </c>
      <c r="I2957" s="11">
        <f t="shared" si="47"/>
        <v>0</v>
      </c>
      <c r="J2957" s="22"/>
    </row>
    <row r="2958" spans="5:10">
      <c r="E2958" s="4" t="e">
        <f>VLOOKUP(B2958,'[1]Base de datos Almacen'!$B$2:$E$3897,4,0)</f>
        <v>#N/A</v>
      </c>
      <c r="F2958" s="8">
        <v>0</v>
      </c>
      <c r="G2958" s="9">
        <f>SUMIFS('Entrada - Salida'!$E:$E,'Entrada - Salida'!$D:$D,Saldo!C2958,'Entrada - Salida'!C:C,Saldo!B2958)</f>
        <v>0</v>
      </c>
      <c r="H2958" s="10">
        <f>SUMIFS('Entrada - Salida'!$F:$F,'Entrada - Salida'!$D:$D,Saldo!C2958,'Entrada - Salida'!C:C,Saldo!B2958)</f>
        <v>0</v>
      </c>
      <c r="I2958" s="11">
        <f t="shared" si="47"/>
        <v>0</v>
      </c>
      <c r="J2958" s="22"/>
    </row>
    <row r="2959" spans="5:10">
      <c r="E2959" s="4" t="e">
        <f>VLOOKUP(B2959,'[1]Base de datos Almacen'!$B$2:$E$3897,4,0)</f>
        <v>#N/A</v>
      </c>
      <c r="F2959" s="8">
        <v>0</v>
      </c>
      <c r="G2959" s="9">
        <f>SUMIFS('Entrada - Salida'!$E:$E,'Entrada - Salida'!$D:$D,Saldo!C2959,'Entrada - Salida'!C:C,Saldo!B2959)</f>
        <v>0</v>
      </c>
      <c r="H2959" s="10">
        <f>SUMIFS('Entrada - Salida'!$F:$F,'Entrada - Salida'!$D:$D,Saldo!C2959,'Entrada - Salida'!C:C,Saldo!B2959)</f>
        <v>0</v>
      </c>
      <c r="I2959" s="11">
        <f t="shared" si="47"/>
        <v>0</v>
      </c>
      <c r="J2959" s="22"/>
    </row>
    <row r="2960" spans="5:10">
      <c r="E2960" s="4" t="e">
        <f>VLOOKUP(B2960,'[1]Base de datos Almacen'!$B$2:$E$3897,4,0)</f>
        <v>#N/A</v>
      </c>
      <c r="F2960" s="8">
        <v>0</v>
      </c>
      <c r="G2960" s="9">
        <f>SUMIFS('Entrada - Salida'!$E:$E,'Entrada - Salida'!$D:$D,Saldo!C2960,'Entrada - Salida'!C:C,Saldo!B2960)</f>
        <v>0</v>
      </c>
      <c r="H2960" s="10">
        <f>SUMIFS('Entrada - Salida'!$F:$F,'Entrada - Salida'!$D:$D,Saldo!C2960,'Entrada - Salida'!C:C,Saldo!B2960)</f>
        <v>0</v>
      </c>
      <c r="I2960" s="11">
        <f t="shared" si="47"/>
        <v>0</v>
      </c>
      <c r="J2960" s="22"/>
    </row>
    <row r="2961" spans="5:10">
      <c r="E2961" s="4" t="e">
        <f>VLOOKUP(B2961,'[1]Base de datos Almacen'!$B$2:$E$3897,4,0)</f>
        <v>#N/A</v>
      </c>
      <c r="F2961" s="8">
        <v>0</v>
      </c>
      <c r="G2961" s="9">
        <f>SUMIFS('Entrada - Salida'!$E:$E,'Entrada - Salida'!$D:$D,Saldo!C2961,'Entrada - Salida'!C:C,Saldo!B2961)</f>
        <v>0</v>
      </c>
      <c r="H2961" s="10">
        <f>SUMIFS('Entrada - Salida'!$F:$F,'Entrada - Salida'!$D:$D,Saldo!C2961,'Entrada - Salida'!C:C,Saldo!B2961)</f>
        <v>0</v>
      </c>
      <c r="I2961" s="11">
        <f t="shared" si="47"/>
        <v>0</v>
      </c>
      <c r="J2961" s="22"/>
    </row>
    <row r="2962" spans="5:10">
      <c r="E2962" s="4" t="e">
        <f>VLOOKUP(B2962,'[1]Base de datos Almacen'!$B$2:$E$3897,4,0)</f>
        <v>#N/A</v>
      </c>
      <c r="F2962" s="8">
        <v>0</v>
      </c>
      <c r="G2962" s="9">
        <f>SUMIFS('Entrada - Salida'!$E:$E,'Entrada - Salida'!$D:$D,Saldo!C2962,'Entrada - Salida'!C:C,Saldo!B2962)</f>
        <v>0</v>
      </c>
      <c r="H2962" s="10">
        <f>SUMIFS('Entrada - Salida'!$F:$F,'Entrada - Salida'!$D:$D,Saldo!C2962,'Entrada - Salida'!C:C,Saldo!B2962)</f>
        <v>0</v>
      </c>
      <c r="I2962" s="11">
        <f t="shared" si="47"/>
        <v>0</v>
      </c>
      <c r="J2962" s="22"/>
    </row>
    <row r="2963" spans="5:10">
      <c r="E2963" s="4" t="e">
        <f>VLOOKUP(B2963,'[1]Base de datos Almacen'!$B$2:$E$3897,4,0)</f>
        <v>#N/A</v>
      </c>
      <c r="F2963" s="8">
        <v>0</v>
      </c>
      <c r="G2963" s="9">
        <f>SUMIFS('Entrada - Salida'!$E:$E,'Entrada - Salida'!$D:$D,Saldo!C2963,'Entrada - Salida'!C:C,Saldo!B2963)</f>
        <v>0</v>
      </c>
      <c r="H2963" s="10">
        <f>SUMIFS('Entrada - Salida'!$F:$F,'Entrada - Salida'!$D:$D,Saldo!C2963,'Entrada - Salida'!C:C,Saldo!B2963)</f>
        <v>0</v>
      </c>
      <c r="I2963" s="11">
        <f t="shared" si="47"/>
        <v>0</v>
      </c>
      <c r="J2963" s="22"/>
    </row>
    <row r="2964" spans="5:10">
      <c r="E2964" s="4" t="e">
        <f>VLOOKUP(B2964,'[1]Base de datos Almacen'!$B$2:$E$3897,4,0)</f>
        <v>#N/A</v>
      </c>
      <c r="F2964" s="8">
        <v>0</v>
      </c>
      <c r="G2964" s="9">
        <f>SUMIFS('Entrada - Salida'!$E:$E,'Entrada - Salida'!$D:$D,Saldo!C2964,'Entrada - Salida'!C:C,Saldo!B2964)</f>
        <v>0</v>
      </c>
      <c r="H2964" s="10">
        <f>SUMIFS('Entrada - Salida'!$F:$F,'Entrada - Salida'!$D:$D,Saldo!C2964,'Entrada - Salida'!C:C,Saldo!B2964)</f>
        <v>0</v>
      </c>
      <c r="I2964" s="11">
        <f t="shared" si="47"/>
        <v>0</v>
      </c>
      <c r="J2964" s="22"/>
    </row>
    <row r="2965" spans="5:10">
      <c r="E2965" s="4" t="e">
        <f>VLOOKUP(B2965,'[1]Base de datos Almacen'!$B$2:$E$3897,4,0)</f>
        <v>#N/A</v>
      </c>
      <c r="F2965" s="8">
        <v>0</v>
      </c>
      <c r="G2965" s="9">
        <f>SUMIFS('Entrada - Salida'!$E:$E,'Entrada - Salida'!$D:$D,Saldo!C2965,'Entrada - Salida'!C:C,Saldo!B2965)</f>
        <v>0</v>
      </c>
      <c r="H2965" s="10">
        <f>SUMIFS('Entrada - Salida'!$F:$F,'Entrada - Salida'!$D:$D,Saldo!C2965,'Entrada - Salida'!C:C,Saldo!B2965)</f>
        <v>0</v>
      </c>
      <c r="I2965" s="11">
        <f t="shared" si="47"/>
        <v>0</v>
      </c>
      <c r="J2965" s="22"/>
    </row>
    <row r="2966" spans="5:10">
      <c r="E2966" s="4" t="e">
        <f>VLOOKUP(B2966,'[1]Base de datos Almacen'!$B$2:$E$3897,4,0)</f>
        <v>#N/A</v>
      </c>
      <c r="F2966" s="8">
        <v>0</v>
      </c>
      <c r="G2966" s="9">
        <f>SUMIFS('Entrada - Salida'!$E:$E,'Entrada - Salida'!$D:$D,Saldo!C2966,'Entrada - Salida'!C:C,Saldo!B2966)</f>
        <v>0</v>
      </c>
      <c r="H2966" s="10">
        <f>SUMIFS('Entrada - Salida'!$F:$F,'Entrada - Salida'!$D:$D,Saldo!C2966,'Entrada - Salida'!C:C,Saldo!B2966)</f>
        <v>0</v>
      </c>
      <c r="I2966" s="11">
        <f t="shared" si="47"/>
        <v>0</v>
      </c>
      <c r="J2966" s="22"/>
    </row>
    <row r="2967" spans="5:10">
      <c r="E2967" s="4" t="e">
        <f>VLOOKUP(B2967,'[1]Base de datos Almacen'!$B$2:$E$3897,4,0)</f>
        <v>#N/A</v>
      </c>
      <c r="F2967" s="8">
        <v>0</v>
      </c>
      <c r="G2967" s="9">
        <f>SUMIFS('Entrada - Salida'!$E:$E,'Entrada - Salida'!$D:$D,Saldo!C2967,'Entrada - Salida'!C:C,Saldo!B2967)</f>
        <v>0</v>
      </c>
      <c r="H2967" s="10">
        <f>SUMIFS('Entrada - Salida'!$F:$F,'Entrada - Salida'!$D:$D,Saldo!C2967,'Entrada - Salida'!C:C,Saldo!B2967)</f>
        <v>0</v>
      </c>
      <c r="I2967" s="11">
        <f t="shared" si="47"/>
        <v>0</v>
      </c>
      <c r="J2967" s="22"/>
    </row>
    <row r="2968" spans="5:10">
      <c r="E2968" s="4" t="e">
        <f>VLOOKUP(B2968,'[1]Base de datos Almacen'!$B$2:$E$3897,4,0)</f>
        <v>#N/A</v>
      </c>
      <c r="F2968" s="8">
        <v>0</v>
      </c>
      <c r="G2968" s="9">
        <f>SUMIFS('Entrada - Salida'!$E:$E,'Entrada - Salida'!$D:$D,Saldo!C2968,'Entrada - Salida'!C:C,Saldo!B2968)</f>
        <v>0</v>
      </c>
      <c r="H2968" s="10">
        <f>SUMIFS('Entrada - Salida'!$F:$F,'Entrada - Salida'!$D:$D,Saldo!C2968,'Entrada - Salida'!C:C,Saldo!B2968)</f>
        <v>0</v>
      </c>
      <c r="I2968" s="11">
        <f t="shared" si="47"/>
        <v>0</v>
      </c>
      <c r="J2968" s="22"/>
    </row>
    <row r="2969" spans="5:10">
      <c r="E2969" s="4" t="e">
        <f>VLOOKUP(B2969,'[1]Base de datos Almacen'!$B$2:$E$3897,4,0)</f>
        <v>#N/A</v>
      </c>
      <c r="F2969" s="8">
        <v>0</v>
      </c>
      <c r="G2969" s="9">
        <f>SUMIFS('Entrada - Salida'!$E:$E,'Entrada - Salida'!$D:$D,Saldo!C2969,'Entrada - Salida'!C:C,Saldo!B2969)</f>
        <v>0</v>
      </c>
      <c r="H2969" s="10">
        <f>SUMIFS('Entrada - Salida'!$F:$F,'Entrada - Salida'!$D:$D,Saldo!C2969,'Entrada - Salida'!C:C,Saldo!B2969)</f>
        <v>0</v>
      </c>
      <c r="I2969" s="11">
        <f t="shared" si="47"/>
        <v>0</v>
      </c>
      <c r="J2969" s="22"/>
    </row>
    <row r="2970" spans="5:10">
      <c r="E2970" s="4" t="e">
        <f>VLOOKUP(B2970,'[1]Base de datos Almacen'!$B$2:$E$3897,4,0)</f>
        <v>#N/A</v>
      </c>
      <c r="F2970" s="8">
        <v>0</v>
      </c>
      <c r="G2970" s="9">
        <f>SUMIFS('Entrada - Salida'!$E:$E,'Entrada - Salida'!$D:$D,Saldo!C2970,'Entrada - Salida'!C:C,Saldo!B2970)</f>
        <v>0</v>
      </c>
      <c r="H2970" s="10">
        <f>SUMIFS('Entrada - Salida'!$F:$F,'Entrada - Salida'!$D:$D,Saldo!C2970,'Entrada - Salida'!C:C,Saldo!B2970)</f>
        <v>0</v>
      </c>
      <c r="I2970" s="11">
        <f t="shared" si="47"/>
        <v>0</v>
      </c>
      <c r="J2970" s="22"/>
    </row>
    <row r="2971" spans="5:10">
      <c r="E2971" s="4" t="e">
        <f>VLOOKUP(B2971,'[1]Base de datos Almacen'!$B$2:$E$3897,4,0)</f>
        <v>#N/A</v>
      </c>
      <c r="F2971" s="8">
        <v>0</v>
      </c>
      <c r="G2971" s="9">
        <f>SUMIFS('Entrada - Salida'!$E:$E,'Entrada - Salida'!$D:$D,Saldo!C2971,'Entrada - Salida'!C:C,Saldo!B2971)</f>
        <v>0</v>
      </c>
      <c r="H2971" s="10">
        <f>SUMIFS('Entrada - Salida'!$F:$F,'Entrada - Salida'!$D:$D,Saldo!C2971,'Entrada - Salida'!C:C,Saldo!B2971)</f>
        <v>0</v>
      </c>
      <c r="I2971" s="11">
        <f t="shared" si="47"/>
        <v>0</v>
      </c>
      <c r="J2971" s="22"/>
    </row>
    <row r="2972" spans="5:10">
      <c r="E2972" s="4" t="e">
        <f>VLOOKUP(B2972,'[1]Base de datos Almacen'!$B$2:$E$3897,4,0)</f>
        <v>#N/A</v>
      </c>
      <c r="F2972" s="8">
        <v>0</v>
      </c>
      <c r="G2972" s="9">
        <f>SUMIFS('Entrada - Salida'!$E:$E,'Entrada - Salida'!$D:$D,Saldo!C2972,'Entrada - Salida'!C:C,Saldo!B2972)</f>
        <v>0</v>
      </c>
      <c r="H2972" s="10">
        <f>SUMIFS('Entrada - Salida'!$F:$F,'Entrada - Salida'!$D:$D,Saldo!C2972,'Entrada - Salida'!C:C,Saldo!B2972)</f>
        <v>0</v>
      </c>
      <c r="I2972" s="11">
        <f t="shared" si="47"/>
        <v>0</v>
      </c>
      <c r="J2972" s="22"/>
    </row>
    <row r="2973" spans="5:10">
      <c r="E2973" s="4" t="e">
        <f>VLOOKUP(B2973,'[1]Base de datos Almacen'!$B$2:$E$3897,4,0)</f>
        <v>#N/A</v>
      </c>
      <c r="F2973" s="8">
        <v>0</v>
      </c>
      <c r="G2973" s="9">
        <f>SUMIFS('Entrada - Salida'!$E:$E,'Entrada - Salida'!$D:$D,Saldo!C2973,'Entrada - Salida'!C:C,Saldo!B2973)</f>
        <v>0</v>
      </c>
      <c r="H2973" s="10">
        <f>SUMIFS('Entrada - Salida'!$F:$F,'Entrada - Salida'!$D:$D,Saldo!C2973,'Entrada - Salida'!C:C,Saldo!B2973)</f>
        <v>0</v>
      </c>
      <c r="I2973" s="11">
        <f t="shared" si="47"/>
        <v>0</v>
      </c>
      <c r="J2973" s="22"/>
    </row>
    <row r="2974" spans="5:10">
      <c r="E2974" s="4" t="e">
        <f>VLOOKUP(B2974,'[1]Base de datos Almacen'!$B$2:$E$3897,4,0)</f>
        <v>#N/A</v>
      </c>
      <c r="F2974" s="8">
        <v>0</v>
      </c>
      <c r="G2974" s="9">
        <f>SUMIFS('Entrada - Salida'!$E:$E,'Entrada - Salida'!$D:$D,Saldo!C2974,'Entrada - Salida'!C:C,Saldo!B2974)</f>
        <v>0</v>
      </c>
      <c r="H2974" s="10">
        <f>SUMIFS('Entrada - Salida'!$F:$F,'Entrada - Salida'!$D:$D,Saldo!C2974,'Entrada - Salida'!C:C,Saldo!B2974)</f>
        <v>0</v>
      </c>
      <c r="I2974" s="11">
        <f t="shared" si="47"/>
        <v>0</v>
      </c>
      <c r="J2974" s="22"/>
    </row>
    <row r="2975" spans="5:10">
      <c r="E2975" s="4" t="e">
        <f>VLOOKUP(B2975,'[1]Base de datos Almacen'!$B$2:$E$3897,4,0)</f>
        <v>#N/A</v>
      </c>
      <c r="F2975" s="8">
        <v>0</v>
      </c>
      <c r="G2975" s="9">
        <f>SUMIFS('Entrada - Salida'!$E:$E,'Entrada - Salida'!$D:$D,Saldo!C2975,'Entrada - Salida'!C:C,Saldo!B2975)</f>
        <v>0</v>
      </c>
      <c r="H2975" s="10">
        <f>SUMIFS('Entrada - Salida'!$F:$F,'Entrada - Salida'!$D:$D,Saldo!C2975,'Entrada - Salida'!C:C,Saldo!B2975)</f>
        <v>0</v>
      </c>
      <c r="I2975" s="11">
        <f t="shared" si="47"/>
        <v>0</v>
      </c>
      <c r="J2975" s="22"/>
    </row>
    <row r="2976" spans="5:10">
      <c r="E2976" s="4" t="e">
        <f>VLOOKUP(B2976,'[1]Base de datos Almacen'!$B$2:$E$3897,4,0)</f>
        <v>#N/A</v>
      </c>
      <c r="F2976" s="8">
        <v>0</v>
      </c>
      <c r="G2976" s="9">
        <f>SUMIFS('Entrada - Salida'!$E:$E,'Entrada - Salida'!$D:$D,Saldo!C2976,'Entrada - Salida'!C:C,Saldo!B2976)</f>
        <v>0</v>
      </c>
      <c r="H2976" s="10">
        <f>SUMIFS('Entrada - Salida'!$F:$F,'Entrada - Salida'!$D:$D,Saldo!C2976,'Entrada - Salida'!C:C,Saldo!B2976)</f>
        <v>0</v>
      </c>
      <c r="I2976" s="11">
        <f t="shared" si="47"/>
        <v>0</v>
      </c>
      <c r="J2976" s="22"/>
    </row>
    <row r="2977" spans="5:10">
      <c r="E2977" s="4" t="e">
        <f>VLOOKUP(B2977,'[1]Base de datos Almacen'!$B$2:$E$3897,4,0)</f>
        <v>#N/A</v>
      </c>
      <c r="F2977" s="8">
        <v>0</v>
      </c>
      <c r="G2977" s="9">
        <f>SUMIFS('Entrada - Salida'!$E:$E,'Entrada - Salida'!$D:$D,Saldo!C2977,'Entrada - Salida'!C:C,Saldo!B2977)</f>
        <v>0</v>
      </c>
      <c r="H2977" s="10">
        <f>SUMIFS('Entrada - Salida'!$F:$F,'Entrada - Salida'!$D:$D,Saldo!C2977,'Entrada - Salida'!C:C,Saldo!B2977)</f>
        <v>0</v>
      </c>
      <c r="I2977" s="11">
        <f t="shared" si="47"/>
        <v>0</v>
      </c>
      <c r="J2977" s="22"/>
    </row>
    <row r="2978" spans="5:10">
      <c r="E2978" s="4" t="e">
        <f>VLOOKUP(B2978,'[1]Base de datos Almacen'!$B$2:$E$3897,4,0)</f>
        <v>#N/A</v>
      </c>
      <c r="F2978" s="8">
        <v>0</v>
      </c>
      <c r="G2978" s="9">
        <f>SUMIFS('Entrada - Salida'!$E:$E,'Entrada - Salida'!$D:$D,Saldo!C2978,'Entrada - Salida'!C:C,Saldo!B2978)</f>
        <v>0</v>
      </c>
      <c r="H2978" s="10">
        <f>SUMIFS('Entrada - Salida'!$F:$F,'Entrada - Salida'!$D:$D,Saldo!C2978,'Entrada - Salida'!C:C,Saldo!B2978)</f>
        <v>0</v>
      </c>
      <c r="I2978" s="11">
        <f t="shared" si="47"/>
        <v>0</v>
      </c>
      <c r="J2978" s="22"/>
    </row>
    <row r="2979" spans="5:10">
      <c r="E2979" s="4" t="e">
        <f>VLOOKUP(B2979,'[1]Base de datos Almacen'!$B$2:$E$3897,4,0)</f>
        <v>#N/A</v>
      </c>
      <c r="F2979" s="8">
        <v>0</v>
      </c>
      <c r="G2979" s="9">
        <f>SUMIFS('Entrada - Salida'!$E:$E,'Entrada - Salida'!$D:$D,Saldo!C2979,'Entrada - Salida'!C:C,Saldo!B2979)</f>
        <v>0</v>
      </c>
      <c r="H2979" s="10">
        <f>SUMIFS('Entrada - Salida'!$F:$F,'Entrada - Salida'!$D:$D,Saldo!C2979,'Entrada - Salida'!C:C,Saldo!B2979)</f>
        <v>0</v>
      </c>
      <c r="I2979" s="11">
        <f t="shared" si="47"/>
        <v>0</v>
      </c>
      <c r="J2979" s="22"/>
    </row>
    <row r="2980" spans="5:10">
      <c r="E2980" s="4" t="e">
        <f>VLOOKUP(B2980,'[1]Base de datos Almacen'!$B$2:$E$3897,4,0)</f>
        <v>#N/A</v>
      </c>
      <c r="F2980" s="8">
        <v>0</v>
      </c>
      <c r="G2980" s="9">
        <f>SUMIFS('Entrada - Salida'!$E:$E,'Entrada - Salida'!$D:$D,Saldo!C2980,'Entrada - Salida'!C:C,Saldo!B2980)</f>
        <v>0</v>
      </c>
      <c r="H2980" s="10">
        <f>SUMIFS('Entrada - Salida'!$F:$F,'Entrada - Salida'!$D:$D,Saldo!C2980,'Entrada - Salida'!C:C,Saldo!B2980)</f>
        <v>0</v>
      </c>
      <c r="I2980" s="11">
        <f t="shared" si="47"/>
        <v>0</v>
      </c>
      <c r="J2980" s="22"/>
    </row>
    <row r="2981" spans="5:10">
      <c r="E2981" s="4" t="e">
        <f>VLOOKUP(B2981,'[1]Base de datos Almacen'!$B$2:$E$3897,4,0)</f>
        <v>#N/A</v>
      </c>
      <c r="F2981" s="8">
        <v>0</v>
      </c>
      <c r="G2981" s="9">
        <f>SUMIFS('Entrada - Salida'!$E:$E,'Entrada - Salida'!$D:$D,Saldo!C2981,'Entrada - Salida'!C:C,Saldo!B2981)</f>
        <v>0</v>
      </c>
      <c r="H2981" s="10">
        <f>SUMIFS('Entrada - Salida'!$F:$F,'Entrada - Salida'!$D:$D,Saldo!C2981,'Entrada - Salida'!C:C,Saldo!B2981)</f>
        <v>0</v>
      </c>
      <c r="I2981" s="11">
        <f t="shared" si="47"/>
        <v>0</v>
      </c>
      <c r="J2981" s="22"/>
    </row>
    <row r="2982" spans="5:10">
      <c r="E2982" s="4" t="e">
        <f>VLOOKUP(B2982,'[1]Base de datos Almacen'!$B$2:$E$3897,4,0)</f>
        <v>#N/A</v>
      </c>
      <c r="F2982" s="8">
        <v>0</v>
      </c>
      <c r="G2982" s="9">
        <f>SUMIFS('Entrada - Salida'!$E:$E,'Entrada - Salida'!$D:$D,Saldo!C2982,'Entrada - Salida'!C:C,Saldo!B2982)</f>
        <v>0</v>
      </c>
      <c r="H2982" s="10">
        <f>SUMIFS('Entrada - Salida'!$F:$F,'Entrada - Salida'!$D:$D,Saldo!C2982,'Entrada - Salida'!C:C,Saldo!B2982)</f>
        <v>0</v>
      </c>
      <c r="I2982" s="11">
        <f t="shared" si="47"/>
        <v>0</v>
      </c>
      <c r="J2982" s="22"/>
    </row>
    <row r="2983" spans="5:10">
      <c r="E2983" s="4" t="e">
        <f>VLOOKUP(B2983,'[1]Base de datos Almacen'!$B$2:$E$3897,4,0)</f>
        <v>#N/A</v>
      </c>
      <c r="F2983" s="8">
        <v>0</v>
      </c>
      <c r="G2983" s="9">
        <f>SUMIFS('Entrada - Salida'!$E:$E,'Entrada - Salida'!$D:$D,Saldo!C2983,'Entrada - Salida'!C:C,Saldo!B2983)</f>
        <v>0</v>
      </c>
      <c r="H2983" s="10">
        <f>SUMIFS('Entrada - Salida'!$F:$F,'Entrada - Salida'!$D:$D,Saldo!C2983,'Entrada - Salida'!C:C,Saldo!B2983)</f>
        <v>0</v>
      </c>
      <c r="I2983" s="11">
        <f t="shared" si="47"/>
        <v>0</v>
      </c>
      <c r="J2983" s="22"/>
    </row>
    <row r="2984" spans="5:10">
      <c r="E2984" s="4" t="e">
        <f>VLOOKUP(B2984,'[1]Base de datos Almacen'!$B$2:$E$3897,4,0)</f>
        <v>#N/A</v>
      </c>
      <c r="F2984" s="8">
        <v>0</v>
      </c>
      <c r="G2984" s="9">
        <f>SUMIFS('Entrada - Salida'!$E:$E,'Entrada - Salida'!$D:$D,Saldo!C2984,'Entrada - Salida'!C:C,Saldo!B2984)</f>
        <v>0</v>
      </c>
      <c r="H2984" s="10">
        <f>SUMIFS('Entrada - Salida'!$F:$F,'Entrada - Salida'!$D:$D,Saldo!C2984,'Entrada - Salida'!C:C,Saldo!B2984)</f>
        <v>0</v>
      </c>
      <c r="I2984" s="11">
        <f t="shared" si="47"/>
        <v>0</v>
      </c>
      <c r="J2984" s="22"/>
    </row>
    <row r="2985" spans="5:10">
      <c r="E2985" s="4" t="e">
        <f>VLOOKUP(B2985,'[1]Base de datos Almacen'!$B$2:$E$3897,4,0)</f>
        <v>#N/A</v>
      </c>
      <c r="F2985" s="8">
        <v>0</v>
      </c>
      <c r="G2985" s="9">
        <f>SUMIFS('Entrada - Salida'!$E:$E,'Entrada - Salida'!$D:$D,Saldo!C2985,'Entrada - Salida'!C:C,Saldo!B2985)</f>
        <v>0</v>
      </c>
      <c r="H2985" s="10">
        <f>SUMIFS('Entrada - Salida'!$F:$F,'Entrada - Salida'!$D:$D,Saldo!C2985,'Entrada - Salida'!C:C,Saldo!B2985)</f>
        <v>0</v>
      </c>
      <c r="I2985" s="11">
        <f t="shared" si="47"/>
        <v>0</v>
      </c>
      <c r="J2985" s="22"/>
    </row>
    <row r="2986" spans="5:10">
      <c r="E2986" s="4" t="e">
        <f>VLOOKUP(B2986,'[1]Base de datos Almacen'!$B$2:$E$3897,4,0)</f>
        <v>#N/A</v>
      </c>
      <c r="F2986" s="8">
        <v>0</v>
      </c>
      <c r="G2986" s="9">
        <f>SUMIFS('Entrada - Salida'!$E:$E,'Entrada - Salida'!$D:$D,Saldo!C2986,'Entrada - Salida'!C:C,Saldo!B2986)</f>
        <v>0</v>
      </c>
      <c r="H2986" s="10">
        <f>SUMIFS('Entrada - Salida'!$F:$F,'Entrada - Salida'!$D:$D,Saldo!C2986,'Entrada - Salida'!C:C,Saldo!B2986)</f>
        <v>0</v>
      </c>
      <c r="I2986" s="11">
        <f t="shared" si="47"/>
        <v>0</v>
      </c>
      <c r="J2986" s="22"/>
    </row>
    <row r="2987" spans="5:10">
      <c r="E2987" s="4" t="e">
        <f>VLOOKUP(B2987,'[1]Base de datos Almacen'!$B$2:$E$3897,4,0)</f>
        <v>#N/A</v>
      </c>
      <c r="F2987" s="8">
        <v>0</v>
      </c>
      <c r="G2987" s="9">
        <f>SUMIFS('Entrada - Salida'!$E:$E,'Entrada - Salida'!$D:$D,Saldo!C2987,'Entrada - Salida'!C:C,Saldo!B2987)</f>
        <v>0</v>
      </c>
      <c r="H2987" s="10">
        <f>SUMIFS('Entrada - Salida'!$F:$F,'Entrada - Salida'!$D:$D,Saldo!C2987,'Entrada - Salida'!C:C,Saldo!B2987)</f>
        <v>0</v>
      </c>
      <c r="I2987" s="11">
        <f t="shared" si="47"/>
        <v>0</v>
      </c>
      <c r="J2987" s="22"/>
    </row>
    <row r="2988" spans="5:10">
      <c r="E2988" s="4" t="e">
        <f>VLOOKUP(B2988,'[1]Base de datos Almacen'!$B$2:$E$3897,4,0)</f>
        <v>#N/A</v>
      </c>
      <c r="F2988" s="8">
        <v>0</v>
      </c>
      <c r="G2988" s="9">
        <f>SUMIFS('Entrada - Salida'!$E:$E,'Entrada - Salida'!$D:$D,Saldo!C2988,'Entrada - Salida'!C:C,Saldo!B2988)</f>
        <v>0</v>
      </c>
      <c r="H2988" s="10">
        <f>SUMIFS('Entrada - Salida'!$F:$F,'Entrada - Salida'!$D:$D,Saldo!C2988,'Entrada - Salida'!C:C,Saldo!B2988)</f>
        <v>0</v>
      </c>
      <c r="I2988" s="11">
        <f t="shared" si="47"/>
        <v>0</v>
      </c>
      <c r="J2988" s="22"/>
    </row>
    <row r="2989" spans="5:10">
      <c r="E2989" s="4" t="e">
        <f>VLOOKUP(B2989,'[1]Base de datos Almacen'!$B$2:$E$3897,4,0)</f>
        <v>#N/A</v>
      </c>
      <c r="F2989" s="8">
        <v>0</v>
      </c>
      <c r="G2989" s="9">
        <f>SUMIFS('Entrada - Salida'!$E:$E,'Entrada - Salida'!$D:$D,Saldo!C2989,'Entrada - Salida'!C:C,Saldo!B2989)</f>
        <v>0</v>
      </c>
      <c r="H2989" s="10">
        <f>SUMIFS('Entrada - Salida'!$F:$F,'Entrada - Salida'!$D:$D,Saldo!C2989,'Entrada - Salida'!C:C,Saldo!B2989)</f>
        <v>0</v>
      </c>
      <c r="I2989" s="11">
        <f t="shared" si="47"/>
        <v>0</v>
      </c>
      <c r="J2989" s="22"/>
    </row>
    <row r="2990" spans="5:10">
      <c r="E2990" s="4" t="e">
        <f>VLOOKUP(B2990,'[1]Base de datos Almacen'!$B$2:$E$3897,4,0)</f>
        <v>#N/A</v>
      </c>
      <c r="F2990" s="8">
        <v>0</v>
      </c>
      <c r="G2990" s="9">
        <f>SUMIFS('Entrada - Salida'!$E:$E,'Entrada - Salida'!$D:$D,Saldo!C2990,'Entrada - Salida'!C:C,Saldo!B2990)</f>
        <v>0</v>
      </c>
      <c r="H2990" s="10">
        <f>SUMIFS('Entrada - Salida'!$F:$F,'Entrada - Salida'!$D:$D,Saldo!C2990,'Entrada - Salida'!C:C,Saldo!B2990)</f>
        <v>0</v>
      </c>
      <c r="I2990" s="11">
        <f t="shared" ref="I2990:I3053" si="48">+(G2990-H2990)+F2990</f>
        <v>0</v>
      </c>
      <c r="J2990" s="22"/>
    </row>
    <row r="2991" spans="5:10">
      <c r="E2991" s="4" t="e">
        <f>VLOOKUP(B2991,'[1]Base de datos Almacen'!$B$2:$E$3897,4,0)</f>
        <v>#N/A</v>
      </c>
      <c r="F2991" s="8">
        <v>0</v>
      </c>
      <c r="G2991" s="9">
        <f>SUMIFS('Entrada - Salida'!$E:$E,'Entrada - Salida'!$D:$D,Saldo!C2991,'Entrada - Salida'!C:C,Saldo!B2991)</f>
        <v>0</v>
      </c>
      <c r="H2991" s="10">
        <f>SUMIFS('Entrada - Salida'!$F:$F,'Entrada - Salida'!$D:$D,Saldo!C2991,'Entrada - Salida'!C:C,Saldo!B2991)</f>
        <v>0</v>
      </c>
      <c r="I2991" s="11">
        <f t="shared" si="48"/>
        <v>0</v>
      </c>
      <c r="J2991" s="22"/>
    </row>
    <row r="2992" spans="5:10">
      <c r="E2992" s="4" t="e">
        <f>VLOOKUP(B2992,'[1]Base de datos Almacen'!$B$2:$E$3897,4,0)</f>
        <v>#N/A</v>
      </c>
      <c r="F2992" s="8">
        <v>0</v>
      </c>
      <c r="G2992" s="9">
        <f>SUMIFS('Entrada - Salida'!$E:$E,'Entrada - Salida'!$D:$D,Saldo!C2992,'Entrada - Salida'!C:C,Saldo!B2992)</f>
        <v>0</v>
      </c>
      <c r="H2992" s="10">
        <f>SUMIFS('Entrada - Salida'!$F:$F,'Entrada - Salida'!$D:$D,Saldo!C2992,'Entrada - Salida'!C:C,Saldo!B2992)</f>
        <v>0</v>
      </c>
      <c r="I2992" s="11">
        <f t="shared" si="48"/>
        <v>0</v>
      </c>
      <c r="J2992" s="22"/>
    </row>
    <row r="2993" spans="5:10">
      <c r="E2993" s="4" t="e">
        <f>VLOOKUP(B2993,'[1]Base de datos Almacen'!$B$2:$E$3897,4,0)</f>
        <v>#N/A</v>
      </c>
      <c r="F2993" s="8">
        <v>0</v>
      </c>
      <c r="G2993" s="9">
        <f>SUMIFS('Entrada - Salida'!$E:$E,'Entrada - Salida'!$D:$D,Saldo!C2993,'Entrada - Salida'!C:C,Saldo!B2993)</f>
        <v>0</v>
      </c>
      <c r="H2993" s="10">
        <f>SUMIFS('Entrada - Salida'!$F:$F,'Entrada - Salida'!$D:$D,Saldo!C2993,'Entrada - Salida'!C:C,Saldo!B2993)</f>
        <v>0</v>
      </c>
      <c r="I2993" s="11">
        <f t="shared" si="48"/>
        <v>0</v>
      </c>
      <c r="J2993" s="22"/>
    </row>
    <row r="2994" spans="5:10">
      <c r="E2994" s="4" t="e">
        <f>VLOOKUP(B2994,'[1]Base de datos Almacen'!$B$2:$E$3897,4,0)</f>
        <v>#N/A</v>
      </c>
      <c r="F2994" s="8">
        <v>0</v>
      </c>
      <c r="G2994" s="9">
        <f>SUMIFS('Entrada - Salida'!$E:$E,'Entrada - Salida'!$D:$D,Saldo!C2994,'Entrada - Salida'!C:C,Saldo!B2994)</f>
        <v>0</v>
      </c>
      <c r="H2994" s="10">
        <f>SUMIFS('Entrada - Salida'!$F:$F,'Entrada - Salida'!$D:$D,Saldo!C2994,'Entrada - Salida'!C:C,Saldo!B2994)</f>
        <v>0</v>
      </c>
      <c r="I2994" s="11">
        <f t="shared" si="48"/>
        <v>0</v>
      </c>
      <c r="J2994" s="22"/>
    </row>
    <row r="2995" spans="5:10">
      <c r="E2995" s="4" t="e">
        <f>VLOOKUP(B2995,'[1]Base de datos Almacen'!$B$2:$E$3897,4,0)</f>
        <v>#N/A</v>
      </c>
      <c r="F2995" s="8">
        <v>0</v>
      </c>
      <c r="G2995" s="9">
        <f>SUMIFS('Entrada - Salida'!$E:$E,'Entrada - Salida'!$D:$D,Saldo!C2995,'Entrada - Salida'!C:C,Saldo!B2995)</f>
        <v>0</v>
      </c>
      <c r="H2995" s="10">
        <f>SUMIFS('Entrada - Salida'!$F:$F,'Entrada - Salida'!$D:$D,Saldo!C2995,'Entrada - Salida'!C:C,Saldo!B2995)</f>
        <v>0</v>
      </c>
      <c r="I2995" s="11">
        <f t="shared" si="48"/>
        <v>0</v>
      </c>
      <c r="J2995" s="22"/>
    </row>
    <row r="2996" spans="5:10">
      <c r="E2996" s="4" t="e">
        <f>VLOOKUP(B2996,'[1]Base de datos Almacen'!$B$2:$E$3897,4,0)</f>
        <v>#N/A</v>
      </c>
      <c r="F2996" s="8">
        <v>0</v>
      </c>
      <c r="G2996" s="9">
        <f>SUMIFS('Entrada - Salida'!$E:$E,'Entrada - Salida'!$D:$D,Saldo!C2996,'Entrada - Salida'!C:C,Saldo!B2996)</f>
        <v>0</v>
      </c>
      <c r="H2996" s="10">
        <f>SUMIFS('Entrada - Salida'!$F:$F,'Entrada - Salida'!$D:$D,Saldo!C2996,'Entrada - Salida'!C:C,Saldo!B2996)</f>
        <v>0</v>
      </c>
      <c r="I2996" s="11">
        <f t="shared" si="48"/>
        <v>0</v>
      </c>
      <c r="J2996" s="22"/>
    </row>
    <row r="2997" spans="5:10">
      <c r="E2997" s="4" t="e">
        <f>VLOOKUP(B2997,'[1]Base de datos Almacen'!$B$2:$E$3897,4,0)</f>
        <v>#N/A</v>
      </c>
      <c r="F2997" s="8">
        <v>0</v>
      </c>
      <c r="G2997" s="9">
        <f>SUMIFS('Entrada - Salida'!$E:$E,'Entrada - Salida'!$D:$D,Saldo!C2997,'Entrada - Salida'!C:C,Saldo!B2997)</f>
        <v>0</v>
      </c>
      <c r="H2997" s="10">
        <f>SUMIFS('Entrada - Salida'!$F:$F,'Entrada - Salida'!$D:$D,Saldo!C2997,'Entrada - Salida'!C:C,Saldo!B2997)</f>
        <v>0</v>
      </c>
      <c r="I2997" s="11">
        <f t="shared" si="48"/>
        <v>0</v>
      </c>
      <c r="J2997" s="22"/>
    </row>
    <row r="2998" spans="5:10">
      <c r="E2998" s="4" t="e">
        <f>VLOOKUP(B2998,'[1]Base de datos Almacen'!$B$2:$E$3897,4,0)</f>
        <v>#N/A</v>
      </c>
      <c r="F2998" s="8">
        <v>0</v>
      </c>
      <c r="G2998" s="9">
        <f>SUMIFS('Entrada - Salida'!$E:$E,'Entrada - Salida'!$D:$D,Saldo!C2998,'Entrada - Salida'!C:C,Saldo!B2998)</f>
        <v>0</v>
      </c>
      <c r="H2998" s="10">
        <f>SUMIFS('Entrada - Salida'!$F:$F,'Entrada - Salida'!$D:$D,Saldo!C2998,'Entrada - Salida'!C:C,Saldo!B2998)</f>
        <v>0</v>
      </c>
      <c r="I2998" s="11">
        <f t="shared" si="48"/>
        <v>0</v>
      </c>
      <c r="J2998" s="22"/>
    </row>
    <row r="2999" spans="5:10">
      <c r="E2999" s="4" t="e">
        <f>VLOOKUP(B2999,'[1]Base de datos Almacen'!$B$2:$E$3897,4,0)</f>
        <v>#N/A</v>
      </c>
      <c r="F2999" s="8">
        <v>0</v>
      </c>
      <c r="G2999" s="9">
        <f>SUMIFS('Entrada - Salida'!$E:$E,'Entrada - Salida'!$D:$D,Saldo!C2999,'Entrada - Salida'!C:C,Saldo!B2999)</f>
        <v>0</v>
      </c>
      <c r="H2999" s="10">
        <f>SUMIFS('Entrada - Salida'!$F:$F,'Entrada - Salida'!$D:$D,Saldo!C2999,'Entrada - Salida'!C:C,Saldo!B2999)</f>
        <v>0</v>
      </c>
      <c r="I2999" s="11">
        <f t="shared" si="48"/>
        <v>0</v>
      </c>
      <c r="J2999" s="22"/>
    </row>
    <row r="3000" spans="5:10">
      <c r="E3000" s="4" t="e">
        <f>VLOOKUP(B3000,'[1]Base de datos Almacen'!$B$2:$E$3897,4,0)</f>
        <v>#N/A</v>
      </c>
      <c r="F3000" s="8">
        <v>0</v>
      </c>
      <c r="G3000" s="9">
        <f>SUMIFS('Entrada - Salida'!$E:$E,'Entrada - Salida'!$D:$D,Saldo!C3000,'Entrada - Salida'!C:C,Saldo!B3000)</f>
        <v>0</v>
      </c>
      <c r="H3000" s="10">
        <f>SUMIFS('Entrada - Salida'!$F:$F,'Entrada - Salida'!$D:$D,Saldo!C3000,'Entrada - Salida'!C:C,Saldo!B3000)</f>
        <v>0</v>
      </c>
      <c r="I3000" s="11">
        <f t="shared" si="48"/>
        <v>0</v>
      </c>
      <c r="J3000" s="22"/>
    </row>
    <row r="3001" spans="5:10">
      <c r="E3001" s="4" t="e">
        <f>VLOOKUP(B3001,'[1]Base de datos Almacen'!$B$2:$E$3897,4,0)</f>
        <v>#N/A</v>
      </c>
      <c r="F3001" s="8">
        <v>0</v>
      </c>
      <c r="G3001" s="9">
        <f>SUMIFS('Entrada - Salida'!$E:$E,'Entrada - Salida'!$D:$D,Saldo!C3001,'Entrada - Salida'!C:C,Saldo!B3001)</f>
        <v>0</v>
      </c>
      <c r="H3001" s="10">
        <f>SUMIFS('Entrada - Salida'!$F:$F,'Entrada - Salida'!$D:$D,Saldo!C3001,'Entrada - Salida'!C:C,Saldo!B3001)</f>
        <v>0</v>
      </c>
      <c r="I3001" s="11">
        <f t="shared" si="48"/>
        <v>0</v>
      </c>
      <c r="J3001" s="22"/>
    </row>
    <row r="3002" spans="5:10">
      <c r="E3002" s="4" t="e">
        <f>VLOOKUP(B3002,'[1]Base de datos Almacen'!$B$2:$E$3897,4,0)</f>
        <v>#N/A</v>
      </c>
      <c r="F3002" s="8">
        <v>0</v>
      </c>
      <c r="G3002" s="9">
        <f>SUMIFS('Entrada - Salida'!$E:$E,'Entrada - Salida'!$D:$D,Saldo!C3002,'Entrada - Salida'!C:C,Saldo!B3002)</f>
        <v>0</v>
      </c>
      <c r="H3002" s="10">
        <f>SUMIFS('Entrada - Salida'!$F:$F,'Entrada - Salida'!$D:$D,Saldo!C3002,'Entrada - Salida'!C:C,Saldo!B3002)</f>
        <v>0</v>
      </c>
      <c r="I3002" s="11">
        <f t="shared" si="48"/>
        <v>0</v>
      </c>
      <c r="J3002" s="22"/>
    </row>
    <row r="3003" spans="5:10">
      <c r="E3003" s="4" t="e">
        <f>VLOOKUP(B3003,'[1]Base de datos Almacen'!$B$2:$E$3897,4,0)</f>
        <v>#N/A</v>
      </c>
      <c r="F3003" s="8">
        <v>0</v>
      </c>
      <c r="G3003" s="9">
        <f>SUMIFS('Entrada - Salida'!$E:$E,'Entrada - Salida'!$D:$D,Saldo!C3003,'Entrada - Salida'!C:C,Saldo!B3003)</f>
        <v>0</v>
      </c>
      <c r="H3003" s="10">
        <f>SUMIFS('Entrada - Salida'!$F:$F,'Entrada - Salida'!$D:$D,Saldo!C3003,'Entrada - Salida'!C:C,Saldo!B3003)</f>
        <v>0</v>
      </c>
      <c r="I3003" s="11">
        <f t="shared" si="48"/>
        <v>0</v>
      </c>
      <c r="J3003" s="22"/>
    </row>
    <row r="3004" spans="5:10">
      <c r="E3004" s="4" t="e">
        <f>VLOOKUP(B3004,'[1]Base de datos Almacen'!$B$2:$E$3897,4,0)</f>
        <v>#N/A</v>
      </c>
      <c r="F3004" s="8">
        <v>0</v>
      </c>
      <c r="G3004" s="9">
        <f>SUMIFS('Entrada - Salida'!$E:$E,'Entrada - Salida'!$D:$D,Saldo!C3004,'Entrada - Salida'!C:C,Saldo!B3004)</f>
        <v>0</v>
      </c>
      <c r="H3004" s="10">
        <f>SUMIFS('Entrada - Salida'!$F:$F,'Entrada - Salida'!$D:$D,Saldo!C3004,'Entrada - Salida'!C:C,Saldo!B3004)</f>
        <v>0</v>
      </c>
      <c r="I3004" s="11">
        <f t="shared" si="48"/>
        <v>0</v>
      </c>
      <c r="J3004" s="22"/>
    </row>
    <row r="3005" spans="5:10">
      <c r="E3005" s="4" t="e">
        <f>VLOOKUP(B3005,'[1]Base de datos Almacen'!$B$2:$E$3897,4,0)</f>
        <v>#N/A</v>
      </c>
      <c r="F3005" s="8">
        <v>0</v>
      </c>
      <c r="G3005" s="9">
        <f>SUMIFS('Entrada - Salida'!$E:$E,'Entrada - Salida'!$D:$D,Saldo!C3005,'Entrada - Salida'!C:C,Saldo!B3005)</f>
        <v>0</v>
      </c>
      <c r="H3005" s="10">
        <f>SUMIFS('Entrada - Salida'!$F:$F,'Entrada - Salida'!$D:$D,Saldo!C3005,'Entrada - Salida'!C:C,Saldo!B3005)</f>
        <v>0</v>
      </c>
      <c r="I3005" s="11">
        <f t="shared" si="48"/>
        <v>0</v>
      </c>
      <c r="J3005" s="22"/>
    </row>
    <row r="3006" spans="5:10">
      <c r="E3006" s="4" t="e">
        <f>VLOOKUP(B3006,'[1]Base de datos Almacen'!$B$2:$E$3897,4,0)</f>
        <v>#N/A</v>
      </c>
      <c r="F3006" s="8">
        <v>0</v>
      </c>
      <c r="G3006" s="9">
        <f>SUMIFS('Entrada - Salida'!$E:$E,'Entrada - Salida'!$D:$D,Saldo!C3006,'Entrada - Salida'!C:C,Saldo!B3006)</f>
        <v>0</v>
      </c>
      <c r="H3006" s="10">
        <f>SUMIFS('Entrada - Salida'!$F:$F,'Entrada - Salida'!$D:$D,Saldo!C3006,'Entrada - Salida'!C:C,Saldo!B3006)</f>
        <v>0</v>
      </c>
      <c r="I3006" s="11">
        <f t="shared" si="48"/>
        <v>0</v>
      </c>
      <c r="J3006" s="22"/>
    </row>
    <row r="3007" spans="5:10">
      <c r="E3007" s="4" t="e">
        <f>VLOOKUP(B3007,'[1]Base de datos Almacen'!$B$2:$E$3897,4,0)</f>
        <v>#N/A</v>
      </c>
      <c r="F3007" s="8">
        <v>0</v>
      </c>
      <c r="G3007" s="9">
        <f>SUMIFS('Entrada - Salida'!$E:$E,'Entrada - Salida'!$D:$D,Saldo!C3007,'Entrada - Salida'!C:C,Saldo!B3007)</f>
        <v>0</v>
      </c>
      <c r="H3007" s="10">
        <f>SUMIFS('Entrada - Salida'!$F:$F,'Entrada - Salida'!$D:$D,Saldo!C3007,'Entrada - Salida'!C:C,Saldo!B3007)</f>
        <v>0</v>
      </c>
      <c r="I3007" s="11">
        <f t="shared" si="48"/>
        <v>0</v>
      </c>
      <c r="J3007" s="22"/>
    </row>
    <row r="3008" spans="5:10">
      <c r="E3008" s="4" t="e">
        <f>VLOOKUP(B3008,'[1]Base de datos Almacen'!$B$2:$E$3897,4,0)</f>
        <v>#N/A</v>
      </c>
      <c r="F3008" s="8">
        <v>0</v>
      </c>
      <c r="G3008" s="9">
        <f>SUMIFS('Entrada - Salida'!$E:$E,'Entrada - Salida'!$D:$D,Saldo!C3008,'Entrada - Salida'!C:C,Saldo!B3008)</f>
        <v>0</v>
      </c>
      <c r="H3008" s="10">
        <f>SUMIFS('Entrada - Salida'!$F:$F,'Entrada - Salida'!$D:$D,Saldo!C3008,'Entrada - Salida'!C:C,Saldo!B3008)</f>
        <v>0</v>
      </c>
      <c r="I3008" s="11">
        <f t="shared" si="48"/>
        <v>0</v>
      </c>
      <c r="J3008" s="22"/>
    </row>
    <row r="3009" spans="5:10">
      <c r="E3009" s="4" t="e">
        <f>VLOOKUP(B3009,'[1]Base de datos Almacen'!$B$2:$E$3897,4,0)</f>
        <v>#N/A</v>
      </c>
      <c r="F3009" s="8">
        <v>0</v>
      </c>
      <c r="G3009" s="9">
        <f>SUMIFS('Entrada - Salida'!$E:$E,'Entrada - Salida'!$D:$D,Saldo!C3009,'Entrada - Salida'!C:C,Saldo!B3009)</f>
        <v>0</v>
      </c>
      <c r="H3009" s="10">
        <f>SUMIFS('Entrada - Salida'!$F:$F,'Entrada - Salida'!$D:$D,Saldo!C3009,'Entrada - Salida'!C:C,Saldo!B3009)</f>
        <v>0</v>
      </c>
      <c r="I3009" s="11">
        <f t="shared" si="48"/>
        <v>0</v>
      </c>
      <c r="J3009" s="22"/>
    </row>
    <row r="3010" spans="5:10">
      <c r="E3010" s="4" t="e">
        <f>VLOOKUP(B3010,'[1]Base de datos Almacen'!$B$2:$E$3897,4,0)</f>
        <v>#N/A</v>
      </c>
      <c r="F3010" s="8">
        <v>0</v>
      </c>
      <c r="G3010" s="9">
        <f>SUMIFS('Entrada - Salida'!$E:$E,'Entrada - Salida'!$D:$D,Saldo!C3010,'Entrada - Salida'!C:C,Saldo!B3010)</f>
        <v>0</v>
      </c>
      <c r="H3010" s="10">
        <f>SUMIFS('Entrada - Salida'!$F:$F,'Entrada - Salida'!$D:$D,Saldo!C3010,'Entrada - Salida'!C:C,Saldo!B3010)</f>
        <v>0</v>
      </c>
      <c r="I3010" s="11">
        <f t="shared" si="48"/>
        <v>0</v>
      </c>
      <c r="J3010" s="22"/>
    </row>
    <row r="3011" spans="5:10">
      <c r="E3011" s="4" t="e">
        <f>VLOOKUP(B3011,'[1]Base de datos Almacen'!$B$2:$E$3897,4,0)</f>
        <v>#N/A</v>
      </c>
      <c r="F3011" s="8">
        <v>0</v>
      </c>
      <c r="G3011" s="9">
        <f>SUMIFS('Entrada - Salida'!$E:$E,'Entrada - Salida'!$D:$D,Saldo!C3011,'Entrada - Salida'!C:C,Saldo!B3011)</f>
        <v>0</v>
      </c>
      <c r="H3011" s="10">
        <f>SUMIFS('Entrada - Salida'!$F:$F,'Entrada - Salida'!$D:$D,Saldo!C3011,'Entrada - Salida'!C:C,Saldo!B3011)</f>
        <v>0</v>
      </c>
      <c r="I3011" s="11">
        <f t="shared" si="48"/>
        <v>0</v>
      </c>
      <c r="J3011" s="22"/>
    </row>
    <row r="3012" spans="5:10">
      <c r="E3012" s="4" t="e">
        <f>VLOOKUP(B3012,'[1]Base de datos Almacen'!$B$2:$E$3897,4,0)</f>
        <v>#N/A</v>
      </c>
      <c r="F3012" s="8">
        <v>0</v>
      </c>
      <c r="G3012" s="9">
        <f>SUMIFS('Entrada - Salida'!$E:$E,'Entrada - Salida'!$D:$D,Saldo!C3012,'Entrada - Salida'!C:C,Saldo!B3012)</f>
        <v>0</v>
      </c>
      <c r="H3012" s="10">
        <f>SUMIFS('Entrada - Salida'!$F:$F,'Entrada - Salida'!$D:$D,Saldo!C3012,'Entrada - Salida'!C:C,Saldo!B3012)</f>
        <v>0</v>
      </c>
      <c r="I3012" s="11">
        <f t="shared" si="48"/>
        <v>0</v>
      </c>
      <c r="J3012" s="22"/>
    </row>
    <row r="3013" spans="5:10">
      <c r="E3013" s="4" t="e">
        <f>VLOOKUP(B3013,'[1]Base de datos Almacen'!$B$2:$E$3897,4,0)</f>
        <v>#N/A</v>
      </c>
      <c r="F3013" s="8">
        <v>0</v>
      </c>
      <c r="G3013" s="9">
        <f>SUMIFS('Entrada - Salida'!$E:$E,'Entrada - Salida'!$D:$D,Saldo!C3013,'Entrada - Salida'!C:C,Saldo!B3013)</f>
        <v>0</v>
      </c>
      <c r="H3013" s="10">
        <f>SUMIFS('Entrada - Salida'!$F:$F,'Entrada - Salida'!$D:$D,Saldo!C3013,'Entrada - Salida'!C:C,Saldo!B3013)</f>
        <v>0</v>
      </c>
      <c r="I3013" s="11">
        <f t="shared" si="48"/>
        <v>0</v>
      </c>
      <c r="J3013" s="22"/>
    </row>
    <row r="3014" spans="5:10">
      <c r="E3014" s="4" t="e">
        <f>VLOOKUP(B3014,'[1]Base de datos Almacen'!$B$2:$E$3897,4,0)</f>
        <v>#N/A</v>
      </c>
      <c r="F3014" s="8">
        <v>0</v>
      </c>
      <c r="G3014" s="9">
        <f>SUMIFS('Entrada - Salida'!$E:$E,'Entrada - Salida'!$D:$D,Saldo!C3014,'Entrada - Salida'!C:C,Saldo!B3014)</f>
        <v>0</v>
      </c>
      <c r="H3014" s="10">
        <f>SUMIFS('Entrada - Salida'!$F:$F,'Entrada - Salida'!$D:$D,Saldo!C3014,'Entrada - Salida'!C:C,Saldo!B3014)</f>
        <v>0</v>
      </c>
      <c r="I3014" s="11">
        <f t="shared" si="48"/>
        <v>0</v>
      </c>
      <c r="J3014" s="22"/>
    </row>
    <row r="3015" spans="5:10">
      <c r="E3015" s="4" t="e">
        <f>VLOOKUP(B3015,'[1]Base de datos Almacen'!$B$2:$E$3897,4,0)</f>
        <v>#N/A</v>
      </c>
      <c r="F3015" s="8">
        <v>0</v>
      </c>
      <c r="G3015" s="9">
        <f>SUMIFS('Entrada - Salida'!$E:$E,'Entrada - Salida'!$D:$D,Saldo!C3015,'Entrada - Salida'!C:C,Saldo!B3015)</f>
        <v>0</v>
      </c>
      <c r="H3015" s="10">
        <f>SUMIFS('Entrada - Salida'!$F:$F,'Entrada - Salida'!$D:$D,Saldo!C3015,'Entrada - Salida'!C:C,Saldo!B3015)</f>
        <v>0</v>
      </c>
      <c r="I3015" s="11">
        <f t="shared" si="48"/>
        <v>0</v>
      </c>
      <c r="J3015" s="22"/>
    </row>
    <row r="3016" spans="5:10">
      <c r="E3016" s="4" t="e">
        <f>VLOOKUP(B3016,'[1]Base de datos Almacen'!$B$2:$E$3897,4,0)</f>
        <v>#N/A</v>
      </c>
      <c r="F3016" s="8">
        <v>0</v>
      </c>
      <c r="G3016" s="9">
        <f>SUMIFS('Entrada - Salida'!$E:$E,'Entrada - Salida'!$D:$D,Saldo!C3016,'Entrada - Salida'!C:C,Saldo!B3016)</f>
        <v>0</v>
      </c>
      <c r="H3016" s="10">
        <f>SUMIFS('Entrada - Salida'!$F:$F,'Entrada - Salida'!$D:$D,Saldo!C3016,'Entrada - Salida'!C:C,Saldo!B3016)</f>
        <v>0</v>
      </c>
      <c r="I3016" s="11">
        <f t="shared" si="48"/>
        <v>0</v>
      </c>
      <c r="J3016" s="22"/>
    </row>
    <row r="3017" spans="5:10">
      <c r="E3017" s="4" t="e">
        <f>VLOOKUP(B3017,'[1]Base de datos Almacen'!$B$2:$E$3897,4,0)</f>
        <v>#N/A</v>
      </c>
      <c r="F3017" s="8">
        <v>0</v>
      </c>
      <c r="G3017" s="9">
        <f>SUMIFS('Entrada - Salida'!$E:$E,'Entrada - Salida'!$D:$D,Saldo!C3017,'Entrada - Salida'!C:C,Saldo!B3017)</f>
        <v>0</v>
      </c>
      <c r="H3017" s="10">
        <f>SUMIFS('Entrada - Salida'!$F:$F,'Entrada - Salida'!$D:$D,Saldo!C3017,'Entrada - Salida'!C:C,Saldo!B3017)</f>
        <v>0</v>
      </c>
      <c r="I3017" s="11">
        <f t="shared" si="48"/>
        <v>0</v>
      </c>
      <c r="J3017" s="22"/>
    </row>
    <row r="3018" spans="5:10">
      <c r="E3018" s="4" t="e">
        <f>VLOOKUP(B3018,'[1]Base de datos Almacen'!$B$2:$E$3897,4,0)</f>
        <v>#N/A</v>
      </c>
      <c r="F3018" s="8">
        <v>0</v>
      </c>
      <c r="G3018" s="9">
        <f>SUMIFS('Entrada - Salida'!$E:$E,'Entrada - Salida'!$D:$D,Saldo!C3018,'Entrada - Salida'!C:C,Saldo!B3018)</f>
        <v>0</v>
      </c>
      <c r="H3018" s="10">
        <f>SUMIFS('Entrada - Salida'!$F:$F,'Entrada - Salida'!$D:$D,Saldo!C3018,'Entrada - Salida'!C:C,Saldo!B3018)</f>
        <v>0</v>
      </c>
      <c r="I3018" s="11">
        <f t="shared" si="48"/>
        <v>0</v>
      </c>
      <c r="J3018" s="22"/>
    </row>
    <row r="3019" spans="5:10">
      <c r="E3019" s="4" t="e">
        <f>VLOOKUP(B3019,'[1]Base de datos Almacen'!$B$2:$E$3897,4,0)</f>
        <v>#N/A</v>
      </c>
      <c r="F3019" s="8">
        <v>0</v>
      </c>
      <c r="G3019" s="9">
        <f>SUMIFS('Entrada - Salida'!$E:$E,'Entrada - Salida'!$D:$D,Saldo!C3019,'Entrada - Salida'!C:C,Saldo!B3019)</f>
        <v>0</v>
      </c>
      <c r="H3019" s="10">
        <f>SUMIFS('Entrada - Salida'!$F:$F,'Entrada - Salida'!$D:$D,Saldo!C3019,'Entrada - Salida'!C:C,Saldo!B3019)</f>
        <v>0</v>
      </c>
      <c r="I3019" s="11">
        <f t="shared" si="48"/>
        <v>0</v>
      </c>
      <c r="J3019" s="22"/>
    </row>
    <row r="3020" spans="5:10">
      <c r="E3020" s="4" t="e">
        <f>VLOOKUP(B3020,'[1]Base de datos Almacen'!$B$2:$E$3897,4,0)</f>
        <v>#N/A</v>
      </c>
      <c r="F3020" s="8">
        <v>0</v>
      </c>
      <c r="G3020" s="9">
        <f>SUMIFS('Entrada - Salida'!$E:$E,'Entrada - Salida'!$D:$D,Saldo!C3020,'Entrada - Salida'!C:C,Saldo!B3020)</f>
        <v>0</v>
      </c>
      <c r="H3020" s="10">
        <f>SUMIFS('Entrada - Salida'!$F:$F,'Entrada - Salida'!$D:$D,Saldo!C3020,'Entrada - Salida'!C:C,Saldo!B3020)</f>
        <v>0</v>
      </c>
      <c r="I3020" s="11">
        <f t="shared" si="48"/>
        <v>0</v>
      </c>
      <c r="J3020" s="22"/>
    </row>
    <row r="3021" spans="5:10">
      <c r="E3021" s="4" t="e">
        <f>VLOOKUP(B3021,'[1]Base de datos Almacen'!$B$2:$E$3897,4,0)</f>
        <v>#N/A</v>
      </c>
      <c r="F3021" s="8">
        <v>0</v>
      </c>
      <c r="G3021" s="9">
        <f>SUMIFS('Entrada - Salida'!$E:$E,'Entrada - Salida'!$D:$D,Saldo!C3021,'Entrada - Salida'!C:C,Saldo!B3021)</f>
        <v>0</v>
      </c>
      <c r="H3021" s="10">
        <f>SUMIFS('Entrada - Salida'!$F:$F,'Entrada - Salida'!$D:$D,Saldo!C3021,'Entrada - Salida'!C:C,Saldo!B3021)</f>
        <v>0</v>
      </c>
      <c r="I3021" s="11">
        <f t="shared" si="48"/>
        <v>0</v>
      </c>
      <c r="J3021" s="22"/>
    </row>
    <row r="3022" spans="5:10">
      <c r="E3022" s="4" t="e">
        <f>VLOOKUP(B3022,'[1]Base de datos Almacen'!$B$2:$E$3897,4,0)</f>
        <v>#N/A</v>
      </c>
      <c r="F3022" s="8">
        <v>0</v>
      </c>
      <c r="G3022" s="9">
        <f>SUMIFS('Entrada - Salida'!$E:$E,'Entrada - Salida'!$D:$D,Saldo!C3022,'Entrada - Salida'!C:C,Saldo!B3022)</f>
        <v>0</v>
      </c>
      <c r="H3022" s="10">
        <f>SUMIFS('Entrada - Salida'!$F:$F,'Entrada - Salida'!$D:$D,Saldo!C3022,'Entrada - Salida'!C:C,Saldo!B3022)</f>
        <v>0</v>
      </c>
      <c r="I3022" s="11">
        <f t="shared" si="48"/>
        <v>0</v>
      </c>
      <c r="J3022" s="22"/>
    </row>
    <row r="3023" spans="5:10">
      <c r="E3023" s="4" t="e">
        <f>VLOOKUP(B3023,'[1]Base de datos Almacen'!$B$2:$E$3897,4,0)</f>
        <v>#N/A</v>
      </c>
      <c r="F3023" s="8">
        <v>0</v>
      </c>
      <c r="G3023" s="9">
        <f>SUMIFS('Entrada - Salida'!$E:$E,'Entrada - Salida'!$D:$D,Saldo!C3023,'Entrada - Salida'!C:C,Saldo!B3023)</f>
        <v>0</v>
      </c>
      <c r="H3023" s="10">
        <f>SUMIFS('Entrada - Salida'!$F:$F,'Entrada - Salida'!$D:$D,Saldo!C3023,'Entrada - Salida'!C:C,Saldo!B3023)</f>
        <v>0</v>
      </c>
      <c r="I3023" s="11">
        <f t="shared" si="48"/>
        <v>0</v>
      </c>
      <c r="J3023" s="22"/>
    </row>
    <row r="3024" spans="5:10">
      <c r="E3024" s="4" t="e">
        <f>VLOOKUP(B3024,'[1]Base de datos Almacen'!$B$2:$E$3897,4,0)</f>
        <v>#N/A</v>
      </c>
      <c r="F3024" s="8">
        <v>0</v>
      </c>
      <c r="G3024" s="9">
        <f>SUMIFS('Entrada - Salida'!$E:$E,'Entrada - Salida'!$D:$D,Saldo!C3024,'Entrada - Salida'!C:C,Saldo!B3024)</f>
        <v>0</v>
      </c>
      <c r="H3024" s="10">
        <f>SUMIFS('Entrada - Salida'!$F:$F,'Entrada - Salida'!$D:$D,Saldo!C3024,'Entrada - Salida'!C:C,Saldo!B3024)</f>
        <v>0</v>
      </c>
      <c r="I3024" s="11">
        <f t="shared" si="48"/>
        <v>0</v>
      </c>
      <c r="J3024" s="22"/>
    </row>
    <row r="3025" spans="5:10">
      <c r="E3025" s="4" t="e">
        <f>VLOOKUP(B3025,'[1]Base de datos Almacen'!$B$2:$E$3897,4,0)</f>
        <v>#N/A</v>
      </c>
      <c r="F3025" s="8">
        <v>0</v>
      </c>
      <c r="G3025" s="9">
        <f>SUMIFS('Entrada - Salida'!$E:$E,'Entrada - Salida'!$D:$D,Saldo!C3025,'Entrada - Salida'!C:C,Saldo!B3025)</f>
        <v>0</v>
      </c>
      <c r="H3025" s="10">
        <f>SUMIFS('Entrada - Salida'!$F:$F,'Entrada - Salida'!$D:$D,Saldo!C3025,'Entrada - Salida'!C:C,Saldo!B3025)</f>
        <v>0</v>
      </c>
      <c r="I3025" s="11">
        <f t="shared" si="48"/>
        <v>0</v>
      </c>
      <c r="J3025" s="22"/>
    </row>
    <row r="3026" spans="5:10">
      <c r="E3026" s="4" t="e">
        <f>VLOOKUP(B3026,'[1]Base de datos Almacen'!$B$2:$E$3897,4,0)</f>
        <v>#N/A</v>
      </c>
      <c r="F3026" s="8">
        <v>0</v>
      </c>
      <c r="G3026" s="9">
        <f>SUMIFS('Entrada - Salida'!$E:$E,'Entrada - Salida'!$D:$D,Saldo!C3026,'Entrada - Salida'!C:C,Saldo!B3026)</f>
        <v>0</v>
      </c>
      <c r="H3026" s="10">
        <f>SUMIFS('Entrada - Salida'!$F:$F,'Entrada - Salida'!$D:$D,Saldo!C3026,'Entrada - Salida'!C:C,Saldo!B3026)</f>
        <v>0</v>
      </c>
      <c r="I3026" s="11">
        <f t="shared" si="48"/>
        <v>0</v>
      </c>
      <c r="J3026" s="22"/>
    </row>
    <row r="3027" spans="5:10">
      <c r="E3027" s="4" t="e">
        <f>VLOOKUP(B3027,'[1]Base de datos Almacen'!$B$2:$E$3897,4,0)</f>
        <v>#N/A</v>
      </c>
      <c r="F3027" s="8">
        <v>0</v>
      </c>
      <c r="G3027" s="9">
        <f>SUMIFS('Entrada - Salida'!$E:$E,'Entrada - Salida'!$D:$D,Saldo!C3027,'Entrada - Salida'!C:C,Saldo!B3027)</f>
        <v>0</v>
      </c>
      <c r="H3027" s="10">
        <f>SUMIFS('Entrada - Salida'!$F:$F,'Entrada - Salida'!$D:$D,Saldo!C3027,'Entrada - Salida'!C:C,Saldo!B3027)</f>
        <v>0</v>
      </c>
      <c r="I3027" s="11">
        <f t="shared" si="48"/>
        <v>0</v>
      </c>
      <c r="J3027" s="22"/>
    </row>
    <row r="3028" spans="5:10">
      <c r="E3028" s="4" t="e">
        <f>VLOOKUP(B3028,'[1]Base de datos Almacen'!$B$2:$E$3897,4,0)</f>
        <v>#N/A</v>
      </c>
      <c r="F3028" s="8">
        <v>0</v>
      </c>
      <c r="G3028" s="9">
        <f>SUMIFS('Entrada - Salida'!$E:$E,'Entrada - Salida'!$D:$D,Saldo!C3028,'Entrada - Salida'!C:C,Saldo!B3028)</f>
        <v>0</v>
      </c>
      <c r="H3028" s="10">
        <f>SUMIFS('Entrada - Salida'!$F:$F,'Entrada - Salida'!$D:$D,Saldo!C3028,'Entrada - Salida'!C:C,Saldo!B3028)</f>
        <v>0</v>
      </c>
      <c r="I3028" s="11">
        <f t="shared" si="48"/>
        <v>0</v>
      </c>
      <c r="J3028" s="22"/>
    </row>
    <row r="3029" spans="5:10">
      <c r="E3029" s="4" t="e">
        <f>VLOOKUP(B3029,'[1]Base de datos Almacen'!$B$2:$E$3897,4,0)</f>
        <v>#N/A</v>
      </c>
      <c r="F3029" s="8">
        <v>0</v>
      </c>
      <c r="G3029" s="9">
        <f>SUMIFS('Entrada - Salida'!$E:$E,'Entrada - Salida'!$D:$D,Saldo!C3029,'Entrada - Salida'!C:C,Saldo!B3029)</f>
        <v>0</v>
      </c>
      <c r="H3029" s="10">
        <f>SUMIFS('Entrada - Salida'!$F:$F,'Entrada - Salida'!$D:$D,Saldo!C3029,'Entrada - Salida'!C:C,Saldo!B3029)</f>
        <v>0</v>
      </c>
      <c r="I3029" s="11">
        <f t="shared" si="48"/>
        <v>0</v>
      </c>
      <c r="J3029" s="22"/>
    </row>
    <row r="3030" spans="5:10">
      <c r="E3030" s="4" t="e">
        <f>VLOOKUP(B3030,'[1]Base de datos Almacen'!$B$2:$E$3897,4,0)</f>
        <v>#N/A</v>
      </c>
      <c r="F3030" s="8">
        <v>0</v>
      </c>
      <c r="G3030" s="9">
        <f>SUMIFS('Entrada - Salida'!$E:$E,'Entrada - Salida'!$D:$D,Saldo!C3030,'Entrada - Salida'!C:C,Saldo!B3030)</f>
        <v>0</v>
      </c>
      <c r="H3030" s="10">
        <f>SUMIFS('Entrada - Salida'!$F:$F,'Entrada - Salida'!$D:$D,Saldo!C3030,'Entrada - Salida'!C:C,Saldo!B3030)</f>
        <v>0</v>
      </c>
      <c r="I3030" s="11">
        <f t="shared" si="48"/>
        <v>0</v>
      </c>
      <c r="J3030" s="22"/>
    </row>
    <row r="3031" spans="5:10">
      <c r="E3031" s="4" t="e">
        <f>VLOOKUP(B3031,'[1]Base de datos Almacen'!$B$2:$E$3897,4,0)</f>
        <v>#N/A</v>
      </c>
      <c r="F3031" s="8">
        <v>0</v>
      </c>
      <c r="G3031" s="9">
        <f>SUMIFS('Entrada - Salida'!$E:$E,'Entrada - Salida'!$D:$D,Saldo!C3031,'Entrada - Salida'!C:C,Saldo!B3031)</f>
        <v>0</v>
      </c>
      <c r="H3031" s="10">
        <f>SUMIFS('Entrada - Salida'!$F:$F,'Entrada - Salida'!$D:$D,Saldo!C3031,'Entrada - Salida'!C:C,Saldo!B3031)</f>
        <v>0</v>
      </c>
      <c r="I3031" s="11">
        <f t="shared" si="48"/>
        <v>0</v>
      </c>
      <c r="J3031" s="22"/>
    </row>
    <row r="3032" spans="5:10">
      <c r="E3032" s="4" t="e">
        <f>VLOOKUP(B3032,'[1]Base de datos Almacen'!$B$2:$E$3897,4,0)</f>
        <v>#N/A</v>
      </c>
      <c r="F3032" s="8">
        <v>0</v>
      </c>
      <c r="G3032" s="9">
        <f>SUMIFS('Entrada - Salida'!$E:$E,'Entrada - Salida'!$D:$D,Saldo!C3032,'Entrada - Salida'!C:C,Saldo!B3032)</f>
        <v>0</v>
      </c>
      <c r="H3032" s="10">
        <f>SUMIFS('Entrada - Salida'!$F:$F,'Entrada - Salida'!$D:$D,Saldo!C3032,'Entrada - Salida'!C:C,Saldo!B3032)</f>
        <v>0</v>
      </c>
      <c r="I3032" s="11">
        <f t="shared" si="48"/>
        <v>0</v>
      </c>
      <c r="J3032" s="22"/>
    </row>
    <row r="3033" spans="5:10">
      <c r="E3033" s="4" t="e">
        <f>VLOOKUP(B3033,'[1]Base de datos Almacen'!$B$2:$E$3897,4,0)</f>
        <v>#N/A</v>
      </c>
      <c r="F3033" s="8">
        <v>0</v>
      </c>
      <c r="G3033" s="9">
        <f>SUMIFS('Entrada - Salida'!$E:$E,'Entrada - Salida'!$D:$D,Saldo!C3033,'Entrada - Salida'!C:C,Saldo!B3033)</f>
        <v>0</v>
      </c>
      <c r="H3033" s="10">
        <f>SUMIFS('Entrada - Salida'!$F:$F,'Entrada - Salida'!$D:$D,Saldo!C3033,'Entrada - Salida'!C:C,Saldo!B3033)</f>
        <v>0</v>
      </c>
      <c r="I3033" s="11">
        <f t="shared" si="48"/>
        <v>0</v>
      </c>
      <c r="J3033" s="22"/>
    </row>
    <row r="3034" spans="5:10">
      <c r="E3034" s="4" t="e">
        <f>VLOOKUP(B3034,'[1]Base de datos Almacen'!$B$2:$E$3897,4,0)</f>
        <v>#N/A</v>
      </c>
      <c r="F3034" s="8">
        <v>0</v>
      </c>
      <c r="G3034" s="9">
        <f>SUMIFS('Entrada - Salida'!$E:$E,'Entrada - Salida'!$D:$D,Saldo!C3034,'Entrada - Salida'!C:C,Saldo!B3034)</f>
        <v>0</v>
      </c>
      <c r="H3034" s="10">
        <f>SUMIFS('Entrada - Salida'!$F:$F,'Entrada - Salida'!$D:$D,Saldo!C3034,'Entrada - Salida'!C:C,Saldo!B3034)</f>
        <v>0</v>
      </c>
      <c r="I3034" s="11">
        <f t="shared" si="48"/>
        <v>0</v>
      </c>
      <c r="J3034" s="22"/>
    </row>
    <row r="3035" spans="5:10">
      <c r="E3035" s="4" t="e">
        <f>VLOOKUP(B3035,'[1]Base de datos Almacen'!$B$2:$E$3897,4,0)</f>
        <v>#N/A</v>
      </c>
      <c r="F3035" s="8">
        <v>0</v>
      </c>
      <c r="G3035" s="9">
        <f>SUMIFS('Entrada - Salida'!$E:$E,'Entrada - Salida'!$D:$D,Saldo!C3035,'Entrada - Salida'!C:C,Saldo!B3035)</f>
        <v>0</v>
      </c>
      <c r="H3035" s="10">
        <f>SUMIFS('Entrada - Salida'!$F:$F,'Entrada - Salida'!$D:$D,Saldo!C3035,'Entrada - Salida'!C:C,Saldo!B3035)</f>
        <v>0</v>
      </c>
      <c r="I3035" s="11">
        <f t="shared" si="48"/>
        <v>0</v>
      </c>
      <c r="J3035" s="22"/>
    </row>
    <row r="3036" spans="5:10">
      <c r="E3036" s="4" t="e">
        <f>VLOOKUP(B3036,'[1]Base de datos Almacen'!$B$2:$E$3897,4,0)</f>
        <v>#N/A</v>
      </c>
      <c r="F3036" s="8">
        <v>0</v>
      </c>
      <c r="G3036" s="9">
        <f>SUMIFS('Entrada - Salida'!$E:$E,'Entrada - Salida'!$D:$D,Saldo!C3036,'Entrada - Salida'!C:C,Saldo!B3036)</f>
        <v>0</v>
      </c>
      <c r="H3036" s="10">
        <f>SUMIFS('Entrada - Salida'!$F:$F,'Entrada - Salida'!$D:$D,Saldo!C3036,'Entrada - Salida'!C:C,Saldo!B3036)</f>
        <v>0</v>
      </c>
      <c r="I3036" s="11">
        <f t="shared" si="48"/>
        <v>0</v>
      </c>
      <c r="J3036" s="22"/>
    </row>
    <row r="3037" spans="5:10">
      <c r="E3037" s="4" t="e">
        <f>VLOOKUP(B3037,'[1]Base de datos Almacen'!$B$2:$E$3897,4,0)</f>
        <v>#N/A</v>
      </c>
      <c r="F3037" s="8">
        <v>0</v>
      </c>
      <c r="G3037" s="9">
        <f>SUMIFS('Entrada - Salida'!$E:$E,'Entrada - Salida'!$D:$D,Saldo!C3037,'Entrada - Salida'!C:C,Saldo!B3037)</f>
        <v>0</v>
      </c>
      <c r="H3037" s="10">
        <f>SUMIFS('Entrada - Salida'!$F:$F,'Entrada - Salida'!$D:$D,Saldo!C3037,'Entrada - Salida'!C:C,Saldo!B3037)</f>
        <v>0</v>
      </c>
      <c r="I3037" s="11">
        <f t="shared" si="48"/>
        <v>0</v>
      </c>
      <c r="J3037" s="22"/>
    </row>
    <row r="3038" spans="5:10">
      <c r="E3038" s="4" t="e">
        <f>VLOOKUP(B3038,'[1]Base de datos Almacen'!$B$2:$E$3897,4,0)</f>
        <v>#N/A</v>
      </c>
      <c r="F3038" s="8">
        <v>0</v>
      </c>
      <c r="G3038" s="9">
        <f>SUMIFS('Entrada - Salida'!$E:$E,'Entrada - Salida'!$D:$D,Saldo!C3038,'Entrada - Salida'!C:C,Saldo!B3038)</f>
        <v>0</v>
      </c>
      <c r="H3038" s="10">
        <f>SUMIFS('Entrada - Salida'!$F:$F,'Entrada - Salida'!$D:$D,Saldo!C3038,'Entrada - Salida'!C:C,Saldo!B3038)</f>
        <v>0</v>
      </c>
      <c r="I3038" s="11">
        <f t="shared" si="48"/>
        <v>0</v>
      </c>
      <c r="J3038" s="22"/>
    </row>
    <row r="3039" spans="5:10">
      <c r="E3039" s="4" t="e">
        <f>VLOOKUP(B3039,'[1]Base de datos Almacen'!$B$2:$E$3897,4,0)</f>
        <v>#N/A</v>
      </c>
      <c r="F3039" s="8">
        <v>0</v>
      </c>
      <c r="G3039" s="9">
        <f>SUMIFS('Entrada - Salida'!$E:$E,'Entrada - Salida'!$D:$D,Saldo!C3039,'Entrada - Salida'!C:C,Saldo!B3039)</f>
        <v>0</v>
      </c>
      <c r="H3039" s="10">
        <f>SUMIFS('Entrada - Salida'!$F:$F,'Entrada - Salida'!$D:$D,Saldo!C3039,'Entrada - Salida'!C:C,Saldo!B3039)</f>
        <v>0</v>
      </c>
      <c r="I3039" s="11">
        <f t="shared" si="48"/>
        <v>0</v>
      </c>
      <c r="J3039" s="22"/>
    </row>
    <row r="3040" spans="5:10">
      <c r="E3040" s="4" t="e">
        <f>VLOOKUP(B3040,'[1]Base de datos Almacen'!$B$2:$E$3897,4,0)</f>
        <v>#N/A</v>
      </c>
      <c r="F3040" s="8">
        <v>0</v>
      </c>
      <c r="G3040" s="9">
        <f>SUMIFS('Entrada - Salida'!$E:$E,'Entrada - Salida'!$D:$D,Saldo!C3040,'Entrada - Salida'!C:C,Saldo!B3040)</f>
        <v>0</v>
      </c>
      <c r="H3040" s="10">
        <f>SUMIFS('Entrada - Salida'!$F:$F,'Entrada - Salida'!$D:$D,Saldo!C3040,'Entrada - Salida'!C:C,Saldo!B3040)</f>
        <v>0</v>
      </c>
      <c r="I3040" s="11">
        <f t="shared" si="48"/>
        <v>0</v>
      </c>
      <c r="J3040" s="22"/>
    </row>
    <row r="3041" spans="5:10">
      <c r="E3041" s="4" t="e">
        <f>VLOOKUP(B3041,'[1]Base de datos Almacen'!$B$2:$E$3897,4,0)</f>
        <v>#N/A</v>
      </c>
      <c r="F3041" s="8">
        <v>0</v>
      </c>
      <c r="G3041" s="9">
        <f>SUMIFS('Entrada - Salida'!$E:$E,'Entrada - Salida'!$D:$D,Saldo!C3041,'Entrada - Salida'!C:C,Saldo!B3041)</f>
        <v>0</v>
      </c>
      <c r="H3041" s="10">
        <f>SUMIFS('Entrada - Salida'!$F:$F,'Entrada - Salida'!$D:$D,Saldo!C3041,'Entrada - Salida'!C:C,Saldo!B3041)</f>
        <v>0</v>
      </c>
      <c r="I3041" s="11">
        <f t="shared" si="48"/>
        <v>0</v>
      </c>
      <c r="J3041" s="22"/>
    </row>
    <row r="3042" spans="5:10">
      <c r="E3042" s="4" t="e">
        <f>VLOOKUP(B3042,'[1]Base de datos Almacen'!$B$2:$E$3897,4,0)</f>
        <v>#N/A</v>
      </c>
      <c r="F3042" s="8">
        <v>0</v>
      </c>
      <c r="G3042" s="9">
        <f>SUMIFS('Entrada - Salida'!$E:$E,'Entrada - Salida'!$D:$D,Saldo!C3042,'Entrada - Salida'!C:C,Saldo!B3042)</f>
        <v>0</v>
      </c>
      <c r="H3042" s="10">
        <f>SUMIFS('Entrada - Salida'!$F:$F,'Entrada - Salida'!$D:$D,Saldo!C3042,'Entrada - Salida'!C:C,Saldo!B3042)</f>
        <v>0</v>
      </c>
      <c r="I3042" s="11">
        <f t="shared" si="48"/>
        <v>0</v>
      </c>
      <c r="J3042" s="22"/>
    </row>
    <row r="3043" spans="5:10">
      <c r="E3043" s="4" t="e">
        <f>VLOOKUP(B3043,'[1]Base de datos Almacen'!$B$2:$E$3897,4,0)</f>
        <v>#N/A</v>
      </c>
      <c r="F3043" s="8">
        <v>0</v>
      </c>
      <c r="G3043" s="9">
        <f>SUMIFS('Entrada - Salida'!$E:$E,'Entrada - Salida'!$D:$D,Saldo!C3043,'Entrada - Salida'!C:C,Saldo!B3043)</f>
        <v>0</v>
      </c>
      <c r="H3043" s="10">
        <f>SUMIFS('Entrada - Salida'!$F:$F,'Entrada - Salida'!$D:$D,Saldo!C3043,'Entrada - Salida'!C:C,Saldo!B3043)</f>
        <v>0</v>
      </c>
      <c r="I3043" s="11">
        <f t="shared" si="48"/>
        <v>0</v>
      </c>
      <c r="J3043" s="22"/>
    </row>
    <row r="3044" spans="5:10">
      <c r="E3044" s="4" t="e">
        <f>VLOOKUP(B3044,'[1]Base de datos Almacen'!$B$2:$E$3897,4,0)</f>
        <v>#N/A</v>
      </c>
      <c r="F3044" s="8">
        <v>0</v>
      </c>
      <c r="G3044" s="9">
        <f>SUMIFS('Entrada - Salida'!$E:$E,'Entrada - Salida'!$D:$D,Saldo!C3044,'Entrada - Salida'!C:C,Saldo!B3044)</f>
        <v>0</v>
      </c>
      <c r="H3044" s="10">
        <f>SUMIFS('Entrada - Salida'!$F:$F,'Entrada - Salida'!$D:$D,Saldo!C3044,'Entrada - Salida'!C:C,Saldo!B3044)</f>
        <v>0</v>
      </c>
      <c r="I3044" s="11">
        <f t="shared" si="48"/>
        <v>0</v>
      </c>
      <c r="J3044" s="22"/>
    </row>
    <row r="3045" spans="5:10">
      <c r="E3045" s="4" t="e">
        <f>VLOOKUP(B3045,'[1]Base de datos Almacen'!$B$2:$E$3897,4,0)</f>
        <v>#N/A</v>
      </c>
      <c r="F3045" s="8">
        <v>0</v>
      </c>
      <c r="G3045" s="9">
        <f>SUMIFS('Entrada - Salida'!$E:$E,'Entrada - Salida'!$D:$D,Saldo!C3045,'Entrada - Salida'!C:C,Saldo!B3045)</f>
        <v>0</v>
      </c>
      <c r="H3045" s="10">
        <f>SUMIFS('Entrada - Salida'!$F:$F,'Entrada - Salida'!$D:$D,Saldo!C3045,'Entrada - Salida'!C:C,Saldo!B3045)</f>
        <v>0</v>
      </c>
      <c r="I3045" s="11">
        <f t="shared" si="48"/>
        <v>0</v>
      </c>
      <c r="J3045" s="22"/>
    </row>
    <row r="3046" spans="5:10">
      <c r="E3046" s="4" t="e">
        <f>VLOOKUP(B3046,'[1]Base de datos Almacen'!$B$2:$E$3897,4,0)</f>
        <v>#N/A</v>
      </c>
      <c r="F3046" s="8">
        <v>0</v>
      </c>
      <c r="G3046" s="9">
        <f>SUMIFS('Entrada - Salida'!$E:$E,'Entrada - Salida'!$D:$D,Saldo!C3046,'Entrada - Salida'!C:C,Saldo!B3046)</f>
        <v>0</v>
      </c>
      <c r="H3046" s="10">
        <f>SUMIFS('Entrada - Salida'!$F:$F,'Entrada - Salida'!$D:$D,Saldo!C3046,'Entrada - Salida'!C:C,Saldo!B3046)</f>
        <v>0</v>
      </c>
      <c r="I3046" s="11">
        <f t="shared" si="48"/>
        <v>0</v>
      </c>
      <c r="J3046" s="22"/>
    </row>
    <row r="3047" spans="5:10">
      <c r="E3047" s="4" t="e">
        <f>VLOOKUP(B3047,'[1]Base de datos Almacen'!$B$2:$E$3897,4,0)</f>
        <v>#N/A</v>
      </c>
      <c r="F3047" s="8">
        <v>0</v>
      </c>
      <c r="G3047" s="9">
        <f>SUMIFS('Entrada - Salida'!$E:$E,'Entrada - Salida'!$D:$D,Saldo!C3047,'Entrada - Salida'!C:C,Saldo!B3047)</f>
        <v>0</v>
      </c>
      <c r="H3047" s="10">
        <f>SUMIFS('Entrada - Salida'!$F:$F,'Entrada - Salida'!$D:$D,Saldo!C3047,'Entrada - Salida'!C:C,Saldo!B3047)</f>
        <v>0</v>
      </c>
      <c r="I3047" s="11">
        <f t="shared" si="48"/>
        <v>0</v>
      </c>
      <c r="J3047" s="22"/>
    </row>
    <row r="3048" spans="5:10">
      <c r="E3048" s="4" t="e">
        <f>VLOOKUP(B3048,'[1]Base de datos Almacen'!$B$2:$E$3897,4,0)</f>
        <v>#N/A</v>
      </c>
      <c r="F3048" s="8">
        <v>0</v>
      </c>
      <c r="G3048" s="9">
        <f>SUMIFS('Entrada - Salida'!$E:$E,'Entrada - Salida'!$D:$D,Saldo!C3048,'Entrada - Salida'!C:C,Saldo!B3048)</f>
        <v>0</v>
      </c>
      <c r="H3048" s="10">
        <f>SUMIFS('Entrada - Salida'!$F:$F,'Entrada - Salida'!$D:$D,Saldo!C3048,'Entrada - Salida'!C:C,Saldo!B3048)</f>
        <v>0</v>
      </c>
      <c r="I3048" s="11">
        <f t="shared" si="48"/>
        <v>0</v>
      </c>
      <c r="J3048" s="22"/>
    </row>
    <row r="3049" spans="5:10">
      <c r="E3049" s="4" t="e">
        <f>VLOOKUP(B3049,'[1]Base de datos Almacen'!$B$2:$E$3897,4,0)</f>
        <v>#N/A</v>
      </c>
      <c r="F3049" s="8">
        <v>0</v>
      </c>
      <c r="G3049" s="9">
        <f>SUMIFS('Entrada - Salida'!$E:$E,'Entrada - Salida'!$D:$D,Saldo!C3049,'Entrada - Salida'!C:C,Saldo!B3049)</f>
        <v>0</v>
      </c>
      <c r="H3049" s="10">
        <f>SUMIFS('Entrada - Salida'!$F:$F,'Entrada - Salida'!$D:$D,Saldo!C3049,'Entrada - Salida'!C:C,Saldo!B3049)</f>
        <v>0</v>
      </c>
      <c r="I3049" s="11">
        <f t="shared" si="48"/>
        <v>0</v>
      </c>
      <c r="J3049" s="22"/>
    </row>
    <row r="3050" spans="5:10">
      <c r="E3050" s="4" t="e">
        <f>VLOOKUP(B3050,'[1]Base de datos Almacen'!$B$2:$E$3897,4,0)</f>
        <v>#N/A</v>
      </c>
      <c r="F3050" s="8">
        <v>0</v>
      </c>
      <c r="G3050" s="9">
        <f>SUMIFS('Entrada - Salida'!$E:$E,'Entrada - Salida'!$D:$D,Saldo!C3050,'Entrada - Salida'!C:C,Saldo!B3050)</f>
        <v>0</v>
      </c>
      <c r="H3050" s="10">
        <f>SUMIFS('Entrada - Salida'!$F:$F,'Entrada - Salida'!$D:$D,Saldo!C3050,'Entrada - Salida'!C:C,Saldo!B3050)</f>
        <v>0</v>
      </c>
      <c r="I3050" s="11">
        <f t="shared" si="48"/>
        <v>0</v>
      </c>
      <c r="J3050" s="22"/>
    </row>
    <row r="3051" spans="5:10">
      <c r="E3051" s="4" t="e">
        <f>VLOOKUP(B3051,'[1]Base de datos Almacen'!$B$2:$E$3897,4,0)</f>
        <v>#N/A</v>
      </c>
      <c r="F3051" s="8">
        <v>0</v>
      </c>
      <c r="G3051" s="9">
        <f>SUMIFS('Entrada - Salida'!$E:$E,'Entrada - Salida'!$D:$D,Saldo!C3051,'Entrada - Salida'!C:C,Saldo!B3051)</f>
        <v>0</v>
      </c>
      <c r="H3051" s="10">
        <f>SUMIFS('Entrada - Salida'!$F:$F,'Entrada - Salida'!$D:$D,Saldo!C3051,'Entrada - Salida'!C:C,Saldo!B3051)</f>
        <v>0</v>
      </c>
      <c r="I3051" s="11">
        <f t="shared" si="48"/>
        <v>0</v>
      </c>
      <c r="J3051" s="22"/>
    </row>
    <row r="3052" spans="5:10">
      <c r="E3052" s="4" t="e">
        <f>VLOOKUP(B3052,'[1]Base de datos Almacen'!$B$2:$E$3897,4,0)</f>
        <v>#N/A</v>
      </c>
      <c r="F3052" s="8">
        <v>0</v>
      </c>
      <c r="G3052" s="9">
        <f>SUMIFS('Entrada - Salida'!$E:$E,'Entrada - Salida'!$D:$D,Saldo!C3052,'Entrada - Salida'!C:C,Saldo!B3052)</f>
        <v>0</v>
      </c>
      <c r="H3052" s="10">
        <f>SUMIFS('Entrada - Salida'!$F:$F,'Entrada - Salida'!$D:$D,Saldo!C3052,'Entrada - Salida'!C:C,Saldo!B3052)</f>
        <v>0</v>
      </c>
      <c r="I3052" s="11">
        <f t="shared" si="48"/>
        <v>0</v>
      </c>
      <c r="J3052" s="22"/>
    </row>
    <row r="3053" spans="5:10">
      <c r="E3053" s="4" t="e">
        <f>VLOOKUP(B3053,'[1]Base de datos Almacen'!$B$2:$E$3897,4,0)</f>
        <v>#N/A</v>
      </c>
      <c r="F3053" s="8">
        <v>0</v>
      </c>
      <c r="G3053" s="9">
        <f>SUMIFS('Entrada - Salida'!$E:$E,'Entrada - Salida'!$D:$D,Saldo!C3053,'Entrada - Salida'!C:C,Saldo!B3053)</f>
        <v>0</v>
      </c>
      <c r="H3053" s="10">
        <f>SUMIFS('Entrada - Salida'!$F:$F,'Entrada - Salida'!$D:$D,Saldo!C3053,'Entrada - Salida'!C:C,Saldo!B3053)</f>
        <v>0</v>
      </c>
      <c r="I3053" s="11">
        <f t="shared" si="48"/>
        <v>0</v>
      </c>
      <c r="J3053" s="22"/>
    </row>
    <row r="3054" spans="5:10">
      <c r="E3054" s="4" t="e">
        <f>VLOOKUP(B3054,'[1]Base de datos Almacen'!$B$2:$E$3897,4,0)</f>
        <v>#N/A</v>
      </c>
      <c r="F3054" s="8">
        <v>0</v>
      </c>
      <c r="G3054" s="9">
        <f>SUMIFS('Entrada - Salida'!$E:$E,'Entrada - Salida'!$D:$D,Saldo!C3054,'Entrada - Salida'!C:C,Saldo!B3054)</f>
        <v>0</v>
      </c>
      <c r="H3054" s="10">
        <f>SUMIFS('Entrada - Salida'!$F:$F,'Entrada - Salida'!$D:$D,Saldo!C3054,'Entrada - Salida'!C:C,Saldo!B3054)</f>
        <v>0</v>
      </c>
      <c r="I3054" s="11">
        <f t="shared" ref="I3054:I3117" si="49">+(G3054-H3054)+F3054</f>
        <v>0</v>
      </c>
      <c r="J3054" s="22"/>
    </row>
    <row r="3055" spans="5:10">
      <c r="E3055" s="4" t="e">
        <f>VLOOKUP(B3055,'[1]Base de datos Almacen'!$B$2:$E$3897,4,0)</f>
        <v>#N/A</v>
      </c>
      <c r="F3055" s="8">
        <v>0</v>
      </c>
      <c r="G3055" s="9">
        <f>SUMIFS('Entrada - Salida'!$E:$E,'Entrada - Salida'!$D:$D,Saldo!C3055,'Entrada - Salida'!C:C,Saldo!B3055)</f>
        <v>0</v>
      </c>
      <c r="H3055" s="10">
        <f>SUMIFS('Entrada - Salida'!$F:$F,'Entrada - Salida'!$D:$D,Saldo!C3055,'Entrada - Salida'!C:C,Saldo!B3055)</f>
        <v>0</v>
      </c>
      <c r="I3055" s="11">
        <f t="shared" si="49"/>
        <v>0</v>
      </c>
      <c r="J3055" s="22"/>
    </row>
    <row r="3056" spans="5:10">
      <c r="E3056" s="4" t="e">
        <f>VLOOKUP(B3056,'[1]Base de datos Almacen'!$B$2:$E$3897,4,0)</f>
        <v>#N/A</v>
      </c>
      <c r="F3056" s="8">
        <v>0</v>
      </c>
      <c r="G3056" s="9">
        <f>SUMIFS('Entrada - Salida'!$E:$E,'Entrada - Salida'!$D:$D,Saldo!C3056,'Entrada - Salida'!C:C,Saldo!B3056)</f>
        <v>0</v>
      </c>
      <c r="H3056" s="10">
        <f>SUMIFS('Entrada - Salida'!$F:$F,'Entrada - Salida'!$D:$D,Saldo!C3056,'Entrada - Salida'!C:C,Saldo!B3056)</f>
        <v>0</v>
      </c>
      <c r="I3056" s="11">
        <f t="shared" si="49"/>
        <v>0</v>
      </c>
      <c r="J3056" s="22"/>
    </row>
    <row r="3057" spans="5:10">
      <c r="E3057" s="4" t="e">
        <f>VLOOKUP(B3057,'[1]Base de datos Almacen'!$B$2:$E$3897,4,0)</f>
        <v>#N/A</v>
      </c>
      <c r="F3057" s="8">
        <v>0</v>
      </c>
      <c r="G3057" s="9">
        <f>SUMIFS('Entrada - Salida'!$E:$E,'Entrada - Salida'!$D:$D,Saldo!C3057,'Entrada - Salida'!C:C,Saldo!B3057)</f>
        <v>0</v>
      </c>
      <c r="H3057" s="10">
        <f>SUMIFS('Entrada - Salida'!$F:$F,'Entrada - Salida'!$D:$D,Saldo!C3057,'Entrada - Salida'!C:C,Saldo!B3057)</f>
        <v>0</v>
      </c>
      <c r="I3057" s="11">
        <f t="shared" si="49"/>
        <v>0</v>
      </c>
      <c r="J3057" s="22"/>
    </row>
    <row r="3058" spans="5:10">
      <c r="E3058" s="4" t="e">
        <f>VLOOKUP(B3058,'[1]Base de datos Almacen'!$B$2:$E$3897,4,0)</f>
        <v>#N/A</v>
      </c>
      <c r="F3058" s="8">
        <v>0</v>
      </c>
      <c r="G3058" s="9">
        <f>SUMIFS('Entrada - Salida'!$E:$E,'Entrada - Salida'!$D:$D,Saldo!C3058,'Entrada - Salida'!C:C,Saldo!B3058)</f>
        <v>0</v>
      </c>
      <c r="H3058" s="10">
        <f>SUMIFS('Entrada - Salida'!$F:$F,'Entrada - Salida'!$D:$D,Saldo!C3058,'Entrada - Salida'!C:C,Saldo!B3058)</f>
        <v>0</v>
      </c>
      <c r="I3058" s="11">
        <f t="shared" si="49"/>
        <v>0</v>
      </c>
      <c r="J3058" s="22"/>
    </row>
    <row r="3059" spans="5:10">
      <c r="E3059" s="4" t="e">
        <f>VLOOKUP(B3059,'[1]Base de datos Almacen'!$B$2:$E$3897,4,0)</f>
        <v>#N/A</v>
      </c>
      <c r="F3059" s="8">
        <v>0</v>
      </c>
      <c r="G3059" s="9">
        <f>SUMIFS('Entrada - Salida'!$E:$E,'Entrada - Salida'!$D:$D,Saldo!C3059,'Entrada - Salida'!C:C,Saldo!B3059)</f>
        <v>0</v>
      </c>
      <c r="H3059" s="10">
        <f>SUMIFS('Entrada - Salida'!$F:$F,'Entrada - Salida'!$D:$D,Saldo!C3059,'Entrada - Salida'!C:C,Saldo!B3059)</f>
        <v>0</v>
      </c>
      <c r="I3059" s="11">
        <f t="shared" si="49"/>
        <v>0</v>
      </c>
      <c r="J3059" s="22"/>
    </row>
    <row r="3060" spans="5:10">
      <c r="E3060" s="4" t="e">
        <f>VLOOKUP(B3060,'[1]Base de datos Almacen'!$B$2:$E$3897,4,0)</f>
        <v>#N/A</v>
      </c>
      <c r="F3060" s="8">
        <v>0</v>
      </c>
      <c r="G3060" s="9">
        <f>SUMIFS('Entrada - Salida'!$E:$E,'Entrada - Salida'!$D:$D,Saldo!C3060,'Entrada - Salida'!C:C,Saldo!B3060)</f>
        <v>0</v>
      </c>
      <c r="H3060" s="10">
        <f>SUMIFS('Entrada - Salida'!$F:$F,'Entrada - Salida'!$D:$D,Saldo!C3060,'Entrada - Salida'!C:C,Saldo!B3060)</f>
        <v>0</v>
      </c>
      <c r="I3060" s="11">
        <f t="shared" si="49"/>
        <v>0</v>
      </c>
      <c r="J3060" s="22"/>
    </row>
    <row r="3061" spans="5:10">
      <c r="E3061" s="4" t="e">
        <f>VLOOKUP(B3061,'[1]Base de datos Almacen'!$B$2:$E$3897,4,0)</f>
        <v>#N/A</v>
      </c>
      <c r="F3061" s="8">
        <v>0</v>
      </c>
      <c r="G3061" s="9">
        <f>SUMIFS('Entrada - Salida'!$E:$E,'Entrada - Salida'!$D:$D,Saldo!C3061,'Entrada - Salida'!C:C,Saldo!B3061)</f>
        <v>0</v>
      </c>
      <c r="H3061" s="10">
        <f>SUMIFS('Entrada - Salida'!$F:$F,'Entrada - Salida'!$D:$D,Saldo!C3061,'Entrada - Salida'!C:C,Saldo!B3061)</f>
        <v>0</v>
      </c>
      <c r="I3061" s="11">
        <f t="shared" si="49"/>
        <v>0</v>
      </c>
      <c r="J3061" s="22"/>
    </row>
    <row r="3062" spans="5:10">
      <c r="E3062" s="4" t="e">
        <f>VLOOKUP(B3062,'[1]Base de datos Almacen'!$B$2:$E$3897,4,0)</f>
        <v>#N/A</v>
      </c>
      <c r="F3062" s="8">
        <v>0</v>
      </c>
      <c r="G3062" s="9">
        <f>SUMIFS('Entrada - Salida'!$E:$E,'Entrada - Salida'!$D:$D,Saldo!C3062,'Entrada - Salida'!C:C,Saldo!B3062)</f>
        <v>0</v>
      </c>
      <c r="H3062" s="10">
        <f>SUMIFS('Entrada - Salida'!$F:$F,'Entrada - Salida'!$D:$D,Saldo!C3062,'Entrada - Salida'!C:C,Saldo!B3062)</f>
        <v>0</v>
      </c>
      <c r="I3062" s="11">
        <f t="shared" si="49"/>
        <v>0</v>
      </c>
      <c r="J3062" s="22"/>
    </row>
    <row r="3063" spans="5:10">
      <c r="E3063" s="4" t="e">
        <f>VLOOKUP(B3063,'[1]Base de datos Almacen'!$B$2:$E$3897,4,0)</f>
        <v>#N/A</v>
      </c>
      <c r="F3063" s="8">
        <v>0</v>
      </c>
      <c r="G3063" s="9">
        <f>SUMIFS('Entrada - Salida'!$E:$E,'Entrada - Salida'!$D:$D,Saldo!C3063,'Entrada - Salida'!C:C,Saldo!B3063)</f>
        <v>0</v>
      </c>
      <c r="H3063" s="10">
        <f>SUMIFS('Entrada - Salida'!$F:$F,'Entrada - Salida'!$D:$D,Saldo!C3063,'Entrada - Salida'!C:C,Saldo!B3063)</f>
        <v>0</v>
      </c>
      <c r="I3063" s="11">
        <f t="shared" si="49"/>
        <v>0</v>
      </c>
      <c r="J3063" s="22"/>
    </row>
    <row r="3064" spans="5:10">
      <c r="E3064" s="4" t="e">
        <f>VLOOKUP(B3064,'[1]Base de datos Almacen'!$B$2:$E$3897,4,0)</f>
        <v>#N/A</v>
      </c>
      <c r="F3064" s="8">
        <v>0</v>
      </c>
      <c r="G3064" s="9">
        <f>SUMIFS('Entrada - Salida'!$E:$E,'Entrada - Salida'!$D:$D,Saldo!C3064,'Entrada - Salida'!C:C,Saldo!B3064)</f>
        <v>0</v>
      </c>
      <c r="H3064" s="10">
        <f>SUMIFS('Entrada - Salida'!$F:$F,'Entrada - Salida'!$D:$D,Saldo!C3064,'Entrada - Salida'!C:C,Saldo!B3064)</f>
        <v>0</v>
      </c>
      <c r="I3064" s="11">
        <f t="shared" si="49"/>
        <v>0</v>
      </c>
      <c r="J3064" s="22"/>
    </row>
    <row r="3065" spans="5:10">
      <c r="E3065" s="4" t="e">
        <f>VLOOKUP(B3065,'[1]Base de datos Almacen'!$B$2:$E$3897,4,0)</f>
        <v>#N/A</v>
      </c>
      <c r="F3065" s="8">
        <v>0</v>
      </c>
      <c r="G3065" s="9">
        <f>SUMIFS('Entrada - Salida'!$E:$E,'Entrada - Salida'!$D:$D,Saldo!C3065,'Entrada - Salida'!C:C,Saldo!B3065)</f>
        <v>0</v>
      </c>
      <c r="H3065" s="10">
        <f>SUMIFS('Entrada - Salida'!$F:$F,'Entrada - Salida'!$D:$D,Saldo!C3065,'Entrada - Salida'!C:C,Saldo!B3065)</f>
        <v>0</v>
      </c>
      <c r="I3065" s="11">
        <f t="shared" si="49"/>
        <v>0</v>
      </c>
      <c r="J3065" s="22"/>
    </row>
    <row r="3066" spans="5:10">
      <c r="E3066" s="4" t="e">
        <f>VLOOKUP(B3066,'[1]Base de datos Almacen'!$B$2:$E$3897,4,0)</f>
        <v>#N/A</v>
      </c>
      <c r="F3066" s="8">
        <v>0</v>
      </c>
      <c r="G3066" s="9">
        <f>SUMIFS('Entrada - Salida'!$E:$E,'Entrada - Salida'!$D:$D,Saldo!C3066,'Entrada - Salida'!C:C,Saldo!B3066)</f>
        <v>0</v>
      </c>
      <c r="H3066" s="10">
        <f>SUMIFS('Entrada - Salida'!$F:$F,'Entrada - Salida'!$D:$D,Saldo!C3066,'Entrada - Salida'!C:C,Saldo!B3066)</f>
        <v>0</v>
      </c>
      <c r="I3066" s="11">
        <f t="shared" si="49"/>
        <v>0</v>
      </c>
      <c r="J3066" s="22"/>
    </row>
    <row r="3067" spans="5:10">
      <c r="E3067" s="4" t="e">
        <f>VLOOKUP(B3067,'[1]Base de datos Almacen'!$B$2:$E$3897,4,0)</f>
        <v>#N/A</v>
      </c>
      <c r="F3067" s="8">
        <v>0</v>
      </c>
      <c r="G3067" s="9">
        <f>SUMIFS('Entrada - Salida'!$E:$E,'Entrada - Salida'!$D:$D,Saldo!C3067,'Entrada - Salida'!C:C,Saldo!B3067)</f>
        <v>0</v>
      </c>
      <c r="H3067" s="10">
        <f>SUMIFS('Entrada - Salida'!$F:$F,'Entrada - Salida'!$D:$D,Saldo!C3067,'Entrada - Salida'!C:C,Saldo!B3067)</f>
        <v>0</v>
      </c>
      <c r="I3067" s="11">
        <f t="shared" si="49"/>
        <v>0</v>
      </c>
      <c r="J3067" s="22"/>
    </row>
    <row r="3068" spans="5:10">
      <c r="E3068" s="4" t="e">
        <f>VLOOKUP(B3068,'[1]Base de datos Almacen'!$B$2:$E$3897,4,0)</f>
        <v>#N/A</v>
      </c>
      <c r="F3068" s="8">
        <v>0</v>
      </c>
      <c r="G3068" s="9">
        <f>SUMIFS('Entrada - Salida'!$E:$E,'Entrada - Salida'!$D:$D,Saldo!C3068,'Entrada - Salida'!C:C,Saldo!B3068)</f>
        <v>0</v>
      </c>
      <c r="H3068" s="10">
        <f>SUMIFS('Entrada - Salida'!$F:$F,'Entrada - Salida'!$D:$D,Saldo!C3068,'Entrada - Salida'!C:C,Saldo!B3068)</f>
        <v>0</v>
      </c>
      <c r="I3068" s="11">
        <f t="shared" si="49"/>
        <v>0</v>
      </c>
      <c r="J3068" s="22"/>
    </row>
    <row r="3069" spans="5:10">
      <c r="E3069" s="4" t="e">
        <f>VLOOKUP(B3069,'[1]Base de datos Almacen'!$B$2:$E$3897,4,0)</f>
        <v>#N/A</v>
      </c>
      <c r="F3069" s="8">
        <v>0</v>
      </c>
      <c r="G3069" s="9">
        <f>SUMIFS('Entrada - Salida'!$E:$E,'Entrada - Salida'!$D:$D,Saldo!C3069,'Entrada - Salida'!C:C,Saldo!B3069)</f>
        <v>0</v>
      </c>
      <c r="H3069" s="10">
        <f>SUMIFS('Entrada - Salida'!$F:$F,'Entrada - Salida'!$D:$D,Saldo!C3069,'Entrada - Salida'!C:C,Saldo!B3069)</f>
        <v>0</v>
      </c>
      <c r="I3069" s="11">
        <f t="shared" si="49"/>
        <v>0</v>
      </c>
      <c r="J3069" s="22"/>
    </row>
    <row r="3070" spans="5:10">
      <c r="E3070" s="4" t="e">
        <f>VLOOKUP(B3070,'[1]Base de datos Almacen'!$B$2:$E$3897,4,0)</f>
        <v>#N/A</v>
      </c>
      <c r="F3070" s="8">
        <v>0</v>
      </c>
      <c r="G3070" s="9">
        <f>SUMIFS('Entrada - Salida'!$E:$E,'Entrada - Salida'!$D:$D,Saldo!C3070,'Entrada - Salida'!C:C,Saldo!B3070)</f>
        <v>0</v>
      </c>
      <c r="H3070" s="10">
        <f>SUMIFS('Entrada - Salida'!$F:$F,'Entrada - Salida'!$D:$D,Saldo!C3070,'Entrada - Salida'!C:C,Saldo!B3070)</f>
        <v>0</v>
      </c>
      <c r="I3070" s="11">
        <f t="shared" si="49"/>
        <v>0</v>
      </c>
      <c r="J3070" s="22"/>
    </row>
    <row r="3071" spans="5:10">
      <c r="E3071" s="4" t="e">
        <f>VLOOKUP(B3071,'[1]Base de datos Almacen'!$B$2:$E$3897,4,0)</f>
        <v>#N/A</v>
      </c>
      <c r="F3071" s="8">
        <v>0</v>
      </c>
      <c r="G3071" s="9">
        <f>SUMIFS('Entrada - Salida'!$E:$E,'Entrada - Salida'!$D:$D,Saldo!C3071,'Entrada - Salida'!C:C,Saldo!B3071)</f>
        <v>0</v>
      </c>
      <c r="H3071" s="10">
        <f>SUMIFS('Entrada - Salida'!$F:$F,'Entrada - Salida'!$D:$D,Saldo!C3071,'Entrada - Salida'!C:C,Saldo!B3071)</f>
        <v>0</v>
      </c>
      <c r="I3071" s="11">
        <f t="shared" si="49"/>
        <v>0</v>
      </c>
      <c r="J3071" s="22"/>
    </row>
    <row r="3072" spans="5:10">
      <c r="E3072" s="4" t="e">
        <f>VLOOKUP(B3072,'[1]Base de datos Almacen'!$B$2:$E$3897,4,0)</f>
        <v>#N/A</v>
      </c>
      <c r="F3072" s="8">
        <v>0</v>
      </c>
      <c r="G3072" s="9">
        <f>SUMIFS('Entrada - Salida'!$E:$E,'Entrada - Salida'!$D:$D,Saldo!C3072,'Entrada - Salida'!C:C,Saldo!B3072)</f>
        <v>0</v>
      </c>
      <c r="H3072" s="10">
        <f>SUMIFS('Entrada - Salida'!$F:$F,'Entrada - Salida'!$D:$D,Saldo!C3072,'Entrada - Salida'!C:C,Saldo!B3072)</f>
        <v>0</v>
      </c>
      <c r="I3072" s="11">
        <f t="shared" si="49"/>
        <v>0</v>
      </c>
      <c r="J3072" s="22"/>
    </row>
    <row r="3073" spans="5:10">
      <c r="E3073" s="4" t="e">
        <f>VLOOKUP(B3073,'[1]Base de datos Almacen'!$B$2:$E$3897,4,0)</f>
        <v>#N/A</v>
      </c>
      <c r="F3073" s="8">
        <v>0</v>
      </c>
      <c r="G3073" s="9">
        <f>SUMIFS('Entrada - Salida'!$E:$E,'Entrada - Salida'!$D:$D,Saldo!C3073,'Entrada - Salida'!C:C,Saldo!B3073)</f>
        <v>0</v>
      </c>
      <c r="H3073" s="10">
        <f>SUMIFS('Entrada - Salida'!$F:$F,'Entrada - Salida'!$D:$D,Saldo!C3073,'Entrada - Salida'!C:C,Saldo!B3073)</f>
        <v>0</v>
      </c>
      <c r="I3073" s="11">
        <f t="shared" si="49"/>
        <v>0</v>
      </c>
      <c r="J3073" s="22"/>
    </row>
    <row r="3074" spans="5:10">
      <c r="E3074" s="4" t="e">
        <f>VLOOKUP(B3074,'[1]Base de datos Almacen'!$B$2:$E$3897,4,0)</f>
        <v>#N/A</v>
      </c>
      <c r="F3074" s="8">
        <v>0</v>
      </c>
      <c r="G3074" s="9">
        <f>SUMIFS('Entrada - Salida'!$E:$E,'Entrada - Salida'!$D:$D,Saldo!C3074,'Entrada - Salida'!C:C,Saldo!B3074)</f>
        <v>0</v>
      </c>
      <c r="H3074" s="10">
        <f>SUMIFS('Entrada - Salida'!$F:$F,'Entrada - Salida'!$D:$D,Saldo!C3074,'Entrada - Salida'!C:C,Saldo!B3074)</f>
        <v>0</v>
      </c>
      <c r="I3074" s="11">
        <f t="shared" si="49"/>
        <v>0</v>
      </c>
      <c r="J3074" s="22"/>
    </row>
    <row r="3075" spans="5:10">
      <c r="E3075" s="4" t="e">
        <f>VLOOKUP(B3075,'[1]Base de datos Almacen'!$B$2:$E$3897,4,0)</f>
        <v>#N/A</v>
      </c>
      <c r="F3075" s="8">
        <v>0</v>
      </c>
      <c r="G3075" s="9">
        <f>SUMIFS('Entrada - Salida'!$E:$E,'Entrada - Salida'!$D:$D,Saldo!C3075,'Entrada - Salida'!C:C,Saldo!B3075)</f>
        <v>0</v>
      </c>
      <c r="H3075" s="10">
        <f>SUMIFS('Entrada - Salida'!$F:$F,'Entrada - Salida'!$D:$D,Saldo!C3075,'Entrada - Salida'!C:C,Saldo!B3075)</f>
        <v>0</v>
      </c>
      <c r="I3075" s="11">
        <f t="shared" si="49"/>
        <v>0</v>
      </c>
      <c r="J3075" s="22"/>
    </row>
    <row r="3076" spans="5:10">
      <c r="E3076" s="4" t="e">
        <f>VLOOKUP(B3076,'[1]Base de datos Almacen'!$B$2:$E$3897,4,0)</f>
        <v>#N/A</v>
      </c>
      <c r="F3076" s="8">
        <v>0</v>
      </c>
      <c r="G3076" s="9">
        <f>SUMIFS('Entrada - Salida'!$E:$E,'Entrada - Salida'!$D:$D,Saldo!C3076,'Entrada - Salida'!C:C,Saldo!B3076)</f>
        <v>0</v>
      </c>
      <c r="H3076" s="10">
        <f>SUMIFS('Entrada - Salida'!$F:$F,'Entrada - Salida'!$D:$D,Saldo!C3076,'Entrada - Salida'!C:C,Saldo!B3076)</f>
        <v>0</v>
      </c>
      <c r="I3076" s="11">
        <f t="shared" si="49"/>
        <v>0</v>
      </c>
      <c r="J3076" s="22"/>
    </row>
    <row r="3077" spans="5:10">
      <c r="E3077" s="4" t="e">
        <f>VLOOKUP(B3077,'[1]Base de datos Almacen'!$B$2:$E$3897,4,0)</f>
        <v>#N/A</v>
      </c>
      <c r="F3077" s="8">
        <v>0</v>
      </c>
      <c r="G3077" s="9">
        <f>SUMIFS('Entrada - Salida'!$E:$E,'Entrada - Salida'!$D:$D,Saldo!C3077,'Entrada - Salida'!C:C,Saldo!B3077)</f>
        <v>0</v>
      </c>
      <c r="H3077" s="10">
        <f>SUMIFS('Entrada - Salida'!$F:$F,'Entrada - Salida'!$D:$D,Saldo!C3077,'Entrada - Salida'!C:C,Saldo!B3077)</f>
        <v>0</v>
      </c>
      <c r="I3077" s="11">
        <f t="shared" si="49"/>
        <v>0</v>
      </c>
      <c r="J3077" s="22"/>
    </row>
    <row r="3078" spans="5:10">
      <c r="E3078" s="4" t="e">
        <f>VLOOKUP(B3078,'[1]Base de datos Almacen'!$B$2:$E$3897,4,0)</f>
        <v>#N/A</v>
      </c>
      <c r="F3078" s="8">
        <v>0</v>
      </c>
      <c r="G3078" s="9">
        <f>SUMIFS('Entrada - Salida'!$E:$E,'Entrada - Salida'!$D:$D,Saldo!C3078,'Entrada - Salida'!C:C,Saldo!B3078)</f>
        <v>0</v>
      </c>
      <c r="H3078" s="10">
        <f>SUMIFS('Entrada - Salida'!$F:$F,'Entrada - Salida'!$D:$D,Saldo!C3078,'Entrada - Salida'!C:C,Saldo!B3078)</f>
        <v>0</v>
      </c>
      <c r="I3078" s="11">
        <f t="shared" si="49"/>
        <v>0</v>
      </c>
      <c r="J3078" s="22"/>
    </row>
    <row r="3079" spans="5:10">
      <c r="E3079" s="4" t="e">
        <f>VLOOKUP(B3079,'[1]Base de datos Almacen'!$B$2:$E$3897,4,0)</f>
        <v>#N/A</v>
      </c>
      <c r="F3079" s="8">
        <v>0</v>
      </c>
      <c r="G3079" s="9">
        <f>SUMIFS('Entrada - Salida'!$E:$E,'Entrada - Salida'!$D:$D,Saldo!C3079,'Entrada - Salida'!C:C,Saldo!B3079)</f>
        <v>0</v>
      </c>
      <c r="H3079" s="10">
        <f>SUMIFS('Entrada - Salida'!$F:$F,'Entrada - Salida'!$D:$D,Saldo!C3079,'Entrada - Salida'!C:C,Saldo!B3079)</f>
        <v>0</v>
      </c>
      <c r="I3079" s="11">
        <f t="shared" si="49"/>
        <v>0</v>
      </c>
      <c r="J3079" s="22"/>
    </row>
    <row r="3080" spans="5:10">
      <c r="E3080" s="4" t="e">
        <f>VLOOKUP(B3080,'[1]Base de datos Almacen'!$B$2:$E$3897,4,0)</f>
        <v>#N/A</v>
      </c>
      <c r="F3080" s="8">
        <v>0</v>
      </c>
      <c r="G3080" s="9">
        <f>SUMIFS('Entrada - Salida'!$E:$E,'Entrada - Salida'!$D:$D,Saldo!C3080,'Entrada - Salida'!C:C,Saldo!B3080)</f>
        <v>0</v>
      </c>
      <c r="H3080" s="10">
        <f>SUMIFS('Entrada - Salida'!$F:$F,'Entrada - Salida'!$D:$D,Saldo!C3080,'Entrada - Salida'!C:C,Saldo!B3080)</f>
        <v>0</v>
      </c>
      <c r="I3080" s="11">
        <f t="shared" si="49"/>
        <v>0</v>
      </c>
      <c r="J3080" s="22"/>
    </row>
    <row r="3081" spans="5:10">
      <c r="E3081" s="4" t="e">
        <f>VLOOKUP(B3081,'[1]Base de datos Almacen'!$B$2:$E$3897,4,0)</f>
        <v>#N/A</v>
      </c>
      <c r="F3081" s="8">
        <v>0</v>
      </c>
      <c r="G3081" s="9">
        <f>SUMIFS('Entrada - Salida'!$E:$E,'Entrada - Salida'!$D:$D,Saldo!C3081,'Entrada - Salida'!C:C,Saldo!B3081)</f>
        <v>0</v>
      </c>
      <c r="H3081" s="10">
        <f>SUMIFS('Entrada - Salida'!$F:$F,'Entrada - Salida'!$D:$D,Saldo!C3081,'Entrada - Salida'!C:C,Saldo!B3081)</f>
        <v>0</v>
      </c>
      <c r="I3081" s="11">
        <f t="shared" si="49"/>
        <v>0</v>
      </c>
      <c r="J3081" s="22"/>
    </row>
    <row r="3082" spans="5:10">
      <c r="E3082" s="4" t="e">
        <f>VLOOKUP(B3082,'[1]Base de datos Almacen'!$B$2:$E$3897,4,0)</f>
        <v>#N/A</v>
      </c>
      <c r="F3082" s="8">
        <v>0</v>
      </c>
      <c r="G3082" s="9">
        <f>SUMIFS('Entrada - Salida'!$E:$E,'Entrada - Salida'!$D:$D,Saldo!C3082,'Entrada - Salida'!C:C,Saldo!B3082)</f>
        <v>0</v>
      </c>
      <c r="H3082" s="10">
        <f>SUMIFS('Entrada - Salida'!$F:$F,'Entrada - Salida'!$D:$D,Saldo!C3082,'Entrada - Salida'!C:C,Saldo!B3082)</f>
        <v>0</v>
      </c>
      <c r="I3082" s="11">
        <f t="shared" si="49"/>
        <v>0</v>
      </c>
      <c r="J3082" s="22"/>
    </row>
    <row r="3083" spans="5:10">
      <c r="E3083" s="4" t="e">
        <f>VLOOKUP(B3083,'[1]Base de datos Almacen'!$B$2:$E$3897,4,0)</f>
        <v>#N/A</v>
      </c>
      <c r="F3083" s="8">
        <v>0</v>
      </c>
      <c r="G3083" s="9">
        <f>SUMIFS('Entrada - Salida'!$E:$E,'Entrada - Salida'!$D:$D,Saldo!C3083,'Entrada - Salida'!C:C,Saldo!B3083)</f>
        <v>0</v>
      </c>
      <c r="H3083" s="10">
        <f>SUMIFS('Entrada - Salida'!$F:$F,'Entrada - Salida'!$D:$D,Saldo!C3083,'Entrada - Salida'!C:C,Saldo!B3083)</f>
        <v>0</v>
      </c>
      <c r="I3083" s="11">
        <f t="shared" si="49"/>
        <v>0</v>
      </c>
      <c r="J3083" s="22"/>
    </row>
    <row r="3084" spans="5:10">
      <c r="E3084" s="4" t="e">
        <f>VLOOKUP(B3084,'[1]Base de datos Almacen'!$B$2:$E$3897,4,0)</f>
        <v>#N/A</v>
      </c>
      <c r="F3084" s="8">
        <v>0</v>
      </c>
      <c r="G3084" s="9">
        <f>SUMIFS('Entrada - Salida'!$E:$E,'Entrada - Salida'!$D:$D,Saldo!C3084,'Entrada - Salida'!C:C,Saldo!B3084)</f>
        <v>0</v>
      </c>
      <c r="H3084" s="10">
        <f>SUMIFS('Entrada - Salida'!$F:$F,'Entrada - Salida'!$D:$D,Saldo!C3084,'Entrada - Salida'!C:C,Saldo!B3084)</f>
        <v>0</v>
      </c>
      <c r="I3084" s="11">
        <f t="shared" si="49"/>
        <v>0</v>
      </c>
      <c r="J3084" s="22"/>
    </row>
    <row r="3085" spans="5:10">
      <c r="E3085" s="4" t="e">
        <f>VLOOKUP(B3085,'[1]Base de datos Almacen'!$B$2:$E$3897,4,0)</f>
        <v>#N/A</v>
      </c>
      <c r="F3085" s="8">
        <v>0</v>
      </c>
      <c r="G3085" s="9">
        <f>SUMIFS('Entrada - Salida'!$E:$E,'Entrada - Salida'!$D:$D,Saldo!C3085,'Entrada - Salida'!C:C,Saldo!B3085)</f>
        <v>0</v>
      </c>
      <c r="H3085" s="10">
        <f>SUMIFS('Entrada - Salida'!$F:$F,'Entrada - Salida'!$D:$D,Saldo!C3085,'Entrada - Salida'!C:C,Saldo!B3085)</f>
        <v>0</v>
      </c>
      <c r="I3085" s="11">
        <f t="shared" si="49"/>
        <v>0</v>
      </c>
      <c r="J3085" s="22"/>
    </row>
    <row r="3086" spans="5:10">
      <c r="E3086" s="4" t="e">
        <f>VLOOKUP(B3086,'[1]Base de datos Almacen'!$B$2:$E$3897,4,0)</f>
        <v>#N/A</v>
      </c>
      <c r="F3086" s="8">
        <v>0</v>
      </c>
      <c r="G3086" s="9">
        <f>SUMIFS('Entrada - Salida'!$E:$E,'Entrada - Salida'!$D:$D,Saldo!C3086,'Entrada - Salida'!C:C,Saldo!B3086)</f>
        <v>0</v>
      </c>
      <c r="H3086" s="10">
        <f>SUMIFS('Entrada - Salida'!$F:$F,'Entrada - Salida'!$D:$D,Saldo!C3086,'Entrada - Salida'!C:C,Saldo!B3086)</f>
        <v>0</v>
      </c>
      <c r="I3086" s="11">
        <f t="shared" si="49"/>
        <v>0</v>
      </c>
      <c r="J3086" s="22"/>
    </row>
    <row r="3087" spans="5:10">
      <c r="E3087" s="4" t="e">
        <f>VLOOKUP(B3087,'[1]Base de datos Almacen'!$B$2:$E$3897,4,0)</f>
        <v>#N/A</v>
      </c>
      <c r="F3087" s="8">
        <v>0</v>
      </c>
      <c r="G3087" s="9">
        <f>SUMIFS('Entrada - Salida'!$E:$E,'Entrada - Salida'!$D:$D,Saldo!C3087,'Entrada - Salida'!C:C,Saldo!B3087)</f>
        <v>0</v>
      </c>
      <c r="H3087" s="10">
        <f>SUMIFS('Entrada - Salida'!$F:$F,'Entrada - Salida'!$D:$D,Saldo!C3087,'Entrada - Salida'!C:C,Saldo!B3087)</f>
        <v>0</v>
      </c>
      <c r="I3087" s="11">
        <f t="shared" si="49"/>
        <v>0</v>
      </c>
      <c r="J3087" s="22"/>
    </row>
    <row r="3088" spans="5:10">
      <c r="E3088" s="4" t="e">
        <f>VLOOKUP(B3088,'[1]Base de datos Almacen'!$B$2:$E$3897,4,0)</f>
        <v>#N/A</v>
      </c>
      <c r="F3088" s="8">
        <v>0</v>
      </c>
      <c r="G3088" s="9">
        <f>SUMIFS('Entrada - Salida'!$E:$E,'Entrada - Salida'!$D:$D,Saldo!C3088,'Entrada - Salida'!C:C,Saldo!B3088)</f>
        <v>0</v>
      </c>
      <c r="H3088" s="10">
        <f>SUMIFS('Entrada - Salida'!$F:$F,'Entrada - Salida'!$D:$D,Saldo!C3088,'Entrada - Salida'!C:C,Saldo!B3088)</f>
        <v>0</v>
      </c>
      <c r="I3088" s="11">
        <f t="shared" si="49"/>
        <v>0</v>
      </c>
      <c r="J3088" s="22"/>
    </row>
    <row r="3089" spans="5:10">
      <c r="E3089" s="4" t="e">
        <f>VLOOKUP(B3089,'[1]Base de datos Almacen'!$B$2:$E$3897,4,0)</f>
        <v>#N/A</v>
      </c>
      <c r="F3089" s="8">
        <v>0</v>
      </c>
      <c r="G3089" s="9">
        <f>SUMIFS('Entrada - Salida'!$E:$E,'Entrada - Salida'!$D:$D,Saldo!C3089,'Entrada - Salida'!C:C,Saldo!B3089)</f>
        <v>0</v>
      </c>
      <c r="H3089" s="10">
        <f>SUMIFS('Entrada - Salida'!$F:$F,'Entrada - Salida'!$D:$D,Saldo!C3089,'Entrada - Salida'!C:C,Saldo!B3089)</f>
        <v>0</v>
      </c>
      <c r="I3089" s="11">
        <f t="shared" si="49"/>
        <v>0</v>
      </c>
      <c r="J3089" s="22"/>
    </row>
    <row r="3090" spans="5:10">
      <c r="E3090" s="4" t="e">
        <f>VLOOKUP(B3090,'[1]Base de datos Almacen'!$B$2:$E$3897,4,0)</f>
        <v>#N/A</v>
      </c>
      <c r="F3090" s="8">
        <v>0</v>
      </c>
      <c r="G3090" s="9">
        <f>SUMIFS('Entrada - Salida'!$E:$E,'Entrada - Salida'!$D:$D,Saldo!C3090,'Entrada - Salida'!C:C,Saldo!B3090)</f>
        <v>0</v>
      </c>
      <c r="H3090" s="10">
        <f>SUMIFS('Entrada - Salida'!$F:$F,'Entrada - Salida'!$D:$D,Saldo!C3090,'Entrada - Salida'!C:C,Saldo!B3090)</f>
        <v>0</v>
      </c>
      <c r="I3090" s="11">
        <f t="shared" si="49"/>
        <v>0</v>
      </c>
      <c r="J3090" s="22"/>
    </row>
    <row r="3091" spans="5:10">
      <c r="E3091" s="4" t="e">
        <f>VLOOKUP(B3091,'[1]Base de datos Almacen'!$B$2:$E$3897,4,0)</f>
        <v>#N/A</v>
      </c>
      <c r="F3091" s="8">
        <v>0</v>
      </c>
      <c r="G3091" s="9">
        <f>SUMIFS('Entrada - Salida'!$E:$E,'Entrada - Salida'!$D:$D,Saldo!C3091,'Entrada - Salida'!C:C,Saldo!B3091)</f>
        <v>0</v>
      </c>
      <c r="H3091" s="10">
        <f>SUMIFS('Entrada - Salida'!$F:$F,'Entrada - Salida'!$D:$D,Saldo!C3091,'Entrada - Salida'!C:C,Saldo!B3091)</f>
        <v>0</v>
      </c>
      <c r="I3091" s="11">
        <f t="shared" si="49"/>
        <v>0</v>
      </c>
      <c r="J3091" s="22"/>
    </row>
    <row r="3092" spans="5:10">
      <c r="E3092" s="4" t="e">
        <f>VLOOKUP(B3092,'[1]Base de datos Almacen'!$B$2:$E$3897,4,0)</f>
        <v>#N/A</v>
      </c>
      <c r="F3092" s="8">
        <v>0</v>
      </c>
      <c r="G3092" s="9">
        <f>SUMIFS('Entrada - Salida'!$E:$E,'Entrada - Salida'!$D:$D,Saldo!C3092,'Entrada - Salida'!C:C,Saldo!B3092)</f>
        <v>0</v>
      </c>
      <c r="H3092" s="10">
        <f>SUMIFS('Entrada - Salida'!$F:$F,'Entrada - Salida'!$D:$D,Saldo!C3092,'Entrada - Salida'!C:C,Saldo!B3092)</f>
        <v>0</v>
      </c>
      <c r="I3092" s="11">
        <f t="shared" si="49"/>
        <v>0</v>
      </c>
      <c r="J3092" s="22"/>
    </row>
    <row r="3093" spans="5:10">
      <c r="E3093" s="4" t="e">
        <f>VLOOKUP(B3093,'[1]Base de datos Almacen'!$B$2:$E$3897,4,0)</f>
        <v>#N/A</v>
      </c>
      <c r="F3093" s="8">
        <v>0</v>
      </c>
      <c r="G3093" s="9">
        <f>SUMIFS('Entrada - Salida'!$E:$E,'Entrada - Salida'!$D:$D,Saldo!C3093,'Entrada - Salida'!C:C,Saldo!B3093)</f>
        <v>0</v>
      </c>
      <c r="H3093" s="10">
        <f>SUMIFS('Entrada - Salida'!$F:$F,'Entrada - Salida'!$D:$D,Saldo!C3093,'Entrada - Salida'!C:C,Saldo!B3093)</f>
        <v>0</v>
      </c>
      <c r="I3093" s="11">
        <f t="shared" si="49"/>
        <v>0</v>
      </c>
      <c r="J3093" s="22"/>
    </row>
    <row r="3094" spans="5:10">
      <c r="E3094" s="4" t="e">
        <f>VLOOKUP(B3094,'[1]Base de datos Almacen'!$B$2:$E$3897,4,0)</f>
        <v>#N/A</v>
      </c>
      <c r="F3094" s="8">
        <v>0</v>
      </c>
      <c r="G3094" s="9">
        <f>SUMIFS('Entrada - Salida'!$E:$E,'Entrada - Salida'!$D:$D,Saldo!C3094,'Entrada - Salida'!C:C,Saldo!B3094)</f>
        <v>0</v>
      </c>
      <c r="H3094" s="10">
        <f>SUMIFS('Entrada - Salida'!$F:$F,'Entrada - Salida'!$D:$D,Saldo!C3094,'Entrada - Salida'!C:C,Saldo!B3094)</f>
        <v>0</v>
      </c>
      <c r="I3094" s="11">
        <f t="shared" si="49"/>
        <v>0</v>
      </c>
      <c r="J3094" s="22"/>
    </row>
    <row r="3095" spans="5:10">
      <c r="E3095" s="4" t="e">
        <f>VLOOKUP(B3095,'[1]Base de datos Almacen'!$B$2:$E$3897,4,0)</f>
        <v>#N/A</v>
      </c>
      <c r="F3095" s="8">
        <v>0</v>
      </c>
      <c r="G3095" s="9">
        <f>SUMIFS('Entrada - Salida'!$E:$E,'Entrada - Salida'!$D:$D,Saldo!C3095,'Entrada - Salida'!C:C,Saldo!B3095)</f>
        <v>0</v>
      </c>
      <c r="H3095" s="10">
        <f>SUMIFS('Entrada - Salida'!$F:$F,'Entrada - Salida'!$D:$D,Saldo!C3095,'Entrada - Salida'!C:C,Saldo!B3095)</f>
        <v>0</v>
      </c>
      <c r="I3095" s="11">
        <f t="shared" si="49"/>
        <v>0</v>
      </c>
      <c r="J3095" s="22"/>
    </row>
    <row r="3096" spans="5:10">
      <c r="E3096" s="4" t="e">
        <f>VLOOKUP(B3096,'[1]Base de datos Almacen'!$B$2:$E$3897,4,0)</f>
        <v>#N/A</v>
      </c>
      <c r="F3096" s="8">
        <v>0</v>
      </c>
      <c r="G3096" s="9">
        <f>SUMIFS('Entrada - Salida'!$E:$E,'Entrada - Salida'!$D:$D,Saldo!C3096,'Entrada - Salida'!C:C,Saldo!B3096)</f>
        <v>0</v>
      </c>
      <c r="H3096" s="10">
        <f>SUMIFS('Entrada - Salida'!$F:$F,'Entrada - Salida'!$D:$D,Saldo!C3096,'Entrada - Salida'!C:C,Saldo!B3096)</f>
        <v>0</v>
      </c>
      <c r="I3096" s="11">
        <f t="shared" si="49"/>
        <v>0</v>
      </c>
      <c r="J3096" s="22"/>
    </row>
    <row r="3097" spans="5:10">
      <c r="E3097" s="4" t="e">
        <f>VLOOKUP(B3097,'[1]Base de datos Almacen'!$B$2:$E$3897,4,0)</f>
        <v>#N/A</v>
      </c>
      <c r="F3097" s="8">
        <v>0</v>
      </c>
      <c r="G3097" s="9">
        <f>SUMIFS('Entrada - Salida'!$E:$E,'Entrada - Salida'!$D:$D,Saldo!C3097,'Entrada - Salida'!C:C,Saldo!B3097)</f>
        <v>0</v>
      </c>
      <c r="H3097" s="10">
        <f>SUMIFS('Entrada - Salida'!$F:$F,'Entrada - Salida'!$D:$D,Saldo!C3097,'Entrada - Salida'!C:C,Saldo!B3097)</f>
        <v>0</v>
      </c>
      <c r="I3097" s="11">
        <f t="shared" si="49"/>
        <v>0</v>
      </c>
      <c r="J3097" s="22"/>
    </row>
    <row r="3098" spans="5:10">
      <c r="E3098" s="4" t="e">
        <f>VLOOKUP(B3098,'[1]Base de datos Almacen'!$B$2:$E$3897,4,0)</f>
        <v>#N/A</v>
      </c>
      <c r="F3098" s="8">
        <v>0</v>
      </c>
      <c r="G3098" s="9">
        <f>SUMIFS('Entrada - Salida'!$E:$E,'Entrada - Salida'!$D:$D,Saldo!C3098,'Entrada - Salida'!C:C,Saldo!B3098)</f>
        <v>0</v>
      </c>
      <c r="H3098" s="10">
        <f>SUMIFS('Entrada - Salida'!$F:$F,'Entrada - Salida'!$D:$D,Saldo!C3098,'Entrada - Salida'!C:C,Saldo!B3098)</f>
        <v>0</v>
      </c>
      <c r="I3098" s="11">
        <f t="shared" si="49"/>
        <v>0</v>
      </c>
      <c r="J3098" s="22"/>
    </row>
    <row r="3099" spans="5:10">
      <c r="E3099" s="4" t="e">
        <f>VLOOKUP(B3099,'[1]Base de datos Almacen'!$B$2:$E$3897,4,0)</f>
        <v>#N/A</v>
      </c>
      <c r="F3099" s="8">
        <v>0</v>
      </c>
      <c r="G3099" s="9">
        <f>SUMIFS('Entrada - Salida'!$E:$E,'Entrada - Salida'!$D:$D,Saldo!C3099,'Entrada - Salida'!C:C,Saldo!B3099)</f>
        <v>0</v>
      </c>
      <c r="H3099" s="10">
        <f>SUMIFS('Entrada - Salida'!$F:$F,'Entrada - Salida'!$D:$D,Saldo!C3099,'Entrada - Salida'!C:C,Saldo!B3099)</f>
        <v>0</v>
      </c>
      <c r="I3099" s="11">
        <f t="shared" si="49"/>
        <v>0</v>
      </c>
      <c r="J3099" s="22"/>
    </row>
    <row r="3100" spans="5:10">
      <c r="E3100" s="4" t="e">
        <f>VLOOKUP(B3100,'[1]Base de datos Almacen'!$B$2:$E$3897,4,0)</f>
        <v>#N/A</v>
      </c>
      <c r="F3100" s="8">
        <v>0</v>
      </c>
      <c r="G3100" s="9">
        <f>SUMIFS('Entrada - Salida'!$E:$E,'Entrada - Salida'!$D:$D,Saldo!C3100,'Entrada - Salida'!C:C,Saldo!B3100)</f>
        <v>0</v>
      </c>
      <c r="H3100" s="10">
        <f>SUMIFS('Entrada - Salida'!$F:$F,'Entrada - Salida'!$D:$D,Saldo!C3100,'Entrada - Salida'!C:C,Saldo!B3100)</f>
        <v>0</v>
      </c>
      <c r="I3100" s="11">
        <f t="shared" si="49"/>
        <v>0</v>
      </c>
      <c r="J3100" s="22"/>
    </row>
    <row r="3101" spans="5:10">
      <c r="E3101" s="4" t="e">
        <f>VLOOKUP(B3101,'[1]Base de datos Almacen'!$B$2:$E$3897,4,0)</f>
        <v>#N/A</v>
      </c>
      <c r="F3101" s="8">
        <v>0</v>
      </c>
      <c r="G3101" s="9">
        <f>SUMIFS('Entrada - Salida'!$E:$E,'Entrada - Salida'!$D:$D,Saldo!C3101,'Entrada - Salida'!C:C,Saldo!B3101)</f>
        <v>0</v>
      </c>
      <c r="H3101" s="10">
        <f>SUMIFS('Entrada - Salida'!$F:$F,'Entrada - Salida'!$D:$D,Saldo!C3101,'Entrada - Salida'!C:C,Saldo!B3101)</f>
        <v>0</v>
      </c>
      <c r="I3101" s="11">
        <f t="shared" si="49"/>
        <v>0</v>
      </c>
      <c r="J3101" s="22"/>
    </row>
    <row r="3102" spans="5:10">
      <c r="E3102" s="4" t="e">
        <f>VLOOKUP(B3102,'[1]Base de datos Almacen'!$B$2:$E$3897,4,0)</f>
        <v>#N/A</v>
      </c>
      <c r="F3102" s="8">
        <v>0</v>
      </c>
      <c r="G3102" s="9">
        <f>SUMIFS('Entrada - Salida'!$E:$E,'Entrada - Salida'!$D:$D,Saldo!C3102,'Entrada - Salida'!C:C,Saldo!B3102)</f>
        <v>0</v>
      </c>
      <c r="H3102" s="10">
        <f>SUMIFS('Entrada - Salida'!$F:$F,'Entrada - Salida'!$D:$D,Saldo!C3102,'Entrada - Salida'!C:C,Saldo!B3102)</f>
        <v>0</v>
      </c>
      <c r="I3102" s="11">
        <f t="shared" si="49"/>
        <v>0</v>
      </c>
      <c r="J3102" s="22"/>
    </row>
    <row r="3103" spans="5:10">
      <c r="E3103" s="4" t="e">
        <f>VLOOKUP(B3103,'[1]Base de datos Almacen'!$B$2:$E$3897,4,0)</f>
        <v>#N/A</v>
      </c>
      <c r="F3103" s="8">
        <v>0</v>
      </c>
      <c r="G3103" s="9">
        <f>SUMIFS('Entrada - Salida'!$E:$E,'Entrada - Salida'!$D:$D,Saldo!C3103,'Entrada - Salida'!C:C,Saldo!B3103)</f>
        <v>0</v>
      </c>
      <c r="H3103" s="10">
        <f>SUMIFS('Entrada - Salida'!$F:$F,'Entrada - Salida'!$D:$D,Saldo!C3103,'Entrada - Salida'!C:C,Saldo!B3103)</f>
        <v>0</v>
      </c>
      <c r="I3103" s="11">
        <f t="shared" si="49"/>
        <v>0</v>
      </c>
      <c r="J3103" s="22"/>
    </row>
    <row r="3104" spans="5:10">
      <c r="E3104" s="4" t="e">
        <f>VLOOKUP(B3104,'[1]Base de datos Almacen'!$B$2:$E$3897,4,0)</f>
        <v>#N/A</v>
      </c>
      <c r="F3104" s="8">
        <v>0</v>
      </c>
      <c r="G3104" s="9">
        <f>SUMIFS('Entrada - Salida'!$E:$E,'Entrada - Salida'!$D:$D,Saldo!C3104,'Entrada - Salida'!C:C,Saldo!B3104)</f>
        <v>0</v>
      </c>
      <c r="H3104" s="10">
        <f>SUMIFS('Entrada - Salida'!$F:$F,'Entrada - Salida'!$D:$D,Saldo!C3104,'Entrada - Salida'!C:C,Saldo!B3104)</f>
        <v>0</v>
      </c>
      <c r="I3104" s="11">
        <f t="shared" si="49"/>
        <v>0</v>
      </c>
      <c r="J3104" s="22"/>
    </row>
    <row r="3105" spans="5:10">
      <c r="E3105" s="4" t="e">
        <f>VLOOKUP(B3105,'[1]Base de datos Almacen'!$B$2:$E$3897,4,0)</f>
        <v>#N/A</v>
      </c>
      <c r="F3105" s="8">
        <v>0</v>
      </c>
      <c r="G3105" s="9">
        <f>SUMIFS('Entrada - Salida'!$E:$E,'Entrada - Salida'!$D:$D,Saldo!C3105,'Entrada - Salida'!C:C,Saldo!B3105)</f>
        <v>0</v>
      </c>
      <c r="H3105" s="10">
        <f>SUMIFS('Entrada - Salida'!$F:$F,'Entrada - Salida'!$D:$D,Saldo!C3105,'Entrada - Salida'!C:C,Saldo!B3105)</f>
        <v>0</v>
      </c>
      <c r="I3105" s="11">
        <f t="shared" si="49"/>
        <v>0</v>
      </c>
      <c r="J3105" s="22"/>
    </row>
    <row r="3106" spans="5:10">
      <c r="E3106" s="4" t="e">
        <f>VLOOKUP(B3106,'[1]Base de datos Almacen'!$B$2:$E$3897,4,0)</f>
        <v>#N/A</v>
      </c>
      <c r="F3106" s="8">
        <v>0</v>
      </c>
      <c r="G3106" s="9">
        <f>SUMIFS('Entrada - Salida'!$E:$E,'Entrada - Salida'!$D:$D,Saldo!C3106,'Entrada - Salida'!C:C,Saldo!B3106)</f>
        <v>0</v>
      </c>
      <c r="H3106" s="10">
        <f>SUMIFS('Entrada - Salida'!$F:$F,'Entrada - Salida'!$D:$D,Saldo!C3106,'Entrada - Salida'!C:C,Saldo!B3106)</f>
        <v>0</v>
      </c>
      <c r="I3106" s="11">
        <f t="shared" si="49"/>
        <v>0</v>
      </c>
      <c r="J3106" s="22"/>
    </row>
    <row r="3107" spans="5:10">
      <c r="E3107" s="4" t="e">
        <f>VLOOKUP(B3107,'[1]Base de datos Almacen'!$B$2:$E$3897,4,0)</f>
        <v>#N/A</v>
      </c>
      <c r="F3107" s="8">
        <v>0</v>
      </c>
      <c r="G3107" s="9">
        <f>SUMIFS('Entrada - Salida'!$E:$E,'Entrada - Salida'!$D:$D,Saldo!C3107,'Entrada - Salida'!C:C,Saldo!B3107)</f>
        <v>0</v>
      </c>
      <c r="H3107" s="10">
        <f>SUMIFS('Entrada - Salida'!$F:$F,'Entrada - Salida'!$D:$D,Saldo!C3107,'Entrada - Salida'!C:C,Saldo!B3107)</f>
        <v>0</v>
      </c>
      <c r="I3107" s="11">
        <f t="shared" si="49"/>
        <v>0</v>
      </c>
      <c r="J3107" s="22"/>
    </row>
    <row r="3108" spans="5:10">
      <c r="E3108" s="4" t="e">
        <f>VLOOKUP(B3108,'[1]Base de datos Almacen'!$B$2:$E$3897,4,0)</f>
        <v>#N/A</v>
      </c>
      <c r="F3108" s="8">
        <v>0</v>
      </c>
      <c r="G3108" s="9">
        <f>SUMIFS('Entrada - Salida'!$E:$E,'Entrada - Salida'!$D:$D,Saldo!C3108,'Entrada - Salida'!C:C,Saldo!B3108)</f>
        <v>0</v>
      </c>
      <c r="H3108" s="10">
        <f>SUMIFS('Entrada - Salida'!$F:$F,'Entrada - Salida'!$D:$D,Saldo!C3108,'Entrada - Salida'!C:C,Saldo!B3108)</f>
        <v>0</v>
      </c>
      <c r="I3108" s="11">
        <f t="shared" si="49"/>
        <v>0</v>
      </c>
      <c r="J3108" s="22"/>
    </row>
    <row r="3109" spans="5:10">
      <c r="E3109" s="4" t="e">
        <f>VLOOKUP(B3109,'[1]Base de datos Almacen'!$B$2:$E$3897,4,0)</f>
        <v>#N/A</v>
      </c>
      <c r="F3109" s="8">
        <v>0</v>
      </c>
      <c r="G3109" s="9">
        <f>SUMIFS('Entrada - Salida'!$E:$E,'Entrada - Salida'!$D:$D,Saldo!C3109,'Entrada - Salida'!C:C,Saldo!B3109)</f>
        <v>0</v>
      </c>
      <c r="H3109" s="10">
        <f>SUMIFS('Entrada - Salida'!$F:$F,'Entrada - Salida'!$D:$D,Saldo!C3109,'Entrada - Salida'!C:C,Saldo!B3109)</f>
        <v>0</v>
      </c>
      <c r="I3109" s="11">
        <f t="shared" si="49"/>
        <v>0</v>
      </c>
      <c r="J3109" s="22"/>
    </row>
    <row r="3110" spans="5:10">
      <c r="E3110" s="4" t="e">
        <f>VLOOKUP(B3110,'[1]Base de datos Almacen'!$B$2:$E$3897,4,0)</f>
        <v>#N/A</v>
      </c>
      <c r="F3110" s="8">
        <v>0</v>
      </c>
      <c r="G3110" s="9">
        <f>SUMIFS('Entrada - Salida'!$E:$E,'Entrada - Salida'!$D:$D,Saldo!C3110,'Entrada - Salida'!C:C,Saldo!B3110)</f>
        <v>0</v>
      </c>
      <c r="H3110" s="10">
        <f>SUMIFS('Entrada - Salida'!$F:$F,'Entrada - Salida'!$D:$D,Saldo!C3110,'Entrada - Salida'!C:C,Saldo!B3110)</f>
        <v>0</v>
      </c>
      <c r="I3110" s="11">
        <f t="shared" si="49"/>
        <v>0</v>
      </c>
      <c r="J3110" s="22"/>
    </row>
    <row r="3111" spans="5:10">
      <c r="E3111" s="4" t="e">
        <f>VLOOKUP(B3111,'[1]Base de datos Almacen'!$B$2:$E$3897,4,0)</f>
        <v>#N/A</v>
      </c>
      <c r="F3111" s="8">
        <v>0</v>
      </c>
      <c r="G3111" s="9">
        <f>SUMIFS('Entrada - Salida'!$E:$E,'Entrada - Salida'!$D:$D,Saldo!C3111,'Entrada - Salida'!C:C,Saldo!B3111)</f>
        <v>0</v>
      </c>
      <c r="H3111" s="10">
        <f>SUMIFS('Entrada - Salida'!$F:$F,'Entrada - Salida'!$D:$D,Saldo!C3111,'Entrada - Salida'!C:C,Saldo!B3111)</f>
        <v>0</v>
      </c>
      <c r="I3111" s="11">
        <f t="shared" si="49"/>
        <v>0</v>
      </c>
      <c r="J3111" s="22"/>
    </row>
    <row r="3112" spans="5:10">
      <c r="E3112" s="4" t="e">
        <f>VLOOKUP(B3112,'[1]Base de datos Almacen'!$B$2:$E$3897,4,0)</f>
        <v>#N/A</v>
      </c>
      <c r="F3112" s="8">
        <v>0</v>
      </c>
      <c r="G3112" s="9">
        <f>SUMIFS('Entrada - Salida'!$E:$E,'Entrada - Salida'!$D:$D,Saldo!C3112,'Entrada - Salida'!C:C,Saldo!B3112)</f>
        <v>0</v>
      </c>
      <c r="H3112" s="10">
        <f>SUMIFS('Entrada - Salida'!$F:$F,'Entrada - Salida'!$D:$D,Saldo!C3112,'Entrada - Salida'!C:C,Saldo!B3112)</f>
        <v>0</v>
      </c>
      <c r="I3112" s="11">
        <f t="shared" si="49"/>
        <v>0</v>
      </c>
      <c r="J3112" s="22"/>
    </row>
    <row r="3113" spans="5:10">
      <c r="E3113" s="4" t="e">
        <f>VLOOKUP(B3113,'[1]Base de datos Almacen'!$B$2:$E$3897,4,0)</f>
        <v>#N/A</v>
      </c>
      <c r="F3113" s="8">
        <v>0</v>
      </c>
      <c r="G3113" s="9">
        <f>SUMIFS('Entrada - Salida'!$E:$E,'Entrada - Salida'!$D:$D,Saldo!C3113,'Entrada - Salida'!C:C,Saldo!B3113)</f>
        <v>0</v>
      </c>
      <c r="H3113" s="10">
        <f>SUMIFS('Entrada - Salida'!$F:$F,'Entrada - Salida'!$D:$D,Saldo!C3113,'Entrada - Salida'!C:C,Saldo!B3113)</f>
        <v>0</v>
      </c>
      <c r="I3113" s="11">
        <f t="shared" si="49"/>
        <v>0</v>
      </c>
      <c r="J3113" s="22"/>
    </row>
    <row r="3114" spans="5:10">
      <c r="E3114" s="4" t="e">
        <f>VLOOKUP(B3114,'[1]Base de datos Almacen'!$B$2:$E$3897,4,0)</f>
        <v>#N/A</v>
      </c>
      <c r="F3114" s="8">
        <v>0</v>
      </c>
      <c r="G3114" s="9">
        <f>SUMIFS('Entrada - Salida'!$E:$E,'Entrada - Salida'!$D:$D,Saldo!C3114,'Entrada - Salida'!C:C,Saldo!B3114)</f>
        <v>0</v>
      </c>
      <c r="H3114" s="10">
        <f>SUMIFS('Entrada - Salida'!$F:$F,'Entrada - Salida'!$D:$D,Saldo!C3114,'Entrada - Salida'!C:C,Saldo!B3114)</f>
        <v>0</v>
      </c>
      <c r="I3114" s="11">
        <f t="shared" si="49"/>
        <v>0</v>
      </c>
      <c r="J3114" s="22"/>
    </row>
    <row r="3115" spans="5:10">
      <c r="E3115" s="4" t="e">
        <f>VLOOKUP(B3115,'[1]Base de datos Almacen'!$B$2:$E$3897,4,0)</f>
        <v>#N/A</v>
      </c>
      <c r="F3115" s="8">
        <v>0</v>
      </c>
      <c r="G3115" s="9">
        <f>SUMIFS('Entrada - Salida'!$E:$E,'Entrada - Salida'!$D:$D,Saldo!C3115,'Entrada - Salida'!C:C,Saldo!B3115)</f>
        <v>0</v>
      </c>
      <c r="H3115" s="10">
        <f>SUMIFS('Entrada - Salida'!$F:$F,'Entrada - Salida'!$D:$D,Saldo!C3115,'Entrada - Salida'!C:C,Saldo!B3115)</f>
        <v>0</v>
      </c>
      <c r="I3115" s="11">
        <f t="shared" si="49"/>
        <v>0</v>
      </c>
      <c r="J3115" s="22"/>
    </row>
    <row r="3116" spans="5:10">
      <c r="E3116" s="4" t="e">
        <f>VLOOKUP(B3116,'[1]Base de datos Almacen'!$B$2:$E$3897,4,0)</f>
        <v>#N/A</v>
      </c>
      <c r="F3116" s="8">
        <v>0</v>
      </c>
      <c r="G3116" s="9">
        <f>SUMIFS('Entrada - Salida'!$E:$E,'Entrada - Salida'!$D:$D,Saldo!C3116,'Entrada - Salida'!C:C,Saldo!B3116)</f>
        <v>0</v>
      </c>
      <c r="H3116" s="10">
        <f>SUMIFS('Entrada - Salida'!$F:$F,'Entrada - Salida'!$D:$D,Saldo!C3116,'Entrada - Salida'!C:C,Saldo!B3116)</f>
        <v>0</v>
      </c>
      <c r="I3116" s="11">
        <f t="shared" si="49"/>
        <v>0</v>
      </c>
      <c r="J3116" s="22"/>
    </row>
    <row r="3117" spans="5:10">
      <c r="E3117" s="4" t="e">
        <f>VLOOKUP(B3117,'[1]Base de datos Almacen'!$B$2:$E$3897,4,0)</f>
        <v>#N/A</v>
      </c>
      <c r="F3117" s="8">
        <v>0</v>
      </c>
      <c r="G3117" s="9">
        <f>SUMIFS('Entrada - Salida'!$E:$E,'Entrada - Salida'!$D:$D,Saldo!C3117,'Entrada - Salida'!C:C,Saldo!B3117)</f>
        <v>0</v>
      </c>
      <c r="H3117" s="10">
        <f>SUMIFS('Entrada - Salida'!$F:$F,'Entrada - Salida'!$D:$D,Saldo!C3117,'Entrada - Salida'!C:C,Saldo!B3117)</f>
        <v>0</v>
      </c>
      <c r="I3117" s="11">
        <f t="shared" si="49"/>
        <v>0</v>
      </c>
      <c r="J3117" s="22"/>
    </row>
    <row r="3118" spans="5:10">
      <c r="E3118" s="4" t="e">
        <f>VLOOKUP(B3118,'[1]Base de datos Almacen'!$B$2:$E$3897,4,0)</f>
        <v>#N/A</v>
      </c>
      <c r="F3118" s="8">
        <v>0</v>
      </c>
      <c r="G3118" s="9">
        <f>SUMIFS('Entrada - Salida'!$E:$E,'Entrada - Salida'!$D:$D,Saldo!C3118,'Entrada - Salida'!C:C,Saldo!B3118)</f>
        <v>0</v>
      </c>
      <c r="H3118" s="10">
        <f>SUMIFS('Entrada - Salida'!$F:$F,'Entrada - Salida'!$D:$D,Saldo!C3118,'Entrada - Salida'!C:C,Saldo!B3118)</f>
        <v>0</v>
      </c>
      <c r="I3118" s="11">
        <f t="shared" ref="I3118:I3181" si="50">+(G3118-H3118)+F3118</f>
        <v>0</v>
      </c>
      <c r="J3118" s="22"/>
    </row>
    <row r="3119" spans="5:10">
      <c r="E3119" s="4" t="e">
        <f>VLOOKUP(B3119,'[1]Base de datos Almacen'!$B$2:$E$3897,4,0)</f>
        <v>#N/A</v>
      </c>
      <c r="F3119" s="8">
        <v>0</v>
      </c>
      <c r="G3119" s="9">
        <f>SUMIFS('Entrada - Salida'!$E:$E,'Entrada - Salida'!$D:$D,Saldo!C3119,'Entrada - Salida'!C:C,Saldo!B3119)</f>
        <v>0</v>
      </c>
      <c r="H3119" s="10">
        <f>SUMIFS('Entrada - Salida'!$F:$F,'Entrada - Salida'!$D:$D,Saldo!C3119,'Entrada - Salida'!C:C,Saldo!B3119)</f>
        <v>0</v>
      </c>
      <c r="I3119" s="11">
        <f t="shared" si="50"/>
        <v>0</v>
      </c>
      <c r="J3119" s="22"/>
    </row>
    <row r="3120" spans="5:10">
      <c r="E3120" s="4" t="e">
        <f>VLOOKUP(B3120,'[1]Base de datos Almacen'!$B$2:$E$3897,4,0)</f>
        <v>#N/A</v>
      </c>
      <c r="F3120" s="8">
        <v>0</v>
      </c>
      <c r="G3120" s="9">
        <f>SUMIFS('Entrada - Salida'!$E:$E,'Entrada - Salida'!$D:$D,Saldo!C3120,'Entrada - Salida'!C:C,Saldo!B3120)</f>
        <v>0</v>
      </c>
      <c r="H3120" s="10">
        <f>SUMIFS('Entrada - Salida'!$F:$F,'Entrada - Salida'!$D:$D,Saldo!C3120,'Entrada - Salida'!C:C,Saldo!B3120)</f>
        <v>0</v>
      </c>
      <c r="I3120" s="11">
        <f t="shared" si="50"/>
        <v>0</v>
      </c>
      <c r="J3120" s="22"/>
    </row>
    <row r="3121" spans="5:10">
      <c r="E3121" s="4" t="e">
        <f>VLOOKUP(B3121,'[1]Base de datos Almacen'!$B$2:$E$3897,4,0)</f>
        <v>#N/A</v>
      </c>
      <c r="F3121" s="8">
        <v>0</v>
      </c>
      <c r="G3121" s="9">
        <f>SUMIFS('Entrada - Salida'!$E:$E,'Entrada - Salida'!$D:$D,Saldo!C3121,'Entrada - Salida'!C:C,Saldo!B3121)</f>
        <v>0</v>
      </c>
      <c r="H3121" s="10">
        <f>SUMIFS('Entrada - Salida'!$F:$F,'Entrada - Salida'!$D:$D,Saldo!C3121,'Entrada - Salida'!C:C,Saldo!B3121)</f>
        <v>0</v>
      </c>
      <c r="I3121" s="11">
        <f t="shared" si="50"/>
        <v>0</v>
      </c>
      <c r="J3121" s="22"/>
    </row>
    <row r="3122" spans="5:10">
      <c r="E3122" s="4" t="e">
        <f>VLOOKUP(B3122,'[1]Base de datos Almacen'!$B$2:$E$3897,4,0)</f>
        <v>#N/A</v>
      </c>
      <c r="F3122" s="8">
        <v>0</v>
      </c>
      <c r="G3122" s="9">
        <f>SUMIFS('Entrada - Salida'!$E:$E,'Entrada - Salida'!$D:$D,Saldo!C3122,'Entrada - Salida'!C:C,Saldo!B3122)</f>
        <v>0</v>
      </c>
      <c r="H3122" s="10">
        <f>SUMIFS('Entrada - Salida'!$F:$F,'Entrada - Salida'!$D:$D,Saldo!C3122,'Entrada - Salida'!C:C,Saldo!B3122)</f>
        <v>0</v>
      </c>
      <c r="I3122" s="11">
        <f t="shared" si="50"/>
        <v>0</v>
      </c>
      <c r="J3122" s="22"/>
    </row>
    <row r="3123" spans="5:10">
      <c r="E3123" s="4" t="e">
        <f>VLOOKUP(B3123,'[1]Base de datos Almacen'!$B$2:$E$3897,4,0)</f>
        <v>#N/A</v>
      </c>
      <c r="F3123" s="8">
        <v>0</v>
      </c>
      <c r="G3123" s="9">
        <f>SUMIFS('Entrada - Salida'!$E:$E,'Entrada - Salida'!$D:$D,Saldo!C3123,'Entrada - Salida'!C:C,Saldo!B3123)</f>
        <v>0</v>
      </c>
      <c r="H3123" s="10">
        <f>SUMIFS('Entrada - Salida'!$F:$F,'Entrada - Salida'!$D:$D,Saldo!C3123,'Entrada - Salida'!C:C,Saldo!B3123)</f>
        <v>0</v>
      </c>
      <c r="I3123" s="11">
        <f t="shared" si="50"/>
        <v>0</v>
      </c>
      <c r="J3123" s="22"/>
    </row>
    <row r="3124" spans="5:10">
      <c r="E3124" s="4" t="e">
        <f>VLOOKUP(B3124,'[1]Base de datos Almacen'!$B$2:$E$3897,4,0)</f>
        <v>#N/A</v>
      </c>
      <c r="F3124" s="8">
        <v>0</v>
      </c>
      <c r="G3124" s="9">
        <f>SUMIFS('Entrada - Salida'!$E:$E,'Entrada - Salida'!$D:$D,Saldo!C3124,'Entrada - Salida'!C:C,Saldo!B3124)</f>
        <v>0</v>
      </c>
      <c r="H3124" s="10">
        <f>SUMIFS('Entrada - Salida'!$F:$F,'Entrada - Salida'!$D:$D,Saldo!C3124,'Entrada - Salida'!C:C,Saldo!B3124)</f>
        <v>0</v>
      </c>
      <c r="I3124" s="11">
        <f t="shared" si="50"/>
        <v>0</v>
      </c>
      <c r="J3124" s="22"/>
    </row>
    <row r="3125" spans="5:10">
      <c r="E3125" s="4" t="e">
        <f>VLOOKUP(B3125,'[1]Base de datos Almacen'!$B$2:$E$3897,4,0)</f>
        <v>#N/A</v>
      </c>
      <c r="F3125" s="8">
        <v>0</v>
      </c>
      <c r="G3125" s="9">
        <f>SUMIFS('Entrada - Salida'!$E:$E,'Entrada - Salida'!$D:$D,Saldo!C3125,'Entrada - Salida'!C:C,Saldo!B3125)</f>
        <v>0</v>
      </c>
      <c r="H3125" s="10">
        <f>SUMIFS('Entrada - Salida'!$F:$F,'Entrada - Salida'!$D:$D,Saldo!C3125,'Entrada - Salida'!C:C,Saldo!B3125)</f>
        <v>0</v>
      </c>
      <c r="I3125" s="11">
        <f t="shared" si="50"/>
        <v>0</v>
      </c>
      <c r="J3125" s="22"/>
    </row>
    <row r="3126" spans="5:10">
      <c r="E3126" s="4" t="e">
        <f>VLOOKUP(B3126,'[1]Base de datos Almacen'!$B$2:$E$3897,4,0)</f>
        <v>#N/A</v>
      </c>
      <c r="F3126" s="8">
        <v>0</v>
      </c>
      <c r="G3126" s="9">
        <f>SUMIFS('Entrada - Salida'!$E:$E,'Entrada - Salida'!$D:$D,Saldo!C3126,'Entrada - Salida'!C:C,Saldo!B3126)</f>
        <v>0</v>
      </c>
      <c r="H3126" s="10">
        <f>SUMIFS('Entrada - Salida'!$F:$F,'Entrada - Salida'!$D:$D,Saldo!C3126,'Entrada - Salida'!C:C,Saldo!B3126)</f>
        <v>0</v>
      </c>
      <c r="I3126" s="11">
        <f t="shared" si="50"/>
        <v>0</v>
      </c>
      <c r="J3126" s="22"/>
    </row>
    <row r="3127" spans="5:10">
      <c r="E3127" s="4" t="e">
        <f>VLOOKUP(B3127,'[1]Base de datos Almacen'!$B$2:$E$3897,4,0)</f>
        <v>#N/A</v>
      </c>
      <c r="F3127" s="8">
        <v>0</v>
      </c>
      <c r="G3127" s="9">
        <f>SUMIFS('Entrada - Salida'!$E:$E,'Entrada - Salida'!$D:$D,Saldo!C3127,'Entrada - Salida'!C:C,Saldo!B3127)</f>
        <v>0</v>
      </c>
      <c r="H3127" s="10">
        <f>SUMIFS('Entrada - Salida'!$F:$F,'Entrada - Salida'!$D:$D,Saldo!C3127,'Entrada - Salida'!C:C,Saldo!B3127)</f>
        <v>0</v>
      </c>
      <c r="I3127" s="11">
        <f t="shared" si="50"/>
        <v>0</v>
      </c>
      <c r="J3127" s="22"/>
    </row>
    <row r="3128" spans="5:10">
      <c r="E3128" s="4" t="e">
        <f>VLOOKUP(B3128,'[1]Base de datos Almacen'!$B$2:$E$3897,4,0)</f>
        <v>#N/A</v>
      </c>
      <c r="F3128" s="8">
        <v>0</v>
      </c>
      <c r="G3128" s="9">
        <f>SUMIFS('Entrada - Salida'!$E:$E,'Entrada - Salida'!$D:$D,Saldo!C3128,'Entrada - Salida'!C:C,Saldo!B3128)</f>
        <v>0</v>
      </c>
      <c r="H3128" s="10">
        <f>SUMIFS('Entrada - Salida'!$F:$F,'Entrada - Salida'!$D:$D,Saldo!C3128,'Entrada - Salida'!C:C,Saldo!B3128)</f>
        <v>0</v>
      </c>
      <c r="I3128" s="11">
        <f t="shared" si="50"/>
        <v>0</v>
      </c>
      <c r="J3128" s="22"/>
    </row>
    <row r="3129" spans="5:10">
      <c r="E3129" s="4" t="e">
        <f>VLOOKUP(B3129,'[1]Base de datos Almacen'!$B$2:$E$3897,4,0)</f>
        <v>#N/A</v>
      </c>
      <c r="F3129" s="8">
        <v>0</v>
      </c>
      <c r="G3129" s="9">
        <f>SUMIFS('Entrada - Salida'!$E:$E,'Entrada - Salida'!$D:$D,Saldo!C3129,'Entrada - Salida'!C:C,Saldo!B3129)</f>
        <v>0</v>
      </c>
      <c r="H3129" s="10">
        <f>SUMIFS('Entrada - Salida'!$F:$F,'Entrada - Salida'!$D:$D,Saldo!C3129,'Entrada - Salida'!C:C,Saldo!B3129)</f>
        <v>0</v>
      </c>
      <c r="I3129" s="11">
        <f t="shared" si="50"/>
        <v>0</v>
      </c>
      <c r="J3129" s="22"/>
    </row>
    <row r="3130" spans="5:10">
      <c r="E3130" s="4" t="e">
        <f>VLOOKUP(B3130,'[1]Base de datos Almacen'!$B$2:$E$3897,4,0)</f>
        <v>#N/A</v>
      </c>
      <c r="F3130" s="8">
        <v>0</v>
      </c>
      <c r="G3130" s="9">
        <f>SUMIFS('Entrada - Salida'!$E:$E,'Entrada - Salida'!$D:$D,Saldo!C3130,'Entrada - Salida'!C:C,Saldo!B3130)</f>
        <v>0</v>
      </c>
      <c r="H3130" s="10">
        <f>SUMIFS('Entrada - Salida'!$F:$F,'Entrada - Salida'!$D:$D,Saldo!C3130,'Entrada - Salida'!C:C,Saldo!B3130)</f>
        <v>0</v>
      </c>
      <c r="I3130" s="11">
        <f t="shared" si="50"/>
        <v>0</v>
      </c>
      <c r="J3130" s="22"/>
    </row>
    <row r="3131" spans="5:10">
      <c r="E3131" s="4" t="e">
        <f>VLOOKUP(B3131,'[1]Base de datos Almacen'!$B$2:$E$3897,4,0)</f>
        <v>#N/A</v>
      </c>
      <c r="F3131" s="8">
        <v>0</v>
      </c>
      <c r="G3131" s="9">
        <f>SUMIFS('Entrada - Salida'!$E:$E,'Entrada - Salida'!$D:$D,Saldo!C3131,'Entrada - Salida'!C:C,Saldo!B3131)</f>
        <v>0</v>
      </c>
      <c r="H3131" s="10">
        <f>SUMIFS('Entrada - Salida'!$F:$F,'Entrada - Salida'!$D:$D,Saldo!C3131,'Entrada - Salida'!C:C,Saldo!B3131)</f>
        <v>0</v>
      </c>
      <c r="I3131" s="11">
        <f t="shared" si="50"/>
        <v>0</v>
      </c>
      <c r="J3131" s="22"/>
    </row>
    <row r="3132" spans="5:10">
      <c r="E3132" s="4" t="e">
        <f>VLOOKUP(B3132,'[1]Base de datos Almacen'!$B$2:$E$3897,4,0)</f>
        <v>#N/A</v>
      </c>
      <c r="F3132" s="8">
        <v>0</v>
      </c>
      <c r="G3132" s="9">
        <f>SUMIFS('Entrada - Salida'!$E:$E,'Entrada - Salida'!$D:$D,Saldo!C3132,'Entrada - Salida'!C:C,Saldo!B3132)</f>
        <v>0</v>
      </c>
      <c r="H3132" s="10">
        <f>SUMIFS('Entrada - Salida'!$F:$F,'Entrada - Salida'!$D:$D,Saldo!C3132,'Entrada - Salida'!C:C,Saldo!B3132)</f>
        <v>0</v>
      </c>
      <c r="I3132" s="11">
        <f t="shared" si="50"/>
        <v>0</v>
      </c>
      <c r="J3132" s="22"/>
    </row>
    <row r="3133" spans="5:10">
      <c r="E3133" s="4" t="e">
        <f>VLOOKUP(B3133,'[1]Base de datos Almacen'!$B$2:$E$3897,4,0)</f>
        <v>#N/A</v>
      </c>
      <c r="F3133" s="8">
        <v>0</v>
      </c>
      <c r="G3133" s="9">
        <f>SUMIFS('Entrada - Salida'!$E:$E,'Entrada - Salida'!$D:$D,Saldo!C3133,'Entrada - Salida'!C:C,Saldo!B3133)</f>
        <v>0</v>
      </c>
      <c r="H3133" s="10">
        <f>SUMIFS('Entrada - Salida'!$F:$F,'Entrada - Salida'!$D:$D,Saldo!C3133,'Entrada - Salida'!C:C,Saldo!B3133)</f>
        <v>0</v>
      </c>
      <c r="I3133" s="11">
        <f t="shared" si="50"/>
        <v>0</v>
      </c>
      <c r="J3133" s="22"/>
    </row>
    <row r="3134" spans="5:10">
      <c r="E3134" s="4" t="e">
        <f>VLOOKUP(B3134,'[1]Base de datos Almacen'!$B$2:$E$3897,4,0)</f>
        <v>#N/A</v>
      </c>
      <c r="F3134" s="8">
        <v>0</v>
      </c>
      <c r="G3134" s="9">
        <f>SUMIFS('Entrada - Salida'!$E:$E,'Entrada - Salida'!$D:$D,Saldo!C3134,'Entrada - Salida'!C:C,Saldo!B3134)</f>
        <v>0</v>
      </c>
      <c r="H3134" s="10">
        <f>SUMIFS('Entrada - Salida'!$F:$F,'Entrada - Salida'!$D:$D,Saldo!C3134,'Entrada - Salida'!C:C,Saldo!B3134)</f>
        <v>0</v>
      </c>
      <c r="I3134" s="11">
        <f t="shared" si="50"/>
        <v>0</v>
      </c>
      <c r="J3134" s="22"/>
    </row>
    <row r="3135" spans="5:10">
      <c r="E3135" s="4" t="e">
        <f>VLOOKUP(B3135,'[1]Base de datos Almacen'!$B$2:$E$3897,4,0)</f>
        <v>#N/A</v>
      </c>
      <c r="F3135" s="8">
        <v>0</v>
      </c>
      <c r="G3135" s="9">
        <f>SUMIFS('Entrada - Salida'!$E:$E,'Entrada - Salida'!$D:$D,Saldo!C3135,'Entrada - Salida'!C:C,Saldo!B3135)</f>
        <v>0</v>
      </c>
      <c r="H3135" s="10">
        <f>SUMIFS('Entrada - Salida'!$F:$F,'Entrada - Salida'!$D:$D,Saldo!C3135,'Entrada - Salida'!C:C,Saldo!B3135)</f>
        <v>0</v>
      </c>
      <c r="I3135" s="11">
        <f t="shared" si="50"/>
        <v>0</v>
      </c>
      <c r="J3135" s="22"/>
    </row>
    <row r="3136" spans="5:10">
      <c r="E3136" s="4" t="e">
        <f>VLOOKUP(B3136,'[1]Base de datos Almacen'!$B$2:$E$3897,4,0)</f>
        <v>#N/A</v>
      </c>
      <c r="F3136" s="8">
        <v>0</v>
      </c>
      <c r="G3136" s="9">
        <f>SUMIFS('Entrada - Salida'!$E:$E,'Entrada - Salida'!$D:$D,Saldo!C3136,'Entrada - Salida'!C:C,Saldo!B3136)</f>
        <v>0</v>
      </c>
      <c r="H3136" s="10">
        <f>SUMIFS('Entrada - Salida'!$F:$F,'Entrada - Salida'!$D:$D,Saldo!C3136,'Entrada - Salida'!C:C,Saldo!B3136)</f>
        <v>0</v>
      </c>
      <c r="I3136" s="11">
        <f t="shared" si="50"/>
        <v>0</v>
      </c>
      <c r="J3136" s="22"/>
    </row>
    <row r="3137" spans="5:10">
      <c r="E3137" s="4" t="e">
        <f>VLOOKUP(B3137,'[1]Base de datos Almacen'!$B$2:$E$3897,4,0)</f>
        <v>#N/A</v>
      </c>
      <c r="F3137" s="8">
        <v>0</v>
      </c>
      <c r="G3137" s="9">
        <f>SUMIFS('Entrada - Salida'!$E:$E,'Entrada - Salida'!$D:$D,Saldo!C3137,'Entrada - Salida'!C:C,Saldo!B3137)</f>
        <v>0</v>
      </c>
      <c r="H3137" s="10">
        <f>SUMIFS('Entrada - Salida'!$F:$F,'Entrada - Salida'!$D:$D,Saldo!C3137,'Entrada - Salida'!C:C,Saldo!B3137)</f>
        <v>0</v>
      </c>
      <c r="I3137" s="11">
        <f t="shared" si="50"/>
        <v>0</v>
      </c>
      <c r="J3137" s="22"/>
    </row>
    <row r="3138" spans="5:10">
      <c r="E3138" s="4" t="e">
        <f>VLOOKUP(B3138,'[1]Base de datos Almacen'!$B$2:$E$3897,4,0)</f>
        <v>#N/A</v>
      </c>
      <c r="F3138" s="8">
        <v>0</v>
      </c>
      <c r="G3138" s="9">
        <f>SUMIFS('Entrada - Salida'!$E:$E,'Entrada - Salida'!$D:$D,Saldo!C3138,'Entrada - Salida'!C:C,Saldo!B3138)</f>
        <v>0</v>
      </c>
      <c r="H3138" s="10">
        <f>SUMIFS('Entrada - Salida'!$F:$F,'Entrada - Salida'!$D:$D,Saldo!C3138,'Entrada - Salida'!C:C,Saldo!B3138)</f>
        <v>0</v>
      </c>
      <c r="I3138" s="11">
        <f t="shared" si="50"/>
        <v>0</v>
      </c>
      <c r="J3138" s="22"/>
    </row>
    <row r="3139" spans="5:10">
      <c r="E3139" s="4" t="e">
        <f>VLOOKUP(B3139,'[1]Base de datos Almacen'!$B$2:$E$3897,4,0)</f>
        <v>#N/A</v>
      </c>
      <c r="F3139" s="8">
        <v>0</v>
      </c>
      <c r="G3139" s="9">
        <f>SUMIFS('Entrada - Salida'!$E:$E,'Entrada - Salida'!$D:$D,Saldo!C3139,'Entrada - Salida'!C:C,Saldo!B3139)</f>
        <v>0</v>
      </c>
      <c r="H3139" s="10">
        <f>SUMIFS('Entrada - Salida'!$F:$F,'Entrada - Salida'!$D:$D,Saldo!C3139,'Entrada - Salida'!C:C,Saldo!B3139)</f>
        <v>0</v>
      </c>
      <c r="I3139" s="11">
        <f t="shared" si="50"/>
        <v>0</v>
      </c>
      <c r="J3139" s="22"/>
    </row>
    <row r="3140" spans="5:10">
      <c r="E3140" s="4" t="e">
        <f>VLOOKUP(B3140,'[1]Base de datos Almacen'!$B$2:$E$3897,4,0)</f>
        <v>#N/A</v>
      </c>
      <c r="F3140" s="8">
        <v>0</v>
      </c>
      <c r="G3140" s="9">
        <f>SUMIFS('Entrada - Salida'!$E:$E,'Entrada - Salida'!$D:$D,Saldo!C3140,'Entrada - Salida'!C:C,Saldo!B3140)</f>
        <v>0</v>
      </c>
      <c r="H3140" s="10">
        <f>SUMIFS('Entrada - Salida'!$F:$F,'Entrada - Salida'!$D:$D,Saldo!C3140,'Entrada - Salida'!C:C,Saldo!B3140)</f>
        <v>0</v>
      </c>
      <c r="I3140" s="11">
        <f t="shared" si="50"/>
        <v>0</v>
      </c>
      <c r="J3140" s="22"/>
    </row>
    <row r="3141" spans="5:10">
      <c r="E3141" s="4" t="e">
        <f>VLOOKUP(B3141,'[1]Base de datos Almacen'!$B$2:$E$3897,4,0)</f>
        <v>#N/A</v>
      </c>
      <c r="F3141" s="8">
        <v>0</v>
      </c>
      <c r="G3141" s="9">
        <f>SUMIFS('Entrada - Salida'!$E:$E,'Entrada - Salida'!$D:$D,Saldo!C3141,'Entrada - Salida'!C:C,Saldo!B3141)</f>
        <v>0</v>
      </c>
      <c r="H3141" s="10">
        <f>SUMIFS('Entrada - Salida'!$F:$F,'Entrada - Salida'!$D:$D,Saldo!C3141,'Entrada - Salida'!C:C,Saldo!B3141)</f>
        <v>0</v>
      </c>
      <c r="I3141" s="11">
        <f t="shared" si="50"/>
        <v>0</v>
      </c>
      <c r="J3141" s="22"/>
    </row>
    <row r="3142" spans="5:10">
      <c r="E3142" s="4" t="e">
        <f>VLOOKUP(B3142,'[1]Base de datos Almacen'!$B$2:$E$3897,4,0)</f>
        <v>#N/A</v>
      </c>
      <c r="F3142" s="8">
        <v>0</v>
      </c>
      <c r="G3142" s="9">
        <f>SUMIFS('Entrada - Salida'!$E:$E,'Entrada - Salida'!$D:$D,Saldo!C3142,'Entrada - Salida'!C:C,Saldo!B3142)</f>
        <v>0</v>
      </c>
      <c r="H3142" s="10">
        <f>SUMIFS('Entrada - Salida'!$F:$F,'Entrada - Salida'!$D:$D,Saldo!C3142,'Entrada - Salida'!C:C,Saldo!B3142)</f>
        <v>0</v>
      </c>
      <c r="I3142" s="11">
        <f t="shared" si="50"/>
        <v>0</v>
      </c>
      <c r="J3142" s="22"/>
    </row>
    <row r="3143" spans="5:10">
      <c r="E3143" s="4" t="e">
        <f>VLOOKUP(B3143,'[1]Base de datos Almacen'!$B$2:$E$3897,4,0)</f>
        <v>#N/A</v>
      </c>
      <c r="F3143" s="8">
        <v>0</v>
      </c>
      <c r="G3143" s="9">
        <f>SUMIFS('Entrada - Salida'!$E:$E,'Entrada - Salida'!$D:$D,Saldo!C3143,'Entrada - Salida'!C:C,Saldo!B3143)</f>
        <v>0</v>
      </c>
      <c r="H3143" s="10">
        <f>SUMIFS('Entrada - Salida'!$F:$F,'Entrada - Salida'!$D:$D,Saldo!C3143,'Entrada - Salida'!C:C,Saldo!B3143)</f>
        <v>0</v>
      </c>
      <c r="I3143" s="11">
        <f t="shared" si="50"/>
        <v>0</v>
      </c>
      <c r="J3143" s="22"/>
    </row>
    <row r="3144" spans="5:10">
      <c r="E3144" s="4" t="e">
        <f>VLOOKUP(B3144,'[1]Base de datos Almacen'!$B$2:$E$3897,4,0)</f>
        <v>#N/A</v>
      </c>
      <c r="F3144" s="8">
        <v>0</v>
      </c>
      <c r="G3144" s="9">
        <f>SUMIFS('Entrada - Salida'!$E:$E,'Entrada - Salida'!$D:$D,Saldo!C3144,'Entrada - Salida'!C:C,Saldo!B3144)</f>
        <v>0</v>
      </c>
      <c r="H3144" s="10">
        <f>SUMIFS('Entrada - Salida'!$F:$F,'Entrada - Salida'!$D:$D,Saldo!C3144,'Entrada - Salida'!C:C,Saldo!B3144)</f>
        <v>0</v>
      </c>
      <c r="I3144" s="11">
        <f t="shared" si="50"/>
        <v>0</v>
      </c>
      <c r="J3144" s="22"/>
    </row>
    <row r="3145" spans="5:10">
      <c r="E3145" s="4" t="e">
        <f>VLOOKUP(B3145,'[1]Base de datos Almacen'!$B$2:$E$3897,4,0)</f>
        <v>#N/A</v>
      </c>
      <c r="F3145" s="8">
        <v>0</v>
      </c>
      <c r="G3145" s="9">
        <f>SUMIFS('Entrada - Salida'!$E:$E,'Entrada - Salida'!$D:$D,Saldo!C3145,'Entrada - Salida'!C:C,Saldo!B3145)</f>
        <v>0</v>
      </c>
      <c r="H3145" s="10">
        <f>SUMIFS('Entrada - Salida'!$F:$F,'Entrada - Salida'!$D:$D,Saldo!C3145,'Entrada - Salida'!C:C,Saldo!B3145)</f>
        <v>0</v>
      </c>
      <c r="I3145" s="11">
        <f t="shared" si="50"/>
        <v>0</v>
      </c>
      <c r="J3145" s="22"/>
    </row>
    <row r="3146" spans="5:10">
      <c r="E3146" s="4" t="e">
        <f>VLOOKUP(B3146,'[1]Base de datos Almacen'!$B$2:$E$3897,4,0)</f>
        <v>#N/A</v>
      </c>
      <c r="F3146" s="8">
        <v>0</v>
      </c>
      <c r="G3146" s="9">
        <f>SUMIFS('Entrada - Salida'!$E:$E,'Entrada - Salida'!$D:$D,Saldo!C3146,'Entrada - Salida'!C:C,Saldo!B3146)</f>
        <v>0</v>
      </c>
      <c r="H3146" s="10">
        <f>SUMIFS('Entrada - Salida'!$F:$F,'Entrada - Salida'!$D:$D,Saldo!C3146,'Entrada - Salida'!C:C,Saldo!B3146)</f>
        <v>0</v>
      </c>
      <c r="I3146" s="11">
        <f t="shared" si="50"/>
        <v>0</v>
      </c>
      <c r="J3146" s="22"/>
    </row>
    <row r="3147" spans="5:10">
      <c r="E3147" s="4" t="e">
        <f>VLOOKUP(B3147,'[1]Base de datos Almacen'!$B$2:$E$3897,4,0)</f>
        <v>#N/A</v>
      </c>
      <c r="F3147" s="8">
        <v>0</v>
      </c>
      <c r="G3147" s="9">
        <f>SUMIFS('Entrada - Salida'!$E:$E,'Entrada - Salida'!$D:$D,Saldo!C3147,'Entrada - Salida'!C:C,Saldo!B3147)</f>
        <v>0</v>
      </c>
      <c r="H3147" s="10">
        <f>SUMIFS('Entrada - Salida'!$F:$F,'Entrada - Salida'!$D:$D,Saldo!C3147,'Entrada - Salida'!C:C,Saldo!B3147)</f>
        <v>0</v>
      </c>
      <c r="I3147" s="11">
        <f t="shared" si="50"/>
        <v>0</v>
      </c>
      <c r="J3147" s="22"/>
    </row>
    <row r="3148" spans="5:10">
      <c r="E3148" s="4" t="e">
        <f>VLOOKUP(B3148,'[1]Base de datos Almacen'!$B$2:$E$3897,4,0)</f>
        <v>#N/A</v>
      </c>
      <c r="F3148" s="8">
        <v>0</v>
      </c>
      <c r="G3148" s="9">
        <f>SUMIFS('Entrada - Salida'!$E:$E,'Entrada - Salida'!$D:$D,Saldo!C3148,'Entrada - Salida'!C:C,Saldo!B3148)</f>
        <v>0</v>
      </c>
      <c r="H3148" s="10">
        <f>SUMIFS('Entrada - Salida'!$F:$F,'Entrada - Salida'!$D:$D,Saldo!C3148,'Entrada - Salida'!C:C,Saldo!B3148)</f>
        <v>0</v>
      </c>
      <c r="I3148" s="11">
        <f t="shared" si="50"/>
        <v>0</v>
      </c>
      <c r="J3148" s="22"/>
    </row>
    <row r="3149" spans="5:10">
      <c r="E3149" s="4" t="e">
        <f>VLOOKUP(B3149,'[1]Base de datos Almacen'!$B$2:$E$3897,4,0)</f>
        <v>#N/A</v>
      </c>
      <c r="F3149" s="8">
        <v>0</v>
      </c>
      <c r="G3149" s="9">
        <f>SUMIFS('Entrada - Salida'!$E:$E,'Entrada - Salida'!$D:$D,Saldo!C3149,'Entrada - Salida'!C:C,Saldo!B3149)</f>
        <v>0</v>
      </c>
      <c r="H3149" s="10">
        <f>SUMIFS('Entrada - Salida'!$F:$F,'Entrada - Salida'!$D:$D,Saldo!C3149,'Entrada - Salida'!C:C,Saldo!B3149)</f>
        <v>0</v>
      </c>
      <c r="I3149" s="11">
        <f t="shared" si="50"/>
        <v>0</v>
      </c>
      <c r="J3149" s="22"/>
    </row>
    <row r="3150" spans="5:10">
      <c r="E3150" s="4" t="e">
        <f>VLOOKUP(B3150,'[1]Base de datos Almacen'!$B$2:$E$3897,4,0)</f>
        <v>#N/A</v>
      </c>
      <c r="F3150" s="8">
        <v>0</v>
      </c>
      <c r="G3150" s="9">
        <f>SUMIFS('Entrada - Salida'!$E:$E,'Entrada - Salida'!$D:$D,Saldo!C3150,'Entrada - Salida'!C:C,Saldo!B3150)</f>
        <v>0</v>
      </c>
      <c r="H3150" s="10">
        <f>SUMIFS('Entrada - Salida'!$F:$F,'Entrada - Salida'!$D:$D,Saldo!C3150,'Entrada - Salida'!C:C,Saldo!B3150)</f>
        <v>0</v>
      </c>
      <c r="I3150" s="11">
        <f t="shared" si="50"/>
        <v>0</v>
      </c>
      <c r="J3150" s="22"/>
    </row>
    <row r="3151" spans="5:10">
      <c r="E3151" s="4" t="e">
        <f>VLOOKUP(B3151,'[1]Base de datos Almacen'!$B$2:$E$3897,4,0)</f>
        <v>#N/A</v>
      </c>
      <c r="F3151" s="8">
        <v>0</v>
      </c>
      <c r="G3151" s="9">
        <f>SUMIFS('Entrada - Salida'!$E:$E,'Entrada - Salida'!$D:$D,Saldo!C3151,'Entrada - Salida'!C:C,Saldo!B3151)</f>
        <v>0</v>
      </c>
      <c r="H3151" s="10">
        <f>SUMIFS('Entrada - Salida'!$F:$F,'Entrada - Salida'!$D:$D,Saldo!C3151,'Entrada - Salida'!C:C,Saldo!B3151)</f>
        <v>0</v>
      </c>
      <c r="I3151" s="11">
        <f t="shared" si="50"/>
        <v>0</v>
      </c>
      <c r="J3151" s="22"/>
    </row>
    <row r="3152" spans="5:10">
      <c r="E3152" s="4" t="e">
        <f>VLOOKUP(B3152,'[1]Base de datos Almacen'!$B$2:$E$3897,4,0)</f>
        <v>#N/A</v>
      </c>
      <c r="F3152" s="8">
        <v>0</v>
      </c>
      <c r="G3152" s="9">
        <f>SUMIFS('Entrada - Salida'!$E:$E,'Entrada - Salida'!$D:$D,Saldo!C3152,'Entrada - Salida'!C:C,Saldo!B3152)</f>
        <v>0</v>
      </c>
      <c r="H3152" s="10">
        <f>SUMIFS('Entrada - Salida'!$F:$F,'Entrada - Salida'!$D:$D,Saldo!C3152,'Entrada - Salida'!C:C,Saldo!B3152)</f>
        <v>0</v>
      </c>
      <c r="I3152" s="11">
        <f t="shared" si="50"/>
        <v>0</v>
      </c>
      <c r="J3152" s="22"/>
    </row>
    <row r="3153" spans="5:10">
      <c r="E3153" s="4" t="e">
        <f>VLOOKUP(B3153,'[1]Base de datos Almacen'!$B$2:$E$3897,4,0)</f>
        <v>#N/A</v>
      </c>
      <c r="F3153" s="8">
        <v>0</v>
      </c>
      <c r="G3153" s="9">
        <f>SUMIFS('Entrada - Salida'!$E:$E,'Entrada - Salida'!$D:$D,Saldo!C3153,'Entrada - Salida'!C:C,Saldo!B3153)</f>
        <v>0</v>
      </c>
      <c r="H3153" s="10">
        <f>SUMIFS('Entrada - Salida'!$F:$F,'Entrada - Salida'!$D:$D,Saldo!C3153,'Entrada - Salida'!C:C,Saldo!B3153)</f>
        <v>0</v>
      </c>
      <c r="I3153" s="11">
        <f t="shared" si="50"/>
        <v>0</v>
      </c>
      <c r="J3153" s="22"/>
    </row>
    <row r="3154" spans="5:10">
      <c r="E3154" s="4" t="e">
        <f>VLOOKUP(B3154,'[1]Base de datos Almacen'!$B$2:$E$3897,4,0)</f>
        <v>#N/A</v>
      </c>
      <c r="F3154" s="8">
        <v>0</v>
      </c>
      <c r="G3154" s="9">
        <f>SUMIFS('Entrada - Salida'!$E:$E,'Entrada - Salida'!$D:$D,Saldo!C3154,'Entrada - Salida'!C:C,Saldo!B3154)</f>
        <v>0</v>
      </c>
      <c r="H3154" s="10">
        <f>SUMIFS('Entrada - Salida'!$F:$F,'Entrada - Salida'!$D:$D,Saldo!C3154,'Entrada - Salida'!C:C,Saldo!B3154)</f>
        <v>0</v>
      </c>
      <c r="I3154" s="11">
        <f t="shared" si="50"/>
        <v>0</v>
      </c>
      <c r="J3154" s="22"/>
    </row>
    <row r="3155" spans="5:10">
      <c r="E3155" s="4" t="e">
        <f>VLOOKUP(B3155,'[1]Base de datos Almacen'!$B$2:$E$3897,4,0)</f>
        <v>#N/A</v>
      </c>
      <c r="F3155" s="8">
        <v>0</v>
      </c>
      <c r="G3155" s="9">
        <f>SUMIFS('Entrada - Salida'!$E:$E,'Entrada - Salida'!$D:$D,Saldo!C3155,'Entrada - Salida'!C:C,Saldo!B3155)</f>
        <v>0</v>
      </c>
      <c r="H3155" s="10">
        <f>SUMIFS('Entrada - Salida'!$F:$F,'Entrada - Salida'!$D:$D,Saldo!C3155,'Entrada - Salida'!C:C,Saldo!B3155)</f>
        <v>0</v>
      </c>
      <c r="I3155" s="11">
        <f t="shared" si="50"/>
        <v>0</v>
      </c>
      <c r="J3155" s="22"/>
    </row>
    <row r="3156" spans="5:10">
      <c r="E3156" s="4" t="e">
        <f>VLOOKUP(B3156,'[1]Base de datos Almacen'!$B$2:$E$3897,4,0)</f>
        <v>#N/A</v>
      </c>
      <c r="F3156" s="8">
        <v>0</v>
      </c>
      <c r="G3156" s="9">
        <f>SUMIFS('Entrada - Salida'!$E:$E,'Entrada - Salida'!$D:$D,Saldo!C3156,'Entrada - Salida'!C:C,Saldo!B3156)</f>
        <v>0</v>
      </c>
      <c r="H3156" s="10">
        <f>SUMIFS('Entrada - Salida'!$F:$F,'Entrada - Salida'!$D:$D,Saldo!C3156,'Entrada - Salida'!C:C,Saldo!B3156)</f>
        <v>0</v>
      </c>
      <c r="I3156" s="11">
        <f t="shared" si="50"/>
        <v>0</v>
      </c>
      <c r="J3156" s="22"/>
    </row>
    <row r="3157" spans="5:10">
      <c r="E3157" s="4" t="e">
        <f>VLOOKUP(B3157,'[1]Base de datos Almacen'!$B$2:$E$3897,4,0)</f>
        <v>#N/A</v>
      </c>
      <c r="F3157" s="8">
        <v>0</v>
      </c>
      <c r="G3157" s="9">
        <f>SUMIFS('Entrada - Salida'!$E:$E,'Entrada - Salida'!$D:$D,Saldo!C3157,'Entrada - Salida'!C:C,Saldo!B3157)</f>
        <v>0</v>
      </c>
      <c r="H3157" s="10">
        <f>SUMIFS('Entrada - Salida'!$F:$F,'Entrada - Salida'!$D:$D,Saldo!C3157,'Entrada - Salida'!C:C,Saldo!B3157)</f>
        <v>0</v>
      </c>
      <c r="I3157" s="11">
        <f t="shared" si="50"/>
        <v>0</v>
      </c>
      <c r="J3157" s="22"/>
    </row>
    <row r="3158" spans="5:10">
      <c r="E3158" s="4" t="e">
        <f>VLOOKUP(B3158,'[1]Base de datos Almacen'!$B$2:$E$3897,4,0)</f>
        <v>#N/A</v>
      </c>
      <c r="F3158" s="8">
        <v>0</v>
      </c>
      <c r="G3158" s="9">
        <f>SUMIFS('Entrada - Salida'!$E:$E,'Entrada - Salida'!$D:$D,Saldo!C3158,'Entrada - Salida'!C:C,Saldo!B3158)</f>
        <v>0</v>
      </c>
      <c r="H3158" s="10">
        <f>SUMIFS('Entrada - Salida'!$F:$F,'Entrada - Salida'!$D:$D,Saldo!C3158,'Entrada - Salida'!C:C,Saldo!B3158)</f>
        <v>0</v>
      </c>
      <c r="I3158" s="11">
        <f t="shared" si="50"/>
        <v>0</v>
      </c>
      <c r="J3158" s="22"/>
    </row>
    <row r="3159" spans="5:10">
      <c r="E3159" s="4" t="e">
        <f>VLOOKUP(B3159,'[1]Base de datos Almacen'!$B$2:$E$3897,4,0)</f>
        <v>#N/A</v>
      </c>
      <c r="F3159" s="8">
        <v>0</v>
      </c>
      <c r="G3159" s="9">
        <f>SUMIFS('Entrada - Salida'!$E:$E,'Entrada - Salida'!$D:$D,Saldo!C3159,'Entrada - Salida'!C:C,Saldo!B3159)</f>
        <v>0</v>
      </c>
      <c r="H3159" s="10">
        <f>SUMIFS('Entrada - Salida'!$F:$F,'Entrada - Salida'!$D:$D,Saldo!C3159,'Entrada - Salida'!C:C,Saldo!B3159)</f>
        <v>0</v>
      </c>
      <c r="I3159" s="11">
        <f t="shared" si="50"/>
        <v>0</v>
      </c>
      <c r="J3159" s="22"/>
    </row>
    <row r="3160" spans="5:10">
      <c r="E3160" s="4" t="e">
        <f>VLOOKUP(B3160,'[1]Base de datos Almacen'!$B$2:$E$3897,4,0)</f>
        <v>#N/A</v>
      </c>
      <c r="F3160" s="8">
        <v>0</v>
      </c>
      <c r="G3160" s="9">
        <f>SUMIFS('Entrada - Salida'!$E:$E,'Entrada - Salida'!$D:$D,Saldo!C3160,'Entrada - Salida'!C:C,Saldo!B3160)</f>
        <v>0</v>
      </c>
      <c r="H3160" s="10">
        <f>SUMIFS('Entrada - Salida'!$F:$F,'Entrada - Salida'!$D:$D,Saldo!C3160,'Entrada - Salida'!C:C,Saldo!B3160)</f>
        <v>0</v>
      </c>
      <c r="I3160" s="11">
        <f t="shared" si="50"/>
        <v>0</v>
      </c>
      <c r="J3160" s="22"/>
    </row>
    <row r="3161" spans="5:10">
      <c r="E3161" s="4" t="e">
        <f>VLOOKUP(B3161,'[1]Base de datos Almacen'!$B$2:$E$3897,4,0)</f>
        <v>#N/A</v>
      </c>
      <c r="F3161" s="8">
        <v>0</v>
      </c>
      <c r="G3161" s="9">
        <f>SUMIFS('Entrada - Salida'!$E:$E,'Entrada - Salida'!$D:$D,Saldo!C3161,'Entrada - Salida'!C:C,Saldo!B3161)</f>
        <v>0</v>
      </c>
      <c r="H3161" s="10">
        <f>SUMIFS('Entrada - Salida'!$F:$F,'Entrada - Salida'!$D:$D,Saldo!C3161,'Entrada - Salida'!C:C,Saldo!B3161)</f>
        <v>0</v>
      </c>
      <c r="I3161" s="11">
        <f t="shared" si="50"/>
        <v>0</v>
      </c>
      <c r="J3161" s="22"/>
    </row>
    <row r="3162" spans="5:10">
      <c r="E3162" s="4" t="e">
        <f>VLOOKUP(B3162,'[1]Base de datos Almacen'!$B$2:$E$3897,4,0)</f>
        <v>#N/A</v>
      </c>
      <c r="F3162" s="8">
        <v>0</v>
      </c>
      <c r="G3162" s="9">
        <f>SUMIFS('Entrada - Salida'!$E:$E,'Entrada - Salida'!$D:$D,Saldo!C3162,'Entrada - Salida'!C:C,Saldo!B3162)</f>
        <v>0</v>
      </c>
      <c r="H3162" s="10">
        <f>SUMIFS('Entrada - Salida'!$F:$F,'Entrada - Salida'!$D:$D,Saldo!C3162,'Entrada - Salida'!C:C,Saldo!B3162)</f>
        <v>0</v>
      </c>
      <c r="I3162" s="11">
        <f t="shared" si="50"/>
        <v>0</v>
      </c>
      <c r="J3162" s="22"/>
    </row>
    <row r="3163" spans="5:10">
      <c r="E3163" s="4" t="e">
        <f>VLOOKUP(B3163,'[1]Base de datos Almacen'!$B$2:$E$3897,4,0)</f>
        <v>#N/A</v>
      </c>
      <c r="F3163" s="8">
        <v>0</v>
      </c>
      <c r="G3163" s="9">
        <f>SUMIFS('Entrada - Salida'!$E:$E,'Entrada - Salida'!$D:$D,Saldo!C3163,'Entrada - Salida'!C:C,Saldo!B3163)</f>
        <v>0</v>
      </c>
      <c r="H3163" s="10">
        <f>SUMIFS('Entrada - Salida'!$F:$F,'Entrada - Salida'!$D:$D,Saldo!C3163,'Entrada - Salida'!C:C,Saldo!B3163)</f>
        <v>0</v>
      </c>
      <c r="I3163" s="11">
        <f t="shared" si="50"/>
        <v>0</v>
      </c>
      <c r="J3163" s="22"/>
    </row>
    <row r="3164" spans="5:10">
      <c r="E3164" s="4" t="e">
        <f>VLOOKUP(B3164,'[1]Base de datos Almacen'!$B$2:$E$3897,4,0)</f>
        <v>#N/A</v>
      </c>
      <c r="F3164" s="8">
        <v>0</v>
      </c>
      <c r="G3164" s="9">
        <f>SUMIFS('Entrada - Salida'!$E:$E,'Entrada - Salida'!$D:$D,Saldo!C3164,'Entrada - Salida'!C:C,Saldo!B3164)</f>
        <v>0</v>
      </c>
      <c r="H3164" s="10">
        <f>SUMIFS('Entrada - Salida'!$F:$F,'Entrada - Salida'!$D:$D,Saldo!C3164,'Entrada - Salida'!C:C,Saldo!B3164)</f>
        <v>0</v>
      </c>
      <c r="I3164" s="11">
        <f t="shared" si="50"/>
        <v>0</v>
      </c>
      <c r="J3164" s="22"/>
    </row>
    <row r="3165" spans="5:10">
      <c r="E3165" s="4" t="e">
        <f>VLOOKUP(B3165,'[1]Base de datos Almacen'!$B$2:$E$3897,4,0)</f>
        <v>#N/A</v>
      </c>
      <c r="F3165" s="8">
        <v>0</v>
      </c>
      <c r="G3165" s="9">
        <f>SUMIFS('Entrada - Salida'!$E:$E,'Entrada - Salida'!$D:$D,Saldo!C3165,'Entrada - Salida'!C:C,Saldo!B3165)</f>
        <v>0</v>
      </c>
      <c r="H3165" s="10">
        <f>SUMIFS('Entrada - Salida'!$F:$F,'Entrada - Salida'!$D:$D,Saldo!C3165,'Entrada - Salida'!C:C,Saldo!B3165)</f>
        <v>0</v>
      </c>
      <c r="I3165" s="11">
        <f t="shared" si="50"/>
        <v>0</v>
      </c>
      <c r="J3165" s="22"/>
    </row>
    <row r="3166" spans="5:10">
      <c r="E3166" s="4" t="e">
        <f>VLOOKUP(B3166,'[1]Base de datos Almacen'!$B$2:$E$3897,4,0)</f>
        <v>#N/A</v>
      </c>
      <c r="F3166" s="8">
        <v>0</v>
      </c>
      <c r="G3166" s="9">
        <f>SUMIFS('Entrada - Salida'!$E:$E,'Entrada - Salida'!$D:$D,Saldo!C3166,'Entrada - Salida'!C:C,Saldo!B3166)</f>
        <v>0</v>
      </c>
      <c r="H3166" s="10">
        <f>SUMIFS('Entrada - Salida'!$F:$F,'Entrada - Salida'!$D:$D,Saldo!C3166,'Entrada - Salida'!C:C,Saldo!B3166)</f>
        <v>0</v>
      </c>
      <c r="I3166" s="11">
        <f t="shared" si="50"/>
        <v>0</v>
      </c>
      <c r="J3166" s="22"/>
    </row>
    <row r="3167" spans="5:10">
      <c r="E3167" s="4" t="e">
        <f>VLOOKUP(B3167,'[1]Base de datos Almacen'!$B$2:$E$3897,4,0)</f>
        <v>#N/A</v>
      </c>
      <c r="F3167" s="8">
        <v>0</v>
      </c>
      <c r="G3167" s="9">
        <f>SUMIFS('Entrada - Salida'!$E:$E,'Entrada - Salida'!$D:$D,Saldo!C3167,'Entrada - Salida'!C:C,Saldo!B3167)</f>
        <v>0</v>
      </c>
      <c r="H3167" s="10">
        <f>SUMIFS('Entrada - Salida'!$F:$F,'Entrada - Salida'!$D:$D,Saldo!C3167,'Entrada - Salida'!C:C,Saldo!B3167)</f>
        <v>0</v>
      </c>
      <c r="I3167" s="11">
        <f t="shared" si="50"/>
        <v>0</v>
      </c>
      <c r="J3167" s="22"/>
    </row>
    <row r="3168" spans="5:10">
      <c r="E3168" s="4" t="e">
        <f>VLOOKUP(B3168,'[1]Base de datos Almacen'!$B$2:$E$3897,4,0)</f>
        <v>#N/A</v>
      </c>
      <c r="F3168" s="8">
        <v>0</v>
      </c>
      <c r="G3168" s="9">
        <f>SUMIFS('Entrada - Salida'!$E:$E,'Entrada - Salida'!$D:$D,Saldo!C3168,'Entrada - Salida'!C:C,Saldo!B3168)</f>
        <v>0</v>
      </c>
      <c r="H3168" s="10">
        <f>SUMIFS('Entrada - Salida'!$F:$F,'Entrada - Salida'!$D:$D,Saldo!C3168,'Entrada - Salida'!C:C,Saldo!B3168)</f>
        <v>0</v>
      </c>
      <c r="I3168" s="11">
        <f t="shared" si="50"/>
        <v>0</v>
      </c>
      <c r="J3168" s="22"/>
    </row>
    <row r="3169" spans="5:10">
      <c r="E3169" s="4" t="e">
        <f>VLOOKUP(B3169,'[1]Base de datos Almacen'!$B$2:$E$3897,4,0)</f>
        <v>#N/A</v>
      </c>
      <c r="F3169" s="8">
        <v>0</v>
      </c>
      <c r="G3169" s="9">
        <f>SUMIFS('Entrada - Salida'!$E:$E,'Entrada - Salida'!$D:$D,Saldo!C3169,'Entrada - Salida'!C:C,Saldo!B3169)</f>
        <v>0</v>
      </c>
      <c r="H3169" s="10">
        <f>SUMIFS('Entrada - Salida'!$F:$F,'Entrada - Salida'!$D:$D,Saldo!C3169,'Entrada - Salida'!C:C,Saldo!B3169)</f>
        <v>0</v>
      </c>
      <c r="I3169" s="11">
        <f t="shared" si="50"/>
        <v>0</v>
      </c>
      <c r="J3169" s="22"/>
    </row>
    <row r="3170" spans="5:10">
      <c r="E3170" s="4" t="e">
        <f>VLOOKUP(B3170,'[1]Base de datos Almacen'!$B$2:$E$3897,4,0)</f>
        <v>#N/A</v>
      </c>
      <c r="F3170" s="8">
        <v>0</v>
      </c>
      <c r="G3170" s="9">
        <f>SUMIFS('Entrada - Salida'!$E:$E,'Entrada - Salida'!$D:$D,Saldo!C3170,'Entrada - Salida'!C:C,Saldo!B3170)</f>
        <v>0</v>
      </c>
      <c r="H3170" s="10">
        <f>SUMIFS('Entrada - Salida'!$F:$F,'Entrada - Salida'!$D:$D,Saldo!C3170,'Entrada - Salida'!C:C,Saldo!B3170)</f>
        <v>0</v>
      </c>
      <c r="I3170" s="11">
        <f t="shared" si="50"/>
        <v>0</v>
      </c>
      <c r="J3170" s="22"/>
    </row>
    <row r="3171" spans="5:10">
      <c r="E3171" s="4" t="e">
        <f>VLOOKUP(B3171,'[1]Base de datos Almacen'!$B$2:$E$3897,4,0)</f>
        <v>#N/A</v>
      </c>
      <c r="F3171" s="8">
        <v>0</v>
      </c>
      <c r="G3171" s="9">
        <f>SUMIFS('Entrada - Salida'!$E:$E,'Entrada - Salida'!$D:$D,Saldo!C3171,'Entrada - Salida'!C:C,Saldo!B3171)</f>
        <v>0</v>
      </c>
      <c r="H3171" s="10">
        <f>SUMIFS('Entrada - Salida'!$F:$F,'Entrada - Salida'!$D:$D,Saldo!C3171,'Entrada - Salida'!C:C,Saldo!B3171)</f>
        <v>0</v>
      </c>
      <c r="I3171" s="11">
        <f t="shared" si="50"/>
        <v>0</v>
      </c>
      <c r="J3171" s="22"/>
    </row>
    <row r="3172" spans="5:10">
      <c r="E3172" s="4" t="e">
        <f>VLOOKUP(B3172,'[1]Base de datos Almacen'!$B$2:$E$3897,4,0)</f>
        <v>#N/A</v>
      </c>
      <c r="F3172" s="8">
        <v>0</v>
      </c>
      <c r="G3172" s="9">
        <f>SUMIFS('Entrada - Salida'!$E:$E,'Entrada - Salida'!$D:$D,Saldo!C3172,'Entrada - Salida'!C:C,Saldo!B3172)</f>
        <v>0</v>
      </c>
      <c r="H3172" s="10">
        <f>SUMIFS('Entrada - Salida'!$F:$F,'Entrada - Salida'!$D:$D,Saldo!C3172,'Entrada - Salida'!C:C,Saldo!B3172)</f>
        <v>0</v>
      </c>
      <c r="I3172" s="11">
        <f t="shared" si="50"/>
        <v>0</v>
      </c>
      <c r="J3172" s="22"/>
    </row>
    <row r="3173" spans="5:10">
      <c r="E3173" s="4" t="e">
        <f>VLOOKUP(B3173,'[1]Base de datos Almacen'!$B$2:$E$3897,4,0)</f>
        <v>#N/A</v>
      </c>
      <c r="F3173" s="8">
        <v>0</v>
      </c>
      <c r="G3173" s="9">
        <f>SUMIFS('Entrada - Salida'!$E:$E,'Entrada - Salida'!$D:$D,Saldo!C3173,'Entrada - Salida'!C:C,Saldo!B3173)</f>
        <v>0</v>
      </c>
      <c r="H3173" s="10">
        <f>SUMIFS('Entrada - Salida'!$F:$F,'Entrada - Salida'!$D:$D,Saldo!C3173,'Entrada - Salida'!C:C,Saldo!B3173)</f>
        <v>0</v>
      </c>
      <c r="I3173" s="11">
        <f t="shared" si="50"/>
        <v>0</v>
      </c>
      <c r="J3173" s="22"/>
    </row>
    <row r="3174" spans="5:10">
      <c r="E3174" s="4" t="e">
        <f>VLOOKUP(B3174,'[1]Base de datos Almacen'!$B$2:$E$3897,4,0)</f>
        <v>#N/A</v>
      </c>
      <c r="F3174" s="8">
        <v>0</v>
      </c>
      <c r="G3174" s="9">
        <f>SUMIFS('Entrada - Salida'!$E:$E,'Entrada - Salida'!$D:$D,Saldo!C3174,'Entrada - Salida'!C:C,Saldo!B3174)</f>
        <v>0</v>
      </c>
      <c r="H3174" s="10">
        <f>SUMIFS('Entrada - Salida'!$F:$F,'Entrada - Salida'!$D:$D,Saldo!C3174,'Entrada - Salida'!C:C,Saldo!B3174)</f>
        <v>0</v>
      </c>
      <c r="I3174" s="11">
        <f t="shared" si="50"/>
        <v>0</v>
      </c>
      <c r="J3174" s="22"/>
    </row>
    <row r="3175" spans="5:10">
      <c r="E3175" s="4" t="e">
        <f>VLOOKUP(B3175,'[1]Base de datos Almacen'!$B$2:$E$3897,4,0)</f>
        <v>#N/A</v>
      </c>
      <c r="F3175" s="8">
        <v>0</v>
      </c>
      <c r="G3175" s="9">
        <f>SUMIFS('Entrada - Salida'!$E:$E,'Entrada - Salida'!$D:$D,Saldo!C3175,'Entrada - Salida'!C:C,Saldo!B3175)</f>
        <v>0</v>
      </c>
      <c r="H3175" s="10">
        <f>SUMIFS('Entrada - Salida'!$F:$F,'Entrada - Salida'!$D:$D,Saldo!C3175,'Entrada - Salida'!C:C,Saldo!B3175)</f>
        <v>0</v>
      </c>
      <c r="I3175" s="11">
        <f t="shared" si="50"/>
        <v>0</v>
      </c>
      <c r="J3175" s="22"/>
    </row>
    <row r="3176" spans="5:10">
      <c r="E3176" s="4" t="e">
        <f>VLOOKUP(B3176,'[1]Base de datos Almacen'!$B$2:$E$3897,4,0)</f>
        <v>#N/A</v>
      </c>
      <c r="F3176" s="8">
        <v>0</v>
      </c>
      <c r="G3176" s="9">
        <f>SUMIFS('Entrada - Salida'!$E:$E,'Entrada - Salida'!$D:$D,Saldo!C3176,'Entrada - Salida'!C:C,Saldo!B3176)</f>
        <v>0</v>
      </c>
      <c r="H3176" s="10">
        <f>SUMIFS('Entrada - Salida'!$F:$F,'Entrada - Salida'!$D:$D,Saldo!C3176,'Entrada - Salida'!C:C,Saldo!B3176)</f>
        <v>0</v>
      </c>
      <c r="I3176" s="11">
        <f t="shared" si="50"/>
        <v>0</v>
      </c>
      <c r="J3176" s="22"/>
    </row>
    <row r="3177" spans="5:10">
      <c r="E3177" s="4" t="e">
        <f>VLOOKUP(B3177,'[1]Base de datos Almacen'!$B$2:$E$3897,4,0)</f>
        <v>#N/A</v>
      </c>
      <c r="F3177" s="8">
        <v>0</v>
      </c>
      <c r="G3177" s="9">
        <f>SUMIFS('Entrada - Salida'!$E:$E,'Entrada - Salida'!$D:$D,Saldo!C3177,'Entrada - Salida'!C:C,Saldo!B3177)</f>
        <v>0</v>
      </c>
      <c r="H3177" s="10">
        <f>SUMIFS('Entrada - Salida'!$F:$F,'Entrada - Salida'!$D:$D,Saldo!C3177,'Entrada - Salida'!C:C,Saldo!B3177)</f>
        <v>0</v>
      </c>
      <c r="I3177" s="11">
        <f t="shared" si="50"/>
        <v>0</v>
      </c>
      <c r="J3177" s="22"/>
    </row>
    <row r="3178" spans="5:10">
      <c r="E3178" s="4" t="e">
        <f>VLOOKUP(B3178,'[1]Base de datos Almacen'!$B$2:$E$3897,4,0)</f>
        <v>#N/A</v>
      </c>
      <c r="F3178" s="8">
        <v>0</v>
      </c>
      <c r="G3178" s="9">
        <f>SUMIFS('Entrada - Salida'!$E:$E,'Entrada - Salida'!$D:$D,Saldo!C3178,'Entrada - Salida'!C:C,Saldo!B3178)</f>
        <v>0</v>
      </c>
      <c r="H3178" s="10">
        <f>SUMIFS('Entrada - Salida'!$F:$F,'Entrada - Salida'!$D:$D,Saldo!C3178,'Entrada - Salida'!C:C,Saldo!B3178)</f>
        <v>0</v>
      </c>
      <c r="I3178" s="11">
        <f t="shared" si="50"/>
        <v>0</v>
      </c>
      <c r="J3178" s="22"/>
    </row>
    <row r="3179" spans="5:10">
      <c r="E3179" s="4" t="e">
        <f>VLOOKUP(B3179,'[1]Base de datos Almacen'!$B$2:$E$3897,4,0)</f>
        <v>#N/A</v>
      </c>
      <c r="F3179" s="8">
        <v>0</v>
      </c>
      <c r="G3179" s="9">
        <f>SUMIFS('Entrada - Salida'!$E:$E,'Entrada - Salida'!$D:$D,Saldo!C3179,'Entrada - Salida'!C:C,Saldo!B3179)</f>
        <v>0</v>
      </c>
      <c r="H3179" s="10">
        <f>SUMIFS('Entrada - Salida'!$F:$F,'Entrada - Salida'!$D:$D,Saldo!C3179,'Entrada - Salida'!C:C,Saldo!B3179)</f>
        <v>0</v>
      </c>
      <c r="I3179" s="11">
        <f t="shared" si="50"/>
        <v>0</v>
      </c>
      <c r="J3179" s="22"/>
    </row>
    <row r="3180" spans="5:10">
      <c r="E3180" s="4" t="e">
        <f>VLOOKUP(B3180,'[1]Base de datos Almacen'!$B$2:$E$3897,4,0)</f>
        <v>#N/A</v>
      </c>
      <c r="F3180" s="8">
        <v>0</v>
      </c>
      <c r="G3180" s="9">
        <f>SUMIFS('Entrada - Salida'!$E:$E,'Entrada - Salida'!$D:$D,Saldo!C3180,'Entrada - Salida'!C:C,Saldo!B3180)</f>
        <v>0</v>
      </c>
      <c r="H3180" s="10">
        <f>SUMIFS('Entrada - Salida'!$F:$F,'Entrada - Salida'!$D:$D,Saldo!C3180,'Entrada - Salida'!C:C,Saldo!B3180)</f>
        <v>0</v>
      </c>
      <c r="I3180" s="11">
        <f t="shared" si="50"/>
        <v>0</v>
      </c>
      <c r="J3180" s="22"/>
    </row>
    <row r="3181" spans="5:10">
      <c r="E3181" s="4" t="e">
        <f>VLOOKUP(B3181,'[1]Base de datos Almacen'!$B$2:$E$3897,4,0)</f>
        <v>#N/A</v>
      </c>
      <c r="F3181" s="8">
        <v>0</v>
      </c>
      <c r="G3181" s="9">
        <f>SUMIFS('Entrada - Salida'!$E:$E,'Entrada - Salida'!$D:$D,Saldo!C3181,'Entrada - Salida'!C:C,Saldo!B3181)</f>
        <v>0</v>
      </c>
      <c r="H3181" s="10">
        <f>SUMIFS('Entrada - Salida'!$F:$F,'Entrada - Salida'!$D:$D,Saldo!C3181,'Entrada - Salida'!C:C,Saldo!B3181)</f>
        <v>0</v>
      </c>
      <c r="I3181" s="11">
        <f t="shared" si="50"/>
        <v>0</v>
      </c>
      <c r="J3181" s="22"/>
    </row>
    <row r="3182" spans="5:10">
      <c r="E3182" s="4" t="e">
        <f>VLOOKUP(B3182,'[1]Base de datos Almacen'!$B$2:$E$3897,4,0)</f>
        <v>#N/A</v>
      </c>
      <c r="F3182" s="8">
        <v>0</v>
      </c>
      <c r="G3182" s="9">
        <f>SUMIFS('Entrada - Salida'!$E:$E,'Entrada - Salida'!$D:$D,Saldo!C3182,'Entrada - Salida'!C:C,Saldo!B3182)</f>
        <v>0</v>
      </c>
      <c r="H3182" s="10">
        <f>SUMIFS('Entrada - Salida'!$F:$F,'Entrada - Salida'!$D:$D,Saldo!C3182,'Entrada - Salida'!C:C,Saldo!B3182)</f>
        <v>0</v>
      </c>
      <c r="I3182" s="11">
        <f t="shared" ref="I3182:I3245" si="51">+(G3182-H3182)+F3182</f>
        <v>0</v>
      </c>
      <c r="J3182" s="22"/>
    </row>
    <row r="3183" spans="5:10">
      <c r="E3183" s="4" t="e">
        <f>VLOOKUP(B3183,'[1]Base de datos Almacen'!$B$2:$E$3897,4,0)</f>
        <v>#N/A</v>
      </c>
      <c r="F3183" s="8">
        <v>0</v>
      </c>
      <c r="G3183" s="9">
        <f>SUMIFS('Entrada - Salida'!$E:$E,'Entrada - Salida'!$D:$D,Saldo!C3183,'Entrada - Salida'!C:C,Saldo!B3183)</f>
        <v>0</v>
      </c>
      <c r="H3183" s="10">
        <f>SUMIFS('Entrada - Salida'!$F:$F,'Entrada - Salida'!$D:$D,Saldo!C3183,'Entrada - Salida'!C:C,Saldo!B3183)</f>
        <v>0</v>
      </c>
      <c r="I3183" s="11">
        <f t="shared" si="51"/>
        <v>0</v>
      </c>
      <c r="J3183" s="22"/>
    </row>
    <row r="3184" spans="5:10">
      <c r="E3184" s="4" t="e">
        <f>VLOOKUP(B3184,'[1]Base de datos Almacen'!$B$2:$E$3897,4,0)</f>
        <v>#N/A</v>
      </c>
      <c r="F3184" s="8">
        <v>0</v>
      </c>
      <c r="G3184" s="9">
        <f>SUMIFS('Entrada - Salida'!$E:$E,'Entrada - Salida'!$D:$D,Saldo!C3184,'Entrada - Salida'!C:C,Saldo!B3184)</f>
        <v>0</v>
      </c>
      <c r="H3184" s="10">
        <f>SUMIFS('Entrada - Salida'!$F:$F,'Entrada - Salida'!$D:$D,Saldo!C3184,'Entrada - Salida'!C:C,Saldo!B3184)</f>
        <v>0</v>
      </c>
      <c r="I3184" s="11">
        <f t="shared" si="51"/>
        <v>0</v>
      </c>
      <c r="J3184" s="22"/>
    </row>
    <row r="3185" spans="5:10">
      <c r="E3185" s="4" t="e">
        <f>VLOOKUP(B3185,'[1]Base de datos Almacen'!$B$2:$E$3897,4,0)</f>
        <v>#N/A</v>
      </c>
      <c r="F3185" s="8">
        <v>0</v>
      </c>
      <c r="G3185" s="9">
        <f>SUMIFS('Entrada - Salida'!$E:$E,'Entrada - Salida'!$D:$D,Saldo!C3185,'Entrada - Salida'!C:C,Saldo!B3185)</f>
        <v>0</v>
      </c>
      <c r="H3185" s="10">
        <f>SUMIFS('Entrada - Salida'!$F:$F,'Entrada - Salida'!$D:$D,Saldo!C3185,'Entrada - Salida'!C:C,Saldo!B3185)</f>
        <v>0</v>
      </c>
      <c r="I3185" s="11">
        <f t="shared" si="51"/>
        <v>0</v>
      </c>
      <c r="J3185" s="22"/>
    </row>
    <row r="3186" spans="5:10">
      <c r="E3186" s="4" t="e">
        <f>VLOOKUP(B3186,'[1]Base de datos Almacen'!$B$2:$E$3897,4,0)</f>
        <v>#N/A</v>
      </c>
      <c r="F3186" s="8">
        <v>0</v>
      </c>
      <c r="G3186" s="9">
        <f>SUMIFS('Entrada - Salida'!$E:$E,'Entrada - Salida'!$D:$D,Saldo!C3186,'Entrada - Salida'!C:C,Saldo!B3186)</f>
        <v>0</v>
      </c>
      <c r="H3186" s="10">
        <f>SUMIFS('Entrada - Salida'!$F:$F,'Entrada - Salida'!$D:$D,Saldo!C3186,'Entrada - Salida'!C:C,Saldo!B3186)</f>
        <v>0</v>
      </c>
      <c r="I3186" s="11">
        <f t="shared" si="51"/>
        <v>0</v>
      </c>
      <c r="J3186" s="22"/>
    </row>
    <row r="3187" spans="5:10">
      <c r="E3187" s="4" t="e">
        <f>VLOOKUP(B3187,'[1]Base de datos Almacen'!$B$2:$E$3897,4,0)</f>
        <v>#N/A</v>
      </c>
      <c r="F3187" s="8">
        <v>0</v>
      </c>
      <c r="G3187" s="9">
        <f>SUMIFS('Entrada - Salida'!$E:$E,'Entrada - Salida'!$D:$D,Saldo!C3187,'Entrada - Salida'!C:C,Saldo!B3187)</f>
        <v>0</v>
      </c>
      <c r="H3187" s="10">
        <f>SUMIFS('Entrada - Salida'!$F:$F,'Entrada - Salida'!$D:$D,Saldo!C3187,'Entrada - Salida'!C:C,Saldo!B3187)</f>
        <v>0</v>
      </c>
      <c r="I3187" s="11">
        <f t="shared" si="51"/>
        <v>0</v>
      </c>
      <c r="J3187" s="22"/>
    </row>
    <row r="3188" spans="5:10">
      <c r="E3188" s="4" t="e">
        <f>VLOOKUP(B3188,'[1]Base de datos Almacen'!$B$2:$E$3897,4,0)</f>
        <v>#N/A</v>
      </c>
      <c r="F3188" s="8">
        <v>0</v>
      </c>
      <c r="G3188" s="9">
        <f>SUMIFS('Entrada - Salida'!$E:$E,'Entrada - Salida'!$D:$D,Saldo!C3188,'Entrada - Salida'!C:C,Saldo!B3188)</f>
        <v>0</v>
      </c>
      <c r="H3188" s="10">
        <f>SUMIFS('Entrada - Salida'!$F:$F,'Entrada - Salida'!$D:$D,Saldo!C3188,'Entrada - Salida'!C:C,Saldo!B3188)</f>
        <v>0</v>
      </c>
      <c r="I3188" s="11">
        <f t="shared" si="51"/>
        <v>0</v>
      </c>
      <c r="J3188" s="22"/>
    </row>
    <row r="3189" spans="5:10">
      <c r="E3189" s="4" t="e">
        <f>VLOOKUP(B3189,'[1]Base de datos Almacen'!$B$2:$E$3897,4,0)</f>
        <v>#N/A</v>
      </c>
      <c r="F3189" s="8">
        <v>0</v>
      </c>
      <c r="G3189" s="9">
        <f>SUMIFS('Entrada - Salida'!$E:$E,'Entrada - Salida'!$D:$D,Saldo!C3189,'Entrada - Salida'!C:C,Saldo!B3189)</f>
        <v>0</v>
      </c>
      <c r="H3189" s="10">
        <f>SUMIFS('Entrada - Salida'!$F:$F,'Entrada - Salida'!$D:$D,Saldo!C3189,'Entrada - Salida'!C:C,Saldo!B3189)</f>
        <v>0</v>
      </c>
      <c r="I3189" s="11">
        <f t="shared" si="51"/>
        <v>0</v>
      </c>
      <c r="J3189" s="22"/>
    </row>
    <row r="3190" spans="5:10">
      <c r="E3190" s="4" t="e">
        <f>VLOOKUP(B3190,'[1]Base de datos Almacen'!$B$2:$E$3897,4,0)</f>
        <v>#N/A</v>
      </c>
      <c r="F3190" s="8">
        <v>0</v>
      </c>
      <c r="G3190" s="9">
        <f>SUMIFS('Entrada - Salida'!$E:$E,'Entrada - Salida'!$D:$D,Saldo!C3190,'Entrada - Salida'!C:C,Saldo!B3190)</f>
        <v>0</v>
      </c>
      <c r="H3190" s="10">
        <f>SUMIFS('Entrada - Salida'!$F:$F,'Entrada - Salida'!$D:$D,Saldo!C3190,'Entrada - Salida'!C:C,Saldo!B3190)</f>
        <v>0</v>
      </c>
      <c r="I3190" s="11">
        <f t="shared" si="51"/>
        <v>0</v>
      </c>
      <c r="J3190" s="22"/>
    </row>
    <row r="3191" spans="5:10">
      <c r="E3191" s="4" t="e">
        <f>VLOOKUP(B3191,'[1]Base de datos Almacen'!$B$2:$E$3897,4,0)</f>
        <v>#N/A</v>
      </c>
      <c r="F3191" s="8">
        <v>0</v>
      </c>
      <c r="G3191" s="9">
        <f>SUMIFS('Entrada - Salida'!$E:$E,'Entrada - Salida'!$D:$D,Saldo!C3191,'Entrada - Salida'!C:C,Saldo!B3191)</f>
        <v>0</v>
      </c>
      <c r="H3191" s="10">
        <f>SUMIFS('Entrada - Salida'!$F:$F,'Entrada - Salida'!$D:$D,Saldo!C3191,'Entrada - Salida'!C:C,Saldo!B3191)</f>
        <v>0</v>
      </c>
      <c r="I3191" s="11">
        <f t="shared" si="51"/>
        <v>0</v>
      </c>
      <c r="J3191" s="22"/>
    </row>
    <row r="3192" spans="5:10">
      <c r="E3192" s="4" t="e">
        <f>VLOOKUP(B3192,'[1]Base de datos Almacen'!$B$2:$E$3897,4,0)</f>
        <v>#N/A</v>
      </c>
      <c r="F3192" s="8">
        <v>0</v>
      </c>
      <c r="G3192" s="9">
        <f>SUMIFS('Entrada - Salida'!$E:$E,'Entrada - Salida'!$D:$D,Saldo!C3192,'Entrada - Salida'!C:C,Saldo!B3192)</f>
        <v>0</v>
      </c>
      <c r="H3192" s="10">
        <f>SUMIFS('Entrada - Salida'!$F:$F,'Entrada - Salida'!$D:$D,Saldo!C3192,'Entrada - Salida'!C:C,Saldo!B3192)</f>
        <v>0</v>
      </c>
      <c r="I3192" s="11">
        <f t="shared" si="51"/>
        <v>0</v>
      </c>
      <c r="J3192" s="22"/>
    </row>
    <row r="3193" spans="5:10">
      <c r="E3193" s="4" t="e">
        <f>VLOOKUP(B3193,'[1]Base de datos Almacen'!$B$2:$E$3897,4,0)</f>
        <v>#N/A</v>
      </c>
      <c r="F3193" s="8">
        <v>0</v>
      </c>
      <c r="G3193" s="9">
        <f>SUMIFS('Entrada - Salida'!$E:$E,'Entrada - Salida'!$D:$D,Saldo!C3193,'Entrada - Salida'!C:C,Saldo!B3193)</f>
        <v>0</v>
      </c>
      <c r="H3193" s="10">
        <f>SUMIFS('Entrada - Salida'!$F:$F,'Entrada - Salida'!$D:$D,Saldo!C3193,'Entrada - Salida'!C:C,Saldo!B3193)</f>
        <v>0</v>
      </c>
      <c r="I3193" s="11">
        <f t="shared" si="51"/>
        <v>0</v>
      </c>
      <c r="J3193" s="22"/>
    </row>
    <row r="3194" spans="5:10">
      <c r="E3194" s="4" t="e">
        <f>VLOOKUP(B3194,'[1]Base de datos Almacen'!$B$2:$E$3897,4,0)</f>
        <v>#N/A</v>
      </c>
      <c r="F3194" s="8">
        <v>0</v>
      </c>
      <c r="G3194" s="9">
        <f>SUMIFS('Entrada - Salida'!$E:$E,'Entrada - Salida'!$D:$D,Saldo!C3194,'Entrada - Salida'!C:C,Saldo!B3194)</f>
        <v>0</v>
      </c>
      <c r="H3194" s="10">
        <f>SUMIFS('Entrada - Salida'!$F:$F,'Entrada - Salida'!$D:$D,Saldo!C3194,'Entrada - Salida'!C:C,Saldo!B3194)</f>
        <v>0</v>
      </c>
      <c r="I3194" s="11">
        <f t="shared" si="51"/>
        <v>0</v>
      </c>
      <c r="J3194" s="22"/>
    </row>
    <row r="3195" spans="5:10">
      <c r="E3195" s="4" t="e">
        <f>VLOOKUP(B3195,'[1]Base de datos Almacen'!$B$2:$E$3897,4,0)</f>
        <v>#N/A</v>
      </c>
      <c r="F3195" s="8">
        <v>0</v>
      </c>
      <c r="G3195" s="9">
        <f>SUMIFS('Entrada - Salida'!$E:$E,'Entrada - Salida'!$D:$D,Saldo!C3195,'Entrada - Salida'!C:C,Saldo!B3195)</f>
        <v>0</v>
      </c>
      <c r="H3195" s="10">
        <f>SUMIFS('Entrada - Salida'!$F:$F,'Entrada - Salida'!$D:$D,Saldo!C3195,'Entrada - Salida'!C:C,Saldo!B3195)</f>
        <v>0</v>
      </c>
      <c r="I3195" s="11">
        <f t="shared" si="51"/>
        <v>0</v>
      </c>
      <c r="J3195" s="22"/>
    </row>
    <row r="3196" spans="5:10">
      <c r="E3196" s="4" t="e">
        <f>VLOOKUP(B3196,'[1]Base de datos Almacen'!$B$2:$E$3897,4,0)</f>
        <v>#N/A</v>
      </c>
      <c r="F3196" s="8">
        <v>0</v>
      </c>
      <c r="G3196" s="9">
        <f>SUMIFS('Entrada - Salida'!$E:$E,'Entrada - Salida'!$D:$D,Saldo!C3196,'Entrada - Salida'!C:C,Saldo!B3196)</f>
        <v>0</v>
      </c>
      <c r="H3196" s="10">
        <f>SUMIFS('Entrada - Salida'!$F:$F,'Entrada - Salida'!$D:$D,Saldo!C3196,'Entrada - Salida'!C:C,Saldo!B3196)</f>
        <v>0</v>
      </c>
      <c r="I3196" s="11">
        <f t="shared" si="51"/>
        <v>0</v>
      </c>
      <c r="J3196" s="22"/>
    </row>
    <row r="3197" spans="5:10">
      <c r="E3197" s="4" t="e">
        <f>VLOOKUP(B3197,'[1]Base de datos Almacen'!$B$2:$E$3897,4,0)</f>
        <v>#N/A</v>
      </c>
      <c r="F3197" s="8">
        <v>0</v>
      </c>
      <c r="G3197" s="9">
        <f>SUMIFS('Entrada - Salida'!$E:$E,'Entrada - Salida'!$D:$D,Saldo!C3197,'Entrada - Salida'!C:C,Saldo!B3197)</f>
        <v>0</v>
      </c>
      <c r="H3197" s="10">
        <f>SUMIFS('Entrada - Salida'!$F:$F,'Entrada - Salida'!$D:$D,Saldo!C3197,'Entrada - Salida'!C:C,Saldo!B3197)</f>
        <v>0</v>
      </c>
      <c r="I3197" s="11">
        <f t="shared" si="51"/>
        <v>0</v>
      </c>
      <c r="J3197" s="22"/>
    </row>
    <row r="3198" spans="5:10">
      <c r="E3198" s="4" t="e">
        <f>VLOOKUP(B3198,'[1]Base de datos Almacen'!$B$2:$E$3897,4,0)</f>
        <v>#N/A</v>
      </c>
      <c r="F3198" s="8">
        <v>0</v>
      </c>
      <c r="G3198" s="9">
        <f>SUMIFS('Entrada - Salida'!$E:$E,'Entrada - Salida'!$D:$D,Saldo!C3198,'Entrada - Salida'!C:C,Saldo!B3198)</f>
        <v>0</v>
      </c>
      <c r="H3198" s="10">
        <f>SUMIFS('Entrada - Salida'!$F:$F,'Entrada - Salida'!$D:$D,Saldo!C3198,'Entrada - Salida'!C:C,Saldo!B3198)</f>
        <v>0</v>
      </c>
      <c r="I3198" s="11">
        <f t="shared" si="51"/>
        <v>0</v>
      </c>
      <c r="J3198" s="22"/>
    </row>
    <row r="3199" spans="5:10">
      <c r="E3199" s="4" t="e">
        <f>VLOOKUP(B3199,'[1]Base de datos Almacen'!$B$2:$E$3897,4,0)</f>
        <v>#N/A</v>
      </c>
      <c r="F3199" s="8">
        <v>0</v>
      </c>
      <c r="G3199" s="9">
        <f>SUMIFS('Entrada - Salida'!$E:$E,'Entrada - Salida'!$D:$D,Saldo!C3199,'Entrada - Salida'!C:C,Saldo!B3199)</f>
        <v>0</v>
      </c>
      <c r="H3199" s="10">
        <f>SUMIFS('Entrada - Salida'!$F:$F,'Entrada - Salida'!$D:$D,Saldo!C3199,'Entrada - Salida'!C:C,Saldo!B3199)</f>
        <v>0</v>
      </c>
      <c r="I3199" s="11">
        <f t="shared" si="51"/>
        <v>0</v>
      </c>
      <c r="J3199" s="22"/>
    </row>
    <row r="3200" spans="5:10">
      <c r="E3200" s="4" t="e">
        <f>VLOOKUP(B3200,'[1]Base de datos Almacen'!$B$2:$E$3897,4,0)</f>
        <v>#N/A</v>
      </c>
      <c r="F3200" s="8">
        <v>0</v>
      </c>
      <c r="G3200" s="9">
        <f>SUMIFS('Entrada - Salida'!$E:$E,'Entrada - Salida'!$D:$D,Saldo!C3200,'Entrada - Salida'!C:C,Saldo!B3200)</f>
        <v>0</v>
      </c>
      <c r="H3200" s="10">
        <f>SUMIFS('Entrada - Salida'!$F:$F,'Entrada - Salida'!$D:$D,Saldo!C3200,'Entrada - Salida'!C:C,Saldo!B3200)</f>
        <v>0</v>
      </c>
      <c r="I3200" s="11">
        <f t="shared" si="51"/>
        <v>0</v>
      </c>
      <c r="J3200" s="22"/>
    </row>
    <row r="3201" spans="5:10">
      <c r="E3201" s="4" t="e">
        <f>VLOOKUP(B3201,'[1]Base de datos Almacen'!$B$2:$E$3897,4,0)</f>
        <v>#N/A</v>
      </c>
      <c r="F3201" s="8">
        <v>0</v>
      </c>
      <c r="G3201" s="9">
        <f>SUMIFS('Entrada - Salida'!$E:$E,'Entrada - Salida'!$D:$D,Saldo!C3201,'Entrada - Salida'!C:C,Saldo!B3201)</f>
        <v>0</v>
      </c>
      <c r="H3201" s="10">
        <f>SUMIFS('Entrada - Salida'!$F:$F,'Entrada - Salida'!$D:$D,Saldo!C3201,'Entrada - Salida'!C:C,Saldo!B3201)</f>
        <v>0</v>
      </c>
      <c r="I3201" s="11">
        <f t="shared" si="51"/>
        <v>0</v>
      </c>
      <c r="J3201" s="22"/>
    </row>
    <row r="3202" spans="5:10">
      <c r="E3202" s="4" t="e">
        <f>VLOOKUP(B3202,'[1]Base de datos Almacen'!$B$2:$E$3897,4,0)</f>
        <v>#N/A</v>
      </c>
      <c r="F3202" s="8">
        <v>0</v>
      </c>
      <c r="G3202" s="9">
        <f>SUMIFS('Entrada - Salida'!$E:$E,'Entrada - Salida'!$D:$D,Saldo!C3202,'Entrada - Salida'!C:C,Saldo!B3202)</f>
        <v>0</v>
      </c>
      <c r="H3202" s="10">
        <f>SUMIFS('Entrada - Salida'!$F:$F,'Entrada - Salida'!$D:$D,Saldo!C3202,'Entrada - Salida'!C:C,Saldo!B3202)</f>
        <v>0</v>
      </c>
      <c r="I3202" s="11">
        <f t="shared" si="51"/>
        <v>0</v>
      </c>
      <c r="J3202" s="22"/>
    </row>
    <row r="3203" spans="5:10">
      <c r="E3203" s="4" t="e">
        <f>VLOOKUP(B3203,'[1]Base de datos Almacen'!$B$2:$E$3897,4,0)</f>
        <v>#N/A</v>
      </c>
      <c r="F3203" s="8">
        <v>0</v>
      </c>
      <c r="G3203" s="9">
        <f>SUMIFS('Entrada - Salida'!$E:$E,'Entrada - Salida'!$D:$D,Saldo!C3203,'Entrada - Salida'!C:C,Saldo!B3203)</f>
        <v>0</v>
      </c>
      <c r="H3203" s="10">
        <f>SUMIFS('Entrada - Salida'!$F:$F,'Entrada - Salida'!$D:$D,Saldo!C3203,'Entrada - Salida'!C:C,Saldo!B3203)</f>
        <v>0</v>
      </c>
      <c r="I3203" s="11">
        <f t="shared" si="51"/>
        <v>0</v>
      </c>
      <c r="J3203" s="22"/>
    </row>
    <row r="3204" spans="5:10">
      <c r="E3204" s="4" t="e">
        <f>VLOOKUP(B3204,'[1]Base de datos Almacen'!$B$2:$E$3897,4,0)</f>
        <v>#N/A</v>
      </c>
      <c r="F3204" s="8">
        <v>0</v>
      </c>
      <c r="G3204" s="9">
        <f>SUMIFS('Entrada - Salida'!$E:$E,'Entrada - Salida'!$D:$D,Saldo!C3204,'Entrada - Salida'!C:C,Saldo!B3204)</f>
        <v>0</v>
      </c>
      <c r="H3204" s="10">
        <f>SUMIFS('Entrada - Salida'!$F:$F,'Entrada - Salida'!$D:$D,Saldo!C3204,'Entrada - Salida'!C:C,Saldo!B3204)</f>
        <v>0</v>
      </c>
      <c r="I3204" s="11">
        <f t="shared" si="51"/>
        <v>0</v>
      </c>
      <c r="J3204" s="22"/>
    </row>
    <row r="3205" spans="5:10">
      <c r="E3205" s="4" t="e">
        <f>VLOOKUP(B3205,'[1]Base de datos Almacen'!$B$2:$E$3897,4,0)</f>
        <v>#N/A</v>
      </c>
      <c r="F3205" s="8">
        <v>0</v>
      </c>
      <c r="G3205" s="9">
        <f>SUMIFS('Entrada - Salida'!$E:$E,'Entrada - Salida'!$D:$D,Saldo!C3205,'Entrada - Salida'!C:C,Saldo!B3205)</f>
        <v>0</v>
      </c>
      <c r="H3205" s="10">
        <f>SUMIFS('Entrada - Salida'!$F:$F,'Entrada - Salida'!$D:$D,Saldo!C3205,'Entrada - Salida'!C:C,Saldo!B3205)</f>
        <v>0</v>
      </c>
      <c r="I3205" s="11">
        <f t="shared" si="51"/>
        <v>0</v>
      </c>
      <c r="J3205" s="22"/>
    </row>
    <row r="3206" spans="5:10">
      <c r="E3206" s="4" t="e">
        <f>VLOOKUP(B3206,'[1]Base de datos Almacen'!$B$2:$E$3897,4,0)</f>
        <v>#N/A</v>
      </c>
      <c r="F3206" s="8">
        <v>0</v>
      </c>
      <c r="G3206" s="9">
        <f>SUMIFS('Entrada - Salida'!$E:$E,'Entrada - Salida'!$D:$D,Saldo!C3206,'Entrada - Salida'!C:C,Saldo!B3206)</f>
        <v>0</v>
      </c>
      <c r="H3206" s="10">
        <f>SUMIFS('Entrada - Salida'!$F:$F,'Entrada - Salida'!$D:$D,Saldo!C3206,'Entrada - Salida'!C:C,Saldo!B3206)</f>
        <v>0</v>
      </c>
      <c r="I3206" s="11">
        <f t="shared" si="51"/>
        <v>0</v>
      </c>
      <c r="J3206" s="22"/>
    </row>
    <row r="3207" spans="5:10">
      <c r="E3207" s="4" t="e">
        <f>VLOOKUP(B3207,'[1]Base de datos Almacen'!$B$2:$E$3897,4,0)</f>
        <v>#N/A</v>
      </c>
      <c r="F3207" s="8">
        <v>0</v>
      </c>
      <c r="G3207" s="9">
        <f>SUMIFS('Entrada - Salida'!$E:$E,'Entrada - Salida'!$D:$D,Saldo!C3207,'Entrada - Salida'!C:C,Saldo!B3207)</f>
        <v>0</v>
      </c>
      <c r="H3207" s="10">
        <f>SUMIFS('Entrada - Salida'!$F:$F,'Entrada - Salida'!$D:$D,Saldo!C3207,'Entrada - Salida'!C:C,Saldo!B3207)</f>
        <v>0</v>
      </c>
      <c r="I3207" s="11">
        <f t="shared" si="51"/>
        <v>0</v>
      </c>
      <c r="J3207" s="22"/>
    </row>
    <row r="3208" spans="5:10">
      <c r="E3208" s="4" t="e">
        <f>VLOOKUP(B3208,'[1]Base de datos Almacen'!$B$2:$E$3897,4,0)</f>
        <v>#N/A</v>
      </c>
      <c r="F3208" s="8">
        <v>0</v>
      </c>
      <c r="G3208" s="9">
        <f>SUMIFS('Entrada - Salida'!$E:$E,'Entrada - Salida'!$D:$D,Saldo!C3208,'Entrada - Salida'!C:C,Saldo!B3208)</f>
        <v>0</v>
      </c>
      <c r="H3208" s="10">
        <f>SUMIFS('Entrada - Salida'!$F:$F,'Entrada - Salida'!$D:$D,Saldo!C3208,'Entrada - Salida'!C:C,Saldo!B3208)</f>
        <v>0</v>
      </c>
      <c r="I3208" s="11">
        <f t="shared" si="51"/>
        <v>0</v>
      </c>
      <c r="J3208" s="22"/>
    </row>
    <row r="3209" spans="5:10">
      <c r="E3209" s="4" t="e">
        <f>VLOOKUP(B3209,'[1]Base de datos Almacen'!$B$2:$E$3897,4,0)</f>
        <v>#N/A</v>
      </c>
      <c r="F3209" s="8">
        <v>0</v>
      </c>
      <c r="G3209" s="9">
        <f>SUMIFS('Entrada - Salida'!$E:$E,'Entrada - Salida'!$D:$D,Saldo!C3209,'Entrada - Salida'!C:C,Saldo!B3209)</f>
        <v>0</v>
      </c>
      <c r="H3209" s="10">
        <f>SUMIFS('Entrada - Salida'!$F:$F,'Entrada - Salida'!$D:$D,Saldo!C3209,'Entrada - Salida'!C:C,Saldo!B3209)</f>
        <v>0</v>
      </c>
      <c r="I3209" s="11">
        <f t="shared" si="51"/>
        <v>0</v>
      </c>
      <c r="J3209" s="22"/>
    </row>
    <row r="3210" spans="5:10">
      <c r="E3210" s="4" t="e">
        <f>VLOOKUP(B3210,'[1]Base de datos Almacen'!$B$2:$E$3897,4,0)</f>
        <v>#N/A</v>
      </c>
      <c r="F3210" s="8">
        <v>0</v>
      </c>
      <c r="G3210" s="9">
        <f>SUMIFS('Entrada - Salida'!$E:$E,'Entrada - Salida'!$D:$D,Saldo!C3210,'Entrada - Salida'!C:C,Saldo!B3210)</f>
        <v>0</v>
      </c>
      <c r="H3210" s="10">
        <f>SUMIFS('Entrada - Salida'!$F:$F,'Entrada - Salida'!$D:$D,Saldo!C3210,'Entrada - Salida'!C:C,Saldo!B3210)</f>
        <v>0</v>
      </c>
      <c r="I3210" s="11">
        <f t="shared" si="51"/>
        <v>0</v>
      </c>
      <c r="J3210" s="22"/>
    </row>
    <row r="3211" spans="5:10">
      <c r="E3211" s="4" t="e">
        <f>VLOOKUP(B3211,'[1]Base de datos Almacen'!$B$2:$E$3897,4,0)</f>
        <v>#N/A</v>
      </c>
      <c r="F3211" s="8">
        <v>0</v>
      </c>
      <c r="G3211" s="9">
        <f>SUMIFS('Entrada - Salida'!$E:$E,'Entrada - Salida'!$D:$D,Saldo!C3211,'Entrada - Salida'!C:C,Saldo!B3211)</f>
        <v>0</v>
      </c>
      <c r="H3211" s="10">
        <f>SUMIFS('Entrada - Salida'!$F:$F,'Entrada - Salida'!$D:$D,Saldo!C3211,'Entrada - Salida'!C:C,Saldo!B3211)</f>
        <v>0</v>
      </c>
      <c r="I3211" s="11">
        <f t="shared" si="51"/>
        <v>0</v>
      </c>
      <c r="J3211" s="22"/>
    </row>
    <row r="3212" spans="5:10">
      <c r="E3212" s="4" t="e">
        <f>VLOOKUP(B3212,'[1]Base de datos Almacen'!$B$2:$E$3897,4,0)</f>
        <v>#N/A</v>
      </c>
      <c r="F3212" s="8">
        <v>0</v>
      </c>
      <c r="G3212" s="9">
        <f>SUMIFS('Entrada - Salida'!$E:$E,'Entrada - Salida'!$D:$D,Saldo!C3212,'Entrada - Salida'!C:C,Saldo!B3212)</f>
        <v>0</v>
      </c>
      <c r="H3212" s="10">
        <f>SUMIFS('Entrada - Salida'!$F:$F,'Entrada - Salida'!$D:$D,Saldo!C3212,'Entrada - Salida'!C:C,Saldo!B3212)</f>
        <v>0</v>
      </c>
      <c r="I3212" s="11">
        <f t="shared" si="51"/>
        <v>0</v>
      </c>
      <c r="J3212" s="22"/>
    </row>
    <row r="3213" spans="5:10">
      <c r="E3213" s="4" t="e">
        <f>VLOOKUP(B3213,'[1]Base de datos Almacen'!$B$2:$E$3897,4,0)</f>
        <v>#N/A</v>
      </c>
      <c r="F3213" s="8">
        <v>0</v>
      </c>
      <c r="G3213" s="9">
        <f>SUMIFS('Entrada - Salida'!$E:$E,'Entrada - Salida'!$D:$D,Saldo!C3213,'Entrada - Salida'!C:C,Saldo!B3213)</f>
        <v>0</v>
      </c>
      <c r="H3213" s="10">
        <f>SUMIFS('Entrada - Salida'!$F:$F,'Entrada - Salida'!$D:$D,Saldo!C3213,'Entrada - Salida'!C:C,Saldo!B3213)</f>
        <v>0</v>
      </c>
      <c r="I3213" s="11">
        <f t="shared" si="51"/>
        <v>0</v>
      </c>
      <c r="J3213" s="22"/>
    </row>
    <row r="3214" spans="5:10">
      <c r="E3214" s="4" t="e">
        <f>VLOOKUP(B3214,'[1]Base de datos Almacen'!$B$2:$E$3897,4,0)</f>
        <v>#N/A</v>
      </c>
      <c r="F3214" s="8">
        <v>0</v>
      </c>
      <c r="G3214" s="9">
        <f>SUMIFS('Entrada - Salida'!$E:$E,'Entrada - Salida'!$D:$D,Saldo!C3214,'Entrada - Salida'!C:C,Saldo!B3214)</f>
        <v>0</v>
      </c>
      <c r="H3214" s="10">
        <f>SUMIFS('Entrada - Salida'!$F:$F,'Entrada - Salida'!$D:$D,Saldo!C3214,'Entrada - Salida'!C:C,Saldo!B3214)</f>
        <v>0</v>
      </c>
      <c r="I3214" s="11">
        <f t="shared" si="51"/>
        <v>0</v>
      </c>
      <c r="J3214" s="22"/>
    </row>
    <row r="3215" spans="5:10">
      <c r="E3215" s="4" t="e">
        <f>VLOOKUP(B3215,'[1]Base de datos Almacen'!$B$2:$E$3897,4,0)</f>
        <v>#N/A</v>
      </c>
      <c r="F3215" s="8">
        <v>0</v>
      </c>
      <c r="G3215" s="9">
        <f>SUMIFS('Entrada - Salida'!$E:$E,'Entrada - Salida'!$D:$D,Saldo!C3215,'Entrada - Salida'!C:C,Saldo!B3215)</f>
        <v>0</v>
      </c>
      <c r="H3215" s="10">
        <f>SUMIFS('Entrada - Salida'!$F:$F,'Entrada - Salida'!$D:$D,Saldo!C3215,'Entrada - Salida'!C:C,Saldo!B3215)</f>
        <v>0</v>
      </c>
      <c r="I3215" s="11">
        <f t="shared" si="51"/>
        <v>0</v>
      </c>
      <c r="J3215" s="22"/>
    </row>
    <row r="3216" spans="5:10">
      <c r="E3216" s="4" t="e">
        <f>VLOOKUP(B3216,'[1]Base de datos Almacen'!$B$2:$E$3897,4,0)</f>
        <v>#N/A</v>
      </c>
      <c r="F3216" s="8">
        <v>0</v>
      </c>
      <c r="G3216" s="9">
        <f>SUMIFS('Entrada - Salida'!$E:$E,'Entrada - Salida'!$D:$D,Saldo!C3216,'Entrada - Salida'!C:C,Saldo!B3216)</f>
        <v>0</v>
      </c>
      <c r="H3216" s="10">
        <f>SUMIFS('Entrada - Salida'!$F:$F,'Entrada - Salida'!$D:$D,Saldo!C3216,'Entrada - Salida'!C:C,Saldo!B3216)</f>
        <v>0</v>
      </c>
      <c r="I3216" s="11">
        <f t="shared" si="51"/>
        <v>0</v>
      </c>
      <c r="J3216" s="22"/>
    </row>
    <row r="3217" spans="5:10">
      <c r="E3217" s="4" t="e">
        <f>VLOOKUP(B3217,'[1]Base de datos Almacen'!$B$2:$E$3897,4,0)</f>
        <v>#N/A</v>
      </c>
      <c r="F3217" s="8">
        <v>0</v>
      </c>
      <c r="G3217" s="9">
        <f>SUMIFS('Entrada - Salida'!$E:$E,'Entrada - Salida'!$D:$D,Saldo!C3217,'Entrada - Salida'!C:C,Saldo!B3217)</f>
        <v>0</v>
      </c>
      <c r="H3217" s="10">
        <f>SUMIFS('Entrada - Salida'!$F:$F,'Entrada - Salida'!$D:$D,Saldo!C3217,'Entrada - Salida'!C:C,Saldo!B3217)</f>
        <v>0</v>
      </c>
      <c r="I3217" s="11">
        <f t="shared" si="51"/>
        <v>0</v>
      </c>
      <c r="J3217" s="22"/>
    </row>
    <row r="3218" spans="5:10">
      <c r="E3218" s="4" t="e">
        <f>VLOOKUP(B3218,'[1]Base de datos Almacen'!$B$2:$E$3897,4,0)</f>
        <v>#N/A</v>
      </c>
      <c r="F3218" s="8">
        <v>0</v>
      </c>
      <c r="G3218" s="9">
        <f>SUMIFS('Entrada - Salida'!$E:$E,'Entrada - Salida'!$D:$D,Saldo!C3218,'Entrada - Salida'!C:C,Saldo!B3218)</f>
        <v>0</v>
      </c>
      <c r="H3218" s="10">
        <f>SUMIFS('Entrada - Salida'!$F:$F,'Entrada - Salida'!$D:$D,Saldo!C3218,'Entrada - Salida'!C:C,Saldo!B3218)</f>
        <v>0</v>
      </c>
      <c r="I3218" s="11">
        <f t="shared" si="51"/>
        <v>0</v>
      </c>
      <c r="J3218" s="22"/>
    </row>
    <row r="3219" spans="5:10">
      <c r="E3219" s="4" t="e">
        <f>VLOOKUP(B3219,'[1]Base de datos Almacen'!$B$2:$E$3897,4,0)</f>
        <v>#N/A</v>
      </c>
      <c r="F3219" s="8">
        <v>0</v>
      </c>
      <c r="G3219" s="9">
        <f>SUMIFS('Entrada - Salida'!$E:$E,'Entrada - Salida'!$D:$D,Saldo!C3219,'Entrada - Salida'!C:C,Saldo!B3219)</f>
        <v>0</v>
      </c>
      <c r="H3219" s="10">
        <f>SUMIFS('Entrada - Salida'!$F:$F,'Entrada - Salida'!$D:$D,Saldo!C3219,'Entrada - Salida'!C:C,Saldo!B3219)</f>
        <v>0</v>
      </c>
      <c r="I3219" s="11">
        <f t="shared" si="51"/>
        <v>0</v>
      </c>
      <c r="J3219" s="22"/>
    </row>
    <row r="3220" spans="5:10">
      <c r="E3220" s="4" t="e">
        <f>VLOOKUP(B3220,'[1]Base de datos Almacen'!$B$2:$E$3897,4,0)</f>
        <v>#N/A</v>
      </c>
      <c r="F3220" s="8">
        <v>0</v>
      </c>
      <c r="G3220" s="9">
        <f>SUMIFS('Entrada - Salida'!$E:$E,'Entrada - Salida'!$D:$D,Saldo!C3220,'Entrada - Salida'!C:C,Saldo!B3220)</f>
        <v>0</v>
      </c>
      <c r="H3220" s="10">
        <f>SUMIFS('Entrada - Salida'!$F:$F,'Entrada - Salida'!$D:$D,Saldo!C3220,'Entrada - Salida'!C:C,Saldo!B3220)</f>
        <v>0</v>
      </c>
      <c r="I3220" s="11">
        <f t="shared" si="51"/>
        <v>0</v>
      </c>
      <c r="J3220" s="22"/>
    </row>
    <row r="3221" spans="5:10">
      <c r="E3221" s="4" t="e">
        <f>VLOOKUP(B3221,'[1]Base de datos Almacen'!$B$2:$E$3897,4,0)</f>
        <v>#N/A</v>
      </c>
      <c r="F3221" s="8">
        <v>0</v>
      </c>
      <c r="G3221" s="9">
        <f>SUMIFS('Entrada - Salida'!$E:$E,'Entrada - Salida'!$D:$D,Saldo!C3221,'Entrada - Salida'!C:C,Saldo!B3221)</f>
        <v>0</v>
      </c>
      <c r="H3221" s="10">
        <f>SUMIFS('Entrada - Salida'!$F:$F,'Entrada - Salida'!$D:$D,Saldo!C3221,'Entrada - Salida'!C:C,Saldo!B3221)</f>
        <v>0</v>
      </c>
      <c r="I3221" s="11">
        <f t="shared" si="51"/>
        <v>0</v>
      </c>
      <c r="J3221" s="22"/>
    </row>
    <row r="3222" spans="5:10">
      <c r="E3222" s="4" t="e">
        <f>VLOOKUP(B3222,'[1]Base de datos Almacen'!$B$2:$E$3897,4,0)</f>
        <v>#N/A</v>
      </c>
      <c r="F3222" s="8">
        <v>0</v>
      </c>
      <c r="G3222" s="9">
        <f>SUMIFS('Entrada - Salida'!$E:$E,'Entrada - Salida'!$D:$D,Saldo!C3222,'Entrada - Salida'!C:C,Saldo!B3222)</f>
        <v>0</v>
      </c>
      <c r="H3222" s="10">
        <f>SUMIFS('Entrada - Salida'!$F:$F,'Entrada - Salida'!$D:$D,Saldo!C3222,'Entrada - Salida'!C:C,Saldo!B3222)</f>
        <v>0</v>
      </c>
      <c r="I3222" s="11">
        <f t="shared" si="51"/>
        <v>0</v>
      </c>
      <c r="J3222" s="22"/>
    </row>
    <row r="3223" spans="5:10">
      <c r="E3223" s="4" t="e">
        <f>VLOOKUP(B3223,'[1]Base de datos Almacen'!$B$2:$E$3897,4,0)</f>
        <v>#N/A</v>
      </c>
      <c r="F3223" s="8">
        <v>0</v>
      </c>
      <c r="G3223" s="9">
        <f>SUMIFS('Entrada - Salida'!$E:$E,'Entrada - Salida'!$D:$D,Saldo!C3223,'Entrada - Salida'!C:C,Saldo!B3223)</f>
        <v>0</v>
      </c>
      <c r="H3223" s="10">
        <f>SUMIFS('Entrada - Salida'!$F:$F,'Entrada - Salida'!$D:$D,Saldo!C3223,'Entrada - Salida'!C:C,Saldo!B3223)</f>
        <v>0</v>
      </c>
      <c r="I3223" s="11">
        <f t="shared" si="51"/>
        <v>0</v>
      </c>
      <c r="J3223" s="22"/>
    </row>
    <row r="3224" spans="5:10">
      <c r="E3224" s="4" t="e">
        <f>VLOOKUP(B3224,'[1]Base de datos Almacen'!$B$2:$E$3897,4,0)</f>
        <v>#N/A</v>
      </c>
      <c r="F3224" s="8">
        <v>0</v>
      </c>
      <c r="G3224" s="9">
        <f>SUMIFS('Entrada - Salida'!$E:$E,'Entrada - Salida'!$D:$D,Saldo!C3224,'Entrada - Salida'!C:C,Saldo!B3224)</f>
        <v>0</v>
      </c>
      <c r="H3224" s="10">
        <f>SUMIFS('Entrada - Salida'!$F:$F,'Entrada - Salida'!$D:$D,Saldo!C3224,'Entrada - Salida'!C:C,Saldo!B3224)</f>
        <v>0</v>
      </c>
      <c r="I3224" s="11">
        <f t="shared" si="51"/>
        <v>0</v>
      </c>
      <c r="J3224" s="22"/>
    </row>
    <row r="3225" spans="5:10">
      <c r="E3225" s="4" t="e">
        <f>VLOOKUP(B3225,'[1]Base de datos Almacen'!$B$2:$E$3897,4,0)</f>
        <v>#N/A</v>
      </c>
      <c r="F3225" s="8">
        <v>0</v>
      </c>
      <c r="G3225" s="9">
        <f>SUMIFS('Entrada - Salida'!$E:$E,'Entrada - Salida'!$D:$D,Saldo!C3225,'Entrada - Salida'!C:C,Saldo!B3225)</f>
        <v>0</v>
      </c>
      <c r="H3225" s="10">
        <f>SUMIFS('Entrada - Salida'!$F:$F,'Entrada - Salida'!$D:$D,Saldo!C3225,'Entrada - Salida'!C:C,Saldo!B3225)</f>
        <v>0</v>
      </c>
      <c r="I3225" s="11">
        <f t="shared" si="51"/>
        <v>0</v>
      </c>
      <c r="J3225" s="22"/>
    </row>
    <row r="3226" spans="5:10">
      <c r="E3226" s="4" t="e">
        <f>VLOOKUP(B3226,'[1]Base de datos Almacen'!$B$2:$E$3897,4,0)</f>
        <v>#N/A</v>
      </c>
      <c r="F3226" s="8">
        <v>0</v>
      </c>
      <c r="G3226" s="9">
        <f>SUMIFS('Entrada - Salida'!$E:$E,'Entrada - Salida'!$D:$D,Saldo!C3226,'Entrada - Salida'!C:C,Saldo!B3226)</f>
        <v>0</v>
      </c>
      <c r="H3226" s="10">
        <f>SUMIFS('Entrada - Salida'!$F:$F,'Entrada - Salida'!$D:$D,Saldo!C3226,'Entrada - Salida'!C:C,Saldo!B3226)</f>
        <v>0</v>
      </c>
      <c r="I3226" s="11">
        <f t="shared" si="51"/>
        <v>0</v>
      </c>
      <c r="J3226" s="22"/>
    </row>
    <row r="3227" spans="5:10">
      <c r="E3227" s="4" t="e">
        <f>VLOOKUP(B3227,'[1]Base de datos Almacen'!$B$2:$E$3897,4,0)</f>
        <v>#N/A</v>
      </c>
      <c r="F3227" s="8">
        <v>0</v>
      </c>
      <c r="G3227" s="9">
        <f>SUMIFS('Entrada - Salida'!$E:$E,'Entrada - Salida'!$D:$D,Saldo!C3227,'Entrada - Salida'!C:C,Saldo!B3227)</f>
        <v>0</v>
      </c>
      <c r="H3227" s="10">
        <f>SUMIFS('Entrada - Salida'!$F:$F,'Entrada - Salida'!$D:$D,Saldo!C3227,'Entrada - Salida'!C:C,Saldo!B3227)</f>
        <v>0</v>
      </c>
      <c r="I3227" s="11">
        <f t="shared" si="51"/>
        <v>0</v>
      </c>
      <c r="J3227" s="22"/>
    </row>
    <row r="3228" spans="5:10">
      <c r="E3228" s="4" t="e">
        <f>VLOOKUP(B3228,'[1]Base de datos Almacen'!$B$2:$E$3897,4,0)</f>
        <v>#N/A</v>
      </c>
      <c r="F3228" s="8">
        <v>0</v>
      </c>
      <c r="G3228" s="9">
        <f>SUMIFS('Entrada - Salida'!$E:$E,'Entrada - Salida'!$D:$D,Saldo!C3228,'Entrada - Salida'!C:C,Saldo!B3228)</f>
        <v>0</v>
      </c>
      <c r="H3228" s="10">
        <f>SUMIFS('Entrada - Salida'!$F:$F,'Entrada - Salida'!$D:$D,Saldo!C3228,'Entrada - Salida'!C:C,Saldo!B3228)</f>
        <v>0</v>
      </c>
      <c r="I3228" s="11">
        <f t="shared" si="51"/>
        <v>0</v>
      </c>
      <c r="J3228" s="22"/>
    </row>
    <row r="3229" spans="5:10">
      <c r="E3229" s="4" t="e">
        <f>VLOOKUP(B3229,'[1]Base de datos Almacen'!$B$2:$E$3897,4,0)</f>
        <v>#N/A</v>
      </c>
      <c r="F3229" s="8">
        <v>0</v>
      </c>
      <c r="G3229" s="9">
        <f>SUMIFS('Entrada - Salida'!$E:$E,'Entrada - Salida'!$D:$D,Saldo!C3229,'Entrada - Salida'!C:C,Saldo!B3229)</f>
        <v>0</v>
      </c>
      <c r="H3229" s="10">
        <f>SUMIFS('Entrada - Salida'!$F:$F,'Entrada - Salida'!$D:$D,Saldo!C3229,'Entrada - Salida'!C:C,Saldo!B3229)</f>
        <v>0</v>
      </c>
      <c r="I3229" s="11">
        <f t="shared" si="51"/>
        <v>0</v>
      </c>
      <c r="J3229" s="22"/>
    </row>
    <row r="3230" spans="5:10">
      <c r="E3230" s="4" t="e">
        <f>VLOOKUP(B3230,'[1]Base de datos Almacen'!$B$2:$E$3897,4,0)</f>
        <v>#N/A</v>
      </c>
      <c r="F3230" s="8">
        <v>0</v>
      </c>
      <c r="G3230" s="9">
        <f>SUMIFS('Entrada - Salida'!$E:$E,'Entrada - Salida'!$D:$D,Saldo!C3230,'Entrada - Salida'!C:C,Saldo!B3230)</f>
        <v>0</v>
      </c>
      <c r="H3230" s="10">
        <f>SUMIFS('Entrada - Salida'!$F:$F,'Entrada - Salida'!$D:$D,Saldo!C3230,'Entrada - Salida'!C:C,Saldo!B3230)</f>
        <v>0</v>
      </c>
      <c r="I3230" s="11">
        <f t="shared" si="51"/>
        <v>0</v>
      </c>
      <c r="J3230" s="22"/>
    </row>
    <row r="3231" spans="5:10">
      <c r="E3231" s="4" t="e">
        <f>VLOOKUP(B3231,'[1]Base de datos Almacen'!$B$2:$E$3897,4,0)</f>
        <v>#N/A</v>
      </c>
      <c r="F3231" s="8">
        <v>0</v>
      </c>
      <c r="G3231" s="9">
        <f>SUMIFS('Entrada - Salida'!$E:$E,'Entrada - Salida'!$D:$D,Saldo!C3231,'Entrada - Salida'!C:C,Saldo!B3231)</f>
        <v>0</v>
      </c>
      <c r="H3231" s="10">
        <f>SUMIFS('Entrada - Salida'!$F:$F,'Entrada - Salida'!$D:$D,Saldo!C3231,'Entrada - Salida'!C:C,Saldo!B3231)</f>
        <v>0</v>
      </c>
      <c r="I3231" s="11">
        <f t="shared" si="51"/>
        <v>0</v>
      </c>
      <c r="J3231" s="22"/>
    </row>
    <row r="3232" spans="5:10">
      <c r="E3232" s="4" t="e">
        <f>VLOOKUP(B3232,'[1]Base de datos Almacen'!$B$2:$E$3897,4,0)</f>
        <v>#N/A</v>
      </c>
      <c r="F3232" s="8">
        <v>0</v>
      </c>
      <c r="G3232" s="9">
        <f>SUMIFS('Entrada - Salida'!$E:$E,'Entrada - Salida'!$D:$D,Saldo!C3232,'Entrada - Salida'!C:C,Saldo!B3232)</f>
        <v>0</v>
      </c>
      <c r="H3232" s="10">
        <f>SUMIFS('Entrada - Salida'!$F:$F,'Entrada - Salida'!$D:$D,Saldo!C3232,'Entrada - Salida'!C:C,Saldo!B3232)</f>
        <v>0</v>
      </c>
      <c r="I3232" s="11">
        <f t="shared" si="51"/>
        <v>0</v>
      </c>
      <c r="J3232" s="22"/>
    </row>
    <row r="3233" spans="5:10">
      <c r="E3233" s="4" t="e">
        <f>VLOOKUP(B3233,'[1]Base de datos Almacen'!$B$2:$E$3897,4,0)</f>
        <v>#N/A</v>
      </c>
      <c r="F3233" s="8">
        <v>0</v>
      </c>
      <c r="G3233" s="9">
        <f>SUMIFS('Entrada - Salida'!$E:$E,'Entrada - Salida'!$D:$D,Saldo!C3233,'Entrada - Salida'!C:C,Saldo!B3233)</f>
        <v>0</v>
      </c>
      <c r="H3233" s="10">
        <f>SUMIFS('Entrada - Salida'!$F:$F,'Entrada - Salida'!$D:$D,Saldo!C3233,'Entrada - Salida'!C:C,Saldo!B3233)</f>
        <v>0</v>
      </c>
      <c r="I3233" s="11">
        <f t="shared" si="51"/>
        <v>0</v>
      </c>
      <c r="J3233" s="22"/>
    </row>
    <row r="3234" spans="5:10">
      <c r="E3234" s="4" t="e">
        <f>VLOOKUP(B3234,'[1]Base de datos Almacen'!$B$2:$E$3897,4,0)</f>
        <v>#N/A</v>
      </c>
      <c r="F3234" s="8">
        <v>0</v>
      </c>
      <c r="G3234" s="9">
        <f>SUMIFS('Entrada - Salida'!$E:$E,'Entrada - Salida'!$D:$D,Saldo!C3234,'Entrada - Salida'!C:C,Saldo!B3234)</f>
        <v>0</v>
      </c>
      <c r="H3234" s="10">
        <f>SUMIFS('Entrada - Salida'!$F:$F,'Entrada - Salida'!$D:$D,Saldo!C3234,'Entrada - Salida'!C:C,Saldo!B3234)</f>
        <v>0</v>
      </c>
      <c r="I3234" s="11">
        <f t="shared" si="51"/>
        <v>0</v>
      </c>
      <c r="J3234" s="22"/>
    </row>
    <row r="3235" spans="5:10">
      <c r="E3235" s="4" t="e">
        <f>VLOOKUP(B3235,'[1]Base de datos Almacen'!$B$2:$E$3897,4,0)</f>
        <v>#N/A</v>
      </c>
      <c r="F3235" s="8">
        <v>0</v>
      </c>
      <c r="G3235" s="9">
        <f>SUMIFS('Entrada - Salida'!$E:$E,'Entrada - Salida'!$D:$D,Saldo!C3235,'Entrada - Salida'!C:C,Saldo!B3235)</f>
        <v>0</v>
      </c>
      <c r="H3235" s="10">
        <f>SUMIFS('Entrada - Salida'!$F:$F,'Entrada - Salida'!$D:$D,Saldo!C3235,'Entrada - Salida'!C:C,Saldo!B3235)</f>
        <v>0</v>
      </c>
      <c r="I3235" s="11">
        <f t="shared" si="51"/>
        <v>0</v>
      </c>
      <c r="J3235" s="22"/>
    </row>
    <row r="3236" spans="5:10">
      <c r="E3236" s="4" t="e">
        <f>VLOOKUP(B3236,'[1]Base de datos Almacen'!$B$2:$E$3897,4,0)</f>
        <v>#N/A</v>
      </c>
      <c r="F3236" s="8">
        <v>0</v>
      </c>
      <c r="G3236" s="9">
        <f>SUMIFS('Entrada - Salida'!$E:$E,'Entrada - Salida'!$D:$D,Saldo!C3236,'Entrada - Salida'!C:C,Saldo!B3236)</f>
        <v>0</v>
      </c>
      <c r="H3236" s="10">
        <f>SUMIFS('Entrada - Salida'!$F:$F,'Entrada - Salida'!$D:$D,Saldo!C3236,'Entrada - Salida'!C:C,Saldo!B3236)</f>
        <v>0</v>
      </c>
      <c r="I3236" s="11">
        <f t="shared" si="51"/>
        <v>0</v>
      </c>
      <c r="J3236" s="22"/>
    </row>
    <row r="3237" spans="5:10">
      <c r="E3237" s="4" t="e">
        <f>VLOOKUP(B3237,'[1]Base de datos Almacen'!$B$2:$E$3897,4,0)</f>
        <v>#N/A</v>
      </c>
      <c r="F3237" s="8">
        <v>0</v>
      </c>
      <c r="G3237" s="9">
        <f>SUMIFS('Entrada - Salida'!$E:$E,'Entrada - Salida'!$D:$D,Saldo!C3237,'Entrada - Salida'!C:C,Saldo!B3237)</f>
        <v>0</v>
      </c>
      <c r="H3237" s="10">
        <f>SUMIFS('Entrada - Salida'!$F:$F,'Entrada - Salida'!$D:$D,Saldo!C3237,'Entrada - Salida'!C:C,Saldo!B3237)</f>
        <v>0</v>
      </c>
      <c r="I3237" s="11">
        <f t="shared" si="51"/>
        <v>0</v>
      </c>
      <c r="J3237" s="22"/>
    </row>
    <row r="3238" spans="5:10">
      <c r="E3238" s="4" t="e">
        <f>VLOOKUP(B3238,'[1]Base de datos Almacen'!$B$2:$E$3897,4,0)</f>
        <v>#N/A</v>
      </c>
      <c r="F3238" s="8">
        <v>0</v>
      </c>
      <c r="G3238" s="9">
        <f>SUMIFS('Entrada - Salida'!$E:$E,'Entrada - Salida'!$D:$D,Saldo!C3238,'Entrada - Salida'!C:C,Saldo!B3238)</f>
        <v>0</v>
      </c>
      <c r="H3238" s="10">
        <f>SUMIFS('Entrada - Salida'!$F:$F,'Entrada - Salida'!$D:$D,Saldo!C3238,'Entrada - Salida'!C:C,Saldo!B3238)</f>
        <v>0</v>
      </c>
      <c r="I3238" s="11">
        <f t="shared" si="51"/>
        <v>0</v>
      </c>
      <c r="J3238" s="22"/>
    </row>
    <row r="3239" spans="5:10">
      <c r="E3239" s="4" t="e">
        <f>VLOOKUP(B3239,'[1]Base de datos Almacen'!$B$2:$E$3897,4,0)</f>
        <v>#N/A</v>
      </c>
      <c r="F3239" s="8">
        <v>0</v>
      </c>
      <c r="G3239" s="9">
        <f>SUMIFS('Entrada - Salida'!$E:$E,'Entrada - Salida'!$D:$D,Saldo!C3239,'Entrada - Salida'!C:C,Saldo!B3239)</f>
        <v>0</v>
      </c>
      <c r="H3239" s="10">
        <f>SUMIFS('Entrada - Salida'!$F:$F,'Entrada - Salida'!$D:$D,Saldo!C3239,'Entrada - Salida'!C:C,Saldo!B3239)</f>
        <v>0</v>
      </c>
      <c r="I3239" s="11">
        <f t="shared" si="51"/>
        <v>0</v>
      </c>
      <c r="J3239" s="22"/>
    </row>
    <row r="3240" spans="5:10">
      <c r="E3240" s="4" t="e">
        <f>VLOOKUP(B3240,'[1]Base de datos Almacen'!$B$2:$E$3897,4,0)</f>
        <v>#N/A</v>
      </c>
      <c r="F3240" s="8">
        <v>0</v>
      </c>
      <c r="G3240" s="9">
        <f>SUMIFS('Entrada - Salida'!$E:$E,'Entrada - Salida'!$D:$D,Saldo!C3240,'Entrada - Salida'!C:C,Saldo!B3240)</f>
        <v>0</v>
      </c>
      <c r="H3240" s="10">
        <f>SUMIFS('Entrada - Salida'!$F:$F,'Entrada - Salida'!$D:$D,Saldo!C3240,'Entrada - Salida'!C:C,Saldo!B3240)</f>
        <v>0</v>
      </c>
      <c r="I3240" s="11">
        <f t="shared" si="51"/>
        <v>0</v>
      </c>
      <c r="J3240" s="22"/>
    </row>
    <row r="3241" spans="5:10">
      <c r="E3241" s="4" t="e">
        <f>VLOOKUP(B3241,'[1]Base de datos Almacen'!$B$2:$E$3897,4,0)</f>
        <v>#N/A</v>
      </c>
      <c r="F3241" s="8">
        <v>0</v>
      </c>
      <c r="G3241" s="9">
        <f>SUMIFS('Entrada - Salida'!$E:$E,'Entrada - Salida'!$D:$D,Saldo!C3241,'Entrada - Salida'!C:C,Saldo!B3241)</f>
        <v>0</v>
      </c>
      <c r="H3241" s="10">
        <f>SUMIFS('Entrada - Salida'!$F:$F,'Entrada - Salida'!$D:$D,Saldo!C3241,'Entrada - Salida'!C:C,Saldo!B3241)</f>
        <v>0</v>
      </c>
      <c r="I3241" s="11">
        <f t="shared" si="51"/>
        <v>0</v>
      </c>
      <c r="J3241" s="22"/>
    </row>
    <row r="3242" spans="5:10">
      <c r="E3242" s="4" t="e">
        <f>VLOOKUP(B3242,'[1]Base de datos Almacen'!$B$2:$E$3897,4,0)</f>
        <v>#N/A</v>
      </c>
      <c r="F3242" s="8">
        <v>0</v>
      </c>
      <c r="G3242" s="9">
        <f>SUMIFS('Entrada - Salida'!$E:$E,'Entrada - Salida'!$D:$D,Saldo!C3242,'Entrada - Salida'!C:C,Saldo!B3242)</f>
        <v>0</v>
      </c>
      <c r="H3242" s="10">
        <f>SUMIFS('Entrada - Salida'!$F:$F,'Entrada - Salida'!$D:$D,Saldo!C3242,'Entrada - Salida'!C:C,Saldo!B3242)</f>
        <v>0</v>
      </c>
      <c r="I3242" s="11">
        <f t="shared" si="51"/>
        <v>0</v>
      </c>
      <c r="J3242" s="22"/>
    </row>
    <row r="3243" spans="5:10">
      <c r="E3243" s="4" t="e">
        <f>VLOOKUP(B3243,'[1]Base de datos Almacen'!$B$2:$E$3897,4,0)</f>
        <v>#N/A</v>
      </c>
      <c r="F3243" s="8">
        <v>0</v>
      </c>
      <c r="G3243" s="9">
        <f>SUMIFS('Entrada - Salida'!$E:$E,'Entrada - Salida'!$D:$D,Saldo!C3243,'Entrada - Salida'!C:C,Saldo!B3243)</f>
        <v>0</v>
      </c>
      <c r="H3243" s="10">
        <f>SUMIFS('Entrada - Salida'!$F:$F,'Entrada - Salida'!$D:$D,Saldo!C3243,'Entrada - Salida'!C:C,Saldo!B3243)</f>
        <v>0</v>
      </c>
      <c r="I3243" s="11">
        <f t="shared" si="51"/>
        <v>0</v>
      </c>
      <c r="J3243" s="22"/>
    </row>
    <row r="3244" spans="5:10">
      <c r="E3244" s="4" t="e">
        <f>VLOOKUP(B3244,'[1]Base de datos Almacen'!$B$2:$E$3897,4,0)</f>
        <v>#N/A</v>
      </c>
      <c r="F3244" s="8">
        <v>0</v>
      </c>
      <c r="G3244" s="9">
        <f>SUMIFS('Entrada - Salida'!$E:$E,'Entrada - Salida'!$D:$D,Saldo!C3244,'Entrada - Salida'!C:C,Saldo!B3244)</f>
        <v>0</v>
      </c>
      <c r="H3244" s="10">
        <f>SUMIFS('Entrada - Salida'!$F:$F,'Entrada - Salida'!$D:$D,Saldo!C3244,'Entrada - Salida'!C:C,Saldo!B3244)</f>
        <v>0</v>
      </c>
      <c r="I3244" s="11">
        <f t="shared" si="51"/>
        <v>0</v>
      </c>
      <c r="J3244" s="22"/>
    </row>
    <row r="3245" spans="5:10">
      <c r="E3245" s="4" t="e">
        <f>VLOOKUP(B3245,'[1]Base de datos Almacen'!$B$2:$E$3897,4,0)</f>
        <v>#N/A</v>
      </c>
      <c r="F3245" s="8">
        <v>0</v>
      </c>
      <c r="G3245" s="9">
        <f>SUMIFS('Entrada - Salida'!$E:$E,'Entrada - Salida'!$D:$D,Saldo!C3245,'Entrada - Salida'!C:C,Saldo!B3245)</f>
        <v>0</v>
      </c>
      <c r="H3245" s="10">
        <f>SUMIFS('Entrada - Salida'!$F:$F,'Entrada - Salida'!$D:$D,Saldo!C3245,'Entrada - Salida'!C:C,Saldo!B3245)</f>
        <v>0</v>
      </c>
      <c r="I3245" s="11">
        <f t="shared" si="51"/>
        <v>0</v>
      </c>
      <c r="J3245" s="22"/>
    </row>
    <row r="3246" spans="5:10">
      <c r="E3246" s="4" t="e">
        <f>VLOOKUP(B3246,'[1]Base de datos Almacen'!$B$2:$E$3897,4,0)</f>
        <v>#N/A</v>
      </c>
      <c r="F3246" s="8">
        <v>0</v>
      </c>
      <c r="G3246" s="9">
        <f>SUMIFS('Entrada - Salida'!$E:$E,'Entrada - Salida'!$D:$D,Saldo!C3246,'Entrada - Salida'!C:C,Saldo!B3246)</f>
        <v>0</v>
      </c>
      <c r="H3246" s="10">
        <f>SUMIFS('Entrada - Salida'!$F:$F,'Entrada - Salida'!$D:$D,Saldo!C3246,'Entrada - Salida'!C:C,Saldo!B3246)</f>
        <v>0</v>
      </c>
      <c r="I3246" s="11">
        <f t="shared" ref="I3246:I3309" si="52">+(G3246-H3246)+F3246</f>
        <v>0</v>
      </c>
      <c r="J3246" s="22"/>
    </row>
    <row r="3247" spans="5:10">
      <c r="E3247" s="4" t="e">
        <f>VLOOKUP(B3247,'[1]Base de datos Almacen'!$B$2:$E$3897,4,0)</f>
        <v>#N/A</v>
      </c>
      <c r="F3247" s="8">
        <v>0</v>
      </c>
      <c r="G3247" s="9">
        <f>SUMIFS('Entrada - Salida'!$E:$E,'Entrada - Salida'!$D:$D,Saldo!C3247,'Entrada - Salida'!C:C,Saldo!B3247)</f>
        <v>0</v>
      </c>
      <c r="H3247" s="10">
        <f>SUMIFS('Entrada - Salida'!$F:$F,'Entrada - Salida'!$D:$D,Saldo!C3247,'Entrada - Salida'!C:C,Saldo!B3247)</f>
        <v>0</v>
      </c>
      <c r="I3247" s="11">
        <f t="shared" si="52"/>
        <v>0</v>
      </c>
      <c r="J3247" s="22"/>
    </row>
    <row r="3248" spans="5:10">
      <c r="E3248" s="4" t="e">
        <f>VLOOKUP(B3248,'[1]Base de datos Almacen'!$B$2:$E$3897,4,0)</f>
        <v>#N/A</v>
      </c>
      <c r="F3248" s="8">
        <v>0</v>
      </c>
      <c r="G3248" s="9">
        <f>SUMIFS('Entrada - Salida'!$E:$E,'Entrada - Salida'!$D:$D,Saldo!C3248,'Entrada - Salida'!C:C,Saldo!B3248)</f>
        <v>0</v>
      </c>
      <c r="H3248" s="10">
        <f>SUMIFS('Entrada - Salida'!$F:$F,'Entrada - Salida'!$D:$D,Saldo!C3248,'Entrada - Salida'!C:C,Saldo!B3248)</f>
        <v>0</v>
      </c>
      <c r="I3248" s="11">
        <f t="shared" si="52"/>
        <v>0</v>
      </c>
      <c r="J3248" s="22"/>
    </row>
    <row r="3249" spans="5:10">
      <c r="E3249" s="4" t="e">
        <f>VLOOKUP(B3249,'[1]Base de datos Almacen'!$B$2:$E$3897,4,0)</f>
        <v>#N/A</v>
      </c>
      <c r="F3249" s="8">
        <v>0</v>
      </c>
      <c r="G3249" s="9">
        <f>SUMIFS('Entrada - Salida'!$E:$E,'Entrada - Salida'!$D:$D,Saldo!C3249,'Entrada - Salida'!C:C,Saldo!B3249)</f>
        <v>0</v>
      </c>
      <c r="H3249" s="10">
        <f>SUMIFS('Entrada - Salida'!$F:$F,'Entrada - Salida'!$D:$D,Saldo!C3249,'Entrada - Salida'!C:C,Saldo!B3249)</f>
        <v>0</v>
      </c>
      <c r="I3249" s="11">
        <f t="shared" si="52"/>
        <v>0</v>
      </c>
      <c r="J3249" s="22"/>
    </row>
    <row r="3250" spans="5:10">
      <c r="E3250" s="4" t="e">
        <f>VLOOKUP(B3250,'[1]Base de datos Almacen'!$B$2:$E$3897,4,0)</f>
        <v>#N/A</v>
      </c>
      <c r="F3250" s="8">
        <v>0</v>
      </c>
      <c r="G3250" s="9">
        <f>SUMIFS('Entrada - Salida'!$E:$E,'Entrada - Salida'!$D:$D,Saldo!C3250,'Entrada - Salida'!C:C,Saldo!B3250)</f>
        <v>0</v>
      </c>
      <c r="H3250" s="10">
        <f>SUMIFS('Entrada - Salida'!$F:$F,'Entrada - Salida'!$D:$D,Saldo!C3250,'Entrada - Salida'!C:C,Saldo!B3250)</f>
        <v>0</v>
      </c>
      <c r="I3250" s="11">
        <f t="shared" si="52"/>
        <v>0</v>
      </c>
      <c r="J3250" s="22"/>
    </row>
    <row r="3251" spans="5:10">
      <c r="E3251" s="4" t="e">
        <f>VLOOKUP(B3251,'[1]Base de datos Almacen'!$B$2:$E$3897,4,0)</f>
        <v>#N/A</v>
      </c>
      <c r="F3251" s="8">
        <v>0</v>
      </c>
      <c r="G3251" s="9">
        <f>SUMIFS('Entrada - Salida'!$E:$E,'Entrada - Salida'!$D:$D,Saldo!C3251,'Entrada - Salida'!C:C,Saldo!B3251)</f>
        <v>0</v>
      </c>
      <c r="H3251" s="10">
        <f>SUMIFS('Entrada - Salida'!$F:$F,'Entrada - Salida'!$D:$D,Saldo!C3251,'Entrada - Salida'!C:C,Saldo!B3251)</f>
        <v>0</v>
      </c>
      <c r="I3251" s="11">
        <f t="shared" si="52"/>
        <v>0</v>
      </c>
      <c r="J3251" s="22"/>
    </row>
    <row r="3252" spans="5:10">
      <c r="E3252" s="4" t="e">
        <f>VLOOKUP(B3252,'[1]Base de datos Almacen'!$B$2:$E$3897,4,0)</f>
        <v>#N/A</v>
      </c>
      <c r="F3252" s="8">
        <v>0</v>
      </c>
      <c r="G3252" s="9">
        <f>SUMIFS('Entrada - Salida'!$E:$E,'Entrada - Salida'!$D:$D,Saldo!C3252,'Entrada - Salida'!C:C,Saldo!B3252)</f>
        <v>0</v>
      </c>
      <c r="H3252" s="10">
        <f>SUMIFS('Entrada - Salida'!$F:$F,'Entrada - Salida'!$D:$D,Saldo!C3252,'Entrada - Salida'!C:C,Saldo!B3252)</f>
        <v>0</v>
      </c>
      <c r="I3252" s="11">
        <f t="shared" si="52"/>
        <v>0</v>
      </c>
      <c r="J3252" s="22"/>
    </row>
    <row r="3253" spans="5:10">
      <c r="E3253" s="4" t="e">
        <f>VLOOKUP(B3253,'[1]Base de datos Almacen'!$B$2:$E$3897,4,0)</f>
        <v>#N/A</v>
      </c>
      <c r="F3253" s="8">
        <v>0</v>
      </c>
      <c r="G3253" s="9">
        <f>SUMIFS('Entrada - Salida'!$E:$E,'Entrada - Salida'!$D:$D,Saldo!C3253,'Entrada - Salida'!C:C,Saldo!B3253)</f>
        <v>0</v>
      </c>
      <c r="H3253" s="10">
        <f>SUMIFS('Entrada - Salida'!$F:$F,'Entrada - Salida'!$D:$D,Saldo!C3253,'Entrada - Salida'!C:C,Saldo!B3253)</f>
        <v>0</v>
      </c>
      <c r="I3253" s="11">
        <f t="shared" si="52"/>
        <v>0</v>
      </c>
      <c r="J3253" s="22"/>
    </row>
    <row r="3254" spans="5:10">
      <c r="E3254" s="4" t="e">
        <f>VLOOKUP(B3254,'[1]Base de datos Almacen'!$B$2:$E$3897,4,0)</f>
        <v>#N/A</v>
      </c>
      <c r="F3254" s="8">
        <v>0</v>
      </c>
      <c r="G3254" s="9">
        <f>SUMIFS('Entrada - Salida'!$E:$E,'Entrada - Salida'!$D:$D,Saldo!C3254,'Entrada - Salida'!C:C,Saldo!B3254)</f>
        <v>0</v>
      </c>
      <c r="H3254" s="10">
        <f>SUMIFS('Entrada - Salida'!$F:$F,'Entrada - Salida'!$D:$D,Saldo!C3254,'Entrada - Salida'!C:C,Saldo!B3254)</f>
        <v>0</v>
      </c>
      <c r="I3254" s="11">
        <f t="shared" si="52"/>
        <v>0</v>
      </c>
      <c r="J3254" s="22"/>
    </row>
    <row r="3255" spans="5:10">
      <c r="E3255" s="4" t="e">
        <f>VLOOKUP(B3255,'[1]Base de datos Almacen'!$B$2:$E$3897,4,0)</f>
        <v>#N/A</v>
      </c>
      <c r="F3255" s="8">
        <v>0</v>
      </c>
      <c r="G3255" s="9">
        <f>SUMIFS('Entrada - Salida'!$E:$E,'Entrada - Salida'!$D:$D,Saldo!C3255,'Entrada - Salida'!C:C,Saldo!B3255)</f>
        <v>0</v>
      </c>
      <c r="H3255" s="10">
        <f>SUMIFS('Entrada - Salida'!$F:$F,'Entrada - Salida'!$D:$D,Saldo!C3255,'Entrada - Salida'!C:C,Saldo!B3255)</f>
        <v>0</v>
      </c>
      <c r="I3255" s="11">
        <f t="shared" si="52"/>
        <v>0</v>
      </c>
      <c r="J3255" s="22"/>
    </row>
    <row r="3256" spans="5:10">
      <c r="E3256" s="4" t="e">
        <f>VLOOKUP(B3256,'[1]Base de datos Almacen'!$B$2:$E$3897,4,0)</f>
        <v>#N/A</v>
      </c>
      <c r="F3256" s="8">
        <v>0</v>
      </c>
      <c r="G3256" s="9">
        <f>SUMIFS('Entrada - Salida'!$E:$E,'Entrada - Salida'!$D:$D,Saldo!C3256,'Entrada - Salida'!C:C,Saldo!B3256)</f>
        <v>0</v>
      </c>
      <c r="H3256" s="10">
        <f>SUMIFS('Entrada - Salida'!$F:$F,'Entrada - Salida'!$D:$D,Saldo!C3256,'Entrada - Salida'!C:C,Saldo!B3256)</f>
        <v>0</v>
      </c>
      <c r="I3256" s="11">
        <f t="shared" si="52"/>
        <v>0</v>
      </c>
      <c r="J3256" s="22"/>
    </row>
    <row r="3257" spans="5:10">
      <c r="E3257" s="4" t="e">
        <f>VLOOKUP(B3257,'[1]Base de datos Almacen'!$B$2:$E$3897,4,0)</f>
        <v>#N/A</v>
      </c>
      <c r="F3257" s="8">
        <v>0</v>
      </c>
      <c r="G3257" s="9">
        <f>SUMIFS('Entrada - Salida'!$E:$E,'Entrada - Salida'!$D:$D,Saldo!C3257,'Entrada - Salida'!C:C,Saldo!B3257)</f>
        <v>0</v>
      </c>
      <c r="H3257" s="10">
        <f>SUMIFS('Entrada - Salida'!$F:$F,'Entrada - Salida'!$D:$D,Saldo!C3257,'Entrada - Salida'!C:C,Saldo!B3257)</f>
        <v>0</v>
      </c>
      <c r="I3257" s="11">
        <f t="shared" si="52"/>
        <v>0</v>
      </c>
      <c r="J3257" s="22"/>
    </row>
    <row r="3258" spans="5:10">
      <c r="E3258" s="4" t="e">
        <f>VLOOKUP(B3258,'[1]Base de datos Almacen'!$B$2:$E$3897,4,0)</f>
        <v>#N/A</v>
      </c>
      <c r="F3258" s="8">
        <v>0</v>
      </c>
      <c r="G3258" s="9">
        <f>SUMIFS('Entrada - Salida'!$E:$E,'Entrada - Salida'!$D:$D,Saldo!C3258,'Entrada - Salida'!C:C,Saldo!B3258)</f>
        <v>0</v>
      </c>
      <c r="H3258" s="10">
        <f>SUMIFS('Entrada - Salida'!$F:$F,'Entrada - Salida'!$D:$D,Saldo!C3258,'Entrada - Salida'!C:C,Saldo!B3258)</f>
        <v>0</v>
      </c>
      <c r="I3258" s="11">
        <f t="shared" si="52"/>
        <v>0</v>
      </c>
      <c r="J3258" s="22"/>
    </row>
    <row r="3259" spans="5:10">
      <c r="E3259" s="4" t="e">
        <f>VLOOKUP(B3259,'[1]Base de datos Almacen'!$B$2:$E$3897,4,0)</f>
        <v>#N/A</v>
      </c>
      <c r="F3259" s="8">
        <v>0</v>
      </c>
      <c r="G3259" s="9">
        <f>SUMIFS('Entrada - Salida'!$E:$E,'Entrada - Salida'!$D:$D,Saldo!C3259,'Entrada - Salida'!C:C,Saldo!B3259)</f>
        <v>0</v>
      </c>
      <c r="H3259" s="10">
        <f>SUMIFS('Entrada - Salida'!$F:$F,'Entrada - Salida'!$D:$D,Saldo!C3259,'Entrada - Salida'!C:C,Saldo!B3259)</f>
        <v>0</v>
      </c>
      <c r="I3259" s="11">
        <f t="shared" si="52"/>
        <v>0</v>
      </c>
      <c r="J3259" s="22"/>
    </row>
    <row r="3260" spans="5:10">
      <c r="E3260" s="4" t="e">
        <f>VLOOKUP(B3260,'[1]Base de datos Almacen'!$B$2:$E$3897,4,0)</f>
        <v>#N/A</v>
      </c>
      <c r="F3260" s="8">
        <v>0</v>
      </c>
      <c r="G3260" s="9">
        <f>SUMIFS('Entrada - Salida'!$E:$E,'Entrada - Salida'!$D:$D,Saldo!C3260,'Entrada - Salida'!C:C,Saldo!B3260)</f>
        <v>0</v>
      </c>
      <c r="H3260" s="10">
        <f>SUMIFS('Entrada - Salida'!$F:$F,'Entrada - Salida'!$D:$D,Saldo!C3260,'Entrada - Salida'!C:C,Saldo!B3260)</f>
        <v>0</v>
      </c>
      <c r="I3260" s="11">
        <f t="shared" si="52"/>
        <v>0</v>
      </c>
      <c r="J3260" s="22"/>
    </row>
    <row r="3261" spans="5:10">
      <c r="E3261" s="4" t="e">
        <f>VLOOKUP(B3261,'[1]Base de datos Almacen'!$B$2:$E$3897,4,0)</f>
        <v>#N/A</v>
      </c>
      <c r="F3261" s="8">
        <v>0</v>
      </c>
      <c r="G3261" s="9">
        <f>SUMIFS('Entrada - Salida'!$E:$E,'Entrada - Salida'!$D:$D,Saldo!C3261,'Entrada - Salida'!C:C,Saldo!B3261)</f>
        <v>0</v>
      </c>
      <c r="H3261" s="10">
        <f>SUMIFS('Entrada - Salida'!$F:$F,'Entrada - Salida'!$D:$D,Saldo!C3261,'Entrada - Salida'!C:C,Saldo!B3261)</f>
        <v>0</v>
      </c>
      <c r="I3261" s="11">
        <f t="shared" si="52"/>
        <v>0</v>
      </c>
      <c r="J3261" s="22"/>
    </row>
    <row r="3262" spans="5:10">
      <c r="E3262" s="4" t="e">
        <f>VLOOKUP(B3262,'[1]Base de datos Almacen'!$B$2:$E$3897,4,0)</f>
        <v>#N/A</v>
      </c>
      <c r="F3262" s="8">
        <v>0</v>
      </c>
      <c r="G3262" s="9">
        <f>SUMIFS('Entrada - Salida'!$E:$E,'Entrada - Salida'!$D:$D,Saldo!C3262,'Entrada - Salida'!C:C,Saldo!B3262)</f>
        <v>0</v>
      </c>
      <c r="H3262" s="10">
        <f>SUMIFS('Entrada - Salida'!$F:$F,'Entrada - Salida'!$D:$D,Saldo!C3262,'Entrada - Salida'!C:C,Saldo!B3262)</f>
        <v>0</v>
      </c>
      <c r="I3262" s="11">
        <f t="shared" si="52"/>
        <v>0</v>
      </c>
      <c r="J3262" s="22"/>
    </row>
    <row r="3263" spans="5:10">
      <c r="E3263" s="4" t="e">
        <f>VLOOKUP(B3263,'[1]Base de datos Almacen'!$B$2:$E$3897,4,0)</f>
        <v>#N/A</v>
      </c>
      <c r="F3263" s="8">
        <v>0</v>
      </c>
      <c r="G3263" s="9">
        <f>SUMIFS('Entrada - Salida'!$E:$E,'Entrada - Salida'!$D:$D,Saldo!C3263,'Entrada - Salida'!C:C,Saldo!B3263)</f>
        <v>0</v>
      </c>
      <c r="H3263" s="10">
        <f>SUMIFS('Entrada - Salida'!$F:$F,'Entrada - Salida'!$D:$D,Saldo!C3263,'Entrada - Salida'!C:C,Saldo!B3263)</f>
        <v>0</v>
      </c>
      <c r="I3263" s="11">
        <f t="shared" si="52"/>
        <v>0</v>
      </c>
      <c r="J3263" s="22"/>
    </row>
    <row r="3264" spans="5:10">
      <c r="E3264" s="4" t="e">
        <f>VLOOKUP(B3264,'[1]Base de datos Almacen'!$B$2:$E$3897,4,0)</f>
        <v>#N/A</v>
      </c>
      <c r="F3264" s="8">
        <v>0</v>
      </c>
      <c r="G3264" s="9">
        <f>SUMIFS('Entrada - Salida'!$E:$E,'Entrada - Salida'!$D:$D,Saldo!C3264,'Entrada - Salida'!C:C,Saldo!B3264)</f>
        <v>0</v>
      </c>
      <c r="H3264" s="10">
        <f>SUMIFS('Entrada - Salida'!$F:$F,'Entrada - Salida'!$D:$D,Saldo!C3264,'Entrada - Salida'!C:C,Saldo!B3264)</f>
        <v>0</v>
      </c>
      <c r="I3264" s="11">
        <f t="shared" si="52"/>
        <v>0</v>
      </c>
      <c r="J3264" s="22"/>
    </row>
    <row r="3265" spans="5:10">
      <c r="E3265" s="4" t="e">
        <f>VLOOKUP(B3265,'[1]Base de datos Almacen'!$B$2:$E$3897,4,0)</f>
        <v>#N/A</v>
      </c>
      <c r="F3265" s="8">
        <v>0</v>
      </c>
      <c r="G3265" s="9">
        <f>SUMIFS('Entrada - Salida'!$E:$E,'Entrada - Salida'!$D:$D,Saldo!C3265,'Entrada - Salida'!C:C,Saldo!B3265)</f>
        <v>0</v>
      </c>
      <c r="H3265" s="10">
        <f>SUMIFS('Entrada - Salida'!$F:$F,'Entrada - Salida'!$D:$D,Saldo!C3265,'Entrada - Salida'!C:C,Saldo!B3265)</f>
        <v>0</v>
      </c>
      <c r="I3265" s="11">
        <f t="shared" si="52"/>
        <v>0</v>
      </c>
      <c r="J3265" s="22"/>
    </row>
    <row r="3266" spans="5:10">
      <c r="E3266" s="4" t="e">
        <f>VLOOKUP(B3266,'[1]Base de datos Almacen'!$B$2:$E$3897,4,0)</f>
        <v>#N/A</v>
      </c>
      <c r="F3266" s="8">
        <v>0</v>
      </c>
      <c r="G3266" s="9">
        <f>SUMIFS('Entrada - Salida'!$E:$E,'Entrada - Salida'!$D:$D,Saldo!C3266,'Entrada - Salida'!C:C,Saldo!B3266)</f>
        <v>0</v>
      </c>
      <c r="H3266" s="10">
        <f>SUMIFS('Entrada - Salida'!$F:$F,'Entrada - Salida'!$D:$D,Saldo!C3266,'Entrada - Salida'!C:C,Saldo!B3266)</f>
        <v>0</v>
      </c>
      <c r="I3266" s="11">
        <f t="shared" si="52"/>
        <v>0</v>
      </c>
      <c r="J3266" s="22"/>
    </row>
    <row r="3267" spans="5:10">
      <c r="E3267" s="4" t="e">
        <f>VLOOKUP(B3267,'[1]Base de datos Almacen'!$B$2:$E$3897,4,0)</f>
        <v>#N/A</v>
      </c>
      <c r="F3267" s="8">
        <v>0</v>
      </c>
      <c r="G3267" s="9">
        <f>SUMIFS('Entrada - Salida'!$E:$E,'Entrada - Salida'!$D:$D,Saldo!C3267,'Entrada - Salida'!C:C,Saldo!B3267)</f>
        <v>0</v>
      </c>
      <c r="H3267" s="10">
        <f>SUMIFS('Entrada - Salida'!$F:$F,'Entrada - Salida'!$D:$D,Saldo!C3267,'Entrada - Salida'!C:C,Saldo!B3267)</f>
        <v>0</v>
      </c>
      <c r="I3267" s="11">
        <f t="shared" si="52"/>
        <v>0</v>
      </c>
      <c r="J3267" s="22"/>
    </row>
    <row r="3268" spans="5:10">
      <c r="E3268" s="4" t="e">
        <f>VLOOKUP(B3268,'[1]Base de datos Almacen'!$B$2:$E$3897,4,0)</f>
        <v>#N/A</v>
      </c>
      <c r="F3268" s="8">
        <v>0</v>
      </c>
      <c r="G3268" s="9">
        <f>SUMIFS('Entrada - Salida'!$E:$E,'Entrada - Salida'!$D:$D,Saldo!C3268,'Entrada - Salida'!C:C,Saldo!B3268)</f>
        <v>0</v>
      </c>
      <c r="H3268" s="10">
        <f>SUMIFS('Entrada - Salida'!$F:$F,'Entrada - Salida'!$D:$D,Saldo!C3268,'Entrada - Salida'!C:C,Saldo!B3268)</f>
        <v>0</v>
      </c>
      <c r="I3268" s="11">
        <f t="shared" si="52"/>
        <v>0</v>
      </c>
      <c r="J3268" s="22"/>
    </row>
    <row r="3269" spans="5:10">
      <c r="E3269" s="4" t="e">
        <f>VLOOKUP(B3269,'[1]Base de datos Almacen'!$B$2:$E$3897,4,0)</f>
        <v>#N/A</v>
      </c>
      <c r="F3269" s="8">
        <v>0</v>
      </c>
      <c r="G3269" s="9">
        <f>SUMIFS('Entrada - Salida'!$E:$E,'Entrada - Salida'!$D:$D,Saldo!C3269,'Entrada - Salida'!C:C,Saldo!B3269)</f>
        <v>0</v>
      </c>
      <c r="H3269" s="10">
        <f>SUMIFS('Entrada - Salida'!$F:$F,'Entrada - Salida'!$D:$D,Saldo!C3269,'Entrada - Salida'!C:C,Saldo!B3269)</f>
        <v>0</v>
      </c>
      <c r="I3269" s="11">
        <f t="shared" si="52"/>
        <v>0</v>
      </c>
      <c r="J3269" s="22"/>
    </row>
    <row r="3270" spans="5:10">
      <c r="E3270" s="4" t="e">
        <f>VLOOKUP(B3270,'[1]Base de datos Almacen'!$B$2:$E$3897,4,0)</f>
        <v>#N/A</v>
      </c>
      <c r="F3270" s="8">
        <v>0</v>
      </c>
      <c r="G3270" s="9">
        <f>SUMIFS('Entrada - Salida'!$E:$E,'Entrada - Salida'!$D:$D,Saldo!C3270,'Entrada - Salida'!C:C,Saldo!B3270)</f>
        <v>0</v>
      </c>
      <c r="H3270" s="10">
        <f>SUMIFS('Entrada - Salida'!$F:$F,'Entrada - Salida'!$D:$D,Saldo!C3270,'Entrada - Salida'!C:C,Saldo!B3270)</f>
        <v>0</v>
      </c>
      <c r="I3270" s="11">
        <f t="shared" si="52"/>
        <v>0</v>
      </c>
      <c r="J3270" s="22"/>
    </row>
    <row r="3271" spans="5:10">
      <c r="E3271" s="4" t="e">
        <f>VLOOKUP(B3271,'[1]Base de datos Almacen'!$B$2:$E$3897,4,0)</f>
        <v>#N/A</v>
      </c>
      <c r="F3271" s="8">
        <v>0</v>
      </c>
      <c r="G3271" s="9">
        <f>SUMIFS('Entrada - Salida'!$E:$E,'Entrada - Salida'!$D:$D,Saldo!C3271,'Entrada - Salida'!C:C,Saldo!B3271)</f>
        <v>0</v>
      </c>
      <c r="H3271" s="10">
        <f>SUMIFS('Entrada - Salida'!$F:$F,'Entrada - Salida'!$D:$D,Saldo!C3271,'Entrada - Salida'!C:C,Saldo!B3271)</f>
        <v>0</v>
      </c>
      <c r="I3271" s="11">
        <f t="shared" si="52"/>
        <v>0</v>
      </c>
      <c r="J3271" s="22"/>
    </row>
    <row r="3272" spans="5:10">
      <c r="E3272" s="4" t="e">
        <f>VLOOKUP(B3272,'[1]Base de datos Almacen'!$B$2:$E$3897,4,0)</f>
        <v>#N/A</v>
      </c>
      <c r="F3272" s="8">
        <v>0</v>
      </c>
      <c r="G3272" s="9">
        <f>SUMIFS('Entrada - Salida'!$E:$E,'Entrada - Salida'!$D:$D,Saldo!C3272,'Entrada - Salida'!C:C,Saldo!B3272)</f>
        <v>0</v>
      </c>
      <c r="H3272" s="10">
        <f>SUMIFS('Entrada - Salida'!$F:$F,'Entrada - Salida'!$D:$D,Saldo!C3272,'Entrada - Salida'!C:C,Saldo!B3272)</f>
        <v>0</v>
      </c>
      <c r="I3272" s="11">
        <f t="shared" si="52"/>
        <v>0</v>
      </c>
      <c r="J3272" s="22"/>
    </row>
    <row r="3273" spans="5:10">
      <c r="E3273" s="4" t="e">
        <f>VLOOKUP(B3273,'[1]Base de datos Almacen'!$B$2:$E$3897,4,0)</f>
        <v>#N/A</v>
      </c>
      <c r="F3273" s="8">
        <v>0</v>
      </c>
      <c r="G3273" s="9">
        <f>SUMIFS('Entrada - Salida'!$E:$E,'Entrada - Salida'!$D:$D,Saldo!C3273,'Entrada - Salida'!C:C,Saldo!B3273)</f>
        <v>0</v>
      </c>
      <c r="H3273" s="10">
        <f>SUMIFS('Entrada - Salida'!$F:$F,'Entrada - Salida'!$D:$D,Saldo!C3273,'Entrada - Salida'!C:C,Saldo!B3273)</f>
        <v>0</v>
      </c>
      <c r="I3273" s="11">
        <f t="shared" si="52"/>
        <v>0</v>
      </c>
      <c r="J3273" s="22"/>
    </row>
    <row r="3274" spans="5:10">
      <c r="E3274" s="4" t="e">
        <f>VLOOKUP(B3274,'[1]Base de datos Almacen'!$B$2:$E$3897,4,0)</f>
        <v>#N/A</v>
      </c>
      <c r="F3274" s="8">
        <v>0</v>
      </c>
      <c r="G3274" s="9">
        <f>SUMIFS('Entrada - Salida'!$E:$E,'Entrada - Salida'!$D:$D,Saldo!C3274,'Entrada - Salida'!C:C,Saldo!B3274)</f>
        <v>0</v>
      </c>
      <c r="H3274" s="10">
        <f>SUMIFS('Entrada - Salida'!$F:$F,'Entrada - Salida'!$D:$D,Saldo!C3274,'Entrada - Salida'!C:C,Saldo!B3274)</f>
        <v>0</v>
      </c>
      <c r="I3274" s="11">
        <f t="shared" si="52"/>
        <v>0</v>
      </c>
      <c r="J3274" s="22"/>
    </row>
    <row r="3275" spans="5:10">
      <c r="E3275" s="4" t="e">
        <f>VLOOKUP(B3275,'[1]Base de datos Almacen'!$B$2:$E$3897,4,0)</f>
        <v>#N/A</v>
      </c>
      <c r="F3275" s="8">
        <v>0</v>
      </c>
      <c r="G3275" s="9">
        <f>SUMIFS('Entrada - Salida'!$E:$E,'Entrada - Salida'!$D:$D,Saldo!C3275,'Entrada - Salida'!C:C,Saldo!B3275)</f>
        <v>0</v>
      </c>
      <c r="H3275" s="10">
        <f>SUMIFS('Entrada - Salida'!$F:$F,'Entrada - Salida'!$D:$D,Saldo!C3275,'Entrada - Salida'!C:C,Saldo!B3275)</f>
        <v>0</v>
      </c>
      <c r="I3275" s="11">
        <f t="shared" si="52"/>
        <v>0</v>
      </c>
      <c r="J3275" s="22"/>
    </row>
    <row r="3276" spans="5:10">
      <c r="E3276" s="4" t="e">
        <f>VLOOKUP(B3276,'[1]Base de datos Almacen'!$B$2:$E$3897,4,0)</f>
        <v>#N/A</v>
      </c>
      <c r="F3276" s="8">
        <v>0</v>
      </c>
      <c r="G3276" s="9">
        <f>SUMIFS('Entrada - Salida'!$E:$E,'Entrada - Salida'!$D:$D,Saldo!C3276,'Entrada - Salida'!C:C,Saldo!B3276)</f>
        <v>0</v>
      </c>
      <c r="H3276" s="10">
        <f>SUMIFS('Entrada - Salida'!$F:$F,'Entrada - Salida'!$D:$D,Saldo!C3276,'Entrada - Salida'!C:C,Saldo!B3276)</f>
        <v>0</v>
      </c>
      <c r="I3276" s="11">
        <f t="shared" si="52"/>
        <v>0</v>
      </c>
      <c r="J3276" s="22"/>
    </row>
    <row r="3277" spans="5:10">
      <c r="E3277" s="4" t="e">
        <f>VLOOKUP(B3277,'[1]Base de datos Almacen'!$B$2:$E$3897,4,0)</f>
        <v>#N/A</v>
      </c>
      <c r="F3277" s="8">
        <v>0</v>
      </c>
      <c r="G3277" s="9">
        <f>SUMIFS('Entrada - Salida'!$E:$E,'Entrada - Salida'!$D:$D,Saldo!C3277,'Entrada - Salida'!C:C,Saldo!B3277)</f>
        <v>0</v>
      </c>
      <c r="H3277" s="10">
        <f>SUMIFS('Entrada - Salida'!$F:$F,'Entrada - Salida'!$D:$D,Saldo!C3277,'Entrada - Salida'!C:C,Saldo!B3277)</f>
        <v>0</v>
      </c>
      <c r="I3277" s="11">
        <f t="shared" si="52"/>
        <v>0</v>
      </c>
      <c r="J3277" s="22"/>
    </row>
    <row r="3278" spans="5:10">
      <c r="E3278" s="4" t="e">
        <f>VLOOKUP(B3278,'[1]Base de datos Almacen'!$B$2:$E$3897,4,0)</f>
        <v>#N/A</v>
      </c>
      <c r="F3278" s="8">
        <v>0</v>
      </c>
      <c r="G3278" s="9">
        <f>SUMIFS('Entrada - Salida'!$E:$E,'Entrada - Salida'!$D:$D,Saldo!C3278,'Entrada - Salida'!C:C,Saldo!B3278)</f>
        <v>0</v>
      </c>
      <c r="H3278" s="10">
        <f>SUMIFS('Entrada - Salida'!$F:$F,'Entrada - Salida'!$D:$D,Saldo!C3278,'Entrada - Salida'!C:C,Saldo!B3278)</f>
        <v>0</v>
      </c>
      <c r="I3278" s="11">
        <f t="shared" si="52"/>
        <v>0</v>
      </c>
      <c r="J3278" s="22"/>
    </row>
    <row r="3279" spans="5:10">
      <c r="E3279" s="4" t="e">
        <f>VLOOKUP(B3279,'[1]Base de datos Almacen'!$B$2:$E$3897,4,0)</f>
        <v>#N/A</v>
      </c>
      <c r="F3279" s="8">
        <v>0</v>
      </c>
      <c r="G3279" s="9">
        <f>SUMIFS('Entrada - Salida'!$E:$E,'Entrada - Salida'!$D:$D,Saldo!C3279,'Entrada - Salida'!C:C,Saldo!B3279)</f>
        <v>0</v>
      </c>
      <c r="H3279" s="10">
        <f>SUMIFS('Entrada - Salida'!$F:$F,'Entrada - Salida'!$D:$D,Saldo!C3279,'Entrada - Salida'!C:C,Saldo!B3279)</f>
        <v>0</v>
      </c>
      <c r="I3279" s="11">
        <f t="shared" si="52"/>
        <v>0</v>
      </c>
      <c r="J3279" s="22"/>
    </row>
    <row r="3280" spans="5:10">
      <c r="E3280" s="4" t="e">
        <f>VLOOKUP(B3280,'[1]Base de datos Almacen'!$B$2:$E$3897,4,0)</f>
        <v>#N/A</v>
      </c>
      <c r="F3280" s="8">
        <v>0</v>
      </c>
      <c r="G3280" s="9">
        <f>SUMIFS('Entrada - Salida'!$E:$E,'Entrada - Salida'!$D:$D,Saldo!C3280,'Entrada - Salida'!C:C,Saldo!B3280)</f>
        <v>0</v>
      </c>
      <c r="H3280" s="10">
        <f>SUMIFS('Entrada - Salida'!$F:$F,'Entrada - Salida'!$D:$D,Saldo!C3280,'Entrada - Salida'!C:C,Saldo!B3280)</f>
        <v>0</v>
      </c>
      <c r="I3280" s="11">
        <f t="shared" si="52"/>
        <v>0</v>
      </c>
      <c r="J3280" s="22"/>
    </row>
    <row r="3281" spans="5:10">
      <c r="E3281" s="4" t="e">
        <f>VLOOKUP(B3281,'[1]Base de datos Almacen'!$B$2:$E$3897,4,0)</f>
        <v>#N/A</v>
      </c>
      <c r="F3281" s="8">
        <v>0</v>
      </c>
      <c r="G3281" s="9">
        <f>SUMIFS('Entrada - Salida'!$E:$E,'Entrada - Salida'!$D:$D,Saldo!C3281,'Entrada - Salida'!C:C,Saldo!B3281)</f>
        <v>0</v>
      </c>
      <c r="H3281" s="10">
        <f>SUMIFS('Entrada - Salida'!$F:$F,'Entrada - Salida'!$D:$D,Saldo!C3281,'Entrada - Salida'!C:C,Saldo!B3281)</f>
        <v>0</v>
      </c>
      <c r="I3281" s="11">
        <f t="shared" si="52"/>
        <v>0</v>
      </c>
      <c r="J3281" s="22"/>
    </row>
    <row r="3282" spans="5:10">
      <c r="E3282" s="4" t="e">
        <f>VLOOKUP(B3282,'[1]Base de datos Almacen'!$B$2:$E$3897,4,0)</f>
        <v>#N/A</v>
      </c>
      <c r="F3282" s="8">
        <v>0</v>
      </c>
      <c r="G3282" s="9">
        <f>SUMIFS('Entrada - Salida'!$E:$E,'Entrada - Salida'!$D:$D,Saldo!C3282,'Entrada - Salida'!C:C,Saldo!B3282)</f>
        <v>0</v>
      </c>
      <c r="H3282" s="10">
        <f>SUMIFS('Entrada - Salida'!$F:$F,'Entrada - Salida'!$D:$D,Saldo!C3282,'Entrada - Salida'!C:C,Saldo!B3282)</f>
        <v>0</v>
      </c>
      <c r="I3282" s="11">
        <f t="shared" si="52"/>
        <v>0</v>
      </c>
      <c r="J3282" s="22"/>
    </row>
    <row r="3283" spans="5:10">
      <c r="E3283" s="4" t="e">
        <f>VLOOKUP(B3283,'[1]Base de datos Almacen'!$B$2:$E$3897,4,0)</f>
        <v>#N/A</v>
      </c>
      <c r="F3283" s="8">
        <v>0</v>
      </c>
      <c r="G3283" s="9">
        <f>SUMIFS('Entrada - Salida'!$E:$E,'Entrada - Salida'!$D:$D,Saldo!C3283,'Entrada - Salida'!C:C,Saldo!B3283)</f>
        <v>0</v>
      </c>
      <c r="H3283" s="10">
        <f>SUMIFS('Entrada - Salida'!$F:$F,'Entrada - Salida'!$D:$D,Saldo!C3283,'Entrada - Salida'!C:C,Saldo!B3283)</f>
        <v>0</v>
      </c>
      <c r="I3283" s="11">
        <f t="shared" si="52"/>
        <v>0</v>
      </c>
      <c r="J3283" s="22"/>
    </row>
    <row r="3284" spans="5:10">
      <c r="E3284" s="4" t="e">
        <f>VLOOKUP(B3284,'[1]Base de datos Almacen'!$B$2:$E$3897,4,0)</f>
        <v>#N/A</v>
      </c>
      <c r="F3284" s="8">
        <v>0</v>
      </c>
      <c r="G3284" s="9">
        <f>SUMIFS('Entrada - Salida'!$E:$E,'Entrada - Salida'!$D:$D,Saldo!C3284,'Entrada - Salida'!C:C,Saldo!B3284)</f>
        <v>0</v>
      </c>
      <c r="H3284" s="10">
        <f>SUMIFS('Entrada - Salida'!$F:$F,'Entrada - Salida'!$D:$D,Saldo!C3284,'Entrada - Salida'!C:C,Saldo!B3284)</f>
        <v>0</v>
      </c>
      <c r="I3284" s="11">
        <f t="shared" si="52"/>
        <v>0</v>
      </c>
      <c r="J3284" s="22"/>
    </row>
    <row r="3285" spans="5:10">
      <c r="E3285" s="4" t="e">
        <f>VLOOKUP(B3285,'[1]Base de datos Almacen'!$B$2:$E$3897,4,0)</f>
        <v>#N/A</v>
      </c>
      <c r="F3285" s="8">
        <v>0</v>
      </c>
      <c r="G3285" s="9">
        <f>SUMIFS('Entrada - Salida'!$E:$E,'Entrada - Salida'!$D:$D,Saldo!C3285,'Entrada - Salida'!C:C,Saldo!B3285)</f>
        <v>0</v>
      </c>
      <c r="H3285" s="10">
        <f>SUMIFS('Entrada - Salida'!$F:$F,'Entrada - Salida'!$D:$D,Saldo!C3285,'Entrada - Salida'!C:C,Saldo!B3285)</f>
        <v>0</v>
      </c>
      <c r="I3285" s="11">
        <f t="shared" si="52"/>
        <v>0</v>
      </c>
      <c r="J3285" s="22"/>
    </row>
    <row r="3286" spans="5:10">
      <c r="E3286" s="4" t="e">
        <f>VLOOKUP(B3286,'[1]Base de datos Almacen'!$B$2:$E$3897,4,0)</f>
        <v>#N/A</v>
      </c>
      <c r="F3286" s="8">
        <v>0</v>
      </c>
      <c r="G3286" s="9">
        <f>SUMIFS('Entrada - Salida'!$E:$E,'Entrada - Salida'!$D:$D,Saldo!C3286,'Entrada - Salida'!C:C,Saldo!B3286)</f>
        <v>0</v>
      </c>
      <c r="H3286" s="10">
        <f>SUMIFS('Entrada - Salida'!$F:$F,'Entrada - Salida'!$D:$D,Saldo!C3286,'Entrada - Salida'!C:C,Saldo!B3286)</f>
        <v>0</v>
      </c>
      <c r="I3286" s="11">
        <f t="shared" si="52"/>
        <v>0</v>
      </c>
      <c r="J3286" s="22"/>
    </row>
    <row r="3287" spans="5:10">
      <c r="E3287" s="4" t="e">
        <f>VLOOKUP(B3287,'[1]Base de datos Almacen'!$B$2:$E$3897,4,0)</f>
        <v>#N/A</v>
      </c>
      <c r="F3287" s="8">
        <v>0</v>
      </c>
      <c r="G3287" s="9">
        <f>SUMIFS('Entrada - Salida'!$E:$E,'Entrada - Salida'!$D:$D,Saldo!C3287,'Entrada - Salida'!C:C,Saldo!B3287)</f>
        <v>0</v>
      </c>
      <c r="H3287" s="10">
        <f>SUMIFS('Entrada - Salida'!$F:$F,'Entrada - Salida'!$D:$D,Saldo!C3287,'Entrada - Salida'!C:C,Saldo!B3287)</f>
        <v>0</v>
      </c>
      <c r="I3287" s="11">
        <f t="shared" si="52"/>
        <v>0</v>
      </c>
      <c r="J3287" s="22"/>
    </row>
    <row r="3288" spans="5:10">
      <c r="E3288" s="4" t="e">
        <f>VLOOKUP(B3288,'[1]Base de datos Almacen'!$B$2:$E$3897,4,0)</f>
        <v>#N/A</v>
      </c>
      <c r="F3288" s="8">
        <v>0</v>
      </c>
      <c r="G3288" s="9">
        <f>SUMIFS('Entrada - Salida'!$E:$E,'Entrada - Salida'!$D:$D,Saldo!C3288,'Entrada - Salida'!C:C,Saldo!B3288)</f>
        <v>0</v>
      </c>
      <c r="H3288" s="10">
        <f>SUMIFS('Entrada - Salida'!$F:$F,'Entrada - Salida'!$D:$D,Saldo!C3288,'Entrada - Salida'!C:C,Saldo!B3288)</f>
        <v>0</v>
      </c>
      <c r="I3288" s="11">
        <f t="shared" si="52"/>
        <v>0</v>
      </c>
      <c r="J3288" s="22"/>
    </row>
    <row r="3289" spans="5:10">
      <c r="E3289" s="4" t="e">
        <f>VLOOKUP(B3289,'[1]Base de datos Almacen'!$B$2:$E$3897,4,0)</f>
        <v>#N/A</v>
      </c>
      <c r="F3289" s="8">
        <v>0</v>
      </c>
      <c r="G3289" s="9">
        <f>SUMIFS('Entrada - Salida'!$E:$E,'Entrada - Salida'!$D:$D,Saldo!C3289,'Entrada - Salida'!C:C,Saldo!B3289)</f>
        <v>0</v>
      </c>
      <c r="H3289" s="10">
        <f>SUMIFS('Entrada - Salida'!$F:$F,'Entrada - Salida'!$D:$D,Saldo!C3289,'Entrada - Salida'!C:C,Saldo!B3289)</f>
        <v>0</v>
      </c>
      <c r="I3289" s="11">
        <f t="shared" si="52"/>
        <v>0</v>
      </c>
      <c r="J3289" s="22"/>
    </row>
    <row r="3290" spans="5:10">
      <c r="E3290" s="4" t="e">
        <f>VLOOKUP(B3290,'[1]Base de datos Almacen'!$B$2:$E$3897,4,0)</f>
        <v>#N/A</v>
      </c>
      <c r="F3290" s="8">
        <v>0</v>
      </c>
      <c r="G3290" s="9">
        <f>SUMIFS('Entrada - Salida'!$E:$E,'Entrada - Salida'!$D:$D,Saldo!C3290,'Entrada - Salida'!C:C,Saldo!B3290)</f>
        <v>0</v>
      </c>
      <c r="H3290" s="10">
        <f>SUMIFS('Entrada - Salida'!$F:$F,'Entrada - Salida'!$D:$D,Saldo!C3290,'Entrada - Salida'!C:C,Saldo!B3290)</f>
        <v>0</v>
      </c>
      <c r="I3290" s="11">
        <f t="shared" si="52"/>
        <v>0</v>
      </c>
      <c r="J3290" s="22"/>
    </row>
    <row r="3291" spans="5:10">
      <c r="E3291" s="4" t="e">
        <f>VLOOKUP(B3291,'[1]Base de datos Almacen'!$B$2:$E$3897,4,0)</f>
        <v>#N/A</v>
      </c>
      <c r="F3291" s="8">
        <v>0</v>
      </c>
      <c r="G3291" s="9">
        <f>SUMIFS('Entrada - Salida'!$E:$E,'Entrada - Salida'!$D:$D,Saldo!C3291,'Entrada - Salida'!C:C,Saldo!B3291)</f>
        <v>0</v>
      </c>
      <c r="H3291" s="10">
        <f>SUMIFS('Entrada - Salida'!$F:$F,'Entrada - Salida'!$D:$D,Saldo!C3291,'Entrada - Salida'!C:C,Saldo!B3291)</f>
        <v>0</v>
      </c>
      <c r="I3291" s="11">
        <f t="shared" si="52"/>
        <v>0</v>
      </c>
      <c r="J3291" s="22"/>
    </row>
    <row r="3292" spans="5:10">
      <c r="E3292" s="4" t="e">
        <f>VLOOKUP(B3292,'[1]Base de datos Almacen'!$B$2:$E$3897,4,0)</f>
        <v>#N/A</v>
      </c>
      <c r="F3292" s="8">
        <v>0</v>
      </c>
      <c r="G3292" s="9">
        <f>SUMIFS('Entrada - Salida'!$E:$E,'Entrada - Salida'!$D:$D,Saldo!C3292,'Entrada - Salida'!C:C,Saldo!B3292)</f>
        <v>0</v>
      </c>
      <c r="H3292" s="10">
        <f>SUMIFS('Entrada - Salida'!$F:$F,'Entrada - Salida'!$D:$D,Saldo!C3292,'Entrada - Salida'!C:C,Saldo!B3292)</f>
        <v>0</v>
      </c>
      <c r="I3292" s="11">
        <f t="shared" si="52"/>
        <v>0</v>
      </c>
      <c r="J3292" s="22"/>
    </row>
    <row r="3293" spans="5:10">
      <c r="E3293" s="4" t="e">
        <f>VLOOKUP(B3293,'[1]Base de datos Almacen'!$B$2:$E$3897,4,0)</f>
        <v>#N/A</v>
      </c>
      <c r="F3293" s="8">
        <v>0</v>
      </c>
      <c r="G3293" s="9">
        <f>SUMIFS('Entrada - Salida'!$E:$E,'Entrada - Salida'!$D:$D,Saldo!C3293,'Entrada - Salida'!C:C,Saldo!B3293)</f>
        <v>0</v>
      </c>
      <c r="H3293" s="10">
        <f>SUMIFS('Entrada - Salida'!$F:$F,'Entrada - Salida'!$D:$D,Saldo!C3293,'Entrada - Salida'!C:C,Saldo!B3293)</f>
        <v>0</v>
      </c>
      <c r="I3293" s="11">
        <f t="shared" si="52"/>
        <v>0</v>
      </c>
      <c r="J3293" s="22"/>
    </row>
    <row r="3294" spans="5:10">
      <c r="E3294" s="4" t="e">
        <f>VLOOKUP(B3294,'[1]Base de datos Almacen'!$B$2:$E$3897,4,0)</f>
        <v>#N/A</v>
      </c>
      <c r="F3294" s="8">
        <v>0</v>
      </c>
      <c r="G3294" s="9">
        <f>SUMIFS('Entrada - Salida'!$E:$E,'Entrada - Salida'!$D:$D,Saldo!C3294,'Entrada - Salida'!C:C,Saldo!B3294)</f>
        <v>0</v>
      </c>
      <c r="H3294" s="10">
        <f>SUMIFS('Entrada - Salida'!$F:$F,'Entrada - Salida'!$D:$D,Saldo!C3294,'Entrada - Salida'!C:C,Saldo!B3294)</f>
        <v>0</v>
      </c>
      <c r="I3294" s="11">
        <f t="shared" si="52"/>
        <v>0</v>
      </c>
      <c r="J3294" s="22"/>
    </row>
    <row r="3295" spans="5:10">
      <c r="E3295" s="4" t="e">
        <f>VLOOKUP(B3295,'[1]Base de datos Almacen'!$B$2:$E$3897,4,0)</f>
        <v>#N/A</v>
      </c>
      <c r="F3295" s="8">
        <v>0</v>
      </c>
      <c r="G3295" s="9">
        <f>SUMIFS('Entrada - Salida'!$E:$E,'Entrada - Salida'!$D:$D,Saldo!C3295,'Entrada - Salida'!C:C,Saldo!B3295)</f>
        <v>0</v>
      </c>
      <c r="H3295" s="10">
        <f>SUMIFS('Entrada - Salida'!$F:$F,'Entrada - Salida'!$D:$D,Saldo!C3295,'Entrada - Salida'!C:C,Saldo!B3295)</f>
        <v>0</v>
      </c>
      <c r="I3295" s="11">
        <f t="shared" si="52"/>
        <v>0</v>
      </c>
      <c r="J3295" s="22"/>
    </row>
    <row r="3296" spans="5:10">
      <c r="E3296" s="4" t="e">
        <f>VLOOKUP(B3296,'[1]Base de datos Almacen'!$B$2:$E$3897,4,0)</f>
        <v>#N/A</v>
      </c>
      <c r="F3296" s="8">
        <v>0</v>
      </c>
      <c r="G3296" s="9">
        <f>SUMIFS('Entrada - Salida'!$E:$E,'Entrada - Salida'!$D:$D,Saldo!C3296,'Entrada - Salida'!C:C,Saldo!B3296)</f>
        <v>0</v>
      </c>
      <c r="H3296" s="10">
        <f>SUMIFS('Entrada - Salida'!$F:$F,'Entrada - Salida'!$D:$D,Saldo!C3296,'Entrada - Salida'!C:C,Saldo!B3296)</f>
        <v>0</v>
      </c>
      <c r="I3296" s="11">
        <f t="shared" si="52"/>
        <v>0</v>
      </c>
      <c r="J3296" s="22"/>
    </row>
    <row r="3297" spans="5:10">
      <c r="E3297" s="4" t="e">
        <f>VLOOKUP(B3297,'[1]Base de datos Almacen'!$B$2:$E$3897,4,0)</f>
        <v>#N/A</v>
      </c>
      <c r="F3297" s="8">
        <v>0</v>
      </c>
      <c r="G3297" s="9">
        <f>SUMIFS('Entrada - Salida'!$E:$E,'Entrada - Salida'!$D:$D,Saldo!C3297,'Entrada - Salida'!C:C,Saldo!B3297)</f>
        <v>0</v>
      </c>
      <c r="H3297" s="10">
        <f>SUMIFS('Entrada - Salida'!$F:$F,'Entrada - Salida'!$D:$D,Saldo!C3297,'Entrada - Salida'!C:C,Saldo!B3297)</f>
        <v>0</v>
      </c>
      <c r="I3297" s="11">
        <f t="shared" si="52"/>
        <v>0</v>
      </c>
      <c r="J3297" s="22"/>
    </row>
    <row r="3298" spans="5:10">
      <c r="E3298" s="4" t="e">
        <f>VLOOKUP(B3298,'[1]Base de datos Almacen'!$B$2:$E$3897,4,0)</f>
        <v>#N/A</v>
      </c>
      <c r="F3298" s="8">
        <v>0</v>
      </c>
      <c r="G3298" s="9">
        <f>SUMIFS('Entrada - Salida'!$E:$E,'Entrada - Salida'!$D:$D,Saldo!C3298,'Entrada - Salida'!C:C,Saldo!B3298)</f>
        <v>0</v>
      </c>
      <c r="H3298" s="10">
        <f>SUMIFS('Entrada - Salida'!$F:$F,'Entrada - Salida'!$D:$D,Saldo!C3298,'Entrada - Salida'!C:C,Saldo!B3298)</f>
        <v>0</v>
      </c>
      <c r="I3298" s="11">
        <f t="shared" si="52"/>
        <v>0</v>
      </c>
      <c r="J3298" s="22"/>
    </row>
    <row r="3299" spans="5:10">
      <c r="E3299" s="4" t="e">
        <f>VLOOKUP(B3299,'[1]Base de datos Almacen'!$B$2:$E$3897,4,0)</f>
        <v>#N/A</v>
      </c>
      <c r="F3299" s="8">
        <v>0</v>
      </c>
      <c r="G3299" s="9">
        <f>SUMIFS('Entrada - Salida'!$E:$E,'Entrada - Salida'!$D:$D,Saldo!C3299,'Entrada - Salida'!C:C,Saldo!B3299)</f>
        <v>0</v>
      </c>
      <c r="H3299" s="10">
        <f>SUMIFS('Entrada - Salida'!$F:$F,'Entrada - Salida'!$D:$D,Saldo!C3299,'Entrada - Salida'!C:C,Saldo!B3299)</f>
        <v>0</v>
      </c>
      <c r="I3299" s="11">
        <f t="shared" si="52"/>
        <v>0</v>
      </c>
      <c r="J3299" s="22"/>
    </row>
    <row r="3300" spans="5:10">
      <c r="E3300" s="4" t="e">
        <f>VLOOKUP(B3300,'[1]Base de datos Almacen'!$B$2:$E$3897,4,0)</f>
        <v>#N/A</v>
      </c>
      <c r="F3300" s="8">
        <v>0</v>
      </c>
      <c r="G3300" s="9">
        <f>SUMIFS('Entrada - Salida'!$E:$E,'Entrada - Salida'!$D:$D,Saldo!C3300,'Entrada - Salida'!C:C,Saldo!B3300)</f>
        <v>0</v>
      </c>
      <c r="H3300" s="10">
        <f>SUMIFS('Entrada - Salida'!$F:$F,'Entrada - Salida'!$D:$D,Saldo!C3300,'Entrada - Salida'!C:C,Saldo!B3300)</f>
        <v>0</v>
      </c>
      <c r="I3300" s="11">
        <f t="shared" si="52"/>
        <v>0</v>
      </c>
      <c r="J3300" s="22"/>
    </row>
    <row r="3301" spans="5:10">
      <c r="E3301" s="4" t="e">
        <f>VLOOKUP(B3301,'[1]Base de datos Almacen'!$B$2:$E$3897,4,0)</f>
        <v>#N/A</v>
      </c>
      <c r="F3301" s="8">
        <v>0</v>
      </c>
      <c r="G3301" s="9">
        <f>SUMIFS('Entrada - Salida'!$E:$E,'Entrada - Salida'!$D:$D,Saldo!C3301,'Entrada - Salida'!C:C,Saldo!B3301)</f>
        <v>0</v>
      </c>
      <c r="H3301" s="10">
        <f>SUMIFS('Entrada - Salida'!$F:$F,'Entrada - Salida'!$D:$D,Saldo!C3301,'Entrada - Salida'!C:C,Saldo!B3301)</f>
        <v>0</v>
      </c>
      <c r="I3301" s="11">
        <f t="shared" si="52"/>
        <v>0</v>
      </c>
      <c r="J3301" s="22"/>
    </row>
    <row r="3302" spans="5:10">
      <c r="E3302" s="4" t="e">
        <f>VLOOKUP(B3302,'[1]Base de datos Almacen'!$B$2:$E$3897,4,0)</f>
        <v>#N/A</v>
      </c>
      <c r="F3302" s="8">
        <v>0</v>
      </c>
      <c r="G3302" s="9">
        <f>SUMIFS('Entrada - Salida'!$E:$E,'Entrada - Salida'!$D:$D,Saldo!C3302,'Entrada - Salida'!C:C,Saldo!B3302)</f>
        <v>0</v>
      </c>
      <c r="H3302" s="10">
        <f>SUMIFS('Entrada - Salida'!$F:$F,'Entrada - Salida'!$D:$D,Saldo!C3302,'Entrada - Salida'!C:C,Saldo!B3302)</f>
        <v>0</v>
      </c>
      <c r="I3302" s="11">
        <f t="shared" si="52"/>
        <v>0</v>
      </c>
      <c r="J3302" s="22"/>
    </row>
    <row r="3303" spans="5:10">
      <c r="E3303" s="4" t="e">
        <f>VLOOKUP(B3303,'[1]Base de datos Almacen'!$B$2:$E$3897,4,0)</f>
        <v>#N/A</v>
      </c>
      <c r="F3303" s="8">
        <v>0</v>
      </c>
      <c r="G3303" s="9">
        <f>SUMIFS('Entrada - Salida'!$E:$E,'Entrada - Salida'!$D:$D,Saldo!C3303,'Entrada - Salida'!C:C,Saldo!B3303)</f>
        <v>0</v>
      </c>
      <c r="H3303" s="10">
        <f>SUMIFS('Entrada - Salida'!$F:$F,'Entrada - Salida'!$D:$D,Saldo!C3303,'Entrada - Salida'!C:C,Saldo!B3303)</f>
        <v>0</v>
      </c>
      <c r="I3303" s="11">
        <f t="shared" si="52"/>
        <v>0</v>
      </c>
      <c r="J3303" s="22"/>
    </row>
    <row r="3304" spans="5:10">
      <c r="E3304" s="4" t="e">
        <f>VLOOKUP(B3304,'[1]Base de datos Almacen'!$B$2:$E$3897,4,0)</f>
        <v>#N/A</v>
      </c>
      <c r="F3304" s="8">
        <v>0</v>
      </c>
      <c r="G3304" s="9">
        <f>SUMIFS('Entrada - Salida'!$E:$E,'Entrada - Salida'!$D:$D,Saldo!C3304,'Entrada - Salida'!C:C,Saldo!B3304)</f>
        <v>0</v>
      </c>
      <c r="H3304" s="10">
        <f>SUMIFS('Entrada - Salida'!$F:$F,'Entrada - Salida'!$D:$D,Saldo!C3304,'Entrada - Salida'!C:C,Saldo!B3304)</f>
        <v>0</v>
      </c>
      <c r="I3304" s="11">
        <f t="shared" si="52"/>
        <v>0</v>
      </c>
      <c r="J3304" s="22"/>
    </row>
    <row r="3305" spans="5:10">
      <c r="E3305" s="4" t="e">
        <f>VLOOKUP(B3305,'[1]Base de datos Almacen'!$B$2:$E$3897,4,0)</f>
        <v>#N/A</v>
      </c>
      <c r="F3305" s="8">
        <v>0</v>
      </c>
      <c r="G3305" s="9">
        <f>SUMIFS('Entrada - Salida'!$E:$E,'Entrada - Salida'!$D:$D,Saldo!C3305,'Entrada - Salida'!C:C,Saldo!B3305)</f>
        <v>0</v>
      </c>
      <c r="H3305" s="10">
        <f>SUMIFS('Entrada - Salida'!$F:$F,'Entrada - Salida'!$D:$D,Saldo!C3305,'Entrada - Salida'!C:C,Saldo!B3305)</f>
        <v>0</v>
      </c>
      <c r="I3305" s="11">
        <f t="shared" si="52"/>
        <v>0</v>
      </c>
      <c r="J3305" s="22"/>
    </row>
    <row r="3306" spans="5:10">
      <c r="E3306" s="4" t="e">
        <f>VLOOKUP(B3306,'[1]Base de datos Almacen'!$B$2:$E$3897,4,0)</f>
        <v>#N/A</v>
      </c>
      <c r="F3306" s="8">
        <v>0</v>
      </c>
      <c r="G3306" s="9">
        <f>SUMIFS('Entrada - Salida'!$E:$E,'Entrada - Salida'!$D:$D,Saldo!C3306,'Entrada - Salida'!C:C,Saldo!B3306)</f>
        <v>0</v>
      </c>
      <c r="H3306" s="10">
        <f>SUMIFS('Entrada - Salida'!$F:$F,'Entrada - Salida'!$D:$D,Saldo!C3306,'Entrada - Salida'!C:C,Saldo!B3306)</f>
        <v>0</v>
      </c>
      <c r="I3306" s="11">
        <f t="shared" si="52"/>
        <v>0</v>
      </c>
      <c r="J3306" s="22"/>
    </row>
    <row r="3307" spans="5:10">
      <c r="E3307" s="4" t="e">
        <f>VLOOKUP(B3307,'[1]Base de datos Almacen'!$B$2:$E$3897,4,0)</f>
        <v>#N/A</v>
      </c>
      <c r="F3307" s="8">
        <v>0</v>
      </c>
      <c r="G3307" s="9">
        <f>SUMIFS('Entrada - Salida'!$E:$E,'Entrada - Salida'!$D:$D,Saldo!C3307,'Entrada - Salida'!C:C,Saldo!B3307)</f>
        <v>0</v>
      </c>
      <c r="H3307" s="10">
        <f>SUMIFS('Entrada - Salida'!$F:$F,'Entrada - Salida'!$D:$D,Saldo!C3307,'Entrada - Salida'!C:C,Saldo!B3307)</f>
        <v>0</v>
      </c>
      <c r="I3307" s="11">
        <f t="shared" si="52"/>
        <v>0</v>
      </c>
      <c r="J3307" s="22"/>
    </row>
    <row r="3308" spans="5:10">
      <c r="E3308" s="4" t="e">
        <f>VLOOKUP(B3308,'[1]Base de datos Almacen'!$B$2:$E$3897,4,0)</f>
        <v>#N/A</v>
      </c>
      <c r="F3308" s="8">
        <v>0</v>
      </c>
      <c r="G3308" s="9">
        <f>SUMIFS('Entrada - Salida'!$E:$E,'Entrada - Salida'!$D:$D,Saldo!C3308,'Entrada - Salida'!C:C,Saldo!B3308)</f>
        <v>0</v>
      </c>
      <c r="H3308" s="10">
        <f>SUMIFS('Entrada - Salida'!$F:$F,'Entrada - Salida'!$D:$D,Saldo!C3308,'Entrada - Salida'!C:C,Saldo!B3308)</f>
        <v>0</v>
      </c>
      <c r="I3308" s="11">
        <f t="shared" si="52"/>
        <v>0</v>
      </c>
      <c r="J3308" s="22"/>
    </row>
    <row r="3309" spans="5:10">
      <c r="E3309" s="4" t="e">
        <f>VLOOKUP(B3309,'[1]Base de datos Almacen'!$B$2:$E$3897,4,0)</f>
        <v>#N/A</v>
      </c>
      <c r="F3309" s="8">
        <v>0</v>
      </c>
      <c r="G3309" s="9">
        <f>SUMIFS('Entrada - Salida'!$E:$E,'Entrada - Salida'!$D:$D,Saldo!C3309,'Entrada - Salida'!C:C,Saldo!B3309)</f>
        <v>0</v>
      </c>
      <c r="H3309" s="10">
        <f>SUMIFS('Entrada - Salida'!$F:$F,'Entrada - Salida'!$D:$D,Saldo!C3309,'Entrada - Salida'!C:C,Saldo!B3309)</f>
        <v>0</v>
      </c>
      <c r="I3309" s="11">
        <f t="shared" si="52"/>
        <v>0</v>
      </c>
      <c r="J3309" s="22"/>
    </row>
    <row r="3310" spans="5:10">
      <c r="E3310" s="4" t="e">
        <f>VLOOKUP(B3310,'[1]Base de datos Almacen'!$B$2:$E$3897,4,0)</f>
        <v>#N/A</v>
      </c>
      <c r="F3310" s="8">
        <v>0</v>
      </c>
      <c r="G3310" s="9">
        <f>SUMIFS('Entrada - Salida'!$E:$E,'Entrada - Salida'!$D:$D,Saldo!C3310,'Entrada - Salida'!C:C,Saldo!B3310)</f>
        <v>0</v>
      </c>
      <c r="H3310" s="10">
        <f>SUMIFS('Entrada - Salida'!$F:$F,'Entrada - Salida'!$D:$D,Saldo!C3310,'Entrada - Salida'!C:C,Saldo!B3310)</f>
        <v>0</v>
      </c>
      <c r="I3310" s="11">
        <f t="shared" ref="I3310:I3373" si="53">+(G3310-H3310)+F3310</f>
        <v>0</v>
      </c>
      <c r="J3310" s="22"/>
    </row>
    <row r="3311" spans="5:10">
      <c r="E3311" s="4" t="e">
        <f>VLOOKUP(B3311,'[1]Base de datos Almacen'!$B$2:$E$3897,4,0)</f>
        <v>#N/A</v>
      </c>
      <c r="F3311" s="8">
        <v>0</v>
      </c>
      <c r="G3311" s="9">
        <f>SUMIFS('Entrada - Salida'!$E:$E,'Entrada - Salida'!$D:$D,Saldo!C3311,'Entrada - Salida'!C:C,Saldo!B3311)</f>
        <v>0</v>
      </c>
      <c r="H3311" s="10">
        <f>SUMIFS('Entrada - Salida'!$F:$F,'Entrada - Salida'!$D:$D,Saldo!C3311,'Entrada - Salida'!C:C,Saldo!B3311)</f>
        <v>0</v>
      </c>
      <c r="I3311" s="11">
        <f t="shared" si="53"/>
        <v>0</v>
      </c>
      <c r="J3311" s="22"/>
    </row>
    <row r="3312" spans="5:10">
      <c r="E3312" s="4" t="e">
        <f>VLOOKUP(B3312,'[1]Base de datos Almacen'!$B$2:$E$3897,4,0)</f>
        <v>#N/A</v>
      </c>
      <c r="F3312" s="8">
        <v>0</v>
      </c>
      <c r="G3312" s="9">
        <f>SUMIFS('Entrada - Salida'!$E:$E,'Entrada - Salida'!$D:$D,Saldo!C3312,'Entrada - Salida'!C:C,Saldo!B3312)</f>
        <v>0</v>
      </c>
      <c r="H3312" s="10">
        <f>SUMIFS('Entrada - Salida'!$F:$F,'Entrada - Salida'!$D:$D,Saldo!C3312,'Entrada - Salida'!C:C,Saldo!B3312)</f>
        <v>0</v>
      </c>
      <c r="I3312" s="11">
        <f t="shared" si="53"/>
        <v>0</v>
      </c>
      <c r="J3312" s="22"/>
    </row>
    <row r="3313" spans="5:10">
      <c r="E3313" s="4" t="e">
        <f>VLOOKUP(B3313,'[1]Base de datos Almacen'!$B$2:$E$3897,4,0)</f>
        <v>#N/A</v>
      </c>
      <c r="F3313" s="8">
        <v>0</v>
      </c>
      <c r="G3313" s="9">
        <f>SUMIFS('Entrada - Salida'!$E:$E,'Entrada - Salida'!$D:$D,Saldo!C3313,'Entrada - Salida'!C:C,Saldo!B3313)</f>
        <v>0</v>
      </c>
      <c r="H3313" s="10">
        <f>SUMIFS('Entrada - Salida'!$F:$F,'Entrada - Salida'!$D:$D,Saldo!C3313,'Entrada - Salida'!C:C,Saldo!B3313)</f>
        <v>0</v>
      </c>
      <c r="I3313" s="11">
        <f t="shared" si="53"/>
        <v>0</v>
      </c>
      <c r="J3313" s="22"/>
    </row>
    <row r="3314" spans="5:10">
      <c r="E3314" s="4" t="e">
        <f>VLOOKUP(B3314,'[1]Base de datos Almacen'!$B$2:$E$3897,4,0)</f>
        <v>#N/A</v>
      </c>
      <c r="F3314" s="8">
        <v>0</v>
      </c>
      <c r="G3314" s="9">
        <f>SUMIFS('Entrada - Salida'!$E:$E,'Entrada - Salida'!$D:$D,Saldo!C3314,'Entrada - Salida'!C:C,Saldo!B3314)</f>
        <v>0</v>
      </c>
      <c r="H3314" s="10">
        <f>SUMIFS('Entrada - Salida'!$F:$F,'Entrada - Salida'!$D:$D,Saldo!C3314,'Entrada - Salida'!C:C,Saldo!B3314)</f>
        <v>0</v>
      </c>
      <c r="I3314" s="11">
        <f t="shared" si="53"/>
        <v>0</v>
      </c>
      <c r="J3314" s="22"/>
    </row>
    <row r="3315" spans="5:10">
      <c r="E3315" s="4" t="e">
        <f>VLOOKUP(B3315,'[1]Base de datos Almacen'!$B$2:$E$3897,4,0)</f>
        <v>#N/A</v>
      </c>
      <c r="F3315" s="8">
        <v>0</v>
      </c>
      <c r="G3315" s="9">
        <f>SUMIFS('Entrada - Salida'!$E:$E,'Entrada - Salida'!$D:$D,Saldo!C3315,'Entrada - Salida'!C:C,Saldo!B3315)</f>
        <v>0</v>
      </c>
      <c r="H3315" s="10">
        <f>SUMIFS('Entrada - Salida'!$F:$F,'Entrada - Salida'!$D:$D,Saldo!C3315,'Entrada - Salida'!C:C,Saldo!B3315)</f>
        <v>0</v>
      </c>
      <c r="I3315" s="11">
        <f t="shared" si="53"/>
        <v>0</v>
      </c>
      <c r="J3315" s="22"/>
    </row>
    <row r="3316" spans="5:10">
      <c r="E3316" s="4" t="e">
        <f>VLOOKUP(B3316,'[1]Base de datos Almacen'!$B$2:$E$3897,4,0)</f>
        <v>#N/A</v>
      </c>
      <c r="F3316" s="8">
        <v>0</v>
      </c>
      <c r="G3316" s="9">
        <f>SUMIFS('Entrada - Salida'!$E:$E,'Entrada - Salida'!$D:$D,Saldo!C3316,'Entrada - Salida'!C:C,Saldo!B3316)</f>
        <v>0</v>
      </c>
      <c r="H3316" s="10">
        <f>SUMIFS('Entrada - Salida'!$F:$F,'Entrada - Salida'!$D:$D,Saldo!C3316,'Entrada - Salida'!C:C,Saldo!B3316)</f>
        <v>0</v>
      </c>
      <c r="I3316" s="11">
        <f t="shared" si="53"/>
        <v>0</v>
      </c>
      <c r="J3316" s="22"/>
    </row>
    <row r="3317" spans="5:10">
      <c r="E3317" s="4" t="e">
        <f>VLOOKUP(B3317,'[1]Base de datos Almacen'!$B$2:$E$3897,4,0)</f>
        <v>#N/A</v>
      </c>
      <c r="F3317" s="8">
        <v>0</v>
      </c>
      <c r="G3317" s="9">
        <f>SUMIFS('Entrada - Salida'!$E:$E,'Entrada - Salida'!$D:$D,Saldo!C3317,'Entrada - Salida'!C:C,Saldo!B3317)</f>
        <v>0</v>
      </c>
      <c r="H3317" s="10">
        <f>SUMIFS('Entrada - Salida'!$F:$F,'Entrada - Salida'!$D:$D,Saldo!C3317,'Entrada - Salida'!C:C,Saldo!B3317)</f>
        <v>0</v>
      </c>
      <c r="I3317" s="11">
        <f t="shared" si="53"/>
        <v>0</v>
      </c>
      <c r="J3317" s="22"/>
    </row>
    <row r="3318" spans="5:10">
      <c r="E3318" s="4" t="e">
        <f>VLOOKUP(B3318,'[1]Base de datos Almacen'!$B$2:$E$3897,4,0)</f>
        <v>#N/A</v>
      </c>
      <c r="F3318" s="8">
        <v>0</v>
      </c>
      <c r="G3318" s="9">
        <f>SUMIFS('Entrada - Salida'!$E:$E,'Entrada - Salida'!$D:$D,Saldo!C3318,'Entrada - Salida'!C:C,Saldo!B3318)</f>
        <v>0</v>
      </c>
      <c r="H3318" s="10">
        <f>SUMIFS('Entrada - Salida'!$F:$F,'Entrada - Salida'!$D:$D,Saldo!C3318,'Entrada - Salida'!C:C,Saldo!B3318)</f>
        <v>0</v>
      </c>
      <c r="I3318" s="11">
        <f t="shared" si="53"/>
        <v>0</v>
      </c>
      <c r="J3318" s="22"/>
    </row>
    <row r="3319" spans="5:10">
      <c r="E3319" s="4" t="e">
        <f>VLOOKUP(B3319,'[1]Base de datos Almacen'!$B$2:$E$3897,4,0)</f>
        <v>#N/A</v>
      </c>
      <c r="F3319" s="8">
        <v>0</v>
      </c>
      <c r="G3319" s="9">
        <f>SUMIFS('Entrada - Salida'!$E:$E,'Entrada - Salida'!$D:$D,Saldo!C3319,'Entrada - Salida'!C:C,Saldo!B3319)</f>
        <v>0</v>
      </c>
      <c r="H3319" s="10">
        <f>SUMIFS('Entrada - Salida'!$F:$F,'Entrada - Salida'!$D:$D,Saldo!C3319,'Entrada - Salida'!C:C,Saldo!B3319)</f>
        <v>0</v>
      </c>
      <c r="I3319" s="11">
        <f t="shared" si="53"/>
        <v>0</v>
      </c>
      <c r="J3319" s="22"/>
    </row>
    <row r="3320" spans="5:10">
      <c r="E3320" s="4" t="e">
        <f>VLOOKUP(B3320,'[1]Base de datos Almacen'!$B$2:$E$3897,4,0)</f>
        <v>#N/A</v>
      </c>
      <c r="F3320" s="8">
        <v>0</v>
      </c>
      <c r="G3320" s="9">
        <f>SUMIFS('Entrada - Salida'!$E:$E,'Entrada - Salida'!$D:$D,Saldo!C3320,'Entrada - Salida'!C:C,Saldo!B3320)</f>
        <v>0</v>
      </c>
      <c r="H3320" s="10">
        <f>SUMIFS('Entrada - Salida'!$F:$F,'Entrada - Salida'!$D:$D,Saldo!C3320,'Entrada - Salida'!C:C,Saldo!B3320)</f>
        <v>0</v>
      </c>
      <c r="I3320" s="11">
        <f t="shared" si="53"/>
        <v>0</v>
      </c>
      <c r="J3320" s="22"/>
    </row>
    <row r="3321" spans="5:10">
      <c r="E3321" s="4" t="e">
        <f>VLOOKUP(B3321,'[1]Base de datos Almacen'!$B$2:$E$3897,4,0)</f>
        <v>#N/A</v>
      </c>
      <c r="F3321" s="8">
        <v>0</v>
      </c>
      <c r="G3321" s="9">
        <f>SUMIFS('Entrada - Salida'!$E:$E,'Entrada - Salida'!$D:$D,Saldo!C3321,'Entrada - Salida'!C:C,Saldo!B3321)</f>
        <v>0</v>
      </c>
      <c r="H3321" s="10">
        <f>SUMIFS('Entrada - Salida'!$F:$F,'Entrada - Salida'!$D:$D,Saldo!C3321,'Entrada - Salida'!C:C,Saldo!B3321)</f>
        <v>0</v>
      </c>
      <c r="I3321" s="11">
        <f t="shared" si="53"/>
        <v>0</v>
      </c>
      <c r="J3321" s="22"/>
    </row>
    <row r="3322" spans="5:10">
      <c r="E3322" s="4" t="e">
        <f>VLOOKUP(B3322,'[1]Base de datos Almacen'!$B$2:$E$3897,4,0)</f>
        <v>#N/A</v>
      </c>
      <c r="F3322" s="8">
        <v>0</v>
      </c>
      <c r="G3322" s="9">
        <f>SUMIFS('Entrada - Salida'!$E:$E,'Entrada - Salida'!$D:$D,Saldo!C3322,'Entrada - Salida'!C:C,Saldo!B3322)</f>
        <v>0</v>
      </c>
      <c r="H3322" s="10">
        <f>SUMIFS('Entrada - Salida'!$F:$F,'Entrada - Salida'!$D:$D,Saldo!C3322,'Entrada - Salida'!C:C,Saldo!B3322)</f>
        <v>0</v>
      </c>
      <c r="I3322" s="11">
        <f t="shared" si="53"/>
        <v>0</v>
      </c>
      <c r="J3322" s="22"/>
    </row>
    <row r="3323" spans="5:10">
      <c r="E3323" s="4" t="e">
        <f>VLOOKUP(B3323,'[1]Base de datos Almacen'!$B$2:$E$3897,4,0)</f>
        <v>#N/A</v>
      </c>
      <c r="F3323" s="8">
        <v>0</v>
      </c>
      <c r="G3323" s="9">
        <f>SUMIFS('Entrada - Salida'!$E:$E,'Entrada - Salida'!$D:$D,Saldo!C3323,'Entrada - Salida'!C:C,Saldo!B3323)</f>
        <v>0</v>
      </c>
      <c r="H3323" s="10">
        <f>SUMIFS('Entrada - Salida'!$F:$F,'Entrada - Salida'!$D:$D,Saldo!C3323,'Entrada - Salida'!C:C,Saldo!B3323)</f>
        <v>0</v>
      </c>
      <c r="I3323" s="11">
        <f t="shared" si="53"/>
        <v>0</v>
      </c>
      <c r="J3323" s="22"/>
    </row>
    <row r="3324" spans="5:10">
      <c r="E3324" s="4" t="e">
        <f>VLOOKUP(B3324,'[1]Base de datos Almacen'!$B$2:$E$3897,4,0)</f>
        <v>#N/A</v>
      </c>
      <c r="F3324" s="8">
        <v>0</v>
      </c>
      <c r="G3324" s="9">
        <f>SUMIFS('Entrada - Salida'!$E:$E,'Entrada - Salida'!$D:$D,Saldo!C3324,'Entrada - Salida'!C:C,Saldo!B3324)</f>
        <v>0</v>
      </c>
      <c r="H3324" s="10">
        <f>SUMIFS('Entrada - Salida'!$F:$F,'Entrada - Salida'!$D:$D,Saldo!C3324,'Entrada - Salida'!C:C,Saldo!B3324)</f>
        <v>0</v>
      </c>
      <c r="I3324" s="11">
        <f t="shared" si="53"/>
        <v>0</v>
      </c>
      <c r="J3324" s="22"/>
    </row>
    <row r="3325" spans="5:10">
      <c r="E3325" s="4" t="e">
        <f>VLOOKUP(B3325,'[1]Base de datos Almacen'!$B$2:$E$3897,4,0)</f>
        <v>#N/A</v>
      </c>
      <c r="F3325" s="8">
        <v>0</v>
      </c>
      <c r="G3325" s="9">
        <f>SUMIFS('Entrada - Salida'!$E:$E,'Entrada - Salida'!$D:$D,Saldo!C3325,'Entrada - Salida'!C:C,Saldo!B3325)</f>
        <v>0</v>
      </c>
      <c r="H3325" s="10">
        <f>SUMIFS('Entrada - Salida'!$F:$F,'Entrada - Salida'!$D:$D,Saldo!C3325,'Entrada - Salida'!C:C,Saldo!B3325)</f>
        <v>0</v>
      </c>
      <c r="I3325" s="11">
        <f t="shared" si="53"/>
        <v>0</v>
      </c>
      <c r="J3325" s="22"/>
    </row>
    <row r="3326" spans="5:10">
      <c r="E3326" s="4" t="e">
        <f>VLOOKUP(B3326,'[1]Base de datos Almacen'!$B$2:$E$3897,4,0)</f>
        <v>#N/A</v>
      </c>
      <c r="F3326" s="8">
        <v>0</v>
      </c>
      <c r="G3326" s="9">
        <f>SUMIFS('Entrada - Salida'!$E:$E,'Entrada - Salida'!$D:$D,Saldo!C3326,'Entrada - Salida'!C:C,Saldo!B3326)</f>
        <v>0</v>
      </c>
      <c r="H3326" s="10">
        <f>SUMIFS('Entrada - Salida'!$F:$F,'Entrada - Salida'!$D:$D,Saldo!C3326,'Entrada - Salida'!C:C,Saldo!B3326)</f>
        <v>0</v>
      </c>
      <c r="I3326" s="11">
        <f t="shared" si="53"/>
        <v>0</v>
      </c>
      <c r="J3326" s="22"/>
    </row>
    <row r="3327" spans="5:10">
      <c r="E3327" s="4" t="e">
        <f>VLOOKUP(B3327,'[1]Base de datos Almacen'!$B$2:$E$3897,4,0)</f>
        <v>#N/A</v>
      </c>
      <c r="F3327" s="8">
        <v>0</v>
      </c>
      <c r="G3327" s="9">
        <f>SUMIFS('Entrada - Salida'!$E:$E,'Entrada - Salida'!$D:$D,Saldo!C3327,'Entrada - Salida'!C:C,Saldo!B3327)</f>
        <v>0</v>
      </c>
      <c r="H3327" s="10">
        <f>SUMIFS('Entrada - Salida'!$F:$F,'Entrada - Salida'!$D:$D,Saldo!C3327,'Entrada - Salida'!C:C,Saldo!B3327)</f>
        <v>0</v>
      </c>
      <c r="I3327" s="11">
        <f t="shared" si="53"/>
        <v>0</v>
      </c>
      <c r="J3327" s="22"/>
    </row>
    <row r="3328" spans="5:10">
      <c r="E3328" s="4" t="e">
        <f>VLOOKUP(B3328,'[1]Base de datos Almacen'!$B$2:$E$3897,4,0)</f>
        <v>#N/A</v>
      </c>
      <c r="F3328" s="8">
        <v>0</v>
      </c>
      <c r="G3328" s="9">
        <f>SUMIFS('Entrada - Salida'!$E:$E,'Entrada - Salida'!$D:$D,Saldo!C3328,'Entrada - Salida'!C:C,Saldo!B3328)</f>
        <v>0</v>
      </c>
      <c r="H3328" s="10">
        <f>SUMIFS('Entrada - Salida'!$F:$F,'Entrada - Salida'!$D:$D,Saldo!C3328,'Entrada - Salida'!C:C,Saldo!B3328)</f>
        <v>0</v>
      </c>
      <c r="I3328" s="11">
        <f t="shared" si="53"/>
        <v>0</v>
      </c>
      <c r="J3328" s="22"/>
    </row>
    <row r="3329" spans="5:10">
      <c r="E3329" s="4" t="e">
        <f>VLOOKUP(B3329,'[1]Base de datos Almacen'!$B$2:$E$3897,4,0)</f>
        <v>#N/A</v>
      </c>
      <c r="F3329" s="8">
        <v>0</v>
      </c>
      <c r="G3329" s="9">
        <f>SUMIFS('Entrada - Salida'!$E:$E,'Entrada - Salida'!$D:$D,Saldo!C3329,'Entrada - Salida'!C:C,Saldo!B3329)</f>
        <v>0</v>
      </c>
      <c r="H3329" s="10">
        <f>SUMIFS('Entrada - Salida'!$F:$F,'Entrada - Salida'!$D:$D,Saldo!C3329,'Entrada - Salida'!C:C,Saldo!B3329)</f>
        <v>0</v>
      </c>
      <c r="I3329" s="11">
        <f t="shared" si="53"/>
        <v>0</v>
      </c>
      <c r="J3329" s="22"/>
    </row>
    <row r="3330" spans="5:10">
      <c r="E3330" s="4" t="e">
        <f>VLOOKUP(B3330,'[1]Base de datos Almacen'!$B$2:$E$3897,4,0)</f>
        <v>#N/A</v>
      </c>
      <c r="F3330" s="8">
        <v>0</v>
      </c>
      <c r="G3330" s="9">
        <f>SUMIFS('Entrada - Salida'!$E:$E,'Entrada - Salida'!$D:$D,Saldo!C3330,'Entrada - Salida'!C:C,Saldo!B3330)</f>
        <v>0</v>
      </c>
      <c r="H3330" s="10">
        <f>SUMIFS('Entrada - Salida'!$F:$F,'Entrada - Salida'!$D:$D,Saldo!C3330,'Entrada - Salida'!C:C,Saldo!B3330)</f>
        <v>0</v>
      </c>
      <c r="I3330" s="11">
        <f t="shared" si="53"/>
        <v>0</v>
      </c>
      <c r="J3330" s="22"/>
    </row>
    <row r="3331" spans="5:10">
      <c r="E3331" s="4" t="e">
        <f>VLOOKUP(B3331,'[1]Base de datos Almacen'!$B$2:$E$3897,4,0)</f>
        <v>#N/A</v>
      </c>
      <c r="F3331" s="8">
        <v>0</v>
      </c>
      <c r="G3331" s="9">
        <f>SUMIFS('Entrada - Salida'!$E:$E,'Entrada - Salida'!$D:$D,Saldo!C3331,'Entrada - Salida'!C:C,Saldo!B3331)</f>
        <v>0</v>
      </c>
      <c r="H3331" s="10">
        <f>SUMIFS('Entrada - Salida'!$F:$F,'Entrada - Salida'!$D:$D,Saldo!C3331,'Entrada - Salida'!C:C,Saldo!B3331)</f>
        <v>0</v>
      </c>
      <c r="I3331" s="11">
        <f t="shared" si="53"/>
        <v>0</v>
      </c>
      <c r="J3331" s="22"/>
    </row>
    <row r="3332" spans="5:10">
      <c r="E3332" s="4" t="e">
        <f>VLOOKUP(B3332,'[1]Base de datos Almacen'!$B$2:$E$3897,4,0)</f>
        <v>#N/A</v>
      </c>
      <c r="F3332" s="8">
        <v>0</v>
      </c>
      <c r="G3332" s="9">
        <f>SUMIFS('Entrada - Salida'!$E:$E,'Entrada - Salida'!$D:$D,Saldo!C3332,'Entrada - Salida'!C:C,Saldo!B3332)</f>
        <v>0</v>
      </c>
      <c r="H3332" s="10">
        <f>SUMIFS('Entrada - Salida'!$F:$F,'Entrada - Salida'!$D:$D,Saldo!C3332,'Entrada - Salida'!C:C,Saldo!B3332)</f>
        <v>0</v>
      </c>
      <c r="I3332" s="11">
        <f t="shared" si="53"/>
        <v>0</v>
      </c>
      <c r="J3332" s="22"/>
    </row>
    <row r="3333" spans="5:10">
      <c r="E3333" s="4" t="e">
        <f>VLOOKUP(B3333,'[1]Base de datos Almacen'!$B$2:$E$3897,4,0)</f>
        <v>#N/A</v>
      </c>
      <c r="F3333" s="8">
        <v>0</v>
      </c>
      <c r="G3333" s="9">
        <f>SUMIFS('Entrada - Salida'!$E:$E,'Entrada - Salida'!$D:$D,Saldo!C3333,'Entrada - Salida'!C:C,Saldo!B3333)</f>
        <v>0</v>
      </c>
      <c r="H3333" s="10">
        <f>SUMIFS('Entrada - Salida'!$F:$F,'Entrada - Salida'!$D:$D,Saldo!C3333,'Entrada - Salida'!C:C,Saldo!B3333)</f>
        <v>0</v>
      </c>
      <c r="I3333" s="11">
        <f t="shared" si="53"/>
        <v>0</v>
      </c>
      <c r="J3333" s="22"/>
    </row>
    <row r="3334" spans="5:10">
      <c r="E3334" s="4" t="e">
        <f>VLOOKUP(B3334,'[1]Base de datos Almacen'!$B$2:$E$3897,4,0)</f>
        <v>#N/A</v>
      </c>
      <c r="F3334" s="8">
        <v>0</v>
      </c>
      <c r="G3334" s="9">
        <f>SUMIFS('Entrada - Salida'!$E:$E,'Entrada - Salida'!$D:$D,Saldo!C3334,'Entrada - Salida'!C:C,Saldo!B3334)</f>
        <v>0</v>
      </c>
      <c r="H3334" s="10">
        <f>SUMIFS('Entrada - Salida'!$F:$F,'Entrada - Salida'!$D:$D,Saldo!C3334,'Entrada - Salida'!C:C,Saldo!B3334)</f>
        <v>0</v>
      </c>
      <c r="I3334" s="11">
        <f t="shared" si="53"/>
        <v>0</v>
      </c>
      <c r="J3334" s="22"/>
    </row>
    <row r="3335" spans="5:10">
      <c r="E3335" s="4" t="e">
        <f>VLOOKUP(B3335,'[1]Base de datos Almacen'!$B$2:$E$3897,4,0)</f>
        <v>#N/A</v>
      </c>
      <c r="F3335" s="8">
        <v>0</v>
      </c>
      <c r="G3335" s="9">
        <f>SUMIFS('Entrada - Salida'!$E:$E,'Entrada - Salida'!$D:$D,Saldo!C3335,'Entrada - Salida'!C:C,Saldo!B3335)</f>
        <v>0</v>
      </c>
      <c r="H3335" s="10">
        <f>SUMIFS('Entrada - Salida'!$F:$F,'Entrada - Salida'!$D:$D,Saldo!C3335,'Entrada - Salida'!C:C,Saldo!B3335)</f>
        <v>0</v>
      </c>
      <c r="I3335" s="11">
        <f t="shared" si="53"/>
        <v>0</v>
      </c>
      <c r="J3335" s="22"/>
    </row>
    <row r="3336" spans="5:10">
      <c r="E3336" s="4" t="e">
        <f>VLOOKUP(B3336,'[1]Base de datos Almacen'!$B$2:$E$3897,4,0)</f>
        <v>#N/A</v>
      </c>
      <c r="F3336" s="8">
        <v>0</v>
      </c>
      <c r="G3336" s="9">
        <f>SUMIFS('Entrada - Salida'!$E:$E,'Entrada - Salida'!$D:$D,Saldo!C3336,'Entrada - Salida'!C:C,Saldo!B3336)</f>
        <v>0</v>
      </c>
      <c r="H3336" s="10">
        <f>SUMIFS('Entrada - Salida'!$F:$F,'Entrada - Salida'!$D:$D,Saldo!C3336,'Entrada - Salida'!C:C,Saldo!B3336)</f>
        <v>0</v>
      </c>
      <c r="I3336" s="11">
        <f t="shared" si="53"/>
        <v>0</v>
      </c>
      <c r="J3336" s="22"/>
    </row>
    <row r="3337" spans="5:10">
      <c r="E3337" s="4" t="e">
        <f>VLOOKUP(B3337,'[1]Base de datos Almacen'!$B$2:$E$3897,4,0)</f>
        <v>#N/A</v>
      </c>
      <c r="F3337" s="8">
        <v>0</v>
      </c>
      <c r="G3337" s="9">
        <f>SUMIFS('Entrada - Salida'!$E:$E,'Entrada - Salida'!$D:$D,Saldo!C3337,'Entrada - Salida'!C:C,Saldo!B3337)</f>
        <v>0</v>
      </c>
      <c r="H3337" s="10">
        <f>SUMIFS('Entrada - Salida'!$F:$F,'Entrada - Salida'!$D:$D,Saldo!C3337,'Entrada - Salida'!C:C,Saldo!B3337)</f>
        <v>0</v>
      </c>
      <c r="I3337" s="11">
        <f t="shared" si="53"/>
        <v>0</v>
      </c>
      <c r="J3337" s="22"/>
    </row>
    <row r="3338" spans="5:10">
      <c r="E3338" s="4" t="e">
        <f>VLOOKUP(B3338,'[1]Base de datos Almacen'!$B$2:$E$3897,4,0)</f>
        <v>#N/A</v>
      </c>
      <c r="F3338" s="8">
        <v>0</v>
      </c>
      <c r="G3338" s="9">
        <f>SUMIFS('Entrada - Salida'!$E:$E,'Entrada - Salida'!$D:$D,Saldo!C3338,'Entrada - Salida'!C:C,Saldo!B3338)</f>
        <v>0</v>
      </c>
      <c r="H3338" s="10">
        <f>SUMIFS('Entrada - Salida'!$F:$F,'Entrada - Salida'!$D:$D,Saldo!C3338,'Entrada - Salida'!C:C,Saldo!B3338)</f>
        <v>0</v>
      </c>
      <c r="I3338" s="11">
        <f t="shared" si="53"/>
        <v>0</v>
      </c>
      <c r="J3338" s="22"/>
    </row>
    <row r="3339" spans="5:10">
      <c r="E3339" s="4" t="e">
        <f>VLOOKUP(B3339,'[1]Base de datos Almacen'!$B$2:$E$3897,4,0)</f>
        <v>#N/A</v>
      </c>
      <c r="F3339" s="8">
        <v>0</v>
      </c>
      <c r="G3339" s="9">
        <f>SUMIFS('Entrada - Salida'!$E:$E,'Entrada - Salida'!$D:$D,Saldo!C3339,'Entrada - Salida'!C:C,Saldo!B3339)</f>
        <v>0</v>
      </c>
      <c r="H3339" s="10">
        <f>SUMIFS('Entrada - Salida'!$F:$F,'Entrada - Salida'!$D:$D,Saldo!C3339,'Entrada - Salida'!C:C,Saldo!B3339)</f>
        <v>0</v>
      </c>
      <c r="I3339" s="11">
        <f t="shared" si="53"/>
        <v>0</v>
      </c>
      <c r="J3339" s="22"/>
    </row>
    <row r="3340" spans="5:10">
      <c r="E3340" s="4" t="e">
        <f>VLOOKUP(B3340,'[1]Base de datos Almacen'!$B$2:$E$3897,4,0)</f>
        <v>#N/A</v>
      </c>
      <c r="F3340" s="8">
        <v>0</v>
      </c>
      <c r="G3340" s="9">
        <f>SUMIFS('Entrada - Salida'!$E:$E,'Entrada - Salida'!$D:$D,Saldo!C3340,'Entrada - Salida'!C:C,Saldo!B3340)</f>
        <v>0</v>
      </c>
      <c r="H3340" s="10">
        <f>SUMIFS('Entrada - Salida'!$F:$F,'Entrada - Salida'!$D:$D,Saldo!C3340,'Entrada - Salida'!C:C,Saldo!B3340)</f>
        <v>0</v>
      </c>
      <c r="I3340" s="11">
        <f t="shared" si="53"/>
        <v>0</v>
      </c>
      <c r="J3340" s="22"/>
    </row>
    <row r="3341" spans="5:10">
      <c r="E3341" s="4" t="e">
        <f>VLOOKUP(B3341,'[1]Base de datos Almacen'!$B$2:$E$3897,4,0)</f>
        <v>#N/A</v>
      </c>
      <c r="F3341" s="8">
        <v>0</v>
      </c>
      <c r="G3341" s="9">
        <f>SUMIFS('Entrada - Salida'!$E:$E,'Entrada - Salida'!$D:$D,Saldo!C3341,'Entrada - Salida'!C:C,Saldo!B3341)</f>
        <v>0</v>
      </c>
      <c r="H3341" s="10">
        <f>SUMIFS('Entrada - Salida'!$F:$F,'Entrada - Salida'!$D:$D,Saldo!C3341,'Entrada - Salida'!C:C,Saldo!B3341)</f>
        <v>0</v>
      </c>
      <c r="I3341" s="11">
        <f t="shared" si="53"/>
        <v>0</v>
      </c>
      <c r="J3341" s="22"/>
    </row>
    <row r="3342" spans="5:10">
      <c r="E3342" s="4" t="e">
        <f>VLOOKUP(B3342,'[1]Base de datos Almacen'!$B$2:$E$3897,4,0)</f>
        <v>#N/A</v>
      </c>
      <c r="F3342" s="8">
        <v>0</v>
      </c>
      <c r="G3342" s="9">
        <f>SUMIFS('Entrada - Salida'!$E:$E,'Entrada - Salida'!$D:$D,Saldo!C3342,'Entrada - Salida'!C:C,Saldo!B3342)</f>
        <v>0</v>
      </c>
      <c r="H3342" s="10">
        <f>SUMIFS('Entrada - Salida'!$F:$F,'Entrada - Salida'!$D:$D,Saldo!C3342,'Entrada - Salida'!C:C,Saldo!B3342)</f>
        <v>0</v>
      </c>
      <c r="I3342" s="11">
        <f t="shared" si="53"/>
        <v>0</v>
      </c>
      <c r="J3342" s="22"/>
    </row>
    <row r="3343" spans="5:10">
      <c r="E3343" s="4" t="e">
        <f>VLOOKUP(B3343,'[1]Base de datos Almacen'!$B$2:$E$3897,4,0)</f>
        <v>#N/A</v>
      </c>
      <c r="F3343" s="8">
        <v>0</v>
      </c>
      <c r="G3343" s="9">
        <f>SUMIFS('Entrada - Salida'!$E:$E,'Entrada - Salida'!$D:$D,Saldo!C3343,'Entrada - Salida'!C:C,Saldo!B3343)</f>
        <v>0</v>
      </c>
      <c r="H3343" s="10">
        <f>SUMIFS('Entrada - Salida'!$F:$F,'Entrada - Salida'!$D:$D,Saldo!C3343,'Entrada - Salida'!C:C,Saldo!B3343)</f>
        <v>0</v>
      </c>
      <c r="I3343" s="11">
        <f t="shared" si="53"/>
        <v>0</v>
      </c>
      <c r="J3343" s="22"/>
    </row>
    <row r="3344" spans="5:10">
      <c r="E3344" s="4" t="e">
        <f>VLOOKUP(B3344,'[1]Base de datos Almacen'!$B$2:$E$3897,4,0)</f>
        <v>#N/A</v>
      </c>
      <c r="F3344" s="8">
        <v>0</v>
      </c>
      <c r="G3344" s="9">
        <f>SUMIFS('Entrada - Salida'!$E:$E,'Entrada - Salida'!$D:$D,Saldo!C3344,'Entrada - Salida'!C:C,Saldo!B3344)</f>
        <v>0</v>
      </c>
      <c r="H3344" s="10">
        <f>SUMIFS('Entrada - Salida'!$F:$F,'Entrada - Salida'!$D:$D,Saldo!C3344,'Entrada - Salida'!C:C,Saldo!B3344)</f>
        <v>0</v>
      </c>
      <c r="I3344" s="11">
        <f t="shared" si="53"/>
        <v>0</v>
      </c>
      <c r="J3344" s="22"/>
    </row>
    <row r="3345" spans="5:10">
      <c r="E3345" s="4" t="e">
        <f>VLOOKUP(B3345,'[1]Base de datos Almacen'!$B$2:$E$3897,4,0)</f>
        <v>#N/A</v>
      </c>
      <c r="F3345" s="8">
        <v>0</v>
      </c>
      <c r="G3345" s="9">
        <f>SUMIFS('Entrada - Salida'!$E:$E,'Entrada - Salida'!$D:$D,Saldo!C3345,'Entrada - Salida'!C:C,Saldo!B3345)</f>
        <v>0</v>
      </c>
      <c r="H3345" s="10">
        <f>SUMIFS('Entrada - Salida'!$F:$F,'Entrada - Salida'!$D:$D,Saldo!C3345,'Entrada - Salida'!C:C,Saldo!B3345)</f>
        <v>0</v>
      </c>
      <c r="I3345" s="11">
        <f t="shared" si="53"/>
        <v>0</v>
      </c>
      <c r="J3345" s="22"/>
    </row>
    <row r="3346" spans="5:10">
      <c r="E3346" s="4" t="e">
        <f>VLOOKUP(B3346,'[1]Base de datos Almacen'!$B$2:$E$3897,4,0)</f>
        <v>#N/A</v>
      </c>
      <c r="F3346" s="8">
        <v>0</v>
      </c>
      <c r="G3346" s="9">
        <f>SUMIFS('Entrada - Salida'!$E:$E,'Entrada - Salida'!$D:$D,Saldo!C3346,'Entrada - Salida'!C:C,Saldo!B3346)</f>
        <v>0</v>
      </c>
      <c r="H3346" s="10">
        <f>SUMIFS('Entrada - Salida'!$F:$F,'Entrada - Salida'!$D:$D,Saldo!C3346,'Entrada - Salida'!C:C,Saldo!B3346)</f>
        <v>0</v>
      </c>
      <c r="I3346" s="11">
        <f t="shared" si="53"/>
        <v>0</v>
      </c>
      <c r="J3346" s="22"/>
    </row>
    <row r="3347" spans="5:10">
      <c r="E3347" s="4" t="e">
        <f>VLOOKUP(B3347,'[1]Base de datos Almacen'!$B$2:$E$3897,4,0)</f>
        <v>#N/A</v>
      </c>
      <c r="F3347" s="8">
        <v>0</v>
      </c>
      <c r="G3347" s="9">
        <f>SUMIFS('Entrada - Salida'!$E:$E,'Entrada - Salida'!$D:$D,Saldo!C3347,'Entrada - Salida'!C:C,Saldo!B3347)</f>
        <v>0</v>
      </c>
      <c r="H3347" s="10">
        <f>SUMIFS('Entrada - Salida'!$F:$F,'Entrada - Salida'!$D:$D,Saldo!C3347,'Entrada - Salida'!C:C,Saldo!B3347)</f>
        <v>0</v>
      </c>
      <c r="I3347" s="11">
        <f t="shared" si="53"/>
        <v>0</v>
      </c>
      <c r="J3347" s="22"/>
    </row>
    <row r="3348" spans="5:10">
      <c r="E3348" s="4" t="e">
        <f>VLOOKUP(B3348,'[1]Base de datos Almacen'!$B$2:$E$3897,4,0)</f>
        <v>#N/A</v>
      </c>
      <c r="F3348" s="8">
        <v>0</v>
      </c>
      <c r="G3348" s="9">
        <f>SUMIFS('Entrada - Salida'!$E:$E,'Entrada - Salida'!$D:$D,Saldo!C3348,'Entrada - Salida'!C:C,Saldo!B3348)</f>
        <v>0</v>
      </c>
      <c r="H3348" s="10">
        <f>SUMIFS('Entrada - Salida'!$F:$F,'Entrada - Salida'!$D:$D,Saldo!C3348,'Entrada - Salida'!C:C,Saldo!B3348)</f>
        <v>0</v>
      </c>
      <c r="I3348" s="11">
        <f t="shared" si="53"/>
        <v>0</v>
      </c>
      <c r="J3348" s="22"/>
    </row>
    <row r="3349" spans="5:10">
      <c r="E3349" s="4" t="e">
        <f>VLOOKUP(B3349,'[1]Base de datos Almacen'!$B$2:$E$3897,4,0)</f>
        <v>#N/A</v>
      </c>
      <c r="F3349" s="8">
        <v>0</v>
      </c>
      <c r="G3349" s="9">
        <f>SUMIFS('Entrada - Salida'!$E:$E,'Entrada - Salida'!$D:$D,Saldo!C3349,'Entrada - Salida'!C:C,Saldo!B3349)</f>
        <v>0</v>
      </c>
      <c r="H3349" s="10">
        <f>SUMIFS('Entrada - Salida'!$F:$F,'Entrada - Salida'!$D:$D,Saldo!C3349,'Entrada - Salida'!C:C,Saldo!B3349)</f>
        <v>0</v>
      </c>
      <c r="I3349" s="11">
        <f t="shared" si="53"/>
        <v>0</v>
      </c>
      <c r="J3349" s="22"/>
    </row>
    <row r="3350" spans="5:10">
      <c r="E3350" s="4" t="e">
        <f>VLOOKUP(B3350,'[1]Base de datos Almacen'!$B$2:$E$3897,4,0)</f>
        <v>#N/A</v>
      </c>
      <c r="F3350" s="8">
        <v>0</v>
      </c>
      <c r="G3350" s="9">
        <f>SUMIFS('Entrada - Salida'!$E:$E,'Entrada - Salida'!$D:$D,Saldo!C3350,'Entrada - Salida'!C:C,Saldo!B3350)</f>
        <v>0</v>
      </c>
      <c r="H3350" s="10">
        <f>SUMIFS('Entrada - Salida'!$F:$F,'Entrada - Salida'!$D:$D,Saldo!C3350,'Entrada - Salida'!C:C,Saldo!B3350)</f>
        <v>0</v>
      </c>
      <c r="I3350" s="11">
        <f t="shared" si="53"/>
        <v>0</v>
      </c>
      <c r="J3350" s="22"/>
    </row>
    <row r="3351" spans="5:10">
      <c r="E3351" s="4" t="e">
        <f>VLOOKUP(B3351,'[1]Base de datos Almacen'!$B$2:$E$3897,4,0)</f>
        <v>#N/A</v>
      </c>
      <c r="F3351" s="8">
        <v>0</v>
      </c>
      <c r="G3351" s="9">
        <f>SUMIFS('Entrada - Salida'!$E:$E,'Entrada - Salida'!$D:$D,Saldo!C3351,'Entrada - Salida'!C:C,Saldo!B3351)</f>
        <v>0</v>
      </c>
      <c r="H3351" s="10">
        <f>SUMIFS('Entrada - Salida'!$F:$F,'Entrada - Salida'!$D:$D,Saldo!C3351,'Entrada - Salida'!C:C,Saldo!B3351)</f>
        <v>0</v>
      </c>
      <c r="I3351" s="11">
        <f t="shared" si="53"/>
        <v>0</v>
      </c>
      <c r="J3351" s="22"/>
    </row>
    <row r="3352" spans="5:10">
      <c r="E3352" s="4" t="e">
        <f>VLOOKUP(B3352,'[1]Base de datos Almacen'!$B$2:$E$3897,4,0)</f>
        <v>#N/A</v>
      </c>
      <c r="F3352" s="8">
        <v>0</v>
      </c>
      <c r="G3352" s="9">
        <f>SUMIFS('Entrada - Salida'!$E:$E,'Entrada - Salida'!$D:$D,Saldo!C3352,'Entrada - Salida'!C:C,Saldo!B3352)</f>
        <v>0</v>
      </c>
      <c r="H3352" s="10">
        <f>SUMIFS('Entrada - Salida'!$F:$F,'Entrada - Salida'!$D:$D,Saldo!C3352,'Entrada - Salida'!C:C,Saldo!B3352)</f>
        <v>0</v>
      </c>
      <c r="I3352" s="11">
        <f t="shared" si="53"/>
        <v>0</v>
      </c>
      <c r="J3352" s="22"/>
    </row>
    <row r="3353" spans="5:10">
      <c r="E3353" s="4" t="e">
        <f>VLOOKUP(B3353,'[1]Base de datos Almacen'!$B$2:$E$3897,4,0)</f>
        <v>#N/A</v>
      </c>
      <c r="F3353" s="8">
        <v>0</v>
      </c>
      <c r="G3353" s="9">
        <f>SUMIFS('Entrada - Salida'!$E:$E,'Entrada - Salida'!$D:$D,Saldo!C3353,'Entrada - Salida'!C:C,Saldo!B3353)</f>
        <v>0</v>
      </c>
      <c r="H3353" s="10">
        <f>SUMIFS('Entrada - Salida'!$F:$F,'Entrada - Salida'!$D:$D,Saldo!C3353,'Entrada - Salida'!C:C,Saldo!B3353)</f>
        <v>0</v>
      </c>
      <c r="I3353" s="11">
        <f t="shared" si="53"/>
        <v>0</v>
      </c>
      <c r="J3353" s="22"/>
    </row>
    <row r="3354" spans="5:10">
      <c r="E3354" s="4" t="e">
        <f>VLOOKUP(B3354,'[1]Base de datos Almacen'!$B$2:$E$3897,4,0)</f>
        <v>#N/A</v>
      </c>
      <c r="F3354" s="8">
        <v>0</v>
      </c>
      <c r="G3354" s="9">
        <f>SUMIFS('Entrada - Salida'!$E:$E,'Entrada - Salida'!$D:$D,Saldo!C3354,'Entrada - Salida'!C:C,Saldo!B3354)</f>
        <v>0</v>
      </c>
      <c r="H3354" s="10">
        <f>SUMIFS('Entrada - Salida'!$F:$F,'Entrada - Salida'!$D:$D,Saldo!C3354,'Entrada - Salida'!C:C,Saldo!B3354)</f>
        <v>0</v>
      </c>
      <c r="I3354" s="11">
        <f t="shared" si="53"/>
        <v>0</v>
      </c>
      <c r="J3354" s="22"/>
    </row>
    <row r="3355" spans="5:10">
      <c r="E3355" s="4" t="e">
        <f>VLOOKUP(B3355,'[1]Base de datos Almacen'!$B$2:$E$3897,4,0)</f>
        <v>#N/A</v>
      </c>
      <c r="F3355" s="8">
        <v>0</v>
      </c>
      <c r="G3355" s="9">
        <f>SUMIFS('Entrada - Salida'!$E:$E,'Entrada - Salida'!$D:$D,Saldo!C3355,'Entrada - Salida'!C:C,Saldo!B3355)</f>
        <v>0</v>
      </c>
      <c r="H3355" s="10">
        <f>SUMIFS('Entrada - Salida'!$F:$F,'Entrada - Salida'!$D:$D,Saldo!C3355,'Entrada - Salida'!C:C,Saldo!B3355)</f>
        <v>0</v>
      </c>
      <c r="I3355" s="11">
        <f t="shared" si="53"/>
        <v>0</v>
      </c>
      <c r="J3355" s="22"/>
    </row>
    <row r="3356" spans="5:10">
      <c r="E3356" s="4" t="e">
        <f>VLOOKUP(B3356,'[1]Base de datos Almacen'!$B$2:$E$3897,4,0)</f>
        <v>#N/A</v>
      </c>
      <c r="F3356" s="8">
        <v>0</v>
      </c>
      <c r="G3356" s="9">
        <f>SUMIFS('Entrada - Salida'!$E:$E,'Entrada - Salida'!$D:$D,Saldo!C3356,'Entrada - Salida'!C:C,Saldo!B3356)</f>
        <v>0</v>
      </c>
      <c r="H3356" s="10">
        <f>SUMIFS('Entrada - Salida'!$F:$F,'Entrada - Salida'!$D:$D,Saldo!C3356,'Entrada - Salida'!C:C,Saldo!B3356)</f>
        <v>0</v>
      </c>
      <c r="I3356" s="11">
        <f t="shared" si="53"/>
        <v>0</v>
      </c>
      <c r="J3356" s="22"/>
    </row>
    <row r="3357" spans="5:10">
      <c r="E3357" s="4" t="e">
        <f>VLOOKUP(B3357,'[1]Base de datos Almacen'!$B$2:$E$3897,4,0)</f>
        <v>#N/A</v>
      </c>
      <c r="F3357" s="8">
        <v>0</v>
      </c>
      <c r="G3357" s="9">
        <f>SUMIFS('Entrada - Salida'!$E:$E,'Entrada - Salida'!$D:$D,Saldo!C3357,'Entrada - Salida'!C:C,Saldo!B3357)</f>
        <v>0</v>
      </c>
      <c r="H3357" s="10">
        <f>SUMIFS('Entrada - Salida'!$F:$F,'Entrada - Salida'!$D:$D,Saldo!C3357,'Entrada - Salida'!C:C,Saldo!B3357)</f>
        <v>0</v>
      </c>
      <c r="I3357" s="11">
        <f t="shared" si="53"/>
        <v>0</v>
      </c>
      <c r="J3357" s="22"/>
    </row>
    <row r="3358" spans="5:10">
      <c r="E3358" s="4" t="e">
        <f>VLOOKUP(B3358,'[1]Base de datos Almacen'!$B$2:$E$3897,4,0)</f>
        <v>#N/A</v>
      </c>
      <c r="F3358" s="8">
        <v>0</v>
      </c>
      <c r="G3358" s="9">
        <f>SUMIFS('Entrada - Salida'!$E:$E,'Entrada - Salida'!$D:$D,Saldo!C3358,'Entrada - Salida'!C:C,Saldo!B3358)</f>
        <v>0</v>
      </c>
      <c r="H3358" s="10">
        <f>SUMIFS('Entrada - Salida'!$F:$F,'Entrada - Salida'!$D:$D,Saldo!C3358,'Entrada - Salida'!C:C,Saldo!B3358)</f>
        <v>0</v>
      </c>
      <c r="I3358" s="11">
        <f t="shared" si="53"/>
        <v>0</v>
      </c>
      <c r="J3358" s="22"/>
    </row>
    <row r="3359" spans="5:10">
      <c r="E3359" s="4" t="e">
        <f>VLOOKUP(B3359,'[1]Base de datos Almacen'!$B$2:$E$3897,4,0)</f>
        <v>#N/A</v>
      </c>
      <c r="F3359" s="8">
        <v>0</v>
      </c>
      <c r="G3359" s="9">
        <f>SUMIFS('Entrada - Salida'!$E:$E,'Entrada - Salida'!$D:$D,Saldo!C3359,'Entrada - Salida'!C:C,Saldo!B3359)</f>
        <v>0</v>
      </c>
      <c r="H3359" s="10">
        <f>SUMIFS('Entrada - Salida'!$F:$F,'Entrada - Salida'!$D:$D,Saldo!C3359,'Entrada - Salida'!C:C,Saldo!B3359)</f>
        <v>0</v>
      </c>
      <c r="I3359" s="11">
        <f t="shared" si="53"/>
        <v>0</v>
      </c>
      <c r="J3359" s="22"/>
    </row>
    <row r="3360" spans="5:10">
      <c r="E3360" s="4" t="e">
        <f>VLOOKUP(B3360,'[1]Base de datos Almacen'!$B$2:$E$3897,4,0)</f>
        <v>#N/A</v>
      </c>
      <c r="F3360" s="8">
        <v>0</v>
      </c>
      <c r="G3360" s="9">
        <f>SUMIFS('Entrada - Salida'!$E:$E,'Entrada - Salida'!$D:$D,Saldo!C3360,'Entrada - Salida'!C:C,Saldo!B3360)</f>
        <v>0</v>
      </c>
      <c r="H3360" s="10">
        <f>SUMIFS('Entrada - Salida'!$F:$F,'Entrada - Salida'!$D:$D,Saldo!C3360,'Entrada - Salida'!C:C,Saldo!B3360)</f>
        <v>0</v>
      </c>
      <c r="I3360" s="11">
        <f t="shared" si="53"/>
        <v>0</v>
      </c>
      <c r="J3360" s="22"/>
    </row>
    <row r="3361" spans="5:10">
      <c r="E3361" s="4" t="e">
        <f>VLOOKUP(B3361,'[1]Base de datos Almacen'!$B$2:$E$3897,4,0)</f>
        <v>#N/A</v>
      </c>
      <c r="F3361" s="8">
        <v>0</v>
      </c>
      <c r="G3361" s="9">
        <f>SUMIFS('Entrada - Salida'!$E:$E,'Entrada - Salida'!$D:$D,Saldo!C3361,'Entrada - Salida'!C:C,Saldo!B3361)</f>
        <v>0</v>
      </c>
      <c r="H3361" s="10">
        <f>SUMIFS('Entrada - Salida'!$F:$F,'Entrada - Salida'!$D:$D,Saldo!C3361,'Entrada - Salida'!C:C,Saldo!B3361)</f>
        <v>0</v>
      </c>
      <c r="I3361" s="11">
        <f t="shared" si="53"/>
        <v>0</v>
      </c>
      <c r="J3361" s="22"/>
    </row>
    <row r="3362" spans="5:10">
      <c r="E3362" s="4" t="e">
        <f>VLOOKUP(B3362,'[1]Base de datos Almacen'!$B$2:$E$3897,4,0)</f>
        <v>#N/A</v>
      </c>
      <c r="F3362" s="8">
        <v>0</v>
      </c>
      <c r="G3362" s="9">
        <f>SUMIFS('Entrada - Salida'!$E:$E,'Entrada - Salida'!$D:$D,Saldo!C3362,'Entrada - Salida'!C:C,Saldo!B3362)</f>
        <v>0</v>
      </c>
      <c r="H3362" s="10">
        <f>SUMIFS('Entrada - Salida'!$F:$F,'Entrada - Salida'!$D:$D,Saldo!C3362,'Entrada - Salida'!C:C,Saldo!B3362)</f>
        <v>0</v>
      </c>
      <c r="I3362" s="11">
        <f t="shared" si="53"/>
        <v>0</v>
      </c>
      <c r="J3362" s="22"/>
    </row>
    <row r="3363" spans="5:10">
      <c r="E3363" s="4" t="e">
        <f>VLOOKUP(B3363,'[1]Base de datos Almacen'!$B$2:$E$3897,4,0)</f>
        <v>#N/A</v>
      </c>
      <c r="F3363" s="8">
        <v>0</v>
      </c>
      <c r="G3363" s="9">
        <f>SUMIFS('Entrada - Salida'!$E:$E,'Entrada - Salida'!$D:$D,Saldo!C3363,'Entrada - Salida'!C:C,Saldo!B3363)</f>
        <v>0</v>
      </c>
      <c r="H3363" s="10">
        <f>SUMIFS('Entrada - Salida'!$F:$F,'Entrada - Salida'!$D:$D,Saldo!C3363,'Entrada - Salida'!C:C,Saldo!B3363)</f>
        <v>0</v>
      </c>
      <c r="I3363" s="11">
        <f t="shared" si="53"/>
        <v>0</v>
      </c>
      <c r="J3363" s="22"/>
    </row>
    <row r="3364" spans="5:10">
      <c r="E3364" s="4" t="e">
        <f>VLOOKUP(B3364,'[1]Base de datos Almacen'!$B$2:$E$3897,4,0)</f>
        <v>#N/A</v>
      </c>
      <c r="F3364" s="8">
        <v>0</v>
      </c>
      <c r="G3364" s="9">
        <f>SUMIFS('Entrada - Salida'!$E:$E,'Entrada - Salida'!$D:$D,Saldo!C3364,'Entrada - Salida'!C:C,Saldo!B3364)</f>
        <v>0</v>
      </c>
      <c r="H3364" s="10">
        <f>SUMIFS('Entrada - Salida'!$F:$F,'Entrada - Salida'!$D:$D,Saldo!C3364,'Entrada - Salida'!C:C,Saldo!B3364)</f>
        <v>0</v>
      </c>
      <c r="I3364" s="11">
        <f t="shared" si="53"/>
        <v>0</v>
      </c>
      <c r="J3364" s="22"/>
    </row>
    <row r="3365" spans="5:10">
      <c r="E3365" s="4" t="e">
        <f>VLOOKUP(B3365,'[1]Base de datos Almacen'!$B$2:$E$3897,4,0)</f>
        <v>#N/A</v>
      </c>
      <c r="F3365" s="8">
        <v>0</v>
      </c>
      <c r="G3365" s="9">
        <f>SUMIFS('Entrada - Salida'!$E:$E,'Entrada - Salida'!$D:$D,Saldo!C3365,'Entrada - Salida'!C:C,Saldo!B3365)</f>
        <v>0</v>
      </c>
      <c r="H3365" s="10">
        <f>SUMIFS('Entrada - Salida'!$F:$F,'Entrada - Salida'!$D:$D,Saldo!C3365,'Entrada - Salida'!C:C,Saldo!B3365)</f>
        <v>0</v>
      </c>
      <c r="I3365" s="11">
        <f t="shared" si="53"/>
        <v>0</v>
      </c>
      <c r="J3365" s="22"/>
    </row>
    <row r="3366" spans="5:10">
      <c r="E3366" s="4" t="e">
        <f>VLOOKUP(B3366,'[1]Base de datos Almacen'!$B$2:$E$3897,4,0)</f>
        <v>#N/A</v>
      </c>
      <c r="F3366" s="8">
        <v>0</v>
      </c>
      <c r="G3366" s="9">
        <f>SUMIFS('Entrada - Salida'!$E:$E,'Entrada - Salida'!$D:$D,Saldo!C3366,'Entrada - Salida'!C:C,Saldo!B3366)</f>
        <v>0</v>
      </c>
      <c r="H3366" s="10">
        <f>SUMIFS('Entrada - Salida'!$F:$F,'Entrada - Salida'!$D:$D,Saldo!C3366,'Entrada - Salida'!C:C,Saldo!B3366)</f>
        <v>0</v>
      </c>
      <c r="I3366" s="11">
        <f t="shared" si="53"/>
        <v>0</v>
      </c>
      <c r="J3366" s="22"/>
    </row>
    <row r="3367" spans="5:10">
      <c r="E3367" s="4" t="e">
        <f>VLOOKUP(B3367,'[1]Base de datos Almacen'!$B$2:$E$3897,4,0)</f>
        <v>#N/A</v>
      </c>
      <c r="F3367" s="8">
        <v>0</v>
      </c>
      <c r="G3367" s="9">
        <f>SUMIFS('Entrada - Salida'!$E:$E,'Entrada - Salida'!$D:$D,Saldo!C3367,'Entrada - Salida'!C:C,Saldo!B3367)</f>
        <v>0</v>
      </c>
      <c r="H3367" s="10">
        <f>SUMIFS('Entrada - Salida'!$F:$F,'Entrada - Salida'!$D:$D,Saldo!C3367,'Entrada - Salida'!C:C,Saldo!B3367)</f>
        <v>0</v>
      </c>
      <c r="I3367" s="11">
        <f t="shared" si="53"/>
        <v>0</v>
      </c>
      <c r="J3367" s="22"/>
    </row>
    <row r="3368" spans="5:10">
      <c r="E3368" s="4" t="e">
        <f>VLOOKUP(B3368,'[1]Base de datos Almacen'!$B$2:$E$3897,4,0)</f>
        <v>#N/A</v>
      </c>
      <c r="F3368" s="8">
        <v>0</v>
      </c>
      <c r="G3368" s="9">
        <f>SUMIFS('Entrada - Salida'!$E:$E,'Entrada - Salida'!$D:$D,Saldo!C3368,'Entrada - Salida'!C:C,Saldo!B3368)</f>
        <v>0</v>
      </c>
      <c r="H3368" s="10">
        <f>SUMIFS('Entrada - Salida'!$F:$F,'Entrada - Salida'!$D:$D,Saldo!C3368,'Entrada - Salida'!C:C,Saldo!B3368)</f>
        <v>0</v>
      </c>
      <c r="I3368" s="11">
        <f t="shared" si="53"/>
        <v>0</v>
      </c>
      <c r="J3368" s="22"/>
    </row>
    <row r="3369" spans="5:10">
      <c r="E3369" s="4" t="e">
        <f>VLOOKUP(B3369,'[1]Base de datos Almacen'!$B$2:$E$3897,4,0)</f>
        <v>#N/A</v>
      </c>
      <c r="F3369" s="8">
        <v>0</v>
      </c>
      <c r="G3369" s="9">
        <f>SUMIFS('Entrada - Salida'!$E:$E,'Entrada - Salida'!$D:$D,Saldo!C3369,'Entrada - Salida'!C:C,Saldo!B3369)</f>
        <v>0</v>
      </c>
      <c r="H3369" s="10">
        <f>SUMIFS('Entrada - Salida'!$F:$F,'Entrada - Salida'!$D:$D,Saldo!C3369,'Entrada - Salida'!C:C,Saldo!B3369)</f>
        <v>0</v>
      </c>
      <c r="I3369" s="11">
        <f t="shared" si="53"/>
        <v>0</v>
      </c>
      <c r="J3369" s="22"/>
    </row>
    <row r="3370" spans="5:10">
      <c r="E3370" s="4" t="e">
        <f>VLOOKUP(B3370,'[1]Base de datos Almacen'!$B$2:$E$3897,4,0)</f>
        <v>#N/A</v>
      </c>
      <c r="F3370" s="8">
        <v>0</v>
      </c>
      <c r="G3370" s="9">
        <f>SUMIFS('Entrada - Salida'!$E:$E,'Entrada - Salida'!$D:$D,Saldo!C3370,'Entrada - Salida'!C:C,Saldo!B3370)</f>
        <v>0</v>
      </c>
      <c r="H3370" s="10">
        <f>SUMIFS('Entrada - Salida'!$F:$F,'Entrada - Salida'!$D:$D,Saldo!C3370,'Entrada - Salida'!C:C,Saldo!B3370)</f>
        <v>0</v>
      </c>
      <c r="I3370" s="11">
        <f t="shared" si="53"/>
        <v>0</v>
      </c>
      <c r="J3370" s="22"/>
    </row>
    <row r="3371" spans="5:10">
      <c r="E3371" s="4" t="e">
        <f>VLOOKUP(B3371,'[1]Base de datos Almacen'!$B$2:$E$3897,4,0)</f>
        <v>#N/A</v>
      </c>
      <c r="F3371" s="8">
        <v>0</v>
      </c>
      <c r="G3371" s="9">
        <f>SUMIFS('Entrada - Salida'!$E:$E,'Entrada - Salida'!$D:$D,Saldo!C3371,'Entrada - Salida'!C:C,Saldo!B3371)</f>
        <v>0</v>
      </c>
      <c r="H3371" s="10">
        <f>SUMIFS('Entrada - Salida'!$F:$F,'Entrada - Salida'!$D:$D,Saldo!C3371,'Entrada - Salida'!C:C,Saldo!B3371)</f>
        <v>0</v>
      </c>
      <c r="I3371" s="11">
        <f t="shared" si="53"/>
        <v>0</v>
      </c>
      <c r="J3371" s="22"/>
    </row>
    <row r="3372" spans="5:10">
      <c r="E3372" s="4" t="e">
        <f>VLOOKUP(B3372,'[1]Base de datos Almacen'!$B$2:$E$3897,4,0)</f>
        <v>#N/A</v>
      </c>
      <c r="F3372" s="8">
        <v>0</v>
      </c>
      <c r="G3372" s="9">
        <f>SUMIFS('Entrada - Salida'!$E:$E,'Entrada - Salida'!$D:$D,Saldo!C3372,'Entrada - Salida'!C:C,Saldo!B3372)</f>
        <v>0</v>
      </c>
      <c r="H3372" s="10">
        <f>SUMIFS('Entrada - Salida'!$F:$F,'Entrada - Salida'!$D:$D,Saldo!C3372,'Entrada - Salida'!C:C,Saldo!B3372)</f>
        <v>0</v>
      </c>
      <c r="I3372" s="11">
        <f t="shared" si="53"/>
        <v>0</v>
      </c>
      <c r="J3372" s="22"/>
    </row>
    <row r="3373" spans="5:10">
      <c r="E3373" s="4" t="e">
        <f>VLOOKUP(B3373,'[1]Base de datos Almacen'!$B$2:$E$3897,4,0)</f>
        <v>#N/A</v>
      </c>
      <c r="F3373" s="8">
        <v>0</v>
      </c>
      <c r="G3373" s="9">
        <f>SUMIFS('Entrada - Salida'!$E:$E,'Entrada - Salida'!$D:$D,Saldo!C3373,'Entrada - Salida'!C:C,Saldo!B3373)</f>
        <v>0</v>
      </c>
      <c r="H3373" s="10">
        <f>SUMIFS('Entrada - Salida'!$F:$F,'Entrada - Salida'!$D:$D,Saldo!C3373,'Entrada - Salida'!C:C,Saldo!B3373)</f>
        <v>0</v>
      </c>
      <c r="I3373" s="11">
        <f t="shared" si="53"/>
        <v>0</v>
      </c>
      <c r="J3373" s="22"/>
    </row>
    <row r="3374" spans="5:10">
      <c r="E3374" s="4" t="e">
        <f>VLOOKUP(B3374,'[1]Base de datos Almacen'!$B$2:$E$3897,4,0)</f>
        <v>#N/A</v>
      </c>
      <c r="F3374" s="8">
        <v>0</v>
      </c>
      <c r="G3374" s="9">
        <f>SUMIFS('Entrada - Salida'!$E:$E,'Entrada - Salida'!$D:$D,Saldo!C3374,'Entrada - Salida'!C:C,Saldo!B3374)</f>
        <v>0</v>
      </c>
      <c r="H3374" s="10">
        <f>SUMIFS('Entrada - Salida'!$F:$F,'Entrada - Salida'!$D:$D,Saldo!C3374,'Entrada - Salida'!C:C,Saldo!B3374)</f>
        <v>0</v>
      </c>
      <c r="I3374" s="11">
        <f t="shared" ref="I3374:I3437" si="54">+(G3374-H3374)+F3374</f>
        <v>0</v>
      </c>
      <c r="J3374" s="22"/>
    </row>
    <row r="3375" spans="5:10">
      <c r="E3375" s="4" t="e">
        <f>VLOOKUP(B3375,'[1]Base de datos Almacen'!$B$2:$E$3897,4,0)</f>
        <v>#N/A</v>
      </c>
      <c r="F3375" s="8">
        <v>0</v>
      </c>
      <c r="G3375" s="9">
        <f>SUMIFS('Entrada - Salida'!$E:$E,'Entrada - Salida'!$D:$D,Saldo!C3375,'Entrada - Salida'!C:C,Saldo!B3375)</f>
        <v>0</v>
      </c>
      <c r="H3375" s="10">
        <f>SUMIFS('Entrada - Salida'!$F:$F,'Entrada - Salida'!$D:$D,Saldo!C3375,'Entrada - Salida'!C:C,Saldo!B3375)</f>
        <v>0</v>
      </c>
      <c r="I3375" s="11">
        <f t="shared" si="54"/>
        <v>0</v>
      </c>
      <c r="J3375" s="22"/>
    </row>
    <row r="3376" spans="5:10">
      <c r="E3376" s="4" t="e">
        <f>VLOOKUP(B3376,'[1]Base de datos Almacen'!$B$2:$E$3654,4,0)</f>
        <v>#N/A</v>
      </c>
      <c r="F3376" s="8">
        <v>0</v>
      </c>
      <c r="G3376" s="9">
        <f>SUMIFS('Entrada - Salida'!$E:$E,'Entrada - Salida'!$D:$D,Saldo!C3376,'Entrada - Salida'!C:C,Saldo!B3376)</f>
        <v>0</v>
      </c>
      <c r="H3376" s="10">
        <f>SUMIFS('Entrada - Salida'!$F:$F,'Entrada - Salida'!$D:$D,Saldo!C3376,'Entrada - Salida'!C:C,Saldo!B3376)</f>
        <v>0</v>
      </c>
      <c r="I3376" s="11">
        <f t="shared" si="54"/>
        <v>0</v>
      </c>
      <c r="J3376" s="22"/>
    </row>
    <row r="3377" spans="5:10">
      <c r="E3377" s="4" t="e">
        <f>VLOOKUP(B3377,'[1]Base de datos Almacen'!$B$2:$E$3654,4,0)</f>
        <v>#N/A</v>
      </c>
      <c r="F3377" s="8">
        <v>0</v>
      </c>
      <c r="G3377" s="9">
        <f>SUMIFS('Entrada - Salida'!$E:$E,'Entrada - Salida'!$D:$D,Saldo!C3377,'Entrada - Salida'!C:C,Saldo!B3377)</f>
        <v>0</v>
      </c>
      <c r="H3377" s="10">
        <f>SUMIFS('Entrada - Salida'!$F:$F,'Entrada - Salida'!$D:$D,Saldo!C3377,'Entrada - Salida'!C:C,Saldo!B3377)</f>
        <v>0</v>
      </c>
      <c r="I3377" s="11">
        <f t="shared" si="54"/>
        <v>0</v>
      </c>
      <c r="J3377" s="22"/>
    </row>
    <row r="3378" spans="5:10">
      <c r="E3378" s="4" t="e">
        <f>VLOOKUP(B3378,'[1]Base de datos Almacen'!$B$2:$E$3654,4,0)</f>
        <v>#N/A</v>
      </c>
      <c r="F3378" s="8">
        <v>0</v>
      </c>
      <c r="G3378" s="9">
        <f>SUMIFS('Entrada - Salida'!$E:$E,'Entrada - Salida'!$D:$D,Saldo!C3378,'Entrada - Salida'!C:C,Saldo!B3378)</f>
        <v>0</v>
      </c>
      <c r="H3378" s="10">
        <f>SUMIFS('Entrada - Salida'!$F:$F,'Entrada - Salida'!$D:$D,Saldo!C3378,'Entrada - Salida'!C:C,Saldo!B3378)</f>
        <v>0</v>
      </c>
      <c r="I3378" s="11">
        <f t="shared" si="54"/>
        <v>0</v>
      </c>
      <c r="J3378" s="22"/>
    </row>
    <row r="3379" spans="5:10">
      <c r="E3379" s="4" t="e">
        <f>VLOOKUP(B3379,'[1]Base de datos Almacen'!$B$2:$E$3654,4,0)</f>
        <v>#N/A</v>
      </c>
      <c r="F3379" s="8">
        <v>0</v>
      </c>
      <c r="G3379" s="9">
        <f>SUMIFS('Entrada - Salida'!$E:$E,'Entrada - Salida'!$D:$D,Saldo!C3379,'Entrada - Salida'!C:C,Saldo!B3379)</f>
        <v>0</v>
      </c>
      <c r="H3379" s="10">
        <f>SUMIFS('Entrada - Salida'!$F:$F,'Entrada - Salida'!$D:$D,Saldo!C3379,'Entrada - Salida'!C:C,Saldo!B3379)</f>
        <v>0</v>
      </c>
      <c r="I3379" s="11">
        <f t="shared" si="54"/>
        <v>0</v>
      </c>
      <c r="J3379" s="22"/>
    </row>
    <row r="3380" spans="5:10">
      <c r="E3380" s="4" t="e">
        <f>VLOOKUP(B3380,'[1]Base de datos Almacen'!$B$2:$E$3654,4,0)</f>
        <v>#N/A</v>
      </c>
      <c r="F3380" s="8">
        <v>0</v>
      </c>
      <c r="G3380" s="9">
        <f>SUMIFS('Entrada - Salida'!$E:$E,'Entrada - Salida'!$D:$D,Saldo!C3380,'Entrada - Salida'!C:C,Saldo!B3380)</f>
        <v>0</v>
      </c>
      <c r="H3380" s="10">
        <f>SUMIFS('Entrada - Salida'!$F:$F,'Entrada - Salida'!$D:$D,Saldo!C3380,'Entrada - Salida'!C:C,Saldo!B3380)</f>
        <v>0</v>
      </c>
      <c r="I3380" s="11">
        <f t="shared" si="54"/>
        <v>0</v>
      </c>
      <c r="J3380" s="22"/>
    </row>
    <row r="3381" spans="5:10">
      <c r="E3381" s="4" t="e">
        <f>VLOOKUP(B3381,'[1]Base de datos Almacen'!$B$2:$E$3654,4,0)</f>
        <v>#N/A</v>
      </c>
      <c r="F3381" s="8">
        <v>0</v>
      </c>
      <c r="G3381" s="9">
        <f>SUMIFS('Entrada - Salida'!$E:$E,'Entrada - Salida'!$D:$D,Saldo!C3381,'Entrada - Salida'!C:C,Saldo!B3381)</f>
        <v>0</v>
      </c>
      <c r="H3381" s="10">
        <f>SUMIFS('Entrada - Salida'!$F:$F,'Entrada - Salida'!$D:$D,Saldo!C3381,'Entrada - Salida'!C:C,Saldo!B3381)</f>
        <v>0</v>
      </c>
      <c r="I3381" s="11">
        <f t="shared" si="54"/>
        <v>0</v>
      </c>
      <c r="J3381" s="22"/>
    </row>
    <row r="3382" spans="5:10">
      <c r="E3382" s="4" t="e">
        <f>VLOOKUP(B3382,'[1]Base de datos Almacen'!$B$2:$E$3654,4,0)</f>
        <v>#N/A</v>
      </c>
      <c r="F3382" s="8">
        <v>0</v>
      </c>
      <c r="G3382" s="9">
        <f>SUMIFS('Entrada - Salida'!$E:$E,'Entrada - Salida'!$D:$D,Saldo!C3382,'Entrada - Salida'!C:C,Saldo!B3382)</f>
        <v>0</v>
      </c>
      <c r="H3382" s="10">
        <f>SUMIFS('Entrada - Salida'!$F:$F,'Entrada - Salida'!$D:$D,Saldo!C3382,'Entrada - Salida'!C:C,Saldo!B3382)</f>
        <v>0</v>
      </c>
      <c r="I3382" s="11">
        <f t="shared" si="54"/>
        <v>0</v>
      </c>
      <c r="J3382" s="22"/>
    </row>
    <row r="3383" spans="5:10">
      <c r="E3383" s="4" t="e">
        <f>VLOOKUP(B3383,'[1]Base de datos Almacen'!$B$2:$E$3654,4,0)</f>
        <v>#N/A</v>
      </c>
      <c r="F3383" s="8">
        <v>0</v>
      </c>
      <c r="G3383" s="9">
        <f>SUMIFS('Entrada - Salida'!$E:$E,'Entrada - Salida'!$D:$D,Saldo!C3383,'Entrada - Salida'!C:C,Saldo!B3383)</f>
        <v>0</v>
      </c>
      <c r="H3383" s="10">
        <f>SUMIFS('Entrada - Salida'!$F:$F,'Entrada - Salida'!$D:$D,Saldo!C3383,'Entrada - Salida'!C:C,Saldo!B3383)</f>
        <v>0</v>
      </c>
      <c r="I3383" s="11">
        <f t="shared" si="54"/>
        <v>0</v>
      </c>
      <c r="J3383" s="22"/>
    </row>
    <row r="3384" spans="5:10">
      <c r="E3384" s="4" t="e">
        <f>VLOOKUP(B3384,'[1]Base de datos Almacen'!$B$2:$E$3654,4,0)</f>
        <v>#N/A</v>
      </c>
      <c r="F3384" s="8">
        <v>0</v>
      </c>
      <c r="G3384" s="9">
        <f>SUMIFS('Entrada - Salida'!$E:$E,'Entrada - Salida'!$D:$D,Saldo!C3384,'Entrada - Salida'!C:C,Saldo!B3384)</f>
        <v>0</v>
      </c>
      <c r="H3384" s="10">
        <f>SUMIFS('Entrada - Salida'!$F:$F,'Entrada - Salida'!$D:$D,Saldo!C3384,'Entrada - Salida'!C:C,Saldo!B3384)</f>
        <v>0</v>
      </c>
      <c r="I3384" s="11">
        <f t="shared" si="54"/>
        <v>0</v>
      </c>
      <c r="J3384" s="22"/>
    </row>
    <row r="3385" spans="5:10">
      <c r="E3385" s="4" t="e">
        <f>VLOOKUP(B3385,'[1]Base de datos Almacen'!$B$2:$E$3654,4,0)</f>
        <v>#N/A</v>
      </c>
      <c r="F3385" s="8">
        <v>0</v>
      </c>
      <c r="G3385" s="9">
        <f>SUMIFS('Entrada - Salida'!$E:$E,'Entrada - Salida'!$D:$D,Saldo!C3385,'Entrada - Salida'!C:C,Saldo!B3385)</f>
        <v>0</v>
      </c>
      <c r="H3385" s="10">
        <f>SUMIFS('Entrada - Salida'!$F:$F,'Entrada - Salida'!$D:$D,Saldo!C3385,'Entrada - Salida'!C:C,Saldo!B3385)</f>
        <v>0</v>
      </c>
      <c r="I3385" s="11">
        <f t="shared" si="54"/>
        <v>0</v>
      </c>
      <c r="J3385" s="22"/>
    </row>
    <row r="3386" spans="5:10">
      <c r="E3386" s="4" t="e">
        <f>VLOOKUP(B3386,'[1]Base de datos Almacen'!$B$2:$E$3654,4,0)</f>
        <v>#N/A</v>
      </c>
      <c r="F3386" s="8">
        <v>0</v>
      </c>
      <c r="G3386" s="9">
        <f>SUMIFS('Entrada - Salida'!$E:$E,'Entrada - Salida'!$D:$D,Saldo!C3386,'Entrada - Salida'!C:C,Saldo!B3386)</f>
        <v>0</v>
      </c>
      <c r="H3386" s="10">
        <f>SUMIFS('Entrada - Salida'!$F:$F,'Entrada - Salida'!$D:$D,Saldo!C3386,'Entrada - Salida'!C:C,Saldo!B3386)</f>
        <v>0</v>
      </c>
      <c r="I3386" s="11">
        <f t="shared" si="54"/>
        <v>0</v>
      </c>
      <c r="J3386" s="22"/>
    </row>
    <row r="3387" spans="5:10">
      <c r="E3387" s="4" t="e">
        <f>VLOOKUP(B3387,'[1]Base de datos Almacen'!$B$2:$E$3654,4,0)</f>
        <v>#N/A</v>
      </c>
      <c r="F3387" s="8">
        <v>0</v>
      </c>
      <c r="G3387" s="9">
        <f>SUMIFS('Entrada - Salida'!$E:$E,'Entrada - Salida'!$D:$D,Saldo!C3387,'Entrada - Salida'!C:C,Saldo!B3387)</f>
        <v>0</v>
      </c>
      <c r="H3387" s="10">
        <f>SUMIFS('Entrada - Salida'!$F:$F,'Entrada - Salida'!$D:$D,Saldo!C3387,'Entrada - Salida'!C:C,Saldo!B3387)</f>
        <v>0</v>
      </c>
      <c r="I3387" s="11">
        <f t="shared" si="54"/>
        <v>0</v>
      </c>
      <c r="J3387" s="22"/>
    </row>
    <row r="3388" spans="5:10">
      <c r="E3388" s="4" t="e">
        <f>VLOOKUP(B3388,'[1]Base de datos Almacen'!$B$2:$E$3654,4,0)</f>
        <v>#N/A</v>
      </c>
      <c r="F3388" s="8">
        <v>0</v>
      </c>
      <c r="G3388" s="9">
        <f>SUMIFS('Entrada - Salida'!$E:$E,'Entrada - Salida'!$D:$D,Saldo!C3388,'Entrada - Salida'!C:C,Saldo!B3388)</f>
        <v>0</v>
      </c>
      <c r="H3388" s="10">
        <f>SUMIFS('Entrada - Salida'!$F:$F,'Entrada - Salida'!$D:$D,Saldo!C3388,'Entrada - Salida'!C:C,Saldo!B3388)</f>
        <v>0</v>
      </c>
      <c r="I3388" s="11">
        <f t="shared" si="54"/>
        <v>0</v>
      </c>
      <c r="J3388" s="22"/>
    </row>
    <row r="3389" spans="5:10">
      <c r="E3389" s="4" t="e">
        <f>VLOOKUP(B3389,'[1]Base de datos Almacen'!$B$2:$E$3654,4,0)</f>
        <v>#N/A</v>
      </c>
      <c r="F3389" s="8">
        <v>0</v>
      </c>
      <c r="G3389" s="9">
        <f>SUMIFS('Entrada - Salida'!$E:$E,'Entrada - Salida'!$D:$D,Saldo!C3389,'Entrada - Salida'!C:C,Saldo!B3389)</f>
        <v>0</v>
      </c>
      <c r="H3389" s="10">
        <f>SUMIFS('Entrada - Salida'!$F:$F,'Entrada - Salida'!$D:$D,Saldo!C3389,'Entrada - Salida'!C:C,Saldo!B3389)</f>
        <v>0</v>
      </c>
      <c r="I3389" s="11">
        <f t="shared" si="54"/>
        <v>0</v>
      </c>
      <c r="J3389" s="22"/>
    </row>
    <row r="3390" spans="5:10">
      <c r="E3390" s="4" t="e">
        <f>VLOOKUP(B3390,'[1]Base de datos Almacen'!$B$2:$E$3654,4,0)</f>
        <v>#N/A</v>
      </c>
      <c r="F3390" s="8">
        <v>0</v>
      </c>
      <c r="G3390" s="9">
        <f>SUMIFS('Entrada - Salida'!$E:$E,'Entrada - Salida'!$D:$D,Saldo!C3390,'Entrada - Salida'!C:C,Saldo!B3390)</f>
        <v>0</v>
      </c>
      <c r="H3390" s="10">
        <f>SUMIFS('Entrada - Salida'!$F:$F,'Entrada - Salida'!$D:$D,Saldo!C3390,'Entrada - Salida'!C:C,Saldo!B3390)</f>
        <v>0</v>
      </c>
      <c r="I3390" s="11">
        <f t="shared" si="54"/>
        <v>0</v>
      </c>
      <c r="J3390" s="22"/>
    </row>
    <row r="3391" spans="5:10">
      <c r="E3391" s="4" t="e">
        <f>VLOOKUP(B3391,'[1]Base de datos Almacen'!$B$2:$E$3654,4,0)</f>
        <v>#N/A</v>
      </c>
      <c r="F3391" s="8">
        <v>0</v>
      </c>
      <c r="G3391" s="9">
        <f>SUMIFS('Entrada - Salida'!$E:$E,'Entrada - Salida'!$D:$D,Saldo!C3391,'Entrada - Salida'!C:C,Saldo!B3391)</f>
        <v>0</v>
      </c>
      <c r="H3391" s="10">
        <f>SUMIFS('Entrada - Salida'!$F:$F,'Entrada - Salida'!$D:$D,Saldo!C3391,'Entrada - Salida'!C:C,Saldo!B3391)</f>
        <v>0</v>
      </c>
      <c r="I3391" s="11">
        <f t="shared" si="54"/>
        <v>0</v>
      </c>
      <c r="J3391" s="22"/>
    </row>
    <row r="3392" spans="5:10">
      <c r="E3392" s="4" t="e">
        <f>VLOOKUP(B3392,'[1]Base de datos Almacen'!$B$2:$E$3654,4,0)</f>
        <v>#N/A</v>
      </c>
      <c r="F3392" s="8">
        <v>0</v>
      </c>
      <c r="G3392" s="9">
        <f>SUMIFS('Entrada - Salida'!$E:$E,'Entrada - Salida'!$D:$D,Saldo!C3392,'Entrada - Salida'!C:C,Saldo!B3392)</f>
        <v>0</v>
      </c>
      <c r="H3392" s="10">
        <f>SUMIFS('Entrada - Salida'!$F:$F,'Entrada - Salida'!$D:$D,Saldo!C3392,'Entrada - Salida'!C:C,Saldo!B3392)</f>
        <v>0</v>
      </c>
      <c r="I3392" s="11">
        <f t="shared" si="54"/>
        <v>0</v>
      </c>
      <c r="J3392" s="22"/>
    </row>
    <row r="3393" spans="5:10">
      <c r="E3393" s="4" t="e">
        <f>VLOOKUP(B3393,'[1]Base de datos Almacen'!$B$2:$E$3654,4,0)</f>
        <v>#N/A</v>
      </c>
      <c r="F3393" s="8">
        <v>0</v>
      </c>
      <c r="G3393" s="9">
        <f>SUMIFS('Entrada - Salida'!$E:$E,'Entrada - Salida'!$D:$D,Saldo!C3393,'Entrada - Salida'!C:C,Saldo!B3393)</f>
        <v>0</v>
      </c>
      <c r="H3393" s="10">
        <f>SUMIFS('Entrada - Salida'!$F:$F,'Entrada - Salida'!$D:$D,Saldo!C3393,'Entrada - Salida'!C:C,Saldo!B3393)</f>
        <v>0</v>
      </c>
      <c r="I3393" s="11">
        <f t="shared" si="54"/>
        <v>0</v>
      </c>
      <c r="J3393" s="22"/>
    </row>
    <row r="3394" spans="5:10">
      <c r="E3394" s="4" t="e">
        <f>VLOOKUP(B3394,'[1]Base de datos Almacen'!$B$2:$E$3654,4,0)</f>
        <v>#N/A</v>
      </c>
      <c r="F3394" s="8">
        <v>0</v>
      </c>
      <c r="G3394" s="9">
        <f>SUMIFS('Entrada - Salida'!$E:$E,'Entrada - Salida'!$D:$D,Saldo!C3394,'Entrada - Salida'!C:C,Saldo!B3394)</f>
        <v>0</v>
      </c>
      <c r="H3394" s="10">
        <f>SUMIFS('Entrada - Salida'!$F:$F,'Entrada - Salida'!$D:$D,Saldo!C3394,'Entrada - Salida'!C:C,Saldo!B3394)</f>
        <v>0</v>
      </c>
      <c r="I3394" s="11">
        <f t="shared" si="54"/>
        <v>0</v>
      </c>
      <c r="J3394" s="22"/>
    </row>
    <row r="3395" spans="5:10">
      <c r="E3395" s="4" t="e">
        <f>VLOOKUP(B3395,'[1]Base de datos Almacen'!$B$2:$E$3654,4,0)</f>
        <v>#N/A</v>
      </c>
      <c r="F3395" s="8">
        <v>0</v>
      </c>
      <c r="G3395" s="9">
        <f>SUMIFS('Entrada - Salida'!$E:$E,'Entrada - Salida'!$D:$D,Saldo!C3395,'Entrada - Salida'!C:C,Saldo!B3395)</f>
        <v>0</v>
      </c>
      <c r="H3395" s="10">
        <f>SUMIFS('Entrada - Salida'!$F:$F,'Entrada - Salida'!$D:$D,Saldo!C3395,'Entrada - Salida'!C:C,Saldo!B3395)</f>
        <v>0</v>
      </c>
      <c r="I3395" s="11">
        <f t="shared" si="54"/>
        <v>0</v>
      </c>
      <c r="J3395" s="22"/>
    </row>
    <row r="3396" spans="5:10">
      <c r="E3396" s="4" t="e">
        <f>VLOOKUP(B3396,'[1]Base de datos Almacen'!$B$2:$E$3654,4,0)</f>
        <v>#N/A</v>
      </c>
      <c r="F3396" s="8">
        <v>0</v>
      </c>
      <c r="G3396" s="9">
        <f>SUMIFS('Entrada - Salida'!$E:$E,'Entrada - Salida'!$D:$D,Saldo!C3396,'Entrada - Salida'!C:C,Saldo!B3396)</f>
        <v>0</v>
      </c>
      <c r="H3396" s="10">
        <f>SUMIFS('Entrada - Salida'!$F:$F,'Entrada - Salida'!$D:$D,Saldo!C3396,'Entrada - Salida'!C:C,Saldo!B3396)</f>
        <v>0</v>
      </c>
      <c r="I3396" s="11">
        <f t="shared" si="54"/>
        <v>0</v>
      </c>
      <c r="J3396" s="22"/>
    </row>
    <row r="3397" spans="5:10">
      <c r="E3397" s="4" t="e">
        <f>VLOOKUP(B3397,'[1]Base de datos Almacen'!$B$2:$E$3654,4,0)</f>
        <v>#N/A</v>
      </c>
      <c r="F3397" s="8">
        <v>0</v>
      </c>
      <c r="G3397" s="9">
        <f>SUMIFS('Entrada - Salida'!$E:$E,'Entrada - Salida'!$D:$D,Saldo!C3397,'Entrada - Salida'!C:C,Saldo!B3397)</f>
        <v>0</v>
      </c>
      <c r="H3397" s="10">
        <f>SUMIFS('Entrada - Salida'!$F:$F,'Entrada - Salida'!$D:$D,Saldo!C3397,'Entrada - Salida'!C:C,Saldo!B3397)</f>
        <v>0</v>
      </c>
      <c r="I3397" s="11">
        <f t="shared" si="54"/>
        <v>0</v>
      </c>
      <c r="J3397" s="22"/>
    </row>
    <row r="3398" spans="5:10">
      <c r="E3398" s="4" t="e">
        <f>VLOOKUP(B3398,'[1]Base de datos Almacen'!$B$2:$E$3654,4,0)</f>
        <v>#N/A</v>
      </c>
      <c r="F3398" s="8">
        <v>0</v>
      </c>
      <c r="G3398" s="9">
        <f>SUMIFS('Entrada - Salida'!$E:$E,'Entrada - Salida'!$D:$D,Saldo!C3398,'Entrada - Salida'!C:C,Saldo!B3398)</f>
        <v>0</v>
      </c>
      <c r="H3398" s="10">
        <f>SUMIFS('Entrada - Salida'!$F:$F,'Entrada - Salida'!$D:$D,Saldo!C3398,'Entrada - Salida'!C:C,Saldo!B3398)</f>
        <v>0</v>
      </c>
      <c r="I3398" s="11">
        <f t="shared" si="54"/>
        <v>0</v>
      </c>
      <c r="J3398" s="22"/>
    </row>
    <row r="3399" spans="5:10">
      <c r="E3399" s="4" t="e">
        <f>VLOOKUP(B3399,'[1]Base de datos Almacen'!$B$2:$E$3654,4,0)</f>
        <v>#N/A</v>
      </c>
      <c r="F3399" s="8">
        <v>0</v>
      </c>
      <c r="G3399" s="9">
        <f>SUMIFS('Entrada - Salida'!$E:$E,'Entrada - Salida'!$D:$D,Saldo!C3399,'Entrada - Salida'!C:C,Saldo!B3399)</f>
        <v>0</v>
      </c>
      <c r="H3399" s="10">
        <f>SUMIFS('Entrada - Salida'!$F:$F,'Entrada - Salida'!$D:$D,Saldo!C3399,'Entrada - Salida'!C:C,Saldo!B3399)</f>
        <v>0</v>
      </c>
      <c r="I3399" s="11">
        <f t="shared" si="54"/>
        <v>0</v>
      </c>
      <c r="J3399" s="22"/>
    </row>
    <row r="3400" spans="5:10">
      <c r="E3400" s="4" t="e">
        <f>VLOOKUP(B3400,'[1]Base de datos Almacen'!$B$2:$E$3654,4,0)</f>
        <v>#N/A</v>
      </c>
      <c r="F3400" s="8">
        <v>0</v>
      </c>
      <c r="G3400" s="9">
        <f>SUMIFS('Entrada - Salida'!$E:$E,'Entrada - Salida'!$D:$D,Saldo!C3400,'Entrada - Salida'!C:C,Saldo!B3400)</f>
        <v>0</v>
      </c>
      <c r="H3400" s="10">
        <f>SUMIFS('Entrada - Salida'!$F:$F,'Entrada - Salida'!$D:$D,Saldo!C3400,'Entrada - Salida'!C:C,Saldo!B3400)</f>
        <v>0</v>
      </c>
      <c r="I3400" s="11">
        <f t="shared" si="54"/>
        <v>0</v>
      </c>
      <c r="J3400" s="22"/>
    </row>
    <row r="3401" spans="5:10">
      <c r="E3401" s="4" t="e">
        <f>VLOOKUP(B3401,'[1]Base de datos Almacen'!$B$2:$E$3654,4,0)</f>
        <v>#N/A</v>
      </c>
      <c r="F3401" s="8">
        <v>0</v>
      </c>
      <c r="G3401" s="9">
        <f>SUMIFS('Entrada - Salida'!$E:$E,'Entrada - Salida'!$D:$D,Saldo!C3401,'Entrada - Salida'!C:C,Saldo!B3401)</f>
        <v>0</v>
      </c>
      <c r="H3401" s="10">
        <f>SUMIFS('Entrada - Salida'!$F:$F,'Entrada - Salida'!$D:$D,Saldo!C3401,'Entrada - Salida'!C:C,Saldo!B3401)</f>
        <v>0</v>
      </c>
      <c r="I3401" s="11">
        <f t="shared" si="54"/>
        <v>0</v>
      </c>
      <c r="J3401" s="22"/>
    </row>
    <row r="3402" spans="5:10">
      <c r="E3402" s="4" t="e">
        <f>VLOOKUP(B3402,'[1]Base de datos Almacen'!$B$2:$E$3654,4,0)</f>
        <v>#N/A</v>
      </c>
      <c r="F3402" s="8">
        <v>0</v>
      </c>
      <c r="G3402" s="9">
        <f>SUMIFS('Entrada - Salida'!$E:$E,'Entrada - Salida'!$D:$D,Saldo!C3402,'Entrada - Salida'!C:C,Saldo!B3402)</f>
        <v>0</v>
      </c>
      <c r="H3402" s="10">
        <f>SUMIFS('Entrada - Salida'!$F:$F,'Entrada - Salida'!$D:$D,Saldo!C3402,'Entrada - Salida'!C:C,Saldo!B3402)</f>
        <v>0</v>
      </c>
      <c r="I3402" s="11">
        <f t="shared" si="54"/>
        <v>0</v>
      </c>
      <c r="J3402" s="22"/>
    </row>
    <row r="3403" spans="5:10">
      <c r="E3403" s="4" t="e">
        <f>VLOOKUP(B3403,'[1]Base de datos Almacen'!$B$2:$E$3654,4,0)</f>
        <v>#N/A</v>
      </c>
      <c r="F3403" s="8">
        <v>0</v>
      </c>
      <c r="G3403" s="9">
        <f>SUMIFS('Entrada - Salida'!$E:$E,'Entrada - Salida'!$D:$D,Saldo!C3403,'Entrada - Salida'!C:C,Saldo!B3403)</f>
        <v>0</v>
      </c>
      <c r="H3403" s="10">
        <f>SUMIFS('Entrada - Salida'!$F:$F,'Entrada - Salida'!$D:$D,Saldo!C3403,'Entrada - Salida'!C:C,Saldo!B3403)</f>
        <v>0</v>
      </c>
      <c r="I3403" s="11">
        <f t="shared" si="54"/>
        <v>0</v>
      </c>
      <c r="J3403" s="22"/>
    </row>
    <row r="3404" spans="5:10">
      <c r="E3404" s="4" t="e">
        <f>VLOOKUP(B3404,'[1]Base de datos Almacen'!$B$2:$E$3654,4,0)</f>
        <v>#N/A</v>
      </c>
      <c r="F3404" s="8">
        <v>0</v>
      </c>
      <c r="G3404" s="9">
        <f>SUMIFS('Entrada - Salida'!$E:$E,'Entrada - Salida'!$D:$D,Saldo!C3404,'Entrada - Salida'!C:C,Saldo!B3404)</f>
        <v>0</v>
      </c>
      <c r="H3404" s="10">
        <f>SUMIFS('Entrada - Salida'!$F:$F,'Entrada - Salida'!$D:$D,Saldo!C3404,'Entrada - Salida'!C:C,Saldo!B3404)</f>
        <v>0</v>
      </c>
      <c r="I3404" s="11">
        <f t="shared" si="54"/>
        <v>0</v>
      </c>
      <c r="J3404" s="22"/>
    </row>
    <row r="3405" spans="5:10">
      <c r="E3405" s="4" t="e">
        <f>VLOOKUP(B3405,'[1]Base de datos Almacen'!$B$2:$E$3654,4,0)</f>
        <v>#N/A</v>
      </c>
      <c r="F3405" s="8">
        <v>0</v>
      </c>
      <c r="G3405" s="9">
        <f>SUMIFS('Entrada - Salida'!$E:$E,'Entrada - Salida'!$D:$D,Saldo!C3405,'Entrada - Salida'!C:C,Saldo!B3405)</f>
        <v>0</v>
      </c>
      <c r="H3405" s="10">
        <f>SUMIFS('Entrada - Salida'!$F:$F,'Entrada - Salida'!$D:$D,Saldo!C3405,'Entrada - Salida'!C:C,Saldo!B3405)</f>
        <v>0</v>
      </c>
      <c r="I3405" s="11">
        <f t="shared" si="54"/>
        <v>0</v>
      </c>
      <c r="J3405" s="22"/>
    </row>
    <row r="3406" spans="5:10">
      <c r="E3406" s="4" t="e">
        <f>VLOOKUP(B3406,'[1]Base de datos Almacen'!$B$2:$E$3654,4,0)</f>
        <v>#N/A</v>
      </c>
      <c r="F3406" s="8">
        <v>0</v>
      </c>
      <c r="G3406" s="9">
        <f>SUMIFS('Entrada - Salida'!$E:$E,'Entrada - Salida'!$D:$D,Saldo!C3406,'Entrada - Salida'!C:C,Saldo!B3406)</f>
        <v>0</v>
      </c>
      <c r="H3406" s="10">
        <f>SUMIFS('Entrada - Salida'!$F:$F,'Entrada - Salida'!$D:$D,Saldo!C3406,'Entrada - Salida'!C:C,Saldo!B3406)</f>
        <v>0</v>
      </c>
      <c r="I3406" s="11">
        <f t="shared" si="54"/>
        <v>0</v>
      </c>
      <c r="J3406" s="22"/>
    </row>
    <row r="3407" spans="5:10">
      <c r="E3407" s="4" t="e">
        <f>VLOOKUP(B3407,'[1]Base de datos Almacen'!$B$2:$E$3654,4,0)</f>
        <v>#N/A</v>
      </c>
      <c r="F3407" s="8">
        <v>0</v>
      </c>
      <c r="G3407" s="9">
        <f>SUMIFS('Entrada - Salida'!$E:$E,'Entrada - Salida'!$D:$D,Saldo!C3407,'Entrada - Salida'!C:C,Saldo!B3407)</f>
        <v>0</v>
      </c>
      <c r="H3407" s="10">
        <f>SUMIFS('Entrada - Salida'!$F:$F,'Entrada - Salida'!$D:$D,Saldo!C3407,'Entrada - Salida'!C:C,Saldo!B3407)</f>
        <v>0</v>
      </c>
      <c r="I3407" s="11">
        <f t="shared" si="54"/>
        <v>0</v>
      </c>
      <c r="J3407" s="22"/>
    </row>
    <row r="3408" spans="5:10">
      <c r="E3408" s="4" t="e">
        <f>VLOOKUP(B3408,'[1]Base de datos Almacen'!$B$2:$E$3654,4,0)</f>
        <v>#N/A</v>
      </c>
      <c r="F3408" s="8">
        <v>0</v>
      </c>
      <c r="G3408" s="9">
        <f>SUMIFS('Entrada - Salida'!$E:$E,'Entrada - Salida'!$D:$D,Saldo!C3408,'Entrada - Salida'!C:C,Saldo!B3408)</f>
        <v>0</v>
      </c>
      <c r="H3408" s="10">
        <f>SUMIFS('Entrada - Salida'!$F:$F,'Entrada - Salida'!$D:$D,Saldo!C3408,'Entrada - Salida'!C:C,Saldo!B3408)</f>
        <v>0</v>
      </c>
      <c r="I3408" s="11">
        <f t="shared" si="54"/>
        <v>0</v>
      </c>
      <c r="J3408" s="22"/>
    </row>
    <row r="3409" spans="5:10">
      <c r="E3409" s="4" t="e">
        <f>VLOOKUP(B3409,'[1]Base de datos Almacen'!$B$2:$E$3654,4,0)</f>
        <v>#N/A</v>
      </c>
      <c r="F3409" s="8">
        <v>0</v>
      </c>
      <c r="G3409" s="9">
        <f>SUMIFS('Entrada - Salida'!$E:$E,'Entrada - Salida'!$D:$D,Saldo!C3409,'Entrada - Salida'!C:C,Saldo!B3409)</f>
        <v>0</v>
      </c>
      <c r="H3409" s="10">
        <f>SUMIFS('Entrada - Salida'!$F:$F,'Entrada - Salida'!$D:$D,Saldo!C3409,'Entrada - Salida'!C:C,Saldo!B3409)</f>
        <v>0</v>
      </c>
      <c r="I3409" s="11">
        <f t="shared" si="54"/>
        <v>0</v>
      </c>
      <c r="J3409" s="22"/>
    </row>
    <row r="3410" spans="5:10">
      <c r="E3410" s="4" t="e">
        <f>VLOOKUP(B3410,'[1]Base de datos Almacen'!$B$2:$E$3654,4,0)</f>
        <v>#N/A</v>
      </c>
      <c r="F3410" s="8">
        <v>0</v>
      </c>
      <c r="G3410" s="9">
        <f>SUMIFS('Entrada - Salida'!$E:$E,'Entrada - Salida'!$D:$D,Saldo!C3410,'Entrada - Salida'!C:C,Saldo!B3410)</f>
        <v>0</v>
      </c>
      <c r="H3410" s="10">
        <f>SUMIFS('Entrada - Salida'!$F:$F,'Entrada - Salida'!$D:$D,Saldo!C3410,'Entrada - Salida'!C:C,Saldo!B3410)</f>
        <v>0</v>
      </c>
      <c r="I3410" s="11">
        <f t="shared" si="54"/>
        <v>0</v>
      </c>
      <c r="J3410" s="22"/>
    </row>
    <row r="3411" spans="5:10">
      <c r="E3411" s="4" t="e">
        <f>VLOOKUP(B3411,'[1]Base de datos Almacen'!$B$2:$E$3654,4,0)</f>
        <v>#N/A</v>
      </c>
      <c r="F3411" s="8">
        <v>0</v>
      </c>
      <c r="G3411" s="9">
        <f>SUMIFS('Entrada - Salida'!$E:$E,'Entrada - Salida'!$D:$D,Saldo!C3411,'Entrada - Salida'!C:C,Saldo!B3411)</f>
        <v>0</v>
      </c>
      <c r="H3411" s="10">
        <f>SUMIFS('Entrada - Salida'!$F:$F,'Entrada - Salida'!$D:$D,Saldo!C3411,'Entrada - Salida'!C:C,Saldo!B3411)</f>
        <v>0</v>
      </c>
      <c r="I3411" s="11">
        <f t="shared" si="54"/>
        <v>0</v>
      </c>
      <c r="J3411" s="22"/>
    </row>
    <row r="3412" spans="5:10">
      <c r="E3412" s="4" t="e">
        <f>VLOOKUP(B3412,'[1]Base de datos Almacen'!$B$2:$E$3654,4,0)</f>
        <v>#N/A</v>
      </c>
      <c r="F3412" s="8">
        <v>0</v>
      </c>
      <c r="G3412" s="9">
        <f>SUMIFS('Entrada - Salida'!$E:$E,'Entrada - Salida'!$D:$D,Saldo!C3412,'Entrada - Salida'!C:C,Saldo!B3412)</f>
        <v>0</v>
      </c>
      <c r="H3412" s="10">
        <f>SUMIFS('Entrada - Salida'!$F:$F,'Entrada - Salida'!$D:$D,Saldo!C3412,'Entrada - Salida'!C:C,Saldo!B3412)</f>
        <v>0</v>
      </c>
      <c r="I3412" s="11">
        <f t="shared" si="54"/>
        <v>0</v>
      </c>
      <c r="J3412" s="22"/>
    </row>
    <row r="3413" spans="5:10">
      <c r="E3413" s="4" t="e">
        <f>VLOOKUP(B3413,'[1]Base de datos Almacen'!$B$2:$E$3654,4,0)</f>
        <v>#N/A</v>
      </c>
      <c r="F3413" s="8">
        <v>0</v>
      </c>
      <c r="G3413" s="9">
        <f>SUMIFS('Entrada - Salida'!$E:$E,'Entrada - Salida'!$D:$D,Saldo!C3413,'Entrada - Salida'!C:C,Saldo!B3413)</f>
        <v>0</v>
      </c>
      <c r="H3413" s="10">
        <f>SUMIFS('Entrada - Salida'!$F:$F,'Entrada - Salida'!$D:$D,Saldo!C3413,'Entrada - Salida'!C:C,Saldo!B3413)</f>
        <v>0</v>
      </c>
      <c r="I3413" s="11">
        <f t="shared" si="54"/>
        <v>0</v>
      </c>
      <c r="J3413" s="22"/>
    </row>
    <row r="3414" spans="5:10">
      <c r="E3414" s="4" t="e">
        <f>VLOOKUP(B3414,'[1]Base de datos Almacen'!$B$2:$E$3654,4,0)</f>
        <v>#N/A</v>
      </c>
      <c r="F3414" s="8">
        <v>0</v>
      </c>
      <c r="G3414" s="9">
        <f>SUMIFS('Entrada - Salida'!$E:$E,'Entrada - Salida'!$D:$D,Saldo!C3414,'Entrada - Salida'!C:C,Saldo!B3414)</f>
        <v>0</v>
      </c>
      <c r="H3414" s="10">
        <f>SUMIFS('Entrada - Salida'!$F:$F,'Entrada - Salida'!$D:$D,Saldo!C3414,'Entrada - Salida'!C:C,Saldo!B3414)</f>
        <v>0</v>
      </c>
      <c r="I3414" s="11">
        <f t="shared" si="54"/>
        <v>0</v>
      </c>
      <c r="J3414" s="22"/>
    </row>
    <row r="3415" spans="5:10">
      <c r="E3415" s="4" t="e">
        <f>VLOOKUP(B3415,'[1]Base de datos Almacen'!$B$2:$E$3654,4,0)</f>
        <v>#N/A</v>
      </c>
      <c r="F3415" s="8">
        <v>0</v>
      </c>
      <c r="G3415" s="9">
        <f>SUMIFS('Entrada - Salida'!$E:$E,'Entrada - Salida'!$D:$D,Saldo!C3415,'Entrada - Salida'!C:C,Saldo!B3415)</f>
        <v>0</v>
      </c>
      <c r="H3415" s="10">
        <f>SUMIFS('Entrada - Salida'!$F:$F,'Entrada - Salida'!$D:$D,Saldo!C3415,'Entrada - Salida'!C:C,Saldo!B3415)</f>
        <v>0</v>
      </c>
      <c r="I3415" s="11">
        <f t="shared" si="54"/>
        <v>0</v>
      </c>
      <c r="J3415" s="22"/>
    </row>
    <row r="3416" spans="5:10">
      <c r="E3416" s="4" t="e">
        <f>VLOOKUP(B3416,'[1]Base de datos Almacen'!$B$2:$E$3654,4,0)</f>
        <v>#N/A</v>
      </c>
      <c r="F3416" s="8">
        <v>0</v>
      </c>
      <c r="G3416" s="9">
        <f>SUMIFS('Entrada - Salida'!$E:$E,'Entrada - Salida'!$D:$D,Saldo!C3416,'Entrada - Salida'!C:C,Saldo!B3416)</f>
        <v>0</v>
      </c>
      <c r="H3416" s="10">
        <f>SUMIFS('Entrada - Salida'!$F:$F,'Entrada - Salida'!$D:$D,Saldo!C3416,'Entrada - Salida'!C:C,Saldo!B3416)</f>
        <v>0</v>
      </c>
      <c r="I3416" s="11">
        <f t="shared" si="54"/>
        <v>0</v>
      </c>
      <c r="J3416" s="22"/>
    </row>
    <row r="3417" spans="5:10">
      <c r="E3417" s="4" t="e">
        <f>VLOOKUP(B3417,'[1]Base de datos Almacen'!$B$2:$E$3654,4,0)</f>
        <v>#N/A</v>
      </c>
      <c r="F3417" s="8">
        <v>0</v>
      </c>
      <c r="G3417" s="9">
        <f>SUMIFS('Entrada - Salida'!$E:$E,'Entrada - Salida'!$D:$D,Saldo!C3417,'Entrada - Salida'!C:C,Saldo!B3417)</f>
        <v>0</v>
      </c>
      <c r="H3417" s="10">
        <f>SUMIFS('Entrada - Salida'!$F:$F,'Entrada - Salida'!$D:$D,Saldo!C3417,'Entrada - Salida'!C:C,Saldo!B3417)</f>
        <v>0</v>
      </c>
      <c r="I3417" s="11">
        <f t="shared" si="54"/>
        <v>0</v>
      </c>
      <c r="J3417" s="22"/>
    </row>
    <row r="3418" spans="5:10">
      <c r="E3418" s="4" t="e">
        <f>VLOOKUP(B3418,'[1]Base de datos Almacen'!$B$2:$E$3654,4,0)</f>
        <v>#N/A</v>
      </c>
      <c r="F3418" s="8">
        <v>0</v>
      </c>
      <c r="G3418" s="9">
        <f>SUMIFS('Entrada - Salida'!$E:$E,'Entrada - Salida'!$D:$D,Saldo!C3418,'Entrada - Salida'!C:C,Saldo!B3418)</f>
        <v>0</v>
      </c>
      <c r="H3418" s="10">
        <f>SUMIFS('Entrada - Salida'!$F:$F,'Entrada - Salida'!$D:$D,Saldo!C3418,'Entrada - Salida'!C:C,Saldo!B3418)</f>
        <v>0</v>
      </c>
      <c r="I3418" s="11">
        <f t="shared" si="54"/>
        <v>0</v>
      </c>
      <c r="J3418" s="22"/>
    </row>
    <row r="3419" spans="5:10">
      <c r="E3419" s="4" t="e">
        <f>VLOOKUP(B3419,'[1]Base de datos Almacen'!$B$2:$E$3654,4,0)</f>
        <v>#N/A</v>
      </c>
      <c r="F3419" s="8">
        <v>0</v>
      </c>
      <c r="G3419" s="9">
        <f>SUMIFS('Entrada - Salida'!$E:$E,'Entrada - Salida'!$D:$D,Saldo!C3419,'Entrada - Salida'!C:C,Saldo!B3419)</f>
        <v>0</v>
      </c>
      <c r="H3419" s="10">
        <f>SUMIFS('Entrada - Salida'!$F:$F,'Entrada - Salida'!$D:$D,Saldo!C3419,'Entrada - Salida'!C:C,Saldo!B3419)</f>
        <v>0</v>
      </c>
      <c r="I3419" s="11">
        <f t="shared" si="54"/>
        <v>0</v>
      </c>
      <c r="J3419" s="22"/>
    </row>
    <row r="3420" spans="5:10">
      <c r="E3420" s="4" t="e">
        <f>VLOOKUP(B3420,'[1]Base de datos Almacen'!$B$2:$E$3654,4,0)</f>
        <v>#N/A</v>
      </c>
      <c r="F3420" s="8">
        <v>0</v>
      </c>
      <c r="G3420" s="9">
        <f>SUMIFS('Entrada - Salida'!$E:$E,'Entrada - Salida'!$D:$D,Saldo!C3420,'Entrada - Salida'!C:C,Saldo!B3420)</f>
        <v>0</v>
      </c>
      <c r="H3420" s="10">
        <f>SUMIFS('Entrada - Salida'!$F:$F,'Entrada - Salida'!$D:$D,Saldo!C3420,'Entrada - Salida'!C:C,Saldo!B3420)</f>
        <v>0</v>
      </c>
      <c r="I3420" s="11">
        <f t="shared" si="54"/>
        <v>0</v>
      </c>
      <c r="J3420" s="22"/>
    </row>
    <row r="3421" spans="5:10">
      <c r="E3421" s="4" t="e">
        <f>VLOOKUP(B3421,'[1]Base de datos Almacen'!$B$2:$E$3654,4,0)</f>
        <v>#N/A</v>
      </c>
      <c r="F3421" s="8">
        <v>0</v>
      </c>
      <c r="G3421" s="9">
        <f>SUMIFS('Entrada - Salida'!$E:$E,'Entrada - Salida'!$D:$D,Saldo!C3421,'Entrada - Salida'!C:C,Saldo!B3421)</f>
        <v>0</v>
      </c>
      <c r="H3421" s="10">
        <f>SUMIFS('Entrada - Salida'!$F:$F,'Entrada - Salida'!$D:$D,Saldo!C3421,'Entrada - Salida'!C:C,Saldo!B3421)</f>
        <v>0</v>
      </c>
      <c r="I3421" s="11">
        <f t="shared" si="54"/>
        <v>0</v>
      </c>
      <c r="J3421" s="22"/>
    </row>
    <row r="3422" spans="5:10">
      <c r="E3422" s="4" t="e">
        <f>VLOOKUP(B3422,'[1]Base de datos Almacen'!$B$2:$E$3654,4,0)</f>
        <v>#N/A</v>
      </c>
      <c r="F3422" s="8">
        <v>0</v>
      </c>
      <c r="G3422" s="9">
        <f>SUMIFS('Entrada - Salida'!$E:$E,'Entrada - Salida'!$D:$D,Saldo!C3422,'Entrada - Salida'!C:C,Saldo!B3422)</f>
        <v>0</v>
      </c>
      <c r="H3422" s="10">
        <f>SUMIFS('Entrada - Salida'!$F:$F,'Entrada - Salida'!$D:$D,Saldo!C3422,'Entrada - Salida'!C:C,Saldo!B3422)</f>
        <v>0</v>
      </c>
      <c r="I3422" s="11">
        <f t="shared" si="54"/>
        <v>0</v>
      </c>
      <c r="J3422" s="22"/>
    </row>
    <row r="3423" spans="5:10">
      <c r="E3423" s="4" t="e">
        <f>VLOOKUP(B3423,'[1]Base de datos Almacen'!$B$2:$E$3654,4,0)</f>
        <v>#N/A</v>
      </c>
      <c r="F3423" s="8">
        <v>0</v>
      </c>
      <c r="G3423" s="9">
        <f>SUMIFS('Entrada - Salida'!$E:$E,'Entrada - Salida'!$D:$D,Saldo!C3423,'Entrada - Salida'!C:C,Saldo!B3423)</f>
        <v>0</v>
      </c>
      <c r="H3423" s="10">
        <f>SUMIFS('Entrada - Salida'!$F:$F,'Entrada - Salida'!$D:$D,Saldo!C3423,'Entrada - Salida'!C:C,Saldo!B3423)</f>
        <v>0</v>
      </c>
      <c r="I3423" s="11">
        <f t="shared" si="54"/>
        <v>0</v>
      </c>
      <c r="J3423" s="22"/>
    </row>
    <row r="3424" spans="5:10">
      <c r="E3424" s="4" t="e">
        <f>VLOOKUP(B3424,'[1]Base de datos Almacen'!$B$2:$E$3654,4,0)</f>
        <v>#N/A</v>
      </c>
      <c r="F3424" s="8">
        <v>0</v>
      </c>
      <c r="G3424" s="9">
        <f>SUMIFS('Entrada - Salida'!$E:$E,'Entrada - Salida'!$D:$D,Saldo!C3424,'Entrada - Salida'!C:C,Saldo!B3424)</f>
        <v>0</v>
      </c>
      <c r="H3424" s="10">
        <f>SUMIFS('Entrada - Salida'!$F:$F,'Entrada - Salida'!$D:$D,Saldo!C3424,'Entrada - Salida'!C:C,Saldo!B3424)</f>
        <v>0</v>
      </c>
      <c r="I3424" s="11">
        <f t="shared" si="54"/>
        <v>0</v>
      </c>
      <c r="J3424" s="22"/>
    </row>
    <row r="3425" spans="5:10">
      <c r="E3425" s="4" t="e">
        <f>VLOOKUP(B3425,'[1]Base de datos Almacen'!$B$2:$E$3654,4,0)</f>
        <v>#N/A</v>
      </c>
      <c r="F3425" s="8">
        <v>0</v>
      </c>
      <c r="G3425" s="9">
        <f>SUMIFS('Entrada - Salida'!$E:$E,'Entrada - Salida'!$D:$D,Saldo!C3425,'Entrada - Salida'!C:C,Saldo!B3425)</f>
        <v>0</v>
      </c>
      <c r="H3425" s="10">
        <f>SUMIFS('Entrada - Salida'!$F:$F,'Entrada - Salida'!$D:$D,Saldo!C3425,'Entrada - Salida'!C:C,Saldo!B3425)</f>
        <v>0</v>
      </c>
      <c r="I3425" s="11">
        <f t="shared" si="54"/>
        <v>0</v>
      </c>
      <c r="J3425" s="22"/>
    </row>
    <row r="3426" spans="5:10">
      <c r="E3426" s="4" t="e">
        <f>VLOOKUP(B3426,'[1]Base de datos Almacen'!$B$2:$E$3654,4,0)</f>
        <v>#N/A</v>
      </c>
      <c r="F3426" s="8">
        <v>0</v>
      </c>
      <c r="G3426" s="9">
        <f>SUMIFS('Entrada - Salida'!$E:$E,'Entrada - Salida'!$D:$D,Saldo!C3426,'Entrada - Salida'!C:C,Saldo!B3426)</f>
        <v>0</v>
      </c>
      <c r="H3426" s="10">
        <f>SUMIFS('Entrada - Salida'!$F:$F,'Entrada - Salida'!$D:$D,Saldo!C3426,'Entrada - Salida'!C:C,Saldo!B3426)</f>
        <v>0</v>
      </c>
      <c r="I3426" s="11">
        <f t="shared" si="54"/>
        <v>0</v>
      </c>
      <c r="J3426" s="22"/>
    </row>
    <row r="3427" spans="5:10">
      <c r="E3427" s="4" t="e">
        <f>VLOOKUP(B3427,'[1]Base de datos Almacen'!$B$2:$E$3654,4,0)</f>
        <v>#N/A</v>
      </c>
      <c r="F3427" s="8">
        <v>0</v>
      </c>
      <c r="G3427" s="9">
        <f>SUMIFS('Entrada - Salida'!$E:$E,'Entrada - Salida'!$D:$D,Saldo!C3427,'Entrada - Salida'!C:C,Saldo!B3427)</f>
        <v>0</v>
      </c>
      <c r="H3427" s="10">
        <f>SUMIFS('Entrada - Salida'!$F:$F,'Entrada - Salida'!$D:$D,Saldo!C3427,'Entrada - Salida'!C:C,Saldo!B3427)</f>
        <v>0</v>
      </c>
      <c r="I3427" s="11">
        <f t="shared" si="54"/>
        <v>0</v>
      </c>
      <c r="J3427" s="22"/>
    </row>
    <row r="3428" spans="5:10">
      <c r="E3428" s="4" t="e">
        <f>VLOOKUP(B3428,'[1]Base de datos Almacen'!$B$2:$E$3654,4,0)</f>
        <v>#N/A</v>
      </c>
      <c r="F3428" s="8">
        <v>0</v>
      </c>
      <c r="G3428" s="9">
        <f>SUMIFS('Entrada - Salida'!$E:$E,'Entrada - Salida'!$D:$D,Saldo!C3428,'Entrada - Salida'!C:C,Saldo!B3428)</f>
        <v>0</v>
      </c>
      <c r="H3428" s="10">
        <f>SUMIFS('Entrada - Salida'!$F:$F,'Entrada - Salida'!$D:$D,Saldo!C3428,'Entrada - Salida'!C:C,Saldo!B3428)</f>
        <v>0</v>
      </c>
      <c r="I3428" s="11">
        <f t="shared" si="54"/>
        <v>0</v>
      </c>
      <c r="J3428" s="22"/>
    </row>
    <row r="3429" spans="5:10">
      <c r="E3429" s="4" t="e">
        <f>VLOOKUP(B3429,'[1]Base de datos Almacen'!$B$2:$E$3654,4,0)</f>
        <v>#N/A</v>
      </c>
      <c r="F3429" s="8">
        <v>0</v>
      </c>
      <c r="G3429" s="9">
        <f>SUMIFS('Entrada - Salida'!$E:$E,'Entrada - Salida'!$D:$D,Saldo!C3429,'Entrada - Salida'!C:C,Saldo!B3429)</f>
        <v>0</v>
      </c>
      <c r="H3429" s="10">
        <f>SUMIFS('Entrada - Salida'!$F:$F,'Entrada - Salida'!$D:$D,Saldo!C3429,'Entrada - Salida'!C:C,Saldo!B3429)</f>
        <v>0</v>
      </c>
      <c r="I3429" s="11">
        <f t="shared" si="54"/>
        <v>0</v>
      </c>
      <c r="J3429" s="22"/>
    </row>
    <row r="3430" spans="5:10">
      <c r="E3430" s="4" t="e">
        <f>VLOOKUP(B3430,'[1]Base de datos Almacen'!$B$2:$E$3654,4,0)</f>
        <v>#N/A</v>
      </c>
      <c r="F3430" s="8">
        <v>0</v>
      </c>
      <c r="G3430" s="9">
        <f>SUMIFS('Entrada - Salida'!$E:$E,'Entrada - Salida'!$D:$D,Saldo!C3430,'Entrada - Salida'!C:C,Saldo!B3430)</f>
        <v>0</v>
      </c>
      <c r="H3430" s="10">
        <f>SUMIFS('Entrada - Salida'!$F:$F,'Entrada - Salida'!$D:$D,Saldo!C3430,'Entrada - Salida'!C:C,Saldo!B3430)</f>
        <v>0</v>
      </c>
      <c r="I3430" s="11">
        <f t="shared" si="54"/>
        <v>0</v>
      </c>
      <c r="J3430" s="22"/>
    </row>
    <row r="3431" spans="5:10">
      <c r="E3431" s="4" t="e">
        <f>VLOOKUP(B3431,'[1]Base de datos Almacen'!$B$2:$E$3654,4,0)</f>
        <v>#N/A</v>
      </c>
      <c r="F3431" s="8">
        <v>0</v>
      </c>
      <c r="G3431" s="9">
        <f>SUMIFS('Entrada - Salida'!$E:$E,'Entrada - Salida'!$D:$D,Saldo!C3431,'Entrada - Salida'!C:C,Saldo!B3431)</f>
        <v>0</v>
      </c>
      <c r="H3431" s="10">
        <f>SUMIFS('Entrada - Salida'!$F:$F,'Entrada - Salida'!$D:$D,Saldo!C3431,'Entrada - Salida'!C:C,Saldo!B3431)</f>
        <v>0</v>
      </c>
      <c r="I3431" s="11">
        <f t="shared" si="54"/>
        <v>0</v>
      </c>
      <c r="J3431" s="22"/>
    </row>
    <row r="3432" spans="5:10">
      <c r="E3432" s="4" t="e">
        <f>VLOOKUP(B3432,'[1]Base de datos Almacen'!$B$2:$E$3654,4,0)</f>
        <v>#N/A</v>
      </c>
      <c r="F3432" s="8">
        <v>0</v>
      </c>
      <c r="G3432" s="9">
        <f>SUMIFS('Entrada - Salida'!$E:$E,'Entrada - Salida'!$D:$D,Saldo!C3432,'Entrada - Salida'!C:C,Saldo!B3432)</f>
        <v>0</v>
      </c>
      <c r="H3432" s="10">
        <f>SUMIFS('Entrada - Salida'!$F:$F,'Entrada - Salida'!$D:$D,Saldo!C3432,'Entrada - Salida'!C:C,Saldo!B3432)</f>
        <v>0</v>
      </c>
      <c r="I3432" s="11">
        <f t="shared" si="54"/>
        <v>0</v>
      </c>
      <c r="J3432" s="22"/>
    </row>
    <row r="3433" spans="5:10">
      <c r="E3433" s="4" t="e">
        <f>VLOOKUP(B3433,'[1]Base de datos Almacen'!$B$2:$E$3654,4,0)</f>
        <v>#N/A</v>
      </c>
      <c r="F3433" s="8">
        <v>0</v>
      </c>
      <c r="G3433" s="9">
        <f>SUMIFS('Entrada - Salida'!$E:$E,'Entrada - Salida'!$D:$D,Saldo!C3433,'Entrada - Salida'!C:C,Saldo!B3433)</f>
        <v>0</v>
      </c>
      <c r="H3433" s="10">
        <f>SUMIFS('Entrada - Salida'!$F:$F,'Entrada - Salida'!$D:$D,Saldo!C3433,'Entrada - Salida'!C:C,Saldo!B3433)</f>
        <v>0</v>
      </c>
      <c r="I3433" s="11">
        <f t="shared" si="54"/>
        <v>0</v>
      </c>
      <c r="J3433" s="22"/>
    </row>
    <row r="3434" spans="5:10">
      <c r="E3434" s="4" t="e">
        <f>VLOOKUP(B3434,'[1]Base de datos Almacen'!$B$2:$E$3654,4,0)</f>
        <v>#N/A</v>
      </c>
      <c r="F3434" s="8">
        <v>0</v>
      </c>
      <c r="G3434" s="9">
        <f>SUMIFS('Entrada - Salida'!$E:$E,'Entrada - Salida'!$D:$D,Saldo!C3434,'Entrada - Salida'!C:C,Saldo!B3434)</f>
        <v>0</v>
      </c>
      <c r="H3434" s="10">
        <f>SUMIFS('Entrada - Salida'!$F:$F,'Entrada - Salida'!$D:$D,Saldo!C3434,'Entrada - Salida'!C:C,Saldo!B3434)</f>
        <v>0</v>
      </c>
      <c r="I3434" s="11">
        <f t="shared" si="54"/>
        <v>0</v>
      </c>
      <c r="J3434" s="22"/>
    </row>
    <row r="3435" spans="5:10">
      <c r="E3435" s="4" t="e">
        <f>VLOOKUP(B3435,'[1]Base de datos Almacen'!$B$2:$E$3654,4,0)</f>
        <v>#N/A</v>
      </c>
      <c r="F3435" s="8">
        <v>0</v>
      </c>
      <c r="G3435" s="9">
        <f>SUMIFS('Entrada - Salida'!$E:$E,'Entrada - Salida'!$D:$D,Saldo!C3435,'Entrada - Salida'!C:C,Saldo!B3435)</f>
        <v>0</v>
      </c>
      <c r="H3435" s="10">
        <f>SUMIFS('Entrada - Salida'!$F:$F,'Entrada - Salida'!$D:$D,Saldo!C3435,'Entrada - Salida'!C:C,Saldo!B3435)</f>
        <v>0</v>
      </c>
      <c r="I3435" s="11">
        <f t="shared" si="54"/>
        <v>0</v>
      </c>
      <c r="J3435" s="22"/>
    </row>
    <row r="3436" spans="5:10">
      <c r="E3436" s="4" t="e">
        <f>VLOOKUP(B3436,'[1]Base de datos Almacen'!$B$2:$E$3654,4,0)</f>
        <v>#N/A</v>
      </c>
      <c r="F3436" s="8">
        <v>0</v>
      </c>
      <c r="G3436" s="9">
        <f>SUMIFS('Entrada - Salida'!$E:$E,'Entrada - Salida'!$D:$D,Saldo!C3436,'Entrada - Salida'!C:C,Saldo!B3436)</f>
        <v>0</v>
      </c>
      <c r="H3436" s="10">
        <f>SUMIFS('Entrada - Salida'!$F:$F,'Entrada - Salida'!$D:$D,Saldo!C3436,'Entrada - Salida'!C:C,Saldo!B3436)</f>
        <v>0</v>
      </c>
      <c r="I3436" s="11">
        <f t="shared" si="54"/>
        <v>0</v>
      </c>
      <c r="J3436" s="22"/>
    </row>
    <row r="3437" spans="5:10">
      <c r="E3437" s="4" t="e">
        <f>VLOOKUP(B3437,'[1]Base de datos Almacen'!$B$2:$E$3654,4,0)</f>
        <v>#N/A</v>
      </c>
      <c r="F3437" s="8">
        <v>0</v>
      </c>
      <c r="G3437" s="9">
        <f>SUMIFS('Entrada - Salida'!$E:$E,'Entrada - Salida'!$D:$D,Saldo!C3437,'Entrada - Salida'!C:C,Saldo!B3437)</f>
        <v>0</v>
      </c>
      <c r="H3437" s="10">
        <f>SUMIFS('Entrada - Salida'!$F:$F,'Entrada - Salida'!$D:$D,Saldo!C3437,'Entrada - Salida'!C:C,Saldo!B3437)</f>
        <v>0</v>
      </c>
      <c r="I3437" s="11">
        <f t="shared" si="54"/>
        <v>0</v>
      </c>
      <c r="J3437" s="22"/>
    </row>
    <row r="3438" spans="5:10">
      <c r="E3438" s="4" t="e">
        <f>VLOOKUP(B3438,'[1]Base de datos Almacen'!$B$2:$E$3654,4,0)</f>
        <v>#N/A</v>
      </c>
      <c r="F3438" s="8">
        <v>0</v>
      </c>
      <c r="G3438" s="9">
        <f>SUMIFS('Entrada - Salida'!$E:$E,'Entrada - Salida'!$D:$D,Saldo!C3438,'Entrada - Salida'!C:C,Saldo!B3438)</f>
        <v>0</v>
      </c>
      <c r="H3438" s="10">
        <f>SUMIFS('Entrada - Salida'!$F:$F,'Entrada - Salida'!$D:$D,Saldo!C3438,'Entrada - Salida'!C:C,Saldo!B3438)</f>
        <v>0</v>
      </c>
      <c r="I3438" s="11">
        <f t="shared" ref="I3438:I3501" si="55">+(G3438-H3438)+F3438</f>
        <v>0</v>
      </c>
      <c r="J3438" s="22"/>
    </row>
    <row r="3439" spans="5:10">
      <c r="E3439" s="4" t="e">
        <f>VLOOKUP(B3439,'[1]Base de datos Almacen'!$B$2:$E$3654,4,0)</f>
        <v>#N/A</v>
      </c>
      <c r="F3439" s="8">
        <v>0</v>
      </c>
      <c r="G3439" s="9">
        <f>SUMIFS('Entrada - Salida'!$E:$E,'Entrada - Salida'!$D:$D,Saldo!C3439,'Entrada - Salida'!C:C,Saldo!B3439)</f>
        <v>0</v>
      </c>
      <c r="H3439" s="10">
        <f>SUMIFS('Entrada - Salida'!$F:$F,'Entrada - Salida'!$D:$D,Saldo!C3439,'Entrada - Salida'!C:C,Saldo!B3439)</f>
        <v>0</v>
      </c>
      <c r="I3439" s="11">
        <f t="shared" si="55"/>
        <v>0</v>
      </c>
      <c r="J3439" s="22"/>
    </row>
    <row r="3440" spans="5:10">
      <c r="E3440" s="4" t="e">
        <f>VLOOKUP(B3440,'[1]Base de datos Almacen'!$B$2:$E$3654,4,0)</f>
        <v>#N/A</v>
      </c>
      <c r="F3440" s="8">
        <v>0</v>
      </c>
      <c r="G3440" s="9">
        <f>SUMIFS('Entrada - Salida'!$E:$E,'Entrada - Salida'!$D:$D,Saldo!C3440,'Entrada - Salida'!C:C,Saldo!B3440)</f>
        <v>0</v>
      </c>
      <c r="H3440" s="10">
        <f>SUMIFS('Entrada - Salida'!$F:$F,'Entrada - Salida'!$D:$D,Saldo!C3440,'Entrada - Salida'!C:C,Saldo!B3440)</f>
        <v>0</v>
      </c>
      <c r="I3440" s="11">
        <f t="shared" si="55"/>
        <v>0</v>
      </c>
      <c r="J3440" s="22"/>
    </row>
    <row r="3441" spans="5:10">
      <c r="E3441" s="4" t="e">
        <f>VLOOKUP(B3441,'[1]Base de datos Almacen'!$B$2:$E$3654,4,0)</f>
        <v>#N/A</v>
      </c>
      <c r="F3441" s="8">
        <v>0</v>
      </c>
      <c r="G3441" s="9">
        <f>SUMIFS('Entrada - Salida'!$E:$E,'Entrada - Salida'!$D:$D,Saldo!C3441,'Entrada - Salida'!C:C,Saldo!B3441)</f>
        <v>0</v>
      </c>
      <c r="H3441" s="10">
        <f>SUMIFS('Entrada - Salida'!$F:$F,'Entrada - Salida'!$D:$D,Saldo!C3441,'Entrada - Salida'!C:C,Saldo!B3441)</f>
        <v>0</v>
      </c>
      <c r="I3441" s="11">
        <f t="shared" si="55"/>
        <v>0</v>
      </c>
      <c r="J3441" s="22"/>
    </row>
    <row r="3442" spans="5:10">
      <c r="E3442" s="4" t="e">
        <f>VLOOKUP(B3442,'[1]Base de datos Almacen'!$B$2:$E$3654,4,0)</f>
        <v>#N/A</v>
      </c>
      <c r="F3442" s="8">
        <v>0</v>
      </c>
      <c r="G3442" s="9">
        <f>SUMIFS('Entrada - Salida'!$E:$E,'Entrada - Salida'!$D:$D,Saldo!C3442,'Entrada - Salida'!C:C,Saldo!B3442)</f>
        <v>0</v>
      </c>
      <c r="H3442" s="10">
        <f>SUMIFS('Entrada - Salida'!$F:$F,'Entrada - Salida'!$D:$D,Saldo!C3442,'Entrada - Salida'!C:C,Saldo!B3442)</f>
        <v>0</v>
      </c>
      <c r="I3442" s="11">
        <f t="shared" si="55"/>
        <v>0</v>
      </c>
      <c r="J3442" s="22"/>
    </row>
    <row r="3443" spans="5:10">
      <c r="E3443" s="4" t="e">
        <f>VLOOKUP(B3443,'[1]Base de datos Almacen'!$B$2:$E$3654,4,0)</f>
        <v>#N/A</v>
      </c>
      <c r="F3443" s="8">
        <v>0</v>
      </c>
      <c r="G3443" s="9">
        <f>SUMIFS('Entrada - Salida'!$E:$E,'Entrada - Salida'!$D:$D,Saldo!C3443,'Entrada - Salida'!C:C,Saldo!B3443)</f>
        <v>0</v>
      </c>
      <c r="H3443" s="10">
        <f>SUMIFS('Entrada - Salida'!$F:$F,'Entrada - Salida'!$D:$D,Saldo!C3443,'Entrada - Salida'!C:C,Saldo!B3443)</f>
        <v>0</v>
      </c>
      <c r="I3443" s="11">
        <f t="shared" si="55"/>
        <v>0</v>
      </c>
      <c r="J3443" s="22"/>
    </row>
    <row r="3444" spans="5:10">
      <c r="E3444" s="4" t="e">
        <f>VLOOKUP(B3444,'[1]Base de datos Almacen'!$B$2:$E$3654,4,0)</f>
        <v>#N/A</v>
      </c>
      <c r="F3444" s="8">
        <v>0</v>
      </c>
      <c r="G3444" s="9">
        <f>SUMIFS('Entrada - Salida'!$E:$E,'Entrada - Salida'!$D:$D,Saldo!C3444,'Entrada - Salida'!C:C,Saldo!B3444)</f>
        <v>0</v>
      </c>
      <c r="H3444" s="10">
        <f>SUMIFS('Entrada - Salida'!$F:$F,'Entrada - Salida'!$D:$D,Saldo!C3444,'Entrada - Salida'!C:C,Saldo!B3444)</f>
        <v>0</v>
      </c>
      <c r="I3444" s="11">
        <f t="shared" si="55"/>
        <v>0</v>
      </c>
      <c r="J3444" s="22"/>
    </row>
    <row r="3445" spans="5:10">
      <c r="E3445" s="4" t="e">
        <f>VLOOKUP(B3445,'[1]Base de datos Almacen'!$B$2:$E$3654,4,0)</f>
        <v>#N/A</v>
      </c>
      <c r="F3445" s="8">
        <v>0</v>
      </c>
      <c r="G3445" s="9">
        <f>SUMIFS('Entrada - Salida'!$E:$E,'Entrada - Salida'!$D:$D,Saldo!C3445,'Entrada - Salida'!C:C,Saldo!B3445)</f>
        <v>0</v>
      </c>
      <c r="H3445" s="10">
        <f>SUMIFS('Entrada - Salida'!$F:$F,'Entrada - Salida'!$D:$D,Saldo!C3445,'Entrada - Salida'!C:C,Saldo!B3445)</f>
        <v>0</v>
      </c>
      <c r="I3445" s="11">
        <f t="shared" si="55"/>
        <v>0</v>
      </c>
      <c r="J3445" s="22"/>
    </row>
    <row r="3446" spans="5:10">
      <c r="E3446" s="4" t="e">
        <f>VLOOKUP(B3446,'[1]Base de datos Almacen'!$B$2:$E$3654,4,0)</f>
        <v>#N/A</v>
      </c>
      <c r="F3446" s="8">
        <v>0</v>
      </c>
      <c r="G3446" s="9">
        <f>SUMIFS('Entrada - Salida'!$E:$E,'Entrada - Salida'!$D:$D,Saldo!C3446,'Entrada - Salida'!C:C,Saldo!B3446)</f>
        <v>0</v>
      </c>
      <c r="H3446" s="10">
        <f>SUMIFS('Entrada - Salida'!$F:$F,'Entrada - Salida'!$D:$D,Saldo!C3446,'Entrada - Salida'!C:C,Saldo!B3446)</f>
        <v>0</v>
      </c>
      <c r="I3446" s="11">
        <f t="shared" si="55"/>
        <v>0</v>
      </c>
      <c r="J3446" s="22"/>
    </row>
    <row r="3447" spans="5:10">
      <c r="E3447" s="4" t="e">
        <f>VLOOKUP(B3447,'[1]Base de datos Almacen'!$B$2:$E$3654,4,0)</f>
        <v>#N/A</v>
      </c>
      <c r="F3447" s="8">
        <v>0</v>
      </c>
      <c r="G3447" s="9">
        <f>SUMIFS('Entrada - Salida'!$E:$E,'Entrada - Salida'!$D:$D,Saldo!C3447,'Entrada - Salida'!C:C,Saldo!B3447)</f>
        <v>0</v>
      </c>
      <c r="H3447" s="10">
        <f>SUMIFS('Entrada - Salida'!$F:$F,'Entrada - Salida'!$D:$D,Saldo!C3447,'Entrada - Salida'!C:C,Saldo!B3447)</f>
        <v>0</v>
      </c>
      <c r="I3447" s="11">
        <f t="shared" si="55"/>
        <v>0</v>
      </c>
      <c r="J3447" s="22"/>
    </row>
    <row r="3448" spans="5:10">
      <c r="E3448" s="4" t="e">
        <f>VLOOKUP(B3448,'[1]Base de datos Almacen'!$B$2:$E$3654,4,0)</f>
        <v>#N/A</v>
      </c>
      <c r="F3448" s="8">
        <v>0</v>
      </c>
      <c r="G3448" s="9">
        <f>SUMIFS('Entrada - Salida'!$E:$E,'Entrada - Salida'!$D:$D,Saldo!C3448,'Entrada - Salida'!C:C,Saldo!B3448)</f>
        <v>0</v>
      </c>
      <c r="H3448" s="10">
        <f>SUMIFS('Entrada - Salida'!$F:$F,'Entrada - Salida'!$D:$D,Saldo!C3448,'Entrada - Salida'!C:C,Saldo!B3448)</f>
        <v>0</v>
      </c>
      <c r="I3448" s="11">
        <f t="shared" si="55"/>
        <v>0</v>
      </c>
      <c r="J3448" s="22"/>
    </row>
    <row r="3449" spans="5:10">
      <c r="E3449" s="4" t="e">
        <f>VLOOKUP(B3449,'[1]Base de datos Almacen'!$B$2:$E$3654,4,0)</f>
        <v>#N/A</v>
      </c>
      <c r="F3449" s="8">
        <v>0</v>
      </c>
      <c r="G3449" s="9">
        <f>SUMIFS('Entrada - Salida'!$E:$E,'Entrada - Salida'!$D:$D,Saldo!C3449,'Entrada - Salida'!C:C,Saldo!B3449)</f>
        <v>0</v>
      </c>
      <c r="H3449" s="10">
        <f>SUMIFS('Entrada - Salida'!$F:$F,'Entrada - Salida'!$D:$D,Saldo!C3449,'Entrada - Salida'!C:C,Saldo!B3449)</f>
        <v>0</v>
      </c>
      <c r="I3449" s="11">
        <f t="shared" si="55"/>
        <v>0</v>
      </c>
      <c r="J3449" s="22"/>
    </row>
    <row r="3450" spans="5:10">
      <c r="E3450" s="4" t="e">
        <f>VLOOKUP(B3450,'[1]Base de datos Almacen'!$B$2:$E$3654,4,0)</f>
        <v>#N/A</v>
      </c>
      <c r="F3450" s="8">
        <v>0</v>
      </c>
      <c r="G3450" s="9">
        <f>SUMIFS('Entrada - Salida'!$E:$E,'Entrada - Salida'!$D:$D,Saldo!C3450,'Entrada - Salida'!C:C,Saldo!B3450)</f>
        <v>0</v>
      </c>
      <c r="H3450" s="10">
        <f>SUMIFS('Entrada - Salida'!$F:$F,'Entrada - Salida'!$D:$D,Saldo!C3450,'Entrada - Salida'!C:C,Saldo!B3450)</f>
        <v>0</v>
      </c>
      <c r="I3450" s="11">
        <f t="shared" si="55"/>
        <v>0</v>
      </c>
      <c r="J3450" s="22"/>
    </row>
    <row r="3451" spans="5:10">
      <c r="E3451" s="4" t="e">
        <f>VLOOKUP(B3451,'[1]Base de datos Almacen'!$B$2:$E$3654,4,0)</f>
        <v>#N/A</v>
      </c>
      <c r="F3451" s="8">
        <v>0</v>
      </c>
      <c r="G3451" s="9">
        <f>SUMIFS('Entrada - Salida'!$E:$E,'Entrada - Salida'!$D:$D,Saldo!C3451,'Entrada - Salida'!C:C,Saldo!B3451)</f>
        <v>0</v>
      </c>
      <c r="H3451" s="10">
        <f>SUMIFS('Entrada - Salida'!$F:$F,'Entrada - Salida'!$D:$D,Saldo!C3451,'Entrada - Salida'!C:C,Saldo!B3451)</f>
        <v>0</v>
      </c>
      <c r="I3451" s="11">
        <f t="shared" si="55"/>
        <v>0</v>
      </c>
      <c r="J3451" s="22"/>
    </row>
    <row r="3452" spans="5:10">
      <c r="E3452" s="4" t="e">
        <f>VLOOKUP(B3452,'[1]Base de datos Almacen'!$B$2:$E$3654,4,0)</f>
        <v>#N/A</v>
      </c>
      <c r="F3452" s="8">
        <v>0</v>
      </c>
      <c r="G3452" s="9">
        <f>SUMIFS('Entrada - Salida'!$E:$E,'Entrada - Salida'!$D:$D,Saldo!C3452,'Entrada - Salida'!C:C,Saldo!B3452)</f>
        <v>0</v>
      </c>
      <c r="H3452" s="10">
        <f>SUMIFS('Entrada - Salida'!$F:$F,'Entrada - Salida'!$D:$D,Saldo!C3452,'Entrada - Salida'!C:C,Saldo!B3452)</f>
        <v>0</v>
      </c>
      <c r="I3452" s="11">
        <f t="shared" si="55"/>
        <v>0</v>
      </c>
      <c r="J3452" s="22"/>
    </row>
    <row r="3453" spans="5:10">
      <c r="E3453" s="4" t="e">
        <f>VLOOKUP(B3453,'[1]Base de datos Almacen'!$B$2:$E$3654,4,0)</f>
        <v>#N/A</v>
      </c>
      <c r="F3453" s="8">
        <v>0</v>
      </c>
      <c r="G3453" s="9">
        <f>SUMIFS('Entrada - Salida'!$E:$E,'Entrada - Salida'!$D:$D,Saldo!C3453,'Entrada - Salida'!C:C,Saldo!B3453)</f>
        <v>0</v>
      </c>
      <c r="H3453" s="10">
        <f>SUMIFS('Entrada - Salida'!$F:$F,'Entrada - Salida'!$D:$D,Saldo!C3453,'Entrada - Salida'!C:C,Saldo!B3453)</f>
        <v>0</v>
      </c>
      <c r="I3453" s="11">
        <f t="shared" si="55"/>
        <v>0</v>
      </c>
      <c r="J3453" s="22"/>
    </row>
    <row r="3454" spans="5:10">
      <c r="E3454" s="4" t="e">
        <f>VLOOKUP(B3454,'[1]Base de datos Almacen'!$B$2:$E$3654,4,0)</f>
        <v>#N/A</v>
      </c>
      <c r="F3454" s="8">
        <v>0</v>
      </c>
      <c r="G3454" s="9">
        <f>SUMIFS('Entrada - Salida'!$E:$E,'Entrada - Salida'!$D:$D,Saldo!C3454,'Entrada - Salida'!C:C,Saldo!B3454)</f>
        <v>0</v>
      </c>
      <c r="H3454" s="10">
        <f>SUMIFS('Entrada - Salida'!$F:$F,'Entrada - Salida'!$D:$D,Saldo!C3454,'Entrada - Salida'!C:C,Saldo!B3454)</f>
        <v>0</v>
      </c>
      <c r="I3454" s="11">
        <f t="shared" si="55"/>
        <v>0</v>
      </c>
      <c r="J3454" s="22"/>
    </row>
    <row r="3455" spans="5:10">
      <c r="E3455" s="4" t="e">
        <f>VLOOKUP(B3455,'[1]Base de datos Almacen'!$B$2:$E$3654,4,0)</f>
        <v>#N/A</v>
      </c>
      <c r="F3455" s="8">
        <v>0</v>
      </c>
      <c r="G3455" s="9">
        <f>SUMIFS('Entrada - Salida'!$E:$E,'Entrada - Salida'!$D:$D,Saldo!C3455,'Entrada - Salida'!C:C,Saldo!B3455)</f>
        <v>0</v>
      </c>
      <c r="H3455" s="10">
        <f>SUMIFS('Entrada - Salida'!$F:$F,'Entrada - Salida'!$D:$D,Saldo!C3455,'Entrada - Salida'!C:C,Saldo!B3455)</f>
        <v>0</v>
      </c>
      <c r="I3455" s="11">
        <f t="shared" si="55"/>
        <v>0</v>
      </c>
      <c r="J3455" s="22"/>
    </row>
    <row r="3456" spans="5:10">
      <c r="E3456" s="4" t="e">
        <f>VLOOKUP(B3456,'[1]Base de datos Almacen'!$B$2:$E$3654,4,0)</f>
        <v>#N/A</v>
      </c>
      <c r="F3456" s="8">
        <v>0</v>
      </c>
      <c r="G3456" s="9">
        <f>SUMIFS('Entrada - Salida'!$E:$E,'Entrada - Salida'!$D:$D,Saldo!C3456,'Entrada - Salida'!C:C,Saldo!B3456)</f>
        <v>0</v>
      </c>
      <c r="H3456" s="10">
        <f>SUMIFS('Entrada - Salida'!$F:$F,'Entrada - Salida'!$D:$D,Saldo!C3456,'Entrada - Salida'!C:C,Saldo!B3456)</f>
        <v>0</v>
      </c>
      <c r="I3456" s="11">
        <f t="shared" si="55"/>
        <v>0</v>
      </c>
      <c r="J3456" s="22"/>
    </row>
    <row r="3457" spans="5:10">
      <c r="E3457" s="4" t="e">
        <f>VLOOKUP(B3457,'[1]Base de datos Almacen'!$B$2:$E$3654,4,0)</f>
        <v>#N/A</v>
      </c>
      <c r="F3457" s="8">
        <v>0</v>
      </c>
      <c r="G3457" s="9">
        <f>SUMIFS('Entrada - Salida'!$E:$E,'Entrada - Salida'!$D:$D,Saldo!C3457,'Entrada - Salida'!C:C,Saldo!B3457)</f>
        <v>0</v>
      </c>
      <c r="H3457" s="10">
        <f>SUMIFS('Entrada - Salida'!$F:$F,'Entrada - Salida'!$D:$D,Saldo!C3457,'Entrada - Salida'!C:C,Saldo!B3457)</f>
        <v>0</v>
      </c>
      <c r="I3457" s="11">
        <f t="shared" si="55"/>
        <v>0</v>
      </c>
      <c r="J3457" s="22"/>
    </row>
    <row r="3458" spans="5:10">
      <c r="E3458" s="4" t="e">
        <f>VLOOKUP(B3458,'[1]Base de datos Almacen'!$B$2:$E$3654,4,0)</f>
        <v>#N/A</v>
      </c>
      <c r="F3458" s="8">
        <v>0</v>
      </c>
      <c r="G3458" s="9">
        <f>SUMIFS('Entrada - Salida'!$E:$E,'Entrada - Salida'!$D:$D,Saldo!C3458,'Entrada - Salida'!C:C,Saldo!B3458)</f>
        <v>0</v>
      </c>
      <c r="H3458" s="10">
        <f>SUMIFS('Entrada - Salida'!$F:$F,'Entrada - Salida'!$D:$D,Saldo!C3458,'Entrada - Salida'!C:C,Saldo!B3458)</f>
        <v>0</v>
      </c>
      <c r="I3458" s="11">
        <f t="shared" si="55"/>
        <v>0</v>
      </c>
      <c r="J3458" s="22"/>
    </row>
    <row r="3459" spans="5:10">
      <c r="E3459" s="4" t="e">
        <f>VLOOKUP(B3459,'[1]Base de datos Almacen'!$B$2:$E$3654,4,0)</f>
        <v>#N/A</v>
      </c>
      <c r="F3459" s="8">
        <v>0</v>
      </c>
      <c r="G3459" s="9">
        <f>SUMIFS('Entrada - Salida'!$E:$E,'Entrada - Salida'!$D:$D,Saldo!C3459,'Entrada - Salida'!C:C,Saldo!B3459)</f>
        <v>0</v>
      </c>
      <c r="H3459" s="10">
        <f>SUMIFS('Entrada - Salida'!$F:$F,'Entrada - Salida'!$D:$D,Saldo!C3459,'Entrada - Salida'!C:C,Saldo!B3459)</f>
        <v>0</v>
      </c>
      <c r="I3459" s="11">
        <f t="shared" si="55"/>
        <v>0</v>
      </c>
      <c r="J3459" s="22"/>
    </row>
    <row r="3460" spans="5:10">
      <c r="E3460" s="4" t="e">
        <f>VLOOKUP(B3460,'[1]Base de datos Almacen'!$B$2:$E$3654,4,0)</f>
        <v>#N/A</v>
      </c>
      <c r="F3460" s="8">
        <v>0</v>
      </c>
      <c r="G3460" s="9">
        <f>SUMIFS('Entrada - Salida'!$E:$E,'Entrada - Salida'!$D:$D,Saldo!C3460,'Entrada - Salida'!C:C,Saldo!B3460)</f>
        <v>0</v>
      </c>
      <c r="H3460" s="10">
        <f>SUMIFS('Entrada - Salida'!$F:$F,'Entrada - Salida'!$D:$D,Saldo!C3460,'Entrada - Salida'!C:C,Saldo!B3460)</f>
        <v>0</v>
      </c>
      <c r="I3460" s="11">
        <f t="shared" si="55"/>
        <v>0</v>
      </c>
      <c r="J3460" s="22"/>
    </row>
    <row r="3461" spans="5:10">
      <c r="E3461" s="4" t="e">
        <f>VLOOKUP(B3461,'[1]Base de datos Almacen'!$B$2:$E$3654,4,0)</f>
        <v>#N/A</v>
      </c>
      <c r="F3461" s="8">
        <v>0</v>
      </c>
      <c r="G3461" s="9">
        <f>SUMIFS('Entrada - Salida'!$E:$E,'Entrada - Salida'!$D:$D,Saldo!C3461,'Entrada - Salida'!C:C,Saldo!B3461)</f>
        <v>0</v>
      </c>
      <c r="H3461" s="10">
        <f>SUMIFS('Entrada - Salida'!$F:$F,'Entrada - Salida'!$D:$D,Saldo!C3461,'Entrada - Salida'!C:C,Saldo!B3461)</f>
        <v>0</v>
      </c>
      <c r="I3461" s="11">
        <f t="shared" si="55"/>
        <v>0</v>
      </c>
      <c r="J3461" s="22"/>
    </row>
    <row r="3462" spans="5:10">
      <c r="E3462" s="4" t="e">
        <f>VLOOKUP(B3462,'[1]Base de datos Almacen'!$B$2:$E$3654,4,0)</f>
        <v>#N/A</v>
      </c>
      <c r="F3462" s="8">
        <v>0</v>
      </c>
      <c r="G3462" s="9">
        <f>SUMIFS('Entrada - Salida'!$E:$E,'Entrada - Salida'!$D:$D,Saldo!C3462,'Entrada - Salida'!C:C,Saldo!B3462)</f>
        <v>0</v>
      </c>
      <c r="H3462" s="10">
        <f>SUMIFS('Entrada - Salida'!$F:$F,'Entrada - Salida'!$D:$D,Saldo!C3462,'Entrada - Salida'!C:C,Saldo!B3462)</f>
        <v>0</v>
      </c>
      <c r="I3462" s="11">
        <f t="shared" si="55"/>
        <v>0</v>
      </c>
      <c r="J3462" s="22"/>
    </row>
    <row r="3463" spans="5:10">
      <c r="E3463" s="4" t="e">
        <f>VLOOKUP(B3463,'[1]Base de datos Almacen'!$B$2:$E$3654,4,0)</f>
        <v>#N/A</v>
      </c>
      <c r="F3463" s="8">
        <v>0</v>
      </c>
      <c r="G3463" s="9">
        <f>SUMIFS('Entrada - Salida'!$E:$E,'Entrada - Salida'!$D:$D,Saldo!C3463,'Entrada - Salida'!C:C,Saldo!B3463)</f>
        <v>0</v>
      </c>
      <c r="H3463" s="10">
        <f>SUMIFS('Entrada - Salida'!$F:$F,'Entrada - Salida'!$D:$D,Saldo!C3463,'Entrada - Salida'!C:C,Saldo!B3463)</f>
        <v>0</v>
      </c>
      <c r="I3463" s="11">
        <f t="shared" si="55"/>
        <v>0</v>
      </c>
      <c r="J3463" s="22"/>
    </row>
    <row r="3464" spans="5:10">
      <c r="E3464" s="4" t="e">
        <f>VLOOKUP(B3464,'[1]Base de datos Almacen'!$B$2:$E$3654,4,0)</f>
        <v>#N/A</v>
      </c>
      <c r="F3464" s="8">
        <v>0</v>
      </c>
      <c r="G3464" s="9">
        <f>SUMIFS('Entrada - Salida'!$E:$E,'Entrada - Salida'!$D:$D,Saldo!C3464,'Entrada - Salida'!C:C,Saldo!B3464)</f>
        <v>0</v>
      </c>
      <c r="H3464" s="10">
        <f>SUMIFS('Entrada - Salida'!$F:$F,'Entrada - Salida'!$D:$D,Saldo!C3464,'Entrada - Salida'!C:C,Saldo!B3464)</f>
        <v>0</v>
      </c>
      <c r="I3464" s="11">
        <f t="shared" si="55"/>
        <v>0</v>
      </c>
      <c r="J3464" s="22"/>
    </row>
    <row r="3465" spans="5:10">
      <c r="E3465" s="4" t="e">
        <f>VLOOKUP(B3465,'[1]Base de datos Almacen'!$B$2:$E$3654,4,0)</f>
        <v>#N/A</v>
      </c>
      <c r="F3465" s="8">
        <v>0</v>
      </c>
      <c r="G3465" s="9">
        <f>SUMIFS('Entrada - Salida'!$E:$E,'Entrada - Salida'!$D:$D,Saldo!C3465,'Entrada - Salida'!C:C,Saldo!B3465)</f>
        <v>0</v>
      </c>
      <c r="H3465" s="10">
        <f>SUMIFS('Entrada - Salida'!$F:$F,'Entrada - Salida'!$D:$D,Saldo!C3465,'Entrada - Salida'!C:C,Saldo!B3465)</f>
        <v>0</v>
      </c>
      <c r="I3465" s="11">
        <f t="shared" si="55"/>
        <v>0</v>
      </c>
      <c r="J3465" s="22"/>
    </row>
    <row r="3466" spans="5:10">
      <c r="E3466" s="4" t="e">
        <f>VLOOKUP(B3466,'[1]Base de datos Almacen'!$B$2:$E$3654,4,0)</f>
        <v>#N/A</v>
      </c>
      <c r="F3466" s="8">
        <v>0</v>
      </c>
      <c r="G3466" s="9">
        <f>SUMIFS('Entrada - Salida'!$E:$E,'Entrada - Salida'!$D:$D,Saldo!C3466,'Entrada - Salida'!C:C,Saldo!B3466)</f>
        <v>0</v>
      </c>
      <c r="H3466" s="10">
        <f>SUMIFS('Entrada - Salida'!$F:$F,'Entrada - Salida'!$D:$D,Saldo!C3466,'Entrada - Salida'!C:C,Saldo!B3466)</f>
        <v>0</v>
      </c>
      <c r="I3466" s="11">
        <f t="shared" si="55"/>
        <v>0</v>
      </c>
      <c r="J3466" s="22"/>
    </row>
    <row r="3467" spans="5:10">
      <c r="E3467" s="4" t="e">
        <f>VLOOKUP(B3467,'[1]Base de datos Almacen'!$B$2:$E$3654,4,0)</f>
        <v>#N/A</v>
      </c>
      <c r="F3467" s="8">
        <v>0</v>
      </c>
      <c r="G3467" s="9">
        <f>SUMIFS('Entrada - Salida'!$E:$E,'Entrada - Salida'!$D:$D,Saldo!C3467,'Entrada - Salida'!C:C,Saldo!B3467)</f>
        <v>0</v>
      </c>
      <c r="H3467" s="10">
        <f>SUMIFS('Entrada - Salida'!$F:$F,'Entrada - Salida'!$D:$D,Saldo!C3467,'Entrada - Salida'!C:C,Saldo!B3467)</f>
        <v>0</v>
      </c>
      <c r="I3467" s="11">
        <f t="shared" si="55"/>
        <v>0</v>
      </c>
      <c r="J3467" s="22"/>
    </row>
    <row r="3468" spans="5:10">
      <c r="E3468" s="4" t="e">
        <f>VLOOKUP(B3468,'[1]Base de datos Almacen'!$B$2:$E$3654,4,0)</f>
        <v>#N/A</v>
      </c>
      <c r="F3468" s="8">
        <v>0</v>
      </c>
      <c r="G3468" s="9">
        <f>SUMIFS('Entrada - Salida'!$E:$E,'Entrada - Salida'!$D:$D,Saldo!C3468,'Entrada - Salida'!C:C,Saldo!B3468)</f>
        <v>0</v>
      </c>
      <c r="H3468" s="10">
        <f>SUMIFS('Entrada - Salida'!$F:$F,'Entrada - Salida'!$D:$D,Saldo!C3468,'Entrada - Salida'!C:C,Saldo!B3468)</f>
        <v>0</v>
      </c>
      <c r="I3468" s="11">
        <f t="shared" si="55"/>
        <v>0</v>
      </c>
      <c r="J3468" s="22"/>
    </row>
    <row r="3469" spans="5:10">
      <c r="E3469" s="4" t="e">
        <f>VLOOKUP(B3469,'[1]Base de datos Almacen'!$B$2:$E$3654,4,0)</f>
        <v>#N/A</v>
      </c>
      <c r="F3469" s="8">
        <v>0</v>
      </c>
      <c r="G3469" s="9">
        <f>SUMIFS('Entrada - Salida'!$E:$E,'Entrada - Salida'!$D:$D,Saldo!C3469,'Entrada - Salida'!C:C,Saldo!B3469)</f>
        <v>0</v>
      </c>
      <c r="H3469" s="10">
        <f>SUMIFS('Entrada - Salida'!$F:$F,'Entrada - Salida'!$D:$D,Saldo!C3469,'Entrada - Salida'!C:C,Saldo!B3469)</f>
        <v>0</v>
      </c>
      <c r="I3469" s="11">
        <f t="shared" si="55"/>
        <v>0</v>
      </c>
      <c r="J3469" s="22"/>
    </row>
    <row r="3470" spans="5:10">
      <c r="E3470" s="4" t="e">
        <f>VLOOKUP(B3470,'[1]Base de datos Almacen'!$B$2:$E$3654,4,0)</f>
        <v>#N/A</v>
      </c>
      <c r="F3470" s="8">
        <v>0</v>
      </c>
      <c r="G3470" s="9">
        <f>SUMIFS('Entrada - Salida'!$E:$E,'Entrada - Salida'!$D:$D,Saldo!C3470,'Entrada - Salida'!C:C,Saldo!B3470)</f>
        <v>0</v>
      </c>
      <c r="H3470" s="10">
        <f>SUMIFS('Entrada - Salida'!$F:$F,'Entrada - Salida'!$D:$D,Saldo!C3470,'Entrada - Salida'!C:C,Saldo!B3470)</f>
        <v>0</v>
      </c>
      <c r="I3470" s="11">
        <f t="shared" si="55"/>
        <v>0</v>
      </c>
      <c r="J3470" s="22"/>
    </row>
    <row r="3471" spans="5:10">
      <c r="E3471" s="4" t="e">
        <f>VLOOKUP(B3471,'[1]Base de datos Almacen'!$B$2:$E$3654,4,0)</f>
        <v>#N/A</v>
      </c>
      <c r="F3471" s="8">
        <v>0</v>
      </c>
      <c r="G3471" s="9">
        <f>SUMIFS('Entrada - Salida'!$E:$E,'Entrada - Salida'!$D:$D,Saldo!C3471,'Entrada - Salida'!C:C,Saldo!B3471)</f>
        <v>0</v>
      </c>
      <c r="H3471" s="10">
        <f>SUMIFS('Entrada - Salida'!$F:$F,'Entrada - Salida'!$D:$D,Saldo!C3471,'Entrada - Salida'!C:C,Saldo!B3471)</f>
        <v>0</v>
      </c>
      <c r="I3471" s="11">
        <f t="shared" si="55"/>
        <v>0</v>
      </c>
      <c r="J3471" s="22"/>
    </row>
    <row r="3472" spans="5:10">
      <c r="E3472" s="4" t="e">
        <f>VLOOKUP(B3472,'[1]Base de datos Almacen'!$B$2:$E$3654,4,0)</f>
        <v>#N/A</v>
      </c>
      <c r="F3472" s="8">
        <v>0</v>
      </c>
      <c r="G3472" s="9">
        <f>SUMIFS('Entrada - Salida'!$E:$E,'Entrada - Salida'!$D:$D,Saldo!C3472,'Entrada - Salida'!C:C,Saldo!B3472)</f>
        <v>0</v>
      </c>
      <c r="H3472" s="10">
        <f>SUMIFS('Entrada - Salida'!$F:$F,'Entrada - Salida'!$D:$D,Saldo!C3472,'Entrada - Salida'!C:C,Saldo!B3472)</f>
        <v>0</v>
      </c>
      <c r="I3472" s="11">
        <f t="shared" si="55"/>
        <v>0</v>
      </c>
      <c r="J3472" s="22"/>
    </row>
    <row r="3473" spans="5:10">
      <c r="E3473" s="4" t="e">
        <f>VLOOKUP(B3473,'[1]Base de datos Almacen'!$B$2:$E$3654,4,0)</f>
        <v>#N/A</v>
      </c>
      <c r="F3473" s="8">
        <v>0</v>
      </c>
      <c r="G3473" s="9">
        <f>SUMIFS('Entrada - Salida'!$E:$E,'Entrada - Salida'!$D:$D,Saldo!C3473,'Entrada - Salida'!C:C,Saldo!B3473)</f>
        <v>0</v>
      </c>
      <c r="H3473" s="10">
        <f>SUMIFS('Entrada - Salida'!$F:$F,'Entrada - Salida'!$D:$D,Saldo!C3473,'Entrada - Salida'!C:C,Saldo!B3473)</f>
        <v>0</v>
      </c>
      <c r="I3473" s="11">
        <f t="shared" si="55"/>
        <v>0</v>
      </c>
      <c r="J3473" s="22"/>
    </row>
    <row r="3474" spans="5:10">
      <c r="E3474" s="4" t="e">
        <f>VLOOKUP(B3474,'[1]Base de datos Almacen'!$B$2:$E$3654,4,0)</f>
        <v>#N/A</v>
      </c>
      <c r="F3474" s="8">
        <v>0</v>
      </c>
      <c r="G3474" s="9">
        <f>SUMIFS('Entrada - Salida'!$E:$E,'Entrada - Salida'!$D:$D,Saldo!C3474,'Entrada - Salida'!C:C,Saldo!B3474)</f>
        <v>0</v>
      </c>
      <c r="H3474" s="10">
        <f>SUMIFS('Entrada - Salida'!$F:$F,'Entrada - Salida'!$D:$D,Saldo!C3474,'Entrada - Salida'!C:C,Saldo!B3474)</f>
        <v>0</v>
      </c>
      <c r="I3474" s="11">
        <f t="shared" si="55"/>
        <v>0</v>
      </c>
      <c r="J3474" s="22"/>
    </row>
    <row r="3475" spans="5:10">
      <c r="E3475" s="4" t="e">
        <f>VLOOKUP(B3475,'[1]Base de datos Almacen'!$B$2:$E$3654,4,0)</f>
        <v>#N/A</v>
      </c>
      <c r="F3475" s="8">
        <v>0</v>
      </c>
      <c r="G3475" s="9">
        <f>SUMIFS('Entrada - Salida'!$E:$E,'Entrada - Salida'!$D:$D,Saldo!C3475,'Entrada - Salida'!C:C,Saldo!B3475)</f>
        <v>0</v>
      </c>
      <c r="H3475" s="10">
        <f>SUMIFS('Entrada - Salida'!$F:$F,'Entrada - Salida'!$D:$D,Saldo!C3475,'Entrada - Salida'!C:C,Saldo!B3475)</f>
        <v>0</v>
      </c>
      <c r="I3475" s="11">
        <f t="shared" si="55"/>
        <v>0</v>
      </c>
      <c r="J3475" s="22"/>
    </row>
    <row r="3476" spans="5:10">
      <c r="E3476" s="4" t="e">
        <f>VLOOKUP(B3476,'[1]Base de datos Almacen'!$B$2:$E$3654,4,0)</f>
        <v>#N/A</v>
      </c>
      <c r="F3476" s="8">
        <v>0</v>
      </c>
      <c r="G3476" s="9">
        <f>SUMIFS('Entrada - Salida'!$E:$E,'Entrada - Salida'!$D:$D,Saldo!C3476,'Entrada - Salida'!C:C,Saldo!B3476)</f>
        <v>0</v>
      </c>
      <c r="H3476" s="10">
        <f>SUMIFS('Entrada - Salida'!$F:$F,'Entrada - Salida'!$D:$D,Saldo!C3476,'Entrada - Salida'!C:C,Saldo!B3476)</f>
        <v>0</v>
      </c>
      <c r="I3476" s="11">
        <f t="shared" si="55"/>
        <v>0</v>
      </c>
      <c r="J3476" s="22"/>
    </row>
    <row r="3477" spans="5:10">
      <c r="E3477" s="4" t="e">
        <f>VLOOKUP(B3477,'[1]Base de datos Almacen'!$B$2:$E$3654,4,0)</f>
        <v>#N/A</v>
      </c>
      <c r="F3477" s="8">
        <v>0</v>
      </c>
      <c r="G3477" s="9">
        <f>SUMIFS('Entrada - Salida'!$E:$E,'Entrada - Salida'!$D:$D,Saldo!C3477,'Entrada - Salida'!C:C,Saldo!B3477)</f>
        <v>0</v>
      </c>
      <c r="H3477" s="10">
        <f>SUMIFS('Entrada - Salida'!$F:$F,'Entrada - Salida'!$D:$D,Saldo!C3477,'Entrada - Salida'!C:C,Saldo!B3477)</f>
        <v>0</v>
      </c>
      <c r="I3477" s="11">
        <f t="shared" si="55"/>
        <v>0</v>
      </c>
      <c r="J3477" s="22"/>
    </row>
    <row r="3478" spans="5:10">
      <c r="E3478" s="4" t="e">
        <f>VLOOKUP(B3478,'[1]Base de datos Almacen'!$B$2:$E$3654,4,0)</f>
        <v>#N/A</v>
      </c>
      <c r="F3478" s="8">
        <v>0</v>
      </c>
      <c r="G3478" s="9">
        <f>SUMIFS('Entrada - Salida'!$E:$E,'Entrada - Salida'!$D:$D,Saldo!C3478,'Entrada - Salida'!C:C,Saldo!B3478)</f>
        <v>0</v>
      </c>
      <c r="H3478" s="10">
        <f>SUMIFS('Entrada - Salida'!$F:$F,'Entrada - Salida'!$D:$D,Saldo!C3478,'Entrada - Salida'!C:C,Saldo!B3478)</f>
        <v>0</v>
      </c>
      <c r="I3478" s="11">
        <f t="shared" si="55"/>
        <v>0</v>
      </c>
      <c r="J3478" s="22"/>
    </row>
    <row r="3479" spans="5:10">
      <c r="E3479" s="4" t="e">
        <f>VLOOKUP(B3479,'[1]Base de datos Almacen'!$B$2:$E$3654,4,0)</f>
        <v>#N/A</v>
      </c>
      <c r="F3479" s="8">
        <v>0</v>
      </c>
      <c r="G3479" s="9">
        <f>SUMIFS('Entrada - Salida'!$E:$E,'Entrada - Salida'!$D:$D,Saldo!C3479,'Entrada - Salida'!C:C,Saldo!B3479)</f>
        <v>0</v>
      </c>
      <c r="H3479" s="10">
        <f>SUMIFS('Entrada - Salida'!$F:$F,'Entrada - Salida'!$D:$D,Saldo!C3479,'Entrada - Salida'!C:C,Saldo!B3479)</f>
        <v>0</v>
      </c>
      <c r="I3479" s="11">
        <f t="shared" si="55"/>
        <v>0</v>
      </c>
      <c r="J3479" s="22"/>
    </row>
    <row r="3480" spans="5:10">
      <c r="E3480" s="4" t="e">
        <f>VLOOKUP(B3480,'[1]Base de datos Almacen'!$B$2:$E$3654,4,0)</f>
        <v>#N/A</v>
      </c>
      <c r="F3480" s="8">
        <v>0</v>
      </c>
      <c r="G3480" s="9">
        <f>SUMIFS('Entrada - Salida'!$E:$E,'Entrada - Salida'!$D:$D,Saldo!C3480,'Entrada - Salida'!C:C,Saldo!B3480)</f>
        <v>0</v>
      </c>
      <c r="H3480" s="10">
        <f>SUMIFS('Entrada - Salida'!$F:$F,'Entrada - Salida'!$D:$D,Saldo!C3480,'Entrada - Salida'!C:C,Saldo!B3480)</f>
        <v>0</v>
      </c>
      <c r="I3480" s="11">
        <f t="shared" si="55"/>
        <v>0</v>
      </c>
      <c r="J3480" s="22"/>
    </row>
    <row r="3481" spans="5:10">
      <c r="E3481" s="4" t="e">
        <f>VLOOKUP(B3481,'[1]Base de datos Almacen'!$B$2:$E$3654,4,0)</f>
        <v>#N/A</v>
      </c>
      <c r="F3481" s="8">
        <v>0</v>
      </c>
      <c r="G3481" s="9">
        <f>SUMIFS('Entrada - Salida'!$E:$E,'Entrada - Salida'!$D:$D,Saldo!C3481,'Entrada - Salida'!C:C,Saldo!B3481)</f>
        <v>0</v>
      </c>
      <c r="H3481" s="10">
        <f>SUMIFS('Entrada - Salida'!$F:$F,'Entrada - Salida'!$D:$D,Saldo!C3481,'Entrada - Salida'!C:C,Saldo!B3481)</f>
        <v>0</v>
      </c>
      <c r="I3481" s="11">
        <f t="shared" si="55"/>
        <v>0</v>
      </c>
      <c r="J3481" s="22"/>
    </row>
    <row r="3482" spans="5:10">
      <c r="E3482" s="4" t="e">
        <f>VLOOKUP(B3482,'[1]Base de datos Almacen'!$B$2:$E$3654,4,0)</f>
        <v>#N/A</v>
      </c>
      <c r="F3482" s="8">
        <v>0</v>
      </c>
      <c r="G3482" s="9">
        <f>SUMIFS('Entrada - Salida'!$E:$E,'Entrada - Salida'!$D:$D,Saldo!C3482,'Entrada - Salida'!C:C,Saldo!B3482)</f>
        <v>0</v>
      </c>
      <c r="H3482" s="10">
        <f>SUMIFS('Entrada - Salida'!$F:$F,'Entrada - Salida'!$D:$D,Saldo!C3482,'Entrada - Salida'!C:C,Saldo!B3482)</f>
        <v>0</v>
      </c>
      <c r="I3482" s="11">
        <f t="shared" si="55"/>
        <v>0</v>
      </c>
      <c r="J3482" s="22"/>
    </row>
    <row r="3483" spans="5:10">
      <c r="E3483" s="4" t="e">
        <f>VLOOKUP(B3483,'[1]Base de datos Almacen'!$B$2:$E$3654,4,0)</f>
        <v>#N/A</v>
      </c>
      <c r="F3483" s="8">
        <v>0</v>
      </c>
      <c r="G3483" s="9">
        <f>SUMIFS('Entrada - Salida'!$E:$E,'Entrada - Salida'!$D:$D,Saldo!C3483,'Entrada - Salida'!C:C,Saldo!B3483)</f>
        <v>0</v>
      </c>
      <c r="H3483" s="10">
        <f>SUMIFS('Entrada - Salida'!$F:$F,'Entrada - Salida'!$D:$D,Saldo!C3483,'Entrada - Salida'!C:C,Saldo!B3483)</f>
        <v>0</v>
      </c>
      <c r="I3483" s="11">
        <f t="shared" si="55"/>
        <v>0</v>
      </c>
      <c r="J3483" s="22"/>
    </row>
    <row r="3484" spans="5:10">
      <c r="E3484" s="4" t="e">
        <f>VLOOKUP(B3484,'[1]Base de datos Almacen'!$B$2:$E$3654,4,0)</f>
        <v>#N/A</v>
      </c>
      <c r="F3484" s="8">
        <v>0</v>
      </c>
      <c r="G3484" s="9">
        <f>SUMIFS('Entrada - Salida'!$E:$E,'Entrada - Salida'!$D:$D,Saldo!C3484,'Entrada - Salida'!C:C,Saldo!B3484)</f>
        <v>0</v>
      </c>
      <c r="H3484" s="10">
        <f>SUMIFS('Entrada - Salida'!$F:$F,'Entrada - Salida'!$D:$D,Saldo!C3484,'Entrada - Salida'!C:C,Saldo!B3484)</f>
        <v>0</v>
      </c>
      <c r="I3484" s="11">
        <f t="shared" si="55"/>
        <v>0</v>
      </c>
      <c r="J3484" s="22"/>
    </row>
    <row r="3485" spans="5:10">
      <c r="E3485" s="4" t="e">
        <f>VLOOKUP(B3485,'[1]Base de datos Almacen'!$B$2:$E$3654,4,0)</f>
        <v>#N/A</v>
      </c>
      <c r="F3485" s="8">
        <v>0</v>
      </c>
      <c r="G3485" s="9">
        <f>SUMIFS('Entrada - Salida'!$E:$E,'Entrada - Salida'!$D:$D,Saldo!C3485,'Entrada - Salida'!C:C,Saldo!B3485)</f>
        <v>0</v>
      </c>
      <c r="H3485" s="10">
        <f>SUMIFS('Entrada - Salida'!$F:$F,'Entrada - Salida'!$D:$D,Saldo!C3485,'Entrada - Salida'!C:C,Saldo!B3485)</f>
        <v>0</v>
      </c>
      <c r="I3485" s="11">
        <f t="shared" si="55"/>
        <v>0</v>
      </c>
      <c r="J3485" s="22"/>
    </row>
    <row r="3486" spans="5:10">
      <c r="E3486" s="4" t="e">
        <f>VLOOKUP(B3486,'[1]Base de datos Almacen'!$B$2:$E$3654,4,0)</f>
        <v>#N/A</v>
      </c>
      <c r="F3486" s="8">
        <v>0</v>
      </c>
      <c r="G3486" s="9">
        <f>SUMIFS('Entrada - Salida'!$E:$E,'Entrada - Salida'!$D:$D,Saldo!C3486,'Entrada - Salida'!C:C,Saldo!B3486)</f>
        <v>0</v>
      </c>
      <c r="H3486" s="10">
        <f>SUMIFS('Entrada - Salida'!$F:$F,'Entrada - Salida'!$D:$D,Saldo!C3486,'Entrada - Salida'!C:C,Saldo!B3486)</f>
        <v>0</v>
      </c>
      <c r="I3486" s="11">
        <f t="shared" si="55"/>
        <v>0</v>
      </c>
      <c r="J3486" s="22"/>
    </row>
    <row r="3487" spans="5:10">
      <c r="E3487" s="4" t="e">
        <f>VLOOKUP(B3487,'[1]Base de datos Almacen'!$B$2:$E$3654,4,0)</f>
        <v>#N/A</v>
      </c>
      <c r="F3487" s="8">
        <v>0</v>
      </c>
      <c r="G3487" s="9">
        <f>SUMIFS('Entrada - Salida'!$E:$E,'Entrada - Salida'!$D:$D,Saldo!C3487,'Entrada - Salida'!C:C,Saldo!B3487)</f>
        <v>0</v>
      </c>
      <c r="H3487" s="10">
        <f>SUMIFS('Entrada - Salida'!$F:$F,'Entrada - Salida'!$D:$D,Saldo!C3487,'Entrada - Salida'!C:C,Saldo!B3487)</f>
        <v>0</v>
      </c>
      <c r="I3487" s="11">
        <f t="shared" si="55"/>
        <v>0</v>
      </c>
      <c r="J3487" s="22"/>
    </row>
    <row r="3488" spans="5:10">
      <c r="E3488" s="4" t="e">
        <f>VLOOKUP(B3488,'[1]Base de datos Almacen'!$B$2:$E$3654,4,0)</f>
        <v>#N/A</v>
      </c>
      <c r="F3488" s="8">
        <v>0</v>
      </c>
      <c r="G3488" s="9">
        <f>SUMIFS('Entrada - Salida'!$E:$E,'Entrada - Salida'!$D:$D,Saldo!C3488,'Entrada - Salida'!C:C,Saldo!B3488)</f>
        <v>0</v>
      </c>
      <c r="H3488" s="10">
        <f>SUMIFS('Entrada - Salida'!$F:$F,'Entrada - Salida'!$D:$D,Saldo!C3488,'Entrada - Salida'!C:C,Saldo!B3488)</f>
        <v>0</v>
      </c>
      <c r="I3488" s="11">
        <f t="shared" si="55"/>
        <v>0</v>
      </c>
      <c r="J3488" s="22"/>
    </row>
    <row r="3489" spans="5:10">
      <c r="E3489" s="4" t="e">
        <f>VLOOKUP(B3489,'[1]Base de datos Almacen'!$B$2:$E$3654,4,0)</f>
        <v>#N/A</v>
      </c>
      <c r="F3489" s="8">
        <v>0</v>
      </c>
      <c r="G3489" s="9">
        <f>SUMIFS('Entrada - Salida'!$E:$E,'Entrada - Salida'!$D:$D,Saldo!C3489,'Entrada - Salida'!C:C,Saldo!B3489)</f>
        <v>0</v>
      </c>
      <c r="H3489" s="10">
        <f>SUMIFS('Entrada - Salida'!$F:$F,'Entrada - Salida'!$D:$D,Saldo!C3489,'Entrada - Salida'!C:C,Saldo!B3489)</f>
        <v>0</v>
      </c>
      <c r="I3489" s="11">
        <f t="shared" si="55"/>
        <v>0</v>
      </c>
      <c r="J3489" s="22"/>
    </row>
    <row r="3490" spans="5:10">
      <c r="E3490" s="4" t="e">
        <f>VLOOKUP(B3490,'[1]Base de datos Almacen'!$B$2:$E$3654,4,0)</f>
        <v>#N/A</v>
      </c>
      <c r="F3490" s="8">
        <v>0</v>
      </c>
      <c r="G3490" s="9">
        <f>SUMIFS('Entrada - Salida'!$E:$E,'Entrada - Salida'!$D:$D,Saldo!C3490,'Entrada - Salida'!C:C,Saldo!B3490)</f>
        <v>0</v>
      </c>
      <c r="H3490" s="10">
        <f>SUMIFS('Entrada - Salida'!$F:$F,'Entrada - Salida'!$D:$D,Saldo!C3490,'Entrada - Salida'!C:C,Saldo!B3490)</f>
        <v>0</v>
      </c>
      <c r="I3490" s="11">
        <f t="shared" si="55"/>
        <v>0</v>
      </c>
      <c r="J3490" s="22"/>
    </row>
    <row r="3491" spans="5:10">
      <c r="E3491" s="4" t="e">
        <f>VLOOKUP(B3491,'[1]Base de datos Almacen'!$B$2:$E$3654,4,0)</f>
        <v>#N/A</v>
      </c>
      <c r="F3491" s="8">
        <v>0</v>
      </c>
      <c r="G3491" s="9">
        <f>SUMIFS('Entrada - Salida'!$E:$E,'Entrada - Salida'!$D:$D,Saldo!C3491,'Entrada - Salida'!C:C,Saldo!B3491)</f>
        <v>0</v>
      </c>
      <c r="H3491" s="10">
        <f>SUMIFS('Entrada - Salida'!$F:$F,'Entrada - Salida'!$D:$D,Saldo!C3491,'Entrada - Salida'!C:C,Saldo!B3491)</f>
        <v>0</v>
      </c>
      <c r="I3491" s="11">
        <f t="shared" si="55"/>
        <v>0</v>
      </c>
      <c r="J3491" s="22"/>
    </row>
    <row r="3492" spans="5:10">
      <c r="E3492" s="4" t="e">
        <f>VLOOKUP(B3492,'[1]Base de datos Almacen'!$B$2:$E$3654,4,0)</f>
        <v>#N/A</v>
      </c>
      <c r="F3492" s="8">
        <v>0</v>
      </c>
      <c r="G3492" s="9">
        <f>SUMIFS('Entrada - Salida'!$E:$E,'Entrada - Salida'!$D:$D,Saldo!C3492,'Entrada - Salida'!C:C,Saldo!B3492)</f>
        <v>0</v>
      </c>
      <c r="H3492" s="10">
        <f>SUMIFS('Entrada - Salida'!$F:$F,'Entrada - Salida'!$D:$D,Saldo!C3492,'Entrada - Salida'!C:C,Saldo!B3492)</f>
        <v>0</v>
      </c>
      <c r="I3492" s="11">
        <f t="shared" si="55"/>
        <v>0</v>
      </c>
      <c r="J3492" s="22"/>
    </row>
    <row r="3493" spans="5:10">
      <c r="E3493" s="4" t="e">
        <f>VLOOKUP(B3493,'[1]Base de datos Almacen'!$B$2:$E$3654,4,0)</f>
        <v>#N/A</v>
      </c>
      <c r="F3493" s="8">
        <v>0</v>
      </c>
      <c r="G3493" s="9">
        <f>SUMIFS('Entrada - Salida'!$E:$E,'Entrada - Salida'!$D:$D,Saldo!C3493,'Entrada - Salida'!C:C,Saldo!B3493)</f>
        <v>0</v>
      </c>
      <c r="H3493" s="10">
        <f>SUMIFS('Entrada - Salida'!$F:$F,'Entrada - Salida'!$D:$D,Saldo!C3493,'Entrada - Salida'!C:C,Saldo!B3493)</f>
        <v>0</v>
      </c>
      <c r="I3493" s="11">
        <f t="shared" si="55"/>
        <v>0</v>
      </c>
      <c r="J3493" s="22"/>
    </row>
    <row r="3494" spans="5:10">
      <c r="E3494" s="4" t="e">
        <f>VLOOKUP(B3494,'[1]Base de datos Almacen'!$B$2:$E$3654,4,0)</f>
        <v>#N/A</v>
      </c>
      <c r="F3494" s="8">
        <v>0</v>
      </c>
      <c r="G3494" s="9">
        <f>SUMIFS('Entrada - Salida'!$E:$E,'Entrada - Salida'!$D:$D,Saldo!C3494,'Entrada - Salida'!C:C,Saldo!B3494)</f>
        <v>0</v>
      </c>
      <c r="H3494" s="10">
        <f>SUMIFS('Entrada - Salida'!$F:$F,'Entrada - Salida'!$D:$D,Saldo!C3494,'Entrada - Salida'!C:C,Saldo!B3494)</f>
        <v>0</v>
      </c>
      <c r="I3494" s="11">
        <f t="shared" si="55"/>
        <v>0</v>
      </c>
      <c r="J3494" s="22"/>
    </row>
    <row r="3495" spans="5:10">
      <c r="E3495" s="4" t="e">
        <f>VLOOKUP(B3495,'[1]Base de datos Almacen'!$B$2:$E$3654,4,0)</f>
        <v>#N/A</v>
      </c>
      <c r="F3495" s="8">
        <v>0</v>
      </c>
      <c r="G3495" s="9">
        <f>SUMIFS('Entrada - Salida'!$E:$E,'Entrada - Salida'!$D:$D,Saldo!C3495,'Entrada - Salida'!C:C,Saldo!B3495)</f>
        <v>0</v>
      </c>
      <c r="H3495" s="10">
        <f>SUMIFS('Entrada - Salida'!$F:$F,'Entrada - Salida'!$D:$D,Saldo!C3495,'Entrada - Salida'!C:C,Saldo!B3495)</f>
        <v>0</v>
      </c>
      <c r="I3495" s="11">
        <f t="shared" si="55"/>
        <v>0</v>
      </c>
      <c r="J3495" s="22"/>
    </row>
    <row r="3496" spans="5:10">
      <c r="E3496" s="4" t="e">
        <f>VLOOKUP(B3496,'[1]Base de datos Almacen'!$B$2:$E$3654,4,0)</f>
        <v>#N/A</v>
      </c>
      <c r="F3496" s="8">
        <v>0</v>
      </c>
      <c r="G3496" s="9">
        <f>SUMIFS('Entrada - Salida'!$E:$E,'Entrada - Salida'!$D:$D,Saldo!C3496,'Entrada - Salida'!C:C,Saldo!B3496)</f>
        <v>0</v>
      </c>
      <c r="H3496" s="10">
        <f>SUMIFS('Entrada - Salida'!$F:$F,'Entrada - Salida'!$D:$D,Saldo!C3496,'Entrada - Salida'!C:C,Saldo!B3496)</f>
        <v>0</v>
      </c>
      <c r="I3496" s="11">
        <f t="shared" si="55"/>
        <v>0</v>
      </c>
      <c r="J3496" s="22"/>
    </row>
    <row r="3497" spans="5:10">
      <c r="E3497" s="4" t="e">
        <f>VLOOKUP(B3497,'[1]Base de datos Almacen'!$B$2:$E$3654,4,0)</f>
        <v>#N/A</v>
      </c>
      <c r="F3497" s="8">
        <v>0</v>
      </c>
      <c r="G3497" s="9">
        <f>SUMIFS('Entrada - Salida'!$E:$E,'Entrada - Salida'!$D:$D,Saldo!C3497,'Entrada - Salida'!C:C,Saldo!B3497)</f>
        <v>0</v>
      </c>
      <c r="H3497" s="10">
        <f>SUMIFS('Entrada - Salida'!$F:$F,'Entrada - Salida'!$D:$D,Saldo!C3497,'Entrada - Salida'!C:C,Saldo!B3497)</f>
        <v>0</v>
      </c>
      <c r="I3497" s="11">
        <f t="shared" si="55"/>
        <v>0</v>
      </c>
      <c r="J3497" s="22"/>
    </row>
    <row r="3498" spans="5:10">
      <c r="E3498" s="4" t="e">
        <f>VLOOKUP(B3498,'[1]Base de datos Almacen'!$B$2:$E$3654,4,0)</f>
        <v>#N/A</v>
      </c>
      <c r="F3498" s="8">
        <v>0</v>
      </c>
      <c r="G3498" s="9">
        <f>SUMIFS('Entrada - Salida'!$E:$E,'Entrada - Salida'!$D:$D,Saldo!C3498,'Entrada - Salida'!C:C,Saldo!B3498)</f>
        <v>0</v>
      </c>
      <c r="H3498" s="10">
        <f>SUMIFS('Entrada - Salida'!$F:$F,'Entrada - Salida'!$D:$D,Saldo!C3498,'Entrada - Salida'!C:C,Saldo!B3498)</f>
        <v>0</v>
      </c>
      <c r="I3498" s="11">
        <f t="shared" si="55"/>
        <v>0</v>
      </c>
      <c r="J3498" s="22"/>
    </row>
    <row r="3499" spans="5:10">
      <c r="E3499" s="4" t="e">
        <f>VLOOKUP(B3499,'[1]Base de datos Almacen'!$B$2:$E$3654,4,0)</f>
        <v>#N/A</v>
      </c>
      <c r="F3499" s="8">
        <v>0</v>
      </c>
      <c r="G3499" s="9">
        <f>SUMIFS('Entrada - Salida'!$E:$E,'Entrada - Salida'!$D:$D,Saldo!C3499,'Entrada - Salida'!C:C,Saldo!B3499)</f>
        <v>0</v>
      </c>
      <c r="H3499" s="10">
        <f>SUMIFS('Entrada - Salida'!$F:$F,'Entrada - Salida'!$D:$D,Saldo!C3499,'Entrada - Salida'!C:C,Saldo!B3499)</f>
        <v>0</v>
      </c>
      <c r="I3499" s="11">
        <f t="shared" si="55"/>
        <v>0</v>
      </c>
      <c r="J3499" s="22"/>
    </row>
    <row r="3500" spans="5:10">
      <c r="E3500" s="4" t="e">
        <f>VLOOKUP(B3500,'[1]Base de datos Almacen'!$B$2:$E$3654,4,0)</f>
        <v>#N/A</v>
      </c>
      <c r="F3500" s="8">
        <v>0</v>
      </c>
      <c r="G3500" s="9">
        <f>SUMIFS('Entrada - Salida'!$E:$E,'Entrada - Salida'!$D:$D,Saldo!C3500,'Entrada - Salida'!C:C,Saldo!B3500)</f>
        <v>0</v>
      </c>
      <c r="H3500" s="10">
        <f>SUMIFS('Entrada - Salida'!$F:$F,'Entrada - Salida'!$D:$D,Saldo!C3500,'Entrada - Salida'!C:C,Saldo!B3500)</f>
        <v>0</v>
      </c>
      <c r="I3500" s="11">
        <f t="shared" si="55"/>
        <v>0</v>
      </c>
      <c r="J3500" s="22"/>
    </row>
    <row r="3501" spans="5:10">
      <c r="E3501" s="4" t="e">
        <f>VLOOKUP(B3501,'[1]Base de datos Almacen'!$B$2:$E$3654,4,0)</f>
        <v>#N/A</v>
      </c>
      <c r="F3501" s="8">
        <v>0</v>
      </c>
      <c r="G3501" s="9">
        <f>SUMIFS('Entrada - Salida'!$E:$E,'Entrada - Salida'!$D:$D,Saldo!C3501,'Entrada - Salida'!C:C,Saldo!B3501)</f>
        <v>0</v>
      </c>
      <c r="H3501" s="10">
        <f>SUMIFS('Entrada - Salida'!$F:$F,'Entrada - Salida'!$D:$D,Saldo!C3501,'Entrada - Salida'!C:C,Saldo!B3501)</f>
        <v>0</v>
      </c>
      <c r="I3501" s="11">
        <f t="shared" si="55"/>
        <v>0</v>
      </c>
      <c r="J3501" s="22"/>
    </row>
    <row r="3502" spans="5:10">
      <c r="E3502" s="4" t="e">
        <f>VLOOKUP(B3502,'[1]Base de datos Almacen'!$B$2:$E$3654,4,0)</f>
        <v>#N/A</v>
      </c>
      <c r="F3502" s="8">
        <v>0</v>
      </c>
      <c r="G3502" s="9">
        <f>SUMIFS('Entrada - Salida'!$E:$E,'Entrada - Salida'!$D:$D,Saldo!C3502,'Entrada - Salida'!C:C,Saldo!B3502)</f>
        <v>0</v>
      </c>
      <c r="H3502" s="10">
        <f>SUMIFS('Entrada - Salida'!$F:$F,'Entrada - Salida'!$D:$D,Saldo!C3502,'Entrada - Salida'!C:C,Saldo!B3502)</f>
        <v>0</v>
      </c>
      <c r="I3502" s="11">
        <f t="shared" ref="I3502:I3565" si="56">+(G3502-H3502)+F3502</f>
        <v>0</v>
      </c>
      <c r="J3502" s="22"/>
    </row>
    <row r="3503" spans="5:10">
      <c r="E3503" s="4" t="e">
        <f>VLOOKUP(B3503,'[1]Base de datos Almacen'!$B$2:$E$3654,4,0)</f>
        <v>#N/A</v>
      </c>
      <c r="F3503" s="8">
        <v>0</v>
      </c>
      <c r="G3503" s="9">
        <f>SUMIFS('Entrada - Salida'!$E:$E,'Entrada - Salida'!$D:$D,Saldo!C3503,'Entrada - Salida'!C:C,Saldo!B3503)</f>
        <v>0</v>
      </c>
      <c r="H3503" s="10">
        <f>SUMIFS('Entrada - Salida'!$F:$F,'Entrada - Salida'!$D:$D,Saldo!C3503,'Entrada - Salida'!C:C,Saldo!B3503)</f>
        <v>0</v>
      </c>
      <c r="I3503" s="11">
        <f t="shared" si="56"/>
        <v>0</v>
      </c>
      <c r="J3503" s="22"/>
    </row>
    <row r="3504" spans="5:10">
      <c r="E3504" s="4" t="e">
        <f>VLOOKUP(B3504,'[1]Base de datos Almacen'!$B$2:$E$3654,4,0)</f>
        <v>#N/A</v>
      </c>
      <c r="F3504" s="8">
        <v>0</v>
      </c>
      <c r="G3504" s="9">
        <f>SUMIFS('Entrada - Salida'!$E:$E,'Entrada - Salida'!$D:$D,Saldo!C3504,'Entrada - Salida'!C:C,Saldo!B3504)</f>
        <v>0</v>
      </c>
      <c r="H3504" s="10">
        <f>SUMIFS('Entrada - Salida'!$F:$F,'Entrada - Salida'!$D:$D,Saldo!C3504,'Entrada - Salida'!C:C,Saldo!B3504)</f>
        <v>0</v>
      </c>
      <c r="I3504" s="11">
        <f t="shared" si="56"/>
        <v>0</v>
      </c>
      <c r="J3504" s="22"/>
    </row>
    <row r="3505" spans="5:10">
      <c r="E3505" s="4" t="e">
        <f>VLOOKUP(B3505,'[1]Base de datos Almacen'!$B$2:$E$3654,4,0)</f>
        <v>#N/A</v>
      </c>
      <c r="F3505" s="8">
        <v>0</v>
      </c>
      <c r="G3505" s="9">
        <f>SUMIFS('Entrada - Salida'!$E:$E,'Entrada - Salida'!$D:$D,Saldo!C3505,'Entrada - Salida'!C:C,Saldo!B3505)</f>
        <v>0</v>
      </c>
      <c r="H3505" s="10">
        <f>SUMIFS('Entrada - Salida'!$F:$F,'Entrada - Salida'!$D:$D,Saldo!C3505,'Entrada - Salida'!C:C,Saldo!B3505)</f>
        <v>0</v>
      </c>
      <c r="I3505" s="11">
        <f t="shared" si="56"/>
        <v>0</v>
      </c>
      <c r="J3505" s="22"/>
    </row>
    <row r="3506" spans="5:10">
      <c r="E3506" s="4" t="e">
        <f>VLOOKUP(B3506,'[1]Base de datos Almacen'!$B$2:$E$3654,4,0)</f>
        <v>#N/A</v>
      </c>
      <c r="F3506" s="8">
        <v>0</v>
      </c>
      <c r="G3506" s="9">
        <f>SUMIFS('Entrada - Salida'!$E:$E,'Entrada - Salida'!$D:$D,Saldo!C3506,'Entrada - Salida'!C:C,Saldo!B3506)</f>
        <v>0</v>
      </c>
      <c r="H3506" s="10">
        <f>SUMIFS('Entrada - Salida'!$F:$F,'Entrada - Salida'!$D:$D,Saldo!C3506,'Entrada - Salida'!C:C,Saldo!B3506)</f>
        <v>0</v>
      </c>
      <c r="I3506" s="11">
        <f t="shared" si="56"/>
        <v>0</v>
      </c>
      <c r="J3506" s="22"/>
    </row>
    <row r="3507" spans="5:10">
      <c r="E3507" s="4" t="e">
        <f>VLOOKUP(B3507,'[1]Base de datos Almacen'!$B$2:$E$3654,4,0)</f>
        <v>#N/A</v>
      </c>
      <c r="F3507" s="8">
        <v>0</v>
      </c>
      <c r="G3507" s="9">
        <f>SUMIFS('Entrada - Salida'!$E:$E,'Entrada - Salida'!$D:$D,Saldo!C3507,'Entrada - Salida'!C:C,Saldo!B3507)</f>
        <v>0</v>
      </c>
      <c r="H3507" s="10">
        <f>SUMIFS('Entrada - Salida'!$F:$F,'Entrada - Salida'!$D:$D,Saldo!C3507,'Entrada - Salida'!C:C,Saldo!B3507)</f>
        <v>0</v>
      </c>
      <c r="I3507" s="11">
        <f t="shared" si="56"/>
        <v>0</v>
      </c>
      <c r="J3507" s="22"/>
    </row>
    <row r="3508" spans="5:10">
      <c r="E3508" s="4" t="e">
        <f>VLOOKUP(B3508,'[1]Base de datos Almacen'!$B$2:$E$3654,4,0)</f>
        <v>#N/A</v>
      </c>
      <c r="F3508" s="8">
        <v>0</v>
      </c>
      <c r="G3508" s="9">
        <f>SUMIFS('Entrada - Salida'!$E:$E,'Entrada - Salida'!$D:$D,Saldo!C3508,'Entrada - Salida'!C:C,Saldo!B3508)</f>
        <v>0</v>
      </c>
      <c r="H3508" s="10">
        <f>SUMIFS('Entrada - Salida'!$F:$F,'Entrada - Salida'!$D:$D,Saldo!C3508,'Entrada - Salida'!C:C,Saldo!B3508)</f>
        <v>0</v>
      </c>
      <c r="I3508" s="11">
        <f t="shared" si="56"/>
        <v>0</v>
      </c>
      <c r="J3508" s="22"/>
    </row>
    <row r="3509" spans="5:10">
      <c r="E3509" s="4" t="e">
        <f>VLOOKUP(B3509,'[1]Base de datos Almacen'!$B$2:$E$3654,4,0)</f>
        <v>#N/A</v>
      </c>
      <c r="F3509" s="8">
        <v>0</v>
      </c>
      <c r="G3509" s="9">
        <f>SUMIFS('Entrada - Salida'!$E:$E,'Entrada - Salida'!$D:$D,Saldo!C3509,'Entrada - Salida'!C:C,Saldo!B3509)</f>
        <v>0</v>
      </c>
      <c r="H3509" s="10">
        <f>SUMIFS('Entrada - Salida'!$F:$F,'Entrada - Salida'!$D:$D,Saldo!C3509,'Entrada - Salida'!C:C,Saldo!B3509)</f>
        <v>0</v>
      </c>
      <c r="I3509" s="11">
        <f t="shared" si="56"/>
        <v>0</v>
      </c>
      <c r="J3509" s="22"/>
    </row>
    <row r="3510" spans="5:10">
      <c r="E3510" s="4" t="e">
        <f>VLOOKUP(B3510,'[1]Base de datos Almacen'!$B$2:$E$3654,4,0)</f>
        <v>#N/A</v>
      </c>
      <c r="F3510" s="8">
        <v>0</v>
      </c>
      <c r="G3510" s="9">
        <f>SUMIFS('Entrada - Salida'!$E:$E,'Entrada - Salida'!$D:$D,Saldo!C3510,'Entrada - Salida'!C:C,Saldo!B3510)</f>
        <v>0</v>
      </c>
      <c r="H3510" s="10">
        <f>SUMIFS('Entrada - Salida'!$F:$F,'Entrada - Salida'!$D:$D,Saldo!C3510,'Entrada - Salida'!C:C,Saldo!B3510)</f>
        <v>0</v>
      </c>
      <c r="I3510" s="11">
        <f t="shared" si="56"/>
        <v>0</v>
      </c>
      <c r="J3510" s="22"/>
    </row>
    <row r="3511" spans="5:10">
      <c r="E3511" s="4" t="e">
        <f>VLOOKUP(B3511,'[1]Base de datos Almacen'!$B$2:$E$3654,4,0)</f>
        <v>#N/A</v>
      </c>
      <c r="F3511" s="8">
        <v>0</v>
      </c>
      <c r="G3511" s="9">
        <f>SUMIFS('Entrada - Salida'!$E:$E,'Entrada - Salida'!$D:$D,Saldo!C3511,'Entrada - Salida'!C:C,Saldo!B3511)</f>
        <v>0</v>
      </c>
      <c r="H3511" s="10">
        <f>SUMIFS('Entrada - Salida'!$F:$F,'Entrada - Salida'!$D:$D,Saldo!C3511,'Entrada - Salida'!C:C,Saldo!B3511)</f>
        <v>0</v>
      </c>
      <c r="I3511" s="11">
        <f t="shared" si="56"/>
        <v>0</v>
      </c>
      <c r="J3511" s="22"/>
    </row>
    <row r="3512" spans="5:10">
      <c r="E3512" s="4" t="e">
        <f>VLOOKUP(B3512,'[1]Base de datos Almacen'!$B$2:$E$3654,4,0)</f>
        <v>#N/A</v>
      </c>
      <c r="F3512" s="8">
        <v>0</v>
      </c>
      <c r="G3512" s="9">
        <f>SUMIFS('Entrada - Salida'!$E:$E,'Entrada - Salida'!$D:$D,Saldo!C3512,'Entrada - Salida'!C:C,Saldo!B3512)</f>
        <v>0</v>
      </c>
      <c r="H3512" s="10">
        <f>SUMIFS('Entrada - Salida'!$F:$F,'Entrada - Salida'!$D:$D,Saldo!C3512,'Entrada - Salida'!C:C,Saldo!B3512)</f>
        <v>0</v>
      </c>
      <c r="I3512" s="11">
        <f t="shared" si="56"/>
        <v>0</v>
      </c>
      <c r="J3512" s="22"/>
    </row>
    <row r="3513" spans="5:10">
      <c r="E3513" s="4" t="e">
        <f>VLOOKUP(B3513,'[1]Base de datos Almacen'!$B$2:$E$3654,4,0)</f>
        <v>#N/A</v>
      </c>
      <c r="F3513" s="8">
        <v>0</v>
      </c>
      <c r="G3513" s="9">
        <f>SUMIFS('Entrada - Salida'!$E:$E,'Entrada - Salida'!$D:$D,Saldo!C3513,'Entrada - Salida'!C:C,Saldo!B3513)</f>
        <v>0</v>
      </c>
      <c r="H3513" s="10">
        <f>SUMIFS('Entrada - Salida'!$F:$F,'Entrada - Salida'!$D:$D,Saldo!C3513,'Entrada - Salida'!C:C,Saldo!B3513)</f>
        <v>0</v>
      </c>
      <c r="I3513" s="11">
        <f t="shared" si="56"/>
        <v>0</v>
      </c>
      <c r="J3513" s="22"/>
    </row>
    <row r="3514" spans="5:10">
      <c r="E3514" s="4" t="e">
        <f>VLOOKUP(B3514,'[1]Base de datos Almacen'!$B$2:$E$3654,4,0)</f>
        <v>#N/A</v>
      </c>
      <c r="F3514" s="8">
        <v>0</v>
      </c>
      <c r="G3514" s="9">
        <f>SUMIFS('Entrada - Salida'!$E:$E,'Entrada - Salida'!$D:$D,Saldo!C3514,'Entrada - Salida'!C:C,Saldo!B3514)</f>
        <v>0</v>
      </c>
      <c r="H3514" s="10">
        <f>SUMIFS('Entrada - Salida'!$F:$F,'Entrada - Salida'!$D:$D,Saldo!C3514,'Entrada - Salida'!C:C,Saldo!B3514)</f>
        <v>0</v>
      </c>
      <c r="I3514" s="11">
        <f t="shared" si="56"/>
        <v>0</v>
      </c>
      <c r="J3514" s="22"/>
    </row>
    <row r="3515" spans="5:10">
      <c r="E3515" s="4" t="e">
        <f>VLOOKUP(B3515,'[1]Base de datos Almacen'!$B$2:$E$3654,4,0)</f>
        <v>#N/A</v>
      </c>
      <c r="F3515" s="8">
        <v>0</v>
      </c>
      <c r="G3515" s="9">
        <f>SUMIFS('Entrada - Salida'!$E:$E,'Entrada - Salida'!$D:$D,Saldo!C3515,'Entrada - Salida'!C:C,Saldo!B3515)</f>
        <v>0</v>
      </c>
      <c r="H3515" s="10">
        <f>SUMIFS('Entrada - Salida'!$F:$F,'Entrada - Salida'!$D:$D,Saldo!C3515,'Entrada - Salida'!C:C,Saldo!B3515)</f>
        <v>0</v>
      </c>
      <c r="I3515" s="11">
        <f t="shared" si="56"/>
        <v>0</v>
      </c>
      <c r="J3515" s="22"/>
    </row>
    <row r="3516" spans="5:10">
      <c r="E3516" s="4" t="e">
        <f>VLOOKUP(B3516,'[1]Base de datos Almacen'!$B$2:$E$3654,4,0)</f>
        <v>#N/A</v>
      </c>
      <c r="F3516" s="8">
        <v>0</v>
      </c>
      <c r="G3516" s="9">
        <f>SUMIFS('Entrada - Salida'!$E:$E,'Entrada - Salida'!$D:$D,Saldo!C3516,'Entrada - Salida'!C:C,Saldo!B3516)</f>
        <v>0</v>
      </c>
      <c r="H3516" s="10">
        <f>SUMIFS('Entrada - Salida'!$F:$F,'Entrada - Salida'!$D:$D,Saldo!C3516,'Entrada - Salida'!C:C,Saldo!B3516)</f>
        <v>0</v>
      </c>
      <c r="I3516" s="11">
        <f t="shared" si="56"/>
        <v>0</v>
      </c>
      <c r="J3516" s="22"/>
    </row>
    <row r="3517" spans="5:10">
      <c r="E3517" s="4" t="e">
        <f>VLOOKUP(B3517,'[1]Base de datos Almacen'!$B$2:$E$3654,4,0)</f>
        <v>#N/A</v>
      </c>
      <c r="F3517" s="8">
        <v>0</v>
      </c>
      <c r="G3517" s="9">
        <f>SUMIFS('Entrada - Salida'!$E:$E,'Entrada - Salida'!$D:$D,Saldo!C3517,'Entrada - Salida'!C:C,Saldo!B3517)</f>
        <v>0</v>
      </c>
      <c r="H3517" s="10">
        <f>SUMIFS('Entrada - Salida'!$F:$F,'Entrada - Salida'!$D:$D,Saldo!C3517,'Entrada - Salida'!C:C,Saldo!B3517)</f>
        <v>0</v>
      </c>
      <c r="I3517" s="11">
        <f t="shared" si="56"/>
        <v>0</v>
      </c>
      <c r="J3517" s="22"/>
    </row>
    <row r="3518" spans="5:10">
      <c r="E3518" s="4" t="e">
        <f>VLOOKUP(B3518,'[1]Base de datos Almacen'!$B$2:$E$3654,4,0)</f>
        <v>#N/A</v>
      </c>
      <c r="F3518" s="8">
        <v>0</v>
      </c>
      <c r="G3518" s="9">
        <f>SUMIFS('Entrada - Salida'!$E:$E,'Entrada - Salida'!$D:$D,Saldo!C3518,'Entrada - Salida'!C:C,Saldo!B3518)</f>
        <v>0</v>
      </c>
      <c r="H3518" s="10">
        <f>SUMIFS('Entrada - Salida'!$F:$F,'Entrada - Salida'!$D:$D,Saldo!C3518,'Entrada - Salida'!C:C,Saldo!B3518)</f>
        <v>0</v>
      </c>
      <c r="I3518" s="11">
        <f t="shared" si="56"/>
        <v>0</v>
      </c>
      <c r="J3518" s="22"/>
    </row>
    <row r="3519" spans="5:10">
      <c r="E3519" s="4" t="e">
        <f>VLOOKUP(B3519,'[1]Base de datos Almacen'!$B$2:$E$3654,4,0)</f>
        <v>#N/A</v>
      </c>
      <c r="F3519" s="8">
        <v>0</v>
      </c>
      <c r="G3519" s="9">
        <f>SUMIFS('Entrada - Salida'!$E:$E,'Entrada - Salida'!$D:$D,Saldo!C3519,'Entrada - Salida'!C:C,Saldo!B3519)</f>
        <v>0</v>
      </c>
      <c r="H3519" s="10">
        <f>SUMIFS('Entrada - Salida'!$F:$F,'Entrada - Salida'!$D:$D,Saldo!C3519,'Entrada - Salida'!C:C,Saldo!B3519)</f>
        <v>0</v>
      </c>
      <c r="I3519" s="11">
        <f t="shared" si="56"/>
        <v>0</v>
      </c>
      <c r="J3519" s="22"/>
    </row>
    <row r="3520" spans="5:10">
      <c r="E3520" s="4" t="e">
        <f>VLOOKUP(B3520,'[1]Base de datos Almacen'!$B$2:$E$3654,4,0)</f>
        <v>#N/A</v>
      </c>
      <c r="F3520" s="8">
        <v>0</v>
      </c>
      <c r="G3520" s="9">
        <f>SUMIFS('Entrada - Salida'!$E:$E,'Entrada - Salida'!$D:$D,Saldo!C3520,'Entrada - Salida'!C:C,Saldo!B3520)</f>
        <v>0</v>
      </c>
      <c r="H3520" s="10">
        <f>SUMIFS('Entrada - Salida'!$F:$F,'Entrada - Salida'!$D:$D,Saldo!C3520,'Entrada - Salida'!C:C,Saldo!B3520)</f>
        <v>0</v>
      </c>
      <c r="I3520" s="11">
        <f t="shared" si="56"/>
        <v>0</v>
      </c>
      <c r="J3520" s="22"/>
    </row>
    <row r="3521" spans="5:10">
      <c r="E3521" s="4" t="e">
        <f>VLOOKUP(B3521,'[1]Base de datos Almacen'!$B$2:$E$3654,4,0)</f>
        <v>#N/A</v>
      </c>
      <c r="F3521" s="8">
        <v>0</v>
      </c>
      <c r="G3521" s="9">
        <f>SUMIFS('Entrada - Salida'!$E:$E,'Entrada - Salida'!$D:$D,Saldo!C3521,'Entrada - Salida'!C:C,Saldo!B3521)</f>
        <v>0</v>
      </c>
      <c r="H3521" s="10">
        <f>SUMIFS('Entrada - Salida'!$F:$F,'Entrada - Salida'!$D:$D,Saldo!C3521,'Entrada - Salida'!C:C,Saldo!B3521)</f>
        <v>0</v>
      </c>
      <c r="I3521" s="11">
        <f t="shared" si="56"/>
        <v>0</v>
      </c>
      <c r="J3521" s="22"/>
    </row>
    <row r="3522" spans="5:10">
      <c r="E3522" s="4" t="e">
        <f>VLOOKUP(B3522,'[1]Base de datos Almacen'!$B$2:$E$3654,4,0)</f>
        <v>#N/A</v>
      </c>
      <c r="F3522" s="8">
        <v>0</v>
      </c>
      <c r="G3522" s="9">
        <f>SUMIFS('Entrada - Salida'!$E:$E,'Entrada - Salida'!$D:$D,Saldo!C3522,'Entrada - Salida'!C:C,Saldo!B3522)</f>
        <v>0</v>
      </c>
      <c r="H3522" s="10">
        <f>SUMIFS('Entrada - Salida'!$F:$F,'Entrada - Salida'!$D:$D,Saldo!C3522,'Entrada - Salida'!C:C,Saldo!B3522)</f>
        <v>0</v>
      </c>
      <c r="I3522" s="11">
        <f t="shared" si="56"/>
        <v>0</v>
      </c>
      <c r="J3522" s="22"/>
    </row>
    <row r="3523" spans="5:10">
      <c r="E3523" s="4" t="e">
        <f>VLOOKUP(B3523,'[1]Base de datos Almacen'!$B$2:$E$3654,4,0)</f>
        <v>#N/A</v>
      </c>
      <c r="F3523" s="8">
        <v>0</v>
      </c>
      <c r="G3523" s="9">
        <f>SUMIFS('Entrada - Salida'!$E:$E,'Entrada - Salida'!$D:$D,Saldo!C3523,'Entrada - Salida'!C:C,Saldo!B3523)</f>
        <v>0</v>
      </c>
      <c r="H3523" s="10">
        <f>SUMIFS('Entrada - Salida'!$F:$F,'Entrada - Salida'!$D:$D,Saldo!C3523,'Entrada - Salida'!C:C,Saldo!B3523)</f>
        <v>0</v>
      </c>
      <c r="I3523" s="11">
        <f t="shared" si="56"/>
        <v>0</v>
      </c>
      <c r="J3523" s="22"/>
    </row>
    <row r="3524" spans="5:10">
      <c r="E3524" s="4" t="e">
        <f>VLOOKUP(B3524,'[1]Base de datos Almacen'!$B$2:$E$3654,4,0)</f>
        <v>#N/A</v>
      </c>
      <c r="F3524" s="8">
        <v>0</v>
      </c>
      <c r="G3524" s="9">
        <f>SUMIFS('Entrada - Salida'!$E:$E,'Entrada - Salida'!$D:$D,Saldo!C3524,'Entrada - Salida'!C:C,Saldo!B3524)</f>
        <v>0</v>
      </c>
      <c r="H3524" s="10">
        <f>SUMIFS('Entrada - Salida'!$F:$F,'Entrada - Salida'!$D:$D,Saldo!C3524,'Entrada - Salida'!C:C,Saldo!B3524)</f>
        <v>0</v>
      </c>
      <c r="I3524" s="11">
        <f t="shared" si="56"/>
        <v>0</v>
      </c>
      <c r="J3524" s="22"/>
    </row>
    <row r="3525" spans="5:10">
      <c r="E3525" s="4" t="e">
        <f>VLOOKUP(B3525,'[1]Base de datos Almacen'!$B$2:$E$3654,4,0)</f>
        <v>#N/A</v>
      </c>
      <c r="F3525" s="8">
        <v>0</v>
      </c>
      <c r="G3525" s="9">
        <f>SUMIFS('Entrada - Salida'!$E:$E,'Entrada - Salida'!$D:$D,Saldo!C3525,'Entrada - Salida'!C:C,Saldo!B3525)</f>
        <v>0</v>
      </c>
      <c r="H3525" s="10">
        <f>SUMIFS('Entrada - Salida'!$F:$F,'Entrada - Salida'!$D:$D,Saldo!C3525,'Entrada - Salida'!C:C,Saldo!B3525)</f>
        <v>0</v>
      </c>
      <c r="I3525" s="11">
        <f t="shared" si="56"/>
        <v>0</v>
      </c>
      <c r="J3525" s="22"/>
    </row>
    <row r="3526" spans="5:10">
      <c r="E3526" s="4" t="e">
        <f>VLOOKUP(B3526,'[1]Base de datos Almacen'!$B$2:$E$3654,4,0)</f>
        <v>#N/A</v>
      </c>
      <c r="F3526" s="8">
        <v>0</v>
      </c>
      <c r="G3526" s="9">
        <f>SUMIFS('Entrada - Salida'!$E:$E,'Entrada - Salida'!$D:$D,Saldo!C3526,'Entrada - Salida'!C:C,Saldo!B3526)</f>
        <v>0</v>
      </c>
      <c r="H3526" s="10">
        <f>SUMIFS('Entrada - Salida'!$F:$F,'Entrada - Salida'!$D:$D,Saldo!C3526,'Entrada - Salida'!C:C,Saldo!B3526)</f>
        <v>0</v>
      </c>
      <c r="I3526" s="11">
        <f t="shared" si="56"/>
        <v>0</v>
      </c>
      <c r="J3526" s="22"/>
    </row>
    <row r="3527" spans="5:10">
      <c r="E3527" s="4" t="e">
        <f>VLOOKUP(B3527,'[1]Base de datos Almacen'!$B$2:$E$3654,4,0)</f>
        <v>#N/A</v>
      </c>
      <c r="F3527" s="8">
        <v>0</v>
      </c>
      <c r="G3527" s="9">
        <f>SUMIFS('Entrada - Salida'!$E:$E,'Entrada - Salida'!$D:$D,Saldo!C3527,'Entrada - Salida'!C:C,Saldo!B3527)</f>
        <v>0</v>
      </c>
      <c r="H3527" s="10">
        <f>SUMIFS('Entrada - Salida'!$F:$F,'Entrada - Salida'!$D:$D,Saldo!C3527,'Entrada - Salida'!C:C,Saldo!B3527)</f>
        <v>0</v>
      </c>
      <c r="I3527" s="11">
        <f t="shared" si="56"/>
        <v>0</v>
      </c>
      <c r="J3527" s="22"/>
    </row>
    <row r="3528" spans="5:10">
      <c r="E3528" s="4" t="e">
        <f>VLOOKUP(B3528,'[1]Base de datos Almacen'!$B$2:$E$3654,4,0)</f>
        <v>#N/A</v>
      </c>
      <c r="F3528" s="8">
        <v>0</v>
      </c>
      <c r="G3528" s="9">
        <f>SUMIFS('Entrada - Salida'!$E:$E,'Entrada - Salida'!$D:$D,Saldo!C3528,'Entrada - Salida'!C:C,Saldo!B3528)</f>
        <v>0</v>
      </c>
      <c r="H3528" s="10">
        <f>SUMIFS('Entrada - Salida'!$F:$F,'Entrada - Salida'!$D:$D,Saldo!C3528,'Entrada - Salida'!C:C,Saldo!B3528)</f>
        <v>0</v>
      </c>
      <c r="I3528" s="11">
        <f t="shared" si="56"/>
        <v>0</v>
      </c>
      <c r="J3528" s="22"/>
    </row>
    <row r="3529" spans="5:10">
      <c r="E3529" s="4" t="e">
        <f>VLOOKUP(B3529,'[1]Base de datos Almacen'!$B$2:$E$3654,4,0)</f>
        <v>#N/A</v>
      </c>
      <c r="F3529" s="8">
        <v>0</v>
      </c>
      <c r="G3529" s="9">
        <f>SUMIFS('Entrada - Salida'!$E:$E,'Entrada - Salida'!$D:$D,Saldo!C3529,'Entrada - Salida'!C:C,Saldo!B3529)</f>
        <v>0</v>
      </c>
      <c r="H3529" s="10">
        <f>SUMIFS('Entrada - Salida'!$F:$F,'Entrada - Salida'!$D:$D,Saldo!C3529,'Entrada - Salida'!C:C,Saldo!B3529)</f>
        <v>0</v>
      </c>
      <c r="I3529" s="11">
        <f t="shared" si="56"/>
        <v>0</v>
      </c>
      <c r="J3529" s="22"/>
    </row>
    <row r="3530" spans="5:10">
      <c r="E3530" s="4" t="e">
        <f>VLOOKUP(B3530,'[1]Base de datos Almacen'!$B$2:$E$3654,4,0)</f>
        <v>#N/A</v>
      </c>
      <c r="F3530" s="8">
        <v>0</v>
      </c>
      <c r="G3530" s="9">
        <f>SUMIFS('Entrada - Salida'!$E:$E,'Entrada - Salida'!$D:$D,Saldo!C3530,'Entrada - Salida'!C:C,Saldo!B3530)</f>
        <v>0</v>
      </c>
      <c r="H3530" s="10">
        <f>SUMIFS('Entrada - Salida'!$F:$F,'Entrada - Salida'!$D:$D,Saldo!C3530,'Entrada - Salida'!C:C,Saldo!B3530)</f>
        <v>0</v>
      </c>
      <c r="I3530" s="11">
        <f t="shared" si="56"/>
        <v>0</v>
      </c>
      <c r="J3530" s="22"/>
    </row>
    <row r="3531" spans="5:10">
      <c r="E3531" s="4" t="e">
        <f>VLOOKUP(B3531,'[1]Base de datos Almacen'!$B$2:$E$3654,4,0)</f>
        <v>#N/A</v>
      </c>
      <c r="F3531" s="8">
        <v>0</v>
      </c>
      <c r="G3531" s="9">
        <f>SUMIFS('Entrada - Salida'!$E:$E,'Entrada - Salida'!$D:$D,Saldo!C3531,'Entrada - Salida'!C:C,Saldo!B3531)</f>
        <v>0</v>
      </c>
      <c r="H3531" s="10">
        <f>SUMIFS('Entrada - Salida'!$F:$F,'Entrada - Salida'!$D:$D,Saldo!C3531,'Entrada - Salida'!C:C,Saldo!B3531)</f>
        <v>0</v>
      </c>
      <c r="I3531" s="11">
        <f t="shared" si="56"/>
        <v>0</v>
      </c>
      <c r="J3531" s="22"/>
    </row>
    <row r="3532" spans="5:10">
      <c r="E3532" s="4" t="e">
        <f>VLOOKUP(B3532,'[1]Base de datos Almacen'!$B$2:$E$3654,4,0)</f>
        <v>#N/A</v>
      </c>
      <c r="F3532" s="8">
        <v>0</v>
      </c>
      <c r="G3532" s="9">
        <f>SUMIFS('Entrada - Salida'!$E:$E,'Entrada - Salida'!$D:$D,Saldo!C3532,'Entrada - Salida'!C:C,Saldo!B3532)</f>
        <v>0</v>
      </c>
      <c r="H3532" s="10">
        <f>SUMIFS('Entrada - Salida'!$F:$F,'Entrada - Salida'!$D:$D,Saldo!C3532,'Entrada - Salida'!C:C,Saldo!B3532)</f>
        <v>0</v>
      </c>
      <c r="I3532" s="11">
        <f t="shared" si="56"/>
        <v>0</v>
      </c>
      <c r="J3532" s="22"/>
    </row>
    <row r="3533" spans="5:10">
      <c r="E3533" s="4" t="e">
        <f>VLOOKUP(B3533,'[1]Base de datos Almacen'!$B$2:$E$3654,4,0)</f>
        <v>#N/A</v>
      </c>
      <c r="F3533" s="8">
        <v>0</v>
      </c>
      <c r="G3533" s="9">
        <f>SUMIFS('Entrada - Salida'!$E:$E,'Entrada - Salida'!$D:$D,Saldo!C3533,'Entrada - Salida'!C:C,Saldo!B3533)</f>
        <v>0</v>
      </c>
      <c r="H3533" s="10">
        <f>SUMIFS('Entrada - Salida'!$F:$F,'Entrada - Salida'!$D:$D,Saldo!C3533,'Entrada - Salida'!C:C,Saldo!B3533)</f>
        <v>0</v>
      </c>
      <c r="I3533" s="11">
        <f t="shared" si="56"/>
        <v>0</v>
      </c>
      <c r="J3533" s="22"/>
    </row>
    <row r="3534" spans="5:10">
      <c r="E3534" s="4" t="e">
        <f>VLOOKUP(B3534,'[1]Base de datos Almacen'!$B$2:$E$3654,4,0)</f>
        <v>#N/A</v>
      </c>
      <c r="F3534" s="8">
        <v>0</v>
      </c>
      <c r="G3534" s="9">
        <f>SUMIFS('Entrada - Salida'!$E:$E,'Entrada - Salida'!$D:$D,Saldo!C3534,'Entrada - Salida'!C:C,Saldo!B3534)</f>
        <v>0</v>
      </c>
      <c r="H3534" s="10">
        <f>SUMIFS('Entrada - Salida'!$F:$F,'Entrada - Salida'!$D:$D,Saldo!C3534,'Entrada - Salida'!C:C,Saldo!B3534)</f>
        <v>0</v>
      </c>
      <c r="I3534" s="11">
        <f t="shared" si="56"/>
        <v>0</v>
      </c>
      <c r="J3534" s="22"/>
    </row>
    <row r="3535" spans="5:10">
      <c r="E3535" s="4" t="e">
        <f>VLOOKUP(B3535,'[1]Base de datos Almacen'!$B$2:$E$3654,4,0)</f>
        <v>#N/A</v>
      </c>
      <c r="F3535" s="8">
        <v>0</v>
      </c>
      <c r="G3535" s="9">
        <f>SUMIFS('Entrada - Salida'!$E:$E,'Entrada - Salida'!$D:$D,Saldo!C3535,'Entrada - Salida'!C:C,Saldo!B3535)</f>
        <v>0</v>
      </c>
      <c r="H3535" s="10">
        <f>SUMIFS('Entrada - Salida'!$F:$F,'Entrada - Salida'!$D:$D,Saldo!C3535,'Entrada - Salida'!C:C,Saldo!B3535)</f>
        <v>0</v>
      </c>
      <c r="I3535" s="11">
        <f t="shared" si="56"/>
        <v>0</v>
      </c>
      <c r="J3535" s="22"/>
    </row>
    <row r="3536" spans="5:10">
      <c r="E3536" s="4" t="e">
        <f>VLOOKUP(B3536,'[1]Base de datos Almacen'!$B$2:$E$3654,4,0)</f>
        <v>#N/A</v>
      </c>
      <c r="F3536" s="8">
        <v>0</v>
      </c>
      <c r="G3536" s="9">
        <f>SUMIFS('Entrada - Salida'!$E:$E,'Entrada - Salida'!$D:$D,Saldo!C3536,'Entrada - Salida'!C:C,Saldo!B3536)</f>
        <v>0</v>
      </c>
      <c r="H3536" s="10">
        <f>SUMIFS('Entrada - Salida'!$F:$F,'Entrada - Salida'!$D:$D,Saldo!C3536,'Entrada - Salida'!C:C,Saldo!B3536)</f>
        <v>0</v>
      </c>
      <c r="I3536" s="11">
        <f t="shared" si="56"/>
        <v>0</v>
      </c>
      <c r="J3536" s="22"/>
    </row>
    <row r="3537" spans="5:10">
      <c r="E3537" s="4" t="e">
        <f>VLOOKUP(B3537,'[1]Base de datos Almacen'!$B$2:$E$3654,4,0)</f>
        <v>#N/A</v>
      </c>
      <c r="F3537" s="8">
        <v>0</v>
      </c>
      <c r="G3537" s="9">
        <f>SUMIFS('Entrada - Salida'!$E:$E,'Entrada - Salida'!$D:$D,Saldo!C3537,'Entrada - Salida'!C:C,Saldo!B3537)</f>
        <v>0</v>
      </c>
      <c r="H3537" s="10">
        <f>SUMIFS('Entrada - Salida'!$F:$F,'Entrada - Salida'!$D:$D,Saldo!C3537,'Entrada - Salida'!C:C,Saldo!B3537)</f>
        <v>0</v>
      </c>
      <c r="I3537" s="11">
        <f t="shared" si="56"/>
        <v>0</v>
      </c>
      <c r="J3537" s="22"/>
    </row>
    <row r="3538" spans="5:10">
      <c r="E3538" s="4" t="e">
        <f>VLOOKUP(B3538,'[1]Base de datos Almacen'!$B$2:$E$3654,4,0)</f>
        <v>#N/A</v>
      </c>
      <c r="F3538" s="8">
        <v>0</v>
      </c>
      <c r="G3538" s="9">
        <f>SUMIFS('Entrada - Salida'!$E:$E,'Entrada - Salida'!$D:$D,Saldo!C3538,'Entrada - Salida'!C:C,Saldo!B3538)</f>
        <v>0</v>
      </c>
      <c r="H3538" s="10">
        <f>SUMIFS('Entrada - Salida'!$F:$F,'Entrada - Salida'!$D:$D,Saldo!C3538,'Entrada - Salida'!C:C,Saldo!B3538)</f>
        <v>0</v>
      </c>
      <c r="I3538" s="11">
        <f t="shared" si="56"/>
        <v>0</v>
      </c>
      <c r="J3538" s="22"/>
    </row>
    <row r="3539" spans="5:10">
      <c r="E3539" s="4" t="e">
        <f>VLOOKUP(B3539,'[1]Base de datos Almacen'!$B$2:$E$3654,4,0)</f>
        <v>#N/A</v>
      </c>
      <c r="F3539" s="8">
        <v>0</v>
      </c>
      <c r="G3539" s="9">
        <f>SUMIFS('Entrada - Salida'!$E:$E,'Entrada - Salida'!$D:$D,Saldo!C3539,'Entrada - Salida'!C:C,Saldo!B3539)</f>
        <v>0</v>
      </c>
      <c r="H3539" s="10">
        <f>SUMIFS('Entrada - Salida'!$F:$F,'Entrada - Salida'!$D:$D,Saldo!C3539,'Entrada - Salida'!C:C,Saldo!B3539)</f>
        <v>0</v>
      </c>
      <c r="I3539" s="11">
        <f t="shared" si="56"/>
        <v>0</v>
      </c>
      <c r="J3539" s="22"/>
    </row>
    <row r="3540" spans="5:10">
      <c r="E3540" s="4" t="e">
        <f>VLOOKUP(B3540,'[1]Base de datos Almacen'!$B$2:$E$3654,4,0)</f>
        <v>#N/A</v>
      </c>
      <c r="F3540" s="8">
        <v>0</v>
      </c>
      <c r="G3540" s="9">
        <f>SUMIFS('Entrada - Salida'!$E:$E,'Entrada - Salida'!$D:$D,Saldo!C3540,'Entrada - Salida'!C:C,Saldo!B3540)</f>
        <v>0</v>
      </c>
      <c r="H3540" s="10">
        <f>SUMIFS('Entrada - Salida'!$F:$F,'Entrada - Salida'!$D:$D,Saldo!C3540,'Entrada - Salida'!C:C,Saldo!B3540)</f>
        <v>0</v>
      </c>
      <c r="I3540" s="11">
        <f t="shared" si="56"/>
        <v>0</v>
      </c>
      <c r="J3540" s="22"/>
    </row>
    <row r="3541" spans="5:10">
      <c r="E3541" s="4" t="e">
        <f>VLOOKUP(B3541,'[1]Base de datos Almacen'!$B$2:$E$3654,4,0)</f>
        <v>#N/A</v>
      </c>
      <c r="F3541" s="8">
        <v>0</v>
      </c>
      <c r="G3541" s="9">
        <f>SUMIFS('Entrada - Salida'!$E:$E,'Entrada - Salida'!$D:$D,Saldo!C3541,'Entrada - Salida'!C:C,Saldo!B3541)</f>
        <v>0</v>
      </c>
      <c r="H3541" s="10">
        <f>SUMIFS('Entrada - Salida'!$F:$F,'Entrada - Salida'!$D:$D,Saldo!C3541,'Entrada - Salida'!C:C,Saldo!B3541)</f>
        <v>0</v>
      </c>
      <c r="I3541" s="11">
        <f t="shared" si="56"/>
        <v>0</v>
      </c>
      <c r="J3541" s="22"/>
    </row>
    <row r="3542" spans="5:10">
      <c r="E3542" s="4" t="e">
        <f>VLOOKUP(B3542,'[1]Base de datos Almacen'!$B$2:$E$3654,4,0)</f>
        <v>#N/A</v>
      </c>
      <c r="F3542" s="8">
        <v>0</v>
      </c>
      <c r="G3542" s="9">
        <f>SUMIFS('Entrada - Salida'!$E:$E,'Entrada - Salida'!$D:$D,Saldo!C3542,'Entrada - Salida'!C:C,Saldo!B3542)</f>
        <v>0</v>
      </c>
      <c r="H3542" s="10">
        <f>SUMIFS('Entrada - Salida'!$F:$F,'Entrada - Salida'!$D:$D,Saldo!C3542,'Entrada - Salida'!C:C,Saldo!B3542)</f>
        <v>0</v>
      </c>
      <c r="I3542" s="11">
        <f t="shared" si="56"/>
        <v>0</v>
      </c>
      <c r="J3542" s="22"/>
    </row>
    <row r="3543" spans="5:10">
      <c r="E3543" s="4" t="e">
        <f>VLOOKUP(B3543,'[1]Base de datos Almacen'!$B$2:$E$3654,4,0)</f>
        <v>#N/A</v>
      </c>
      <c r="F3543" s="8">
        <v>0</v>
      </c>
      <c r="G3543" s="9">
        <f>SUMIFS('Entrada - Salida'!$E:$E,'Entrada - Salida'!$D:$D,Saldo!C3543,'Entrada - Salida'!C:C,Saldo!B3543)</f>
        <v>0</v>
      </c>
      <c r="H3543" s="10">
        <f>SUMIFS('Entrada - Salida'!$F:$F,'Entrada - Salida'!$D:$D,Saldo!C3543,'Entrada - Salida'!C:C,Saldo!B3543)</f>
        <v>0</v>
      </c>
      <c r="I3543" s="11">
        <f t="shared" si="56"/>
        <v>0</v>
      </c>
      <c r="J3543" s="22"/>
    </row>
    <row r="3544" spans="5:10">
      <c r="E3544" s="4" t="e">
        <f>VLOOKUP(B3544,'[1]Base de datos Almacen'!$B$2:$E$3654,4,0)</f>
        <v>#N/A</v>
      </c>
      <c r="F3544" s="8">
        <v>0</v>
      </c>
      <c r="G3544" s="9">
        <f>SUMIFS('Entrada - Salida'!$E:$E,'Entrada - Salida'!$D:$D,Saldo!C3544,'Entrada - Salida'!C:C,Saldo!B3544)</f>
        <v>0</v>
      </c>
      <c r="H3544" s="10">
        <f>SUMIFS('Entrada - Salida'!$F:$F,'Entrada - Salida'!$D:$D,Saldo!C3544,'Entrada - Salida'!C:C,Saldo!B3544)</f>
        <v>0</v>
      </c>
      <c r="I3544" s="11">
        <f t="shared" si="56"/>
        <v>0</v>
      </c>
      <c r="J3544" s="22"/>
    </row>
    <row r="3545" spans="5:10">
      <c r="E3545" s="4" t="e">
        <f>VLOOKUP(B3545,'[1]Base de datos Almacen'!$B$2:$E$3654,4,0)</f>
        <v>#N/A</v>
      </c>
      <c r="F3545" s="8">
        <v>0</v>
      </c>
      <c r="G3545" s="9">
        <f>SUMIFS('Entrada - Salida'!$E:$E,'Entrada - Salida'!$D:$D,Saldo!C3545,'Entrada - Salida'!C:C,Saldo!B3545)</f>
        <v>0</v>
      </c>
      <c r="H3545" s="10">
        <f>SUMIFS('Entrada - Salida'!$F:$F,'Entrada - Salida'!$D:$D,Saldo!C3545,'Entrada - Salida'!C:C,Saldo!B3545)</f>
        <v>0</v>
      </c>
      <c r="I3545" s="11">
        <f t="shared" si="56"/>
        <v>0</v>
      </c>
      <c r="J3545" s="22"/>
    </row>
    <row r="3546" spans="5:10">
      <c r="E3546" s="4" t="e">
        <f>VLOOKUP(B3546,'[1]Base de datos Almacen'!$B$2:$E$3654,4,0)</f>
        <v>#N/A</v>
      </c>
      <c r="F3546" s="8">
        <v>0</v>
      </c>
      <c r="G3546" s="9">
        <f>SUMIFS('Entrada - Salida'!$E:$E,'Entrada - Salida'!$D:$D,Saldo!C3546,'Entrada - Salida'!C:C,Saldo!B3546)</f>
        <v>0</v>
      </c>
      <c r="H3546" s="10">
        <f>SUMIFS('Entrada - Salida'!$F:$F,'Entrada - Salida'!$D:$D,Saldo!C3546,'Entrada - Salida'!C:C,Saldo!B3546)</f>
        <v>0</v>
      </c>
      <c r="I3546" s="11">
        <f t="shared" si="56"/>
        <v>0</v>
      </c>
      <c r="J3546" s="22"/>
    </row>
    <row r="3547" spans="5:10">
      <c r="E3547" s="4" t="e">
        <f>VLOOKUP(B3547,'[1]Base de datos Almacen'!$B$2:$E$3654,4,0)</f>
        <v>#N/A</v>
      </c>
      <c r="F3547" s="8">
        <v>0</v>
      </c>
      <c r="G3547" s="9">
        <f>SUMIFS('Entrada - Salida'!$E:$E,'Entrada - Salida'!$D:$D,Saldo!C3547,'Entrada - Salida'!C:C,Saldo!B3547)</f>
        <v>0</v>
      </c>
      <c r="H3547" s="10">
        <f>SUMIFS('Entrada - Salida'!$F:$F,'Entrada - Salida'!$D:$D,Saldo!C3547,'Entrada - Salida'!C:C,Saldo!B3547)</f>
        <v>0</v>
      </c>
      <c r="I3547" s="11">
        <f t="shared" si="56"/>
        <v>0</v>
      </c>
      <c r="J3547" s="22"/>
    </row>
    <row r="3548" spans="5:10">
      <c r="E3548" s="4" t="e">
        <f>VLOOKUP(B3548,'[1]Base de datos Almacen'!$B$2:$E$3654,4,0)</f>
        <v>#N/A</v>
      </c>
      <c r="F3548" s="8">
        <v>0</v>
      </c>
      <c r="G3548" s="9">
        <f>SUMIFS('Entrada - Salida'!$E:$E,'Entrada - Salida'!$D:$D,Saldo!C3548,'Entrada - Salida'!C:C,Saldo!B3548)</f>
        <v>0</v>
      </c>
      <c r="H3548" s="10">
        <f>SUMIFS('Entrada - Salida'!$F:$F,'Entrada - Salida'!$D:$D,Saldo!C3548,'Entrada - Salida'!C:C,Saldo!B3548)</f>
        <v>0</v>
      </c>
      <c r="I3548" s="11">
        <f t="shared" si="56"/>
        <v>0</v>
      </c>
      <c r="J3548" s="22"/>
    </row>
    <row r="3549" spans="5:10">
      <c r="E3549" s="4" t="e">
        <f>VLOOKUP(B3549,'[1]Base de datos Almacen'!$B$2:$E$3654,4,0)</f>
        <v>#N/A</v>
      </c>
      <c r="F3549" s="8">
        <v>0</v>
      </c>
      <c r="G3549" s="9">
        <f>SUMIFS('Entrada - Salida'!$E:$E,'Entrada - Salida'!$D:$D,Saldo!C3549,'Entrada - Salida'!C:C,Saldo!B3549)</f>
        <v>0</v>
      </c>
      <c r="H3549" s="10">
        <f>SUMIFS('Entrada - Salida'!$F:$F,'Entrada - Salida'!$D:$D,Saldo!C3549,'Entrada - Salida'!C:C,Saldo!B3549)</f>
        <v>0</v>
      </c>
      <c r="I3549" s="11">
        <f t="shared" si="56"/>
        <v>0</v>
      </c>
      <c r="J3549" s="22"/>
    </row>
    <row r="3550" spans="5:10">
      <c r="E3550" s="4" t="e">
        <f>VLOOKUP(B3550,'[1]Base de datos Almacen'!$B$2:$E$3654,4,0)</f>
        <v>#N/A</v>
      </c>
      <c r="F3550" s="8">
        <v>0</v>
      </c>
      <c r="G3550" s="9">
        <f>SUMIFS('Entrada - Salida'!$E:$E,'Entrada - Salida'!$D:$D,Saldo!C3550,'Entrada - Salida'!C:C,Saldo!B3550)</f>
        <v>0</v>
      </c>
      <c r="H3550" s="10">
        <f>SUMIFS('Entrada - Salida'!$F:$F,'Entrada - Salida'!$D:$D,Saldo!C3550,'Entrada - Salida'!C:C,Saldo!B3550)</f>
        <v>0</v>
      </c>
      <c r="I3550" s="11">
        <f t="shared" si="56"/>
        <v>0</v>
      </c>
      <c r="J3550" s="22"/>
    </row>
    <row r="3551" spans="5:10">
      <c r="E3551" s="4" t="e">
        <f>VLOOKUP(B3551,'[1]Base de datos Almacen'!$B$2:$E$3654,4,0)</f>
        <v>#N/A</v>
      </c>
      <c r="F3551" s="8">
        <v>0</v>
      </c>
      <c r="G3551" s="9">
        <f>SUMIFS('Entrada - Salida'!$E:$E,'Entrada - Salida'!$D:$D,Saldo!C3551,'Entrada - Salida'!C:C,Saldo!B3551)</f>
        <v>0</v>
      </c>
      <c r="H3551" s="10">
        <f>SUMIFS('Entrada - Salida'!$F:$F,'Entrada - Salida'!$D:$D,Saldo!C3551,'Entrada - Salida'!C:C,Saldo!B3551)</f>
        <v>0</v>
      </c>
      <c r="I3551" s="11">
        <f t="shared" si="56"/>
        <v>0</v>
      </c>
      <c r="J3551" s="22"/>
    </row>
    <row r="3552" spans="5:10">
      <c r="E3552" s="4" t="e">
        <f>VLOOKUP(B3552,'[1]Base de datos Almacen'!$B$2:$E$3654,4,0)</f>
        <v>#N/A</v>
      </c>
      <c r="F3552" s="8">
        <v>0</v>
      </c>
      <c r="G3552" s="9">
        <f>SUMIFS('Entrada - Salida'!$E:$E,'Entrada - Salida'!$D:$D,Saldo!C3552,'Entrada - Salida'!C:C,Saldo!B3552)</f>
        <v>0</v>
      </c>
      <c r="H3552" s="10">
        <f>SUMIFS('Entrada - Salida'!$F:$F,'Entrada - Salida'!$D:$D,Saldo!C3552,'Entrada - Salida'!C:C,Saldo!B3552)</f>
        <v>0</v>
      </c>
      <c r="I3552" s="11">
        <f t="shared" si="56"/>
        <v>0</v>
      </c>
      <c r="J3552" s="22"/>
    </row>
    <row r="3553" spans="5:10">
      <c r="E3553" s="4" t="e">
        <f>VLOOKUP(B3553,'[1]Base de datos Almacen'!$B$2:$E$3654,4,0)</f>
        <v>#N/A</v>
      </c>
      <c r="F3553" s="8">
        <v>0</v>
      </c>
      <c r="G3553" s="9">
        <f>SUMIFS('Entrada - Salida'!$E:$E,'Entrada - Salida'!$D:$D,Saldo!C3553,'Entrada - Salida'!C:C,Saldo!B3553)</f>
        <v>0</v>
      </c>
      <c r="H3553" s="10">
        <f>SUMIFS('Entrada - Salida'!$F:$F,'Entrada - Salida'!$D:$D,Saldo!C3553,'Entrada - Salida'!C:C,Saldo!B3553)</f>
        <v>0</v>
      </c>
      <c r="I3553" s="11">
        <f t="shared" si="56"/>
        <v>0</v>
      </c>
      <c r="J3553" s="22"/>
    </row>
    <row r="3554" spans="5:10">
      <c r="E3554" s="4" t="e">
        <f>VLOOKUP(B3554,'[1]Base de datos Almacen'!$B$2:$E$3654,4,0)</f>
        <v>#N/A</v>
      </c>
      <c r="F3554" s="8">
        <v>0</v>
      </c>
      <c r="G3554" s="9">
        <f>SUMIFS('Entrada - Salida'!$E:$E,'Entrada - Salida'!$D:$D,Saldo!C3554,'Entrada - Salida'!C:C,Saldo!B3554)</f>
        <v>0</v>
      </c>
      <c r="H3554" s="10">
        <f>SUMIFS('Entrada - Salida'!$F:$F,'Entrada - Salida'!$D:$D,Saldo!C3554,'Entrada - Salida'!C:C,Saldo!B3554)</f>
        <v>0</v>
      </c>
      <c r="I3554" s="11">
        <f t="shared" si="56"/>
        <v>0</v>
      </c>
      <c r="J3554" s="22"/>
    </row>
    <row r="3555" spans="5:10">
      <c r="E3555" s="4" t="e">
        <f>VLOOKUP(B3555,'[1]Base de datos Almacen'!$B$2:$E$3654,4,0)</f>
        <v>#N/A</v>
      </c>
      <c r="F3555" s="8">
        <v>0</v>
      </c>
      <c r="G3555" s="9">
        <f>SUMIFS('Entrada - Salida'!$E:$E,'Entrada - Salida'!$D:$D,Saldo!C3555,'Entrada - Salida'!C:C,Saldo!B3555)</f>
        <v>0</v>
      </c>
      <c r="H3555" s="10">
        <f>SUMIFS('Entrada - Salida'!$F:$F,'Entrada - Salida'!$D:$D,Saldo!C3555,'Entrada - Salida'!C:C,Saldo!B3555)</f>
        <v>0</v>
      </c>
      <c r="I3555" s="11">
        <f t="shared" si="56"/>
        <v>0</v>
      </c>
      <c r="J3555" s="22"/>
    </row>
    <row r="3556" spans="5:10">
      <c r="E3556" s="4" t="e">
        <f>VLOOKUP(B3556,'[1]Base de datos Almacen'!$B$2:$E$3654,4,0)</f>
        <v>#N/A</v>
      </c>
      <c r="F3556" s="8">
        <v>0</v>
      </c>
      <c r="G3556" s="9">
        <f>SUMIFS('Entrada - Salida'!$E:$E,'Entrada - Salida'!$D:$D,Saldo!C3556,'Entrada - Salida'!C:C,Saldo!B3556)</f>
        <v>0</v>
      </c>
      <c r="H3556" s="10">
        <f>SUMIFS('Entrada - Salida'!$F:$F,'Entrada - Salida'!$D:$D,Saldo!C3556,'Entrada - Salida'!C:C,Saldo!B3556)</f>
        <v>0</v>
      </c>
      <c r="I3556" s="11">
        <f t="shared" si="56"/>
        <v>0</v>
      </c>
      <c r="J3556" s="22"/>
    </row>
    <row r="3557" spans="5:10">
      <c r="E3557" s="4" t="e">
        <f>VLOOKUP(B3557,'[1]Base de datos Almacen'!$B$2:$E$3654,4,0)</f>
        <v>#N/A</v>
      </c>
      <c r="F3557" s="8">
        <v>0</v>
      </c>
      <c r="G3557" s="9">
        <f>SUMIFS('Entrada - Salida'!$E:$E,'Entrada - Salida'!$D:$D,Saldo!C3557,'Entrada - Salida'!C:C,Saldo!B3557)</f>
        <v>0</v>
      </c>
      <c r="H3557" s="10">
        <f>SUMIFS('Entrada - Salida'!$F:$F,'Entrada - Salida'!$D:$D,Saldo!C3557,'Entrada - Salida'!C:C,Saldo!B3557)</f>
        <v>0</v>
      </c>
      <c r="I3557" s="11">
        <f t="shared" si="56"/>
        <v>0</v>
      </c>
      <c r="J3557" s="22"/>
    </row>
    <row r="3558" spans="5:10">
      <c r="E3558" s="4" t="e">
        <f>VLOOKUP(B3558,'[1]Base de datos Almacen'!$B$2:$E$3654,4,0)</f>
        <v>#N/A</v>
      </c>
      <c r="F3558" s="8">
        <v>0</v>
      </c>
      <c r="G3558" s="9">
        <f>SUMIFS('Entrada - Salida'!$E:$E,'Entrada - Salida'!$D:$D,Saldo!C3558,'Entrada - Salida'!C:C,Saldo!B3558)</f>
        <v>0</v>
      </c>
      <c r="H3558" s="10">
        <f>SUMIFS('Entrada - Salida'!$F:$F,'Entrada - Salida'!$D:$D,Saldo!C3558,'Entrada - Salida'!C:C,Saldo!B3558)</f>
        <v>0</v>
      </c>
      <c r="I3558" s="11">
        <f t="shared" si="56"/>
        <v>0</v>
      </c>
      <c r="J3558" s="22"/>
    </row>
    <row r="3559" spans="5:10">
      <c r="E3559" s="4" t="e">
        <f>VLOOKUP(B3559,'[1]Base de datos Almacen'!$B$2:$E$3654,4,0)</f>
        <v>#N/A</v>
      </c>
      <c r="F3559" s="8">
        <v>0</v>
      </c>
      <c r="G3559" s="9">
        <f>SUMIFS('Entrada - Salida'!$E:$E,'Entrada - Salida'!$D:$D,Saldo!C3559,'Entrada - Salida'!C:C,Saldo!B3559)</f>
        <v>0</v>
      </c>
      <c r="H3559" s="10">
        <f>SUMIFS('Entrada - Salida'!$F:$F,'Entrada - Salida'!$D:$D,Saldo!C3559,'Entrada - Salida'!C:C,Saldo!B3559)</f>
        <v>0</v>
      </c>
      <c r="I3559" s="11">
        <f t="shared" si="56"/>
        <v>0</v>
      </c>
      <c r="J3559" s="22"/>
    </row>
    <row r="3560" spans="5:10">
      <c r="E3560" s="4" t="e">
        <f>VLOOKUP(B3560,'[1]Base de datos Almacen'!$B$2:$E$3654,4,0)</f>
        <v>#N/A</v>
      </c>
      <c r="F3560" s="8">
        <v>0</v>
      </c>
      <c r="G3560" s="9">
        <f>SUMIFS('Entrada - Salida'!$E:$E,'Entrada - Salida'!$D:$D,Saldo!C3560,'Entrada - Salida'!C:C,Saldo!B3560)</f>
        <v>0</v>
      </c>
      <c r="H3560" s="10">
        <f>SUMIFS('Entrada - Salida'!$F:$F,'Entrada - Salida'!$D:$D,Saldo!C3560,'Entrada - Salida'!C:C,Saldo!B3560)</f>
        <v>0</v>
      </c>
      <c r="I3560" s="11">
        <f t="shared" si="56"/>
        <v>0</v>
      </c>
      <c r="J3560" s="22"/>
    </row>
    <row r="3561" spans="5:10">
      <c r="E3561" s="4" t="e">
        <f>VLOOKUP(B3561,'[1]Base de datos Almacen'!$B$2:$E$3654,4,0)</f>
        <v>#N/A</v>
      </c>
      <c r="F3561" s="8">
        <v>0</v>
      </c>
      <c r="G3561" s="9">
        <f>SUMIFS('Entrada - Salida'!$E:$E,'Entrada - Salida'!$D:$D,Saldo!C3561,'Entrada - Salida'!C:C,Saldo!B3561)</f>
        <v>0</v>
      </c>
      <c r="H3561" s="10">
        <f>SUMIFS('Entrada - Salida'!$F:$F,'Entrada - Salida'!$D:$D,Saldo!C3561,'Entrada - Salida'!C:C,Saldo!B3561)</f>
        <v>0</v>
      </c>
      <c r="I3561" s="11">
        <f t="shared" si="56"/>
        <v>0</v>
      </c>
      <c r="J3561" s="22"/>
    </row>
    <row r="3562" spans="5:10">
      <c r="E3562" s="4" t="e">
        <f>VLOOKUP(B3562,'[1]Base de datos Almacen'!$B$2:$E$3654,4,0)</f>
        <v>#N/A</v>
      </c>
      <c r="F3562" s="8">
        <v>0</v>
      </c>
      <c r="G3562" s="9">
        <f>SUMIFS('Entrada - Salida'!$E:$E,'Entrada - Salida'!$D:$D,Saldo!C3562,'Entrada - Salida'!C:C,Saldo!B3562)</f>
        <v>0</v>
      </c>
      <c r="H3562" s="10">
        <f>SUMIFS('Entrada - Salida'!$F:$F,'Entrada - Salida'!$D:$D,Saldo!C3562,'Entrada - Salida'!C:C,Saldo!B3562)</f>
        <v>0</v>
      </c>
      <c r="I3562" s="11">
        <f t="shared" si="56"/>
        <v>0</v>
      </c>
      <c r="J3562" s="22"/>
    </row>
    <row r="3563" spans="5:10">
      <c r="E3563" s="4" t="e">
        <f>VLOOKUP(B3563,'[1]Base de datos Almacen'!$B$2:$E$3654,4,0)</f>
        <v>#N/A</v>
      </c>
      <c r="F3563" s="8">
        <v>0</v>
      </c>
      <c r="G3563" s="9">
        <f>SUMIFS('Entrada - Salida'!$E:$E,'Entrada - Salida'!$D:$D,Saldo!C3563,'Entrada - Salida'!C:C,Saldo!B3563)</f>
        <v>0</v>
      </c>
      <c r="H3563" s="10">
        <f>SUMIFS('Entrada - Salida'!$F:$F,'Entrada - Salida'!$D:$D,Saldo!C3563,'Entrada - Salida'!C:C,Saldo!B3563)</f>
        <v>0</v>
      </c>
      <c r="I3563" s="11">
        <f t="shared" si="56"/>
        <v>0</v>
      </c>
      <c r="J3563" s="22"/>
    </row>
    <row r="3564" spans="5:10">
      <c r="E3564" s="4" t="e">
        <f>VLOOKUP(B3564,'[1]Base de datos Almacen'!$B$2:$E$3654,4,0)</f>
        <v>#N/A</v>
      </c>
      <c r="F3564" s="8">
        <v>0</v>
      </c>
      <c r="G3564" s="9">
        <f>SUMIFS('Entrada - Salida'!$E:$E,'Entrada - Salida'!$D:$D,Saldo!C3564,'Entrada - Salida'!C:C,Saldo!B3564)</f>
        <v>0</v>
      </c>
      <c r="H3564" s="10">
        <f>SUMIFS('Entrada - Salida'!$F:$F,'Entrada - Salida'!$D:$D,Saldo!C3564,'Entrada - Salida'!C:C,Saldo!B3564)</f>
        <v>0</v>
      </c>
      <c r="I3564" s="11">
        <f t="shared" si="56"/>
        <v>0</v>
      </c>
      <c r="J3564" s="22"/>
    </row>
    <row r="3565" spans="5:10">
      <c r="E3565" s="4" t="e">
        <f>VLOOKUP(B3565,'[1]Base de datos Almacen'!$B$2:$E$3654,4,0)</f>
        <v>#N/A</v>
      </c>
      <c r="F3565" s="8">
        <v>0</v>
      </c>
      <c r="G3565" s="9">
        <f>SUMIFS('Entrada - Salida'!$E:$E,'Entrada - Salida'!$D:$D,Saldo!C3565,'Entrada - Salida'!C:C,Saldo!B3565)</f>
        <v>0</v>
      </c>
      <c r="H3565" s="10">
        <f>SUMIFS('Entrada - Salida'!$F:$F,'Entrada - Salida'!$D:$D,Saldo!C3565,'Entrada - Salida'!C:C,Saldo!B3565)</f>
        <v>0</v>
      </c>
      <c r="I3565" s="11">
        <f t="shared" si="56"/>
        <v>0</v>
      </c>
      <c r="J3565" s="22"/>
    </row>
    <row r="3566" spans="5:10">
      <c r="E3566" s="4" t="e">
        <f>VLOOKUP(B3566,'[1]Base de datos Almacen'!$B$2:$E$3654,4,0)</f>
        <v>#N/A</v>
      </c>
      <c r="F3566" s="8">
        <v>0</v>
      </c>
      <c r="G3566" s="9">
        <f>SUMIFS('Entrada - Salida'!$E:$E,'Entrada - Salida'!$D:$D,Saldo!C3566,'Entrada - Salida'!C:C,Saldo!B3566)</f>
        <v>0</v>
      </c>
      <c r="H3566" s="10">
        <f>SUMIFS('Entrada - Salida'!$F:$F,'Entrada - Salida'!$D:$D,Saldo!C3566,'Entrada - Salida'!C:C,Saldo!B3566)</f>
        <v>0</v>
      </c>
      <c r="I3566" s="11">
        <f t="shared" ref="I3566:I3629" si="57">+(G3566-H3566)+F3566</f>
        <v>0</v>
      </c>
      <c r="J3566" s="22"/>
    </row>
    <row r="3567" spans="5:10">
      <c r="E3567" s="4" t="e">
        <f>VLOOKUP(B3567,'[1]Base de datos Almacen'!$B$2:$E$3654,4,0)</f>
        <v>#N/A</v>
      </c>
      <c r="F3567" s="8">
        <v>0</v>
      </c>
      <c r="G3567" s="9">
        <f>SUMIFS('Entrada - Salida'!$E:$E,'Entrada - Salida'!$D:$D,Saldo!C3567,'Entrada - Salida'!C:C,Saldo!B3567)</f>
        <v>0</v>
      </c>
      <c r="H3567" s="10">
        <f>SUMIFS('Entrada - Salida'!$F:$F,'Entrada - Salida'!$D:$D,Saldo!C3567,'Entrada - Salida'!C:C,Saldo!B3567)</f>
        <v>0</v>
      </c>
      <c r="I3567" s="11">
        <f t="shared" si="57"/>
        <v>0</v>
      </c>
      <c r="J3567" s="22"/>
    </row>
    <row r="3568" spans="5:10">
      <c r="E3568" s="4" t="e">
        <f>VLOOKUP(B3568,'[1]Base de datos Almacen'!$B$2:$E$3654,4,0)</f>
        <v>#N/A</v>
      </c>
      <c r="F3568" s="8">
        <v>0</v>
      </c>
      <c r="G3568" s="9">
        <f>SUMIFS('Entrada - Salida'!$E:$E,'Entrada - Salida'!$D:$D,Saldo!C3568,'Entrada - Salida'!C:C,Saldo!B3568)</f>
        <v>0</v>
      </c>
      <c r="H3568" s="10">
        <f>SUMIFS('Entrada - Salida'!$F:$F,'Entrada - Salida'!$D:$D,Saldo!C3568,'Entrada - Salida'!C:C,Saldo!B3568)</f>
        <v>0</v>
      </c>
      <c r="I3568" s="11">
        <f t="shared" si="57"/>
        <v>0</v>
      </c>
      <c r="J3568" s="22"/>
    </row>
    <row r="3569" spans="5:10">
      <c r="E3569" s="4" t="e">
        <f>VLOOKUP(B3569,'[1]Base de datos Almacen'!$B$2:$E$3654,4,0)</f>
        <v>#N/A</v>
      </c>
      <c r="F3569" s="8">
        <v>0</v>
      </c>
      <c r="G3569" s="9">
        <f>SUMIFS('Entrada - Salida'!$E:$E,'Entrada - Salida'!$D:$D,Saldo!C3569,'Entrada - Salida'!C:C,Saldo!B3569)</f>
        <v>0</v>
      </c>
      <c r="H3569" s="10">
        <f>SUMIFS('Entrada - Salida'!$F:$F,'Entrada - Salida'!$D:$D,Saldo!C3569,'Entrada - Salida'!C:C,Saldo!B3569)</f>
        <v>0</v>
      </c>
      <c r="I3569" s="11">
        <f t="shared" si="57"/>
        <v>0</v>
      </c>
      <c r="J3569" s="22"/>
    </row>
    <row r="3570" spans="5:10">
      <c r="E3570" s="4" t="e">
        <f>VLOOKUP(B3570,'[1]Base de datos Almacen'!$B$2:$E$3654,4,0)</f>
        <v>#N/A</v>
      </c>
      <c r="F3570" s="8">
        <v>0</v>
      </c>
      <c r="G3570" s="9">
        <f>SUMIFS('Entrada - Salida'!$E:$E,'Entrada - Salida'!$D:$D,Saldo!C3570,'Entrada - Salida'!C:C,Saldo!B3570)</f>
        <v>0</v>
      </c>
      <c r="H3570" s="10">
        <f>SUMIFS('Entrada - Salida'!$F:$F,'Entrada - Salida'!$D:$D,Saldo!C3570,'Entrada - Salida'!C:C,Saldo!B3570)</f>
        <v>0</v>
      </c>
      <c r="I3570" s="11">
        <f t="shared" si="57"/>
        <v>0</v>
      </c>
      <c r="J3570" s="22"/>
    </row>
    <row r="3571" spans="5:10">
      <c r="E3571" s="4" t="e">
        <f>VLOOKUP(B3571,'[1]Base de datos Almacen'!$B$2:$E$3654,4,0)</f>
        <v>#N/A</v>
      </c>
      <c r="F3571" s="8">
        <v>0</v>
      </c>
      <c r="G3571" s="9">
        <f>SUMIFS('Entrada - Salida'!$E:$E,'Entrada - Salida'!$D:$D,Saldo!C3571,'Entrada - Salida'!C:C,Saldo!B3571)</f>
        <v>0</v>
      </c>
      <c r="H3571" s="10">
        <f>SUMIFS('Entrada - Salida'!$F:$F,'Entrada - Salida'!$D:$D,Saldo!C3571,'Entrada - Salida'!C:C,Saldo!B3571)</f>
        <v>0</v>
      </c>
      <c r="I3571" s="11">
        <f t="shared" si="57"/>
        <v>0</v>
      </c>
      <c r="J3571" s="22"/>
    </row>
    <row r="3572" spans="5:10">
      <c r="E3572" s="4" t="e">
        <f>VLOOKUP(B3572,'[1]Base de datos Almacen'!$B$2:$E$3654,4,0)</f>
        <v>#N/A</v>
      </c>
      <c r="F3572" s="8">
        <v>0</v>
      </c>
      <c r="G3572" s="9">
        <f>SUMIFS('Entrada - Salida'!$E:$E,'Entrada - Salida'!$D:$D,Saldo!C3572,'Entrada - Salida'!C:C,Saldo!B3572)</f>
        <v>0</v>
      </c>
      <c r="H3572" s="10">
        <f>SUMIFS('Entrada - Salida'!$F:$F,'Entrada - Salida'!$D:$D,Saldo!C3572,'Entrada - Salida'!C:C,Saldo!B3572)</f>
        <v>0</v>
      </c>
      <c r="I3572" s="11">
        <f t="shared" si="57"/>
        <v>0</v>
      </c>
      <c r="J3572" s="22"/>
    </row>
    <row r="3573" spans="5:10">
      <c r="E3573" s="4" t="e">
        <f>VLOOKUP(B3573,'[1]Base de datos Almacen'!$B$2:$E$3654,4,0)</f>
        <v>#N/A</v>
      </c>
      <c r="F3573" s="8">
        <v>0</v>
      </c>
      <c r="G3573" s="9">
        <f>SUMIFS('Entrada - Salida'!$E:$E,'Entrada - Salida'!$D:$D,Saldo!C3573,'Entrada - Salida'!C:C,Saldo!B3573)</f>
        <v>0</v>
      </c>
      <c r="H3573" s="10">
        <f>SUMIFS('Entrada - Salida'!$F:$F,'Entrada - Salida'!$D:$D,Saldo!C3573,'Entrada - Salida'!C:C,Saldo!B3573)</f>
        <v>0</v>
      </c>
      <c r="I3573" s="11">
        <f t="shared" si="57"/>
        <v>0</v>
      </c>
      <c r="J3573" s="22"/>
    </row>
    <row r="3574" spans="5:10">
      <c r="E3574" s="4" t="e">
        <f>VLOOKUP(B3574,'[1]Base de datos Almacen'!$B$2:$E$3654,4,0)</f>
        <v>#N/A</v>
      </c>
      <c r="F3574" s="8">
        <v>0</v>
      </c>
      <c r="G3574" s="9">
        <f>SUMIFS('Entrada - Salida'!$E:$E,'Entrada - Salida'!$D:$D,Saldo!C3574,'Entrada - Salida'!C:C,Saldo!B3574)</f>
        <v>0</v>
      </c>
      <c r="H3574" s="10">
        <f>SUMIFS('Entrada - Salida'!$F:$F,'Entrada - Salida'!$D:$D,Saldo!C3574,'Entrada - Salida'!C:C,Saldo!B3574)</f>
        <v>0</v>
      </c>
      <c r="I3574" s="11">
        <f t="shared" si="57"/>
        <v>0</v>
      </c>
      <c r="J3574" s="22"/>
    </row>
    <row r="3575" spans="5:10">
      <c r="E3575" s="4" t="e">
        <f>VLOOKUP(B3575,'[1]Base de datos Almacen'!$B$2:$E$3654,4,0)</f>
        <v>#N/A</v>
      </c>
      <c r="F3575" s="8">
        <v>0</v>
      </c>
      <c r="G3575" s="9">
        <f>SUMIFS('Entrada - Salida'!$E:$E,'Entrada - Salida'!$D:$D,Saldo!C3575,'Entrada - Salida'!C:C,Saldo!B3575)</f>
        <v>0</v>
      </c>
      <c r="H3575" s="10">
        <f>SUMIFS('Entrada - Salida'!$F:$F,'Entrada - Salida'!$D:$D,Saldo!C3575,'Entrada - Salida'!C:C,Saldo!B3575)</f>
        <v>0</v>
      </c>
      <c r="I3575" s="11">
        <f t="shared" si="57"/>
        <v>0</v>
      </c>
      <c r="J3575" s="22"/>
    </row>
    <row r="3576" spans="5:10">
      <c r="E3576" s="4" t="e">
        <f>VLOOKUP(B3576,'[1]Base de datos Almacen'!$B$2:$E$3654,4,0)</f>
        <v>#N/A</v>
      </c>
      <c r="F3576" s="8">
        <v>0</v>
      </c>
      <c r="G3576" s="9">
        <f>SUMIFS('Entrada - Salida'!$E:$E,'Entrada - Salida'!$D:$D,Saldo!C3576,'Entrada - Salida'!C:C,Saldo!B3576)</f>
        <v>0</v>
      </c>
      <c r="H3576" s="10">
        <f>SUMIFS('Entrada - Salida'!$F:$F,'Entrada - Salida'!$D:$D,Saldo!C3576,'Entrada - Salida'!C:C,Saldo!B3576)</f>
        <v>0</v>
      </c>
      <c r="I3576" s="11">
        <f t="shared" si="57"/>
        <v>0</v>
      </c>
      <c r="J3576" s="22"/>
    </row>
    <row r="3577" spans="5:10">
      <c r="E3577" s="4" t="e">
        <f>VLOOKUP(B3577,'[1]Base de datos Almacen'!$B$2:$E$3654,4,0)</f>
        <v>#N/A</v>
      </c>
      <c r="F3577" s="8">
        <v>0</v>
      </c>
      <c r="G3577" s="9">
        <f>SUMIFS('Entrada - Salida'!$E:$E,'Entrada - Salida'!$D:$D,Saldo!C3577,'Entrada - Salida'!C:C,Saldo!B3577)</f>
        <v>0</v>
      </c>
      <c r="H3577" s="10">
        <f>SUMIFS('Entrada - Salida'!$F:$F,'Entrada - Salida'!$D:$D,Saldo!C3577,'Entrada - Salida'!C:C,Saldo!B3577)</f>
        <v>0</v>
      </c>
      <c r="I3577" s="11">
        <f t="shared" si="57"/>
        <v>0</v>
      </c>
      <c r="J3577" s="22"/>
    </row>
    <row r="3578" spans="5:10">
      <c r="E3578" s="4" t="e">
        <f>VLOOKUP(B3578,'[1]Base de datos Almacen'!$B$2:$E$3654,4,0)</f>
        <v>#N/A</v>
      </c>
      <c r="F3578" s="8">
        <v>0</v>
      </c>
      <c r="G3578" s="9">
        <f>SUMIFS('Entrada - Salida'!$E:$E,'Entrada - Salida'!$D:$D,Saldo!C3578,'Entrada - Salida'!C:C,Saldo!B3578)</f>
        <v>0</v>
      </c>
      <c r="H3578" s="10">
        <f>SUMIFS('Entrada - Salida'!$F:$F,'Entrada - Salida'!$D:$D,Saldo!C3578,'Entrada - Salida'!C:C,Saldo!B3578)</f>
        <v>0</v>
      </c>
      <c r="I3578" s="11">
        <f t="shared" si="57"/>
        <v>0</v>
      </c>
      <c r="J3578" s="22"/>
    </row>
    <row r="3579" spans="5:10">
      <c r="E3579" s="4" t="e">
        <f>VLOOKUP(B3579,'[1]Base de datos Almacen'!$B$2:$E$3654,4,0)</f>
        <v>#N/A</v>
      </c>
      <c r="F3579" s="8">
        <v>0</v>
      </c>
      <c r="G3579" s="9">
        <f>SUMIFS('Entrada - Salida'!$E:$E,'Entrada - Salida'!$D:$D,Saldo!C3579,'Entrada - Salida'!C:C,Saldo!B3579)</f>
        <v>0</v>
      </c>
      <c r="H3579" s="10">
        <f>SUMIFS('Entrada - Salida'!$F:$F,'Entrada - Salida'!$D:$D,Saldo!C3579,'Entrada - Salida'!C:C,Saldo!B3579)</f>
        <v>0</v>
      </c>
      <c r="I3579" s="11">
        <f t="shared" si="57"/>
        <v>0</v>
      </c>
      <c r="J3579" s="22"/>
    </row>
    <row r="3580" spans="5:10">
      <c r="E3580" s="4" t="e">
        <f>VLOOKUP(B3580,'[1]Base de datos Almacen'!$B$2:$E$3654,4,0)</f>
        <v>#N/A</v>
      </c>
      <c r="F3580" s="8">
        <v>0</v>
      </c>
      <c r="G3580" s="9">
        <f>SUMIFS('Entrada - Salida'!$E:$E,'Entrada - Salida'!$D:$D,Saldo!C3580,'Entrada - Salida'!C:C,Saldo!B3580)</f>
        <v>0</v>
      </c>
      <c r="H3580" s="10">
        <f>SUMIFS('Entrada - Salida'!$F:$F,'Entrada - Salida'!$D:$D,Saldo!C3580,'Entrada - Salida'!C:C,Saldo!B3580)</f>
        <v>0</v>
      </c>
      <c r="I3580" s="11">
        <f t="shared" si="57"/>
        <v>0</v>
      </c>
      <c r="J3580" s="22"/>
    </row>
    <row r="3581" spans="5:10">
      <c r="E3581" s="4" t="e">
        <f>VLOOKUP(B3581,'[1]Base de datos Almacen'!$B$2:$E$3654,4,0)</f>
        <v>#N/A</v>
      </c>
      <c r="F3581" s="8">
        <v>0</v>
      </c>
      <c r="G3581" s="9">
        <f>SUMIFS('Entrada - Salida'!$E:$E,'Entrada - Salida'!$D:$D,Saldo!C3581,'Entrada - Salida'!C:C,Saldo!B3581)</f>
        <v>0</v>
      </c>
      <c r="H3581" s="10">
        <f>SUMIFS('Entrada - Salida'!$F:$F,'Entrada - Salida'!$D:$D,Saldo!C3581,'Entrada - Salida'!C:C,Saldo!B3581)</f>
        <v>0</v>
      </c>
      <c r="I3581" s="11">
        <f t="shared" si="57"/>
        <v>0</v>
      </c>
      <c r="J3581" s="22"/>
    </row>
    <row r="3582" spans="5:10">
      <c r="E3582" s="4" t="e">
        <f>VLOOKUP(B3582,'[1]Base de datos Almacen'!$B$2:$E$3654,4,0)</f>
        <v>#N/A</v>
      </c>
      <c r="F3582" s="8">
        <v>0</v>
      </c>
      <c r="G3582" s="9">
        <f>SUMIFS('Entrada - Salida'!$E:$E,'Entrada - Salida'!$D:$D,Saldo!C3582,'Entrada - Salida'!C:C,Saldo!B3582)</f>
        <v>0</v>
      </c>
      <c r="H3582" s="10">
        <f>SUMIFS('Entrada - Salida'!$F:$F,'Entrada - Salida'!$D:$D,Saldo!C3582,'Entrada - Salida'!C:C,Saldo!B3582)</f>
        <v>0</v>
      </c>
      <c r="I3582" s="11">
        <f t="shared" si="57"/>
        <v>0</v>
      </c>
      <c r="J3582" s="22"/>
    </row>
    <row r="3583" spans="5:10">
      <c r="E3583" s="4" t="e">
        <f>VLOOKUP(B3583,'[1]Base de datos Almacen'!$B$2:$E$3654,4,0)</f>
        <v>#N/A</v>
      </c>
      <c r="F3583" s="8">
        <v>0</v>
      </c>
      <c r="G3583" s="9">
        <f>SUMIFS('Entrada - Salida'!$E:$E,'Entrada - Salida'!$D:$D,Saldo!C3583,'Entrada - Salida'!C:C,Saldo!B3583)</f>
        <v>0</v>
      </c>
      <c r="H3583" s="10">
        <f>SUMIFS('Entrada - Salida'!$F:$F,'Entrada - Salida'!$D:$D,Saldo!C3583,'Entrada - Salida'!C:C,Saldo!B3583)</f>
        <v>0</v>
      </c>
      <c r="I3583" s="11">
        <f t="shared" si="57"/>
        <v>0</v>
      </c>
      <c r="J3583" s="22"/>
    </row>
    <row r="3584" spans="5:10">
      <c r="E3584" s="4" t="e">
        <f>VLOOKUP(B3584,'[1]Base de datos Almacen'!$B$2:$E$3654,4,0)</f>
        <v>#N/A</v>
      </c>
      <c r="F3584" s="8">
        <v>0</v>
      </c>
      <c r="G3584" s="9">
        <f>SUMIFS('Entrada - Salida'!$E:$E,'Entrada - Salida'!$D:$D,Saldo!C3584,'Entrada - Salida'!C:C,Saldo!B3584)</f>
        <v>0</v>
      </c>
      <c r="H3584" s="10">
        <f>SUMIFS('Entrada - Salida'!$F:$F,'Entrada - Salida'!$D:$D,Saldo!C3584,'Entrada - Salida'!C:C,Saldo!B3584)</f>
        <v>0</v>
      </c>
      <c r="I3584" s="11">
        <f t="shared" si="57"/>
        <v>0</v>
      </c>
      <c r="J3584" s="22"/>
    </row>
    <row r="3585" spans="5:10">
      <c r="E3585" s="4" t="e">
        <f>VLOOKUP(B3585,'[1]Base de datos Almacen'!$B$2:$E$3654,4,0)</f>
        <v>#N/A</v>
      </c>
      <c r="F3585" s="8">
        <v>0</v>
      </c>
      <c r="G3585" s="9">
        <f>SUMIFS('Entrada - Salida'!$E:$E,'Entrada - Salida'!$D:$D,Saldo!C3585,'Entrada - Salida'!C:C,Saldo!B3585)</f>
        <v>0</v>
      </c>
      <c r="H3585" s="10">
        <f>SUMIFS('Entrada - Salida'!$F:$F,'Entrada - Salida'!$D:$D,Saldo!C3585,'Entrada - Salida'!C:C,Saldo!B3585)</f>
        <v>0</v>
      </c>
      <c r="I3585" s="11">
        <f t="shared" si="57"/>
        <v>0</v>
      </c>
      <c r="J3585" s="22"/>
    </row>
    <row r="3586" spans="5:10">
      <c r="E3586" s="4" t="e">
        <f>VLOOKUP(B3586,'[1]Base de datos Almacen'!$B$2:$E$3654,4,0)</f>
        <v>#N/A</v>
      </c>
      <c r="F3586" s="8">
        <v>0</v>
      </c>
      <c r="G3586" s="9">
        <f>SUMIFS('Entrada - Salida'!$E:$E,'Entrada - Salida'!$D:$D,Saldo!C3586,'Entrada - Salida'!C:C,Saldo!B3586)</f>
        <v>0</v>
      </c>
      <c r="H3586" s="10">
        <f>SUMIFS('Entrada - Salida'!$F:$F,'Entrada - Salida'!$D:$D,Saldo!C3586,'Entrada - Salida'!C:C,Saldo!B3586)</f>
        <v>0</v>
      </c>
      <c r="I3586" s="11">
        <f t="shared" si="57"/>
        <v>0</v>
      </c>
      <c r="J3586" s="22"/>
    </row>
    <row r="3587" spans="5:10">
      <c r="E3587" s="4" t="e">
        <f>VLOOKUP(B3587,'[1]Base de datos Almacen'!$B$2:$E$3654,4,0)</f>
        <v>#N/A</v>
      </c>
      <c r="F3587" s="8">
        <v>0</v>
      </c>
      <c r="G3587" s="9">
        <f>SUMIFS('Entrada - Salida'!$E:$E,'Entrada - Salida'!$D:$D,Saldo!C3587,'Entrada - Salida'!C:C,Saldo!B3587)</f>
        <v>0</v>
      </c>
      <c r="H3587" s="10">
        <f>SUMIFS('Entrada - Salida'!$F:$F,'Entrada - Salida'!$D:$D,Saldo!C3587,'Entrada - Salida'!C:C,Saldo!B3587)</f>
        <v>0</v>
      </c>
      <c r="I3587" s="11">
        <f t="shared" si="57"/>
        <v>0</v>
      </c>
      <c r="J3587" s="22"/>
    </row>
    <row r="3588" spans="5:10">
      <c r="E3588" s="4" t="e">
        <f>VLOOKUP(B3588,'[1]Base de datos Almacen'!$B$2:$E$3654,4,0)</f>
        <v>#N/A</v>
      </c>
      <c r="F3588" s="8">
        <v>0</v>
      </c>
      <c r="G3588" s="9">
        <f>SUMIFS('Entrada - Salida'!$E:$E,'Entrada - Salida'!$D:$D,Saldo!C3588,'Entrada - Salida'!C:C,Saldo!B3588)</f>
        <v>0</v>
      </c>
      <c r="H3588" s="10">
        <f>SUMIFS('Entrada - Salida'!$F:$F,'Entrada - Salida'!$D:$D,Saldo!C3588,'Entrada - Salida'!C:C,Saldo!B3588)</f>
        <v>0</v>
      </c>
      <c r="I3588" s="11">
        <f t="shared" si="57"/>
        <v>0</v>
      </c>
      <c r="J3588" s="22"/>
    </row>
    <row r="3589" spans="5:10">
      <c r="E3589" s="4" t="e">
        <f>VLOOKUP(B3589,'[1]Base de datos Almacen'!$B$2:$E$3654,4,0)</f>
        <v>#N/A</v>
      </c>
      <c r="F3589" s="8">
        <v>0</v>
      </c>
      <c r="G3589" s="9">
        <f>SUMIFS('Entrada - Salida'!$E:$E,'Entrada - Salida'!$D:$D,Saldo!C3589,'Entrada - Salida'!C:C,Saldo!B3589)</f>
        <v>0</v>
      </c>
      <c r="H3589" s="10">
        <f>SUMIFS('Entrada - Salida'!$F:$F,'Entrada - Salida'!$D:$D,Saldo!C3589,'Entrada - Salida'!C:C,Saldo!B3589)</f>
        <v>0</v>
      </c>
      <c r="I3589" s="11">
        <f t="shared" si="57"/>
        <v>0</v>
      </c>
      <c r="J3589" s="22"/>
    </row>
    <row r="3590" spans="5:10">
      <c r="E3590" s="4" t="e">
        <f>VLOOKUP(B3590,'[1]Base de datos Almacen'!$B$2:$E$3654,4,0)</f>
        <v>#N/A</v>
      </c>
      <c r="F3590" s="8">
        <v>0</v>
      </c>
      <c r="G3590" s="9">
        <f>SUMIFS('Entrada - Salida'!$E:$E,'Entrada - Salida'!$D:$D,Saldo!C3590,'Entrada - Salida'!C:C,Saldo!B3590)</f>
        <v>0</v>
      </c>
      <c r="H3590" s="10">
        <f>SUMIFS('Entrada - Salida'!$F:$F,'Entrada - Salida'!$D:$D,Saldo!C3590,'Entrada - Salida'!C:C,Saldo!B3590)</f>
        <v>0</v>
      </c>
      <c r="I3590" s="11">
        <f t="shared" si="57"/>
        <v>0</v>
      </c>
      <c r="J3590" s="22"/>
    </row>
    <row r="3591" spans="5:10">
      <c r="E3591" s="4" t="e">
        <f>VLOOKUP(B3591,'[1]Base de datos Almacen'!$B$2:$E$3654,4,0)</f>
        <v>#N/A</v>
      </c>
      <c r="F3591" s="8">
        <v>0</v>
      </c>
      <c r="G3591" s="9">
        <f>SUMIFS('Entrada - Salida'!$E:$E,'Entrada - Salida'!$D:$D,Saldo!C3591,'Entrada - Salida'!C:C,Saldo!B3591)</f>
        <v>0</v>
      </c>
      <c r="H3591" s="10">
        <f>SUMIFS('Entrada - Salida'!$F:$F,'Entrada - Salida'!$D:$D,Saldo!C3591,'Entrada - Salida'!C:C,Saldo!B3591)</f>
        <v>0</v>
      </c>
      <c r="I3591" s="11">
        <f t="shared" si="57"/>
        <v>0</v>
      </c>
      <c r="J3591" s="22"/>
    </row>
    <row r="3592" spans="5:10">
      <c r="E3592" s="4" t="e">
        <f>VLOOKUP(B3592,'[1]Base de datos Almacen'!$B$2:$E$3654,4,0)</f>
        <v>#N/A</v>
      </c>
      <c r="F3592" s="8">
        <v>0</v>
      </c>
      <c r="G3592" s="9">
        <f>SUMIFS('Entrada - Salida'!$E:$E,'Entrada - Salida'!$D:$D,Saldo!C3592,'Entrada - Salida'!C:C,Saldo!B3592)</f>
        <v>0</v>
      </c>
      <c r="H3592" s="10">
        <f>SUMIFS('Entrada - Salida'!$F:$F,'Entrada - Salida'!$D:$D,Saldo!C3592,'Entrada - Salida'!C:C,Saldo!B3592)</f>
        <v>0</v>
      </c>
      <c r="I3592" s="11">
        <f t="shared" si="57"/>
        <v>0</v>
      </c>
      <c r="J3592" s="22"/>
    </row>
    <row r="3593" spans="5:10">
      <c r="E3593" s="4" t="e">
        <f>VLOOKUP(B3593,'[1]Base de datos Almacen'!$B$2:$E$3654,4,0)</f>
        <v>#N/A</v>
      </c>
      <c r="F3593" s="8">
        <v>0</v>
      </c>
      <c r="G3593" s="9">
        <f>SUMIFS('Entrada - Salida'!$E:$E,'Entrada - Salida'!$D:$D,Saldo!C3593,'Entrada - Salida'!C:C,Saldo!B3593)</f>
        <v>0</v>
      </c>
      <c r="H3593" s="10">
        <f>SUMIFS('Entrada - Salida'!$F:$F,'Entrada - Salida'!$D:$D,Saldo!C3593,'Entrada - Salida'!C:C,Saldo!B3593)</f>
        <v>0</v>
      </c>
      <c r="I3593" s="11">
        <f t="shared" si="57"/>
        <v>0</v>
      </c>
      <c r="J3593" s="22"/>
    </row>
    <row r="3594" spans="5:10">
      <c r="E3594" s="4" t="e">
        <f>VLOOKUP(B3594,'[1]Base de datos Almacen'!$B$2:$E$3654,4,0)</f>
        <v>#N/A</v>
      </c>
      <c r="F3594" s="8">
        <v>0</v>
      </c>
      <c r="G3594" s="9">
        <f>SUMIFS('Entrada - Salida'!$E:$E,'Entrada - Salida'!$D:$D,Saldo!C3594,'Entrada - Salida'!C:C,Saldo!B3594)</f>
        <v>0</v>
      </c>
      <c r="H3594" s="10">
        <f>SUMIFS('Entrada - Salida'!$F:$F,'Entrada - Salida'!$D:$D,Saldo!C3594,'Entrada - Salida'!C:C,Saldo!B3594)</f>
        <v>0</v>
      </c>
      <c r="I3594" s="11">
        <f t="shared" si="57"/>
        <v>0</v>
      </c>
      <c r="J3594" s="22"/>
    </row>
    <row r="3595" spans="5:10">
      <c r="E3595" s="4" t="e">
        <f>VLOOKUP(B3595,'[1]Base de datos Almacen'!$B$2:$E$3654,4,0)</f>
        <v>#N/A</v>
      </c>
      <c r="F3595" s="8">
        <v>0</v>
      </c>
      <c r="G3595" s="9">
        <f>SUMIFS('Entrada - Salida'!$E:$E,'Entrada - Salida'!$D:$D,Saldo!C3595,'Entrada - Salida'!C:C,Saldo!B3595)</f>
        <v>0</v>
      </c>
      <c r="H3595" s="10">
        <f>SUMIFS('Entrada - Salida'!$F:$F,'Entrada - Salida'!$D:$D,Saldo!C3595,'Entrada - Salida'!C:C,Saldo!B3595)</f>
        <v>0</v>
      </c>
      <c r="I3595" s="11">
        <f t="shared" si="57"/>
        <v>0</v>
      </c>
      <c r="J3595" s="22"/>
    </row>
    <row r="3596" spans="5:10">
      <c r="E3596" s="4" t="e">
        <f>VLOOKUP(B3596,'[1]Base de datos Almacen'!$B$2:$E$3654,4,0)</f>
        <v>#N/A</v>
      </c>
      <c r="F3596" s="8">
        <v>0</v>
      </c>
      <c r="G3596" s="9">
        <f>SUMIFS('Entrada - Salida'!$E:$E,'Entrada - Salida'!$D:$D,Saldo!C3596,'Entrada - Salida'!C:C,Saldo!B3596)</f>
        <v>0</v>
      </c>
      <c r="H3596" s="10">
        <f>SUMIFS('Entrada - Salida'!$F:$F,'Entrada - Salida'!$D:$D,Saldo!C3596,'Entrada - Salida'!C:C,Saldo!B3596)</f>
        <v>0</v>
      </c>
      <c r="I3596" s="11">
        <f t="shared" si="57"/>
        <v>0</v>
      </c>
      <c r="J3596" s="22"/>
    </row>
    <row r="3597" spans="5:10">
      <c r="E3597" s="4" t="e">
        <f>VLOOKUP(B3597,'[1]Base de datos Almacen'!$B$2:$E$3654,4,0)</f>
        <v>#N/A</v>
      </c>
      <c r="F3597" s="8">
        <v>0</v>
      </c>
      <c r="G3597" s="9">
        <f>SUMIFS('Entrada - Salida'!$E:$E,'Entrada - Salida'!$D:$D,Saldo!C3597,'Entrada - Salida'!C:C,Saldo!B3597)</f>
        <v>0</v>
      </c>
      <c r="H3597" s="10">
        <f>SUMIFS('Entrada - Salida'!$F:$F,'Entrada - Salida'!$D:$D,Saldo!C3597,'Entrada - Salida'!C:C,Saldo!B3597)</f>
        <v>0</v>
      </c>
      <c r="I3597" s="11">
        <f t="shared" si="57"/>
        <v>0</v>
      </c>
      <c r="J3597" s="22"/>
    </row>
    <row r="3598" spans="5:10">
      <c r="E3598" s="4" t="e">
        <f>VLOOKUP(B3598,'[1]Base de datos Almacen'!$B$2:$E$3654,4,0)</f>
        <v>#N/A</v>
      </c>
      <c r="F3598" s="8">
        <v>0</v>
      </c>
      <c r="G3598" s="9">
        <f>SUMIFS('Entrada - Salida'!$E:$E,'Entrada - Salida'!$D:$D,Saldo!C3598,'Entrada - Salida'!C:C,Saldo!B3598)</f>
        <v>0</v>
      </c>
      <c r="H3598" s="10">
        <f>SUMIFS('Entrada - Salida'!$F:$F,'Entrada - Salida'!$D:$D,Saldo!C3598,'Entrada - Salida'!C:C,Saldo!B3598)</f>
        <v>0</v>
      </c>
      <c r="I3598" s="11">
        <f t="shared" si="57"/>
        <v>0</v>
      </c>
      <c r="J3598" s="22"/>
    </row>
    <row r="3599" spans="5:10">
      <c r="E3599" s="4" t="e">
        <f>VLOOKUP(B3599,'[1]Base de datos Almacen'!$B$2:$E$3654,4,0)</f>
        <v>#N/A</v>
      </c>
      <c r="F3599" s="8">
        <v>0</v>
      </c>
      <c r="G3599" s="9">
        <f>SUMIFS('Entrada - Salida'!$E:$E,'Entrada - Salida'!$D:$D,Saldo!C3599,'Entrada - Salida'!C:C,Saldo!B3599)</f>
        <v>0</v>
      </c>
      <c r="H3599" s="10">
        <f>SUMIFS('Entrada - Salida'!$F:$F,'Entrada - Salida'!$D:$D,Saldo!C3599,'Entrada - Salida'!C:C,Saldo!B3599)</f>
        <v>0</v>
      </c>
      <c r="I3599" s="11">
        <f t="shared" si="57"/>
        <v>0</v>
      </c>
      <c r="J3599" s="22"/>
    </row>
    <row r="3600" spans="5:10">
      <c r="E3600" s="4" t="e">
        <f>VLOOKUP(B3600,'[1]Base de datos Almacen'!$B$2:$E$3654,4,0)</f>
        <v>#N/A</v>
      </c>
      <c r="F3600" s="8">
        <v>0</v>
      </c>
      <c r="G3600" s="9">
        <f>SUMIFS('Entrada - Salida'!$E:$E,'Entrada - Salida'!$D:$D,Saldo!C3600,'Entrada - Salida'!C:C,Saldo!B3600)</f>
        <v>0</v>
      </c>
      <c r="H3600" s="10">
        <f>SUMIFS('Entrada - Salida'!$F:$F,'Entrada - Salida'!$D:$D,Saldo!C3600,'Entrada - Salida'!C:C,Saldo!B3600)</f>
        <v>0</v>
      </c>
      <c r="I3600" s="11">
        <f t="shared" si="57"/>
        <v>0</v>
      </c>
      <c r="J3600" s="22"/>
    </row>
    <row r="3601" spans="5:10">
      <c r="E3601" s="4" t="e">
        <f>VLOOKUP(B3601,'[1]Base de datos Almacen'!$B$2:$E$3654,4,0)</f>
        <v>#N/A</v>
      </c>
      <c r="F3601" s="8">
        <v>0</v>
      </c>
      <c r="G3601" s="9">
        <f>SUMIFS('Entrada - Salida'!$E:$E,'Entrada - Salida'!$D:$D,Saldo!C3601,'Entrada - Salida'!C:C,Saldo!B3601)</f>
        <v>0</v>
      </c>
      <c r="H3601" s="10">
        <f>SUMIFS('Entrada - Salida'!$F:$F,'Entrada - Salida'!$D:$D,Saldo!C3601,'Entrada - Salida'!C:C,Saldo!B3601)</f>
        <v>0</v>
      </c>
      <c r="I3601" s="11">
        <f t="shared" si="57"/>
        <v>0</v>
      </c>
      <c r="J3601" s="22"/>
    </row>
    <row r="3602" spans="5:10">
      <c r="E3602" s="4" t="e">
        <f>VLOOKUP(B3602,'[1]Base de datos Almacen'!$B$2:$E$3654,4,0)</f>
        <v>#N/A</v>
      </c>
      <c r="F3602" s="8">
        <v>0</v>
      </c>
      <c r="G3602" s="9">
        <f>SUMIFS('Entrada - Salida'!$E:$E,'Entrada - Salida'!$D:$D,Saldo!C3602,'Entrada - Salida'!C:C,Saldo!B3602)</f>
        <v>0</v>
      </c>
      <c r="H3602" s="10">
        <f>SUMIFS('Entrada - Salida'!$F:$F,'Entrada - Salida'!$D:$D,Saldo!C3602,'Entrada - Salida'!C:C,Saldo!B3602)</f>
        <v>0</v>
      </c>
      <c r="I3602" s="11">
        <f t="shared" si="57"/>
        <v>0</v>
      </c>
      <c r="J3602" s="22"/>
    </row>
    <row r="3603" spans="5:10">
      <c r="E3603" s="4" t="e">
        <f>VLOOKUP(B3603,'[1]Base de datos Almacen'!$B$2:$E$3654,4,0)</f>
        <v>#N/A</v>
      </c>
      <c r="F3603" s="8">
        <v>0</v>
      </c>
      <c r="G3603" s="9">
        <f>SUMIFS('Entrada - Salida'!$E:$E,'Entrada - Salida'!$D:$D,Saldo!C3603,'Entrada - Salida'!C:C,Saldo!B3603)</f>
        <v>0</v>
      </c>
      <c r="H3603" s="10">
        <f>SUMIFS('Entrada - Salida'!$F:$F,'Entrada - Salida'!$D:$D,Saldo!C3603,'Entrada - Salida'!C:C,Saldo!B3603)</f>
        <v>0</v>
      </c>
      <c r="I3603" s="11">
        <f t="shared" si="57"/>
        <v>0</v>
      </c>
      <c r="J3603" s="22"/>
    </row>
    <row r="3604" spans="5:10">
      <c r="E3604" s="4" t="e">
        <f>VLOOKUP(B3604,'[1]Base de datos Almacen'!$B$2:$E$3654,4,0)</f>
        <v>#N/A</v>
      </c>
      <c r="F3604" s="8">
        <v>0</v>
      </c>
      <c r="G3604" s="9">
        <f>SUMIFS('Entrada - Salida'!$E:$E,'Entrada - Salida'!$D:$D,Saldo!C3604,'Entrada - Salida'!C:C,Saldo!B3604)</f>
        <v>0</v>
      </c>
      <c r="H3604" s="10">
        <f>SUMIFS('Entrada - Salida'!$F:$F,'Entrada - Salida'!$D:$D,Saldo!C3604,'Entrada - Salida'!C:C,Saldo!B3604)</f>
        <v>0</v>
      </c>
      <c r="I3604" s="11">
        <f t="shared" si="57"/>
        <v>0</v>
      </c>
      <c r="J3604" s="22"/>
    </row>
    <row r="3605" spans="5:10">
      <c r="E3605" s="4" t="e">
        <f>VLOOKUP(B3605,'[1]Base de datos Almacen'!$B$2:$E$3654,4,0)</f>
        <v>#N/A</v>
      </c>
      <c r="F3605" s="8">
        <v>0</v>
      </c>
      <c r="G3605" s="9">
        <f>SUMIFS('Entrada - Salida'!$E:$E,'Entrada - Salida'!$D:$D,Saldo!C3605,'Entrada - Salida'!C:C,Saldo!B3605)</f>
        <v>0</v>
      </c>
      <c r="H3605" s="10">
        <f>SUMIFS('Entrada - Salida'!$F:$F,'Entrada - Salida'!$D:$D,Saldo!C3605,'Entrada - Salida'!C:C,Saldo!B3605)</f>
        <v>0</v>
      </c>
      <c r="I3605" s="11">
        <f t="shared" si="57"/>
        <v>0</v>
      </c>
      <c r="J3605" s="22"/>
    </row>
    <row r="3606" spans="5:10">
      <c r="E3606" s="4" t="e">
        <f>VLOOKUP(B3606,'[1]Base de datos Almacen'!$B$2:$E$3654,4,0)</f>
        <v>#N/A</v>
      </c>
      <c r="F3606" s="8">
        <v>0</v>
      </c>
      <c r="G3606" s="9">
        <f>SUMIFS('Entrada - Salida'!$E:$E,'Entrada - Salida'!$D:$D,Saldo!C3606,'Entrada - Salida'!C:C,Saldo!B3606)</f>
        <v>0</v>
      </c>
      <c r="H3606" s="10">
        <f>SUMIFS('Entrada - Salida'!$F:$F,'Entrada - Salida'!$D:$D,Saldo!C3606,'Entrada - Salida'!C:C,Saldo!B3606)</f>
        <v>0</v>
      </c>
      <c r="I3606" s="11">
        <f t="shared" si="57"/>
        <v>0</v>
      </c>
      <c r="J3606" s="22"/>
    </row>
    <row r="3607" spans="5:10">
      <c r="E3607" s="4" t="e">
        <f>VLOOKUP(B3607,'[1]Base de datos Almacen'!$B$2:$E$3654,4,0)</f>
        <v>#N/A</v>
      </c>
      <c r="F3607" s="8">
        <v>0</v>
      </c>
      <c r="G3607" s="9">
        <f>SUMIFS('Entrada - Salida'!$E:$E,'Entrada - Salida'!$D:$D,Saldo!C3607,'Entrada - Salida'!C:C,Saldo!B3607)</f>
        <v>0</v>
      </c>
      <c r="H3607" s="10">
        <f>SUMIFS('Entrada - Salida'!$F:$F,'Entrada - Salida'!$D:$D,Saldo!C3607,'Entrada - Salida'!C:C,Saldo!B3607)</f>
        <v>0</v>
      </c>
      <c r="I3607" s="11">
        <f t="shared" si="57"/>
        <v>0</v>
      </c>
      <c r="J3607" s="22"/>
    </row>
    <row r="3608" spans="5:10">
      <c r="E3608" s="4" t="e">
        <f>VLOOKUP(B3608,'[1]Base de datos Almacen'!$B$2:$E$3654,4,0)</f>
        <v>#N/A</v>
      </c>
      <c r="F3608" s="8">
        <v>0</v>
      </c>
      <c r="G3608" s="9">
        <f>SUMIFS('Entrada - Salida'!$E:$E,'Entrada - Salida'!$D:$D,Saldo!C3608,'Entrada - Salida'!C:C,Saldo!B3608)</f>
        <v>0</v>
      </c>
      <c r="H3608" s="10">
        <f>SUMIFS('Entrada - Salida'!$F:$F,'Entrada - Salida'!$D:$D,Saldo!C3608,'Entrada - Salida'!C:C,Saldo!B3608)</f>
        <v>0</v>
      </c>
      <c r="I3608" s="11">
        <f t="shared" si="57"/>
        <v>0</v>
      </c>
      <c r="J3608" s="22"/>
    </row>
    <row r="3609" spans="5:10">
      <c r="E3609" s="4" t="e">
        <f>VLOOKUP(B3609,'[1]Base de datos Almacen'!$B$2:$E$3654,4,0)</f>
        <v>#N/A</v>
      </c>
      <c r="F3609" s="8">
        <v>0</v>
      </c>
      <c r="G3609" s="9">
        <f>SUMIFS('Entrada - Salida'!$E:$E,'Entrada - Salida'!$D:$D,Saldo!C3609,'Entrada - Salida'!C:C,Saldo!B3609)</f>
        <v>0</v>
      </c>
      <c r="H3609" s="10">
        <f>SUMIFS('Entrada - Salida'!$F:$F,'Entrada - Salida'!$D:$D,Saldo!C3609,'Entrada - Salida'!C:C,Saldo!B3609)</f>
        <v>0</v>
      </c>
      <c r="I3609" s="11">
        <f t="shared" si="57"/>
        <v>0</v>
      </c>
      <c r="J3609" s="22"/>
    </row>
    <row r="3610" spans="5:10">
      <c r="E3610" s="4" t="e">
        <f>VLOOKUP(B3610,'[1]Base de datos Almacen'!$B$2:$E$3654,4,0)</f>
        <v>#N/A</v>
      </c>
      <c r="F3610" s="8">
        <v>0</v>
      </c>
      <c r="G3610" s="9">
        <f>SUMIFS('Entrada - Salida'!$E:$E,'Entrada - Salida'!$D:$D,Saldo!C3610,'Entrada - Salida'!C:C,Saldo!B3610)</f>
        <v>0</v>
      </c>
      <c r="H3610" s="10">
        <f>SUMIFS('Entrada - Salida'!$F:$F,'Entrada - Salida'!$D:$D,Saldo!C3610,'Entrada - Salida'!C:C,Saldo!B3610)</f>
        <v>0</v>
      </c>
      <c r="I3610" s="11">
        <f t="shared" si="57"/>
        <v>0</v>
      </c>
      <c r="J3610" s="22"/>
    </row>
    <row r="3611" spans="5:10">
      <c r="E3611" s="4" t="e">
        <f>VLOOKUP(B3611,'[1]Base de datos Almacen'!$B$2:$E$3654,4,0)</f>
        <v>#N/A</v>
      </c>
      <c r="F3611" s="8">
        <v>0</v>
      </c>
      <c r="G3611" s="9">
        <f>SUMIFS('Entrada - Salida'!$E:$E,'Entrada - Salida'!$D:$D,Saldo!C3611,'Entrada - Salida'!C:C,Saldo!B3611)</f>
        <v>0</v>
      </c>
      <c r="H3611" s="10">
        <f>SUMIFS('Entrada - Salida'!$F:$F,'Entrada - Salida'!$D:$D,Saldo!C3611,'Entrada - Salida'!C:C,Saldo!B3611)</f>
        <v>0</v>
      </c>
      <c r="I3611" s="11">
        <f t="shared" si="57"/>
        <v>0</v>
      </c>
      <c r="J3611" s="22"/>
    </row>
    <row r="3612" spans="5:10">
      <c r="E3612" s="4" t="e">
        <f>VLOOKUP(B3612,'[1]Base de datos Almacen'!$B$2:$E$3654,4,0)</f>
        <v>#N/A</v>
      </c>
      <c r="F3612" s="8">
        <v>0</v>
      </c>
      <c r="G3612" s="9">
        <f>SUMIFS('Entrada - Salida'!$E:$E,'Entrada - Salida'!$D:$D,Saldo!C3612,'Entrada - Salida'!C:C,Saldo!B3612)</f>
        <v>0</v>
      </c>
      <c r="H3612" s="10">
        <f>SUMIFS('Entrada - Salida'!$F:$F,'Entrada - Salida'!$D:$D,Saldo!C3612,'Entrada - Salida'!C:C,Saldo!B3612)</f>
        <v>0</v>
      </c>
      <c r="I3612" s="11">
        <f t="shared" si="57"/>
        <v>0</v>
      </c>
      <c r="J3612" s="22"/>
    </row>
    <row r="3613" spans="5:10">
      <c r="E3613" s="4" t="e">
        <f>VLOOKUP(B3613,'[1]Base de datos Almacen'!$B$2:$E$3654,4,0)</f>
        <v>#N/A</v>
      </c>
      <c r="F3613" s="8">
        <v>0</v>
      </c>
      <c r="G3613" s="9">
        <f>SUMIFS('Entrada - Salida'!$E:$E,'Entrada - Salida'!$D:$D,Saldo!C3613,'Entrada - Salida'!C:C,Saldo!B3613)</f>
        <v>0</v>
      </c>
      <c r="H3613" s="10">
        <f>SUMIFS('Entrada - Salida'!$F:$F,'Entrada - Salida'!$D:$D,Saldo!C3613,'Entrada - Salida'!C:C,Saldo!B3613)</f>
        <v>0</v>
      </c>
      <c r="I3613" s="11">
        <f t="shared" si="57"/>
        <v>0</v>
      </c>
      <c r="J3613" s="22"/>
    </row>
    <row r="3614" spans="5:10">
      <c r="E3614" s="4" t="e">
        <f>VLOOKUP(B3614,'[1]Base de datos Almacen'!$B$2:$E$3654,4,0)</f>
        <v>#N/A</v>
      </c>
      <c r="F3614" s="8">
        <v>0</v>
      </c>
      <c r="G3614" s="9">
        <f>SUMIFS('Entrada - Salida'!$E:$E,'Entrada - Salida'!$D:$D,Saldo!C3614,'Entrada - Salida'!C:C,Saldo!B3614)</f>
        <v>0</v>
      </c>
      <c r="H3614" s="10">
        <f>SUMIFS('Entrada - Salida'!$F:$F,'Entrada - Salida'!$D:$D,Saldo!C3614,'Entrada - Salida'!C:C,Saldo!B3614)</f>
        <v>0</v>
      </c>
      <c r="I3614" s="11">
        <f t="shared" si="57"/>
        <v>0</v>
      </c>
      <c r="J3614" s="22"/>
    </row>
    <row r="3615" spans="5:10">
      <c r="E3615" s="4" t="e">
        <f>VLOOKUP(B3615,'[1]Base de datos Almacen'!$B$2:$E$3654,4,0)</f>
        <v>#N/A</v>
      </c>
      <c r="F3615" s="8">
        <v>0</v>
      </c>
      <c r="G3615" s="9">
        <f>SUMIFS('Entrada - Salida'!$E:$E,'Entrada - Salida'!$D:$D,Saldo!C3615,'Entrada - Salida'!C:C,Saldo!B3615)</f>
        <v>0</v>
      </c>
      <c r="H3615" s="10">
        <f>SUMIFS('Entrada - Salida'!$F:$F,'Entrada - Salida'!$D:$D,Saldo!C3615,'Entrada - Salida'!C:C,Saldo!B3615)</f>
        <v>0</v>
      </c>
      <c r="I3615" s="11">
        <f t="shared" si="57"/>
        <v>0</v>
      </c>
      <c r="J3615" s="22"/>
    </row>
    <row r="3616" spans="5:10">
      <c r="E3616" s="4" t="e">
        <f>VLOOKUP(B3616,'[1]Base de datos Almacen'!$B$2:$E$3654,4,0)</f>
        <v>#N/A</v>
      </c>
      <c r="F3616" s="8">
        <v>0</v>
      </c>
      <c r="G3616" s="9">
        <f>SUMIFS('Entrada - Salida'!$E:$E,'Entrada - Salida'!$D:$D,Saldo!C3616,'Entrada - Salida'!C:C,Saldo!B3616)</f>
        <v>0</v>
      </c>
      <c r="H3616" s="10">
        <f>SUMIFS('Entrada - Salida'!$F:$F,'Entrada - Salida'!$D:$D,Saldo!C3616,'Entrada - Salida'!C:C,Saldo!B3616)</f>
        <v>0</v>
      </c>
      <c r="I3616" s="11">
        <f t="shared" si="57"/>
        <v>0</v>
      </c>
      <c r="J3616" s="22"/>
    </row>
    <row r="3617" spans="5:10">
      <c r="E3617" s="4" t="e">
        <f>VLOOKUP(B3617,'[1]Base de datos Almacen'!$B$2:$E$3654,4,0)</f>
        <v>#N/A</v>
      </c>
      <c r="F3617" s="8">
        <v>0</v>
      </c>
      <c r="G3617" s="9">
        <f>SUMIFS('Entrada - Salida'!$E:$E,'Entrada - Salida'!$D:$D,Saldo!C3617,'Entrada - Salida'!C:C,Saldo!B3617)</f>
        <v>0</v>
      </c>
      <c r="H3617" s="10">
        <f>SUMIFS('Entrada - Salida'!$F:$F,'Entrada - Salida'!$D:$D,Saldo!C3617,'Entrada - Salida'!C:C,Saldo!B3617)</f>
        <v>0</v>
      </c>
      <c r="I3617" s="11">
        <f t="shared" si="57"/>
        <v>0</v>
      </c>
      <c r="J3617" s="22"/>
    </row>
    <row r="3618" spans="5:10">
      <c r="E3618" s="4" t="e">
        <f>VLOOKUP(B3618,'[1]Base de datos Almacen'!$B$2:$E$3654,4,0)</f>
        <v>#N/A</v>
      </c>
      <c r="F3618" s="8">
        <v>0</v>
      </c>
      <c r="G3618" s="9">
        <f>SUMIFS('Entrada - Salida'!$E:$E,'Entrada - Salida'!$D:$D,Saldo!C3618,'Entrada - Salida'!C:C,Saldo!B3618)</f>
        <v>0</v>
      </c>
      <c r="H3618" s="10">
        <f>SUMIFS('Entrada - Salida'!$F:$F,'Entrada - Salida'!$D:$D,Saldo!C3618,'Entrada - Salida'!C:C,Saldo!B3618)</f>
        <v>0</v>
      </c>
      <c r="I3618" s="11">
        <f t="shared" si="57"/>
        <v>0</v>
      </c>
      <c r="J3618" s="22"/>
    </row>
    <row r="3619" spans="5:10">
      <c r="E3619" s="4" t="e">
        <f>VLOOKUP(B3619,'[1]Base de datos Almacen'!$B$2:$E$3654,4,0)</f>
        <v>#N/A</v>
      </c>
      <c r="F3619" s="8">
        <v>0</v>
      </c>
      <c r="G3619" s="9">
        <f>SUMIFS('Entrada - Salida'!$E:$E,'Entrada - Salida'!$D:$D,Saldo!C3619,'Entrada - Salida'!C:C,Saldo!B3619)</f>
        <v>0</v>
      </c>
      <c r="H3619" s="10">
        <f>SUMIFS('Entrada - Salida'!$F:$F,'Entrada - Salida'!$D:$D,Saldo!C3619,'Entrada - Salida'!C:C,Saldo!B3619)</f>
        <v>0</v>
      </c>
      <c r="I3619" s="11">
        <f t="shared" si="57"/>
        <v>0</v>
      </c>
      <c r="J3619" s="22"/>
    </row>
    <row r="3620" spans="5:10">
      <c r="E3620" s="4" t="e">
        <f>VLOOKUP(B3620,'[1]Base de datos Almacen'!$B$2:$E$3654,4,0)</f>
        <v>#N/A</v>
      </c>
      <c r="F3620" s="8">
        <v>0</v>
      </c>
      <c r="G3620" s="9">
        <f>SUMIFS('Entrada - Salida'!$E:$E,'Entrada - Salida'!$D:$D,Saldo!C3620,'Entrada - Salida'!C:C,Saldo!B3620)</f>
        <v>0</v>
      </c>
      <c r="H3620" s="10">
        <f>SUMIFS('Entrada - Salida'!$F:$F,'Entrada - Salida'!$D:$D,Saldo!C3620,'Entrada - Salida'!C:C,Saldo!B3620)</f>
        <v>0</v>
      </c>
      <c r="I3620" s="11">
        <f t="shared" si="57"/>
        <v>0</v>
      </c>
      <c r="J3620" s="22"/>
    </row>
    <row r="3621" spans="5:10">
      <c r="E3621" s="4" t="e">
        <f>VLOOKUP(B3621,'[1]Base de datos Almacen'!$B$2:$E$3654,4,0)</f>
        <v>#N/A</v>
      </c>
      <c r="F3621" s="8">
        <v>0</v>
      </c>
      <c r="G3621" s="9">
        <f>SUMIFS('Entrada - Salida'!$E:$E,'Entrada - Salida'!$D:$D,Saldo!C3621,'Entrada - Salida'!C:C,Saldo!B3621)</f>
        <v>0</v>
      </c>
      <c r="H3621" s="10">
        <f>SUMIFS('Entrada - Salida'!$F:$F,'Entrada - Salida'!$D:$D,Saldo!C3621,'Entrada - Salida'!C:C,Saldo!B3621)</f>
        <v>0</v>
      </c>
      <c r="I3621" s="11">
        <f t="shared" si="57"/>
        <v>0</v>
      </c>
      <c r="J3621" s="22"/>
    </row>
    <row r="3622" spans="5:10">
      <c r="E3622" s="4" t="e">
        <f>VLOOKUP(B3622,'[1]Base de datos Almacen'!$B$2:$E$3654,4,0)</f>
        <v>#N/A</v>
      </c>
      <c r="F3622" s="8">
        <v>0</v>
      </c>
      <c r="G3622" s="9">
        <f>SUMIFS('Entrada - Salida'!$E:$E,'Entrada - Salida'!$D:$D,Saldo!C3622,'Entrada - Salida'!C:C,Saldo!B3622)</f>
        <v>0</v>
      </c>
      <c r="H3622" s="10">
        <f>SUMIFS('Entrada - Salida'!$F:$F,'Entrada - Salida'!$D:$D,Saldo!C3622,'Entrada - Salida'!C:C,Saldo!B3622)</f>
        <v>0</v>
      </c>
      <c r="I3622" s="11">
        <f t="shared" si="57"/>
        <v>0</v>
      </c>
      <c r="J3622" s="22"/>
    </row>
    <row r="3623" spans="5:10">
      <c r="E3623" s="4" t="e">
        <f>VLOOKUP(B3623,'[1]Base de datos Almacen'!$B$2:$E$3654,4,0)</f>
        <v>#N/A</v>
      </c>
      <c r="F3623" s="8">
        <v>0</v>
      </c>
      <c r="G3623" s="9">
        <f>SUMIFS('Entrada - Salida'!$E:$E,'Entrada - Salida'!$D:$D,Saldo!C3623,'Entrada - Salida'!C:C,Saldo!B3623)</f>
        <v>0</v>
      </c>
      <c r="H3623" s="10">
        <f>SUMIFS('Entrada - Salida'!$F:$F,'Entrada - Salida'!$D:$D,Saldo!C3623,'Entrada - Salida'!C:C,Saldo!B3623)</f>
        <v>0</v>
      </c>
      <c r="I3623" s="11">
        <f t="shared" si="57"/>
        <v>0</v>
      </c>
      <c r="J3623" s="22"/>
    </row>
    <row r="3624" spans="5:10">
      <c r="E3624" s="4" t="e">
        <f>VLOOKUP(B3624,'[1]Base de datos Almacen'!$B$2:$E$3654,4,0)</f>
        <v>#N/A</v>
      </c>
      <c r="F3624" s="8">
        <v>0</v>
      </c>
      <c r="G3624" s="9">
        <f>SUMIFS('Entrada - Salida'!$E:$E,'Entrada - Salida'!$D:$D,Saldo!C3624,'Entrada - Salida'!C:C,Saldo!B3624)</f>
        <v>0</v>
      </c>
      <c r="H3624" s="10">
        <f>SUMIFS('Entrada - Salida'!$F:$F,'Entrada - Salida'!$D:$D,Saldo!C3624,'Entrada - Salida'!C:C,Saldo!B3624)</f>
        <v>0</v>
      </c>
      <c r="I3624" s="11">
        <f t="shared" si="57"/>
        <v>0</v>
      </c>
      <c r="J3624" s="22"/>
    </row>
    <row r="3625" spans="5:10">
      <c r="E3625" s="4" t="e">
        <f>VLOOKUP(B3625,'[1]Base de datos Almacen'!$B$2:$E$3654,4,0)</f>
        <v>#N/A</v>
      </c>
      <c r="F3625" s="8">
        <v>0</v>
      </c>
      <c r="G3625" s="9">
        <f>SUMIFS('Entrada - Salida'!$E:$E,'Entrada - Salida'!$D:$D,Saldo!C3625,'Entrada - Salida'!C:C,Saldo!B3625)</f>
        <v>0</v>
      </c>
      <c r="H3625" s="10">
        <f>SUMIFS('Entrada - Salida'!$F:$F,'Entrada - Salida'!$D:$D,Saldo!C3625,'Entrada - Salida'!C:C,Saldo!B3625)</f>
        <v>0</v>
      </c>
      <c r="I3625" s="11">
        <f t="shared" si="57"/>
        <v>0</v>
      </c>
      <c r="J3625" s="22"/>
    </row>
    <row r="3626" spans="5:10">
      <c r="E3626" s="4" t="e">
        <f>VLOOKUP(B3626,'[1]Base de datos Almacen'!$B$2:$E$3654,4,0)</f>
        <v>#N/A</v>
      </c>
      <c r="F3626" s="8">
        <v>0</v>
      </c>
      <c r="G3626" s="9">
        <f>SUMIFS('Entrada - Salida'!$E:$E,'Entrada - Salida'!$D:$D,Saldo!C3626,'Entrada - Salida'!C:C,Saldo!B3626)</f>
        <v>0</v>
      </c>
      <c r="H3626" s="10">
        <f>SUMIFS('Entrada - Salida'!$F:$F,'Entrada - Salida'!$D:$D,Saldo!C3626,'Entrada - Salida'!C:C,Saldo!B3626)</f>
        <v>0</v>
      </c>
      <c r="I3626" s="11">
        <f t="shared" si="57"/>
        <v>0</v>
      </c>
      <c r="J3626" s="22"/>
    </row>
    <row r="3627" spans="5:10">
      <c r="E3627" s="4" t="e">
        <f>VLOOKUP(B3627,'[1]Base de datos Almacen'!$B$2:$E$3654,4,0)</f>
        <v>#N/A</v>
      </c>
      <c r="F3627" s="8">
        <v>0</v>
      </c>
      <c r="G3627" s="9">
        <f>SUMIFS('Entrada - Salida'!$E:$E,'Entrada - Salida'!$D:$D,Saldo!C3627,'Entrada - Salida'!C:C,Saldo!B3627)</f>
        <v>0</v>
      </c>
      <c r="H3627" s="10">
        <f>SUMIFS('Entrada - Salida'!$F:$F,'Entrada - Salida'!$D:$D,Saldo!C3627,'Entrada - Salida'!C:C,Saldo!B3627)</f>
        <v>0</v>
      </c>
      <c r="I3627" s="11">
        <f t="shared" si="57"/>
        <v>0</v>
      </c>
      <c r="J3627" s="22"/>
    </row>
    <row r="3628" spans="5:10">
      <c r="E3628" s="4" t="e">
        <f>VLOOKUP(B3628,'[1]Base de datos Almacen'!$B$2:$E$3654,4,0)</f>
        <v>#N/A</v>
      </c>
      <c r="F3628" s="8">
        <v>0</v>
      </c>
      <c r="G3628" s="9">
        <f>SUMIFS('Entrada - Salida'!$E:$E,'Entrada - Salida'!$D:$D,Saldo!C3628,'Entrada - Salida'!C:C,Saldo!B3628)</f>
        <v>0</v>
      </c>
      <c r="H3628" s="10">
        <f>SUMIFS('Entrada - Salida'!$F:$F,'Entrada - Salida'!$D:$D,Saldo!C3628,'Entrada - Salida'!C:C,Saldo!B3628)</f>
        <v>0</v>
      </c>
      <c r="I3628" s="11">
        <f t="shared" si="57"/>
        <v>0</v>
      </c>
      <c r="J3628" s="22"/>
    </row>
    <row r="3629" spans="5:10">
      <c r="E3629" s="4" t="e">
        <f>VLOOKUP(B3629,'[1]Base de datos Almacen'!$B$2:$E$3654,4,0)</f>
        <v>#N/A</v>
      </c>
      <c r="F3629" s="8">
        <v>0</v>
      </c>
      <c r="G3629" s="9">
        <f>SUMIFS('Entrada - Salida'!$E:$E,'Entrada - Salida'!$D:$D,Saldo!C3629,'Entrada - Salida'!C:C,Saldo!B3629)</f>
        <v>0</v>
      </c>
      <c r="H3629" s="10">
        <f>SUMIFS('Entrada - Salida'!$F:$F,'Entrada - Salida'!$D:$D,Saldo!C3629,'Entrada - Salida'!C:C,Saldo!B3629)</f>
        <v>0</v>
      </c>
      <c r="I3629" s="11">
        <f t="shared" si="57"/>
        <v>0</v>
      </c>
      <c r="J3629" s="22"/>
    </row>
    <row r="3630" spans="5:10">
      <c r="E3630" s="4" t="e">
        <f>VLOOKUP(B3630,'[1]Base de datos Almacen'!$B$2:$E$3654,4,0)</f>
        <v>#N/A</v>
      </c>
      <c r="F3630" s="8">
        <v>0</v>
      </c>
      <c r="G3630" s="9">
        <f>SUMIFS('Entrada - Salida'!$E:$E,'Entrada - Salida'!$D:$D,Saldo!C3630,'Entrada - Salida'!C:C,Saldo!B3630)</f>
        <v>0</v>
      </c>
      <c r="H3630" s="10">
        <f>SUMIFS('Entrada - Salida'!$F:$F,'Entrada - Salida'!$D:$D,Saldo!C3630,'Entrada - Salida'!C:C,Saldo!B3630)</f>
        <v>0</v>
      </c>
      <c r="I3630" s="11">
        <f t="shared" ref="I3630:I3693" si="58">+(G3630-H3630)+F3630</f>
        <v>0</v>
      </c>
      <c r="J3630" s="22"/>
    </row>
    <row r="3631" spans="5:10">
      <c r="E3631" s="4" t="e">
        <f>VLOOKUP(B3631,'[1]Base de datos Almacen'!$B$2:$E$3654,4,0)</f>
        <v>#N/A</v>
      </c>
      <c r="F3631" s="8">
        <v>0</v>
      </c>
      <c r="G3631" s="9">
        <f>SUMIFS('Entrada - Salida'!$E:$E,'Entrada - Salida'!$D:$D,Saldo!C3631,'Entrada - Salida'!C:C,Saldo!B3631)</f>
        <v>0</v>
      </c>
      <c r="H3631" s="10">
        <f>SUMIFS('Entrada - Salida'!$F:$F,'Entrada - Salida'!$D:$D,Saldo!C3631,'Entrada - Salida'!C:C,Saldo!B3631)</f>
        <v>0</v>
      </c>
      <c r="I3631" s="11">
        <f t="shared" si="58"/>
        <v>0</v>
      </c>
      <c r="J3631" s="22"/>
    </row>
    <row r="3632" spans="5:10">
      <c r="E3632" s="4" t="e">
        <f>VLOOKUP(B3632,'[1]Base de datos Almacen'!$B$2:$E$3654,4,0)</f>
        <v>#N/A</v>
      </c>
      <c r="F3632" s="8">
        <v>0</v>
      </c>
      <c r="G3632" s="9">
        <f>SUMIFS('Entrada - Salida'!$E:$E,'Entrada - Salida'!$D:$D,Saldo!C3632,'Entrada - Salida'!C:C,Saldo!B3632)</f>
        <v>0</v>
      </c>
      <c r="H3632" s="10">
        <f>SUMIFS('Entrada - Salida'!$F:$F,'Entrada - Salida'!$D:$D,Saldo!C3632,'Entrada - Salida'!C:C,Saldo!B3632)</f>
        <v>0</v>
      </c>
      <c r="I3632" s="11">
        <f t="shared" si="58"/>
        <v>0</v>
      </c>
      <c r="J3632" s="22"/>
    </row>
    <row r="3633" spans="5:10">
      <c r="E3633" s="4" t="e">
        <f>VLOOKUP(B3633,'[1]Base de datos Almacen'!$B$2:$E$3654,4,0)</f>
        <v>#N/A</v>
      </c>
      <c r="F3633" s="8">
        <v>0</v>
      </c>
      <c r="G3633" s="9">
        <f>SUMIFS('Entrada - Salida'!$E:$E,'Entrada - Salida'!$D:$D,Saldo!C3633,'Entrada - Salida'!C:C,Saldo!B3633)</f>
        <v>0</v>
      </c>
      <c r="H3633" s="10">
        <f>SUMIFS('Entrada - Salida'!$F:$F,'Entrada - Salida'!$D:$D,Saldo!C3633,'Entrada - Salida'!C:C,Saldo!B3633)</f>
        <v>0</v>
      </c>
      <c r="I3633" s="11">
        <f t="shared" si="58"/>
        <v>0</v>
      </c>
      <c r="J3633" s="22"/>
    </row>
    <row r="3634" spans="5:10">
      <c r="E3634" s="4" t="e">
        <f>VLOOKUP(B3634,'[1]Base de datos Almacen'!$B$2:$E$3654,4,0)</f>
        <v>#N/A</v>
      </c>
      <c r="F3634" s="8">
        <v>0</v>
      </c>
      <c r="G3634" s="9">
        <f>SUMIFS('Entrada - Salida'!$E:$E,'Entrada - Salida'!$D:$D,Saldo!C3634,'Entrada - Salida'!C:C,Saldo!B3634)</f>
        <v>0</v>
      </c>
      <c r="H3634" s="10">
        <f>SUMIFS('Entrada - Salida'!$F:$F,'Entrada - Salida'!$D:$D,Saldo!C3634,'Entrada - Salida'!C:C,Saldo!B3634)</f>
        <v>0</v>
      </c>
      <c r="I3634" s="11">
        <f t="shared" si="58"/>
        <v>0</v>
      </c>
      <c r="J3634" s="22"/>
    </row>
    <row r="3635" spans="5:10">
      <c r="E3635" s="4" t="e">
        <f>VLOOKUP(B3635,'[1]Base de datos Almacen'!$B$2:$E$3654,4,0)</f>
        <v>#N/A</v>
      </c>
      <c r="F3635" s="8">
        <v>0</v>
      </c>
      <c r="G3635" s="9">
        <f>SUMIFS('Entrada - Salida'!$E:$E,'Entrada - Salida'!$D:$D,Saldo!C3635,'Entrada - Salida'!C:C,Saldo!B3635)</f>
        <v>0</v>
      </c>
      <c r="H3635" s="10">
        <f>SUMIFS('Entrada - Salida'!$F:$F,'Entrada - Salida'!$D:$D,Saldo!C3635,'Entrada - Salida'!C:C,Saldo!B3635)</f>
        <v>0</v>
      </c>
      <c r="I3635" s="11">
        <f t="shared" si="58"/>
        <v>0</v>
      </c>
      <c r="J3635" s="22"/>
    </row>
    <row r="3636" spans="5:10">
      <c r="E3636" s="4" t="e">
        <f>VLOOKUP(B3636,'[1]Base de datos Almacen'!$B$2:$E$3654,4,0)</f>
        <v>#N/A</v>
      </c>
      <c r="F3636" s="8">
        <v>0</v>
      </c>
      <c r="G3636" s="9">
        <f>SUMIFS('Entrada - Salida'!$E:$E,'Entrada - Salida'!$D:$D,Saldo!C3636,'Entrada - Salida'!C:C,Saldo!B3636)</f>
        <v>0</v>
      </c>
      <c r="H3636" s="10">
        <f>SUMIFS('Entrada - Salida'!$F:$F,'Entrada - Salida'!$D:$D,Saldo!C3636,'Entrada - Salida'!C:C,Saldo!B3636)</f>
        <v>0</v>
      </c>
      <c r="I3636" s="11">
        <f t="shared" si="58"/>
        <v>0</v>
      </c>
      <c r="J3636" s="22"/>
    </row>
    <row r="3637" spans="5:10">
      <c r="E3637" s="4" t="e">
        <f>VLOOKUP(B3637,'[1]Base de datos Almacen'!$B$2:$E$3654,4,0)</f>
        <v>#N/A</v>
      </c>
      <c r="F3637" s="8">
        <v>0</v>
      </c>
      <c r="G3637" s="9">
        <f>SUMIFS('Entrada - Salida'!$E:$E,'Entrada - Salida'!$D:$D,Saldo!C3637,'Entrada - Salida'!C:C,Saldo!B3637)</f>
        <v>0</v>
      </c>
      <c r="H3637" s="10">
        <f>SUMIFS('Entrada - Salida'!$F:$F,'Entrada - Salida'!$D:$D,Saldo!C3637,'Entrada - Salida'!C:C,Saldo!B3637)</f>
        <v>0</v>
      </c>
      <c r="I3637" s="11">
        <f t="shared" si="58"/>
        <v>0</v>
      </c>
      <c r="J3637" s="22"/>
    </row>
    <row r="3638" spans="5:10">
      <c r="E3638" s="4" t="e">
        <f>VLOOKUP(B3638,'[1]Base de datos Almacen'!$B$2:$E$3654,4,0)</f>
        <v>#N/A</v>
      </c>
      <c r="F3638" s="8">
        <v>0</v>
      </c>
      <c r="G3638" s="9">
        <f>SUMIFS('Entrada - Salida'!$E:$E,'Entrada - Salida'!$D:$D,Saldo!C3638,'Entrada - Salida'!C:C,Saldo!B3638)</f>
        <v>0</v>
      </c>
      <c r="H3638" s="10">
        <f>SUMIFS('Entrada - Salida'!$F:$F,'Entrada - Salida'!$D:$D,Saldo!C3638,'Entrada - Salida'!C:C,Saldo!B3638)</f>
        <v>0</v>
      </c>
      <c r="I3638" s="11">
        <f t="shared" si="58"/>
        <v>0</v>
      </c>
      <c r="J3638" s="22"/>
    </row>
    <row r="3639" spans="5:10">
      <c r="E3639" s="4" t="e">
        <f>VLOOKUP(B3639,'[1]Base de datos Almacen'!$B$2:$E$3654,4,0)</f>
        <v>#N/A</v>
      </c>
      <c r="F3639" s="8">
        <v>0</v>
      </c>
      <c r="G3639" s="9">
        <f>SUMIFS('Entrada - Salida'!$E:$E,'Entrada - Salida'!$D:$D,Saldo!C3639,'Entrada - Salida'!C:C,Saldo!B3639)</f>
        <v>0</v>
      </c>
      <c r="H3639" s="10">
        <f>SUMIFS('Entrada - Salida'!$F:$F,'Entrada - Salida'!$D:$D,Saldo!C3639,'Entrada - Salida'!C:C,Saldo!B3639)</f>
        <v>0</v>
      </c>
      <c r="I3639" s="11">
        <f t="shared" si="58"/>
        <v>0</v>
      </c>
      <c r="J3639" s="22"/>
    </row>
    <row r="3640" spans="5:10">
      <c r="E3640" s="4" t="e">
        <f>VLOOKUP(B3640,'[1]Base de datos Almacen'!$B$2:$E$3654,4,0)</f>
        <v>#N/A</v>
      </c>
      <c r="F3640" s="8">
        <v>0</v>
      </c>
      <c r="G3640" s="9">
        <f>SUMIFS('Entrada - Salida'!$E:$E,'Entrada - Salida'!$D:$D,Saldo!C3640,'Entrada - Salida'!C:C,Saldo!B3640)</f>
        <v>0</v>
      </c>
      <c r="H3640" s="10">
        <f>SUMIFS('Entrada - Salida'!$F:$F,'Entrada - Salida'!$D:$D,Saldo!C3640,'Entrada - Salida'!C:C,Saldo!B3640)</f>
        <v>0</v>
      </c>
      <c r="I3640" s="11">
        <f t="shared" si="58"/>
        <v>0</v>
      </c>
      <c r="J3640" s="22"/>
    </row>
    <row r="3641" spans="5:10">
      <c r="E3641" s="4" t="e">
        <f>VLOOKUP(B3641,'[1]Base de datos Almacen'!$B$2:$E$3654,4,0)</f>
        <v>#N/A</v>
      </c>
      <c r="F3641" s="8">
        <v>0</v>
      </c>
      <c r="G3641" s="9">
        <f>SUMIFS('Entrada - Salida'!$E:$E,'Entrada - Salida'!$D:$D,Saldo!C3641,'Entrada - Salida'!C:C,Saldo!B3641)</f>
        <v>0</v>
      </c>
      <c r="H3641" s="10">
        <f>SUMIFS('Entrada - Salida'!$F:$F,'Entrada - Salida'!$D:$D,Saldo!C3641,'Entrada - Salida'!C:C,Saldo!B3641)</f>
        <v>0</v>
      </c>
      <c r="I3641" s="11">
        <f t="shared" si="58"/>
        <v>0</v>
      </c>
      <c r="J3641" s="22"/>
    </row>
    <row r="3642" spans="5:10">
      <c r="E3642" s="4" t="e">
        <f>VLOOKUP(B3642,'[1]Base de datos Almacen'!$B$2:$E$3654,4,0)</f>
        <v>#N/A</v>
      </c>
      <c r="F3642" s="8">
        <v>0</v>
      </c>
      <c r="G3642" s="9">
        <f>SUMIFS('Entrada - Salida'!$E:$E,'Entrada - Salida'!$D:$D,Saldo!C3642,'Entrada - Salida'!C:C,Saldo!B3642)</f>
        <v>0</v>
      </c>
      <c r="H3642" s="10">
        <f>SUMIFS('Entrada - Salida'!$F:$F,'Entrada - Salida'!$D:$D,Saldo!C3642,'Entrada - Salida'!C:C,Saldo!B3642)</f>
        <v>0</v>
      </c>
      <c r="I3642" s="11">
        <f t="shared" si="58"/>
        <v>0</v>
      </c>
      <c r="J3642" s="22"/>
    </row>
    <row r="3643" spans="5:10">
      <c r="E3643" s="4" t="e">
        <f>VLOOKUP(B3643,'[1]Base de datos Almacen'!$B$2:$E$3654,4,0)</f>
        <v>#N/A</v>
      </c>
      <c r="F3643" s="8">
        <v>0</v>
      </c>
      <c r="G3643" s="9">
        <f>SUMIFS('Entrada - Salida'!$E:$E,'Entrada - Salida'!$D:$D,Saldo!C3643,'Entrada - Salida'!C:C,Saldo!B3643)</f>
        <v>0</v>
      </c>
      <c r="H3643" s="10">
        <f>SUMIFS('Entrada - Salida'!$F:$F,'Entrada - Salida'!$D:$D,Saldo!C3643,'Entrada - Salida'!C:C,Saldo!B3643)</f>
        <v>0</v>
      </c>
      <c r="I3643" s="11">
        <f t="shared" si="58"/>
        <v>0</v>
      </c>
      <c r="J3643" s="22"/>
    </row>
    <row r="3644" spans="5:10">
      <c r="E3644" s="4" t="e">
        <f>VLOOKUP(B3644,'[1]Base de datos Almacen'!$B$2:$E$3654,4,0)</f>
        <v>#N/A</v>
      </c>
      <c r="F3644" s="8">
        <v>0</v>
      </c>
      <c r="G3644" s="9">
        <f>SUMIFS('Entrada - Salida'!$E:$E,'Entrada - Salida'!$D:$D,Saldo!C3644,'Entrada - Salida'!C:C,Saldo!B3644)</f>
        <v>0</v>
      </c>
      <c r="H3644" s="10">
        <f>SUMIFS('Entrada - Salida'!$F:$F,'Entrada - Salida'!$D:$D,Saldo!C3644,'Entrada - Salida'!C:C,Saldo!B3644)</f>
        <v>0</v>
      </c>
      <c r="I3644" s="11">
        <f t="shared" si="58"/>
        <v>0</v>
      </c>
      <c r="J3644" s="22"/>
    </row>
    <row r="3645" spans="5:10">
      <c r="E3645" s="4" t="e">
        <f>VLOOKUP(B3645,'[1]Base de datos Almacen'!$B$2:$E$3654,4,0)</f>
        <v>#N/A</v>
      </c>
      <c r="F3645" s="8">
        <v>0</v>
      </c>
      <c r="G3645" s="9">
        <f>SUMIFS('Entrada - Salida'!$E:$E,'Entrada - Salida'!$D:$D,Saldo!C3645,'Entrada - Salida'!C:C,Saldo!B3645)</f>
        <v>0</v>
      </c>
      <c r="H3645" s="10">
        <f>SUMIFS('Entrada - Salida'!$F:$F,'Entrada - Salida'!$D:$D,Saldo!C3645,'Entrada - Salida'!C:C,Saldo!B3645)</f>
        <v>0</v>
      </c>
      <c r="I3645" s="11">
        <f t="shared" si="58"/>
        <v>0</v>
      </c>
      <c r="J3645" s="22"/>
    </row>
    <row r="3646" spans="5:10">
      <c r="E3646" s="4" t="e">
        <f>VLOOKUP(B3646,'[1]Base de datos Almacen'!$B$2:$E$3654,4,0)</f>
        <v>#N/A</v>
      </c>
      <c r="F3646" s="8">
        <v>0</v>
      </c>
      <c r="G3646" s="9">
        <f>SUMIFS('Entrada - Salida'!$E:$E,'Entrada - Salida'!$D:$D,Saldo!C3646,'Entrada - Salida'!C:C,Saldo!B3646)</f>
        <v>0</v>
      </c>
      <c r="H3646" s="10">
        <f>SUMIFS('Entrada - Salida'!$F:$F,'Entrada - Salida'!$D:$D,Saldo!C3646,'Entrada - Salida'!C:C,Saldo!B3646)</f>
        <v>0</v>
      </c>
      <c r="I3646" s="11">
        <f t="shared" si="58"/>
        <v>0</v>
      </c>
      <c r="J3646" s="22"/>
    </row>
    <row r="3647" spans="5:10">
      <c r="E3647" s="4" t="e">
        <f>VLOOKUP(B3647,'[1]Base de datos Almacen'!$B$2:$E$3654,4,0)</f>
        <v>#N/A</v>
      </c>
      <c r="F3647" s="8">
        <v>0</v>
      </c>
      <c r="G3647" s="9">
        <f>SUMIFS('Entrada - Salida'!$E:$E,'Entrada - Salida'!$D:$D,Saldo!C3647,'Entrada - Salida'!C:C,Saldo!B3647)</f>
        <v>0</v>
      </c>
      <c r="H3647" s="10">
        <f>SUMIFS('Entrada - Salida'!$F:$F,'Entrada - Salida'!$D:$D,Saldo!C3647,'Entrada - Salida'!C:C,Saldo!B3647)</f>
        <v>0</v>
      </c>
      <c r="I3647" s="11">
        <f t="shared" si="58"/>
        <v>0</v>
      </c>
      <c r="J3647" s="22"/>
    </row>
    <row r="3648" spans="5:10">
      <c r="E3648" s="4" t="e">
        <f>VLOOKUP(B3648,'[1]Base de datos Almacen'!$B$2:$E$3654,4,0)</f>
        <v>#N/A</v>
      </c>
      <c r="F3648" s="8">
        <v>0</v>
      </c>
      <c r="G3648" s="9">
        <f>SUMIFS('Entrada - Salida'!$E:$E,'Entrada - Salida'!$D:$D,Saldo!C3648,'Entrada - Salida'!C:C,Saldo!B3648)</f>
        <v>0</v>
      </c>
      <c r="H3648" s="10">
        <f>SUMIFS('Entrada - Salida'!$F:$F,'Entrada - Salida'!$D:$D,Saldo!C3648,'Entrada - Salida'!C:C,Saldo!B3648)</f>
        <v>0</v>
      </c>
      <c r="I3648" s="11">
        <f t="shared" si="58"/>
        <v>0</v>
      </c>
      <c r="J3648" s="22"/>
    </row>
    <row r="3649" spans="5:10">
      <c r="E3649" s="4" t="e">
        <f>VLOOKUP(B3649,'[1]Base de datos Almacen'!$B$2:$E$3654,4,0)</f>
        <v>#N/A</v>
      </c>
      <c r="F3649" s="8">
        <v>0</v>
      </c>
      <c r="G3649" s="9">
        <f>SUMIFS('Entrada - Salida'!$E:$E,'Entrada - Salida'!$D:$D,Saldo!C3649,'Entrada - Salida'!C:C,Saldo!B3649)</f>
        <v>0</v>
      </c>
      <c r="H3649" s="10">
        <f>SUMIFS('Entrada - Salida'!$F:$F,'Entrada - Salida'!$D:$D,Saldo!C3649,'Entrada - Salida'!C:C,Saldo!B3649)</f>
        <v>0</v>
      </c>
      <c r="I3649" s="11">
        <f t="shared" si="58"/>
        <v>0</v>
      </c>
      <c r="J3649" s="22"/>
    </row>
    <row r="3650" spans="5:10">
      <c r="E3650" s="4" t="e">
        <f>VLOOKUP(B3650,'[1]Base de datos Almacen'!$B$2:$E$3654,4,0)</f>
        <v>#N/A</v>
      </c>
      <c r="F3650" s="8">
        <v>0</v>
      </c>
      <c r="G3650" s="9">
        <f>SUMIFS('Entrada - Salida'!$E:$E,'Entrada - Salida'!$D:$D,Saldo!C3650,'Entrada - Salida'!C:C,Saldo!B3650)</f>
        <v>0</v>
      </c>
      <c r="H3650" s="10">
        <f>SUMIFS('Entrada - Salida'!$F:$F,'Entrada - Salida'!$D:$D,Saldo!C3650,'Entrada - Salida'!C:C,Saldo!B3650)</f>
        <v>0</v>
      </c>
      <c r="I3650" s="11">
        <f t="shared" si="58"/>
        <v>0</v>
      </c>
      <c r="J3650" s="22"/>
    </row>
    <row r="3651" spans="5:10">
      <c r="E3651" s="4" t="e">
        <f>VLOOKUP(B3651,'[1]Base de datos Almacen'!$B$2:$E$3654,4,0)</f>
        <v>#N/A</v>
      </c>
      <c r="F3651" s="8">
        <v>0</v>
      </c>
      <c r="G3651" s="9">
        <f>SUMIFS('Entrada - Salida'!$E:$E,'Entrada - Salida'!$D:$D,Saldo!C3651,'Entrada - Salida'!C:C,Saldo!B3651)</f>
        <v>0</v>
      </c>
      <c r="H3651" s="10">
        <f>SUMIFS('Entrada - Salida'!$F:$F,'Entrada - Salida'!$D:$D,Saldo!C3651,'Entrada - Salida'!C:C,Saldo!B3651)</f>
        <v>0</v>
      </c>
      <c r="I3651" s="11">
        <f t="shared" si="58"/>
        <v>0</v>
      </c>
      <c r="J3651" s="22"/>
    </row>
    <row r="3652" spans="5:10">
      <c r="E3652" s="4" t="e">
        <f>VLOOKUP(B3652,'[1]Base de datos Almacen'!$B$2:$E$3654,4,0)</f>
        <v>#N/A</v>
      </c>
      <c r="F3652" s="8">
        <v>0</v>
      </c>
      <c r="G3652" s="9">
        <f>SUMIFS('Entrada - Salida'!$E:$E,'Entrada - Salida'!$D:$D,Saldo!C3652,'Entrada - Salida'!C:C,Saldo!B3652)</f>
        <v>0</v>
      </c>
      <c r="H3652" s="10">
        <f>SUMIFS('Entrada - Salida'!$F:$F,'Entrada - Salida'!$D:$D,Saldo!C3652,'Entrada - Salida'!C:C,Saldo!B3652)</f>
        <v>0</v>
      </c>
      <c r="I3652" s="11">
        <f t="shared" si="58"/>
        <v>0</v>
      </c>
      <c r="J3652" s="22"/>
    </row>
    <row r="3653" spans="5:10">
      <c r="E3653" s="4" t="e">
        <f>VLOOKUP(B3653,'[1]Base de datos Almacen'!$B$2:$E$3654,4,0)</f>
        <v>#N/A</v>
      </c>
      <c r="F3653" s="8">
        <v>0</v>
      </c>
      <c r="G3653" s="9">
        <f>SUMIFS('Entrada - Salida'!$E:$E,'Entrada - Salida'!$D:$D,Saldo!C3653,'Entrada - Salida'!C:C,Saldo!B3653)</f>
        <v>0</v>
      </c>
      <c r="H3653" s="10">
        <f>SUMIFS('Entrada - Salida'!$F:$F,'Entrada - Salida'!$D:$D,Saldo!C3653,'Entrada - Salida'!C:C,Saldo!B3653)</f>
        <v>0</v>
      </c>
      <c r="I3653" s="11">
        <f t="shared" si="58"/>
        <v>0</v>
      </c>
      <c r="J3653" s="22"/>
    </row>
    <row r="3654" spans="5:10">
      <c r="E3654" s="4" t="e">
        <f>VLOOKUP(B3654,'[1]Base de datos Almacen'!$B$2:$E$3654,4,0)</f>
        <v>#N/A</v>
      </c>
      <c r="F3654" s="8">
        <v>0</v>
      </c>
      <c r="G3654" s="9">
        <f>SUMIFS('Entrada - Salida'!$E:$E,'Entrada - Salida'!$D:$D,Saldo!C3654,'Entrada - Salida'!C:C,Saldo!B3654)</f>
        <v>0</v>
      </c>
      <c r="H3654" s="10">
        <f>SUMIFS('Entrada - Salida'!$F:$F,'Entrada - Salida'!$D:$D,Saldo!C3654,'Entrada - Salida'!C:C,Saldo!B3654)</f>
        <v>0</v>
      </c>
      <c r="I3654" s="11">
        <f t="shared" si="58"/>
        <v>0</v>
      </c>
      <c r="J3654" s="22"/>
    </row>
    <row r="3655" spans="5:10">
      <c r="E3655" s="4" t="e">
        <f>VLOOKUP(B3655,'[1]Base de datos Almacen'!$B$2:$E$3654,4,0)</f>
        <v>#N/A</v>
      </c>
      <c r="F3655" s="8">
        <v>0</v>
      </c>
      <c r="G3655" s="9">
        <f>SUMIFS('Entrada - Salida'!$E:$E,'Entrada - Salida'!$D:$D,Saldo!C3655,'Entrada - Salida'!C:C,Saldo!B3655)</f>
        <v>0</v>
      </c>
      <c r="H3655" s="10">
        <f>SUMIFS('Entrada - Salida'!$F:$F,'Entrada - Salida'!$D:$D,Saldo!C3655,'Entrada - Salida'!C:C,Saldo!B3655)</f>
        <v>0</v>
      </c>
      <c r="I3655" s="11">
        <f t="shared" si="58"/>
        <v>0</v>
      </c>
      <c r="J3655" s="22"/>
    </row>
    <row r="3656" spans="5:10">
      <c r="E3656" s="4" t="e">
        <f>VLOOKUP(B3656,'[1]Base de datos Almacen'!$B$2:$E$3654,4,0)</f>
        <v>#N/A</v>
      </c>
      <c r="F3656" s="8">
        <v>0</v>
      </c>
      <c r="G3656" s="9">
        <f>SUMIFS('Entrada - Salida'!$E:$E,'Entrada - Salida'!$D:$D,Saldo!C3656,'Entrada - Salida'!C:C,Saldo!B3656)</f>
        <v>0</v>
      </c>
      <c r="H3656" s="10">
        <f>SUMIFS('Entrada - Salida'!$F:$F,'Entrada - Salida'!$D:$D,Saldo!C3656,'Entrada - Salida'!C:C,Saldo!B3656)</f>
        <v>0</v>
      </c>
      <c r="I3656" s="11">
        <f t="shared" si="58"/>
        <v>0</v>
      </c>
      <c r="J3656" s="22"/>
    </row>
    <row r="3657" spans="5:10">
      <c r="E3657" s="4" t="e">
        <f>VLOOKUP(B3657,'[1]Base de datos Almacen'!$B$2:$E$3654,4,0)</f>
        <v>#N/A</v>
      </c>
      <c r="F3657" s="8">
        <v>0</v>
      </c>
      <c r="G3657" s="9">
        <f>SUMIFS('Entrada - Salida'!$E:$E,'Entrada - Salida'!$D:$D,Saldo!C3657,'Entrada - Salida'!C:C,Saldo!B3657)</f>
        <v>0</v>
      </c>
      <c r="H3657" s="10">
        <f>SUMIFS('Entrada - Salida'!$F:$F,'Entrada - Salida'!$D:$D,Saldo!C3657,'Entrada - Salida'!C:C,Saldo!B3657)</f>
        <v>0</v>
      </c>
      <c r="I3657" s="11">
        <f t="shared" si="58"/>
        <v>0</v>
      </c>
      <c r="J3657" s="22"/>
    </row>
    <row r="3658" spans="5:10">
      <c r="E3658" s="4" t="e">
        <f>VLOOKUP(B3658,'[1]Base de datos Almacen'!$B$2:$E$3654,4,0)</f>
        <v>#N/A</v>
      </c>
      <c r="F3658" s="8">
        <v>0</v>
      </c>
      <c r="G3658" s="9">
        <f>SUMIFS('Entrada - Salida'!$E:$E,'Entrada - Salida'!$D:$D,Saldo!C3658,'Entrada - Salida'!C:C,Saldo!B3658)</f>
        <v>0</v>
      </c>
      <c r="H3658" s="10">
        <f>SUMIFS('Entrada - Salida'!$F:$F,'Entrada - Salida'!$D:$D,Saldo!C3658,'Entrada - Salida'!C:C,Saldo!B3658)</f>
        <v>0</v>
      </c>
      <c r="I3658" s="11">
        <f t="shared" si="58"/>
        <v>0</v>
      </c>
      <c r="J3658" s="22"/>
    </row>
    <row r="3659" spans="5:10">
      <c r="E3659" s="4" t="e">
        <f>VLOOKUP(B3659,'[1]Base de datos Almacen'!$B$2:$E$3654,4,0)</f>
        <v>#N/A</v>
      </c>
      <c r="F3659" s="8">
        <v>0</v>
      </c>
      <c r="G3659" s="9">
        <f>SUMIFS('Entrada - Salida'!$E:$E,'Entrada - Salida'!$D:$D,Saldo!C3659,'Entrada - Salida'!C:C,Saldo!B3659)</f>
        <v>0</v>
      </c>
      <c r="H3659" s="10">
        <f>SUMIFS('Entrada - Salida'!$F:$F,'Entrada - Salida'!$D:$D,Saldo!C3659,'Entrada - Salida'!C:C,Saldo!B3659)</f>
        <v>0</v>
      </c>
      <c r="I3659" s="11">
        <f t="shared" si="58"/>
        <v>0</v>
      </c>
      <c r="J3659" s="22"/>
    </row>
    <row r="3660" spans="5:10">
      <c r="E3660" s="4" t="e">
        <f>VLOOKUP(B3660,'[1]Base de datos Almacen'!$B$2:$E$3654,4,0)</f>
        <v>#N/A</v>
      </c>
      <c r="F3660" s="8">
        <v>0</v>
      </c>
      <c r="G3660" s="9">
        <f>SUMIFS('Entrada - Salida'!$E:$E,'Entrada - Salida'!$D:$D,Saldo!C3660,'Entrada - Salida'!C:C,Saldo!B3660)</f>
        <v>0</v>
      </c>
      <c r="H3660" s="10">
        <f>SUMIFS('Entrada - Salida'!$F:$F,'Entrada - Salida'!$D:$D,Saldo!C3660,'Entrada - Salida'!C:C,Saldo!B3660)</f>
        <v>0</v>
      </c>
      <c r="I3660" s="11">
        <f t="shared" si="58"/>
        <v>0</v>
      </c>
      <c r="J3660" s="22"/>
    </row>
    <row r="3661" spans="5:10">
      <c r="E3661" s="4" t="e">
        <f>VLOOKUP(B3661,'[1]Base de datos Almacen'!$B$2:$E$3654,4,0)</f>
        <v>#N/A</v>
      </c>
      <c r="F3661" s="8">
        <v>0</v>
      </c>
      <c r="G3661" s="9">
        <f>SUMIFS('Entrada - Salida'!$E:$E,'Entrada - Salida'!$D:$D,Saldo!C3661,'Entrada - Salida'!C:C,Saldo!B3661)</f>
        <v>0</v>
      </c>
      <c r="H3661" s="10">
        <f>SUMIFS('Entrada - Salida'!$F:$F,'Entrada - Salida'!$D:$D,Saldo!C3661,'Entrada - Salida'!C:C,Saldo!B3661)</f>
        <v>0</v>
      </c>
      <c r="I3661" s="11">
        <f t="shared" si="58"/>
        <v>0</v>
      </c>
      <c r="J3661" s="22"/>
    </row>
    <row r="3662" spans="5:10">
      <c r="E3662" s="4" t="e">
        <f>VLOOKUP(B3662,'[1]Base de datos Almacen'!$B$2:$E$3654,4,0)</f>
        <v>#N/A</v>
      </c>
      <c r="F3662" s="8">
        <v>0</v>
      </c>
      <c r="G3662" s="9">
        <f>SUMIFS('Entrada - Salida'!$E:$E,'Entrada - Salida'!$D:$D,Saldo!C3662,'Entrada - Salida'!C:C,Saldo!B3662)</f>
        <v>0</v>
      </c>
      <c r="H3662" s="10">
        <f>SUMIFS('Entrada - Salida'!$F:$F,'Entrada - Salida'!$D:$D,Saldo!C3662,'Entrada - Salida'!C:C,Saldo!B3662)</f>
        <v>0</v>
      </c>
      <c r="I3662" s="11">
        <f t="shared" si="58"/>
        <v>0</v>
      </c>
      <c r="J3662" s="22"/>
    </row>
    <row r="3663" spans="5:10">
      <c r="E3663" s="4" t="e">
        <f>VLOOKUP(B3663,'[1]Base de datos Almacen'!$B$2:$E$3654,4,0)</f>
        <v>#N/A</v>
      </c>
      <c r="F3663" s="8">
        <v>0</v>
      </c>
      <c r="G3663" s="9">
        <f>SUMIFS('Entrada - Salida'!$E:$E,'Entrada - Salida'!$D:$D,Saldo!C3663,'Entrada - Salida'!C:C,Saldo!B3663)</f>
        <v>0</v>
      </c>
      <c r="H3663" s="10">
        <f>SUMIFS('Entrada - Salida'!$F:$F,'Entrada - Salida'!$D:$D,Saldo!C3663,'Entrada - Salida'!C:C,Saldo!B3663)</f>
        <v>0</v>
      </c>
      <c r="I3663" s="11">
        <f t="shared" si="58"/>
        <v>0</v>
      </c>
      <c r="J3663" s="22"/>
    </row>
    <row r="3664" spans="5:10">
      <c r="E3664" s="4" t="e">
        <f>VLOOKUP(B3664,'[1]Base de datos Almacen'!$B$2:$E$3654,4,0)</f>
        <v>#N/A</v>
      </c>
      <c r="F3664" s="8">
        <v>0</v>
      </c>
      <c r="G3664" s="9">
        <f>SUMIFS('Entrada - Salida'!$E:$E,'Entrada - Salida'!$D:$D,Saldo!C3664,'Entrada - Salida'!C:C,Saldo!B3664)</f>
        <v>0</v>
      </c>
      <c r="H3664" s="10">
        <f>SUMIFS('Entrada - Salida'!$F:$F,'Entrada - Salida'!$D:$D,Saldo!C3664,'Entrada - Salida'!C:C,Saldo!B3664)</f>
        <v>0</v>
      </c>
      <c r="I3664" s="11">
        <f t="shared" si="58"/>
        <v>0</v>
      </c>
      <c r="J3664" s="22"/>
    </row>
    <row r="3665" spans="5:10">
      <c r="E3665" s="4" t="e">
        <f>VLOOKUP(B3665,'[1]Base de datos Almacen'!$B$2:$E$3654,4,0)</f>
        <v>#N/A</v>
      </c>
      <c r="F3665" s="8">
        <v>0</v>
      </c>
      <c r="G3665" s="9">
        <f>SUMIFS('Entrada - Salida'!$E:$E,'Entrada - Salida'!$D:$D,Saldo!C3665,'Entrada - Salida'!C:C,Saldo!B3665)</f>
        <v>0</v>
      </c>
      <c r="H3665" s="10">
        <f>SUMIFS('Entrada - Salida'!$F:$F,'Entrada - Salida'!$D:$D,Saldo!C3665,'Entrada - Salida'!C:C,Saldo!B3665)</f>
        <v>0</v>
      </c>
      <c r="I3665" s="11">
        <f t="shared" si="58"/>
        <v>0</v>
      </c>
      <c r="J3665" s="22"/>
    </row>
    <row r="3666" spans="5:10">
      <c r="E3666" s="4" t="e">
        <f>VLOOKUP(B3666,'[1]Base de datos Almacen'!$B$2:$E$3654,4,0)</f>
        <v>#N/A</v>
      </c>
      <c r="F3666" s="8">
        <v>0</v>
      </c>
      <c r="G3666" s="9">
        <f>SUMIFS('Entrada - Salida'!$E:$E,'Entrada - Salida'!$D:$D,Saldo!C3666,'Entrada - Salida'!C:C,Saldo!B3666)</f>
        <v>0</v>
      </c>
      <c r="H3666" s="10">
        <f>SUMIFS('Entrada - Salida'!$F:$F,'Entrada - Salida'!$D:$D,Saldo!C3666,'Entrada - Salida'!C:C,Saldo!B3666)</f>
        <v>0</v>
      </c>
      <c r="I3666" s="11">
        <f t="shared" si="58"/>
        <v>0</v>
      </c>
      <c r="J3666" s="22"/>
    </row>
    <row r="3667" spans="5:10">
      <c r="E3667" s="4" t="e">
        <f>VLOOKUP(B3667,'[1]Base de datos Almacen'!$B$2:$E$3654,4,0)</f>
        <v>#N/A</v>
      </c>
      <c r="F3667" s="8">
        <v>0</v>
      </c>
      <c r="G3667" s="9">
        <f>SUMIFS('Entrada - Salida'!$E:$E,'Entrada - Salida'!$D:$D,Saldo!C3667,'Entrada - Salida'!C:C,Saldo!B3667)</f>
        <v>0</v>
      </c>
      <c r="H3667" s="10">
        <f>SUMIFS('Entrada - Salida'!$F:$F,'Entrada - Salida'!$D:$D,Saldo!C3667,'Entrada - Salida'!C:C,Saldo!B3667)</f>
        <v>0</v>
      </c>
      <c r="I3667" s="11">
        <f t="shared" si="58"/>
        <v>0</v>
      </c>
      <c r="J3667" s="22"/>
    </row>
    <row r="3668" spans="5:10">
      <c r="E3668" s="4" t="e">
        <f>VLOOKUP(B3668,'[1]Base de datos Almacen'!$B$2:$E$3654,4,0)</f>
        <v>#N/A</v>
      </c>
      <c r="F3668" s="8">
        <v>0</v>
      </c>
      <c r="G3668" s="9">
        <f>SUMIFS('Entrada - Salida'!$E:$E,'Entrada - Salida'!$D:$D,Saldo!C3668,'Entrada - Salida'!C:C,Saldo!B3668)</f>
        <v>0</v>
      </c>
      <c r="H3668" s="10">
        <f>SUMIFS('Entrada - Salida'!$F:$F,'Entrada - Salida'!$D:$D,Saldo!C3668,'Entrada - Salida'!C:C,Saldo!B3668)</f>
        <v>0</v>
      </c>
      <c r="I3668" s="11">
        <f t="shared" si="58"/>
        <v>0</v>
      </c>
      <c r="J3668" s="22"/>
    </row>
    <row r="3669" spans="5:10">
      <c r="E3669" s="4" t="e">
        <f>VLOOKUP(B3669,'[1]Base de datos Almacen'!$B$2:$E$3654,4,0)</f>
        <v>#N/A</v>
      </c>
      <c r="F3669" s="8">
        <v>0</v>
      </c>
      <c r="G3669" s="9">
        <f>SUMIFS('Entrada - Salida'!$E:$E,'Entrada - Salida'!$D:$D,Saldo!C3669,'Entrada - Salida'!C:C,Saldo!B3669)</f>
        <v>0</v>
      </c>
      <c r="H3669" s="10">
        <f>SUMIFS('Entrada - Salida'!$F:$F,'Entrada - Salida'!$D:$D,Saldo!C3669,'Entrada - Salida'!C:C,Saldo!B3669)</f>
        <v>0</v>
      </c>
      <c r="I3669" s="11">
        <f t="shared" si="58"/>
        <v>0</v>
      </c>
      <c r="J3669" s="22"/>
    </row>
    <row r="3670" spans="5:10">
      <c r="E3670" s="4" t="e">
        <f>VLOOKUP(B3670,'[1]Base de datos Almacen'!$B$2:$E$3654,4,0)</f>
        <v>#N/A</v>
      </c>
      <c r="F3670" s="8">
        <v>0</v>
      </c>
      <c r="G3670" s="9">
        <f>SUMIFS('Entrada - Salida'!$E:$E,'Entrada - Salida'!$D:$D,Saldo!C3670,'Entrada - Salida'!C:C,Saldo!B3670)</f>
        <v>0</v>
      </c>
      <c r="H3670" s="10">
        <f>SUMIFS('Entrada - Salida'!$F:$F,'Entrada - Salida'!$D:$D,Saldo!C3670,'Entrada - Salida'!C:C,Saldo!B3670)</f>
        <v>0</v>
      </c>
      <c r="I3670" s="11">
        <f t="shared" si="58"/>
        <v>0</v>
      </c>
      <c r="J3670" s="22"/>
    </row>
    <row r="3671" spans="5:10">
      <c r="E3671" s="4" t="e">
        <f>VLOOKUP(B3671,'[1]Base de datos Almacen'!$B$2:$E$3654,4,0)</f>
        <v>#N/A</v>
      </c>
      <c r="F3671" s="8">
        <v>0</v>
      </c>
      <c r="G3671" s="9">
        <f>SUMIFS('Entrada - Salida'!$E:$E,'Entrada - Salida'!$D:$D,Saldo!C3671,'Entrada - Salida'!C:C,Saldo!B3671)</f>
        <v>0</v>
      </c>
      <c r="H3671" s="10">
        <f>SUMIFS('Entrada - Salida'!$F:$F,'Entrada - Salida'!$D:$D,Saldo!C3671,'Entrada - Salida'!C:C,Saldo!B3671)</f>
        <v>0</v>
      </c>
      <c r="I3671" s="11">
        <f t="shared" si="58"/>
        <v>0</v>
      </c>
      <c r="J3671" s="22"/>
    </row>
    <row r="3672" spans="5:10">
      <c r="E3672" s="4" t="e">
        <f>VLOOKUP(B3672,'[1]Base de datos Almacen'!$B$2:$E$3654,4,0)</f>
        <v>#N/A</v>
      </c>
      <c r="F3672" s="8">
        <v>0</v>
      </c>
      <c r="G3672" s="9">
        <f>SUMIFS('Entrada - Salida'!$E:$E,'Entrada - Salida'!$D:$D,Saldo!C3672,'Entrada - Salida'!C:C,Saldo!B3672)</f>
        <v>0</v>
      </c>
      <c r="H3672" s="10">
        <f>SUMIFS('Entrada - Salida'!$F:$F,'Entrada - Salida'!$D:$D,Saldo!C3672,'Entrada - Salida'!C:C,Saldo!B3672)</f>
        <v>0</v>
      </c>
      <c r="I3672" s="11">
        <f t="shared" si="58"/>
        <v>0</v>
      </c>
      <c r="J3672" s="22"/>
    </row>
    <row r="3673" spans="5:10">
      <c r="E3673" s="4" t="e">
        <f>VLOOKUP(B3673,'[1]Base de datos Almacen'!$B$2:$E$3654,4,0)</f>
        <v>#N/A</v>
      </c>
      <c r="F3673" s="8">
        <v>0</v>
      </c>
      <c r="G3673" s="9">
        <f>SUMIFS('Entrada - Salida'!$E:$E,'Entrada - Salida'!$D:$D,Saldo!C3673,'Entrada - Salida'!C:C,Saldo!B3673)</f>
        <v>0</v>
      </c>
      <c r="H3673" s="10">
        <f>SUMIFS('Entrada - Salida'!$F:$F,'Entrada - Salida'!$D:$D,Saldo!C3673,'Entrada - Salida'!C:C,Saldo!B3673)</f>
        <v>0</v>
      </c>
      <c r="I3673" s="11">
        <f t="shared" si="58"/>
        <v>0</v>
      </c>
      <c r="J3673" s="22"/>
    </row>
    <row r="3674" spans="5:10">
      <c r="E3674" s="4" t="e">
        <f>VLOOKUP(B3674,'[1]Base de datos Almacen'!$B$2:$E$3654,4,0)</f>
        <v>#N/A</v>
      </c>
      <c r="F3674" s="8">
        <v>0</v>
      </c>
      <c r="G3674" s="9">
        <f>SUMIFS('Entrada - Salida'!$E:$E,'Entrada - Salida'!$D:$D,Saldo!C3674,'Entrada - Salida'!C:C,Saldo!B3674)</f>
        <v>0</v>
      </c>
      <c r="H3674" s="10">
        <f>SUMIFS('Entrada - Salida'!$F:$F,'Entrada - Salida'!$D:$D,Saldo!C3674,'Entrada - Salida'!C:C,Saldo!B3674)</f>
        <v>0</v>
      </c>
      <c r="I3674" s="11">
        <f t="shared" si="58"/>
        <v>0</v>
      </c>
      <c r="J3674" s="22"/>
    </row>
    <row r="3675" spans="5:10">
      <c r="E3675" s="4" t="e">
        <f>VLOOKUP(B3675,'[1]Base de datos Almacen'!$B$2:$E$3654,4,0)</f>
        <v>#N/A</v>
      </c>
      <c r="F3675" s="8">
        <v>0</v>
      </c>
      <c r="G3675" s="9">
        <f>SUMIFS('Entrada - Salida'!$E:$E,'Entrada - Salida'!$D:$D,Saldo!C3675,'Entrada - Salida'!C:C,Saldo!B3675)</f>
        <v>0</v>
      </c>
      <c r="H3675" s="10">
        <f>SUMIFS('Entrada - Salida'!$F:$F,'Entrada - Salida'!$D:$D,Saldo!C3675,'Entrada - Salida'!C:C,Saldo!B3675)</f>
        <v>0</v>
      </c>
      <c r="I3675" s="11">
        <f t="shared" si="58"/>
        <v>0</v>
      </c>
      <c r="J3675" s="22"/>
    </row>
    <row r="3676" spans="5:10">
      <c r="E3676" s="4" t="e">
        <f>VLOOKUP(B3676,'[1]Base de datos Almacen'!$B$2:$E$3654,4,0)</f>
        <v>#N/A</v>
      </c>
      <c r="F3676" s="8">
        <v>0</v>
      </c>
      <c r="G3676" s="9">
        <f>SUMIFS('Entrada - Salida'!$E:$E,'Entrada - Salida'!$D:$D,Saldo!C3676,'Entrada - Salida'!C:C,Saldo!B3676)</f>
        <v>0</v>
      </c>
      <c r="H3676" s="10">
        <f>SUMIFS('Entrada - Salida'!$F:$F,'Entrada - Salida'!$D:$D,Saldo!C3676,'Entrada - Salida'!C:C,Saldo!B3676)</f>
        <v>0</v>
      </c>
      <c r="I3676" s="11">
        <f t="shared" si="58"/>
        <v>0</v>
      </c>
      <c r="J3676" s="22"/>
    </row>
    <row r="3677" spans="5:10">
      <c r="E3677" s="4" t="e">
        <f>VLOOKUP(B3677,'[1]Base de datos Almacen'!$B$2:$E$3654,4,0)</f>
        <v>#N/A</v>
      </c>
      <c r="F3677" s="8">
        <v>0</v>
      </c>
      <c r="G3677" s="9">
        <f>SUMIFS('Entrada - Salida'!$E:$E,'Entrada - Salida'!$D:$D,Saldo!C3677,'Entrada - Salida'!C:C,Saldo!B3677)</f>
        <v>0</v>
      </c>
      <c r="H3677" s="10">
        <f>SUMIFS('Entrada - Salida'!$F:$F,'Entrada - Salida'!$D:$D,Saldo!C3677,'Entrada - Salida'!C:C,Saldo!B3677)</f>
        <v>0</v>
      </c>
      <c r="I3677" s="11">
        <f t="shared" si="58"/>
        <v>0</v>
      </c>
      <c r="J3677" s="22"/>
    </row>
    <row r="3678" spans="5:10">
      <c r="E3678" s="4" t="e">
        <f>VLOOKUP(B3678,'[1]Base de datos Almacen'!$B$2:$E$3654,4,0)</f>
        <v>#N/A</v>
      </c>
      <c r="F3678" s="8">
        <v>0</v>
      </c>
      <c r="G3678" s="9">
        <f>SUMIFS('Entrada - Salida'!$E:$E,'Entrada - Salida'!$D:$D,Saldo!C3678,'Entrada - Salida'!C:C,Saldo!B3678)</f>
        <v>0</v>
      </c>
      <c r="H3678" s="10">
        <f>SUMIFS('Entrada - Salida'!$F:$F,'Entrada - Salida'!$D:$D,Saldo!C3678,'Entrada - Salida'!C:C,Saldo!B3678)</f>
        <v>0</v>
      </c>
      <c r="I3678" s="11">
        <f t="shared" si="58"/>
        <v>0</v>
      </c>
      <c r="J3678" s="22"/>
    </row>
    <row r="3679" spans="5:10">
      <c r="E3679" s="4" t="e">
        <f>VLOOKUP(B3679,'[1]Base de datos Almacen'!$B$2:$E$3654,4,0)</f>
        <v>#N/A</v>
      </c>
      <c r="F3679" s="8">
        <v>0</v>
      </c>
      <c r="G3679" s="9">
        <f>SUMIFS('Entrada - Salida'!$E:$E,'Entrada - Salida'!$D:$D,Saldo!C3679,'Entrada - Salida'!C:C,Saldo!B3679)</f>
        <v>0</v>
      </c>
      <c r="H3679" s="10">
        <f>SUMIFS('Entrada - Salida'!$F:$F,'Entrada - Salida'!$D:$D,Saldo!C3679,'Entrada - Salida'!C:C,Saldo!B3679)</f>
        <v>0</v>
      </c>
      <c r="I3679" s="11">
        <f t="shared" si="58"/>
        <v>0</v>
      </c>
      <c r="J3679" s="22"/>
    </row>
    <row r="3680" spans="5:10">
      <c r="E3680" s="4" t="e">
        <f>VLOOKUP(B3680,'[1]Base de datos Almacen'!$B$2:$E$3654,4,0)</f>
        <v>#N/A</v>
      </c>
      <c r="F3680" s="8">
        <v>0</v>
      </c>
      <c r="G3680" s="9">
        <f>SUMIFS('Entrada - Salida'!$E:$E,'Entrada - Salida'!$D:$D,Saldo!C3680,'Entrada - Salida'!C:C,Saldo!B3680)</f>
        <v>0</v>
      </c>
      <c r="H3680" s="10">
        <f>SUMIFS('Entrada - Salida'!$F:$F,'Entrada - Salida'!$D:$D,Saldo!C3680,'Entrada - Salida'!C:C,Saldo!B3680)</f>
        <v>0</v>
      </c>
      <c r="I3680" s="11">
        <f t="shared" si="58"/>
        <v>0</v>
      </c>
      <c r="J3680" s="22"/>
    </row>
    <row r="3681" spans="5:10">
      <c r="E3681" s="4" t="e">
        <f>VLOOKUP(B3681,'[1]Base de datos Almacen'!$B$2:$E$3654,4,0)</f>
        <v>#N/A</v>
      </c>
      <c r="F3681" s="8">
        <v>0</v>
      </c>
      <c r="G3681" s="9">
        <f>SUMIFS('Entrada - Salida'!$E:$E,'Entrada - Salida'!$D:$D,Saldo!C3681,'Entrada - Salida'!C:C,Saldo!B3681)</f>
        <v>0</v>
      </c>
      <c r="H3681" s="10">
        <f>SUMIFS('Entrada - Salida'!$F:$F,'Entrada - Salida'!$D:$D,Saldo!C3681,'Entrada - Salida'!C:C,Saldo!B3681)</f>
        <v>0</v>
      </c>
      <c r="I3681" s="11">
        <f t="shared" si="58"/>
        <v>0</v>
      </c>
      <c r="J3681" s="22"/>
    </row>
    <row r="3682" spans="5:10">
      <c r="E3682" s="4" t="e">
        <f>VLOOKUP(B3682,'[1]Base de datos Almacen'!$B$2:$E$3654,4,0)</f>
        <v>#N/A</v>
      </c>
      <c r="F3682" s="8">
        <v>0</v>
      </c>
      <c r="G3682" s="9">
        <f>SUMIFS('Entrada - Salida'!$E:$E,'Entrada - Salida'!$D:$D,Saldo!C3682,'Entrada - Salida'!C:C,Saldo!B3682)</f>
        <v>0</v>
      </c>
      <c r="H3682" s="10">
        <f>SUMIFS('Entrada - Salida'!$F:$F,'Entrada - Salida'!$D:$D,Saldo!C3682,'Entrada - Salida'!C:C,Saldo!B3682)</f>
        <v>0</v>
      </c>
      <c r="I3682" s="11">
        <f t="shared" si="58"/>
        <v>0</v>
      </c>
      <c r="J3682" s="22"/>
    </row>
    <row r="3683" spans="5:10">
      <c r="E3683" s="4" t="e">
        <f>VLOOKUP(B3683,'[1]Base de datos Almacen'!$B$2:$E$3654,4,0)</f>
        <v>#N/A</v>
      </c>
      <c r="F3683" s="8">
        <v>0</v>
      </c>
      <c r="G3683" s="9">
        <f>SUMIFS('Entrada - Salida'!$E:$E,'Entrada - Salida'!$D:$D,Saldo!C3683,'Entrada - Salida'!C:C,Saldo!B3683)</f>
        <v>0</v>
      </c>
      <c r="H3683" s="10">
        <f>SUMIFS('Entrada - Salida'!$F:$F,'Entrada - Salida'!$D:$D,Saldo!C3683,'Entrada - Salida'!C:C,Saldo!B3683)</f>
        <v>0</v>
      </c>
      <c r="I3683" s="11">
        <f t="shared" si="58"/>
        <v>0</v>
      </c>
      <c r="J3683" s="22"/>
    </row>
    <row r="3684" spans="5:10">
      <c r="E3684" s="4" t="e">
        <f>VLOOKUP(B3684,'[1]Base de datos Almacen'!$B$2:$E$3654,4,0)</f>
        <v>#N/A</v>
      </c>
      <c r="F3684" s="8">
        <v>0</v>
      </c>
      <c r="G3684" s="9">
        <f>SUMIFS('Entrada - Salida'!$E:$E,'Entrada - Salida'!$D:$D,Saldo!C3684,'Entrada - Salida'!C:C,Saldo!B3684)</f>
        <v>0</v>
      </c>
      <c r="H3684" s="10">
        <f>SUMIFS('Entrada - Salida'!$F:$F,'Entrada - Salida'!$D:$D,Saldo!C3684,'Entrada - Salida'!C:C,Saldo!B3684)</f>
        <v>0</v>
      </c>
      <c r="I3684" s="11">
        <f t="shared" si="58"/>
        <v>0</v>
      </c>
      <c r="J3684" s="22"/>
    </row>
    <row r="3685" spans="5:10">
      <c r="E3685" s="4" t="e">
        <f>VLOOKUP(B3685,'[1]Base de datos Almacen'!$B$2:$E$3654,4,0)</f>
        <v>#N/A</v>
      </c>
      <c r="F3685" s="8">
        <v>0</v>
      </c>
      <c r="G3685" s="9">
        <f>SUMIFS('Entrada - Salida'!$E:$E,'Entrada - Salida'!$D:$D,Saldo!C3685,'Entrada - Salida'!C:C,Saldo!B3685)</f>
        <v>0</v>
      </c>
      <c r="H3685" s="10">
        <f>SUMIFS('Entrada - Salida'!$F:$F,'Entrada - Salida'!$D:$D,Saldo!C3685,'Entrada - Salida'!C:C,Saldo!B3685)</f>
        <v>0</v>
      </c>
      <c r="I3685" s="11">
        <f t="shared" si="58"/>
        <v>0</v>
      </c>
      <c r="J3685" s="22"/>
    </row>
    <row r="3686" spans="5:10">
      <c r="E3686" s="4" t="e">
        <f>VLOOKUP(B3686,'[1]Base de datos Almacen'!$B$2:$E$3654,4,0)</f>
        <v>#N/A</v>
      </c>
      <c r="F3686" s="8">
        <v>0</v>
      </c>
      <c r="G3686" s="9">
        <f>SUMIFS('Entrada - Salida'!$E:$E,'Entrada - Salida'!$D:$D,Saldo!C3686,'Entrada - Salida'!C:C,Saldo!B3686)</f>
        <v>0</v>
      </c>
      <c r="H3686" s="10">
        <f>SUMIFS('Entrada - Salida'!$F:$F,'Entrada - Salida'!$D:$D,Saldo!C3686,'Entrada - Salida'!C:C,Saldo!B3686)</f>
        <v>0</v>
      </c>
      <c r="I3686" s="11">
        <f t="shared" si="58"/>
        <v>0</v>
      </c>
      <c r="J3686" s="22"/>
    </row>
    <row r="3687" spans="5:10">
      <c r="E3687" s="4" t="e">
        <f>VLOOKUP(B3687,'[1]Base de datos Almacen'!$B$2:$E$3654,4,0)</f>
        <v>#N/A</v>
      </c>
      <c r="F3687" s="8">
        <v>0</v>
      </c>
      <c r="G3687" s="9">
        <f>SUMIFS('Entrada - Salida'!$E:$E,'Entrada - Salida'!$D:$D,Saldo!C3687,'Entrada - Salida'!C:C,Saldo!B3687)</f>
        <v>0</v>
      </c>
      <c r="H3687" s="10">
        <f>SUMIFS('Entrada - Salida'!$F:$F,'Entrada - Salida'!$D:$D,Saldo!C3687,'Entrada - Salida'!C:C,Saldo!B3687)</f>
        <v>0</v>
      </c>
      <c r="I3687" s="11">
        <f t="shared" si="58"/>
        <v>0</v>
      </c>
      <c r="J3687" s="22"/>
    </row>
    <row r="3688" spans="5:10">
      <c r="E3688" s="4" t="e">
        <f>VLOOKUP(B3688,'[1]Base de datos Almacen'!$B$2:$E$3654,4,0)</f>
        <v>#N/A</v>
      </c>
      <c r="F3688" s="8">
        <v>0</v>
      </c>
      <c r="G3688" s="9">
        <f>SUMIFS('Entrada - Salida'!$E:$E,'Entrada - Salida'!$D:$D,Saldo!C3688,'Entrada - Salida'!C:C,Saldo!B3688)</f>
        <v>0</v>
      </c>
      <c r="H3688" s="10">
        <f>SUMIFS('Entrada - Salida'!$F:$F,'Entrada - Salida'!$D:$D,Saldo!C3688,'Entrada - Salida'!C:C,Saldo!B3688)</f>
        <v>0</v>
      </c>
      <c r="I3688" s="11">
        <f t="shared" si="58"/>
        <v>0</v>
      </c>
      <c r="J3688" s="22"/>
    </row>
    <row r="3689" spans="5:10">
      <c r="E3689" s="4" t="e">
        <f>VLOOKUP(B3689,'[1]Base de datos Almacen'!$B$2:$E$3654,4,0)</f>
        <v>#N/A</v>
      </c>
      <c r="F3689" s="8">
        <v>0</v>
      </c>
      <c r="G3689" s="9">
        <f>SUMIFS('Entrada - Salida'!$E:$E,'Entrada - Salida'!$D:$D,Saldo!C3689,'Entrada - Salida'!C:C,Saldo!B3689)</f>
        <v>0</v>
      </c>
      <c r="H3689" s="10">
        <f>SUMIFS('Entrada - Salida'!$F:$F,'Entrada - Salida'!$D:$D,Saldo!C3689,'Entrada - Salida'!C:C,Saldo!B3689)</f>
        <v>0</v>
      </c>
      <c r="I3689" s="11">
        <f t="shared" si="58"/>
        <v>0</v>
      </c>
      <c r="J3689" s="22"/>
    </row>
    <row r="3690" spans="5:10">
      <c r="E3690" s="4" t="e">
        <f>VLOOKUP(B3690,'[1]Base de datos Almacen'!$B$2:$E$3654,4,0)</f>
        <v>#N/A</v>
      </c>
      <c r="F3690" s="8">
        <v>0</v>
      </c>
      <c r="G3690" s="9">
        <f>SUMIFS('Entrada - Salida'!$E:$E,'Entrada - Salida'!$D:$D,Saldo!C3690,'Entrada - Salida'!C:C,Saldo!B3690)</f>
        <v>0</v>
      </c>
      <c r="H3690" s="10">
        <f>SUMIFS('Entrada - Salida'!$F:$F,'Entrada - Salida'!$D:$D,Saldo!C3690,'Entrada - Salida'!C:C,Saldo!B3690)</f>
        <v>0</v>
      </c>
      <c r="I3690" s="11">
        <f t="shared" si="58"/>
        <v>0</v>
      </c>
      <c r="J3690" s="22"/>
    </row>
    <row r="3691" spans="5:10">
      <c r="E3691" s="4" t="e">
        <f>VLOOKUP(B3691,'[1]Base de datos Almacen'!$B$2:$E$3654,4,0)</f>
        <v>#N/A</v>
      </c>
      <c r="F3691" s="8">
        <v>0</v>
      </c>
      <c r="G3691" s="9">
        <f>SUMIFS('Entrada - Salida'!$E:$E,'Entrada - Salida'!$D:$D,Saldo!C3691,'Entrada - Salida'!C:C,Saldo!B3691)</f>
        <v>0</v>
      </c>
      <c r="H3691" s="10">
        <f>SUMIFS('Entrada - Salida'!$F:$F,'Entrada - Salida'!$D:$D,Saldo!C3691,'Entrada - Salida'!C:C,Saldo!B3691)</f>
        <v>0</v>
      </c>
      <c r="I3691" s="11">
        <f t="shared" si="58"/>
        <v>0</v>
      </c>
      <c r="J3691" s="22"/>
    </row>
    <row r="3692" spans="5:10">
      <c r="E3692" s="4" t="e">
        <f>VLOOKUP(B3692,'[1]Base de datos Almacen'!$B$2:$E$3654,4,0)</f>
        <v>#N/A</v>
      </c>
      <c r="F3692" s="8">
        <v>0</v>
      </c>
      <c r="G3692" s="9">
        <f>SUMIFS('Entrada - Salida'!$E:$E,'Entrada - Salida'!$D:$D,Saldo!C3692,'Entrada - Salida'!C:C,Saldo!B3692)</f>
        <v>0</v>
      </c>
      <c r="H3692" s="10">
        <f>SUMIFS('Entrada - Salida'!$F:$F,'Entrada - Salida'!$D:$D,Saldo!C3692,'Entrada - Salida'!C:C,Saldo!B3692)</f>
        <v>0</v>
      </c>
      <c r="I3692" s="11">
        <f t="shared" si="58"/>
        <v>0</v>
      </c>
      <c r="J3692" s="22"/>
    </row>
    <row r="3693" spans="5:10">
      <c r="E3693" s="4" t="e">
        <f>VLOOKUP(B3693,'[1]Base de datos Almacen'!$B$2:$E$3654,4,0)</f>
        <v>#N/A</v>
      </c>
      <c r="F3693" s="8">
        <v>0</v>
      </c>
      <c r="G3693" s="9">
        <f>SUMIFS('Entrada - Salida'!$E:$E,'Entrada - Salida'!$D:$D,Saldo!C3693,'Entrada - Salida'!C:C,Saldo!B3693)</f>
        <v>0</v>
      </c>
      <c r="H3693" s="10">
        <f>SUMIFS('Entrada - Salida'!$F:$F,'Entrada - Salida'!$D:$D,Saldo!C3693,'Entrada - Salida'!C:C,Saldo!B3693)</f>
        <v>0</v>
      </c>
      <c r="I3693" s="11">
        <f t="shared" si="58"/>
        <v>0</v>
      </c>
      <c r="J3693" s="22"/>
    </row>
    <row r="3694" spans="5:10">
      <c r="E3694" s="4" t="e">
        <f>VLOOKUP(B3694,'[1]Base de datos Almacen'!$B$2:$E$3654,4,0)</f>
        <v>#N/A</v>
      </c>
      <c r="F3694" s="8">
        <v>0</v>
      </c>
      <c r="G3694" s="9">
        <f>SUMIFS('Entrada - Salida'!$E:$E,'Entrada - Salida'!$D:$D,Saldo!C3694,'Entrada - Salida'!C:C,Saldo!B3694)</f>
        <v>0</v>
      </c>
      <c r="H3694" s="10">
        <f>SUMIFS('Entrada - Salida'!$F:$F,'Entrada - Salida'!$D:$D,Saldo!C3694,'Entrada - Salida'!C:C,Saldo!B3694)</f>
        <v>0</v>
      </c>
      <c r="I3694" s="11">
        <f t="shared" ref="I3694:I3757" si="59">+(G3694-H3694)+F3694</f>
        <v>0</v>
      </c>
      <c r="J3694" s="22"/>
    </row>
    <row r="3695" spans="5:10">
      <c r="E3695" s="4" t="e">
        <f>VLOOKUP(B3695,'[1]Base de datos Almacen'!$B$2:$E$3654,4,0)</f>
        <v>#N/A</v>
      </c>
      <c r="F3695" s="8">
        <v>0</v>
      </c>
      <c r="G3695" s="9">
        <f>SUMIFS('Entrada - Salida'!$E:$E,'Entrada - Salida'!$D:$D,Saldo!C3695,'Entrada - Salida'!C:C,Saldo!B3695)</f>
        <v>0</v>
      </c>
      <c r="H3695" s="10">
        <f>SUMIFS('Entrada - Salida'!$F:$F,'Entrada - Salida'!$D:$D,Saldo!C3695,'Entrada - Salida'!C:C,Saldo!B3695)</f>
        <v>0</v>
      </c>
      <c r="I3695" s="11">
        <f t="shared" si="59"/>
        <v>0</v>
      </c>
      <c r="J3695" s="22"/>
    </row>
    <row r="3696" spans="5:10">
      <c r="E3696" s="4" t="e">
        <f>VLOOKUP(B3696,'[1]Base de datos Almacen'!$B$2:$E$3654,4,0)</f>
        <v>#N/A</v>
      </c>
      <c r="F3696" s="8">
        <v>0</v>
      </c>
      <c r="G3696" s="9">
        <f>SUMIFS('Entrada - Salida'!$E:$E,'Entrada - Salida'!$D:$D,Saldo!C3696,'Entrada - Salida'!C:C,Saldo!B3696)</f>
        <v>0</v>
      </c>
      <c r="H3696" s="10">
        <f>SUMIFS('Entrada - Salida'!$F:$F,'Entrada - Salida'!$D:$D,Saldo!C3696,'Entrada - Salida'!C:C,Saldo!B3696)</f>
        <v>0</v>
      </c>
      <c r="I3696" s="11">
        <f t="shared" si="59"/>
        <v>0</v>
      </c>
      <c r="J3696" s="22"/>
    </row>
    <row r="3697" spans="5:10">
      <c r="E3697" s="4" t="e">
        <f>VLOOKUP(B3697,'[1]Base de datos Almacen'!$B$2:$E$3654,4,0)</f>
        <v>#N/A</v>
      </c>
      <c r="F3697" s="8">
        <v>0</v>
      </c>
      <c r="G3697" s="9">
        <f>SUMIFS('Entrada - Salida'!$E:$E,'Entrada - Salida'!$D:$D,Saldo!C3697,'Entrada - Salida'!C:C,Saldo!B3697)</f>
        <v>0</v>
      </c>
      <c r="H3697" s="10">
        <f>SUMIFS('Entrada - Salida'!$F:$F,'Entrada - Salida'!$D:$D,Saldo!C3697,'Entrada - Salida'!C:C,Saldo!B3697)</f>
        <v>0</v>
      </c>
      <c r="I3697" s="11">
        <f t="shared" si="59"/>
        <v>0</v>
      </c>
      <c r="J3697" s="22"/>
    </row>
    <row r="3698" spans="5:10">
      <c r="E3698" s="4" t="e">
        <f>VLOOKUP(B3698,'[1]Base de datos Almacen'!$B$2:$E$3654,4,0)</f>
        <v>#N/A</v>
      </c>
      <c r="F3698" s="8">
        <v>0</v>
      </c>
      <c r="G3698" s="9">
        <f>SUMIFS('Entrada - Salida'!$E:$E,'Entrada - Salida'!$D:$D,Saldo!C3698,'Entrada - Salida'!C:C,Saldo!B3698)</f>
        <v>0</v>
      </c>
      <c r="H3698" s="10">
        <f>SUMIFS('Entrada - Salida'!$F:$F,'Entrada - Salida'!$D:$D,Saldo!C3698,'Entrada - Salida'!C:C,Saldo!B3698)</f>
        <v>0</v>
      </c>
      <c r="I3698" s="11">
        <f t="shared" si="59"/>
        <v>0</v>
      </c>
      <c r="J3698" s="22"/>
    </row>
    <row r="3699" spans="5:10">
      <c r="E3699" s="4" t="e">
        <f>VLOOKUP(B3699,'[1]Base de datos Almacen'!$B$2:$E$3654,4,0)</f>
        <v>#N/A</v>
      </c>
      <c r="F3699" s="8">
        <v>0</v>
      </c>
      <c r="G3699" s="9">
        <f>SUMIFS('Entrada - Salida'!$E:$E,'Entrada - Salida'!$D:$D,Saldo!C3699,'Entrada - Salida'!C:C,Saldo!B3699)</f>
        <v>0</v>
      </c>
      <c r="H3699" s="10">
        <f>SUMIFS('Entrada - Salida'!$F:$F,'Entrada - Salida'!$D:$D,Saldo!C3699,'Entrada - Salida'!C:C,Saldo!B3699)</f>
        <v>0</v>
      </c>
      <c r="I3699" s="11">
        <f t="shared" si="59"/>
        <v>0</v>
      </c>
      <c r="J3699" s="22"/>
    </row>
    <row r="3700" spans="5:10">
      <c r="E3700" s="4" t="e">
        <f>VLOOKUP(B3700,'[1]Base de datos Almacen'!$B$2:$E$3654,4,0)</f>
        <v>#N/A</v>
      </c>
      <c r="F3700" s="8">
        <v>0</v>
      </c>
      <c r="G3700" s="9">
        <f>SUMIFS('Entrada - Salida'!$E:$E,'Entrada - Salida'!$D:$D,Saldo!C3700,'Entrada - Salida'!C:C,Saldo!B3700)</f>
        <v>0</v>
      </c>
      <c r="H3700" s="10">
        <f>SUMIFS('Entrada - Salida'!$F:$F,'Entrada - Salida'!$D:$D,Saldo!C3700,'Entrada - Salida'!C:C,Saldo!B3700)</f>
        <v>0</v>
      </c>
      <c r="I3700" s="11">
        <f t="shared" si="59"/>
        <v>0</v>
      </c>
      <c r="J3700" s="22"/>
    </row>
    <row r="3701" spans="5:10">
      <c r="E3701" s="4" t="e">
        <f>VLOOKUP(B3701,'[1]Base de datos Almacen'!$B$2:$E$3654,4,0)</f>
        <v>#N/A</v>
      </c>
      <c r="F3701" s="8">
        <v>0</v>
      </c>
      <c r="G3701" s="9">
        <f>SUMIFS('Entrada - Salida'!$E:$E,'Entrada - Salida'!$D:$D,Saldo!C3701,'Entrada - Salida'!C:C,Saldo!B3701)</f>
        <v>0</v>
      </c>
      <c r="H3701" s="10">
        <f>SUMIFS('Entrada - Salida'!$F:$F,'Entrada - Salida'!$D:$D,Saldo!C3701,'Entrada - Salida'!C:C,Saldo!B3701)</f>
        <v>0</v>
      </c>
      <c r="I3701" s="11">
        <f t="shared" si="59"/>
        <v>0</v>
      </c>
      <c r="J3701" s="22"/>
    </row>
    <row r="3702" spans="5:10">
      <c r="E3702" s="4" t="e">
        <f>VLOOKUP(B3702,'[1]Base de datos Almacen'!$B$2:$E$3654,4,0)</f>
        <v>#N/A</v>
      </c>
      <c r="F3702" s="8">
        <v>0</v>
      </c>
      <c r="G3702" s="9">
        <f>SUMIFS('Entrada - Salida'!$E:$E,'Entrada - Salida'!$D:$D,Saldo!C3702,'Entrada - Salida'!C:C,Saldo!B3702)</f>
        <v>0</v>
      </c>
      <c r="H3702" s="10">
        <f>SUMIFS('Entrada - Salida'!$F:$F,'Entrada - Salida'!$D:$D,Saldo!C3702,'Entrada - Salida'!C:C,Saldo!B3702)</f>
        <v>0</v>
      </c>
      <c r="I3702" s="11">
        <f t="shared" si="59"/>
        <v>0</v>
      </c>
      <c r="J3702" s="22"/>
    </row>
    <row r="3703" spans="5:10">
      <c r="E3703" s="4" t="e">
        <f>VLOOKUP(B3703,'[1]Base de datos Almacen'!$B$2:$E$3654,4,0)</f>
        <v>#N/A</v>
      </c>
      <c r="F3703" s="8">
        <v>0</v>
      </c>
      <c r="G3703" s="9">
        <f>SUMIFS('Entrada - Salida'!$E:$E,'Entrada - Salida'!$D:$D,Saldo!C3703,'Entrada - Salida'!C:C,Saldo!B3703)</f>
        <v>0</v>
      </c>
      <c r="H3703" s="10">
        <f>SUMIFS('Entrada - Salida'!$F:$F,'Entrada - Salida'!$D:$D,Saldo!C3703,'Entrada - Salida'!C:C,Saldo!B3703)</f>
        <v>0</v>
      </c>
      <c r="I3703" s="11">
        <f t="shared" si="59"/>
        <v>0</v>
      </c>
      <c r="J3703" s="22"/>
    </row>
    <row r="3704" spans="5:10">
      <c r="E3704" s="4" t="e">
        <f>VLOOKUP(B3704,'[1]Base de datos Almacen'!$B$2:$E$3654,4,0)</f>
        <v>#N/A</v>
      </c>
      <c r="F3704" s="8">
        <v>0</v>
      </c>
      <c r="G3704" s="9">
        <f>SUMIFS('Entrada - Salida'!$E:$E,'Entrada - Salida'!$D:$D,Saldo!C3704,'Entrada - Salida'!C:C,Saldo!B3704)</f>
        <v>0</v>
      </c>
      <c r="H3704" s="10">
        <f>SUMIFS('Entrada - Salida'!$F:$F,'Entrada - Salida'!$D:$D,Saldo!C3704,'Entrada - Salida'!C:C,Saldo!B3704)</f>
        <v>0</v>
      </c>
      <c r="I3704" s="11">
        <f t="shared" si="59"/>
        <v>0</v>
      </c>
      <c r="J3704" s="22"/>
    </row>
    <row r="3705" spans="5:10">
      <c r="E3705" s="4" t="e">
        <f>VLOOKUP(B3705,'[1]Base de datos Almacen'!$B$2:$E$3654,4,0)</f>
        <v>#N/A</v>
      </c>
      <c r="F3705" s="8">
        <v>0</v>
      </c>
      <c r="G3705" s="9">
        <f>SUMIFS('Entrada - Salida'!$E:$E,'Entrada - Salida'!$D:$D,Saldo!C3705,'Entrada - Salida'!C:C,Saldo!B3705)</f>
        <v>0</v>
      </c>
      <c r="H3705" s="10">
        <f>SUMIFS('Entrada - Salida'!$F:$F,'Entrada - Salida'!$D:$D,Saldo!C3705,'Entrada - Salida'!C:C,Saldo!B3705)</f>
        <v>0</v>
      </c>
      <c r="I3705" s="11">
        <f t="shared" si="59"/>
        <v>0</v>
      </c>
      <c r="J3705" s="22"/>
    </row>
    <row r="3706" spans="5:10">
      <c r="E3706" s="4" t="e">
        <f>VLOOKUP(B3706,'[1]Base de datos Almacen'!$B$2:$E$3654,4,0)</f>
        <v>#N/A</v>
      </c>
      <c r="F3706" s="8">
        <v>0</v>
      </c>
      <c r="G3706" s="9">
        <f>SUMIFS('Entrada - Salida'!$E:$E,'Entrada - Salida'!$D:$D,Saldo!C3706,'Entrada - Salida'!C:C,Saldo!B3706)</f>
        <v>0</v>
      </c>
      <c r="H3706" s="10">
        <f>SUMIFS('Entrada - Salida'!$F:$F,'Entrada - Salida'!$D:$D,Saldo!C3706,'Entrada - Salida'!C:C,Saldo!B3706)</f>
        <v>0</v>
      </c>
      <c r="I3706" s="11">
        <f t="shared" si="59"/>
        <v>0</v>
      </c>
      <c r="J3706" s="22"/>
    </row>
    <row r="3707" spans="5:10">
      <c r="E3707" s="4" t="e">
        <f>VLOOKUP(B3707,'[1]Base de datos Almacen'!$B$2:$E$3654,4,0)</f>
        <v>#N/A</v>
      </c>
      <c r="F3707" s="8">
        <v>0</v>
      </c>
      <c r="G3707" s="9">
        <f>SUMIFS('Entrada - Salida'!$E:$E,'Entrada - Salida'!$D:$D,Saldo!C3707,'Entrada - Salida'!C:C,Saldo!B3707)</f>
        <v>0</v>
      </c>
      <c r="H3707" s="10">
        <f>SUMIFS('Entrada - Salida'!$F:$F,'Entrada - Salida'!$D:$D,Saldo!C3707,'Entrada - Salida'!C:C,Saldo!B3707)</f>
        <v>0</v>
      </c>
      <c r="I3707" s="11">
        <f t="shared" si="59"/>
        <v>0</v>
      </c>
      <c r="J3707" s="22"/>
    </row>
    <row r="3708" spans="5:10">
      <c r="E3708" s="4" t="e">
        <f>VLOOKUP(B3708,'[1]Base de datos Almacen'!$B$2:$E$3654,4,0)</f>
        <v>#N/A</v>
      </c>
      <c r="F3708" s="8">
        <v>0</v>
      </c>
      <c r="G3708" s="9">
        <f>SUMIFS('Entrada - Salida'!$E:$E,'Entrada - Salida'!$D:$D,Saldo!C3708,'Entrada - Salida'!C:C,Saldo!B3708)</f>
        <v>0</v>
      </c>
      <c r="H3708" s="10">
        <f>SUMIFS('Entrada - Salida'!$F:$F,'Entrada - Salida'!$D:$D,Saldo!C3708,'Entrada - Salida'!C:C,Saldo!B3708)</f>
        <v>0</v>
      </c>
      <c r="I3708" s="11">
        <f t="shared" si="59"/>
        <v>0</v>
      </c>
      <c r="J3708" s="22"/>
    </row>
    <row r="3709" spans="5:10">
      <c r="E3709" s="4" t="e">
        <f>VLOOKUP(B3709,'[1]Base de datos Almacen'!$B$2:$E$3654,4,0)</f>
        <v>#N/A</v>
      </c>
      <c r="F3709" s="8">
        <v>0</v>
      </c>
      <c r="G3709" s="9">
        <f>SUMIFS('Entrada - Salida'!$E:$E,'Entrada - Salida'!$D:$D,Saldo!C3709,'Entrada - Salida'!C:C,Saldo!B3709)</f>
        <v>0</v>
      </c>
      <c r="H3709" s="10">
        <f>SUMIFS('Entrada - Salida'!$F:$F,'Entrada - Salida'!$D:$D,Saldo!C3709,'Entrada - Salida'!C:C,Saldo!B3709)</f>
        <v>0</v>
      </c>
      <c r="I3709" s="11">
        <f t="shared" si="59"/>
        <v>0</v>
      </c>
      <c r="J3709" s="22"/>
    </row>
    <row r="3710" spans="5:10">
      <c r="E3710" s="4" t="e">
        <f>VLOOKUP(B3710,'[1]Base de datos Almacen'!$B$2:$E$3654,4,0)</f>
        <v>#N/A</v>
      </c>
      <c r="F3710" s="8">
        <v>0</v>
      </c>
      <c r="G3710" s="9">
        <f>SUMIFS('Entrada - Salida'!$E:$E,'Entrada - Salida'!$D:$D,Saldo!C3710,'Entrada - Salida'!C:C,Saldo!B3710)</f>
        <v>0</v>
      </c>
      <c r="H3710" s="10">
        <f>SUMIFS('Entrada - Salida'!$F:$F,'Entrada - Salida'!$D:$D,Saldo!C3710,'Entrada - Salida'!C:C,Saldo!B3710)</f>
        <v>0</v>
      </c>
      <c r="I3710" s="11">
        <f t="shared" si="59"/>
        <v>0</v>
      </c>
      <c r="J3710" s="22"/>
    </row>
    <row r="3711" spans="5:10">
      <c r="E3711" s="4" t="e">
        <f>VLOOKUP(B3711,'[1]Base de datos Almacen'!$B$2:$E$3654,4,0)</f>
        <v>#N/A</v>
      </c>
      <c r="F3711" s="8">
        <v>0</v>
      </c>
      <c r="G3711" s="9">
        <f>SUMIFS('Entrada - Salida'!$E:$E,'Entrada - Salida'!$D:$D,Saldo!C3711,'Entrada - Salida'!C:C,Saldo!B3711)</f>
        <v>0</v>
      </c>
      <c r="H3711" s="10">
        <f>SUMIFS('Entrada - Salida'!$F:$F,'Entrada - Salida'!$D:$D,Saldo!C3711,'Entrada - Salida'!C:C,Saldo!B3711)</f>
        <v>0</v>
      </c>
      <c r="I3711" s="11">
        <f t="shared" si="59"/>
        <v>0</v>
      </c>
      <c r="J3711" s="22"/>
    </row>
    <row r="3712" spans="5:10">
      <c r="E3712" s="4" t="e">
        <f>VLOOKUP(B3712,'[1]Base de datos Almacen'!$B$2:$E$3654,4,0)</f>
        <v>#N/A</v>
      </c>
      <c r="F3712" s="8">
        <v>0</v>
      </c>
      <c r="G3712" s="9">
        <f>SUMIFS('Entrada - Salida'!$E:$E,'Entrada - Salida'!$D:$D,Saldo!C3712,'Entrada - Salida'!C:C,Saldo!B3712)</f>
        <v>0</v>
      </c>
      <c r="H3712" s="10">
        <f>SUMIFS('Entrada - Salida'!$F:$F,'Entrada - Salida'!$D:$D,Saldo!C3712,'Entrada - Salida'!C:C,Saldo!B3712)</f>
        <v>0</v>
      </c>
      <c r="I3712" s="11">
        <f t="shared" si="59"/>
        <v>0</v>
      </c>
      <c r="J3712" s="22"/>
    </row>
    <row r="3713" spans="5:10">
      <c r="E3713" s="4" t="e">
        <f>VLOOKUP(B3713,'[1]Base de datos Almacen'!$B$2:$E$3654,4,0)</f>
        <v>#N/A</v>
      </c>
      <c r="F3713" s="8">
        <v>0</v>
      </c>
      <c r="G3713" s="9">
        <f>SUMIFS('Entrada - Salida'!$E:$E,'Entrada - Salida'!$D:$D,Saldo!C3713,'Entrada - Salida'!C:C,Saldo!B3713)</f>
        <v>0</v>
      </c>
      <c r="H3713" s="10">
        <f>SUMIFS('Entrada - Salida'!$F:$F,'Entrada - Salida'!$D:$D,Saldo!C3713,'Entrada - Salida'!C:C,Saldo!B3713)</f>
        <v>0</v>
      </c>
      <c r="I3713" s="11">
        <f t="shared" si="59"/>
        <v>0</v>
      </c>
      <c r="J3713" s="22"/>
    </row>
    <row r="3714" spans="5:10">
      <c r="E3714" s="4" t="e">
        <f>VLOOKUP(B3714,'[1]Base de datos Almacen'!$B$2:$E$3654,4,0)</f>
        <v>#N/A</v>
      </c>
      <c r="F3714" s="8">
        <v>0</v>
      </c>
      <c r="G3714" s="9">
        <f>SUMIFS('Entrada - Salida'!$E:$E,'Entrada - Salida'!$D:$D,Saldo!C3714,'Entrada - Salida'!C:C,Saldo!B3714)</f>
        <v>0</v>
      </c>
      <c r="H3714" s="10">
        <f>SUMIFS('Entrada - Salida'!$F:$F,'Entrada - Salida'!$D:$D,Saldo!C3714,'Entrada - Salida'!C:C,Saldo!B3714)</f>
        <v>0</v>
      </c>
      <c r="I3714" s="11">
        <f t="shared" si="59"/>
        <v>0</v>
      </c>
      <c r="J3714" s="22"/>
    </row>
    <row r="3715" spans="5:10">
      <c r="E3715" s="4" t="e">
        <f>VLOOKUP(B3715,'[1]Base de datos Almacen'!$B$2:$E$3654,4,0)</f>
        <v>#N/A</v>
      </c>
      <c r="F3715" s="8">
        <v>0</v>
      </c>
      <c r="G3715" s="9">
        <f>SUMIFS('Entrada - Salida'!$E:$E,'Entrada - Salida'!$D:$D,Saldo!C3715,'Entrada - Salida'!C:C,Saldo!B3715)</f>
        <v>0</v>
      </c>
      <c r="H3715" s="10">
        <f>SUMIFS('Entrada - Salida'!$F:$F,'Entrada - Salida'!$D:$D,Saldo!C3715,'Entrada - Salida'!C:C,Saldo!B3715)</f>
        <v>0</v>
      </c>
      <c r="I3715" s="11">
        <f t="shared" si="59"/>
        <v>0</v>
      </c>
      <c r="J3715" s="22"/>
    </row>
    <row r="3716" spans="5:10">
      <c r="E3716" s="4" t="e">
        <f>VLOOKUP(B3716,'[1]Base de datos Almacen'!$B$2:$E$3654,4,0)</f>
        <v>#N/A</v>
      </c>
      <c r="F3716" s="8">
        <v>0</v>
      </c>
      <c r="G3716" s="9">
        <f>SUMIFS('Entrada - Salida'!$E:$E,'Entrada - Salida'!$D:$D,Saldo!C3716,'Entrada - Salida'!C:C,Saldo!B3716)</f>
        <v>0</v>
      </c>
      <c r="H3716" s="10">
        <f>SUMIFS('Entrada - Salida'!$F:$F,'Entrada - Salida'!$D:$D,Saldo!C3716,'Entrada - Salida'!C:C,Saldo!B3716)</f>
        <v>0</v>
      </c>
      <c r="I3716" s="11">
        <f t="shared" si="59"/>
        <v>0</v>
      </c>
      <c r="J3716" s="22"/>
    </row>
    <row r="3717" spans="5:10">
      <c r="E3717" s="4" t="e">
        <f>VLOOKUP(B3717,'[1]Base de datos Almacen'!$B$2:$E$3654,4,0)</f>
        <v>#N/A</v>
      </c>
      <c r="F3717" s="8">
        <v>0</v>
      </c>
      <c r="G3717" s="9">
        <f>SUMIFS('Entrada - Salida'!$E:$E,'Entrada - Salida'!$D:$D,Saldo!C3717,'Entrada - Salida'!C:C,Saldo!B3717)</f>
        <v>0</v>
      </c>
      <c r="H3717" s="10">
        <f>SUMIFS('Entrada - Salida'!$F:$F,'Entrada - Salida'!$D:$D,Saldo!C3717,'Entrada - Salida'!C:C,Saldo!B3717)</f>
        <v>0</v>
      </c>
      <c r="I3717" s="11">
        <f t="shared" si="59"/>
        <v>0</v>
      </c>
      <c r="J3717" s="22"/>
    </row>
    <row r="3718" spans="5:10">
      <c r="E3718" s="4" t="e">
        <f>VLOOKUP(B3718,'[1]Base de datos Almacen'!$B$2:$E$3654,4,0)</f>
        <v>#N/A</v>
      </c>
      <c r="F3718" s="8">
        <v>0</v>
      </c>
      <c r="G3718" s="9">
        <f>SUMIFS('Entrada - Salida'!$E:$E,'Entrada - Salida'!$D:$D,Saldo!C3718,'Entrada - Salida'!C:C,Saldo!B3718)</f>
        <v>0</v>
      </c>
      <c r="H3718" s="10">
        <f>SUMIFS('Entrada - Salida'!$F:$F,'Entrada - Salida'!$D:$D,Saldo!C3718,'Entrada - Salida'!C:C,Saldo!B3718)</f>
        <v>0</v>
      </c>
      <c r="I3718" s="11">
        <f t="shared" si="59"/>
        <v>0</v>
      </c>
      <c r="J3718" s="22"/>
    </row>
    <row r="3719" spans="5:10">
      <c r="E3719" s="4" t="e">
        <f>VLOOKUP(B3719,'[1]Base de datos Almacen'!$B$2:$E$3654,4,0)</f>
        <v>#N/A</v>
      </c>
      <c r="F3719" s="8">
        <v>0</v>
      </c>
      <c r="G3719" s="9">
        <f>SUMIFS('Entrada - Salida'!$E:$E,'Entrada - Salida'!$D:$D,Saldo!C3719,'Entrada - Salida'!C:C,Saldo!B3719)</f>
        <v>0</v>
      </c>
      <c r="H3719" s="10">
        <f>SUMIFS('Entrada - Salida'!$F:$F,'Entrada - Salida'!$D:$D,Saldo!C3719,'Entrada - Salida'!C:C,Saldo!B3719)</f>
        <v>0</v>
      </c>
      <c r="I3719" s="11">
        <f t="shared" si="59"/>
        <v>0</v>
      </c>
      <c r="J3719" s="22"/>
    </row>
    <row r="3720" spans="5:10">
      <c r="E3720" s="4" t="e">
        <f>VLOOKUP(B3720,'[1]Base de datos Almacen'!$B$2:$E$3654,4,0)</f>
        <v>#N/A</v>
      </c>
      <c r="F3720" s="8">
        <v>0</v>
      </c>
      <c r="G3720" s="9">
        <f>SUMIFS('Entrada - Salida'!$E:$E,'Entrada - Salida'!$D:$D,Saldo!C3720,'Entrada - Salida'!C:C,Saldo!B3720)</f>
        <v>0</v>
      </c>
      <c r="H3720" s="10">
        <f>SUMIFS('Entrada - Salida'!$F:$F,'Entrada - Salida'!$D:$D,Saldo!C3720,'Entrada - Salida'!C:C,Saldo!B3720)</f>
        <v>0</v>
      </c>
      <c r="I3720" s="11">
        <f t="shared" si="59"/>
        <v>0</v>
      </c>
      <c r="J3720" s="22"/>
    </row>
    <row r="3721" spans="5:10">
      <c r="E3721" s="4" t="e">
        <f>VLOOKUP(B3721,'[1]Base de datos Almacen'!$B$2:$E$3654,4,0)</f>
        <v>#N/A</v>
      </c>
      <c r="F3721" s="8">
        <v>0</v>
      </c>
      <c r="G3721" s="9">
        <f>SUMIFS('Entrada - Salida'!$E:$E,'Entrada - Salida'!$D:$D,Saldo!C3721,'Entrada - Salida'!C:C,Saldo!B3721)</f>
        <v>0</v>
      </c>
      <c r="H3721" s="10">
        <f>SUMIFS('Entrada - Salida'!$F:$F,'Entrada - Salida'!$D:$D,Saldo!C3721,'Entrada - Salida'!C:C,Saldo!B3721)</f>
        <v>0</v>
      </c>
      <c r="I3721" s="11">
        <f t="shared" si="59"/>
        <v>0</v>
      </c>
      <c r="J3721" s="22"/>
    </row>
    <row r="3722" spans="5:10">
      <c r="E3722" s="4" t="e">
        <f>VLOOKUP(B3722,'[1]Base de datos Almacen'!$B$2:$E$3654,4,0)</f>
        <v>#N/A</v>
      </c>
      <c r="F3722" s="8">
        <v>0</v>
      </c>
      <c r="G3722" s="9">
        <f>SUMIFS('Entrada - Salida'!$E:$E,'Entrada - Salida'!$D:$D,Saldo!C3722,'Entrada - Salida'!C:C,Saldo!B3722)</f>
        <v>0</v>
      </c>
      <c r="H3722" s="10">
        <f>SUMIFS('Entrada - Salida'!$F:$F,'Entrada - Salida'!$D:$D,Saldo!C3722,'Entrada - Salida'!C:C,Saldo!B3722)</f>
        <v>0</v>
      </c>
      <c r="I3722" s="11">
        <f t="shared" si="59"/>
        <v>0</v>
      </c>
      <c r="J3722" s="22"/>
    </row>
    <row r="3723" spans="5:10">
      <c r="E3723" s="4" t="e">
        <f>VLOOKUP(B3723,'[1]Base de datos Almacen'!$B$2:$E$3654,4,0)</f>
        <v>#N/A</v>
      </c>
      <c r="F3723" s="8">
        <v>0</v>
      </c>
      <c r="G3723" s="9">
        <f>SUMIFS('Entrada - Salida'!$E:$E,'Entrada - Salida'!$D:$D,Saldo!C3723,'Entrada - Salida'!C:C,Saldo!B3723)</f>
        <v>0</v>
      </c>
      <c r="H3723" s="10">
        <f>SUMIFS('Entrada - Salida'!$F:$F,'Entrada - Salida'!$D:$D,Saldo!C3723,'Entrada - Salida'!C:C,Saldo!B3723)</f>
        <v>0</v>
      </c>
      <c r="I3723" s="11">
        <f t="shared" si="59"/>
        <v>0</v>
      </c>
      <c r="J3723" s="22"/>
    </row>
    <row r="3724" spans="5:10">
      <c r="E3724" s="4" t="e">
        <f>VLOOKUP(B3724,'[1]Base de datos Almacen'!$B$2:$E$3654,4,0)</f>
        <v>#N/A</v>
      </c>
      <c r="F3724" s="8">
        <v>0</v>
      </c>
      <c r="G3724" s="9">
        <f>SUMIFS('Entrada - Salida'!$E:$E,'Entrada - Salida'!$D:$D,Saldo!C3724,'Entrada - Salida'!C:C,Saldo!B3724)</f>
        <v>0</v>
      </c>
      <c r="H3724" s="10">
        <f>SUMIFS('Entrada - Salida'!$F:$F,'Entrada - Salida'!$D:$D,Saldo!C3724,'Entrada - Salida'!C:C,Saldo!B3724)</f>
        <v>0</v>
      </c>
      <c r="I3724" s="11">
        <f t="shared" si="59"/>
        <v>0</v>
      </c>
      <c r="J3724" s="22"/>
    </row>
    <row r="3725" spans="5:10">
      <c r="E3725" s="4" t="e">
        <f>VLOOKUP(B3725,'[1]Base de datos Almacen'!$B$2:$E$3654,4,0)</f>
        <v>#N/A</v>
      </c>
      <c r="F3725" s="8">
        <v>0</v>
      </c>
      <c r="G3725" s="9">
        <f>SUMIFS('Entrada - Salida'!$E:$E,'Entrada - Salida'!$D:$D,Saldo!C3725,'Entrada - Salida'!C:C,Saldo!B3725)</f>
        <v>0</v>
      </c>
      <c r="H3725" s="10">
        <f>SUMIFS('Entrada - Salida'!$F:$F,'Entrada - Salida'!$D:$D,Saldo!C3725,'Entrada - Salida'!C:C,Saldo!B3725)</f>
        <v>0</v>
      </c>
      <c r="I3725" s="11">
        <f t="shared" si="59"/>
        <v>0</v>
      </c>
      <c r="J3725" s="22"/>
    </row>
    <row r="3726" spans="5:10">
      <c r="E3726" s="4" t="e">
        <f>VLOOKUP(B3726,'[1]Base de datos Almacen'!$B$2:$E$3654,4,0)</f>
        <v>#N/A</v>
      </c>
      <c r="F3726" s="8">
        <v>0</v>
      </c>
      <c r="G3726" s="9">
        <f>SUMIFS('Entrada - Salida'!$E:$E,'Entrada - Salida'!$D:$D,Saldo!C3726,'Entrada - Salida'!C:C,Saldo!B3726)</f>
        <v>0</v>
      </c>
      <c r="H3726" s="10">
        <f>SUMIFS('Entrada - Salida'!$F:$F,'Entrada - Salida'!$D:$D,Saldo!C3726,'Entrada - Salida'!C:C,Saldo!B3726)</f>
        <v>0</v>
      </c>
      <c r="I3726" s="11">
        <f t="shared" si="59"/>
        <v>0</v>
      </c>
      <c r="J3726" s="22"/>
    </row>
    <row r="3727" spans="5:10">
      <c r="E3727" s="4" t="e">
        <f>VLOOKUP(B3727,'[1]Base de datos Almacen'!$B$2:$E$3654,4,0)</f>
        <v>#N/A</v>
      </c>
      <c r="F3727" s="8">
        <v>0</v>
      </c>
      <c r="G3727" s="9">
        <f>SUMIFS('Entrada - Salida'!$E:$E,'Entrada - Salida'!$D:$D,Saldo!C3727,'Entrada - Salida'!C:C,Saldo!B3727)</f>
        <v>0</v>
      </c>
      <c r="H3727" s="10">
        <f>SUMIFS('Entrada - Salida'!$F:$F,'Entrada - Salida'!$D:$D,Saldo!C3727,'Entrada - Salida'!C:C,Saldo!B3727)</f>
        <v>0</v>
      </c>
      <c r="I3727" s="11">
        <f t="shared" si="59"/>
        <v>0</v>
      </c>
      <c r="J3727" s="22"/>
    </row>
    <row r="3728" spans="5:10">
      <c r="E3728" s="4" t="e">
        <f>VLOOKUP(B3728,'[1]Base de datos Almacen'!$B$2:$E$3654,4,0)</f>
        <v>#N/A</v>
      </c>
      <c r="F3728" s="8">
        <v>0</v>
      </c>
      <c r="G3728" s="9">
        <f>SUMIFS('Entrada - Salida'!$E:$E,'Entrada - Salida'!$D:$D,Saldo!C3728,'Entrada - Salida'!C:C,Saldo!B3728)</f>
        <v>0</v>
      </c>
      <c r="H3728" s="10">
        <f>SUMIFS('Entrada - Salida'!$F:$F,'Entrada - Salida'!$D:$D,Saldo!C3728,'Entrada - Salida'!C:C,Saldo!B3728)</f>
        <v>0</v>
      </c>
      <c r="I3728" s="11">
        <f t="shared" si="59"/>
        <v>0</v>
      </c>
      <c r="J3728" s="22"/>
    </row>
    <row r="3729" spans="5:10">
      <c r="E3729" s="4" t="e">
        <f>VLOOKUP(B3729,'[1]Base de datos Almacen'!$B$2:$E$3654,4,0)</f>
        <v>#N/A</v>
      </c>
      <c r="F3729" s="8">
        <v>0</v>
      </c>
      <c r="G3729" s="9">
        <f>SUMIFS('Entrada - Salida'!$E:$E,'Entrada - Salida'!$D:$D,Saldo!C3729,'Entrada - Salida'!C:C,Saldo!B3729)</f>
        <v>0</v>
      </c>
      <c r="H3729" s="10">
        <f>SUMIFS('Entrada - Salida'!$F:$F,'Entrada - Salida'!$D:$D,Saldo!C3729,'Entrada - Salida'!C:C,Saldo!B3729)</f>
        <v>0</v>
      </c>
      <c r="I3729" s="11">
        <f t="shared" si="59"/>
        <v>0</v>
      </c>
      <c r="J3729" s="22"/>
    </row>
    <row r="3730" spans="5:10">
      <c r="E3730" s="4" t="e">
        <f>VLOOKUP(B3730,'[1]Base de datos Almacen'!$B$2:$E$3654,4,0)</f>
        <v>#N/A</v>
      </c>
      <c r="F3730" s="8">
        <v>0</v>
      </c>
      <c r="G3730" s="9">
        <f>SUMIFS('Entrada - Salida'!$E:$E,'Entrada - Salida'!$D:$D,Saldo!C3730,'Entrada - Salida'!C:C,Saldo!B3730)</f>
        <v>0</v>
      </c>
      <c r="H3730" s="10">
        <f>SUMIFS('Entrada - Salida'!$F:$F,'Entrada - Salida'!$D:$D,Saldo!C3730,'Entrada - Salida'!C:C,Saldo!B3730)</f>
        <v>0</v>
      </c>
      <c r="I3730" s="11">
        <f t="shared" si="59"/>
        <v>0</v>
      </c>
      <c r="J3730" s="22"/>
    </row>
    <row r="3731" spans="5:10">
      <c r="E3731" s="4" t="e">
        <f>VLOOKUP(B3731,'[1]Base de datos Almacen'!$B$2:$E$3654,4,0)</f>
        <v>#N/A</v>
      </c>
      <c r="F3731" s="8">
        <v>0</v>
      </c>
      <c r="G3731" s="9">
        <f>SUMIFS('Entrada - Salida'!$E:$E,'Entrada - Salida'!$D:$D,Saldo!C3731,'Entrada - Salida'!C:C,Saldo!B3731)</f>
        <v>0</v>
      </c>
      <c r="H3731" s="10">
        <f>SUMIFS('Entrada - Salida'!$F:$F,'Entrada - Salida'!$D:$D,Saldo!C3731,'Entrada - Salida'!C:C,Saldo!B3731)</f>
        <v>0</v>
      </c>
      <c r="I3731" s="11">
        <f t="shared" si="59"/>
        <v>0</v>
      </c>
      <c r="J3731" s="22"/>
    </row>
    <row r="3732" spans="5:10">
      <c r="E3732" s="4" t="e">
        <f>VLOOKUP(B3732,'[1]Base de datos Almacen'!$B$2:$E$3654,4,0)</f>
        <v>#N/A</v>
      </c>
      <c r="F3732" s="8">
        <v>0</v>
      </c>
      <c r="G3732" s="9">
        <f>SUMIFS('Entrada - Salida'!$E:$E,'Entrada - Salida'!$D:$D,Saldo!C3732,'Entrada - Salida'!C:C,Saldo!B3732)</f>
        <v>0</v>
      </c>
      <c r="H3732" s="10">
        <f>SUMIFS('Entrada - Salida'!$F:$F,'Entrada - Salida'!$D:$D,Saldo!C3732,'Entrada - Salida'!C:C,Saldo!B3732)</f>
        <v>0</v>
      </c>
      <c r="I3732" s="11">
        <f t="shared" si="59"/>
        <v>0</v>
      </c>
      <c r="J3732" s="22"/>
    </row>
    <row r="3733" spans="5:10">
      <c r="E3733" s="4" t="e">
        <f>VLOOKUP(B3733,'[1]Base de datos Almacen'!$B$2:$E$3654,4,0)</f>
        <v>#N/A</v>
      </c>
      <c r="F3733" s="8">
        <v>0</v>
      </c>
      <c r="G3733" s="9">
        <f>SUMIFS('Entrada - Salida'!$E:$E,'Entrada - Salida'!$D:$D,Saldo!C3733,'Entrada - Salida'!C:C,Saldo!B3733)</f>
        <v>0</v>
      </c>
      <c r="H3733" s="10">
        <f>SUMIFS('Entrada - Salida'!$F:$F,'Entrada - Salida'!$D:$D,Saldo!C3733,'Entrada - Salida'!C:C,Saldo!B3733)</f>
        <v>0</v>
      </c>
      <c r="I3733" s="11">
        <f t="shared" si="59"/>
        <v>0</v>
      </c>
      <c r="J3733" s="22"/>
    </row>
    <row r="3734" spans="5:10">
      <c r="E3734" s="4" t="e">
        <f>VLOOKUP(B3734,'[1]Base de datos Almacen'!$B$2:$E$3654,4,0)</f>
        <v>#N/A</v>
      </c>
      <c r="F3734" s="8">
        <v>0</v>
      </c>
      <c r="G3734" s="9">
        <f>SUMIFS('Entrada - Salida'!$E:$E,'Entrada - Salida'!$D:$D,Saldo!C3734,'Entrada - Salida'!C:C,Saldo!B3734)</f>
        <v>0</v>
      </c>
      <c r="H3734" s="10">
        <f>SUMIFS('Entrada - Salida'!$F:$F,'Entrada - Salida'!$D:$D,Saldo!C3734,'Entrada - Salida'!C:C,Saldo!B3734)</f>
        <v>0</v>
      </c>
      <c r="I3734" s="11">
        <f t="shared" si="59"/>
        <v>0</v>
      </c>
      <c r="J3734" s="22"/>
    </row>
    <row r="3735" spans="5:10">
      <c r="E3735" s="4" t="e">
        <f>VLOOKUP(B3735,'[1]Base de datos Almacen'!$B$2:$E$3654,4,0)</f>
        <v>#N/A</v>
      </c>
      <c r="F3735" s="8">
        <v>0</v>
      </c>
      <c r="G3735" s="9">
        <f>SUMIFS('Entrada - Salida'!$E:$E,'Entrada - Salida'!$D:$D,Saldo!C3735,'Entrada - Salida'!C:C,Saldo!B3735)</f>
        <v>0</v>
      </c>
      <c r="H3735" s="10">
        <f>SUMIFS('Entrada - Salida'!$F:$F,'Entrada - Salida'!$D:$D,Saldo!C3735,'Entrada - Salida'!C:C,Saldo!B3735)</f>
        <v>0</v>
      </c>
      <c r="I3735" s="11">
        <f t="shared" si="59"/>
        <v>0</v>
      </c>
      <c r="J3735" s="22"/>
    </row>
    <row r="3736" spans="5:10">
      <c r="E3736" s="4" t="e">
        <f>VLOOKUP(B3736,'[1]Base de datos Almacen'!$B$2:$E$3654,4,0)</f>
        <v>#N/A</v>
      </c>
      <c r="F3736" s="8">
        <v>0</v>
      </c>
      <c r="G3736" s="9">
        <f>SUMIFS('Entrada - Salida'!$E:$E,'Entrada - Salida'!$D:$D,Saldo!C3736,'Entrada - Salida'!C:C,Saldo!B3736)</f>
        <v>0</v>
      </c>
      <c r="H3736" s="10">
        <f>SUMIFS('Entrada - Salida'!$F:$F,'Entrada - Salida'!$D:$D,Saldo!C3736,'Entrada - Salida'!C:C,Saldo!B3736)</f>
        <v>0</v>
      </c>
      <c r="I3736" s="11">
        <f t="shared" si="59"/>
        <v>0</v>
      </c>
      <c r="J3736" s="22"/>
    </row>
    <row r="3737" spans="5:10">
      <c r="E3737" s="4" t="e">
        <f>VLOOKUP(B3737,'[1]Base de datos Almacen'!$B$2:$E$3654,4,0)</f>
        <v>#N/A</v>
      </c>
      <c r="F3737" s="8">
        <v>0</v>
      </c>
      <c r="G3737" s="9">
        <f>SUMIFS('Entrada - Salida'!$E:$E,'Entrada - Salida'!$D:$D,Saldo!C3737,'Entrada - Salida'!C:C,Saldo!B3737)</f>
        <v>0</v>
      </c>
      <c r="H3737" s="10">
        <f>SUMIFS('Entrada - Salida'!$F:$F,'Entrada - Salida'!$D:$D,Saldo!C3737,'Entrada - Salida'!C:C,Saldo!B3737)</f>
        <v>0</v>
      </c>
      <c r="I3737" s="11">
        <f t="shared" si="59"/>
        <v>0</v>
      </c>
      <c r="J3737" s="22"/>
    </row>
    <row r="3738" spans="5:10">
      <c r="E3738" s="4" t="e">
        <f>VLOOKUP(B3738,'[1]Base de datos Almacen'!$B$2:$E$3654,4,0)</f>
        <v>#N/A</v>
      </c>
      <c r="F3738" s="8">
        <v>0</v>
      </c>
      <c r="G3738" s="9">
        <f>SUMIFS('Entrada - Salida'!$E:$E,'Entrada - Salida'!$D:$D,Saldo!C3738,'Entrada - Salida'!C:C,Saldo!B3738)</f>
        <v>0</v>
      </c>
      <c r="H3738" s="10">
        <f>SUMIFS('Entrada - Salida'!$F:$F,'Entrada - Salida'!$D:$D,Saldo!C3738,'Entrada - Salida'!C:C,Saldo!B3738)</f>
        <v>0</v>
      </c>
      <c r="I3738" s="11">
        <f t="shared" si="59"/>
        <v>0</v>
      </c>
      <c r="J3738" s="22"/>
    </row>
    <row r="3739" spans="5:10">
      <c r="E3739" s="4" t="e">
        <f>VLOOKUP(B3739,'[1]Base de datos Almacen'!$B$2:$E$3654,4,0)</f>
        <v>#N/A</v>
      </c>
      <c r="F3739" s="8">
        <v>0</v>
      </c>
      <c r="G3739" s="9">
        <f>SUMIFS('Entrada - Salida'!$E:$E,'Entrada - Salida'!$D:$D,Saldo!C3739,'Entrada - Salida'!C:C,Saldo!B3739)</f>
        <v>0</v>
      </c>
      <c r="H3739" s="10">
        <f>SUMIFS('Entrada - Salida'!$F:$F,'Entrada - Salida'!$D:$D,Saldo!C3739,'Entrada - Salida'!C:C,Saldo!B3739)</f>
        <v>0</v>
      </c>
      <c r="I3739" s="11">
        <f t="shared" si="59"/>
        <v>0</v>
      </c>
      <c r="J3739" s="22"/>
    </row>
    <row r="3740" spans="5:10">
      <c r="E3740" s="4" t="e">
        <f>VLOOKUP(B3740,'[1]Base de datos Almacen'!$B$2:$E$3654,4,0)</f>
        <v>#N/A</v>
      </c>
      <c r="F3740" s="8">
        <v>0</v>
      </c>
      <c r="G3740" s="9">
        <f>SUMIFS('Entrada - Salida'!$E:$E,'Entrada - Salida'!$D:$D,Saldo!C3740,'Entrada - Salida'!C:C,Saldo!B3740)</f>
        <v>0</v>
      </c>
      <c r="H3740" s="10">
        <f>SUMIFS('Entrada - Salida'!$F:$F,'Entrada - Salida'!$D:$D,Saldo!C3740,'Entrada - Salida'!C:C,Saldo!B3740)</f>
        <v>0</v>
      </c>
      <c r="I3740" s="11">
        <f t="shared" si="59"/>
        <v>0</v>
      </c>
      <c r="J3740" s="22"/>
    </row>
    <row r="3741" spans="5:10">
      <c r="E3741" s="4" t="e">
        <f>VLOOKUP(B3741,'[1]Base de datos Almacen'!$B$2:$E$3654,4,0)</f>
        <v>#N/A</v>
      </c>
      <c r="F3741" s="8">
        <v>0</v>
      </c>
      <c r="G3741" s="9">
        <f>SUMIFS('Entrada - Salida'!$E:$E,'Entrada - Salida'!$D:$D,Saldo!C3741,'Entrada - Salida'!C:C,Saldo!B3741)</f>
        <v>0</v>
      </c>
      <c r="H3741" s="10">
        <f>SUMIFS('Entrada - Salida'!$F:$F,'Entrada - Salida'!$D:$D,Saldo!C3741,'Entrada - Salida'!C:C,Saldo!B3741)</f>
        <v>0</v>
      </c>
      <c r="I3741" s="11">
        <f t="shared" si="59"/>
        <v>0</v>
      </c>
      <c r="J3741" s="22"/>
    </row>
    <row r="3742" spans="5:10">
      <c r="E3742" s="4" t="e">
        <f>VLOOKUP(B3742,'[1]Base de datos Almacen'!$B$2:$E$3654,4,0)</f>
        <v>#N/A</v>
      </c>
      <c r="F3742" s="8">
        <v>0</v>
      </c>
      <c r="G3742" s="9">
        <f>SUMIFS('Entrada - Salida'!$E:$E,'Entrada - Salida'!$D:$D,Saldo!C3742,'Entrada - Salida'!C:C,Saldo!B3742)</f>
        <v>0</v>
      </c>
      <c r="H3742" s="10">
        <f>SUMIFS('Entrada - Salida'!$F:$F,'Entrada - Salida'!$D:$D,Saldo!C3742,'Entrada - Salida'!C:C,Saldo!B3742)</f>
        <v>0</v>
      </c>
      <c r="I3742" s="11">
        <f t="shared" si="59"/>
        <v>0</v>
      </c>
      <c r="J3742" s="22"/>
    </row>
    <row r="3743" spans="5:10">
      <c r="E3743" s="4" t="e">
        <f>VLOOKUP(B3743,'[1]Base de datos Almacen'!$B$2:$E$3654,4,0)</f>
        <v>#N/A</v>
      </c>
      <c r="F3743" s="8">
        <v>0</v>
      </c>
      <c r="G3743" s="9">
        <f>SUMIFS('Entrada - Salida'!$E:$E,'Entrada - Salida'!$D:$D,Saldo!C3743,'Entrada - Salida'!C:C,Saldo!B3743)</f>
        <v>0</v>
      </c>
      <c r="H3743" s="10">
        <f>SUMIFS('Entrada - Salida'!$F:$F,'Entrada - Salida'!$D:$D,Saldo!C3743,'Entrada - Salida'!C:C,Saldo!B3743)</f>
        <v>0</v>
      </c>
      <c r="I3743" s="11">
        <f t="shared" si="59"/>
        <v>0</v>
      </c>
      <c r="J3743" s="22"/>
    </row>
    <row r="3744" spans="5:10">
      <c r="E3744" s="4" t="e">
        <f>VLOOKUP(B3744,'[1]Base de datos Almacen'!$B$2:$E$3654,4,0)</f>
        <v>#N/A</v>
      </c>
      <c r="F3744" s="8">
        <v>0</v>
      </c>
      <c r="G3744" s="9">
        <f>SUMIFS('Entrada - Salida'!$E:$E,'Entrada - Salida'!$D:$D,Saldo!C3744,'Entrada - Salida'!C:C,Saldo!B3744)</f>
        <v>0</v>
      </c>
      <c r="H3744" s="10">
        <f>SUMIFS('Entrada - Salida'!$F:$F,'Entrada - Salida'!$D:$D,Saldo!C3744,'Entrada - Salida'!C:C,Saldo!B3744)</f>
        <v>0</v>
      </c>
      <c r="I3744" s="11">
        <f t="shared" si="59"/>
        <v>0</v>
      </c>
      <c r="J3744" s="22"/>
    </row>
    <row r="3745" spans="5:10">
      <c r="E3745" s="4" t="e">
        <f>VLOOKUP(B3745,'[1]Base de datos Almacen'!$B$2:$E$3654,4,0)</f>
        <v>#N/A</v>
      </c>
      <c r="F3745" s="8">
        <v>0</v>
      </c>
      <c r="G3745" s="9">
        <f>SUMIFS('Entrada - Salida'!$E:$E,'Entrada - Salida'!$D:$D,Saldo!C3745,'Entrada - Salida'!C:C,Saldo!B3745)</f>
        <v>0</v>
      </c>
      <c r="H3745" s="10">
        <f>SUMIFS('Entrada - Salida'!$F:$F,'Entrada - Salida'!$D:$D,Saldo!C3745,'Entrada - Salida'!C:C,Saldo!B3745)</f>
        <v>0</v>
      </c>
      <c r="I3745" s="11">
        <f t="shared" si="59"/>
        <v>0</v>
      </c>
      <c r="J3745" s="22"/>
    </row>
    <row r="3746" spans="5:10">
      <c r="E3746" s="4" t="e">
        <f>VLOOKUP(B3746,'[1]Base de datos Almacen'!$B$2:$E$3654,4,0)</f>
        <v>#N/A</v>
      </c>
      <c r="F3746" s="8">
        <v>0</v>
      </c>
      <c r="G3746" s="9">
        <f>SUMIFS('Entrada - Salida'!$E:$E,'Entrada - Salida'!$D:$D,Saldo!C3746,'Entrada - Salida'!C:C,Saldo!B3746)</f>
        <v>0</v>
      </c>
      <c r="H3746" s="10">
        <f>SUMIFS('Entrada - Salida'!$F:$F,'Entrada - Salida'!$D:$D,Saldo!C3746,'Entrada - Salida'!C:C,Saldo!B3746)</f>
        <v>0</v>
      </c>
      <c r="I3746" s="11">
        <f t="shared" si="59"/>
        <v>0</v>
      </c>
      <c r="J3746" s="22"/>
    </row>
    <row r="3747" spans="5:10">
      <c r="E3747" s="4" t="e">
        <f>VLOOKUP(B3747,'[1]Base de datos Almacen'!$B$2:$E$3654,4,0)</f>
        <v>#N/A</v>
      </c>
      <c r="F3747" s="8">
        <v>0</v>
      </c>
      <c r="G3747" s="9">
        <f>SUMIFS('Entrada - Salida'!$E:$E,'Entrada - Salida'!$D:$D,Saldo!C3747,'Entrada - Salida'!C:C,Saldo!B3747)</f>
        <v>0</v>
      </c>
      <c r="H3747" s="10">
        <f>SUMIFS('Entrada - Salida'!$F:$F,'Entrada - Salida'!$D:$D,Saldo!C3747,'Entrada - Salida'!C:C,Saldo!B3747)</f>
        <v>0</v>
      </c>
      <c r="I3747" s="11">
        <f t="shared" si="59"/>
        <v>0</v>
      </c>
      <c r="J3747" s="22"/>
    </row>
    <row r="3748" spans="5:10">
      <c r="E3748" s="4" t="e">
        <f>VLOOKUP(B3748,'[1]Base de datos Almacen'!$B$2:$E$3654,4,0)</f>
        <v>#N/A</v>
      </c>
      <c r="F3748" s="8">
        <v>0</v>
      </c>
      <c r="G3748" s="9">
        <f>SUMIFS('Entrada - Salida'!$E:$E,'Entrada - Salida'!$D:$D,Saldo!C3748,'Entrada - Salida'!C:C,Saldo!B3748)</f>
        <v>0</v>
      </c>
      <c r="H3748" s="10">
        <f>SUMIFS('Entrada - Salida'!$F:$F,'Entrada - Salida'!$D:$D,Saldo!C3748,'Entrada - Salida'!C:C,Saldo!B3748)</f>
        <v>0</v>
      </c>
      <c r="I3748" s="11">
        <f t="shared" si="59"/>
        <v>0</v>
      </c>
      <c r="J3748" s="22"/>
    </row>
    <row r="3749" spans="5:10">
      <c r="E3749" s="4" t="e">
        <f>VLOOKUP(B3749,'[1]Base de datos Almacen'!$B$2:$E$3654,4,0)</f>
        <v>#N/A</v>
      </c>
      <c r="F3749" s="8">
        <v>0</v>
      </c>
      <c r="G3749" s="9">
        <f>SUMIFS('Entrada - Salida'!$E:$E,'Entrada - Salida'!$D:$D,Saldo!C3749,'Entrada - Salida'!C:C,Saldo!B3749)</f>
        <v>0</v>
      </c>
      <c r="H3749" s="10">
        <f>SUMIFS('Entrada - Salida'!$F:$F,'Entrada - Salida'!$D:$D,Saldo!C3749,'Entrada - Salida'!C:C,Saldo!B3749)</f>
        <v>0</v>
      </c>
      <c r="I3749" s="11">
        <f t="shared" si="59"/>
        <v>0</v>
      </c>
      <c r="J3749" s="22"/>
    </row>
    <row r="3750" spans="5:10">
      <c r="E3750" s="4" t="e">
        <f>VLOOKUP(B3750,'[1]Base de datos Almacen'!$B$2:$E$3654,4,0)</f>
        <v>#N/A</v>
      </c>
      <c r="F3750" s="8">
        <v>0</v>
      </c>
      <c r="G3750" s="9">
        <f>SUMIFS('Entrada - Salida'!$E:$E,'Entrada - Salida'!$D:$D,Saldo!C3750,'Entrada - Salida'!C:C,Saldo!B3750)</f>
        <v>0</v>
      </c>
      <c r="H3750" s="10">
        <f>SUMIFS('Entrada - Salida'!$F:$F,'Entrada - Salida'!$D:$D,Saldo!C3750,'Entrada - Salida'!C:C,Saldo!B3750)</f>
        <v>0</v>
      </c>
      <c r="I3750" s="11">
        <f t="shared" si="59"/>
        <v>0</v>
      </c>
      <c r="J3750" s="22"/>
    </row>
    <row r="3751" spans="5:10">
      <c r="E3751" s="4" t="e">
        <f>VLOOKUP(B3751,'[1]Base de datos Almacen'!$B$2:$E$3654,4,0)</f>
        <v>#N/A</v>
      </c>
      <c r="F3751" s="8">
        <v>0</v>
      </c>
      <c r="G3751" s="9">
        <f>SUMIFS('Entrada - Salida'!$E:$E,'Entrada - Salida'!$D:$D,Saldo!C3751,'Entrada - Salida'!C:C,Saldo!B3751)</f>
        <v>0</v>
      </c>
      <c r="H3751" s="10">
        <f>SUMIFS('Entrada - Salida'!$F:$F,'Entrada - Salida'!$D:$D,Saldo!C3751,'Entrada - Salida'!C:C,Saldo!B3751)</f>
        <v>0</v>
      </c>
      <c r="I3751" s="11">
        <f t="shared" si="59"/>
        <v>0</v>
      </c>
      <c r="J3751" s="22"/>
    </row>
    <row r="3752" spans="5:10">
      <c r="E3752" s="4" t="e">
        <f>VLOOKUP(B3752,'[1]Base de datos Almacen'!$B$2:$E$3654,4,0)</f>
        <v>#N/A</v>
      </c>
      <c r="F3752" s="8">
        <v>0</v>
      </c>
      <c r="G3752" s="9">
        <f>SUMIFS('Entrada - Salida'!$E:$E,'Entrada - Salida'!$D:$D,Saldo!C3752,'Entrada - Salida'!C:C,Saldo!B3752)</f>
        <v>0</v>
      </c>
      <c r="H3752" s="10">
        <f>SUMIFS('Entrada - Salida'!$F:$F,'Entrada - Salida'!$D:$D,Saldo!C3752,'Entrada - Salida'!C:C,Saldo!B3752)</f>
        <v>0</v>
      </c>
      <c r="I3752" s="11">
        <f t="shared" si="59"/>
        <v>0</v>
      </c>
      <c r="J3752" s="22"/>
    </row>
    <row r="3753" spans="5:10">
      <c r="E3753" s="4" t="e">
        <f>VLOOKUP(B3753,'[1]Base de datos Almacen'!$B$2:$E$3654,4,0)</f>
        <v>#N/A</v>
      </c>
      <c r="F3753" s="8">
        <v>0</v>
      </c>
      <c r="G3753" s="9">
        <f>SUMIFS('Entrada - Salida'!$E:$E,'Entrada - Salida'!$D:$D,Saldo!C3753,'Entrada - Salida'!C:C,Saldo!B3753)</f>
        <v>0</v>
      </c>
      <c r="H3753" s="10">
        <f>SUMIFS('Entrada - Salida'!$F:$F,'Entrada - Salida'!$D:$D,Saldo!C3753,'Entrada - Salida'!C:C,Saldo!B3753)</f>
        <v>0</v>
      </c>
      <c r="I3753" s="11">
        <f t="shared" si="59"/>
        <v>0</v>
      </c>
      <c r="J3753" s="22"/>
    </row>
    <row r="3754" spans="5:10">
      <c r="E3754" s="4" t="e">
        <f>VLOOKUP(B3754,'[1]Base de datos Almacen'!$B$2:$E$3654,4,0)</f>
        <v>#N/A</v>
      </c>
      <c r="F3754" s="8">
        <v>0</v>
      </c>
      <c r="G3754" s="9">
        <f>SUMIFS('Entrada - Salida'!$E:$E,'Entrada - Salida'!$D:$D,Saldo!C3754,'Entrada - Salida'!C:C,Saldo!B3754)</f>
        <v>0</v>
      </c>
      <c r="H3754" s="10">
        <f>SUMIFS('Entrada - Salida'!$F:$F,'Entrada - Salida'!$D:$D,Saldo!C3754,'Entrada - Salida'!C:C,Saldo!B3754)</f>
        <v>0</v>
      </c>
      <c r="I3754" s="11">
        <f t="shared" si="59"/>
        <v>0</v>
      </c>
      <c r="J3754" s="22"/>
    </row>
    <row r="3755" spans="5:10">
      <c r="E3755" s="4" t="e">
        <f>VLOOKUP(B3755,'[1]Base de datos Almacen'!$B$2:$E$3654,4,0)</f>
        <v>#N/A</v>
      </c>
      <c r="F3755" s="8">
        <v>0</v>
      </c>
      <c r="G3755" s="9">
        <f>SUMIFS('Entrada - Salida'!$E:$E,'Entrada - Salida'!$D:$D,Saldo!C3755,'Entrada - Salida'!C:C,Saldo!B3755)</f>
        <v>0</v>
      </c>
      <c r="H3755" s="10">
        <f>SUMIFS('Entrada - Salida'!$F:$F,'Entrada - Salida'!$D:$D,Saldo!C3755,'Entrada - Salida'!C:C,Saldo!B3755)</f>
        <v>0</v>
      </c>
      <c r="I3755" s="11">
        <f t="shared" si="59"/>
        <v>0</v>
      </c>
      <c r="J3755" s="22"/>
    </row>
    <row r="3756" spans="5:10">
      <c r="E3756" s="4" t="e">
        <f>VLOOKUP(B3756,'[1]Base de datos Almacen'!$B$2:$E$3654,4,0)</f>
        <v>#N/A</v>
      </c>
      <c r="F3756" s="8">
        <v>0</v>
      </c>
      <c r="G3756" s="9">
        <f>SUMIFS('Entrada - Salida'!$E:$E,'Entrada - Salida'!$D:$D,Saldo!C3756,'Entrada - Salida'!C:C,Saldo!B3756)</f>
        <v>0</v>
      </c>
      <c r="H3756" s="10">
        <f>SUMIFS('Entrada - Salida'!$F:$F,'Entrada - Salida'!$D:$D,Saldo!C3756,'Entrada - Salida'!C:C,Saldo!B3756)</f>
        <v>0</v>
      </c>
      <c r="I3756" s="11">
        <f t="shared" si="59"/>
        <v>0</v>
      </c>
      <c r="J3756" s="22"/>
    </row>
    <row r="3757" spans="5:10">
      <c r="E3757" s="4" t="e">
        <f>VLOOKUP(B3757,'[1]Base de datos Almacen'!$B$2:$E$3654,4,0)</f>
        <v>#N/A</v>
      </c>
      <c r="F3757" s="8">
        <v>0</v>
      </c>
      <c r="G3757" s="9">
        <f>SUMIFS('Entrada - Salida'!$E:$E,'Entrada - Salida'!$D:$D,Saldo!C3757,'Entrada - Salida'!C:C,Saldo!B3757)</f>
        <v>0</v>
      </c>
      <c r="H3757" s="10">
        <f>SUMIFS('Entrada - Salida'!$F:$F,'Entrada - Salida'!$D:$D,Saldo!C3757,'Entrada - Salida'!C:C,Saldo!B3757)</f>
        <v>0</v>
      </c>
      <c r="I3757" s="11">
        <f t="shared" si="59"/>
        <v>0</v>
      </c>
      <c r="J3757" s="22"/>
    </row>
    <row r="3758" spans="5:10">
      <c r="E3758" s="4" t="e">
        <f>VLOOKUP(B3758,'[1]Base de datos Almacen'!$B$2:$E$3654,4,0)</f>
        <v>#N/A</v>
      </c>
      <c r="F3758" s="8">
        <v>0</v>
      </c>
      <c r="G3758" s="9">
        <f>SUMIFS('Entrada - Salida'!$E:$E,'Entrada - Salida'!$D:$D,Saldo!C3758,'Entrada - Salida'!C:C,Saldo!B3758)</f>
        <v>0</v>
      </c>
      <c r="H3758" s="10">
        <f>SUMIFS('Entrada - Salida'!$F:$F,'Entrada - Salida'!$D:$D,Saldo!C3758,'Entrada - Salida'!C:C,Saldo!B3758)</f>
        <v>0</v>
      </c>
      <c r="I3758" s="11">
        <f t="shared" ref="I3758:I3821" si="60">+(G3758-H3758)+F3758</f>
        <v>0</v>
      </c>
      <c r="J3758" s="22"/>
    </row>
    <row r="3759" spans="5:10">
      <c r="E3759" s="4" t="e">
        <f>VLOOKUP(B3759,'[1]Base de datos Almacen'!$B$2:$E$3654,4,0)</f>
        <v>#N/A</v>
      </c>
      <c r="F3759" s="8">
        <v>0</v>
      </c>
      <c r="G3759" s="9">
        <f>SUMIFS('Entrada - Salida'!$E:$E,'Entrada - Salida'!$D:$D,Saldo!C3759,'Entrada - Salida'!C:C,Saldo!B3759)</f>
        <v>0</v>
      </c>
      <c r="H3759" s="10">
        <f>SUMIFS('Entrada - Salida'!$F:$F,'Entrada - Salida'!$D:$D,Saldo!C3759,'Entrada - Salida'!C:C,Saldo!B3759)</f>
        <v>0</v>
      </c>
      <c r="I3759" s="11">
        <f t="shared" si="60"/>
        <v>0</v>
      </c>
      <c r="J3759" s="22"/>
    </row>
    <row r="3760" spans="5:10">
      <c r="E3760" s="4" t="e">
        <f>VLOOKUP(B3760,'[1]Base de datos Almacen'!$B$2:$E$3654,4,0)</f>
        <v>#N/A</v>
      </c>
      <c r="F3760" s="8">
        <v>0</v>
      </c>
      <c r="G3760" s="9">
        <f>SUMIFS('Entrada - Salida'!$E:$E,'Entrada - Salida'!$D:$D,Saldo!C3760,'Entrada - Salida'!C:C,Saldo!B3760)</f>
        <v>0</v>
      </c>
      <c r="H3760" s="10">
        <f>SUMIFS('Entrada - Salida'!$F:$F,'Entrada - Salida'!$D:$D,Saldo!C3760,'Entrada - Salida'!C:C,Saldo!B3760)</f>
        <v>0</v>
      </c>
      <c r="I3760" s="11">
        <f t="shared" si="60"/>
        <v>0</v>
      </c>
      <c r="J3760" s="22"/>
    </row>
    <row r="3761" spans="5:10">
      <c r="E3761" s="4" t="e">
        <f>VLOOKUP(B3761,'[1]Base de datos Almacen'!$B$2:$E$3654,4,0)</f>
        <v>#N/A</v>
      </c>
      <c r="F3761" s="8">
        <v>0</v>
      </c>
      <c r="G3761" s="9">
        <f>SUMIFS('Entrada - Salida'!$E:$E,'Entrada - Salida'!$D:$D,Saldo!C3761,'Entrada - Salida'!C:C,Saldo!B3761)</f>
        <v>0</v>
      </c>
      <c r="H3761" s="10">
        <f>SUMIFS('Entrada - Salida'!$F:$F,'Entrada - Salida'!$D:$D,Saldo!C3761,'Entrada - Salida'!C:C,Saldo!B3761)</f>
        <v>0</v>
      </c>
      <c r="I3761" s="11">
        <f t="shared" si="60"/>
        <v>0</v>
      </c>
      <c r="J3761" s="22"/>
    </row>
    <row r="3762" spans="5:10">
      <c r="E3762" s="4" t="e">
        <f>VLOOKUP(B3762,'[1]Base de datos Almacen'!$B$2:$E$3654,4,0)</f>
        <v>#N/A</v>
      </c>
      <c r="F3762" s="8">
        <v>0</v>
      </c>
      <c r="G3762" s="9">
        <f>SUMIFS('Entrada - Salida'!$E:$E,'Entrada - Salida'!$D:$D,Saldo!C3762,'Entrada - Salida'!C:C,Saldo!B3762)</f>
        <v>0</v>
      </c>
      <c r="H3762" s="10">
        <f>SUMIFS('Entrada - Salida'!$F:$F,'Entrada - Salida'!$D:$D,Saldo!C3762,'Entrada - Salida'!C:C,Saldo!B3762)</f>
        <v>0</v>
      </c>
      <c r="I3762" s="11">
        <f t="shared" si="60"/>
        <v>0</v>
      </c>
      <c r="J3762" s="22"/>
    </row>
    <row r="3763" spans="5:10">
      <c r="E3763" s="4" t="e">
        <f>VLOOKUP(B3763,'[1]Base de datos Almacen'!$B$2:$E$3654,4,0)</f>
        <v>#N/A</v>
      </c>
      <c r="F3763" s="8">
        <v>0</v>
      </c>
      <c r="G3763" s="9">
        <f>SUMIFS('Entrada - Salida'!$E:$E,'Entrada - Salida'!$D:$D,Saldo!C3763,'Entrada - Salida'!C:C,Saldo!B3763)</f>
        <v>0</v>
      </c>
      <c r="H3763" s="10">
        <f>SUMIFS('Entrada - Salida'!$F:$F,'Entrada - Salida'!$D:$D,Saldo!C3763,'Entrada - Salida'!C:C,Saldo!B3763)</f>
        <v>0</v>
      </c>
      <c r="I3763" s="11">
        <f t="shared" si="60"/>
        <v>0</v>
      </c>
      <c r="J3763" s="22"/>
    </row>
    <row r="3764" spans="5:10">
      <c r="E3764" s="4" t="e">
        <f>VLOOKUP(B3764,'[1]Base de datos Almacen'!$B$2:$E$3654,4,0)</f>
        <v>#N/A</v>
      </c>
      <c r="F3764" s="8">
        <v>0</v>
      </c>
      <c r="G3764" s="9">
        <f>SUMIFS('Entrada - Salida'!$E:$E,'Entrada - Salida'!$D:$D,Saldo!C3764,'Entrada - Salida'!C:C,Saldo!B3764)</f>
        <v>0</v>
      </c>
      <c r="H3764" s="10">
        <f>SUMIFS('Entrada - Salida'!$F:$F,'Entrada - Salida'!$D:$D,Saldo!C3764,'Entrada - Salida'!C:C,Saldo!B3764)</f>
        <v>0</v>
      </c>
      <c r="I3764" s="11">
        <f t="shared" si="60"/>
        <v>0</v>
      </c>
      <c r="J3764" s="22"/>
    </row>
    <row r="3765" spans="5:10">
      <c r="E3765" s="4" t="e">
        <f>VLOOKUP(B3765,'[1]Base de datos Almacen'!$B$2:$E$3654,4,0)</f>
        <v>#N/A</v>
      </c>
      <c r="F3765" s="8">
        <v>0</v>
      </c>
      <c r="G3765" s="9">
        <f>SUMIFS('Entrada - Salida'!$E:$E,'Entrada - Salida'!$D:$D,Saldo!C3765,'Entrada - Salida'!C:C,Saldo!B3765)</f>
        <v>0</v>
      </c>
      <c r="H3765" s="10">
        <f>SUMIFS('Entrada - Salida'!$F:$F,'Entrada - Salida'!$D:$D,Saldo!C3765,'Entrada - Salida'!C:C,Saldo!B3765)</f>
        <v>0</v>
      </c>
      <c r="I3765" s="11">
        <f t="shared" si="60"/>
        <v>0</v>
      </c>
      <c r="J3765" s="22"/>
    </row>
    <row r="3766" spans="5:10">
      <c r="E3766" s="4" t="e">
        <f>VLOOKUP(B3766,'[1]Base de datos Almacen'!$B$2:$E$3654,4,0)</f>
        <v>#N/A</v>
      </c>
      <c r="F3766" s="8">
        <v>0</v>
      </c>
      <c r="G3766" s="9">
        <f>SUMIFS('Entrada - Salida'!$E:$E,'Entrada - Salida'!$D:$D,Saldo!C3766,'Entrada - Salida'!C:C,Saldo!B3766)</f>
        <v>0</v>
      </c>
      <c r="H3766" s="10">
        <f>SUMIFS('Entrada - Salida'!$F:$F,'Entrada - Salida'!$D:$D,Saldo!C3766,'Entrada - Salida'!C:C,Saldo!B3766)</f>
        <v>0</v>
      </c>
      <c r="I3766" s="11">
        <f t="shared" si="60"/>
        <v>0</v>
      </c>
      <c r="J3766" s="22"/>
    </row>
    <row r="3767" spans="5:10">
      <c r="E3767" s="4" t="e">
        <f>VLOOKUP(B3767,'[1]Base de datos Almacen'!$B$2:$E$3654,4,0)</f>
        <v>#N/A</v>
      </c>
      <c r="F3767" s="8">
        <v>0</v>
      </c>
      <c r="G3767" s="9">
        <f>SUMIFS('Entrada - Salida'!$E:$E,'Entrada - Salida'!$D:$D,Saldo!C3767,'Entrada - Salida'!C:C,Saldo!B3767)</f>
        <v>0</v>
      </c>
      <c r="H3767" s="10">
        <f>SUMIFS('Entrada - Salida'!$F:$F,'Entrada - Salida'!$D:$D,Saldo!C3767,'Entrada - Salida'!C:C,Saldo!B3767)</f>
        <v>0</v>
      </c>
      <c r="I3767" s="11">
        <f t="shared" si="60"/>
        <v>0</v>
      </c>
      <c r="J3767" s="22"/>
    </row>
    <row r="3768" spans="5:10">
      <c r="E3768" s="4" t="e">
        <f>VLOOKUP(B3768,'[1]Base de datos Almacen'!$B$2:$E$3654,4,0)</f>
        <v>#N/A</v>
      </c>
      <c r="F3768" s="8">
        <v>0</v>
      </c>
      <c r="G3768" s="9">
        <f>SUMIFS('Entrada - Salida'!$E:$E,'Entrada - Salida'!$D:$D,Saldo!C3768,'Entrada - Salida'!C:C,Saldo!B3768)</f>
        <v>0</v>
      </c>
      <c r="H3768" s="10">
        <f>SUMIFS('Entrada - Salida'!$F:$F,'Entrada - Salida'!$D:$D,Saldo!C3768,'Entrada - Salida'!C:C,Saldo!B3768)</f>
        <v>0</v>
      </c>
      <c r="I3768" s="11">
        <f t="shared" si="60"/>
        <v>0</v>
      </c>
      <c r="J3768" s="22"/>
    </row>
    <row r="3769" spans="5:10">
      <c r="E3769" s="4" t="e">
        <f>VLOOKUP(B3769,'[1]Base de datos Almacen'!$B$2:$E$3654,4,0)</f>
        <v>#N/A</v>
      </c>
      <c r="F3769" s="8">
        <v>0</v>
      </c>
      <c r="G3769" s="9">
        <f>SUMIFS('Entrada - Salida'!$E:$E,'Entrada - Salida'!$D:$D,Saldo!C3769,'Entrada - Salida'!C:C,Saldo!B3769)</f>
        <v>0</v>
      </c>
      <c r="H3769" s="10">
        <f>SUMIFS('Entrada - Salida'!$F:$F,'Entrada - Salida'!$D:$D,Saldo!C3769,'Entrada - Salida'!C:C,Saldo!B3769)</f>
        <v>0</v>
      </c>
      <c r="I3769" s="11">
        <f t="shared" si="60"/>
        <v>0</v>
      </c>
      <c r="J3769" s="22"/>
    </row>
    <row r="3770" spans="5:10">
      <c r="E3770" s="4" t="e">
        <f>VLOOKUP(B3770,'[1]Base de datos Almacen'!$B$2:$E$3654,4,0)</f>
        <v>#N/A</v>
      </c>
      <c r="F3770" s="8">
        <v>0</v>
      </c>
      <c r="G3770" s="9">
        <f>SUMIFS('Entrada - Salida'!$E:$E,'Entrada - Salida'!$D:$D,Saldo!C3770,'Entrada - Salida'!C:C,Saldo!B3770)</f>
        <v>0</v>
      </c>
      <c r="H3770" s="10">
        <f>SUMIFS('Entrada - Salida'!$F:$F,'Entrada - Salida'!$D:$D,Saldo!C3770,'Entrada - Salida'!C:C,Saldo!B3770)</f>
        <v>0</v>
      </c>
      <c r="I3770" s="11">
        <f t="shared" si="60"/>
        <v>0</v>
      </c>
      <c r="J3770" s="22"/>
    </row>
    <row r="3771" spans="5:10">
      <c r="E3771" s="4" t="e">
        <f>VLOOKUP(B3771,'[1]Base de datos Almacen'!$B$2:$E$3654,4,0)</f>
        <v>#N/A</v>
      </c>
      <c r="F3771" s="8">
        <v>0</v>
      </c>
      <c r="G3771" s="9">
        <f>SUMIFS('Entrada - Salida'!$E:$E,'Entrada - Salida'!$D:$D,Saldo!C3771,'Entrada - Salida'!C:C,Saldo!B3771)</f>
        <v>0</v>
      </c>
      <c r="H3771" s="10">
        <f>SUMIFS('Entrada - Salida'!$F:$F,'Entrada - Salida'!$D:$D,Saldo!C3771,'Entrada - Salida'!C:C,Saldo!B3771)</f>
        <v>0</v>
      </c>
      <c r="I3771" s="11">
        <f t="shared" si="60"/>
        <v>0</v>
      </c>
      <c r="J3771" s="22"/>
    </row>
    <row r="3772" spans="5:10">
      <c r="E3772" s="4" t="e">
        <f>VLOOKUP(B3772,'[1]Base de datos Almacen'!$B$2:$E$3654,4,0)</f>
        <v>#N/A</v>
      </c>
      <c r="F3772" s="8">
        <v>0</v>
      </c>
      <c r="G3772" s="9">
        <f>SUMIFS('Entrada - Salida'!$E:$E,'Entrada - Salida'!$D:$D,Saldo!C3772,'Entrada - Salida'!C:C,Saldo!B3772)</f>
        <v>0</v>
      </c>
      <c r="H3772" s="10">
        <f>SUMIFS('Entrada - Salida'!$F:$F,'Entrada - Salida'!$D:$D,Saldo!C3772,'Entrada - Salida'!C:C,Saldo!B3772)</f>
        <v>0</v>
      </c>
      <c r="I3772" s="11">
        <f t="shared" si="60"/>
        <v>0</v>
      </c>
      <c r="J3772" s="22"/>
    </row>
    <row r="3773" spans="5:10">
      <c r="E3773" s="4" t="e">
        <f>VLOOKUP(B3773,'[1]Base de datos Almacen'!$B$2:$E$3654,4,0)</f>
        <v>#N/A</v>
      </c>
      <c r="F3773" s="8">
        <v>0</v>
      </c>
      <c r="G3773" s="9">
        <f>SUMIFS('Entrada - Salida'!$E:$E,'Entrada - Salida'!$D:$D,Saldo!C3773,'Entrada - Salida'!C:C,Saldo!B3773)</f>
        <v>0</v>
      </c>
      <c r="H3773" s="10">
        <f>SUMIFS('Entrada - Salida'!$F:$F,'Entrada - Salida'!$D:$D,Saldo!C3773,'Entrada - Salida'!C:C,Saldo!B3773)</f>
        <v>0</v>
      </c>
      <c r="I3773" s="11">
        <f t="shared" si="60"/>
        <v>0</v>
      </c>
      <c r="J3773" s="22"/>
    </row>
    <row r="3774" spans="5:10">
      <c r="E3774" s="4" t="e">
        <f>VLOOKUP(B3774,'[1]Base de datos Almacen'!$B$2:$E$3654,4,0)</f>
        <v>#N/A</v>
      </c>
      <c r="F3774" s="8">
        <v>0</v>
      </c>
      <c r="G3774" s="9">
        <f>SUMIFS('Entrada - Salida'!$E:$E,'Entrada - Salida'!$D:$D,Saldo!C3774,'Entrada - Salida'!C:C,Saldo!B3774)</f>
        <v>0</v>
      </c>
      <c r="H3774" s="10">
        <f>SUMIFS('Entrada - Salida'!$F:$F,'Entrada - Salida'!$D:$D,Saldo!C3774,'Entrada - Salida'!C:C,Saldo!B3774)</f>
        <v>0</v>
      </c>
      <c r="I3774" s="11">
        <f t="shared" si="60"/>
        <v>0</v>
      </c>
      <c r="J3774" s="22"/>
    </row>
    <row r="3775" spans="5:10">
      <c r="E3775" s="4" t="e">
        <f>VLOOKUP(B3775,'[1]Base de datos Almacen'!$B$2:$E$3654,4,0)</f>
        <v>#N/A</v>
      </c>
      <c r="F3775" s="8">
        <v>0</v>
      </c>
      <c r="G3775" s="9">
        <f>SUMIFS('Entrada - Salida'!$E:$E,'Entrada - Salida'!$D:$D,Saldo!C3775,'Entrada - Salida'!C:C,Saldo!B3775)</f>
        <v>0</v>
      </c>
      <c r="H3775" s="10">
        <f>SUMIFS('Entrada - Salida'!$F:$F,'Entrada - Salida'!$D:$D,Saldo!C3775,'Entrada - Salida'!C:C,Saldo!B3775)</f>
        <v>0</v>
      </c>
      <c r="I3775" s="11">
        <f t="shared" si="60"/>
        <v>0</v>
      </c>
      <c r="J3775" s="22"/>
    </row>
    <row r="3776" spans="5:10">
      <c r="E3776" s="4" t="e">
        <f>VLOOKUP(B3776,'[1]Base de datos Almacen'!$B$2:$E$3654,4,0)</f>
        <v>#N/A</v>
      </c>
      <c r="F3776" s="8">
        <v>0</v>
      </c>
      <c r="G3776" s="9">
        <f>SUMIFS('Entrada - Salida'!$E:$E,'Entrada - Salida'!$D:$D,Saldo!C3776,'Entrada - Salida'!C:C,Saldo!B3776)</f>
        <v>0</v>
      </c>
      <c r="H3776" s="10">
        <f>SUMIFS('Entrada - Salida'!$F:$F,'Entrada - Salida'!$D:$D,Saldo!C3776,'Entrada - Salida'!C:C,Saldo!B3776)</f>
        <v>0</v>
      </c>
      <c r="I3776" s="11">
        <f t="shared" si="60"/>
        <v>0</v>
      </c>
      <c r="J3776" s="22"/>
    </row>
    <row r="3777" spans="5:10">
      <c r="E3777" s="4" t="e">
        <f>VLOOKUP(B3777,'[1]Base de datos Almacen'!$B$2:$E$3654,4,0)</f>
        <v>#N/A</v>
      </c>
      <c r="F3777" s="8">
        <v>0</v>
      </c>
      <c r="G3777" s="9">
        <f>SUMIFS('Entrada - Salida'!$E:$E,'Entrada - Salida'!$D:$D,Saldo!C3777,'Entrada - Salida'!C:C,Saldo!B3777)</f>
        <v>0</v>
      </c>
      <c r="H3777" s="10">
        <f>SUMIFS('Entrada - Salida'!$F:$F,'Entrada - Salida'!$D:$D,Saldo!C3777,'Entrada - Salida'!C:C,Saldo!B3777)</f>
        <v>0</v>
      </c>
      <c r="I3777" s="11">
        <f t="shared" si="60"/>
        <v>0</v>
      </c>
      <c r="J3777" s="22"/>
    </row>
    <row r="3778" spans="5:10">
      <c r="E3778" s="4" t="e">
        <f>VLOOKUP(B3778,'[1]Base de datos Almacen'!$B$2:$E$3654,4,0)</f>
        <v>#N/A</v>
      </c>
      <c r="F3778" s="8">
        <v>0</v>
      </c>
      <c r="G3778" s="9">
        <f>SUMIFS('Entrada - Salida'!$E:$E,'Entrada - Salida'!$D:$D,Saldo!C3778,'Entrada - Salida'!C:C,Saldo!B3778)</f>
        <v>0</v>
      </c>
      <c r="H3778" s="10">
        <f>SUMIFS('Entrada - Salida'!$F:$F,'Entrada - Salida'!$D:$D,Saldo!C3778,'Entrada - Salida'!C:C,Saldo!B3778)</f>
        <v>0</v>
      </c>
      <c r="I3778" s="11">
        <f t="shared" si="60"/>
        <v>0</v>
      </c>
      <c r="J3778" s="22"/>
    </row>
    <row r="3779" spans="5:10">
      <c r="E3779" s="4" t="e">
        <f>VLOOKUP(B3779,'[1]Base de datos Almacen'!$B$2:$E$3654,4,0)</f>
        <v>#N/A</v>
      </c>
      <c r="F3779" s="8">
        <v>0</v>
      </c>
      <c r="G3779" s="9">
        <f>SUMIFS('Entrada - Salida'!$E:$E,'Entrada - Salida'!$D:$D,Saldo!C3779,'Entrada - Salida'!C:C,Saldo!B3779)</f>
        <v>0</v>
      </c>
      <c r="H3779" s="10">
        <f>SUMIFS('Entrada - Salida'!$F:$F,'Entrada - Salida'!$D:$D,Saldo!C3779,'Entrada - Salida'!C:C,Saldo!B3779)</f>
        <v>0</v>
      </c>
      <c r="I3779" s="11">
        <f t="shared" si="60"/>
        <v>0</v>
      </c>
      <c r="J3779" s="22"/>
    </row>
    <row r="3780" spans="5:10">
      <c r="E3780" s="4" t="e">
        <f>VLOOKUP(B3780,'[1]Base de datos Almacen'!$B$2:$E$3654,4,0)</f>
        <v>#N/A</v>
      </c>
      <c r="F3780" s="8">
        <v>0</v>
      </c>
      <c r="G3780" s="9">
        <f>SUMIFS('Entrada - Salida'!$E:$E,'Entrada - Salida'!$D:$D,Saldo!C3780,'Entrada - Salida'!C:C,Saldo!B3780)</f>
        <v>0</v>
      </c>
      <c r="H3780" s="10">
        <f>SUMIFS('Entrada - Salida'!$F:$F,'Entrada - Salida'!$D:$D,Saldo!C3780,'Entrada - Salida'!C:C,Saldo!B3780)</f>
        <v>0</v>
      </c>
      <c r="I3780" s="11">
        <f t="shared" si="60"/>
        <v>0</v>
      </c>
      <c r="J3780" s="22"/>
    </row>
    <row r="3781" spans="5:10">
      <c r="E3781" s="4" t="e">
        <f>VLOOKUP(B3781,'[1]Base de datos Almacen'!$B$2:$E$3654,4,0)</f>
        <v>#N/A</v>
      </c>
      <c r="F3781" s="8">
        <v>0</v>
      </c>
      <c r="G3781" s="9">
        <f>SUMIFS('Entrada - Salida'!$E:$E,'Entrada - Salida'!$D:$D,Saldo!C3781,'Entrada - Salida'!C:C,Saldo!B3781)</f>
        <v>0</v>
      </c>
      <c r="H3781" s="10">
        <f>SUMIFS('Entrada - Salida'!$F:$F,'Entrada - Salida'!$D:$D,Saldo!C3781,'Entrada - Salida'!C:C,Saldo!B3781)</f>
        <v>0</v>
      </c>
      <c r="I3781" s="11">
        <f t="shared" si="60"/>
        <v>0</v>
      </c>
      <c r="J3781" s="22"/>
    </row>
    <row r="3782" spans="5:10">
      <c r="E3782" s="4" t="e">
        <f>VLOOKUP(B3782,'[1]Base de datos Almacen'!$B$2:$E$3654,4,0)</f>
        <v>#N/A</v>
      </c>
      <c r="F3782" s="8">
        <v>0</v>
      </c>
      <c r="G3782" s="9">
        <f>SUMIFS('Entrada - Salida'!$E:$E,'Entrada - Salida'!$D:$D,Saldo!C3782,'Entrada - Salida'!C:C,Saldo!B3782)</f>
        <v>0</v>
      </c>
      <c r="H3782" s="10">
        <f>SUMIFS('Entrada - Salida'!$F:$F,'Entrada - Salida'!$D:$D,Saldo!C3782,'Entrada - Salida'!C:C,Saldo!B3782)</f>
        <v>0</v>
      </c>
      <c r="I3782" s="11">
        <f t="shared" si="60"/>
        <v>0</v>
      </c>
      <c r="J3782" s="22"/>
    </row>
    <row r="3783" spans="5:10">
      <c r="E3783" s="4" t="e">
        <f>VLOOKUP(B3783,'[1]Base de datos Almacen'!$B$2:$E$3654,4,0)</f>
        <v>#N/A</v>
      </c>
      <c r="F3783" s="8">
        <v>0</v>
      </c>
      <c r="G3783" s="9">
        <f>SUMIFS('Entrada - Salida'!$E:$E,'Entrada - Salida'!$D:$D,Saldo!C3783,'Entrada - Salida'!C:C,Saldo!B3783)</f>
        <v>0</v>
      </c>
      <c r="H3783" s="10">
        <f>SUMIFS('Entrada - Salida'!$F:$F,'Entrada - Salida'!$D:$D,Saldo!C3783,'Entrada - Salida'!C:C,Saldo!B3783)</f>
        <v>0</v>
      </c>
      <c r="I3783" s="11">
        <f t="shared" si="60"/>
        <v>0</v>
      </c>
      <c r="J3783" s="22"/>
    </row>
    <row r="3784" spans="5:10">
      <c r="E3784" s="4" t="e">
        <f>VLOOKUP(B3784,'[1]Base de datos Almacen'!$B$2:$E$3654,4,0)</f>
        <v>#N/A</v>
      </c>
      <c r="F3784" s="8">
        <v>0</v>
      </c>
      <c r="G3784" s="9">
        <f>SUMIFS('Entrada - Salida'!$E:$E,'Entrada - Salida'!$D:$D,Saldo!C3784,'Entrada - Salida'!C:C,Saldo!B3784)</f>
        <v>0</v>
      </c>
      <c r="H3784" s="10">
        <f>SUMIFS('Entrada - Salida'!$F:$F,'Entrada - Salida'!$D:$D,Saldo!C3784,'Entrada - Salida'!C:C,Saldo!B3784)</f>
        <v>0</v>
      </c>
      <c r="I3784" s="11">
        <f t="shared" si="60"/>
        <v>0</v>
      </c>
      <c r="J3784" s="22"/>
    </row>
    <row r="3785" spans="5:10">
      <c r="E3785" s="4" t="e">
        <f>VLOOKUP(B3785,'[1]Base de datos Almacen'!$B$2:$E$3654,4,0)</f>
        <v>#N/A</v>
      </c>
      <c r="F3785" s="8">
        <v>0</v>
      </c>
      <c r="G3785" s="9">
        <f>SUMIFS('Entrada - Salida'!$E:$E,'Entrada - Salida'!$D:$D,Saldo!C3785,'Entrada - Salida'!C:C,Saldo!B3785)</f>
        <v>0</v>
      </c>
      <c r="H3785" s="10">
        <f>SUMIFS('Entrada - Salida'!$F:$F,'Entrada - Salida'!$D:$D,Saldo!C3785,'Entrada - Salida'!C:C,Saldo!B3785)</f>
        <v>0</v>
      </c>
      <c r="I3785" s="11">
        <f t="shared" si="60"/>
        <v>0</v>
      </c>
      <c r="J3785" s="22"/>
    </row>
    <row r="3786" spans="5:10">
      <c r="E3786" s="4" t="e">
        <f>VLOOKUP(B3786,'[1]Base de datos Almacen'!$B$2:$E$3654,4,0)</f>
        <v>#N/A</v>
      </c>
      <c r="F3786" s="8">
        <v>0</v>
      </c>
      <c r="G3786" s="9">
        <f>SUMIFS('Entrada - Salida'!$E:$E,'Entrada - Salida'!$D:$D,Saldo!C3786,'Entrada - Salida'!C:C,Saldo!B3786)</f>
        <v>0</v>
      </c>
      <c r="H3786" s="10">
        <f>SUMIFS('Entrada - Salida'!$F:$F,'Entrada - Salida'!$D:$D,Saldo!C3786,'Entrada - Salida'!C:C,Saldo!B3786)</f>
        <v>0</v>
      </c>
      <c r="I3786" s="11">
        <f t="shared" si="60"/>
        <v>0</v>
      </c>
      <c r="J3786" s="22"/>
    </row>
    <row r="3787" spans="5:10">
      <c r="E3787" s="4" t="e">
        <f>VLOOKUP(B3787,'[1]Base de datos Almacen'!$B$2:$E$3654,4,0)</f>
        <v>#N/A</v>
      </c>
      <c r="F3787" s="8">
        <v>0</v>
      </c>
      <c r="G3787" s="9">
        <f>SUMIFS('Entrada - Salida'!$E:$E,'Entrada - Salida'!$D:$D,Saldo!C3787,'Entrada - Salida'!C:C,Saldo!B3787)</f>
        <v>0</v>
      </c>
      <c r="H3787" s="10">
        <f>SUMIFS('Entrada - Salida'!$F:$F,'Entrada - Salida'!$D:$D,Saldo!C3787,'Entrada - Salida'!C:C,Saldo!B3787)</f>
        <v>0</v>
      </c>
      <c r="I3787" s="11">
        <f t="shared" si="60"/>
        <v>0</v>
      </c>
      <c r="J3787" s="22"/>
    </row>
    <row r="3788" spans="5:10">
      <c r="E3788" s="4" t="e">
        <f>VLOOKUP(B3788,'[1]Base de datos Almacen'!$B$2:$E$3654,4,0)</f>
        <v>#N/A</v>
      </c>
      <c r="F3788" s="8">
        <v>0</v>
      </c>
      <c r="G3788" s="9">
        <f>SUMIFS('Entrada - Salida'!$E:$E,'Entrada - Salida'!$D:$D,Saldo!C3788,'Entrada - Salida'!C:C,Saldo!B3788)</f>
        <v>0</v>
      </c>
      <c r="H3788" s="10">
        <f>SUMIFS('Entrada - Salida'!$F:$F,'Entrada - Salida'!$D:$D,Saldo!C3788,'Entrada - Salida'!C:C,Saldo!B3788)</f>
        <v>0</v>
      </c>
      <c r="I3788" s="11">
        <f t="shared" si="60"/>
        <v>0</v>
      </c>
      <c r="J3788" s="22"/>
    </row>
    <row r="3789" spans="5:10">
      <c r="E3789" s="4" t="e">
        <f>VLOOKUP(B3789,'[1]Base de datos Almacen'!$B$2:$E$3654,4,0)</f>
        <v>#N/A</v>
      </c>
      <c r="F3789" s="8">
        <v>0</v>
      </c>
      <c r="G3789" s="9">
        <f>SUMIFS('Entrada - Salida'!$E:$E,'Entrada - Salida'!$D:$D,Saldo!C3789,'Entrada - Salida'!C:C,Saldo!B3789)</f>
        <v>0</v>
      </c>
      <c r="H3789" s="10">
        <f>SUMIFS('Entrada - Salida'!$F:$F,'Entrada - Salida'!$D:$D,Saldo!C3789,'Entrada - Salida'!C:C,Saldo!B3789)</f>
        <v>0</v>
      </c>
      <c r="I3789" s="11">
        <f t="shared" si="60"/>
        <v>0</v>
      </c>
      <c r="J3789" s="22"/>
    </row>
    <row r="3790" spans="5:10">
      <c r="E3790" s="4" t="e">
        <f>VLOOKUP(B3790,'[1]Base de datos Almacen'!$B$2:$E$3654,4,0)</f>
        <v>#N/A</v>
      </c>
      <c r="F3790" s="8">
        <v>0</v>
      </c>
      <c r="G3790" s="9">
        <f>SUMIFS('Entrada - Salida'!$E:$E,'Entrada - Salida'!$D:$D,Saldo!C3790,'Entrada - Salida'!C:C,Saldo!B3790)</f>
        <v>0</v>
      </c>
      <c r="H3790" s="10">
        <f>SUMIFS('Entrada - Salida'!$F:$F,'Entrada - Salida'!$D:$D,Saldo!C3790,'Entrada - Salida'!C:C,Saldo!B3790)</f>
        <v>0</v>
      </c>
      <c r="I3790" s="11">
        <f t="shared" si="60"/>
        <v>0</v>
      </c>
      <c r="J3790" s="22"/>
    </row>
    <row r="3791" spans="5:10">
      <c r="E3791" s="4" t="e">
        <f>VLOOKUP(B3791,'[1]Base de datos Almacen'!$B$2:$E$3654,4,0)</f>
        <v>#N/A</v>
      </c>
      <c r="F3791" s="8">
        <v>0</v>
      </c>
      <c r="G3791" s="9">
        <f>SUMIFS('Entrada - Salida'!$E:$E,'Entrada - Salida'!$D:$D,Saldo!C3791,'Entrada - Salida'!C:C,Saldo!B3791)</f>
        <v>0</v>
      </c>
      <c r="H3791" s="10">
        <f>SUMIFS('Entrada - Salida'!$F:$F,'Entrada - Salida'!$D:$D,Saldo!C3791,'Entrada - Salida'!C:C,Saldo!B3791)</f>
        <v>0</v>
      </c>
      <c r="I3791" s="11">
        <f t="shared" si="60"/>
        <v>0</v>
      </c>
      <c r="J3791" s="22"/>
    </row>
    <row r="3792" spans="5:10">
      <c r="E3792" s="4" t="e">
        <f>VLOOKUP(B3792,'[1]Base de datos Almacen'!$B$2:$E$3654,4,0)</f>
        <v>#N/A</v>
      </c>
      <c r="F3792" s="8">
        <v>0</v>
      </c>
      <c r="G3792" s="9">
        <f>SUMIFS('Entrada - Salida'!$E:$E,'Entrada - Salida'!$D:$D,Saldo!C3792,'Entrada - Salida'!C:C,Saldo!B3792)</f>
        <v>0</v>
      </c>
      <c r="H3792" s="10">
        <f>SUMIFS('Entrada - Salida'!$F:$F,'Entrada - Salida'!$D:$D,Saldo!C3792,'Entrada - Salida'!C:C,Saldo!B3792)</f>
        <v>0</v>
      </c>
      <c r="I3792" s="11">
        <f t="shared" si="60"/>
        <v>0</v>
      </c>
      <c r="J3792" s="22"/>
    </row>
    <row r="3793" spans="5:10">
      <c r="E3793" s="4" t="e">
        <f>VLOOKUP(B3793,'[1]Base de datos Almacen'!$B$2:$E$3654,4,0)</f>
        <v>#N/A</v>
      </c>
      <c r="F3793" s="8">
        <v>0</v>
      </c>
      <c r="G3793" s="9">
        <f>SUMIFS('Entrada - Salida'!$E:$E,'Entrada - Salida'!$D:$D,Saldo!C3793,'Entrada - Salida'!C:C,Saldo!B3793)</f>
        <v>0</v>
      </c>
      <c r="H3793" s="10">
        <f>SUMIFS('Entrada - Salida'!$F:$F,'Entrada - Salida'!$D:$D,Saldo!C3793,'Entrada - Salida'!C:C,Saldo!B3793)</f>
        <v>0</v>
      </c>
      <c r="I3793" s="11">
        <f t="shared" si="60"/>
        <v>0</v>
      </c>
      <c r="J3793" s="22"/>
    </row>
    <row r="3794" spans="5:10">
      <c r="E3794" s="4" t="e">
        <f>VLOOKUP(B3794,'[1]Base de datos Almacen'!$B$2:$E$3654,4,0)</f>
        <v>#N/A</v>
      </c>
      <c r="F3794" s="8">
        <v>0</v>
      </c>
      <c r="G3794" s="9">
        <f>SUMIFS('Entrada - Salida'!$E:$E,'Entrada - Salida'!$D:$D,Saldo!C3794,'Entrada - Salida'!C:C,Saldo!B3794)</f>
        <v>0</v>
      </c>
      <c r="H3794" s="10">
        <f>SUMIFS('Entrada - Salida'!$F:$F,'Entrada - Salida'!$D:$D,Saldo!C3794,'Entrada - Salida'!C:C,Saldo!B3794)</f>
        <v>0</v>
      </c>
      <c r="I3794" s="11">
        <f t="shared" si="60"/>
        <v>0</v>
      </c>
      <c r="J3794" s="22"/>
    </row>
    <row r="3795" spans="5:10">
      <c r="E3795" s="4" t="e">
        <f>VLOOKUP(B3795,'[1]Base de datos Almacen'!$B$2:$E$3654,4,0)</f>
        <v>#N/A</v>
      </c>
      <c r="F3795" s="8">
        <v>0</v>
      </c>
      <c r="G3795" s="9">
        <f>SUMIFS('Entrada - Salida'!$E:$E,'Entrada - Salida'!$D:$D,Saldo!C3795,'Entrada - Salida'!C:C,Saldo!B3795)</f>
        <v>0</v>
      </c>
      <c r="H3795" s="10">
        <f>SUMIFS('Entrada - Salida'!$F:$F,'Entrada - Salida'!$D:$D,Saldo!C3795,'Entrada - Salida'!C:C,Saldo!B3795)</f>
        <v>0</v>
      </c>
      <c r="I3795" s="11">
        <f t="shared" si="60"/>
        <v>0</v>
      </c>
      <c r="J3795" s="22"/>
    </row>
    <row r="3796" spans="5:10">
      <c r="E3796" s="4" t="e">
        <f>VLOOKUP(B3796,'[1]Base de datos Almacen'!$B$2:$E$3654,4,0)</f>
        <v>#N/A</v>
      </c>
      <c r="F3796" s="8">
        <v>0</v>
      </c>
      <c r="G3796" s="9">
        <f>SUMIFS('Entrada - Salida'!$E:$E,'Entrada - Salida'!$D:$D,Saldo!C3796,'Entrada - Salida'!C:C,Saldo!B3796)</f>
        <v>0</v>
      </c>
      <c r="H3796" s="10">
        <f>SUMIFS('Entrada - Salida'!$F:$F,'Entrada - Salida'!$D:$D,Saldo!C3796,'Entrada - Salida'!C:C,Saldo!B3796)</f>
        <v>0</v>
      </c>
      <c r="I3796" s="11">
        <f t="shared" si="60"/>
        <v>0</v>
      </c>
      <c r="J3796" s="22"/>
    </row>
    <row r="3797" spans="5:10">
      <c r="E3797" s="4" t="e">
        <f>VLOOKUP(B3797,'[1]Base de datos Almacen'!$B$2:$E$3654,4,0)</f>
        <v>#N/A</v>
      </c>
      <c r="F3797" s="8">
        <v>0</v>
      </c>
      <c r="G3797" s="9">
        <f>SUMIFS('Entrada - Salida'!$E:$E,'Entrada - Salida'!$D:$D,Saldo!C3797,'Entrada - Salida'!C:C,Saldo!B3797)</f>
        <v>0</v>
      </c>
      <c r="H3797" s="10">
        <f>SUMIFS('Entrada - Salida'!$F:$F,'Entrada - Salida'!$D:$D,Saldo!C3797,'Entrada - Salida'!C:C,Saldo!B3797)</f>
        <v>0</v>
      </c>
      <c r="I3797" s="11">
        <f t="shared" si="60"/>
        <v>0</v>
      </c>
      <c r="J3797" s="22"/>
    </row>
    <row r="3798" spans="5:10">
      <c r="E3798" s="4" t="e">
        <f>VLOOKUP(B3798,'[1]Base de datos Almacen'!$B$2:$E$3654,4,0)</f>
        <v>#N/A</v>
      </c>
      <c r="F3798" s="8">
        <v>0</v>
      </c>
      <c r="G3798" s="9">
        <f>SUMIFS('Entrada - Salida'!$E:$E,'Entrada - Salida'!$D:$D,Saldo!C3798,'Entrada - Salida'!C:C,Saldo!B3798)</f>
        <v>0</v>
      </c>
      <c r="H3798" s="10">
        <f>SUMIFS('Entrada - Salida'!$F:$F,'Entrada - Salida'!$D:$D,Saldo!C3798,'Entrada - Salida'!C:C,Saldo!B3798)</f>
        <v>0</v>
      </c>
      <c r="I3798" s="11">
        <f t="shared" si="60"/>
        <v>0</v>
      </c>
      <c r="J3798" s="22"/>
    </row>
    <row r="3799" spans="5:10">
      <c r="E3799" s="4" t="e">
        <f>VLOOKUP(B3799,'[1]Base de datos Almacen'!$B$2:$E$3654,4,0)</f>
        <v>#N/A</v>
      </c>
      <c r="F3799" s="8">
        <v>0</v>
      </c>
      <c r="G3799" s="9">
        <f>SUMIFS('Entrada - Salida'!$E:$E,'Entrada - Salida'!$D:$D,Saldo!C3799,'Entrada - Salida'!C:C,Saldo!B3799)</f>
        <v>0</v>
      </c>
      <c r="H3799" s="10">
        <f>SUMIFS('Entrada - Salida'!$F:$F,'Entrada - Salida'!$D:$D,Saldo!C3799,'Entrada - Salida'!C:C,Saldo!B3799)</f>
        <v>0</v>
      </c>
      <c r="I3799" s="11">
        <f t="shared" si="60"/>
        <v>0</v>
      </c>
      <c r="J3799" s="22"/>
    </row>
    <row r="3800" spans="5:10">
      <c r="E3800" s="4" t="e">
        <f>VLOOKUP(B3800,'[1]Base de datos Almacen'!$B$2:$E$3654,4,0)</f>
        <v>#N/A</v>
      </c>
      <c r="F3800" s="8">
        <v>0</v>
      </c>
      <c r="G3800" s="9">
        <f>SUMIFS('Entrada - Salida'!$E:$E,'Entrada - Salida'!$D:$D,Saldo!C3800,'Entrada - Salida'!C:C,Saldo!B3800)</f>
        <v>0</v>
      </c>
      <c r="H3800" s="10">
        <f>SUMIFS('Entrada - Salida'!$F:$F,'Entrada - Salida'!$D:$D,Saldo!C3800,'Entrada - Salida'!C:C,Saldo!B3800)</f>
        <v>0</v>
      </c>
      <c r="I3800" s="11">
        <f t="shared" si="60"/>
        <v>0</v>
      </c>
      <c r="J3800" s="22"/>
    </row>
    <row r="3801" spans="5:10">
      <c r="E3801" s="4" t="e">
        <f>VLOOKUP(B3801,'[1]Base de datos Almacen'!$B$2:$E$3654,4,0)</f>
        <v>#N/A</v>
      </c>
      <c r="F3801" s="8">
        <v>0</v>
      </c>
      <c r="G3801" s="9">
        <f>SUMIFS('Entrada - Salida'!$E:$E,'Entrada - Salida'!$D:$D,Saldo!C3801,'Entrada - Salida'!C:C,Saldo!B3801)</f>
        <v>0</v>
      </c>
      <c r="H3801" s="10">
        <f>SUMIFS('Entrada - Salida'!$F:$F,'Entrada - Salida'!$D:$D,Saldo!C3801,'Entrada - Salida'!C:C,Saldo!B3801)</f>
        <v>0</v>
      </c>
      <c r="I3801" s="11">
        <f t="shared" si="60"/>
        <v>0</v>
      </c>
      <c r="J3801" s="22"/>
    </row>
    <row r="3802" spans="5:10">
      <c r="E3802" s="4" t="e">
        <f>VLOOKUP(B3802,'[1]Base de datos Almacen'!$B$2:$E$3654,4,0)</f>
        <v>#N/A</v>
      </c>
      <c r="F3802" s="8">
        <v>0</v>
      </c>
      <c r="G3802" s="9">
        <f>SUMIFS('Entrada - Salida'!$E:$E,'Entrada - Salida'!$D:$D,Saldo!C3802,'Entrada - Salida'!C:C,Saldo!B3802)</f>
        <v>0</v>
      </c>
      <c r="H3802" s="10">
        <f>SUMIFS('Entrada - Salida'!$F:$F,'Entrada - Salida'!$D:$D,Saldo!C3802,'Entrada - Salida'!C:C,Saldo!B3802)</f>
        <v>0</v>
      </c>
      <c r="I3802" s="11">
        <f t="shared" si="60"/>
        <v>0</v>
      </c>
      <c r="J3802" s="22"/>
    </row>
    <row r="3803" spans="5:10">
      <c r="E3803" s="4" t="e">
        <f>VLOOKUP(B3803,'[1]Base de datos Almacen'!$B$2:$E$3654,4,0)</f>
        <v>#N/A</v>
      </c>
      <c r="F3803" s="8">
        <v>0</v>
      </c>
      <c r="G3803" s="9">
        <f>SUMIFS('Entrada - Salida'!$E:$E,'Entrada - Salida'!$D:$D,Saldo!C3803,'Entrada - Salida'!C:C,Saldo!B3803)</f>
        <v>0</v>
      </c>
      <c r="H3803" s="10">
        <f>SUMIFS('Entrada - Salida'!$F:$F,'Entrada - Salida'!$D:$D,Saldo!C3803,'Entrada - Salida'!C:C,Saldo!B3803)</f>
        <v>0</v>
      </c>
      <c r="I3803" s="11">
        <f t="shared" si="60"/>
        <v>0</v>
      </c>
      <c r="J3803" s="22"/>
    </row>
    <row r="3804" spans="5:10">
      <c r="E3804" s="4" t="e">
        <f>VLOOKUP(B3804,'[1]Base de datos Almacen'!$B$2:$E$3654,4,0)</f>
        <v>#N/A</v>
      </c>
      <c r="F3804" s="8">
        <v>0</v>
      </c>
      <c r="G3804" s="9">
        <f>SUMIFS('Entrada - Salida'!$E:$E,'Entrada - Salida'!$D:$D,Saldo!C3804,'Entrada - Salida'!C:C,Saldo!B3804)</f>
        <v>0</v>
      </c>
      <c r="H3804" s="10">
        <f>SUMIFS('Entrada - Salida'!$F:$F,'Entrada - Salida'!$D:$D,Saldo!C3804,'Entrada - Salida'!C:C,Saldo!B3804)</f>
        <v>0</v>
      </c>
      <c r="I3804" s="11">
        <f t="shared" si="60"/>
        <v>0</v>
      </c>
      <c r="J3804" s="22"/>
    </row>
    <row r="3805" spans="5:10">
      <c r="E3805" s="4" t="e">
        <f>VLOOKUP(B3805,'[1]Base de datos Almacen'!$B$2:$E$3654,4,0)</f>
        <v>#N/A</v>
      </c>
      <c r="F3805" s="8">
        <v>0</v>
      </c>
      <c r="G3805" s="9">
        <f>SUMIFS('Entrada - Salida'!$E:$E,'Entrada - Salida'!$D:$D,Saldo!C3805,'Entrada - Salida'!C:C,Saldo!B3805)</f>
        <v>0</v>
      </c>
      <c r="H3805" s="10">
        <f>SUMIFS('Entrada - Salida'!$F:$F,'Entrada - Salida'!$D:$D,Saldo!C3805,'Entrada - Salida'!C:C,Saldo!B3805)</f>
        <v>0</v>
      </c>
      <c r="I3805" s="11">
        <f t="shared" si="60"/>
        <v>0</v>
      </c>
      <c r="J3805" s="22"/>
    </row>
    <row r="3806" spans="5:10">
      <c r="E3806" s="4" t="e">
        <f>VLOOKUP(B3806,'[1]Base de datos Almacen'!$B$2:$E$3654,4,0)</f>
        <v>#N/A</v>
      </c>
      <c r="F3806" s="8">
        <v>0</v>
      </c>
      <c r="G3806" s="9">
        <f>SUMIFS('Entrada - Salida'!$E:$E,'Entrada - Salida'!$D:$D,Saldo!C3806,'Entrada - Salida'!C:C,Saldo!B3806)</f>
        <v>0</v>
      </c>
      <c r="H3806" s="10">
        <f>SUMIFS('Entrada - Salida'!$F:$F,'Entrada - Salida'!$D:$D,Saldo!C3806,'Entrada - Salida'!C:C,Saldo!B3806)</f>
        <v>0</v>
      </c>
      <c r="I3806" s="11">
        <f t="shared" si="60"/>
        <v>0</v>
      </c>
      <c r="J3806" s="22"/>
    </row>
    <row r="3807" spans="5:10">
      <c r="E3807" s="4" t="e">
        <f>VLOOKUP(B3807,'[1]Base de datos Almacen'!$B$2:$E$3654,4,0)</f>
        <v>#N/A</v>
      </c>
      <c r="F3807" s="8">
        <v>0</v>
      </c>
      <c r="G3807" s="9">
        <f>SUMIFS('Entrada - Salida'!$E:$E,'Entrada - Salida'!$D:$D,Saldo!C3807,'Entrada - Salida'!C:C,Saldo!B3807)</f>
        <v>0</v>
      </c>
      <c r="H3807" s="10">
        <f>SUMIFS('Entrada - Salida'!$F:$F,'Entrada - Salida'!$D:$D,Saldo!C3807,'Entrada - Salida'!C:C,Saldo!B3807)</f>
        <v>0</v>
      </c>
      <c r="I3807" s="11">
        <f t="shared" si="60"/>
        <v>0</v>
      </c>
      <c r="J3807" s="22"/>
    </row>
    <row r="3808" spans="5:10">
      <c r="E3808" s="4" t="e">
        <f>VLOOKUP(B3808,'[1]Base de datos Almacen'!$B$2:$E$3654,4,0)</f>
        <v>#N/A</v>
      </c>
      <c r="F3808" s="8">
        <v>0</v>
      </c>
      <c r="G3808" s="9">
        <f>SUMIFS('Entrada - Salida'!$E:$E,'Entrada - Salida'!$D:$D,Saldo!C3808,'Entrada - Salida'!C:C,Saldo!B3808)</f>
        <v>0</v>
      </c>
      <c r="H3808" s="10">
        <f>SUMIFS('Entrada - Salida'!$F:$F,'Entrada - Salida'!$D:$D,Saldo!C3808,'Entrada - Salida'!C:C,Saldo!B3808)</f>
        <v>0</v>
      </c>
      <c r="I3808" s="11">
        <f t="shared" si="60"/>
        <v>0</v>
      </c>
      <c r="J3808" s="22"/>
    </row>
    <row r="3809" spans="5:10">
      <c r="E3809" s="4" t="e">
        <f>VLOOKUP(B3809,'[1]Base de datos Almacen'!$B$2:$E$3654,4,0)</f>
        <v>#N/A</v>
      </c>
      <c r="F3809" s="8">
        <v>0</v>
      </c>
      <c r="G3809" s="9">
        <f>SUMIFS('Entrada - Salida'!$E:$E,'Entrada - Salida'!$D:$D,Saldo!C3809,'Entrada - Salida'!C:C,Saldo!B3809)</f>
        <v>0</v>
      </c>
      <c r="H3809" s="10">
        <f>SUMIFS('Entrada - Salida'!$F:$F,'Entrada - Salida'!$D:$D,Saldo!C3809,'Entrada - Salida'!C:C,Saldo!B3809)</f>
        <v>0</v>
      </c>
      <c r="I3809" s="11">
        <f t="shared" si="60"/>
        <v>0</v>
      </c>
      <c r="J3809" s="22"/>
    </row>
    <row r="3810" spans="5:10">
      <c r="E3810" s="4" t="e">
        <f>VLOOKUP(B3810,'[1]Base de datos Almacen'!$B$2:$E$3654,4,0)</f>
        <v>#N/A</v>
      </c>
      <c r="F3810" s="8">
        <v>0</v>
      </c>
      <c r="G3810" s="9">
        <f>SUMIFS('Entrada - Salida'!$E:$E,'Entrada - Salida'!$D:$D,Saldo!C3810,'Entrada - Salida'!C:C,Saldo!B3810)</f>
        <v>0</v>
      </c>
      <c r="H3810" s="10">
        <f>SUMIFS('Entrada - Salida'!$F:$F,'Entrada - Salida'!$D:$D,Saldo!C3810,'Entrada - Salida'!C:C,Saldo!B3810)</f>
        <v>0</v>
      </c>
      <c r="I3810" s="11">
        <f t="shared" si="60"/>
        <v>0</v>
      </c>
      <c r="J3810" s="22"/>
    </row>
    <row r="3811" spans="5:10">
      <c r="E3811" s="4" t="e">
        <f>VLOOKUP(B3811,'[1]Base de datos Almacen'!$B$2:$E$3654,4,0)</f>
        <v>#N/A</v>
      </c>
      <c r="F3811" s="8">
        <v>0</v>
      </c>
      <c r="G3811" s="9">
        <f>SUMIFS('Entrada - Salida'!$E:$E,'Entrada - Salida'!$D:$D,Saldo!C3811,'Entrada - Salida'!C:C,Saldo!B3811)</f>
        <v>0</v>
      </c>
      <c r="H3811" s="10">
        <f>SUMIFS('Entrada - Salida'!$F:$F,'Entrada - Salida'!$D:$D,Saldo!C3811,'Entrada - Salida'!C:C,Saldo!B3811)</f>
        <v>0</v>
      </c>
      <c r="I3811" s="11">
        <f t="shared" si="60"/>
        <v>0</v>
      </c>
      <c r="J3811" s="22"/>
    </row>
    <row r="3812" spans="5:10">
      <c r="E3812" s="4" t="e">
        <f>VLOOKUP(B3812,'[1]Base de datos Almacen'!$B$2:$E$3654,4,0)</f>
        <v>#N/A</v>
      </c>
      <c r="F3812" s="8">
        <v>0</v>
      </c>
      <c r="G3812" s="9">
        <f>SUMIFS('Entrada - Salida'!$E:$E,'Entrada - Salida'!$D:$D,Saldo!C3812,'Entrada - Salida'!C:C,Saldo!B3812)</f>
        <v>0</v>
      </c>
      <c r="H3812" s="10">
        <f>SUMIFS('Entrada - Salida'!$F:$F,'Entrada - Salida'!$D:$D,Saldo!C3812,'Entrada - Salida'!C:C,Saldo!B3812)</f>
        <v>0</v>
      </c>
      <c r="I3812" s="11">
        <f t="shared" si="60"/>
        <v>0</v>
      </c>
      <c r="J3812" s="22"/>
    </row>
    <row r="3813" spans="5:10">
      <c r="E3813" s="4" t="e">
        <f>VLOOKUP(B3813,'[1]Base de datos Almacen'!$B$2:$E$3654,4,0)</f>
        <v>#N/A</v>
      </c>
      <c r="F3813" s="8">
        <v>0</v>
      </c>
      <c r="G3813" s="9">
        <f>SUMIFS('Entrada - Salida'!$E:$E,'Entrada - Salida'!$D:$D,Saldo!C3813,'Entrada - Salida'!C:C,Saldo!B3813)</f>
        <v>0</v>
      </c>
      <c r="H3813" s="10">
        <f>SUMIFS('Entrada - Salida'!$F:$F,'Entrada - Salida'!$D:$D,Saldo!C3813,'Entrada - Salida'!C:C,Saldo!B3813)</f>
        <v>0</v>
      </c>
      <c r="I3813" s="11">
        <f t="shared" si="60"/>
        <v>0</v>
      </c>
      <c r="J3813" s="22"/>
    </row>
    <row r="3814" spans="5:10">
      <c r="E3814" s="4" t="e">
        <f>VLOOKUP(B3814,'[1]Base de datos Almacen'!$B$2:$E$3654,4,0)</f>
        <v>#N/A</v>
      </c>
      <c r="F3814" s="8">
        <v>0</v>
      </c>
      <c r="G3814" s="9">
        <f>SUMIFS('Entrada - Salida'!$E:$E,'Entrada - Salida'!$D:$D,Saldo!C3814,'Entrada - Salida'!C:C,Saldo!B3814)</f>
        <v>0</v>
      </c>
      <c r="H3814" s="10">
        <f>SUMIFS('Entrada - Salida'!$F:$F,'Entrada - Salida'!$D:$D,Saldo!C3814,'Entrada - Salida'!C:C,Saldo!B3814)</f>
        <v>0</v>
      </c>
      <c r="I3814" s="11">
        <f t="shared" si="60"/>
        <v>0</v>
      </c>
      <c r="J3814" s="22"/>
    </row>
    <row r="3815" spans="5:10">
      <c r="E3815" s="4" t="e">
        <f>VLOOKUP(B3815,'[1]Base de datos Almacen'!$B$2:$E$3654,4,0)</f>
        <v>#N/A</v>
      </c>
      <c r="F3815" s="8">
        <v>0</v>
      </c>
      <c r="G3815" s="9">
        <f>SUMIFS('Entrada - Salida'!$E:$E,'Entrada - Salida'!$D:$D,Saldo!C3815,'Entrada - Salida'!C:C,Saldo!B3815)</f>
        <v>0</v>
      </c>
      <c r="H3815" s="10">
        <f>SUMIFS('Entrada - Salida'!$F:$F,'Entrada - Salida'!$D:$D,Saldo!C3815,'Entrada - Salida'!C:C,Saldo!B3815)</f>
        <v>0</v>
      </c>
      <c r="I3815" s="11">
        <f t="shared" si="60"/>
        <v>0</v>
      </c>
      <c r="J3815" s="22"/>
    </row>
    <row r="3816" spans="5:10">
      <c r="E3816" s="4" t="e">
        <f>VLOOKUP(B3816,'[1]Base de datos Almacen'!$B$2:$E$3654,4,0)</f>
        <v>#N/A</v>
      </c>
      <c r="F3816" s="8">
        <v>0</v>
      </c>
      <c r="G3816" s="9">
        <f>SUMIFS('Entrada - Salida'!$E:$E,'Entrada - Salida'!$D:$D,Saldo!C3816,'Entrada - Salida'!C:C,Saldo!B3816)</f>
        <v>0</v>
      </c>
      <c r="H3816" s="10">
        <f>SUMIFS('Entrada - Salida'!$F:$F,'Entrada - Salida'!$D:$D,Saldo!C3816,'Entrada - Salida'!C:C,Saldo!B3816)</f>
        <v>0</v>
      </c>
      <c r="I3816" s="11">
        <f t="shared" si="60"/>
        <v>0</v>
      </c>
      <c r="J3816" s="22"/>
    </row>
    <row r="3817" spans="5:10">
      <c r="E3817" s="4" t="e">
        <f>VLOOKUP(B3817,'[1]Base de datos Almacen'!$B$2:$E$3654,4,0)</f>
        <v>#N/A</v>
      </c>
      <c r="F3817" s="8">
        <v>0</v>
      </c>
      <c r="G3817" s="9">
        <f>SUMIFS('Entrada - Salida'!$E:$E,'Entrada - Salida'!$D:$D,Saldo!C3817,'Entrada - Salida'!C:C,Saldo!B3817)</f>
        <v>0</v>
      </c>
      <c r="H3817" s="10">
        <f>SUMIFS('Entrada - Salida'!$F:$F,'Entrada - Salida'!$D:$D,Saldo!C3817,'Entrada - Salida'!C:C,Saldo!B3817)</f>
        <v>0</v>
      </c>
      <c r="I3817" s="11">
        <f t="shared" si="60"/>
        <v>0</v>
      </c>
      <c r="J3817" s="22"/>
    </row>
    <row r="3818" spans="5:10">
      <c r="E3818" s="4" t="e">
        <f>VLOOKUP(B3818,'[1]Base de datos Almacen'!$B$2:$E$3654,4,0)</f>
        <v>#N/A</v>
      </c>
      <c r="F3818" s="8">
        <v>0</v>
      </c>
      <c r="G3818" s="9">
        <f>SUMIFS('Entrada - Salida'!$E:$E,'Entrada - Salida'!$D:$D,Saldo!C3818,'Entrada - Salida'!C:C,Saldo!B3818)</f>
        <v>0</v>
      </c>
      <c r="H3818" s="10">
        <f>SUMIFS('Entrada - Salida'!$F:$F,'Entrada - Salida'!$D:$D,Saldo!C3818,'Entrada - Salida'!C:C,Saldo!B3818)</f>
        <v>0</v>
      </c>
      <c r="I3818" s="11">
        <f t="shared" si="60"/>
        <v>0</v>
      </c>
      <c r="J3818" s="22"/>
    </row>
    <row r="3819" spans="5:10">
      <c r="E3819" s="4" t="e">
        <f>VLOOKUP(B3819,'[1]Base de datos Almacen'!$B$2:$E$3654,4,0)</f>
        <v>#N/A</v>
      </c>
      <c r="F3819" s="8">
        <v>0</v>
      </c>
      <c r="G3819" s="9">
        <f>SUMIFS('Entrada - Salida'!$E:$E,'Entrada - Salida'!$D:$D,Saldo!C3819,'Entrada - Salida'!C:C,Saldo!B3819)</f>
        <v>0</v>
      </c>
      <c r="H3819" s="10">
        <f>SUMIFS('Entrada - Salida'!$F:$F,'Entrada - Salida'!$D:$D,Saldo!C3819,'Entrada - Salida'!C:C,Saldo!B3819)</f>
        <v>0</v>
      </c>
      <c r="I3819" s="11">
        <f t="shared" si="60"/>
        <v>0</v>
      </c>
      <c r="J3819" s="22"/>
    </row>
    <row r="3820" spans="5:10">
      <c r="E3820" s="4" t="e">
        <f>VLOOKUP(B3820,'[1]Base de datos Almacen'!$B$2:$E$3654,4,0)</f>
        <v>#N/A</v>
      </c>
      <c r="F3820" s="8">
        <v>0</v>
      </c>
      <c r="G3820" s="9">
        <f>SUMIFS('Entrada - Salida'!$E:$E,'Entrada - Salida'!$D:$D,Saldo!C3820,'Entrada - Salida'!C:C,Saldo!B3820)</f>
        <v>0</v>
      </c>
      <c r="H3820" s="10">
        <f>SUMIFS('Entrada - Salida'!$F:$F,'Entrada - Salida'!$D:$D,Saldo!C3820,'Entrada - Salida'!C:C,Saldo!B3820)</f>
        <v>0</v>
      </c>
      <c r="I3820" s="11">
        <f t="shared" si="60"/>
        <v>0</v>
      </c>
      <c r="J3820" s="22"/>
    </row>
    <row r="3821" spans="5:10">
      <c r="E3821" s="4" t="e">
        <f>VLOOKUP(B3821,'[1]Base de datos Almacen'!$B$2:$E$3654,4,0)</f>
        <v>#N/A</v>
      </c>
      <c r="F3821" s="8">
        <v>0</v>
      </c>
      <c r="G3821" s="9">
        <f>SUMIFS('Entrada - Salida'!$E:$E,'Entrada - Salida'!$D:$D,Saldo!C3821,'Entrada - Salida'!C:C,Saldo!B3821)</f>
        <v>0</v>
      </c>
      <c r="H3821" s="10">
        <f>SUMIFS('Entrada - Salida'!$F:$F,'Entrada - Salida'!$D:$D,Saldo!C3821,'Entrada - Salida'!C:C,Saldo!B3821)</f>
        <v>0</v>
      </c>
      <c r="I3821" s="11">
        <f t="shared" si="60"/>
        <v>0</v>
      </c>
      <c r="J3821" s="22"/>
    </row>
    <row r="3822" spans="5:10">
      <c r="E3822" s="4" t="e">
        <f>VLOOKUP(B3822,'[1]Base de datos Almacen'!$B$2:$E$3654,4,0)</f>
        <v>#N/A</v>
      </c>
      <c r="F3822" s="8">
        <v>0</v>
      </c>
      <c r="G3822" s="9">
        <f>SUMIFS('Entrada - Salida'!$E:$E,'Entrada - Salida'!$D:$D,Saldo!C3822,'Entrada - Salida'!C:C,Saldo!B3822)</f>
        <v>0</v>
      </c>
      <c r="H3822" s="10">
        <f>SUMIFS('Entrada - Salida'!$F:$F,'Entrada - Salida'!$D:$D,Saldo!C3822,'Entrada - Salida'!C:C,Saldo!B3822)</f>
        <v>0</v>
      </c>
      <c r="I3822" s="11">
        <f t="shared" ref="I3822:I3885" si="61">+(G3822-H3822)+F3822</f>
        <v>0</v>
      </c>
      <c r="J3822" s="22"/>
    </row>
    <row r="3823" spans="5:10">
      <c r="E3823" s="4" t="e">
        <f>VLOOKUP(B3823,'[1]Base de datos Almacen'!$B$2:$E$3654,4,0)</f>
        <v>#N/A</v>
      </c>
      <c r="F3823" s="8">
        <v>0</v>
      </c>
      <c r="G3823" s="9">
        <f>SUMIFS('Entrada - Salida'!$E:$E,'Entrada - Salida'!$D:$D,Saldo!C3823,'Entrada - Salida'!C:C,Saldo!B3823)</f>
        <v>0</v>
      </c>
      <c r="H3823" s="10">
        <f>SUMIFS('Entrada - Salida'!$F:$F,'Entrada - Salida'!$D:$D,Saldo!C3823,'Entrada - Salida'!C:C,Saldo!B3823)</f>
        <v>0</v>
      </c>
      <c r="I3823" s="11">
        <f t="shared" si="61"/>
        <v>0</v>
      </c>
      <c r="J3823" s="22"/>
    </row>
    <row r="3824" spans="5:10">
      <c r="E3824" s="4" t="e">
        <f>VLOOKUP(B3824,'[1]Base de datos Almacen'!$B$2:$E$3654,4,0)</f>
        <v>#N/A</v>
      </c>
      <c r="F3824" s="8">
        <v>0</v>
      </c>
      <c r="G3824" s="9">
        <f>SUMIFS('Entrada - Salida'!$E:$E,'Entrada - Salida'!$D:$D,Saldo!C3824,'Entrada - Salida'!C:C,Saldo!B3824)</f>
        <v>0</v>
      </c>
      <c r="H3824" s="10">
        <f>SUMIFS('Entrada - Salida'!$F:$F,'Entrada - Salida'!$D:$D,Saldo!C3824,'Entrada - Salida'!C:C,Saldo!B3824)</f>
        <v>0</v>
      </c>
      <c r="I3824" s="11">
        <f t="shared" si="61"/>
        <v>0</v>
      </c>
      <c r="J3824" s="22"/>
    </row>
    <row r="3825" spans="5:10">
      <c r="E3825" s="4" t="e">
        <f>VLOOKUP(B3825,'[1]Base de datos Almacen'!$B$2:$E$3654,4,0)</f>
        <v>#N/A</v>
      </c>
      <c r="F3825" s="8">
        <v>0</v>
      </c>
      <c r="G3825" s="9">
        <f>SUMIFS('Entrada - Salida'!$E:$E,'Entrada - Salida'!$D:$D,Saldo!C3825,'Entrada - Salida'!C:C,Saldo!B3825)</f>
        <v>0</v>
      </c>
      <c r="H3825" s="10">
        <f>SUMIFS('Entrada - Salida'!$F:$F,'Entrada - Salida'!$D:$D,Saldo!C3825,'Entrada - Salida'!C:C,Saldo!B3825)</f>
        <v>0</v>
      </c>
      <c r="I3825" s="11">
        <f t="shared" si="61"/>
        <v>0</v>
      </c>
      <c r="J3825" s="22"/>
    </row>
    <row r="3826" spans="5:10">
      <c r="E3826" s="4" t="e">
        <f>VLOOKUP(B3826,'[1]Base de datos Almacen'!$B$2:$E$3654,4,0)</f>
        <v>#N/A</v>
      </c>
      <c r="F3826" s="8">
        <v>0</v>
      </c>
      <c r="G3826" s="9">
        <f>SUMIFS('Entrada - Salida'!$E:$E,'Entrada - Salida'!$D:$D,Saldo!C3826,'Entrada - Salida'!C:C,Saldo!B3826)</f>
        <v>0</v>
      </c>
      <c r="H3826" s="10">
        <f>SUMIFS('Entrada - Salida'!$F:$F,'Entrada - Salida'!$D:$D,Saldo!C3826,'Entrada - Salida'!C:C,Saldo!B3826)</f>
        <v>0</v>
      </c>
      <c r="I3826" s="11">
        <f t="shared" si="61"/>
        <v>0</v>
      </c>
      <c r="J3826" s="22"/>
    </row>
    <row r="3827" spans="5:10">
      <c r="E3827" s="4" t="e">
        <f>VLOOKUP(B3827,'[1]Base de datos Almacen'!$B$2:$E$3654,4,0)</f>
        <v>#N/A</v>
      </c>
      <c r="F3827" s="8">
        <v>0</v>
      </c>
      <c r="G3827" s="9">
        <f>SUMIFS('Entrada - Salida'!$E:$E,'Entrada - Salida'!$D:$D,Saldo!C3827,'Entrada - Salida'!C:C,Saldo!B3827)</f>
        <v>0</v>
      </c>
      <c r="H3827" s="10">
        <f>SUMIFS('Entrada - Salida'!$F:$F,'Entrada - Salida'!$D:$D,Saldo!C3827,'Entrada - Salida'!C:C,Saldo!B3827)</f>
        <v>0</v>
      </c>
      <c r="I3827" s="11">
        <f t="shared" si="61"/>
        <v>0</v>
      </c>
      <c r="J3827" s="22"/>
    </row>
    <row r="3828" spans="5:10">
      <c r="E3828" s="4" t="e">
        <f>VLOOKUP(B3828,'[1]Base de datos Almacen'!$B$2:$E$3654,4,0)</f>
        <v>#N/A</v>
      </c>
      <c r="F3828" s="8">
        <v>0</v>
      </c>
      <c r="G3828" s="9">
        <f>SUMIFS('Entrada - Salida'!$E:$E,'Entrada - Salida'!$D:$D,Saldo!C3828,'Entrada - Salida'!C:C,Saldo!B3828)</f>
        <v>0</v>
      </c>
      <c r="H3828" s="10">
        <f>SUMIFS('Entrada - Salida'!$F:$F,'Entrada - Salida'!$D:$D,Saldo!C3828,'Entrada - Salida'!C:C,Saldo!B3828)</f>
        <v>0</v>
      </c>
      <c r="I3828" s="11">
        <f t="shared" si="61"/>
        <v>0</v>
      </c>
      <c r="J3828" s="22"/>
    </row>
    <row r="3829" spans="5:10">
      <c r="E3829" s="4" t="e">
        <f>VLOOKUP(B3829,'[1]Base de datos Almacen'!$B$2:$E$3654,4,0)</f>
        <v>#N/A</v>
      </c>
      <c r="F3829" s="8">
        <v>0</v>
      </c>
      <c r="G3829" s="9">
        <f>SUMIFS('Entrada - Salida'!$E:$E,'Entrada - Salida'!$D:$D,Saldo!C3829,'Entrada - Salida'!C:C,Saldo!B3829)</f>
        <v>0</v>
      </c>
      <c r="H3829" s="10">
        <f>SUMIFS('Entrada - Salida'!$F:$F,'Entrada - Salida'!$D:$D,Saldo!C3829,'Entrada - Salida'!C:C,Saldo!B3829)</f>
        <v>0</v>
      </c>
      <c r="I3829" s="11">
        <f t="shared" si="61"/>
        <v>0</v>
      </c>
      <c r="J3829" s="22"/>
    </row>
    <row r="3830" spans="5:10">
      <c r="E3830" s="4" t="e">
        <f>VLOOKUP(B3830,'[1]Base de datos Almacen'!$B$2:$E$3654,4,0)</f>
        <v>#N/A</v>
      </c>
      <c r="F3830" s="8">
        <v>0</v>
      </c>
      <c r="G3830" s="9">
        <f>SUMIFS('Entrada - Salida'!$E:$E,'Entrada - Salida'!$D:$D,Saldo!C3830,'Entrada - Salida'!C:C,Saldo!B3830)</f>
        <v>0</v>
      </c>
      <c r="H3830" s="10">
        <f>SUMIFS('Entrada - Salida'!$F:$F,'Entrada - Salida'!$D:$D,Saldo!C3830,'Entrada - Salida'!C:C,Saldo!B3830)</f>
        <v>0</v>
      </c>
      <c r="I3830" s="11">
        <f t="shared" si="61"/>
        <v>0</v>
      </c>
      <c r="J3830" s="22"/>
    </row>
    <row r="3831" spans="5:10">
      <c r="E3831" s="4" t="e">
        <f>VLOOKUP(B3831,'[1]Base de datos Almacen'!$B$2:$E$3654,4,0)</f>
        <v>#N/A</v>
      </c>
      <c r="F3831" s="8">
        <v>0</v>
      </c>
      <c r="G3831" s="9">
        <f>SUMIFS('Entrada - Salida'!$E:$E,'Entrada - Salida'!$D:$D,Saldo!C3831,'Entrada - Salida'!C:C,Saldo!B3831)</f>
        <v>0</v>
      </c>
      <c r="H3831" s="10">
        <f>SUMIFS('Entrada - Salida'!$F:$F,'Entrada - Salida'!$D:$D,Saldo!C3831,'Entrada - Salida'!C:C,Saldo!B3831)</f>
        <v>0</v>
      </c>
      <c r="I3831" s="11">
        <f t="shared" si="61"/>
        <v>0</v>
      </c>
      <c r="J3831" s="22"/>
    </row>
    <row r="3832" spans="5:10">
      <c r="E3832" s="4" t="e">
        <f>VLOOKUP(B3832,'[1]Base de datos Almacen'!$B$2:$E$3654,4,0)</f>
        <v>#N/A</v>
      </c>
      <c r="F3832" s="8">
        <v>0</v>
      </c>
      <c r="G3832" s="9">
        <f>SUMIFS('Entrada - Salida'!$E:$E,'Entrada - Salida'!$D:$D,Saldo!C3832,'Entrada - Salida'!C:C,Saldo!B3832)</f>
        <v>0</v>
      </c>
      <c r="H3832" s="10">
        <f>SUMIFS('Entrada - Salida'!$F:$F,'Entrada - Salida'!$D:$D,Saldo!C3832,'Entrada - Salida'!C:C,Saldo!B3832)</f>
        <v>0</v>
      </c>
      <c r="I3832" s="11">
        <f t="shared" si="61"/>
        <v>0</v>
      </c>
      <c r="J3832" s="22"/>
    </row>
    <row r="3833" spans="5:10">
      <c r="E3833" s="4" t="e">
        <f>VLOOKUP(B3833,'[1]Base de datos Almacen'!$B$2:$E$3654,4,0)</f>
        <v>#N/A</v>
      </c>
      <c r="F3833" s="8">
        <v>0</v>
      </c>
      <c r="G3833" s="9">
        <f>SUMIFS('Entrada - Salida'!$E:$E,'Entrada - Salida'!$D:$D,Saldo!C3833,'Entrada - Salida'!C:C,Saldo!B3833)</f>
        <v>0</v>
      </c>
      <c r="H3833" s="10">
        <f>SUMIFS('Entrada - Salida'!$F:$F,'Entrada - Salida'!$D:$D,Saldo!C3833,'Entrada - Salida'!C:C,Saldo!B3833)</f>
        <v>0</v>
      </c>
      <c r="I3833" s="11">
        <f t="shared" si="61"/>
        <v>0</v>
      </c>
      <c r="J3833" s="22"/>
    </row>
    <row r="3834" spans="5:10">
      <c r="E3834" s="4" t="e">
        <f>VLOOKUP(B3834,'[1]Base de datos Almacen'!$B$2:$E$3654,4,0)</f>
        <v>#N/A</v>
      </c>
      <c r="F3834" s="8">
        <v>0</v>
      </c>
      <c r="G3834" s="9">
        <f>SUMIFS('Entrada - Salida'!$E:$E,'Entrada - Salida'!$D:$D,Saldo!C3834,'Entrada - Salida'!C:C,Saldo!B3834)</f>
        <v>0</v>
      </c>
      <c r="H3834" s="10">
        <f>SUMIFS('Entrada - Salida'!$F:$F,'Entrada - Salida'!$D:$D,Saldo!C3834,'Entrada - Salida'!C:C,Saldo!B3834)</f>
        <v>0</v>
      </c>
      <c r="I3834" s="11">
        <f t="shared" si="61"/>
        <v>0</v>
      </c>
      <c r="J3834" s="22"/>
    </row>
    <row r="3835" spans="5:10">
      <c r="E3835" s="4" t="e">
        <f>VLOOKUP(B3835,'[1]Base de datos Almacen'!$B$2:$E$3654,4,0)</f>
        <v>#N/A</v>
      </c>
      <c r="F3835" s="8">
        <v>0</v>
      </c>
      <c r="G3835" s="9">
        <f>SUMIFS('Entrada - Salida'!$E:$E,'Entrada - Salida'!$D:$D,Saldo!C3835,'Entrada - Salida'!C:C,Saldo!B3835)</f>
        <v>0</v>
      </c>
      <c r="H3835" s="10">
        <f>SUMIFS('Entrada - Salida'!$F:$F,'Entrada - Salida'!$D:$D,Saldo!C3835,'Entrada - Salida'!C:C,Saldo!B3835)</f>
        <v>0</v>
      </c>
      <c r="I3835" s="11">
        <f t="shared" si="61"/>
        <v>0</v>
      </c>
      <c r="J3835" s="22"/>
    </row>
    <row r="3836" spans="5:10">
      <c r="E3836" s="4" t="e">
        <f>VLOOKUP(B3836,'[1]Base de datos Almacen'!$B$2:$E$3654,4,0)</f>
        <v>#N/A</v>
      </c>
      <c r="F3836" s="8">
        <v>0</v>
      </c>
      <c r="G3836" s="9">
        <f>SUMIFS('Entrada - Salida'!$E:$E,'Entrada - Salida'!$D:$D,Saldo!C3836,'Entrada - Salida'!C:C,Saldo!B3836)</f>
        <v>0</v>
      </c>
      <c r="H3836" s="10">
        <f>SUMIFS('Entrada - Salida'!$F:$F,'Entrada - Salida'!$D:$D,Saldo!C3836,'Entrada - Salida'!C:C,Saldo!B3836)</f>
        <v>0</v>
      </c>
      <c r="I3836" s="11">
        <f t="shared" si="61"/>
        <v>0</v>
      </c>
      <c r="J3836" s="22"/>
    </row>
    <row r="3837" spans="5:10">
      <c r="E3837" s="4" t="e">
        <f>VLOOKUP(B3837,'[1]Base de datos Almacen'!$B$2:$E$3654,4,0)</f>
        <v>#N/A</v>
      </c>
      <c r="F3837" s="8">
        <v>0</v>
      </c>
      <c r="G3837" s="9">
        <f>SUMIFS('Entrada - Salida'!$E:$E,'Entrada - Salida'!$D:$D,Saldo!C3837,'Entrada - Salida'!C:C,Saldo!B3837)</f>
        <v>0</v>
      </c>
      <c r="H3837" s="10">
        <f>SUMIFS('Entrada - Salida'!$F:$F,'Entrada - Salida'!$D:$D,Saldo!C3837,'Entrada - Salida'!C:C,Saldo!B3837)</f>
        <v>0</v>
      </c>
      <c r="I3837" s="11">
        <f t="shared" si="61"/>
        <v>0</v>
      </c>
      <c r="J3837" s="22"/>
    </row>
    <row r="3838" spans="5:10">
      <c r="E3838" s="4" t="e">
        <f>VLOOKUP(B3838,'[1]Base de datos Almacen'!$B$2:$E$3654,4,0)</f>
        <v>#N/A</v>
      </c>
      <c r="F3838" s="8">
        <v>0</v>
      </c>
      <c r="G3838" s="9">
        <f>SUMIFS('Entrada - Salida'!$E:$E,'Entrada - Salida'!$D:$D,Saldo!C3838,'Entrada - Salida'!C:C,Saldo!B3838)</f>
        <v>0</v>
      </c>
      <c r="H3838" s="10">
        <f>SUMIFS('Entrada - Salida'!$F:$F,'Entrada - Salida'!$D:$D,Saldo!C3838,'Entrada - Salida'!C:C,Saldo!B3838)</f>
        <v>0</v>
      </c>
      <c r="I3838" s="11">
        <f t="shared" si="61"/>
        <v>0</v>
      </c>
      <c r="J3838" s="22"/>
    </row>
    <row r="3839" spans="5:10">
      <c r="E3839" s="4" t="e">
        <f>VLOOKUP(B3839,'[1]Base de datos Almacen'!$B$2:$E$3654,4,0)</f>
        <v>#N/A</v>
      </c>
      <c r="F3839" s="8">
        <v>0</v>
      </c>
      <c r="G3839" s="9">
        <f>SUMIFS('Entrada - Salida'!$E:$E,'Entrada - Salida'!$D:$D,Saldo!C3839,'Entrada - Salida'!C:C,Saldo!B3839)</f>
        <v>0</v>
      </c>
      <c r="H3839" s="10">
        <f>SUMIFS('Entrada - Salida'!$F:$F,'Entrada - Salida'!$D:$D,Saldo!C3839,'Entrada - Salida'!C:C,Saldo!B3839)</f>
        <v>0</v>
      </c>
      <c r="I3839" s="11">
        <f t="shared" si="61"/>
        <v>0</v>
      </c>
      <c r="J3839" s="22"/>
    </row>
    <row r="3840" spans="5:10">
      <c r="E3840" s="4" t="e">
        <f>VLOOKUP(B3840,'[1]Base de datos Almacen'!$B$2:$E$3654,4,0)</f>
        <v>#N/A</v>
      </c>
      <c r="F3840" s="8">
        <v>0</v>
      </c>
      <c r="G3840" s="9">
        <f>SUMIFS('Entrada - Salida'!$E:$E,'Entrada - Salida'!$D:$D,Saldo!C3840,'Entrada - Salida'!C:C,Saldo!B3840)</f>
        <v>0</v>
      </c>
      <c r="H3840" s="10">
        <f>SUMIFS('Entrada - Salida'!$F:$F,'Entrada - Salida'!$D:$D,Saldo!C3840,'Entrada - Salida'!C:C,Saldo!B3840)</f>
        <v>0</v>
      </c>
      <c r="I3840" s="11">
        <f t="shared" si="61"/>
        <v>0</v>
      </c>
      <c r="J3840" s="22"/>
    </row>
    <row r="3841" spans="5:10">
      <c r="E3841" s="4" t="e">
        <f>VLOOKUP(B3841,'[1]Base de datos Almacen'!$B$2:$E$3654,4,0)</f>
        <v>#N/A</v>
      </c>
      <c r="F3841" s="8">
        <v>0</v>
      </c>
      <c r="G3841" s="9">
        <f>SUMIFS('Entrada - Salida'!$E:$E,'Entrada - Salida'!$D:$D,Saldo!C3841,'Entrada - Salida'!C:C,Saldo!B3841)</f>
        <v>0</v>
      </c>
      <c r="H3841" s="10">
        <f>SUMIFS('Entrada - Salida'!$F:$F,'Entrada - Salida'!$D:$D,Saldo!C3841,'Entrada - Salida'!C:C,Saldo!B3841)</f>
        <v>0</v>
      </c>
      <c r="I3841" s="11">
        <f t="shared" si="61"/>
        <v>0</v>
      </c>
      <c r="J3841" s="22"/>
    </row>
    <row r="3842" spans="5:10">
      <c r="E3842" s="4" t="e">
        <f>VLOOKUP(B3842,'[1]Base de datos Almacen'!$B$2:$E$3654,4,0)</f>
        <v>#N/A</v>
      </c>
      <c r="F3842" s="8">
        <v>0</v>
      </c>
      <c r="G3842" s="9">
        <f>SUMIFS('Entrada - Salida'!$E:$E,'Entrada - Salida'!$D:$D,Saldo!C3842,'Entrada - Salida'!C:C,Saldo!B3842)</f>
        <v>0</v>
      </c>
      <c r="H3842" s="10">
        <f>SUMIFS('Entrada - Salida'!$F:$F,'Entrada - Salida'!$D:$D,Saldo!C3842,'Entrada - Salida'!C:C,Saldo!B3842)</f>
        <v>0</v>
      </c>
      <c r="I3842" s="11">
        <f t="shared" si="61"/>
        <v>0</v>
      </c>
      <c r="J3842" s="22"/>
    </row>
    <row r="3843" spans="5:10">
      <c r="E3843" s="4" t="e">
        <f>VLOOKUP(B3843,'[1]Base de datos Almacen'!$B$2:$E$3654,4,0)</f>
        <v>#N/A</v>
      </c>
      <c r="F3843" s="8">
        <v>0</v>
      </c>
      <c r="G3843" s="9">
        <f>SUMIFS('Entrada - Salida'!$E:$E,'Entrada - Salida'!$D:$D,Saldo!C3843,'Entrada - Salida'!C:C,Saldo!B3843)</f>
        <v>0</v>
      </c>
      <c r="H3843" s="10">
        <f>SUMIFS('Entrada - Salida'!$F:$F,'Entrada - Salida'!$D:$D,Saldo!C3843,'Entrada - Salida'!C:C,Saldo!B3843)</f>
        <v>0</v>
      </c>
      <c r="I3843" s="11">
        <f t="shared" si="61"/>
        <v>0</v>
      </c>
      <c r="J3843" s="22"/>
    </row>
    <row r="3844" spans="5:10">
      <c r="E3844" s="4" t="e">
        <f>VLOOKUP(B3844,'[1]Base de datos Almacen'!$B$2:$E$3654,4,0)</f>
        <v>#N/A</v>
      </c>
      <c r="F3844" s="8">
        <v>0</v>
      </c>
      <c r="G3844" s="9">
        <f>SUMIFS('Entrada - Salida'!$E:$E,'Entrada - Salida'!$D:$D,Saldo!C3844,'Entrada - Salida'!C:C,Saldo!B3844)</f>
        <v>0</v>
      </c>
      <c r="H3844" s="10">
        <f>SUMIFS('Entrada - Salida'!$F:$F,'Entrada - Salida'!$D:$D,Saldo!C3844,'Entrada - Salida'!C:C,Saldo!B3844)</f>
        <v>0</v>
      </c>
      <c r="I3844" s="11">
        <f t="shared" si="61"/>
        <v>0</v>
      </c>
      <c r="J3844" s="22"/>
    </row>
    <row r="3845" spans="5:10">
      <c r="E3845" s="4" t="e">
        <f>VLOOKUP(B3845,'[1]Base de datos Almacen'!$B$2:$E$3654,4,0)</f>
        <v>#N/A</v>
      </c>
      <c r="F3845" s="8">
        <v>0</v>
      </c>
      <c r="G3845" s="9">
        <f>SUMIFS('Entrada - Salida'!$E:$E,'Entrada - Salida'!$D:$D,Saldo!C3845,'Entrada - Salida'!C:C,Saldo!B3845)</f>
        <v>0</v>
      </c>
      <c r="H3845" s="10">
        <f>SUMIFS('Entrada - Salida'!$F:$F,'Entrada - Salida'!$D:$D,Saldo!C3845,'Entrada - Salida'!C:C,Saldo!B3845)</f>
        <v>0</v>
      </c>
      <c r="I3845" s="11">
        <f t="shared" si="61"/>
        <v>0</v>
      </c>
      <c r="J3845" s="22"/>
    </row>
    <row r="3846" spans="5:10">
      <c r="E3846" s="4" t="e">
        <f>VLOOKUP(B3846,'[1]Base de datos Almacen'!$B$2:$E$3654,4,0)</f>
        <v>#N/A</v>
      </c>
      <c r="F3846" s="8">
        <v>0</v>
      </c>
      <c r="G3846" s="9">
        <f>SUMIFS('Entrada - Salida'!$E:$E,'Entrada - Salida'!$D:$D,Saldo!C3846,'Entrada - Salida'!C:C,Saldo!B3846)</f>
        <v>0</v>
      </c>
      <c r="H3846" s="10">
        <f>SUMIFS('Entrada - Salida'!$F:$F,'Entrada - Salida'!$D:$D,Saldo!C3846,'Entrada - Salida'!C:C,Saldo!B3846)</f>
        <v>0</v>
      </c>
      <c r="I3846" s="11">
        <f t="shared" si="61"/>
        <v>0</v>
      </c>
      <c r="J3846" s="22"/>
    </row>
    <row r="3847" spans="5:10">
      <c r="E3847" s="4" t="e">
        <f>VLOOKUP(B3847,'[1]Base de datos Almacen'!$B$2:$E$3654,4,0)</f>
        <v>#N/A</v>
      </c>
      <c r="F3847" s="8">
        <v>0</v>
      </c>
      <c r="G3847" s="9">
        <f>SUMIFS('Entrada - Salida'!$E:$E,'Entrada - Salida'!$D:$D,Saldo!C3847,'Entrada - Salida'!C:C,Saldo!B3847)</f>
        <v>0</v>
      </c>
      <c r="H3847" s="10">
        <f>SUMIFS('Entrada - Salida'!$F:$F,'Entrada - Salida'!$D:$D,Saldo!C3847,'Entrada - Salida'!C:C,Saldo!B3847)</f>
        <v>0</v>
      </c>
      <c r="I3847" s="11">
        <f t="shared" si="61"/>
        <v>0</v>
      </c>
      <c r="J3847" s="22"/>
    </row>
    <row r="3848" spans="5:10">
      <c r="E3848" s="4" t="e">
        <f>VLOOKUP(B3848,'[1]Base de datos Almacen'!$B$2:$E$3654,4,0)</f>
        <v>#N/A</v>
      </c>
      <c r="F3848" s="8">
        <v>0</v>
      </c>
      <c r="G3848" s="9">
        <f>SUMIFS('Entrada - Salida'!$E:$E,'Entrada - Salida'!$D:$D,Saldo!C3848,'Entrada - Salida'!C:C,Saldo!B3848)</f>
        <v>0</v>
      </c>
      <c r="H3848" s="10">
        <f>SUMIFS('Entrada - Salida'!$F:$F,'Entrada - Salida'!$D:$D,Saldo!C3848,'Entrada - Salida'!C:C,Saldo!B3848)</f>
        <v>0</v>
      </c>
      <c r="I3848" s="11">
        <f t="shared" si="61"/>
        <v>0</v>
      </c>
      <c r="J3848" s="22"/>
    </row>
    <row r="3849" spans="5:10">
      <c r="E3849" s="4" t="e">
        <f>VLOOKUP(B3849,'[1]Base de datos Almacen'!$B$2:$E$3654,4,0)</f>
        <v>#N/A</v>
      </c>
      <c r="F3849" s="8">
        <v>0</v>
      </c>
      <c r="G3849" s="9">
        <f>SUMIFS('Entrada - Salida'!$E:$E,'Entrada - Salida'!$D:$D,Saldo!C3849,'Entrada - Salida'!C:C,Saldo!B3849)</f>
        <v>0</v>
      </c>
      <c r="H3849" s="10">
        <f>SUMIFS('Entrada - Salida'!$F:$F,'Entrada - Salida'!$D:$D,Saldo!C3849,'Entrada - Salida'!C:C,Saldo!B3849)</f>
        <v>0</v>
      </c>
      <c r="I3849" s="11">
        <f t="shared" si="61"/>
        <v>0</v>
      </c>
      <c r="J3849" s="22"/>
    </row>
    <row r="3850" spans="5:10">
      <c r="E3850" s="4" t="e">
        <f>VLOOKUP(B3850,'[1]Base de datos Almacen'!$B$2:$E$3654,4,0)</f>
        <v>#N/A</v>
      </c>
      <c r="F3850" s="8">
        <v>0</v>
      </c>
      <c r="G3850" s="9">
        <f>SUMIFS('Entrada - Salida'!$E:$E,'Entrada - Salida'!$D:$D,Saldo!C3850,'Entrada - Salida'!C:C,Saldo!B3850)</f>
        <v>0</v>
      </c>
      <c r="H3850" s="10">
        <f>SUMIFS('Entrada - Salida'!$F:$F,'Entrada - Salida'!$D:$D,Saldo!C3850,'Entrada - Salida'!C:C,Saldo!B3850)</f>
        <v>0</v>
      </c>
      <c r="I3850" s="11">
        <f t="shared" si="61"/>
        <v>0</v>
      </c>
      <c r="J3850" s="22"/>
    </row>
    <row r="3851" spans="5:10">
      <c r="E3851" s="4" t="e">
        <f>VLOOKUP(B3851,'[1]Base de datos Almacen'!$B$2:$E$3654,4,0)</f>
        <v>#N/A</v>
      </c>
      <c r="F3851" s="8">
        <v>0</v>
      </c>
      <c r="G3851" s="9">
        <f>SUMIFS('Entrada - Salida'!$E:$E,'Entrada - Salida'!$D:$D,Saldo!C3851,'Entrada - Salida'!C:C,Saldo!B3851)</f>
        <v>0</v>
      </c>
      <c r="H3851" s="10">
        <f>SUMIFS('Entrada - Salida'!$F:$F,'Entrada - Salida'!$D:$D,Saldo!C3851,'Entrada - Salida'!C:C,Saldo!B3851)</f>
        <v>0</v>
      </c>
      <c r="I3851" s="11">
        <f t="shared" si="61"/>
        <v>0</v>
      </c>
      <c r="J3851" s="22"/>
    </row>
    <row r="3852" spans="5:10">
      <c r="E3852" s="4" t="e">
        <f>VLOOKUP(B3852,'[1]Base de datos Almacen'!$B$2:$E$3654,4,0)</f>
        <v>#N/A</v>
      </c>
      <c r="F3852" s="8">
        <v>0</v>
      </c>
      <c r="G3852" s="9">
        <f>SUMIFS('Entrada - Salida'!$E:$E,'Entrada - Salida'!$D:$D,Saldo!C3852,'Entrada - Salida'!C:C,Saldo!B3852)</f>
        <v>0</v>
      </c>
      <c r="H3852" s="10">
        <f>SUMIFS('Entrada - Salida'!$F:$F,'Entrada - Salida'!$D:$D,Saldo!C3852,'Entrada - Salida'!C:C,Saldo!B3852)</f>
        <v>0</v>
      </c>
      <c r="I3852" s="11">
        <f t="shared" si="61"/>
        <v>0</v>
      </c>
      <c r="J3852" s="22"/>
    </row>
    <row r="3853" spans="5:10">
      <c r="E3853" s="4" t="e">
        <f>VLOOKUP(B3853,'[1]Base de datos Almacen'!$B$2:$E$3654,4,0)</f>
        <v>#N/A</v>
      </c>
      <c r="F3853" s="8">
        <v>0</v>
      </c>
      <c r="G3853" s="9">
        <f>SUMIFS('Entrada - Salida'!$E:$E,'Entrada - Salida'!$D:$D,Saldo!C3853,'Entrada - Salida'!C:C,Saldo!B3853)</f>
        <v>0</v>
      </c>
      <c r="H3853" s="10">
        <f>SUMIFS('Entrada - Salida'!$F:$F,'Entrada - Salida'!$D:$D,Saldo!C3853,'Entrada - Salida'!C:C,Saldo!B3853)</f>
        <v>0</v>
      </c>
      <c r="I3853" s="11">
        <f t="shared" si="61"/>
        <v>0</v>
      </c>
      <c r="J3853" s="22"/>
    </row>
    <row r="3854" spans="5:10">
      <c r="E3854" s="4" t="e">
        <f>VLOOKUP(B3854,'[1]Base de datos Almacen'!$B$2:$E$3654,4,0)</f>
        <v>#N/A</v>
      </c>
      <c r="F3854" s="8">
        <v>0</v>
      </c>
      <c r="G3854" s="9">
        <f>SUMIFS('Entrada - Salida'!$E:$E,'Entrada - Salida'!$D:$D,Saldo!C3854,'Entrada - Salida'!C:C,Saldo!B3854)</f>
        <v>0</v>
      </c>
      <c r="H3854" s="10">
        <f>SUMIFS('Entrada - Salida'!$F:$F,'Entrada - Salida'!$D:$D,Saldo!C3854,'Entrada - Salida'!C:C,Saldo!B3854)</f>
        <v>0</v>
      </c>
      <c r="I3854" s="11">
        <f t="shared" si="61"/>
        <v>0</v>
      </c>
      <c r="J3854" s="22"/>
    </row>
    <row r="3855" spans="5:10">
      <c r="E3855" s="4" t="e">
        <f>VLOOKUP(B3855,'[1]Base de datos Almacen'!$B$2:$E$3654,4,0)</f>
        <v>#N/A</v>
      </c>
      <c r="F3855" s="8">
        <v>0</v>
      </c>
      <c r="G3855" s="9">
        <f>SUMIFS('Entrada - Salida'!$E:$E,'Entrada - Salida'!$D:$D,Saldo!C3855,'Entrada - Salida'!C:C,Saldo!B3855)</f>
        <v>0</v>
      </c>
      <c r="H3855" s="10">
        <f>SUMIFS('Entrada - Salida'!$F:$F,'Entrada - Salida'!$D:$D,Saldo!C3855,'Entrada - Salida'!C:C,Saldo!B3855)</f>
        <v>0</v>
      </c>
      <c r="I3855" s="11">
        <f t="shared" si="61"/>
        <v>0</v>
      </c>
      <c r="J3855" s="22"/>
    </row>
    <row r="3856" spans="5:10">
      <c r="E3856" s="4" t="e">
        <f>VLOOKUP(B3856,'[1]Base de datos Almacen'!$B$2:$E$3654,4,0)</f>
        <v>#N/A</v>
      </c>
      <c r="F3856" s="8">
        <v>0</v>
      </c>
      <c r="G3856" s="9">
        <f>SUMIFS('Entrada - Salida'!$E:$E,'Entrada - Salida'!$D:$D,Saldo!C3856,'Entrada - Salida'!C:C,Saldo!B3856)</f>
        <v>0</v>
      </c>
      <c r="H3856" s="10">
        <f>SUMIFS('Entrada - Salida'!$F:$F,'Entrada - Salida'!$D:$D,Saldo!C3856,'Entrada - Salida'!C:C,Saldo!B3856)</f>
        <v>0</v>
      </c>
      <c r="I3856" s="11">
        <f t="shared" si="61"/>
        <v>0</v>
      </c>
      <c r="J3856" s="22"/>
    </row>
    <row r="3857" spans="5:10">
      <c r="E3857" s="4" t="e">
        <f>VLOOKUP(B3857,'[1]Base de datos Almacen'!$B$2:$E$3654,4,0)</f>
        <v>#N/A</v>
      </c>
      <c r="F3857" s="8">
        <v>0</v>
      </c>
      <c r="G3857" s="9">
        <f>SUMIFS('Entrada - Salida'!$E:$E,'Entrada - Salida'!$D:$D,Saldo!C3857,'Entrada - Salida'!C:C,Saldo!B3857)</f>
        <v>0</v>
      </c>
      <c r="H3857" s="10">
        <f>SUMIFS('Entrada - Salida'!$F:$F,'Entrada - Salida'!$D:$D,Saldo!C3857,'Entrada - Salida'!C:C,Saldo!B3857)</f>
        <v>0</v>
      </c>
      <c r="I3857" s="11">
        <f t="shared" si="61"/>
        <v>0</v>
      </c>
      <c r="J3857" s="22"/>
    </row>
    <row r="3858" spans="5:10">
      <c r="E3858" s="4" t="e">
        <f>VLOOKUP(B3858,'[1]Base de datos Almacen'!$B$2:$E$3654,4,0)</f>
        <v>#N/A</v>
      </c>
      <c r="F3858" s="8">
        <v>0</v>
      </c>
      <c r="G3858" s="9">
        <f>SUMIFS('Entrada - Salida'!$E:$E,'Entrada - Salida'!$D:$D,Saldo!C3858,'Entrada - Salida'!C:C,Saldo!B3858)</f>
        <v>0</v>
      </c>
      <c r="H3858" s="10">
        <f>SUMIFS('Entrada - Salida'!$F:$F,'Entrada - Salida'!$D:$D,Saldo!C3858,'Entrada - Salida'!C:C,Saldo!B3858)</f>
        <v>0</v>
      </c>
      <c r="I3858" s="11">
        <f t="shared" si="61"/>
        <v>0</v>
      </c>
      <c r="J3858" s="22"/>
    </row>
    <row r="3859" spans="5:10">
      <c r="E3859" s="4" t="e">
        <f>VLOOKUP(B3859,'[1]Base de datos Almacen'!$B$2:$E$3654,4,0)</f>
        <v>#N/A</v>
      </c>
      <c r="F3859" s="8">
        <v>0</v>
      </c>
      <c r="G3859" s="9">
        <f>SUMIFS('Entrada - Salida'!$E:$E,'Entrada - Salida'!$D:$D,Saldo!C3859,'Entrada - Salida'!C:C,Saldo!B3859)</f>
        <v>0</v>
      </c>
      <c r="H3859" s="10">
        <f>SUMIFS('Entrada - Salida'!$F:$F,'Entrada - Salida'!$D:$D,Saldo!C3859,'Entrada - Salida'!C:C,Saldo!B3859)</f>
        <v>0</v>
      </c>
      <c r="I3859" s="11">
        <f t="shared" si="61"/>
        <v>0</v>
      </c>
      <c r="J3859" s="22"/>
    </row>
    <row r="3860" spans="5:10">
      <c r="E3860" s="4" t="e">
        <f>VLOOKUP(B3860,'[1]Base de datos Almacen'!$B$2:$E$3654,4,0)</f>
        <v>#N/A</v>
      </c>
      <c r="F3860" s="8">
        <v>0</v>
      </c>
      <c r="G3860" s="9">
        <f>SUMIFS('Entrada - Salida'!$E:$E,'Entrada - Salida'!$D:$D,Saldo!C3860,'Entrada - Salida'!C:C,Saldo!B3860)</f>
        <v>0</v>
      </c>
      <c r="H3860" s="10">
        <f>SUMIFS('Entrada - Salida'!$F:$F,'Entrada - Salida'!$D:$D,Saldo!C3860,'Entrada - Salida'!C:C,Saldo!B3860)</f>
        <v>0</v>
      </c>
      <c r="I3860" s="11">
        <f t="shared" si="61"/>
        <v>0</v>
      </c>
      <c r="J3860" s="22"/>
    </row>
    <row r="3861" spans="5:10">
      <c r="E3861" s="4" t="e">
        <f>VLOOKUP(B3861,'[1]Base de datos Almacen'!$B$2:$E$3654,4,0)</f>
        <v>#N/A</v>
      </c>
      <c r="F3861" s="8">
        <v>0</v>
      </c>
      <c r="G3861" s="9">
        <f>SUMIFS('Entrada - Salida'!$E:$E,'Entrada - Salida'!$D:$D,Saldo!C3861,'Entrada - Salida'!C:C,Saldo!B3861)</f>
        <v>0</v>
      </c>
      <c r="H3861" s="10">
        <f>SUMIFS('Entrada - Salida'!$F:$F,'Entrada - Salida'!$D:$D,Saldo!C3861,'Entrada - Salida'!C:C,Saldo!B3861)</f>
        <v>0</v>
      </c>
      <c r="I3861" s="11">
        <f t="shared" si="61"/>
        <v>0</v>
      </c>
      <c r="J3861" s="22"/>
    </row>
    <row r="3862" spans="5:10">
      <c r="E3862" s="4" t="e">
        <f>VLOOKUP(B3862,'[1]Base de datos Almacen'!$B$2:$E$3654,4,0)</f>
        <v>#N/A</v>
      </c>
      <c r="F3862" s="8">
        <v>0</v>
      </c>
      <c r="G3862" s="9">
        <f>SUMIFS('Entrada - Salida'!$E:$E,'Entrada - Salida'!$D:$D,Saldo!C3862,'Entrada - Salida'!C:C,Saldo!B3862)</f>
        <v>0</v>
      </c>
      <c r="H3862" s="10">
        <f>SUMIFS('Entrada - Salida'!$F:$F,'Entrada - Salida'!$D:$D,Saldo!C3862,'Entrada - Salida'!C:C,Saldo!B3862)</f>
        <v>0</v>
      </c>
      <c r="I3862" s="11">
        <f t="shared" si="61"/>
        <v>0</v>
      </c>
      <c r="J3862" s="22"/>
    </row>
    <row r="3863" spans="5:10">
      <c r="E3863" s="4" t="e">
        <f>VLOOKUP(B3863,'[1]Base de datos Almacen'!$B$2:$E$3654,4,0)</f>
        <v>#N/A</v>
      </c>
      <c r="F3863" s="8">
        <v>0</v>
      </c>
      <c r="G3863" s="9">
        <f>SUMIFS('Entrada - Salida'!$E:$E,'Entrada - Salida'!$D:$D,Saldo!C3863,'Entrada - Salida'!C:C,Saldo!B3863)</f>
        <v>0</v>
      </c>
      <c r="H3863" s="10">
        <f>SUMIFS('Entrada - Salida'!$F:$F,'Entrada - Salida'!$D:$D,Saldo!C3863,'Entrada - Salida'!C:C,Saldo!B3863)</f>
        <v>0</v>
      </c>
      <c r="I3863" s="11">
        <f t="shared" si="61"/>
        <v>0</v>
      </c>
      <c r="J3863" s="22"/>
    </row>
    <row r="3864" spans="5:10">
      <c r="E3864" s="4" t="e">
        <f>VLOOKUP(B3864,'[1]Base de datos Almacen'!$B$2:$E$3654,4,0)</f>
        <v>#N/A</v>
      </c>
      <c r="F3864" s="8">
        <v>0</v>
      </c>
      <c r="G3864" s="9">
        <f>SUMIFS('Entrada - Salida'!$E:$E,'Entrada - Salida'!$D:$D,Saldo!C3864,'Entrada - Salida'!C:C,Saldo!B3864)</f>
        <v>0</v>
      </c>
      <c r="H3864" s="10">
        <f>SUMIFS('Entrada - Salida'!$F:$F,'Entrada - Salida'!$D:$D,Saldo!C3864,'Entrada - Salida'!C:C,Saldo!B3864)</f>
        <v>0</v>
      </c>
      <c r="I3864" s="11">
        <f t="shared" si="61"/>
        <v>0</v>
      </c>
      <c r="J3864" s="22"/>
    </row>
    <row r="3865" spans="5:10">
      <c r="E3865" s="4" t="e">
        <f>VLOOKUP(B3865,'[1]Base de datos Almacen'!$B$2:$E$3654,4,0)</f>
        <v>#N/A</v>
      </c>
      <c r="F3865" s="8">
        <v>0</v>
      </c>
      <c r="G3865" s="9">
        <f>SUMIFS('Entrada - Salida'!$E:$E,'Entrada - Salida'!$D:$D,Saldo!C3865,'Entrada - Salida'!C:C,Saldo!B3865)</f>
        <v>0</v>
      </c>
      <c r="H3865" s="10">
        <f>SUMIFS('Entrada - Salida'!$F:$F,'Entrada - Salida'!$D:$D,Saldo!C3865,'Entrada - Salida'!C:C,Saldo!B3865)</f>
        <v>0</v>
      </c>
      <c r="I3865" s="11">
        <f t="shared" si="61"/>
        <v>0</v>
      </c>
      <c r="J3865" s="22"/>
    </row>
    <row r="3866" spans="5:10">
      <c r="E3866" s="4" t="e">
        <f>VLOOKUP(B3866,'[1]Base de datos Almacen'!$B$2:$E$3654,4,0)</f>
        <v>#N/A</v>
      </c>
      <c r="F3866" s="8">
        <v>0</v>
      </c>
      <c r="G3866" s="9">
        <f>SUMIFS('Entrada - Salida'!$E:$E,'Entrada - Salida'!$D:$D,Saldo!C3866,'Entrada - Salida'!C:C,Saldo!B3866)</f>
        <v>0</v>
      </c>
      <c r="H3866" s="10">
        <f>SUMIFS('Entrada - Salida'!$F:$F,'Entrada - Salida'!$D:$D,Saldo!C3866,'Entrada - Salida'!C:C,Saldo!B3866)</f>
        <v>0</v>
      </c>
      <c r="I3866" s="11">
        <f t="shared" si="61"/>
        <v>0</v>
      </c>
      <c r="J3866" s="22"/>
    </row>
    <row r="3867" spans="5:10">
      <c r="E3867" s="4" t="e">
        <f>VLOOKUP(B3867,'[1]Base de datos Almacen'!$B$2:$E$3654,4,0)</f>
        <v>#N/A</v>
      </c>
      <c r="F3867" s="8">
        <v>0</v>
      </c>
      <c r="G3867" s="9">
        <f>SUMIFS('Entrada - Salida'!$E:$E,'Entrada - Salida'!$D:$D,Saldo!C3867,'Entrada - Salida'!C:C,Saldo!B3867)</f>
        <v>0</v>
      </c>
      <c r="H3867" s="10">
        <f>SUMIFS('Entrada - Salida'!$F:$F,'Entrada - Salida'!$D:$D,Saldo!C3867,'Entrada - Salida'!C:C,Saldo!B3867)</f>
        <v>0</v>
      </c>
      <c r="I3867" s="11">
        <f t="shared" si="61"/>
        <v>0</v>
      </c>
      <c r="J3867" s="22"/>
    </row>
    <row r="3868" spans="5:10">
      <c r="E3868" s="4" t="e">
        <f>VLOOKUP(B3868,'[1]Base de datos Almacen'!$B$2:$E$3654,4,0)</f>
        <v>#N/A</v>
      </c>
      <c r="F3868" s="8">
        <v>0</v>
      </c>
      <c r="G3868" s="9">
        <f>SUMIFS('Entrada - Salida'!$E:$E,'Entrada - Salida'!$D:$D,Saldo!C3868,'Entrada - Salida'!C:C,Saldo!B3868)</f>
        <v>0</v>
      </c>
      <c r="H3868" s="10">
        <f>SUMIFS('Entrada - Salida'!$F:$F,'Entrada - Salida'!$D:$D,Saldo!C3868,'Entrada - Salida'!C:C,Saldo!B3868)</f>
        <v>0</v>
      </c>
      <c r="I3868" s="11">
        <f t="shared" si="61"/>
        <v>0</v>
      </c>
      <c r="J3868" s="22"/>
    </row>
    <row r="3869" spans="5:10">
      <c r="E3869" s="4" t="e">
        <f>VLOOKUP(B3869,'[1]Base de datos Almacen'!$B$2:$E$3654,4,0)</f>
        <v>#N/A</v>
      </c>
      <c r="F3869" s="8">
        <v>0</v>
      </c>
      <c r="G3869" s="9">
        <f>SUMIFS('Entrada - Salida'!$E:$E,'Entrada - Salida'!$D:$D,Saldo!C3869,'Entrada - Salida'!C:C,Saldo!B3869)</f>
        <v>0</v>
      </c>
      <c r="H3869" s="10">
        <f>SUMIFS('Entrada - Salida'!$F:$F,'Entrada - Salida'!$D:$D,Saldo!C3869,'Entrada - Salida'!C:C,Saldo!B3869)</f>
        <v>0</v>
      </c>
      <c r="I3869" s="11">
        <f t="shared" si="61"/>
        <v>0</v>
      </c>
      <c r="J3869" s="22"/>
    </row>
    <row r="3870" spans="5:10">
      <c r="E3870" s="4" t="e">
        <f>VLOOKUP(B3870,'[1]Base de datos Almacen'!$B$2:$E$3654,4,0)</f>
        <v>#N/A</v>
      </c>
      <c r="F3870" s="8">
        <v>0</v>
      </c>
      <c r="G3870" s="9">
        <f>SUMIFS('Entrada - Salida'!$E:$E,'Entrada - Salida'!$D:$D,Saldo!C3870,'Entrada - Salida'!C:C,Saldo!B3870)</f>
        <v>0</v>
      </c>
      <c r="H3870" s="10">
        <f>SUMIFS('Entrada - Salida'!$F:$F,'Entrada - Salida'!$D:$D,Saldo!C3870,'Entrada - Salida'!C:C,Saldo!B3870)</f>
        <v>0</v>
      </c>
      <c r="I3870" s="11">
        <f t="shared" si="61"/>
        <v>0</v>
      </c>
      <c r="J3870" s="22"/>
    </row>
    <row r="3871" spans="5:10">
      <c r="E3871" s="4" t="e">
        <f>VLOOKUP(B3871,'[1]Base de datos Almacen'!$B$2:$E$3654,4,0)</f>
        <v>#N/A</v>
      </c>
      <c r="F3871" s="8">
        <v>0</v>
      </c>
      <c r="G3871" s="9">
        <f>SUMIFS('Entrada - Salida'!$E:$E,'Entrada - Salida'!$D:$D,Saldo!C3871,'Entrada - Salida'!C:C,Saldo!B3871)</f>
        <v>0</v>
      </c>
      <c r="H3871" s="10">
        <f>SUMIFS('Entrada - Salida'!$F:$F,'Entrada - Salida'!$D:$D,Saldo!C3871,'Entrada - Salida'!C:C,Saldo!B3871)</f>
        <v>0</v>
      </c>
      <c r="I3871" s="11">
        <f t="shared" si="61"/>
        <v>0</v>
      </c>
      <c r="J3871" s="22"/>
    </row>
    <row r="3872" spans="5:10">
      <c r="E3872" s="4" t="e">
        <f>VLOOKUP(B3872,'[1]Base de datos Almacen'!$B$2:$E$3654,4,0)</f>
        <v>#N/A</v>
      </c>
      <c r="F3872" s="8">
        <v>0</v>
      </c>
      <c r="G3872" s="9">
        <f>SUMIFS('Entrada - Salida'!$E:$E,'Entrada - Salida'!$D:$D,Saldo!C3872,'Entrada - Salida'!C:C,Saldo!B3872)</f>
        <v>0</v>
      </c>
      <c r="H3872" s="10">
        <f>SUMIFS('Entrada - Salida'!$F:$F,'Entrada - Salida'!$D:$D,Saldo!C3872,'Entrada - Salida'!C:C,Saldo!B3872)</f>
        <v>0</v>
      </c>
      <c r="I3872" s="11">
        <f t="shared" si="61"/>
        <v>0</v>
      </c>
      <c r="J3872" s="22"/>
    </row>
    <row r="3873" spans="5:10">
      <c r="E3873" s="4" t="e">
        <f>VLOOKUP(B3873,'[1]Base de datos Almacen'!$B$2:$E$3654,4,0)</f>
        <v>#N/A</v>
      </c>
      <c r="F3873" s="8">
        <v>0</v>
      </c>
      <c r="G3873" s="9">
        <f>SUMIFS('Entrada - Salida'!$E:$E,'Entrada - Salida'!$D:$D,Saldo!C3873,'Entrada - Salida'!C:C,Saldo!B3873)</f>
        <v>0</v>
      </c>
      <c r="H3873" s="10">
        <f>SUMIFS('Entrada - Salida'!$F:$F,'Entrada - Salida'!$D:$D,Saldo!C3873,'Entrada - Salida'!C:C,Saldo!B3873)</f>
        <v>0</v>
      </c>
      <c r="I3873" s="11">
        <f t="shared" si="61"/>
        <v>0</v>
      </c>
      <c r="J3873" s="22"/>
    </row>
    <row r="3874" spans="5:10">
      <c r="E3874" s="4" t="e">
        <f>VLOOKUP(B3874,'[1]Base de datos Almacen'!$B$2:$E$3654,4,0)</f>
        <v>#N/A</v>
      </c>
      <c r="F3874" s="8">
        <v>0</v>
      </c>
      <c r="G3874" s="9">
        <f>SUMIFS('Entrada - Salida'!$E:$E,'Entrada - Salida'!$D:$D,Saldo!C3874,'Entrada - Salida'!C:C,Saldo!B3874)</f>
        <v>0</v>
      </c>
      <c r="H3874" s="10">
        <f>SUMIFS('Entrada - Salida'!$F:$F,'Entrada - Salida'!$D:$D,Saldo!C3874,'Entrada - Salida'!C:C,Saldo!B3874)</f>
        <v>0</v>
      </c>
      <c r="I3874" s="11">
        <f t="shared" si="61"/>
        <v>0</v>
      </c>
      <c r="J3874" s="22"/>
    </row>
    <row r="3875" spans="5:10">
      <c r="E3875" s="4" t="e">
        <f>VLOOKUP(B3875,'[1]Base de datos Almacen'!$B$2:$E$3654,4,0)</f>
        <v>#N/A</v>
      </c>
      <c r="F3875" s="8">
        <v>0</v>
      </c>
      <c r="G3875" s="9">
        <f>SUMIFS('Entrada - Salida'!$E:$E,'Entrada - Salida'!$D:$D,Saldo!C3875,'Entrada - Salida'!C:C,Saldo!B3875)</f>
        <v>0</v>
      </c>
      <c r="H3875" s="10">
        <f>SUMIFS('Entrada - Salida'!$F:$F,'Entrada - Salida'!$D:$D,Saldo!C3875,'Entrada - Salida'!C:C,Saldo!B3875)</f>
        <v>0</v>
      </c>
      <c r="I3875" s="11">
        <f t="shared" si="61"/>
        <v>0</v>
      </c>
      <c r="J3875" s="22"/>
    </row>
    <row r="3876" spans="5:10">
      <c r="E3876" s="4" t="e">
        <f>VLOOKUP(B3876,'[1]Base de datos Almacen'!$B$2:$E$3654,4,0)</f>
        <v>#N/A</v>
      </c>
      <c r="F3876" s="8">
        <v>0</v>
      </c>
      <c r="G3876" s="9">
        <f>SUMIFS('Entrada - Salida'!$E:$E,'Entrada - Salida'!$D:$D,Saldo!C3876,'Entrada - Salida'!C:C,Saldo!B3876)</f>
        <v>0</v>
      </c>
      <c r="H3876" s="10">
        <f>SUMIFS('Entrada - Salida'!$F:$F,'Entrada - Salida'!$D:$D,Saldo!C3876,'Entrada - Salida'!C:C,Saldo!B3876)</f>
        <v>0</v>
      </c>
      <c r="I3876" s="11">
        <f t="shared" si="61"/>
        <v>0</v>
      </c>
      <c r="J3876" s="22"/>
    </row>
    <row r="3877" spans="5:10">
      <c r="E3877" s="4" t="e">
        <f>VLOOKUP(B3877,'[1]Base de datos Almacen'!$B$2:$E$3654,4,0)</f>
        <v>#N/A</v>
      </c>
      <c r="F3877" s="8">
        <v>0</v>
      </c>
      <c r="G3877" s="9">
        <f>SUMIFS('Entrada - Salida'!$E:$E,'Entrada - Salida'!$D:$D,Saldo!C3877,'Entrada - Salida'!C:C,Saldo!B3877)</f>
        <v>0</v>
      </c>
      <c r="H3877" s="10">
        <f>SUMIFS('Entrada - Salida'!$F:$F,'Entrada - Salida'!$D:$D,Saldo!C3877,'Entrada - Salida'!C:C,Saldo!B3877)</f>
        <v>0</v>
      </c>
      <c r="I3877" s="11">
        <f t="shared" si="61"/>
        <v>0</v>
      </c>
      <c r="J3877" s="22"/>
    </row>
    <row r="3878" spans="5:10">
      <c r="E3878" s="4" t="e">
        <f>VLOOKUP(B3878,'[1]Base de datos Almacen'!$B$2:$E$3654,4,0)</f>
        <v>#N/A</v>
      </c>
      <c r="F3878" s="8">
        <v>0</v>
      </c>
      <c r="G3878" s="9">
        <f>SUMIFS('Entrada - Salida'!$E:$E,'Entrada - Salida'!$D:$D,Saldo!C3878,'Entrada - Salida'!C:C,Saldo!B3878)</f>
        <v>0</v>
      </c>
      <c r="H3878" s="10">
        <f>SUMIFS('Entrada - Salida'!$F:$F,'Entrada - Salida'!$D:$D,Saldo!C3878,'Entrada - Salida'!C:C,Saldo!B3878)</f>
        <v>0</v>
      </c>
      <c r="I3878" s="11">
        <f t="shared" si="61"/>
        <v>0</v>
      </c>
      <c r="J3878" s="22"/>
    </row>
    <row r="3879" spans="5:10">
      <c r="E3879" s="4" t="e">
        <f>VLOOKUP(B3879,'[1]Base de datos Almacen'!$B$2:$E$3654,4,0)</f>
        <v>#N/A</v>
      </c>
      <c r="F3879" s="8">
        <v>0</v>
      </c>
      <c r="G3879" s="9">
        <f>SUMIFS('Entrada - Salida'!$E:$E,'Entrada - Salida'!$D:$D,Saldo!C3879,'Entrada - Salida'!C:C,Saldo!B3879)</f>
        <v>0</v>
      </c>
      <c r="H3879" s="10">
        <f>SUMIFS('Entrada - Salida'!$F:$F,'Entrada - Salida'!$D:$D,Saldo!C3879,'Entrada - Salida'!C:C,Saldo!B3879)</f>
        <v>0</v>
      </c>
      <c r="I3879" s="11">
        <f t="shared" si="61"/>
        <v>0</v>
      </c>
      <c r="J3879" s="22"/>
    </row>
    <row r="3880" spans="5:10">
      <c r="E3880" s="4" t="e">
        <f>VLOOKUP(B3880,'[1]Base de datos Almacen'!$B$2:$E$3654,4,0)</f>
        <v>#N/A</v>
      </c>
      <c r="F3880" s="8">
        <v>0</v>
      </c>
      <c r="G3880" s="9">
        <f>SUMIFS('Entrada - Salida'!$E:$E,'Entrada - Salida'!$D:$D,Saldo!C3880,'Entrada - Salida'!C:C,Saldo!B3880)</f>
        <v>0</v>
      </c>
      <c r="H3880" s="10">
        <f>SUMIFS('Entrada - Salida'!$F:$F,'Entrada - Salida'!$D:$D,Saldo!C3880,'Entrada - Salida'!C:C,Saldo!B3880)</f>
        <v>0</v>
      </c>
      <c r="I3880" s="11">
        <f t="shared" si="61"/>
        <v>0</v>
      </c>
      <c r="J3880" s="22"/>
    </row>
    <row r="3881" spans="5:10">
      <c r="E3881" s="4" t="e">
        <f>VLOOKUP(B3881,'[1]Base de datos Almacen'!$B$2:$E$3654,4,0)</f>
        <v>#N/A</v>
      </c>
      <c r="F3881" s="8">
        <v>0</v>
      </c>
      <c r="G3881" s="9">
        <f>SUMIFS('Entrada - Salida'!$E:$E,'Entrada - Salida'!$D:$D,Saldo!C3881,'Entrada - Salida'!C:C,Saldo!B3881)</f>
        <v>0</v>
      </c>
      <c r="H3881" s="10">
        <f>SUMIFS('Entrada - Salida'!$F:$F,'Entrada - Salida'!$D:$D,Saldo!C3881,'Entrada - Salida'!C:C,Saldo!B3881)</f>
        <v>0</v>
      </c>
      <c r="I3881" s="11">
        <f t="shared" si="61"/>
        <v>0</v>
      </c>
      <c r="J3881" s="22"/>
    </row>
    <row r="3882" spans="5:10">
      <c r="E3882" s="4" t="e">
        <f>VLOOKUP(B3882,'[1]Base de datos Almacen'!$B$2:$E$3654,4,0)</f>
        <v>#N/A</v>
      </c>
      <c r="F3882" s="8">
        <v>0</v>
      </c>
      <c r="G3882" s="9">
        <f>SUMIFS('Entrada - Salida'!$E:$E,'Entrada - Salida'!$D:$D,Saldo!C3882,'Entrada - Salida'!C:C,Saldo!B3882)</f>
        <v>0</v>
      </c>
      <c r="H3882" s="10">
        <f>SUMIFS('Entrada - Salida'!$F:$F,'Entrada - Salida'!$D:$D,Saldo!C3882,'Entrada - Salida'!C:C,Saldo!B3882)</f>
        <v>0</v>
      </c>
      <c r="I3882" s="11">
        <f t="shared" si="61"/>
        <v>0</v>
      </c>
      <c r="J3882" s="22"/>
    </row>
    <row r="3883" spans="5:10">
      <c r="E3883" s="4" t="e">
        <f>VLOOKUP(B3883,'[1]Base de datos Almacen'!$B$2:$E$3654,4,0)</f>
        <v>#N/A</v>
      </c>
      <c r="F3883" s="8">
        <v>0</v>
      </c>
      <c r="G3883" s="9">
        <f>SUMIFS('Entrada - Salida'!$E:$E,'Entrada - Salida'!$D:$D,Saldo!C3883,'Entrada - Salida'!C:C,Saldo!B3883)</f>
        <v>0</v>
      </c>
      <c r="H3883" s="10">
        <f>SUMIFS('Entrada - Salida'!$F:$F,'Entrada - Salida'!$D:$D,Saldo!C3883,'Entrada - Salida'!C:C,Saldo!B3883)</f>
        <v>0</v>
      </c>
      <c r="I3883" s="11">
        <f t="shared" si="61"/>
        <v>0</v>
      </c>
      <c r="J3883" s="22"/>
    </row>
    <row r="3884" spans="5:10">
      <c r="E3884" s="4" t="e">
        <f>VLOOKUP(B3884,'[1]Base de datos Almacen'!$B$2:$E$3654,4,0)</f>
        <v>#N/A</v>
      </c>
      <c r="F3884" s="8">
        <v>0</v>
      </c>
      <c r="G3884" s="9">
        <f>SUMIFS('Entrada - Salida'!$E:$E,'Entrada - Salida'!$D:$D,Saldo!C3884,'Entrada - Salida'!C:C,Saldo!B3884)</f>
        <v>0</v>
      </c>
      <c r="H3884" s="10">
        <f>SUMIFS('Entrada - Salida'!$F:$F,'Entrada - Salida'!$D:$D,Saldo!C3884,'Entrada - Salida'!C:C,Saldo!B3884)</f>
        <v>0</v>
      </c>
      <c r="I3884" s="11">
        <f t="shared" si="61"/>
        <v>0</v>
      </c>
      <c r="J3884" s="22"/>
    </row>
    <row r="3885" spans="5:10">
      <c r="E3885" s="4" t="e">
        <f>VLOOKUP(B3885,'[1]Base de datos Almacen'!$B$2:$E$3654,4,0)</f>
        <v>#N/A</v>
      </c>
      <c r="F3885" s="8">
        <v>0</v>
      </c>
      <c r="G3885" s="9">
        <f>SUMIFS('Entrada - Salida'!$E:$E,'Entrada - Salida'!$D:$D,Saldo!C3885,'Entrada - Salida'!C:C,Saldo!B3885)</f>
        <v>0</v>
      </c>
      <c r="H3885" s="10">
        <f>SUMIFS('Entrada - Salida'!$F:$F,'Entrada - Salida'!$D:$D,Saldo!C3885,'Entrada - Salida'!C:C,Saldo!B3885)</f>
        <v>0</v>
      </c>
      <c r="I3885" s="11">
        <f t="shared" si="61"/>
        <v>0</v>
      </c>
      <c r="J3885" s="22"/>
    </row>
    <row r="3886" spans="5:10">
      <c r="E3886" s="4" t="e">
        <f>VLOOKUP(B3886,'[1]Base de datos Almacen'!$B$2:$E$3654,4,0)</f>
        <v>#N/A</v>
      </c>
      <c r="F3886" s="8">
        <v>0</v>
      </c>
      <c r="G3886" s="9">
        <f>SUMIFS('Entrada - Salida'!$E:$E,'Entrada - Salida'!$D:$D,Saldo!C3886,'Entrada - Salida'!C:C,Saldo!B3886)</f>
        <v>0</v>
      </c>
      <c r="H3886" s="10">
        <f>SUMIFS('Entrada - Salida'!$F:$F,'Entrada - Salida'!$D:$D,Saldo!C3886,'Entrada - Salida'!C:C,Saldo!B3886)</f>
        <v>0</v>
      </c>
      <c r="I3886" s="11">
        <f t="shared" ref="I3886:I3949" si="62">+(G3886-H3886)+F3886</f>
        <v>0</v>
      </c>
      <c r="J3886" s="22"/>
    </row>
    <row r="3887" spans="5:10">
      <c r="E3887" s="4" t="e">
        <f>VLOOKUP(B3887,'[1]Base de datos Almacen'!$B$2:$E$3654,4,0)</f>
        <v>#N/A</v>
      </c>
      <c r="F3887" s="8">
        <v>0</v>
      </c>
      <c r="G3887" s="9">
        <f>SUMIFS('Entrada - Salida'!$E:$E,'Entrada - Salida'!$D:$D,Saldo!C3887,'Entrada - Salida'!C:C,Saldo!B3887)</f>
        <v>0</v>
      </c>
      <c r="H3887" s="10">
        <f>SUMIFS('Entrada - Salida'!$F:$F,'Entrada - Salida'!$D:$D,Saldo!C3887,'Entrada - Salida'!C:C,Saldo!B3887)</f>
        <v>0</v>
      </c>
      <c r="I3887" s="11">
        <f t="shared" si="62"/>
        <v>0</v>
      </c>
      <c r="J3887" s="22"/>
    </row>
    <row r="3888" spans="5:10">
      <c r="E3888" s="4" t="e">
        <f>VLOOKUP(B3888,'[1]Base de datos Almacen'!$B$2:$E$3654,4,0)</f>
        <v>#N/A</v>
      </c>
      <c r="F3888" s="8">
        <v>0</v>
      </c>
      <c r="G3888" s="9">
        <f>SUMIFS('Entrada - Salida'!$E:$E,'Entrada - Salida'!$D:$D,Saldo!C3888,'Entrada - Salida'!C:C,Saldo!B3888)</f>
        <v>0</v>
      </c>
      <c r="H3888" s="10">
        <f>SUMIFS('Entrada - Salida'!$F:$F,'Entrada - Salida'!$D:$D,Saldo!C3888,'Entrada - Salida'!C:C,Saldo!B3888)</f>
        <v>0</v>
      </c>
      <c r="I3888" s="11">
        <f t="shared" si="62"/>
        <v>0</v>
      </c>
      <c r="J3888" s="22"/>
    </row>
    <row r="3889" spans="5:10">
      <c r="E3889" s="4" t="e">
        <f>VLOOKUP(B3889,'[1]Base de datos Almacen'!$B$2:$E$3654,4,0)</f>
        <v>#N/A</v>
      </c>
      <c r="F3889" s="8">
        <v>0</v>
      </c>
      <c r="G3889" s="9">
        <f>SUMIFS('Entrada - Salida'!$E:$E,'Entrada - Salida'!$D:$D,Saldo!C3889,'Entrada - Salida'!C:C,Saldo!B3889)</f>
        <v>0</v>
      </c>
      <c r="H3889" s="10">
        <f>SUMIFS('Entrada - Salida'!$F:$F,'Entrada - Salida'!$D:$D,Saldo!C3889,'Entrada - Salida'!C:C,Saldo!B3889)</f>
        <v>0</v>
      </c>
      <c r="I3889" s="11">
        <f t="shared" si="62"/>
        <v>0</v>
      </c>
      <c r="J3889" s="22"/>
    </row>
    <row r="3890" spans="5:10">
      <c r="E3890" s="4" t="e">
        <f>VLOOKUP(B3890,'[1]Base de datos Almacen'!$B$2:$E$3654,4,0)</f>
        <v>#N/A</v>
      </c>
      <c r="F3890" s="8">
        <v>0</v>
      </c>
      <c r="G3890" s="9">
        <f>SUMIFS('Entrada - Salida'!$E:$E,'Entrada - Salida'!$D:$D,Saldo!C3890,'Entrada - Salida'!C:C,Saldo!B3890)</f>
        <v>0</v>
      </c>
      <c r="H3890" s="10">
        <f>SUMIFS('Entrada - Salida'!$F:$F,'Entrada - Salida'!$D:$D,Saldo!C3890,'Entrada - Salida'!C:C,Saldo!B3890)</f>
        <v>0</v>
      </c>
      <c r="I3890" s="11">
        <f t="shared" si="62"/>
        <v>0</v>
      </c>
      <c r="J3890" s="22"/>
    </row>
    <row r="3891" spans="5:10">
      <c r="E3891" s="4" t="e">
        <f>VLOOKUP(B3891,'[1]Base de datos Almacen'!$B$2:$E$3654,4,0)</f>
        <v>#N/A</v>
      </c>
      <c r="F3891" s="8">
        <v>0</v>
      </c>
      <c r="G3891" s="9">
        <f>SUMIFS('Entrada - Salida'!$E:$E,'Entrada - Salida'!$D:$D,Saldo!C3891,'Entrada - Salida'!C:C,Saldo!B3891)</f>
        <v>0</v>
      </c>
      <c r="H3891" s="10">
        <f>SUMIFS('Entrada - Salida'!$F:$F,'Entrada - Salida'!$D:$D,Saldo!C3891,'Entrada - Salida'!C:C,Saldo!B3891)</f>
        <v>0</v>
      </c>
      <c r="I3891" s="11">
        <f t="shared" si="62"/>
        <v>0</v>
      </c>
      <c r="J3891" s="22"/>
    </row>
    <row r="3892" spans="5:10">
      <c r="E3892" s="4" t="e">
        <f>VLOOKUP(B3892,'[1]Base de datos Almacen'!$B$2:$E$3654,4,0)</f>
        <v>#N/A</v>
      </c>
      <c r="F3892" s="8">
        <v>0</v>
      </c>
      <c r="G3892" s="9">
        <f>SUMIFS('Entrada - Salida'!$E:$E,'Entrada - Salida'!$D:$D,Saldo!C3892,'Entrada - Salida'!C:C,Saldo!B3892)</f>
        <v>0</v>
      </c>
      <c r="H3892" s="10">
        <f>SUMIFS('Entrada - Salida'!$F:$F,'Entrada - Salida'!$D:$D,Saldo!C3892,'Entrada - Salida'!C:C,Saldo!B3892)</f>
        <v>0</v>
      </c>
      <c r="I3892" s="11">
        <f t="shared" si="62"/>
        <v>0</v>
      </c>
      <c r="J3892" s="22"/>
    </row>
    <row r="3893" spans="5:10">
      <c r="E3893" s="4" t="e">
        <f>VLOOKUP(B3893,'[1]Base de datos Almacen'!$B$2:$E$3654,4,0)</f>
        <v>#N/A</v>
      </c>
      <c r="F3893" s="8">
        <v>0</v>
      </c>
      <c r="G3893" s="9">
        <f>SUMIFS('Entrada - Salida'!$E:$E,'Entrada - Salida'!$D:$D,Saldo!C3893,'Entrada - Salida'!C:C,Saldo!B3893)</f>
        <v>0</v>
      </c>
      <c r="H3893" s="10">
        <f>SUMIFS('Entrada - Salida'!$F:$F,'Entrada - Salida'!$D:$D,Saldo!C3893,'Entrada - Salida'!C:C,Saldo!B3893)</f>
        <v>0</v>
      </c>
      <c r="I3893" s="11">
        <f t="shared" si="62"/>
        <v>0</v>
      </c>
      <c r="J3893" s="22"/>
    </row>
    <row r="3894" spans="5:10">
      <c r="E3894" s="4" t="e">
        <f>VLOOKUP(B3894,'[1]Base de datos Almacen'!$B$2:$E$3654,4,0)</f>
        <v>#N/A</v>
      </c>
      <c r="F3894" s="8">
        <v>0</v>
      </c>
      <c r="G3894" s="9">
        <f>SUMIFS('Entrada - Salida'!$E:$E,'Entrada - Salida'!$D:$D,Saldo!C3894,'Entrada - Salida'!C:C,Saldo!B3894)</f>
        <v>0</v>
      </c>
      <c r="H3894" s="10">
        <f>SUMIFS('Entrada - Salida'!$F:$F,'Entrada - Salida'!$D:$D,Saldo!C3894,'Entrada - Salida'!C:C,Saldo!B3894)</f>
        <v>0</v>
      </c>
      <c r="I3894" s="11">
        <f t="shared" si="62"/>
        <v>0</v>
      </c>
      <c r="J3894" s="22"/>
    </row>
    <row r="3895" spans="5:10">
      <c r="E3895" s="4" t="e">
        <f>VLOOKUP(B3895,'[1]Base de datos Almacen'!$B$2:$E$3654,4,0)</f>
        <v>#N/A</v>
      </c>
      <c r="F3895" s="8">
        <v>0</v>
      </c>
      <c r="G3895" s="9">
        <f>SUMIFS('Entrada - Salida'!$E:$E,'Entrada - Salida'!$D:$D,Saldo!C3895,'Entrada - Salida'!C:C,Saldo!B3895)</f>
        <v>0</v>
      </c>
      <c r="H3895" s="10">
        <f>SUMIFS('Entrada - Salida'!$F:$F,'Entrada - Salida'!$D:$D,Saldo!C3895,'Entrada - Salida'!C:C,Saldo!B3895)</f>
        <v>0</v>
      </c>
      <c r="I3895" s="11">
        <f t="shared" si="62"/>
        <v>0</v>
      </c>
      <c r="J3895" s="22"/>
    </row>
    <row r="3896" spans="5:10">
      <c r="E3896" s="4" t="e">
        <f>VLOOKUP(B3896,'[1]Base de datos Almacen'!$B$2:$E$3654,4,0)</f>
        <v>#N/A</v>
      </c>
      <c r="F3896" s="8">
        <v>0</v>
      </c>
      <c r="G3896" s="9">
        <f>SUMIFS('Entrada - Salida'!$E:$E,'Entrada - Salida'!$D:$D,Saldo!C3896,'Entrada - Salida'!C:C,Saldo!B3896)</f>
        <v>0</v>
      </c>
      <c r="H3896" s="10">
        <f>SUMIFS('Entrada - Salida'!$F:$F,'Entrada - Salida'!$D:$D,Saldo!C3896,'Entrada - Salida'!C:C,Saldo!B3896)</f>
        <v>0</v>
      </c>
      <c r="I3896" s="11">
        <f t="shared" si="62"/>
        <v>0</v>
      </c>
      <c r="J3896" s="22"/>
    </row>
    <row r="3897" spans="5:10">
      <c r="E3897" s="4" t="e">
        <f>VLOOKUP(B3897,'[1]Base de datos Almacen'!$B$2:$E$3654,4,0)</f>
        <v>#N/A</v>
      </c>
      <c r="F3897" s="8">
        <v>0</v>
      </c>
      <c r="G3897" s="9">
        <f>SUMIFS('Entrada - Salida'!$E:$E,'Entrada - Salida'!$D:$D,Saldo!C3897,'Entrada - Salida'!C:C,Saldo!B3897)</f>
        <v>0</v>
      </c>
      <c r="H3897" s="10">
        <f>SUMIFS('Entrada - Salida'!$F:$F,'Entrada - Salida'!$D:$D,Saldo!C3897,'Entrada - Salida'!C:C,Saldo!B3897)</f>
        <v>0</v>
      </c>
      <c r="I3897" s="11">
        <f t="shared" si="62"/>
        <v>0</v>
      </c>
      <c r="J3897" s="22"/>
    </row>
    <row r="3898" spans="5:10">
      <c r="E3898" s="4" t="e">
        <f>VLOOKUP(B3898,'[1]Base de datos Almacen'!$B$2:$E$3654,4,0)</f>
        <v>#N/A</v>
      </c>
      <c r="F3898" s="8">
        <v>0</v>
      </c>
      <c r="G3898" s="9">
        <f>SUMIFS('Entrada - Salida'!$E:$E,'Entrada - Salida'!$D:$D,Saldo!C3898,'Entrada - Salida'!C:C,Saldo!B3898)</f>
        <v>0</v>
      </c>
      <c r="H3898" s="10">
        <f>SUMIFS('Entrada - Salida'!$F:$F,'Entrada - Salida'!$D:$D,Saldo!C3898,'Entrada - Salida'!C:C,Saldo!B3898)</f>
        <v>0</v>
      </c>
      <c r="I3898" s="11">
        <f t="shared" si="62"/>
        <v>0</v>
      </c>
      <c r="J3898" s="22"/>
    </row>
    <row r="3899" spans="5:10">
      <c r="E3899" s="4" t="e">
        <f>VLOOKUP(B3899,'[1]Base de datos Almacen'!$B$2:$E$3654,4,0)</f>
        <v>#N/A</v>
      </c>
      <c r="F3899" s="8">
        <v>0</v>
      </c>
      <c r="G3899" s="9">
        <f>SUMIFS('Entrada - Salida'!$E:$E,'Entrada - Salida'!$D:$D,Saldo!C3899,'Entrada - Salida'!C:C,Saldo!B3899)</f>
        <v>0</v>
      </c>
      <c r="H3899" s="10">
        <f>SUMIFS('Entrada - Salida'!$F:$F,'Entrada - Salida'!$D:$D,Saldo!C3899,'Entrada - Salida'!C:C,Saldo!B3899)</f>
        <v>0</v>
      </c>
      <c r="I3899" s="11">
        <f t="shared" si="62"/>
        <v>0</v>
      </c>
      <c r="J3899" s="22"/>
    </row>
    <row r="3900" spans="5:10">
      <c r="E3900" s="4" t="e">
        <f>VLOOKUP(B3900,'[1]Base de datos Almacen'!$B$2:$E$3654,4,0)</f>
        <v>#N/A</v>
      </c>
      <c r="F3900" s="8">
        <v>0</v>
      </c>
      <c r="G3900" s="9">
        <f>SUMIFS('Entrada - Salida'!$E:$E,'Entrada - Salida'!$D:$D,Saldo!C3900,'Entrada - Salida'!C:C,Saldo!B3900)</f>
        <v>0</v>
      </c>
      <c r="H3900" s="10">
        <f>SUMIFS('Entrada - Salida'!$F:$F,'Entrada - Salida'!$D:$D,Saldo!C3900,'Entrada - Salida'!C:C,Saldo!B3900)</f>
        <v>0</v>
      </c>
      <c r="I3900" s="11">
        <f t="shared" si="62"/>
        <v>0</v>
      </c>
      <c r="J3900" s="22"/>
    </row>
    <row r="3901" spans="5:10">
      <c r="E3901" s="4" t="e">
        <f>VLOOKUP(B3901,'[1]Base de datos Almacen'!$B$2:$E$3654,4,0)</f>
        <v>#N/A</v>
      </c>
      <c r="F3901" s="8">
        <v>0</v>
      </c>
      <c r="G3901" s="9">
        <f>SUMIFS('Entrada - Salida'!$E:$E,'Entrada - Salida'!$D:$D,Saldo!C3901,'Entrada - Salida'!C:C,Saldo!B3901)</f>
        <v>0</v>
      </c>
      <c r="H3901" s="10">
        <f>SUMIFS('Entrada - Salida'!$F:$F,'Entrada - Salida'!$D:$D,Saldo!C3901,'Entrada - Salida'!C:C,Saldo!B3901)</f>
        <v>0</v>
      </c>
      <c r="I3901" s="11">
        <f t="shared" si="62"/>
        <v>0</v>
      </c>
      <c r="J3901" s="22"/>
    </row>
    <row r="3902" spans="5:10">
      <c r="E3902" s="4" t="e">
        <f>VLOOKUP(B3902,'[1]Base de datos Almacen'!$B$2:$E$3654,4,0)</f>
        <v>#N/A</v>
      </c>
      <c r="F3902" s="8">
        <v>0</v>
      </c>
      <c r="G3902" s="9">
        <f>SUMIFS('Entrada - Salida'!$E:$E,'Entrada - Salida'!$D:$D,Saldo!C3902,'Entrada - Salida'!C:C,Saldo!B3902)</f>
        <v>0</v>
      </c>
      <c r="H3902" s="10">
        <f>SUMIFS('Entrada - Salida'!$F:$F,'Entrada - Salida'!$D:$D,Saldo!C3902,'Entrada - Salida'!C:C,Saldo!B3902)</f>
        <v>0</v>
      </c>
      <c r="I3902" s="11">
        <f t="shared" si="62"/>
        <v>0</v>
      </c>
      <c r="J3902" s="22"/>
    </row>
    <row r="3903" spans="5:10">
      <c r="E3903" s="4" t="e">
        <f>VLOOKUP(B3903,'[1]Base de datos Almacen'!$B$2:$E$3654,4,0)</f>
        <v>#N/A</v>
      </c>
      <c r="F3903" s="8">
        <v>0</v>
      </c>
      <c r="G3903" s="9">
        <f>SUMIFS('Entrada - Salida'!$E:$E,'Entrada - Salida'!$D:$D,Saldo!C3903,'Entrada - Salida'!C:C,Saldo!B3903)</f>
        <v>0</v>
      </c>
      <c r="H3903" s="10">
        <f>SUMIFS('Entrada - Salida'!$F:$F,'Entrada - Salida'!$D:$D,Saldo!C3903,'Entrada - Salida'!C:C,Saldo!B3903)</f>
        <v>0</v>
      </c>
      <c r="I3903" s="11">
        <f t="shared" si="62"/>
        <v>0</v>
      </c>
      <c r="J3903" s="22"/>
    </row>
    <row r="3904" spans="5:10">
      <c r="E3904" s="4" t="e">
        <f>VLOOKUP(B3904,'[1]Base de datos Almacen'!$B$2:$E$3654,4,0)</f>
        <v>#N/A</v>
      </c>
      <c r="F3904" s="8">
        <v>0</v>
      </c>
      <c r="G3904" s="9">
        <f>SUMIFS('Entrada - Salida'!$E:$E,'Entrada - Salida'!$D:$D,Saldo!C3904,'Entrada - Salida'!C:C,Saldo!B3904)</f>
        <v>0</v>
      </c>
      <c r="H3904" s="10">
        <f>SUMIFS('Entrada - Salida'!$F:$F,'Entrada - Salida'!$D:$D,Saldo!C3904,'Entrada - Salida'!C:C,Saldo!B3904)</f>
        <v>0</v>
      </c>
      <c r="I3904" s="11">
        <f t="shared" si="62"/>
        <v>0</v>
      </c>
      <c r="J3904" s="22"/>
    </row>
    <row r="3905" spans="5:10">
      <c r="E3905" s="4" t="e">
        <f>VLOOKUP(B3905,'[1]Base de datos Almacen'!$B$2:$E$3654,4,0)</f>
        <v>#N/A</v>
      </c>
      <c r="F3905" s="8">
        <v>0</v>
      </c>
      <c r="G3905" s="9">
        <f>SUMIFS('Entrada - Salida'!$E:$E,'Entrada - Salida'!$D:$D,Saldo!C3905,'Entrada - Salida'!C:C,Saldo!B3905)</f>
        <v>0</v>
      </c>
      <c r="H3905" s="10">
        <f>SUMIFS('Entrada - Salida'!$F:$F,'Entrada - Salida'!$D:$D,Saldo!C3905,'Entrada - Salida'!C:C,Saldo!B3905)</f>
        <v>0</v>
      </c>
      <c r="I3905" s="11">
        <f t="shared" si="62"/>
        <v>0</v>
      </c>
      <c r="J3905" s="22"/>
    </row>
    <row r="3906" spans="5:10">
      <c r="E3906" s="4" t="e">
        <f>VLOOKUP(B3906,'[1]Base de datos Almacen'!$B$2:$E$3654,4,0)</f>
        <v>#N/A</v>
      </c>
      <c r="F3906" s="8">
        <v>0</v>
      </c>
      <c r="G3906" s="9">
        <f>SUMIFS('Entrada - Salida'!$E:$E,'Entrada - Salida'!$D:$D,Saldo!C3906,'Entrada - Salida'!C:C,Saldo!B3906)</f>
        <v>0</v>
      </c>
      <c r="H3906" s="10">
        <f>SUMIFS('Entrada - Salida'!$F:$F,'Entrada - Salida'!$D:$D,Saldo!C3906,'Entrada - Salida'!C:C,Saldo!B3906)</f>
        <v>0</v>
      </c>
      <c r="I3906" s="11">
        <f t="shared" si="62"/>
        <v>0</v>
      </c>
      <c r="J3906" s="22"/>
    </row>
    <row r="3907" spans="5:10">
      <c r="E3907" s="4" t="e">
        <f>VLOOKUP(B3907,'[1]Base de datos Almacen'!$B$2:$E$3654,4,0)</f>
        <v>#N/A</v>
      </c>
      <c r="F3907" s="8">
        <v>0</v>
      </c>
      <c r="G3907" s="9">
        <f>SUMIFS('Entrada - Salida'!$E:$E,'Entrada - Salida'!$D:$D,Saldo!C3907,'Entrada - Salida'!C:C,Saldo!B3907)</f>
        <v>0</v>
      </c>
      <c r="H3907" s="10">
        <f>SUMIFS('Entrada - Salida'!$F:$F,'Entrada - Salida'!$D:$D,Saldo!C3907,'Entrada - Salida'!C:C,Saldo!B3907)</f>
        <v>0</v>
      </c>
      <c r="I3907" s="11">
        <f t="shared" si="62"/>
        <v>0</v>
      </c>
      <c r="J3907" s="22"/>
    </row>
    <row r="3908" spans="5:10">
      <c r="E3908" s="4" t="e">
        <f>VLOOKUP(B3908,'[1]Base de datos Almacen'!$B$2:$E$3654,4,0)</f>
        <v>#N/A</v>
      </c>
      <c r="F3908" s="8">
        <v>0</v>
      </c>
      <c r="G3908" s="9">
        <f>SUMIFS('Entrada - Salida'!$E:$E,'Entrada - Salida'!$D:$D,Saldo!C3908,'Entrada - Salida'!C:C,Saldo!B3908)</f>
        <v>0</v>
      </c>
      <c r="H3908" s="10">
        <f>SUMIFS('Entrada - Salida'!$F:$F,'Entrada - Salida'!$D:$D,Saldo!C3908,'Entrada - Salida'!C:C,Saldo!B3908)</f>
        <v>0</v>
      </c>
      <c r="I3908" s="11">
        <f t="shared" si="62"/>
        <v>0</v>
      </c>
      <c r="J3908" s="22"/>
    </row>
    <row r="3909" spans="5:10">
      <c r="E3909" s="4" t="e">
        <f>VLOOKUP(B3909,'[1]Base de datos Almacen'!$B$2:$E$3654,4,0)</f>
        <v>#N/A</v>
      </c>
      <c r="F3909" s="8">
        <v>0</v>
      </c>
      <c r="G3909" s="9">
        <f>SUMIFS('Entrada - Salida'!$E:$E,'Entrada - Salida'!$D:$D,Saldo!C3909,'Entrada - Salida'!C:C,Saldo!B3909)</f>
        <v>0</v>
      </c>
      <c r="H3909" s="10">
        <f>SUMIFS('Entrada - Salida'!$F:$F,'Entrada - Salida'!$D:$D,Saldo!C3909,'Entrada - Salida'!C:C,Saldo!B3909)</f>
        <v>0</v>
      </c>
      <c r="I3909" s="11">
        <f t="shared" si="62"/>
        <v>0</v>
      </c>
      <c r="J3909" s="22"/>
    </row>
    <row r="3910" spans="5:10">
      <c r="E3910" s="4" t="e">
        <f>VLOOKUP(B3910,'[1]Base de datos Almacen'!$B$2:$E$3654,4,0)</f>
        <v>#N/A</v>
      </c>
      <c r="F3910" s="8">
        <v>0</v>
      </c>
      <c r="G3910" s="9">
        <f>SUMIFS('Entrada - Salida'!$E:$E,'Entrada - Salida'!$D:$D,Saldo!C3910,'Entrada - Salida'!C:C,Saldo!B3910)</f>
        <v>0</v>
      </c>
      <c r="H3910" s="10">
        <f>SUMIFS('Entrada - Salida'!$F:$F,'Entrada - Salida'!$D:$D,Saldo!C3910,'Entrada - Salida'!C:C,Saldo!B3910)</f>
        <v>0</v>
      </c>
      <c r="I3910" s="11">
        <f t="shared" si="62"/>
        <v>0</v>
      </c>
      <c r="J3910" s="22"/>
    </row>
    <row r="3911" spans="5:10">
      <c r="E3911" s="4" t="e">
        <f>VLOOKUP(B3911,'[1]Base de datos Almacen'!$B$2:$E$3654,4,0)</f>
        <v>#N/A</v>
      </c>
      <c r="F3911" s="8">
        <v>0</v>
      </c>
      <c r="G3911" s="9">
        <f>SUMIFS('Entrada - Salida'!$E:$E,'Entrada - Salida'!$D:$D,Saldo!C3911,'Entrada - Salida'!C:C,Saldo!B3911)</f>
        <v>0</v>
      </c>
      <c r="H3911" s="10">
        <f>SUMIFS('Entrada - Salida'!$F:$F,'Entrada - Salida'!$D:$D,Saldo!C3911,'Entrada - Salida'!C:C,Saldo!B3911)</f>
        <v>0</v>
      </c>
      <c r="I3911" s="11">
        <f t="shared" si="62"/>
        <v>0</v>
      </c>
      <c r="J3911" s="22"/>
    </row>
    <row r="3912" spans="5:10">
      <c r="E3912" s="4" t="e">
        <f>VLOOKUP(B3912,'[1]Base de datos Almacen'!$B$2:$E$3654,4,0)</f>
        <v>#N/A</v>
      </c>
      <c r="F3912" s="8">
        <v>0</v>
      </c>
      <c r="G3912" s="9">
        <f>SUMIFS('Entrada - Salida'!$E:$E,'Entrada - Salida'!$D:$D,Saldo!C3912,'Entrada - Salida'!C:C,Saldo!B3912)</f>
        <v>0</v>
      </c>
      <c r="H3912" s="10">
        <f>SUMIFS('Entrada - Salida'!$F:$F,'Entrada - Salida'!$D:$D,Saldo!C3912,'Entrada - Salida'!C:C,Saldo!B3912)</f>
        <v>0</v>
      </c>
      <c r="I3912" s="11">
        <f t="shared" si="62"/>
        <v>0</v>
      </c>
      <c r="J3912" s="22"/>
    </row>
    <row r="3913" spans="5:10">
      <c r="E3913" s="4" t="e">
        <f>VLOOKUP(B3913,'[1]Base de datos Almacen'!$B$2:$E$3654,4,0)</f>
        <v>#N/A</v>
      </c>
      <c r="F3913" s="8">
        <v>0</v>
      </c>
      <c r="G3913" s="9">
        <f>SUMIFS('Entrada - Salida'!$E:$E,'Entrada - Salida'!$D:$D,Saldo!C3913,'Entrada - Salida'!C:C,Saldo!B3913)</f>
        <v>0</v>
      </c>
      <c r="H3913" s="10">
        <f>SUMIFS('Entrada - Salida'!$F:$F,'Entrada - Salida'!$D:$D,Saldo!C3913,'Entrada - Salida'!C:C,Saldo!B3913)</f>
        <v>0</v>
      </c>
      <c r="I3913" s="11">
        <f t="shared" si="62"/>
        <v>0</v>
      </c>
      <c r="J3913" s="22"/>
    </row>
    <row r="3914" spans="5:10">
      <c r="E3914" s="4" t="e">
        <f>VLOOKUP(B3914,'[1]Base de datos Almacen'!$B$2:$E$3654,4,0)</f>
        <v>#N/A</v>
      </c>
      <c r="F3914" s="8">
        <v>0</v>
      </c>
      <c r="G3914" s="9">
        <f>SUMIFS('Entrada - Salida'!$E:$E,'Entrada - Salida'!$D:$D,Saldo!C3914,'Entrada - Salida'!C:C,Saldo!B3914)</f>
        <v>0</v>
      </c>
      <c r="H3914" s="10">
        <f>SUMIFS('Entrada - Salida'!$F:$F,'Entrada - Salida'!$D:$D,Saldo!C3914,'Entrada - Salida'!C:C,Saldo!B3914)</f>
        <v>0</v>
      </c>
      <c r="I3914" s="11">
        <f t="shared" si="62"/>
        <v>0</v>
      </c>
      <c r="J3914" s="22"/>
    </row>
    <row r="3915" spans="5:10">
      <c r="E3915" s="4" t="e">
        <f>VLOOKUP(B3915,'[1]Base de datos Almacen'!$B$2:$E$3654,4,0)</f>
        <v>#N/A</v>
      </c>
      <c r="F3915" s="8">
        <v>0</v>
      </c>
      <c r="G3915" s="9">
        <f>SUMIFS('Entrada - Salida'!$E:$E,'Entrada - Salida'!$D:$D,Saldo!C3915,'Entrada - Salida'!C:C,Saldo!B3915)</f>
        <v>0</v>
      </c>
      <c r="H3915" s="10">
        <f>SUMIFS('Entrada - Salida'!$F:$F,'Entrada - Salida'!$D:$D,Saldo!C3915,'Entrada - Salida'!C:C,Saldo!B3915)</f>
        <v>0</v>
      </c>
      <c r="I3915" s="11">
        <f t="shared" si="62"/>
        <v>0</v>
      </c>
      <c r="J3915" s="22"/>
    </row>
    <row r="3916" spans="5:10">
      <c r="E3916" s="4" t="e">
        <f>VLOOKUP(B3916,'[1]Base de datos Almacen'!$B$2:$E$3654,4,0)</f>
        <v>#N/A</v>
      </c>
      <c r="F3916" s="8">
        <v>0</v>
      </c>
      <c r="G3916" s="9">
        <f>SUMIFS('Entrada - Salida'!$E:$E,'Entrada - Salida'!$D:$D,Saldo!C3916,'Entrada - Salida'!C:C,Saldo!B3916)</f>
        <v>0</v>
      </c>
      <c r="H3916" s="10">
        <f>SUMIFS('Entrada - Salida'!$F:$F,'Entrada - Salida'!$D:$D,Saldo!C3916,'Entrada - Salida'!C:C,Saldo!B3916)</f>
        <v>0</v>
      </c>
      <c r="I3916" s="11">
        <f t="shared" si="62"/>
        <v>0</v>
      </c>
      <c r="J3916" s="22"/>
    </row>
    <row r="3917" spans="5:10">
      <c r="E3917" s="4" t="e">
        <f>VLOOKUP(B3917,'[1]Base de datos Almacen'!$B$2:$E$3654,4,0)</f>
        <v>#N/A</v>
      </c>
      <c r="F3917" s="8">
        <v>0</v>
      </c>
      <c r="G3917" s="9">
        <f>SUMIFS('Entrada - Salida'!$E:$E,'Entrada - Salida'!$D:$D,Saldo!C3917,'Entrada - Salida'!C:C,Saldo!B3917)</f>
        <v>0</v>
      </c>
      <c r="H3917" s="10">
        <f>SUMIFS('Entrada - Salida'!$F:$F,'Entrada - Salida'!$D:$D,Saldo!C3917,'Entrada - Salida'!C:C,Saldo!B3917)</f>
        <v>0</v>
      </c>
      <c r="I3917" s="11">
        <f t="shared" si="62"/>
        <v>0</v>
      </c>
      <c r="J3917" s="22"/>
    </row>
    <row r="3918" spans="5:10">
      <c r="E3918" s="4" t="e">
        <f>VLOOKUP(B3918,'[1]Base de datos Almacen'!$B$2:$E$3654,4,0)</f>
        <v>#N/A</v>
      </c>
      <c r="F3918" s="8">
        <v>0</v>
      </c>
      <c r="G3918" s="9">
        <f>SUMIFS('Entrada - Salida'!$E:$E,'Entrada - Salida'!$D:$D,Saldo!C3918,'Entrada - Salida'!C:C,Saldo!B3918)</f>
        <v>0</v>
      </c>
      <c r="H3918" s="10">
        <f>SUMIFS('Entrada - Salida'!$F:$F,'Entrada - Salida'!$D:$D,Saldo!C3918,'Entrada - Salida'!C:C,Saldo!B3918)</f>
        <v>0</v>
      </c>
      <c r="I3918" s="11">
        <f t="shared" si="62"/>
        <v>0</v>
      </c>
      <c r="J3918" s="22"/>
    </row>
    <row r="3919" spans="5:10">
      <c r="E3919" s="4" t="e">
        <f>VLOOKUP(B3919,'[1]Base de datos Almacen'!$B$2:$E$3654,4,0)</f>
        <v>#N/A</v>
      </c>
      <c r="F3919" s="8">
        <v>0</v>
      </c>
      <c r="G3919" s="9">
        <f>SUMIFS('Entrada - Salida'!$E:$E,'Entrada - Salida'!$D:$D,Saldo!C3919,'Entrada - Salida'!C:C,Saldo!B3919)</f>
        <v>0</v>
      </c>
      <c r="H3919" s="10">
        <f>SUMIFS('Entrada - Salida'!$F:$F,'Entrada - Salida'!$D:$D,Saldo!C3919,'Entrada - Salida'!C:C,Saldo!B3919)</f>
        <v>0</v>
      </c>
      <c r="I3919" s="11">
        <f t="shared" si="62"/>
        <v>0</v>
      </c>
      <c r="J3919" s="22"/>
    </row>
    <row r="3920" spans="5:10">
      <c r="E3920" s="4" t="e">
        <f>VLOOKUP(B3920,'[1]Base de datos Almacen'!$B$2:$E$3654,4,0)</f>
        <v>#N/A</v>
      </c>
      <c r="F3920" s="8">
        <v>0</v>
      </c>
      <c r="G3920" s="9">
        <f>SUMIFS('Entrada - Salida'!$E:$E,'Entrada - Salida'!$D:$D,Saldo!C3920,'Entrada - Salida'!C:C,Saldo!B3920)</f>
        <v>0</v>
      </c>
      <c r="H3920" s="10">
        <f>SUMIFS('Entrada - Salida'!$F:$F,'Entrada - Salida'!$D:$D,Saldo!C3920,'Entrada - Salida'!C:C,Saldo!B3920)</f>
        <v>0</v>
      </c>
      <c r="I3920" s="11">
        <f t="shared" si="62"/>
        <v>0</v>
      </c>
      <c r="J3920" s="22"/>
    </row>
    <row r="3921" spans="5:10">
      <c r="E3921" s="4" t="e">
        <f>VLOOKUP(B3921,'[1]Base de datos Almacen'!$B$2:$E$3654,4,0)</f>
        <v>#N/A</v>
      </c>
      <c r="F3921" s="8">
        <v>0</v>
      </c>
      <c r="G3921" s="9">
        <f>SUMIFS('Entrada - Salida'!$E:$E,'Entrada - Salida'!$D:$D,Saldo!C3921,'Entrada - Salida'!C:C,Saldo!B3921)</f>
        <v>0</v>
      </c>
      <c r="H3921" s="10">
        <f>SUMIFS('Entrada - Salida'!$F:$F,'Entrada - Salida'!$D:$D,Saldo!C3921,'Entrada - Salida'!C:C,Saldo!B3921)</f>
        <v>0</v>
      </c>
      <c r="I3921" s="11">
        <f t="shared" si="62"/>
        <v>0</v>
      </c>
      <c r="J3921" s="22"/>
    </row>
    <row r="3922" spans="5:10">
      <c r="E3922" s="4" t="e">
        <f>VLOOKUP(B3922,'[1]Base de datos Almacen'!$B$2:$E$3654,4,0)</f>
        <v>#N/A</v>
      </c>
      <c r="F3922" s="8">
        <v>0</v>
      </c>
      <c r="G3922" s="9">
        <f>SUMIFS('Entrada - Salida'!$E:$E,'Entrada - Salida'!$D:$D,Saldo!C3922,'Entrada - Salida'!C:C,Saldo!B3922)</f>
        <v>0</v>
      </c>
      <c r="H3922" s="10">
        <f>SUMIFS('Entrada - Salida'!$F:$F,'Entrada - Salida'!$D:$D,Saldo!C3922,'Entrada - Salida'!C:C,Saldo!B3922)</f>
        <v>0</v>
      </c>
      <c r="I3922" s="11">
        <f t="shared" si="62"/>
        <v>0</v>
      </c>
      <c r="J3922" s="22"/>
    </row>
    <row r="3923" spans="5:10">
      <c r="E3923" s="4" t="e">
        <f>VLOOKUP(B3923,'[1]Base de datos Almacen'!$B$2:$E$3654,4,0)</f>
        <v>#N/A</v>
      </c>
      <c r="F3923" s="8">
        <v>0</v>
      </c>
      <c r="G3923" s="9">
        <f>SUMIFS('Entrada - Salida'!$E:$E,'Entrada - Salida'!$D:$D,Saldo!C3923,'Entrada - Salida'!C:C,Saldo!B3923)</f>
        <v>0</v>
      </c>
      <c r="H3923" s="10">
        <f>SUMIFS('Entrada - Salida'!$F:$F,'Entrada - Salida'!$D:$D,Saldo!C3923,'Entrada - Salida'!C:C,Saldo!B3923)</f>
        <v>0</v>
      </c>
      <c r="I3923" s="11">
        <f t="shared" si="62"/>
        <v>0</v>
      </c>
      <c r="J3923" s="22"/>
    </row>
    <row r="3924" spans="5:10">
      <c r="E3924" s="4" t="e">
        <f>VLOOKUP(B3924,'[1]Base de datos Almacen'!$B$2:$E$3654,4,0)</f>
        <v>#N/A</v>
      </c>
      <c r="F3924" s="8">
        <v>0</v>
      </c>
      <c r="G3924" s="9">
        <f>SUMIFS('Entrada - Salida'!$E:$E,'Entrada - Salida'!$D:$D,Saldo!C3924,'Entrada - Salida'!C:C,Saldo!B3924)</f>
        <v>0</v>
      </c>
      <c r="H3924" s="10">
        <f>SUMIFS('Entrada - Salida'!$F:$F,'Entrada - Salida'!$D:$D,Saldo!C3924,'Entrada - Salida'!C:C,Saldo!B3924)</f>
        <v>0</v>
      </c>
      <c r="I3924" s="11">
        <f t="shared" si="62"/>
        <v>0</v>
      </c>
      <c r="J3924" s="22"/>
    </row>
    <row r="3925" spans="5:10">
      <c r="E3925" s="4" t="e">
        <f>VLOOKUP(B3925,'[1]Base de datos Almacen'!$B$2:$E$3654,4,0)</f>
        <v>#N/A</v>
      </c>
      <c r="F3925" s="8">
        <v>0</v>
      </c>
      <c r="G3925" s="9">
        <f>SUMIFS('Entrada - Salida'!$E:$E,'Entrada - Salida'!$D:$D,Saldo!C3925,'Entrada - Salida'!C:C,Saldo!B3925)</f>
        <v>0</v>
      </c>
      <c r="H3925" s="10">
        <f>SUMIFS('Entrada - Salida'!$F:$F,'Entrada - Salida'!$D:$D,Saldo!C3925,'Entrada - Salida'!C:C,Saldo!B3925)</f>
        <v>0</v>
      </c>
      <c r="I3925" s="11">
        <f t="shared" si="62"/>
        <v>0</v>
      </c>
      <c r="J3925" s="22"/>
    </row>
    <row r="3926" spans="5:10">
      <c r="E3926" s="4" t="e">
        <f>VLOOKUP(B3926,'[1]Base de datos Almacen'!$B$2:$E$3654,4,0)</f>
        <v>#N/A</v>
      </c>
      <c r="F3926" s="8">
        <v>0</v>
      </c>
      <c r="G3926" s="9">
        <f>SUMIFS('Entrada - Salida'!$E:$E,'Entrada - Salida'!$D:$D,Saldo!C3926,'Entrada - Salida'!C:C,Saldo!B3926)</f>
        <v>0</v>
      </c>
      <c r="H3926" s="10">
        <f>SUMIFS('Entrada - Salida'!$F:$F,'Entrada - Salida'!$D:$D,Saldo!C3926,'Entrada - Salida'!C:C,Saldo!B3926)</f>
        <v>0</v>
      </c>
      <c r="I3926" s="11">
        <f t="shared" si="62"/>
        <v>0</v>
      </c>
      <c r="J3926" s="22"/>
    </row>
    <row r="3927" spans="5:10">
      <c r="E3927" s="4" t="e">
        <f>VLOOKUP(B3927,'[1]Base de datos Almacen'!$B$2:$E$3654,4,0)</f>
        <v>#N/A</v>
      </c>
      <c r="F3927" s="8">
        <v>0</v>
      </c>
      <c r="G3927" s="9">
        <f>SUMIFS('Entrada - Salida'!$E:$E,'Entrada - Salida'!$D:$D,Saldo!C3927,'Entrada - Salida'!C:C,Saldo!B3927)</f>
        <v>0</v>
      </c>
      <c r="H3927" s="10">
        <f>SUMIFS('Entrada - Salida'!$F:$F,'Entrada - Salida'!$D:$D,Saldo!C3927,'Entrada - Salida'!C:C,Saldo!B3927)</f>
        <v>0</v>
      </c>
      <c r="I3927" s="11">
        <f t="shared" si="62"/>
        <v>0</v>
      </c>
      <c r="J3927" s="22"/>
    </row>
    <row r="3928" spans="5:10">
      <c r="E3928" s="4" t="e">
        <f>VLOOKUP(B3928,'[1]Base de datos Almacen'!$B$2:$E$3654,4,0)</f>
        <v>#N/A</v>
      </c>
      <c r="F3928" s="8">
        <v>0</v>
      </c>
      <c r="G3928" s="9">
        <f>SUMIFS('Entrada - Salida'!$E:$E,'Entrada - Salida'!$D:$D,Saldo!C3928,'Entrada - Salida'!C:C,Saldo!B3928)</f>
        <v>0</v>
      </c>
      <c r="H3928" s="10">
        <f>SUMIFS('Entrada - Salida'!$F:$F,'Entrada - Salida'!$D:$D,Saldo!C3928,'Entrada - Salida'!C:C,Saldo!B3928)</f>
        <v>0</v>
      </c>
      <c r="I3928" s="11">
        <f t="shared" si="62"/>
        <v>0</v>
      </c>
      <c r="J3928" s="22"/>
    </row>
    <row r="3929" spans="5:10">
      <c r="E3929" s="4" t="e">
        <f>VLOOKUP(B3929,'[1]Base de datos Almacen'!$B$2:$E$3654,4,0)</f>
        <v>#N/A</v>
      </c>
      <c r="F3929" s="8">
        <v>0</v>
      </c>
      <c r="G3929" s="9">
        <f>SUMIFS('Entrada - Salida'!$E:$E,'Entrada - Salida'!$D:$D,Saldo!C3929,'Entrada - Salida'!C:C,Saldo!B3929)</f>
        <v>0</v>
      </c>
      <c r="H3929" s="10">
        <f>SUMIFS('Entrada - Salida'!$F:$F,'Entrada - Salida'!$D:$D,Saldo!C3929,'Entrada - Salida'!C:C,Saldo!B3929)</f>
        <v>0</v>
      </c>
      <c r="I3929" s="11">
        <f t="shared" si="62"/>
        <v>0</v>
      </c>
      <c r="J3929" s="22"/>
    </row>
    <row r="3930" spans="5:10">
      <c r="E3930" s="4" t="e">
        <f>VLOOKUP(B3930,'[1]Base de datos Almacen'!$B$2:$E$3654,4,0)</f>
        <v>#N/A</v>
      </c>
      <c r="F3930" s="8">
        <v>0</v>
      </c>
      <c r="G3930" s="9">
        <f>SUMIFS('Entrada - Salida'!$E:$E,'Entrada - Salida'!$D:$D,Saldo!C3930,'Entrada - Salida'!C:C,Saldo!B3930)</f>
        <v>0</v>
      </c>
      <c r="H3930" s="10">
        <f>SUMIFS('Entrada - Salida'!$F:$F,'Entrada - Salida'!$D:$D,Saldo!C3930,'Entrada - Salida'!C:C,Saldo!B3930)</f>
        <v>0</v>
      </c>
      <c r="I3930" s="11">
        <f t="shared" si="62"/>
        <v>0</v>
      </c>
      <c r="J3930" s="22"/>
    </row>
    <row r="3931" spans="5:10">
      <c r="E3931" s="4" t="e">
        <f>VLOOKUP(B3931,'[1]Base de datos Almacen'!$B$2:$E$3654,4,0)</f>
        <v>#N/A</v>
      </c>
      <c r="F3931" s="8">
        <v>0</v>
      </c>
      <c r="G3931" s="9">
        <f>SUMIFS('Entrada - Salida'!$E:$E,'Entrada - Salida'!$D:$D,Saldo!C3931,'Entrada - Salida'!C:C,Saldo!B3931)</f>
        <v>0</v>
      </c>
      <c r="H3931" s="10">
        <f>SUMIFS('Entrada - Salida'!$F:$F,'Entrada - Salida'!$D:$D,Saldo!C3931,'Entrada - Salida'!C:C,Saldo!B3931)</f>
        <v>0</v>
      </c>
      <c r="I3931" s="11">
        <f t="shared" si="62"/>
        <v>0</v>
      </c>
      <c r="J3931" s="22"/>
    </row>
    <row r="3932" spans="5:10">
      <c r="E3932" s="4" t="e">
        <f>VLOOKUP(B3932,'[1]Base de datos Almacen'!$B$2:$E$3654,4,0)</f>
        <v>#N/A</v>
      </c>
      <c r="F3932" s="8">
        <v>0</v>
      </c>
      <c r="G3932" s="9">
        <f>SUMIFS('Entrada - Salida'!$E:$E,'Entrada - Salida'!$D:$D,Saldo!C3932,'Entrada - Salida'!C:C,Saldo!B3932)</f>
        <v>0</v>
      </c>
      <c r="H3932" s="10">
        <f>SUMIFS('Entrada - Salida'!$F:$F,'Entrada - Salida'!$D:$D,Saldo!C3932,'Entrada - Salida'!C:C,Saldo!B3932)</f>
        <v>0</v>
      </c>
      <c r="I3932" s="11">
        <f t="shared" si="62"/>
        <v>0</v>
      </c>
      <c r="J3932" s="22"/>
    </row>
    <row r="3933" spans="5:10">
      <c r="E3933" s="4" t="e">
        <f>VLOOKUP(B3933,'[1]Base de datos Almacen'!$B$2:$E$3654,4,0)</f>
        <v>#N/A</v>
      </c>
      <c r="F3933" s="8">
        <v>0</v>
      </c>
      <c r="G3933" s="9">
        <f>SUMIFS('Entrada - Salida'!$E:$E,'Entrada - Salida'!$D:$D,Saldo!C3933,'Entrada - Salida'!C:C,Saldo!B3933)</f>
        <v>0</v>
      </c>
      <c r="H3933" s="10">
        <f>SUMIFS('Entrada - Salida'!$F:$F,'Entrada - Salida'!$D:$D,Saldo!C3933,'Entrada - Salida'!C:C,Saldo!B3933)</f>
        <v>0</v>
      </c>
      <c r="I3933" s="11">
        <f t="shared" si="62"/>
        <v>0</v>
      </c>
      <c r="J3933" s="22"/>
    </row>
    <row r="3934" spans="5:10">
      <c r="E3934" s="4" t="e">
        <f>VLOOKUP(B3934,'[1]Base de datos Almacen'!$B$2:$E$3654,4,0)</f>
        <v>#N/A</v>
      </c>
      <c r="F3934" s="8">
        <v>0</v>
      </c>
      <c r="G3934" s="9">
        <f>SUMIFS('Entrada - Salida'!$E:$E,'Entrada - Salida'!$D:$D,Saldo!C3934,'Entrada - Salida'!C:C,Saldo!B3934)</f>
        <v>0</v>
      </c>
      <c r="H3934" s="10">
        <f>SUMIFS('Entrada - Salida'!$F:$F,'Entrada - Salida'!$D:$D,Saldo!C3934,'Entrada - Salida'!C:C,Saldo!B3934)</f>
        <v>0</v>
      </c>
      <c r="I3934" s="11">
        <f t="shared" si="62"/>
        <v>0</v>
      </c>
      <c r="J3934" s="22"/>
    </row>
    <row r="3935" spans="5:10">
      <c r="E3935" s="4" t="e">
        <f>VLOOKUP(B3935,'[1]Base de datos Almacen'!$B$2:$E$3654,4,0)</f>
        <v>#N/A</v>
      </c>
      <c r="F3935" s="8">
        <v>0</v>
      </c>
      <c r="G3935" s="9">
        <f>SUMIFS('Entrada - Salida'!$E:$E,'Entrada - Salida'!$D:$D,Saldo!C3935,'Entrada - Salida'!C:C,Saldo!B3935)</f>
        <v>0</v>
      </c>
      <c r="H3935" s="10">
        <f>SUMIFS('Entrada - Salida'!$F:$F,'Entrada - Salida'!$D:$D,Saldo!C3935,'Entrada - Salida'!C:C,Saldo!B3935)</f>
        <v>0</v>
      </c>
      <c r="I3935" s="11">
        <f t="shared" si="62"/>
        <v>0</v>
      </c>
      <c r="J3935" s="22"/>
    </row>
    <row r="3936" spans="5:10">
      <c r="E3936" s="4" t="e">
        <f>VLOOKUP(B3936,'[1]Base de datos Almacen'!$B$2:$E$3654,4,0)</f>
        <v>#N/A</v>
      </c>
      <c r="F3936" s="8">
        <v>0</v>
      </c>
      <c r="G3936" s="9">
        <f>SUMIFS('Entrada - Salida'!$E:$E,'Entrada - Salida'!$D:$D,Saldo!C3936,'Entrada - Salida'!C:C,Saldo!B3936)</f>
        <v>0</v>
      </c>
      <c r="H3936" s="10">
        <f>SUMIFS('Entrada - Salida'!$F:$F,'Entrada - Salida'!$D:$D,Saldo!C3936,'Entrada - Salida'!C:C,Saldo!B3936)</f>
        <v>0</v>
      </c>
      <c r="I3936" s="11">
        <f t="shared" si="62"/>
        <v>0</v>
      </c>
      <c r="J3936" s="22"/>
    </row>
    <row r="3937" spans="5:10">
      <c r="E3937" s="4" t="e">
        <f>VLOOKUP(B3937,'[1]Base de datos Almacen'!$B$2:$E$3654,4,0)</f>
        <v>#N/A</v>
      </c>
      <c r="F3937" s="8">
        <v>0</v>
      </c>
      <c r="G3937" s="9">
        <f>SUMIFS('Entrada - Salida'!$E:$E,'Entrada - Salida'!$D:$D,Saldo!C3937,'Entrada - Salida'!C:C,Saldo!B3937)</f>
        <v>0</v>
      </c>
      <c r="H3937" s="10">
        <f>SUMIFS('Entrada - Salida'!$F:$F,'Entrada - Salida'!$D:$D,Saldo!C3937,'Entrada - Salida'!C:C,Saldo!B3937)</f>
        <v>0</v>
      </c>
      <c r="I3937" s="11">
        <f t="shared" si="62"/>
        <v>0</v>
      </c>
      <c r="J3937" s="22"/>
    </row>
    <row r="3938" spans="5:10">
      <c r="E3938" s="4" t="e">
        <f>VLOOKUP(B3938,'[1]Base de datos Almacen'!$B$2:$E$3654,4,0)</f>
        <v>#N/A</v>
      </c>
      <c r="F3938" s="8">
        <v>0</v>
      </c>
      <c r="G3938" s="9">
        <f>SUMIFS('Entrada - Salida'!$E:$E,'Entrada - Salida'!$D:$D,Saldo!C3938,'Entrada - Salida'!C:C,Saldo!B3938)</f>
        <v>0</v>
      </c>
      <c r="H3938" s="10">
        <f>SUMIFS('Entrada - Salida'!$F:$F,'Entrada - Salida'!$D:$D,Saldo!C3938,'Entrada - Salida'!C:C,Saldo!B3938)</f>
        <v>0</v>
      </c>
      <c r="I3938" s="11">
        <f t="shared" si="62"/>
        <v>0</v>
      </c>
      <c r="J3938" s="22"/>
    </row>
    <row r="3939" spans="5:10">
      <c r="E3939" s="4" t="e">
        <f>VLOOKUP(B3939,'[1]Base de datos Almacen'!$B$2:$E$3654,4,0)</f>
        <v>#N/A</v>
      </c>
      <c r="F3939" s="8">
        <v>0</v>
      </c>
      <c r="G3939" s="9">
        <f>SUMIFS('Entrada - Salida'!$E:$E,'Entrada - Salida'!$D:$D,Saldo!C3939,'Entrada - Salida'!C:C,Saldo!B3939)</f>
        <v>0</v>
      </c>
      <c r="H3939" s="10">
        <f>SUMIFS('Entrada - Salida'!$F:$F,'Entrada - Salida'!$D:$D,Saldo!C3939,'Entrada - Salida'!C:C,Saldo!B3939)</f>
        <v>0</v>
      </c>
      <c r="I3939" s="11">
        <f t="shared" si="62"/>
        <v>0</v>
      </c>
      <c r="J3939" s="22"/>
    </row>
    <row r="3940" spans="5:10">
      <c r="E3940" s="4" t="e">
        <f>VLOOKUP(B3940,'[1]Base de datos Almacen'!$B$2:$E$3654,4,0)</f>
        <v>#N/A</v>
      </c>
      <c r="F3940" s="8">
        <v>0</v>
      </c>
      <c r="G3940" s="9">
        <f>SUMIFS('Entrada - Salida'!$E:$E,'Entrada - Salida'!$D:$D,Saldo!C3940,'Entrada - Salida'!C:C,Saldo!B3940)</f>
        <v>0</v>
      </c>
      <c r="H3940" s="10">
        <f>SUMIFS('Entrada - Salida'!$F:$F,'Entrada - Salida'!$D:$D,Saldo!C3940,'Entrada - Salida'!C:C,Saldo!B3940)</f>
        <v>0</v>
      </c>
      <c r="I3940" s="11">
        <f t="shared" si="62"/>
        <v>0</v>
      </c>
      <c r="J3940" s="22"/>
    </row>
    <row r="3941" spans="5:10">
      <c r="E3941" s="4" t="e">
        <f>VLOOKUP(B3941,'[1]Base de datos Almacen'!$B$2:$E$3654,4,0)</f>
        <v>#N/A</v>
      </c>
      <c r="F3941" s="8">
        <v>0</v>
      </c>
      <c r="G3941" s="9">
        <f>SUMIFS('Entrada - Salida'!$E:$E,'Entrada - Salida'!$D:$D,Saldo!C3941,'Entrada - Salida'!C:C,Saldo!B3941)</f>
        <v>0</v>
      </c>
      <c r="H3941" s="10">
        <f>SUMIFS('Entrada - Salida'!$F:$F,'Entrada - Salida'!$D:$D,Saldo!C3941,'Entrada - Salida'!C:C,Saldo!B3941)</f>
        <v>0</v>
      </c>
      <c r="I3941" s="11">
        <f t="shared" si="62"/>
        <v>0</v>
      </c>
      <c r="J3941" s="22"/>
    </row>
    <row r="3942" spans="5:10">
      <c r="E3942" s="4" t="e">
        <f>VLOOKUP(B3942,'[1]Base de datos Almacen'!$B$2:$E$3654,4,0)</f>
        <v>#N/A</v>
      </c>
      <c r="F3942" s="8">
        <v>0</v>
      </c>
      <c r="G3942" s="9">
        <f>SUMIFS('Entrada - Salida'!$E:$E,'Entrada - Salida'!$D:$D,Saldo!C3942,'Entrada - Salida'!C:C,Saldo!B3942)</f>
        <v>0</v>
      </c>
      <c r="H3942" s="10">
        <f>SUMIFS('Entrada - Salida'!$F:$F,'Entrada - Salida'!$D:$D,Saldo!C3942,'Entrada - Salida'!C:C,Saldo!B3942)</f>
        <v>0</v>
      </c>
      <c r="I3942" s="11">
        <f t="shared" si="62"/>
        <v>0</v>
      </c>
      <c r="J3942" s="22"/>
    </row>
    <row r="3943" spans="5:10">
      <c r="E3943" s="4" t="e">
        <f>VLOOKUP(B3943,'[1]Base de datos Almacen'!$B$2:$E$3654,4,0)</f>
        <v>#N/A</v>
      </c>
      <c r="F3943" s="8">
        <v>0</v>
      </c>
      <c r="G3943" s="9">
        <f>SUMIFS('Entrada - Salida'!$E:$E,'Entrada - Salida'!$D:$D,Saldo!C3943,'Entrada - Salida'!C:C,Saldo!B3943)</f>
        <v>0</v>
      </c>
      <c r="H3943" s="10">
        <f>SUMIFS('Entrada - Salida'!$F:$F,'Entrada - Salida'!$D:$D,Saldo!C3943,'Entrada - Salida'!C:C,Saldo!B3943)</f>
        <v>0</v>
      </c>
      <c r="I3943" s="11">
        <f t="shared" si="62"/>
        <v>0</v>
      </c>
      <c r="J3943" s="22"/>
    </row>
    <row r="3944" spans="5:10">
      <c r="E3944" s="4" t="e">
        <f>VLOOKUP(B3944,'[1]Base de datos Almacen'!$B$2:$E$3654,4,0)</f>
        <v>#N/A</v>
      </c>
      <c r="F3944" s="8">
        <v>0</v>
      </c>
      <c r="G3944" s="9">
        <f>SUMIFS('Entrada - Salida'!$E:$E,'Entrada - Salida'!$D:$D,Saldo!C3944,'Entrada - Salida'!C:C,Saldo!B3944)</f>
        <v>0</v>
      </c>
      <c r="H3944" s="10">
        <f>SUMIFS('Entrada - Salida'!$F:$F,'Entrada - Salida'!$D:$D,Saldo!C3944,'Entrada - Salida'!C:C,Saldo!B3944)</f>
        <v>0</v>
      </c>
      <c r="I3944" s="11">
        <f t="shared" si="62"/>
        <v>0</v>
      </c>
      <c r="J3944" s="22"/>
    </row>
    <row r="3945" spans="5:10">
      <c r="E3945" s="4" t="e">
        <f>VLOOKUP(B3945,'[1]Base de datos Almacen'!$B$2:$E$3654,4,0)</f>
        <v>#N/A</v>
      </c>
      <c r="F3945" s="8">
        <v>0</v>
      </c>
      <c r="G3945" s="9">
        <f>SUMIFS('Entrada - Salida'!$E:$E,'Entrada - Salida'!$D:$D,Saldo!C3945,'Entrada - Salida'!C:C,Saldo!B3945)</f>
        <v>0</v>
      </c>
      <c r="H3945" s="10">
        <f>SUMIFS('Entrada - Salida'!$F:$F,'Entrada - Salida'!$D:$D,Saldo!C3945,'Entrada - Salida'!C:C,Saldo!B3945)</f>
        <v>0</v>
      </c>
      <c r="I3945" s="11">
        <f t="shared" si="62"/>
        <v>0</v>
      </c>
      <c r="J3945" s="22"/>
    </row>
    <row r="3946" spans="5:10">
      <c r="E3946" s="4" t="e">
        <f>VLOOKUP(B3946,'[1]Base de datos Almacen'!$B$2:$E$3654,4,0)</f>
        <v>#N/A</v>
      </c>
      <c r="F3946" s="8">
        <v>0</v>
      </c>
      <c r="G3946" s="9">
        <f>SUMIFS('Entrada - Salida'!$E:$E,'Entrada - Salida'!$D:$D,Saldo!C3946,'Entrada - Salida'!C:C,Saldo!B3946)</f>
        <v>0</v>
      </c>
      <c r="H3946" s="10">
        <f>SUMIFS('Entrada - Salida'!$F:$F,'Entrada - Salida'!$D:$D,Saldo!C3946,'Entrada - Salida'!C:C,Saldo!B3946)</f>
        <v>0</v>
      </c>
      <c r="I3946" s="11">
        <f t="shared" si="62"/>
        <v>0</v>
      </c>
      <c r="J3946" s="22"/>
    </row>
    <row r="3947" spans="5:10">
      <c r="E3947" s="4" t="e">
        <f>VLOOKUP(B3947,'[1]Base de datos Almacen'!$B$2:$E$3654,4,0)</f>
        <v>#N/A</v>
      </c>
      <c r="F3947" s="8">
        <v>0</v>
      </c>
      <c r="G3947" s="9">
        <f>SUMIFS('Entrada - Salida'!$E:$E,'Entrada - Salida'!$D:$D,Saldo!C3947,'Entrada - Salida'!C:C,Saldo!B3947)</f>
        <v>0</v>
      </c>
      <c r="H3947" s="10">
        <f>SUMIFS('Entrada - Salida'!$F:$F,'Entrada - Salida'!$D:$D,Saldo!C3947,'Entrada - Salida'!C:C,Saldo!B3947)</f>
        <v>0</v>
      </c>
      <c r="I3947" s="11">
        <f t="shared" si="62"/>
        <v>0</v>
      </c>
      <c r="J3947" s="22"/>
    </row>
    <row r="3948" spans="5:10">
      <c r="E3948" s="4" t="e">
        <f>VLOOKUP(B3948,'[1]Base de datos Almacen'!$B$2:$E$3654,4,0)</f>
        <v>#N/A</v>
      </c>
      <c r="F3948" s="8">
        <v>0</v>
      </c>
      <c r="G3948" s="9">
        <f>SUMIFS('Entrada - Salida'!$E:$E,'Entrada - Salida'!$D:$D,Saldo!C3948,'Entrada - Salida'!C:C,Saldo!B3948)</f>
        <v>0</v>
      </c>
      <c r="H3948" s="10">
        <f>SUMIFS('Entrada - Salida'!$F:$F,'Entrada - Salida'!$D:$D,Saldo!C3948,'Entrada - Salida'!C:C,Saldo!B3948)</f>
        <v>0</v>
      </c>
      <c r="I3948" s="11">
        <f t="shared" si="62"/>
        <v>0</v>
      </c>
      <c r="J3948" s="22"/>
    </row>
    <row r="3949" spans="5:10">
      <c r="E3949" s="4" t="e">
        <f>VLOOKUP(B3949,'[1]Base de datos Almacen'!$B$2:$E$3654,4,0)</f>
        <v>#N/A</v>
      </c>
      <c r="F3949" s="8">
        <v>0</v>
      </c>
      <c r="G3949" s="9">
        <f>SUMIFS('Entrada - Salida'!$E:$E,'Entrada - Salida'!$D:$D,Saldo!C3949,'Entrada - Salida'!C:C,Saldo!B3949)</f>
        <v>0</v>
      </c>
      <c r="H3949" s="10">
        <f>SUMIFS('Entrada - Salida'!$F:$F,'Entrada - Salida'!$D:$D,Saldo!C3949,'Entrada - Salida'!C:C,Saldo!B3949)</f>
        <v>0</v>
      </c>
      <c r="I3949" s="11">
        <f t="shared" si="62"/>
        <v>0</v>
      </c>
      <c r="J3949" s="22"/>
    </row>
    <row r="3950" spans="5:10">
      <c r="E3950" s="4" t="e">
        <f>VLOOKUP(B3950,'[1]Base de datos Almacen'!$B$2:$E$3654,4,0)</f>
        <v>#N/A</v>
      </c>
      <c r="F3950" s="8">
        <v>0</v>
      </c>
      <c r="G3950" s="9">
        <f>SUMIFS('Entrada - Salida'!$E:$E,'Entrada - Salida'!$D:$D,Saldo!C3950,'Entrada - Salida'!C:C,Saldo!B3950)</f>
        <v>0</v>
      </c>
      <c r="H3950" s="10">
        <f>SUMIFS('Entrada - Salida'!$F:$F,'Entrada - Salida'!$D:$D,Saldo!C3950,'Entrada - Salida'!C:C,Saldo!B3950)</f>
        <v>0</v>
      </c>
      <c r="I3950" s="11">
        <f t="shared" ref="I3950:I4013" si="63">+(G3950-H3950)+F3950</f>
        <v>0</v>
      </c>
      <c r="J3950" s="22"/>
    </row>
    <row r="3951" spans="5:10">
      <c r="E3951" s="4" t="e">
        <f>VLOOKUP(B3951,'[1]Base de datos Almacen'!$B$2:$E$3654,4,0)</f>
        <v>#N/A</v>
      </c>
      <c r="F3951" s="8">
        <v>0</v>
      </c>
      <c r="G3951" s="9">
        <f>SUMIFS('Entrada - Salida'!$E:$E,'Entrada - Salida'!$D:$D,Saldo!C3951,'Entrada - Salida'!C:C,Saldo!B3951)</f>
        <v>0</v>
      </c>
      <c r="H3951" s="10">
        <f>SUMIFS('Entrada - Salida'!$F:$F,'Entrada - Salida'!$D:$D,Saldo!C3951,'Entrada - Salida'!C:C,Saldo!B3951)</f>
        <v>0</v>
      </c>
      <c r="I3951" s="11">
        <f t="shared" si="63"/>
        <v>0</v>
      </c>
      <c r="J3951" s="22"/>
    </row>
    <row r="3952" spans="5:10">
      <c r="E3952" s="4" t="e">
        <f>VLOOKUP(B3952,'[1]Base de datos Almacen'!$B$2:$E$3654,4,0)</f>
        <v>#N/A</v>
      </c>
      <c r="F3952" s="8">
        <v>0</v>
      </c>
      <c r="G3952" s="9">
        <f>SUMIFS('Entrada - Salida'!$E:$E,'Entrada - Salida'!$D:$D,Saldo!C3952,'Entrada - Salida'!C:C,Saldo!B3952)</f>
        <v>0</v>
      </c>
      <c r="H3952" s="10">
        <f>SUMIFS('Entrada - Salida'!$F:$F,'Entrada - Salida'!$D:$D,Saldo!C3952,'Entrada - Salida'!C:C,Saldo!B3952)</f>
        <v>0</v>
      </c>
      <c r="I3952" s="11">
        <f t="shared" si="63"/>
        <v>0</v>
      </c>
      <c r="J3952" s="22"/>
    </row>
    <row r="3953" spans="5:10">
      <c r="E3953" s="4" t="e">
        <f>VLOOKUP(B3953,'[1]Base de datos Almacen'!$B$2:$E$3654,4,0)</f>
        <v>#N/A</v>
      </c>
      <c r="F3953" s="8">
        <v>0</v>
      </c>
      <c r="G3953" s="9">
        <f>SUMIFS('Entrada - Salida'!$E:$E,'Entrada - Salida'!$D:$D,Saldo!C3953,'Entrada - Salida'!C:C,Saldo!B3953)</f>
        <v>0</v>
      </c>
      <c r="H3953" s="10">
        <f>SUMIFS('Entrada - Salida'!$F:$F,'Entrada - Salida'!$D:$D,Saldo!C3953,'Entrada - Salida'!C:C,Saldo!B3953)</f>
        <v>0</v>
      </c>
      <c r="I3953" s="11">
        <f t="shared" si="63"/>
        <v>0</v>
      </c>
      <c r="J3953" s="22"/>
    </row>
    <row r="3954" spans="5:10">
      <c r="E3954" s="4" t="e">
        <f>VLOOKUP(B3954,'[1]Base de datos Almacen'!$B$2:$E$3654,4,0)</f>
        <v>#N/A</v>
      </c>
      <c r="F3954" s="8">
        <v>0</v>
      </c>
      <c r="G3954" s="9">
        <f>SUMIFS('Entrada - Salida'!$E:$E,'Entrada - Salida'!$D:$D,Saldo!C3954,'Entrada - Salida'!C:C,Saldo!B3954)</f>
        <v>0</v>
      </c>
      <c r="H3954" s="10">
        <f>SUMIFS('Entrada - Salida'!$F:$F,'Entrada - Salida'!$D:$D,Saldo!C3954,'Entrada - Salida'!C:C,Saldo!B3954)</f>
        <v>0</v>
      </c>
      <c r="I3954" s="11">
        <f t="shared" si="63"/>
        <v>0</v>
      </c>
      <c r="J3954" s="22"/>
    </row>
    <row r="3955" spans="5:10">
      <c r="E3955" s="4" t="e">
        <f>VLOOKUP(B3955,'[1]Base de datos Almacen'!$B$2:$E$3654,4,0)</f>
        <v>#N/A</v>
      </c>
      <c r="F3955" s="8">
        <v>0</v>
      </c>
      <c r="G3955" s="9">
        <f>SUMIFS('Entrada - Salida'!$E:$E,'Entrada - Salida'!$D:$D,Saldo!C3955,'Entrada - Salida'!C:C,Saldo!B3955)</f>
        <v>0</v>
      </c>
      <c r="H3955" s="10">
        <f>SUMIFS('Entrada - Salida'!$F:$F,'Entrada - Salida'!$D:$D,Saldo!C3955,'Entrada - Salida'!C:C,Saldo!B3955)</f>
        <v>0</v>
      </c>
      <c r="I3955" s="11">
        <f t="shared" si="63"/>
        <v>0</v>
      </c>
      <c r="J3955" s="22"/>
    </row>
    <row r="3956" spans="5:10">
      <c r="E3956" s="4" t="e">
        <f>VLOOKUP(B3956,'[1]Base de datos Almacen'!$B$2:$E$3654,4,0)</f>
        <v>#N/A</v>
      </c>
      <c r="F3956" s="8">
        <v>0</v>
      </c>
      <c r="G3956" s="9">
        <f>SUMIFS('Entrada - Salida'!$E:$E,'Entrada - Salida'!$D:$D,Saldo!C3956,'Entrada - Salida'!C:C,Saldo!B3956)</f>
        <v>0</v>
      </c>
      <c r="H3956" s="10">
        <f>SUMIFS('Entrada - Salida'!$F:$F,'Entrada - Salida'!$D:$D,Saldo!C3956,'Entrada - Salida'!C:C,Saldo!B3956)</f>
        <v>0</v>
      </c>
      <c r="I3956" s="11">
        <f t="shared" si="63"/>
        <v>0</v>
      </c>
      <c r="J3956" s="22"/>
    </row>
    <row r="3957" spans="5:10">
      <c r="E3957" s="4" t="e">
        <f>VLOOKUP(B3957,'[1]Base de datos Almacen'!$B$2:$E$3654,4,0)</f>
        <v>#N/A</v>
      </c>
      <c r="F3957" s="8">
        <v>0</v>
      </c>
      <c r="G3957" s="9">
        <f>SUMIFS('Entrada - Salida'!$E:$E,'Entrada - Salida'!$D:$D,Saldo!C3957,'Entrada - Salida'!C:C,Saldo!B3957)</f>
        <v>0</v>
      </c>
      <c r="H3957" s="10">
        <f>SUMIFS('Entrada - Salida'!$F:$F,'Entrada - Salida'!$D:$D,Saldo!C3957,'Entrada - Salida'!C:C,Saldo!B3957)</f>
        <v>0</v>
      </c>
      <c r="I3957" s="11">
        <f t="shared" si="63"/>
        <v>0</v>
      </c>
      <c r="J3957" s="22"/>
    </row>
    <row r="3958" spans="5:10">
      <c r="E3958" s="4" t="e">
        <f>VLOOKUP(B3958,'[1]Base de datos Almacen'!$B$2:$E$3654,4,0)</f>
        <v>#N/A</v>
      </c>
      <c r="F3958" s="8">
        <v>0</v>
      </c>
      <c r="G3958" s="9">
        <f>SUMIFS('Entrada - Salida'!$E:$E,'Entrada - Salida'!$D:$D,Saldo!C3958,'Entrada - Salida'!C:C,Saldo!B3958)</f>
        <v>0</v>
      </c>
      <c r="H3958" s="10">
        <f>SUMIFS('Entrada - Salida'!$F:$F,'Entrada - Salida'!$D:$D,Saldo!C3958,'Entrada - Salida'!C:C,Saldo!B3958)</f>
        <v>0</v>
      </c>
      <c r="I3958" s="11">
        <f t="shared" si="63"/>
        <v>0</v>
      </c>
      <c r="J3958" s="22"/>
    </row>
    <row r="3959" spans="5:10">
      <c r="E3959" s="4" t="e">
        <f>VLOOKUP(B3959,'[1]Base de datos Almacen'!$B$2:$E$3654,4,0)</f>
        <v>#N/A</v>
      </c>
      <c r="F3959" s="8">
        <v>0</v>
      </c>
      <c r="G3959" s="9">
        <f>SUMIFS('Entrada - Salida'!$E:$E,'Entrada - Salida'!$D:$D,Saldo!C3959,'Entrada - Salida'!C:C,Saldo!B3959)</f>
        <v>0</v>
      </c>
      <c r="H3959" s="10">
        <f>SUMIFS('Entrada - Salida'!$F:$F,'Entrada - Salida'!$D:$D,Saldo!C3959,'Entrada - Salida'!C:C,Saldo!B3959)</f>
        <v>0</v>
      </c>
      <c r="I3959" s="11">
        <f t="shared" si="63"/>
        <v>0</v>
      </c>
      <c r="J3959" s="22"/>
    </row>
    <row r="3960" spans="5:10">
      <c r="E3960" s="4" t="e">
        <f>VLOOKUP(B3960,'[1]Base de datos Almacen'!$B$2:$E$3654,4,0)</f>
        <v>#N/A</v>
      </c>
      <c r="F3960" s="8">
        <v>0</v>
      </c>
      <c r="G3960" s="9">
        <f>SUMIFS('Entrada - Salida'!$E:$E,'Entrada - Salida'!$D:$D,Saldo!C3960,'Entrada - Salida'!C:C,Saldo!B3960)</f>
        <v>0</v>
      </c>
      <c r="H3960" s="10">
        <f>SUMIFS('Entrada - Salida'!$F:$F,'Entrada - Salida'!$D:$D,Saldo!C3960,'Entrada - Salida'!C:C,Saldo!B3960)</f>
        <v>0</v>
      </c>
      <c r="I3960" s="11">
        <f t="shared" si="63"/>
        <v>0</v>
      </c>
      <c r="J3960" s="22"/>
    </row>
    <row r="3961" spans="5:10">
      <c r="E3961" s="4" t="e">
        <f>VLOOKUP(B3961,'[1]Base de datos Almacen'!$B$2:$E$3654,4,0)</f>
        <v>#N/A</v>
      </c>
      <c r="F3961" s="8">
        <v>0</v>
      </c>
      <c r="G3961" s="9">
        <f>SUMIFS('Entrada - Salida'!$E:$E,'Entrada - Salida'!$D:$D,Saldo!C3961,'Entrada - Salida'!C:C,Saldo!B3961)</f>
        <v>0</v>
      </c>
      <c r="H3961" s="10">
        <f>SUMIFS('Entrada - Salida'!$F:$F,'Entrada - Salida'!$D:$D,Saldo!C3961,'Entrada - Salida'!C:C,Saldo!B3961)</f>
        <v>0</v>
      </c>
      <c r="I3961" s="11">
        <f t="shared" si="63"/>
        <v>0</v>
      </c>
      <c r="J3961" s="22"/>
    </row>
    <row r="3962" spans="5:10">
      <c r="E3962" s="4" t="e">
        <f>VLOOKUP(B3962,'[1]Base de datos Almacen'!$B$2:$E$3654,4,0)</f>
        <v>#N/A</v>
      </c>
      <c r="F3962" s="8">
        <v>0</v>
      </c>
      <c r="G3962" s="9">
        <f>SUMIFS('Entrada - Salida'!$E:$E,'Entrada - Salida'!$D:$D,Saldo!C3962,'Entrada - Salida'!C:C,Saldo!B3962)</f>
        <v>0</v>
      </c>
      <c r="H3962" s="10">
        <f>SUMIFS('Entrada - Salida'!$F:$F,'Entrada - Salida'!$D:$D,Saldo!C3962,'Entrada - Salida'!C:C,Saldo!B3962)</f>
        <v>0</v>
      </c>
      <c r="I3962" s="11">
        <f t="shared" si="63"/>
        <v>0</v>
      </c>
      <c r="J3962" s="22"/>
    </row>
    <row r="3963" spans="5:10">
      <c r="E3963" s="4" t="e">
        <f>VLOOKUP(B3963,'[1]Base de datos Almacen'!$B$2:$E$3654,4,0)</f>
        <v>#N/A</v>
      </c>
      <c r="F3963" s="8">
        <v>0</v>
      </c>
      <c r="G3963" s="9">
        <f>SUMIFS('Entrada - Salida'!$E:$E,'Entrada - Salida'!$D:$D,Saldo!C3963,'Entrada - Salida'!C:C,Saldo!B3963)</f>
        <v>0</v>
      </c>
      <c r="H3963" s="10">
        <f>SUMIFS('Entrada - Salida'!$F:$F,'Entrada - Salida'!$D:$D,Saldo!C3963,'Entrada - Salida'!C:C,Saldo!B3963)</f>
        <v>0</v>
      </c>
      <c r="I3963" s="11">
        <f t="shared" si="63"/>
        <v>0</v>
      </c>
      <c r="J3963" s="22"/>
    </row>
    <row r="3964" spans="5:10">
      <c r="E3964" s="4" t="e">
        <f>VLOOKUP(B3964,'[1]Base de datos Almacen'!$B$2:$E$3654,4,0)</f>
        <v>#N/A</v>
      </c>
      <c r="F3964" s="8">
        <v>0</v>
      </c>
      <c r="G3964" s="9">
        <f>SUMIFS('Entrada - Salida'!$E:$E,'Entrada - Salida'!$D:$D,Saldo!C3964,'Entrada - Salida'!C:C,Saldo!B3964)</f>
        <v>0</v>
      </c>
      <c r="H3964" s="10">
        <f>SUMIFS('Entrada - Salida'!$F:$F,'Entrada - Salida'!$D:$D,Saldo!C3964,'Entrada - Salida'!C:C,Saldo!B3964)</f>
        <v>0</v>
      </c>
      <c r="I3964" s="11">
        <f t="shared" si="63"/>
        <v>0</v>
      </c>
      <c r="J3964" s="22"/>
    </row>
    <row r="3965" spans="5:10">
      <c r="E3965" s="4" t="e">
        <f>VLOOKUP(B3965,'[1]Base de datos Almacen'!$B$2:$E$3654,4,0)</f>
        <v>#N/A</v>
      </c>
      <c r="F3965" s="8">
        <v>0</v>
      </c>
      <c r="G3965" s="9">
        <f>SUMIFS('Entrada - Salida'!$E:$E,'Entrada - Salida'!$D:$D,Saldo!C3965,'Entrada - Salida'!C:C,Saldo!B3965)</f>
        <v>0</v>
      </c>
      <c r="H3965" s="10">
        <f>SUMIFS('Entrada - Salida'!$F:$F,'Entrada - Salida'!$D:$D,Saldo!C3965,'Entrada - Salida'!C:C,Saldo!B3965)</f>
        <v>0</v>
      </c>
      <c r="I3965" s="11">
        <f t="shared" si="63"/>
        <v>0</v>
      </c>
      <c r="J3965" s="22"/>
    </row>
    <row r="3966" spans="5:10">
      <c r="E3966" s="4" t="e">
        <f>VLOOKUP(B3966,'[1]Base de datos Almacen'!$B$2:$E$3654,4,0)</f>
        <v>#N/A</v>
      </c>
      <c r="F3966" s="8">
        <v>0</v>
      </c>
      <c r="G3966" s="9">
        <f>SUMIFS('Entrada - Salida'!$E:$E,'Entrada - Salida'!$D:$D,Saldo!C3966,'Entrada - Salida'!C:C,Saldo!B3966)</f>
        <v>0</v>
      </c>
      <c r="H3966" s="10">
        <f>SUMIFS('Entrada - Salida'!$F:$F,'Entrada - Salida'!$D:$D,Saldo!C3966,'Entrada - Salida'!C:C,Saldo!B3966)</f>
        <v>0</v>
      </c>
      <c r="I3966" s="11">
        <f t="shared" si="63"/>
        <v>0</v>
      </c>
      <c r="J3966" s="22"/>
    </row>
    <row r="3967" spans="5:10">
      <c r="E3967" s="4" t="e">
        <f>VLOOKUP(B3967,'[1]Base de datos Almacen'!$B$2:$E$3654,4,0)</f>
        <v>#N/A</v>
      </c>
      <c r="F3967" s="8">
        <v>0</v>
      </c>
      <c r="G3967" s="9">
        <f>SUMIFS('Entrada - Salida'!$E:$E,'Entrada - Salida'!$D:$D,Saldo!C3967,'Entrada - Salida'!C:C,Saldo!B3967)</f>
        <v>0</v>
      </c>
      <c r="H3967" s="10">
        <f>SUMIFS('Entrada - Salida'!$F:$F,'Entrada - Salida'!$D:$D,Saldo!C3967,'Entrada - Salida'!C:C,Saldo!B3967)</f>
        <v>0</v>
      </c>
      <c r="I3967" s="11">
        <f t="shared" si="63"/>
        <v>0</v>
      </c>
      <c r="J3967" s="22"/>
    </row>
    <row r="3968" spans="5:10">
      <c r="E3968" s="4" t="e">
        <f>VLOOKUP(B3968,'[1]Base de datos Almacen'!$B$2:$E$3654,4,0)</f>
        <v>#N/A</v>
      </c>
      <c r="F3968" s="8">
        <v>0</v>
      </c>
      <c r="G3968" s="9">
        <f>SUMIFS('Entrada - Salida'!$E:$E,'Entrada - Salida'!$D:$D,Saldo!C3968,'Entrada - Salida'!C:C,Saldo!B3968)</f>
        <v>0</v>
      </c>
      <c r="H3968" s="10">
        <f>SUMIFS('Entrada - Salida'!$F:$F,'Entrada - Salida'!$D:$D,Saldo!C3968,'Entrada - Salida'!C:C,Saldo!B3968)</f>
        <v>0</v>
      </c>
      <c r="I3968" s="11">
        <f t="shared" si="63"/>
        <v>0</v>
      </c>
      <c r="J3968" s="22"/>
    </row>
    <row r="3969" spans="5:10">
      <c r="E3969" s="4" t="e">
        <f>VLOOKUP(B3969,'[1]Base de datos Almacen'!$B$2:$E$3654,4,0)</f>
        <v>#N/A</v>
      </c>
      <c r="F3969" s="8">
        <v>0</v>
      </c>
      <c r="G3969" s="9">
        <f>SUMIFS('Entrada - Salida'!$E:$E,'Entrada - Salida'!$D:$D,Saldo!C3969,'Entrada - Salida'!C:C,Saldo!B3969)</f>
        <v>0</v>
      </c>
      <c r="H3969" s="10">
        <f>SUMIFS('Entrada - Salida'!$F:$F,'Entrada - Salida'!$D:$D,Saldo!C3969,'Entrada - Salida'!C:C,Saldo!B3969)</f>
        <v>0</v>
      </c>
      <c r="I3969" s="11">
        <f t="shared" si="63"/>
        <v>0</v>
      </c>
      <c r="J3969" s="22"/>
    </row>
    <row r="3970" spans="5:10">
      <c r="E3970" s="4" t="e">
        <f>VLOOKUP(B3970,'[1]Base de datos Almacen'!$B$2:$E$3654,4,0)</f>
        <v>#N/A</v>
      </c>
      <c r="F3970" s="8">
        <v>0</v>
      </c>
      <c r="G3970" s="9">
        <f>SUMIFS('Entrada - Salida'!$E:$E,'Entrada - Salida'!$D:$D,Saldo!C3970,'Entrada - Salida'!C:C,Saldo!B3970)</f>
        <v>0</v>
      </c>
      <c r="H3970" s="10">
        <f>SUMIFS('Entrada - Salida'!$F:$F,'Entrada - Salida'!$D:$D,Saldo!C3970,'Entrada - Salida'!C:C,Saldo!B3970)</f>
        <v>0</v>
      </c>
      <c r="I3970" s="11">
        <f t="shared" si="63"/>
        <v>0</v>
      </c>
      <c r="J3970" s="22"/>
    </row>
    <row r="3971" spans="5:10">
      <c r="E3971" s="4" t="e">
        <f>VLOOKUP(B3971,'[1]Base de datos Almacen'!$B$2:$E$3654,4,0)</f>
        <v>#N/A</v>
      </c>
      <c r="F3971" s="8">
        <v>0</v>
      </c>
      <c r="G3971" s="9">
        <f>SUMIFS('Entrada - Salida'!$E:$E,'Entrada - Salida'!$D:$D,Saldo!C3971,'Entrada - Salida'!C:C,Saldo!B3971)</f>
        <v>0</v>
      </c>
      <c r="H3971" s="10">
        <f>SUMIFS('Entrada - Salida'!$F:$F,'Entrada - Salida'!$D:$D,Saldo!C3971,'Entrada - Salida'!C:C,Saldo!B3971)</f>
        <v>0</v>
      </c>
      <c r="I3971" s="11">
        <f t="shared" si="63"/>
        <v>0</v>
      </c>
      <c r="J3971" s="22"/>
    </row>
    <row r="3972" spans="5:10">
      <c r="E3972" s="4" t="e">
        <f>VLOOKUP(B3972,'[1]Base de datos Almacen'!$B$2:$E$3654,4,0)</f>
        <v>#N/A</v>
      </c>
      <c r="F3972" s="8">
        <v>0</v>
      </c>
      <c r="G3972" s="9">
        <f>SUMIFS('Entrada - Salida'!$E:$E,'Entrada - Salida'!$D:$D,Saldo!C3972,'Entrada - Salida'!C:C,Saldo!B3972)</f>
        <v>0</v>
      </c>
      <c r="H3972" s="10">
        <f>SUMIFS('Entrada - Salida'!$F:$F,'Entrada - Salida'!$D:$D,Saldo!C3972,'Entrada - Salida'!C:C,Saldo!B3972)</f>
        <v>0</v>
      </c>
      <c r="I3972" s="11">
        <f t="shared" si="63"/>
        <v>0</v>
      </c>
      <c r="J3972" s="22"/>
    </row>
    <row r="3973" spans="5:10">
      <c r="E3973" s="4" t="e">
        <f>VLOOKUP(B3973,'[1]Base de datos Almacen'!$B$2:$E$3654,4,0)</f>
        <v>#N/A</v>
      </c>
      <c r="F3973" s="8">
        <v>0</v>
      </c>
      <c r="G3973" s="9">
        <f>SUMIFS('Entrada - Salida'!$E:$E,'Entrada - Salida'!$D:$D,Saldo!C3973,'Entrada - Salida'!C:C,Saldo!B3973)</f>
        <v>0</v>
      </c>
      <c r="H3973" s="10">
        <f>SUMIFS('Entrada - Salida'!$F:$F,'Entrada - Salida'!$D:$D,Saldo!C3973,'Entrada - Salida'!C:C,Saldo!B3973)</f>
        <v>0</v>
      </c>
      <c r="I3973" s="11">
        <f t="shared" si="63"/>
        <v>0</v>
      </c>
      <c r="J3973" s="22"/>
    </row>
    <row r="3974" spans="5:10">
      <c r="E3974" s="4" t="e">
        <f>VLOOKUP(B3974,'[1]Base de datos Almacen'!$B$2:$E$3654,4,0)</f>
        <v>#N/A</v>
      </c>
      <c r="F3974" s="8">
        <v>0</v>
      </c>
      <c r="G3974" s="9">
        <f>SUMIFS('Entrada - Salida'!$E:$E,'Entrada - Salida'!$D:$D,Saldo!C3974,'Entrada - Salida'!C:C,Saldo!B3974)</f>
        <v>0</v>
      </c>
      <c r="H3974" s="10">
        <f>SUMIFS('Entrada - Salida'!$F:$F,'Entrada - Salida'!$D:$D,Saldo!C3974,'Entrada - Salida'!C:C,Saldo!B3974)</f>
        <v>0</v>
      </c>
      <c r="I3974" s="11">
        <f t="shared" si="63"/>
        <v>0</v>
      </c>
      <c r="J3974" s="22"/>
    </row>
    <row r="3975" spans="5:10">
      <c r="E3975" s="4" t="e">
        <f>VLOOKUP(B3975,'[1]Base de datos Almacen'!$B$2:$E$3654,4,0)</f>
        <v>#N/A</v>
      </c>
      <c r="F3975" s="8">
        <v>0</v>
      </c>
      <c r="G3975" s="9">
        <f>SUMIFS('Entrada - Salida'!$E:$E,'Entrada - Salida'!$D:$D,Saldo!C3975,'Entrada - Salida'!C:C,Saldo!B3975)</f>
        <v>0</v>
      </c>
      <c r="H3975" s="10">
        <f>SUMIFS('Entrada - Salida'!$F:$F,'Entrada - Salida'!$D:$D,Saldo!C3975,'Entrada - Salida'!C:C,Saldo!B3975)</f>
        <v>0</v>
      </c>
      <c r="I3975" s="11">
        <f t="shared" si="63"/>
        <v>0</v>
      </c>
      <c r="J3975" s="22"/>
    </row>
    <row r="3976" spans="5:10">
      <c r="E3976" s="4" t="e">
        <f>VLOOKUP(B3976,'[1]Base de datos Almacen'!$B$2:$E$3654,4,0)</f>
        <v>#N/A</v>
      </c>
      <c r="F3976" s="8">
        <v>0</v>
      </c>
      <c r="G3976" s="9">
        <f>SUMIFS('Entrada - Salida'!$E:$E,'Entrada - Salida'!$D:$D,Saldo!C3976,'Entrada - Salida'!C:C,Saldo!B3976)</f>
        <v>0</v>
      </c>
      <c r="H3976" s="10">
        <f>SUMIFS('Entrada - Salida'!$F:$F,'Entrada - Salida'!$D:$D,Saldo!C3976,'Entrada - Salida'!C:C,Saldo!B3976)</f>
        <v>0</v>
      </c>
      <c r="I3976" s="11">
        <f t="shared" si="63"/>
        <v>0</v>
      </c>
      <c r="J3976" s="22"/>
    </row>
    <row r="3977" spans="5:10">
      <c r="E3977" s="4" t="e">
        <f>VLOOKUP(B3977,'[1]Base de datos Almacen'!$B$2:$E$3654,4,0)</f>
        <v>#N/A</v>
      </c>
      <c r="F3977" s="8">
        <v>0</v>
      </c>
      <c r="G3977" s="9">
        <f>SUMIFS('Entrada - Salida'!$E:$E,'Entrada - Salida'!$D:$D,Saldo!C3977,'Entrada - Salida'!C:C,Saldo!B3977)</f>
        <v>0</v>
      </c>
      <c r="H3977" s="10">
        <f>SUMIFS('Entrada - Salida'!$F:$F,'Entrada - Salida'!$D:$D,Saldo!C3977,'Entrada - Salida'!C:C,Saldo!B3977)</f>
        <v>0</v>
      </c>
      <c r="I3977" s="11">
        <f t="shared" si="63"/>
        <v>0</v>
      </c>
      <c r="J3977" s="22"/>
    </row>
    <row r="3978" spans="5:10">
      <c r="E3978" s="4" t="e">
        <f>VLOOKUP(B3978,'[1]Base de datos Almacen'!$B$2:$E$3654,4,0)</f>
        <v>#N/A</v>
      </c>
      <c r="F3978" s="8">
        <v>0</v>
      </c>
      <c r="G3978" s="9">
        <f>SUMIFS('Entrada - Salida'!$E:$E,'Entrada - Salida'!$D:$D,Saldo!C3978,'Entrada - Salida'!C:C,Saldo!B3978)</f>
        <v>0</v>
      </c>
      <c r="H3978" s="10">
        <f>SUMIFS('Entrada - Salida'!$F:$F,'Entrada - Salida'!$D:$D,Saldo!C3978,'Entrada - Salida'!C:C,Saldo!B3978)</f>
        <v>0</v>
      </c>
      <c r="I3978" s="11">
        <f t="shared" si="63"/>
        <v>0</v>
      </c>
      <c r="J3978" s="22"/>
    </row>
    <row r="3979" spans="5:10">
      <c r="E3979" s="4" t="e">
        <f>VLOOKUP(B3979,'[1]Base de datos Almacen'!$B$2:$E$3654,4,0)</f>
        <v>#N/A</v>
      </c>
      <c r="F3979" s="8">
        <v>0</v>
      </c>
      <c r="G3979" s="9">
        <f>SUMIFS('Entrada - Salida'!$E:$E,'Entrada - Salida'!$D:$D,Saldo!C3979,'Entrada - Salida'!C:C,Saldo!B3979)</f>
        <v>0</v>
      </c>
      <c r="H3979" s="10">
        <f>SUMIFS('Entrada - Salida'!$F:$F,'Entrada - Salida'!$D:$D,Saldo!C3979,'Entrada - Salida'!C:C,Saldo!B3979)</f>
        <v>0</v>
      </c>
      <c r="I3979" s="11">
        <f t="shared" si="63"/>
        <v>0</v>
      </c>
      <c r="J3979" s="22"/>
    </row>
    <row r="3980" spans="5:10">
      <c r="E3980" s="4" t="e">
        <f>VLOOKUP(B3980,'[1]Base de datos Almacen'!$B$2:$E$3654,4,0)</f>
        <v>#N/A</v>
      </c>
      <c r="F3980" s="8">
        <v>0</v>
      </c>
      <c r="G3980" s="9">
        <f>SUMIFS('Entrada - Salida'!$E:$E,'Entrada - Salida'!$D:$D,Saldo!C3980,'Entrada - Salida'!C:C,Saldo!B3980)</f>
        <v>0</v>
      </c>
      <c r="H3980" s="10">
        <f>SUMIFS('Entrada - Salida'!$F:$F,'Entrada - Salida'!$D:$D,Saldo!C3980,'Entrada - Salida'!C:C,Saldo!B3980)</f>
        <v>0</v>
      </c>
      <c r="I3980" s="11">
        <f t="shared" si="63"/>
        <v>0</v>
      </c>
      <c r="J3980" s="22"/>
    </row>
    <row r="3981" spans="5:10">
      <c r="E3981" s="4" t="e">
        <f>VLOOKUP(B3981,'[1]Base de datos Almacen'!$B$2:$E$3654,4,0)</f>
        <v>#N/A</v>
      </c>
      <c r="F3981" s="8">
        <v>0</v>
      </c>
      <c r="G3981" s="9">
        <f>SUMIFS('Entrada - Salida'!$E:$E,'Entrada - Salida'!$D:$D,Saldo!C3981,'Entrada - Salida'!C:C,Saldo!B3981)</f>
        <v>0</v>
      </c>
      <c r="H3981" s="10">
        <f>SUMIFS('Entrada - Salida'!$F:$F,'Entrada - Salida'!$D:$D,Saldo!C3981,'Entrada - Salida'!C:C,Saldo!B3981)</f>
        <v>0</v>
      </c>
      <c r="I3981" s="11">
        <f t="shared" si="63"/>
        <v>0</v>
      </c>
      <c r="J3981" s="22"/>
    </row>
    <row r="3982" spans="5:10">
      <c r="E3982" s="4" t="e">
        <f>VLOOKUP(B3982,'[1]Base de datos Almacen'!$B$2:$E$3654,4,0)</f>
        <v>#N/A</v>
      </c>
      <c r="F3982" s="8">
        <v>0</v>
      </c>
      <c r="G3982" s="9">
        <f>SUMIFS('Entrada - Salida'!$E:$E,'Entrada - Salida'!$D:$D,Saldo!C3982,'Entrada - Salida'!C:C,Saldo!B3982)</f>
        <v>0</v>
      </c>
      <c r="H3982" s="10">
        <f>SUMIFS('Entrada - Salida'!$F:$F,'Entrada - Salida'!$D:$D,Saldo!C3982,'Entrada - Salida'!C:C,Saldo!B3982)</f>
        <v>0</v>
      </c>
      <c r="I3982" s="11">
        <f t="shared" si="63"/>
        <v>0</v>
      </c>
      <c r="J3982" s="22"/>
    </row>
    <row r="3983" spans="5:10">
      <c r="E3983" s="4" t="e">
        <f>VLOOKUP(B3983,'[1]Base de datos Almacen'!$B$2:$E$3654,4,0)</f>
        <v>#N/A</v>
      </c>
      <c r="F3983" s="8">
        <v>0</v>
      </c>
      <c r="G3983" s="9">
        <f>SUMIFS('Entrada - Salida'!$E:$E,'Entrada - Salida'!$D:$D,Saldo!C3983,'Entrada - Salida'!C:C,Saldo!B3983)</f>
        <v>0</v>
      </c>
      <c r="H3983" s="10">
        <f>SUMIFS('Entrada - Salida'!$F:$F,'Entrada - Salida'!$D:$D,Saldo!C3983,'Entrada - Salida'!C:C,Saldo!B3983)</f>
        <v>0</v>
      </c>
      <c r="I3983" s="11">
        <f t="shared" si="63"/>
        <v>0</v>
      </c>
      <c r="J3983" s="22"/>
    </row>
    <row r="3984" spans="5:10">
      <c r="E3984" s="4" t="e">
        <f>VLOOKUP(B3984,'[1]Base de datos Almacen'!$B$2:$E$3654,4,0)</f>
        <v>#N/A</v>
      </c>
      <c r="F3984" s="8">
        <v>0</v>
      </c>
      <c r="G3984" s="9">
        <f>SUMIFS('Entrada - Salida'!$E:$E,'Entrada - Salida'!$D:$D,Saldo!C3984,'Entrada - Salida'!C:C,Saldo!B3984)</f>
        <v>0</v>
      </c>
      <c r="H3984" s="10">
        <f>SUMIFS('Entrada - Salida'!$F:$F,'Entrada - Salida'!$D:$D,Saldo!C3984,'Entrada - Salida'!C:C,Saldo!B3984)</f>
        <v>0</v>
      </c>
      <c r="I3984" s="11">
        <f t="shared" si="63"/>
        <v>0</v>
      </c>
      <c r="J3984" s="22"/>
    </row>
    <row r="3985" spans="5:10">
      <c r="E3985" s="4" t="e">
        <f>VLOOKUP(B3985,'[1]Base de datos Almacen'!$B$2:$E$3654,4,0)</f>
        <v>#N/A</v>
      </c>
      <c r="F3985" s="8">
        <v>0</v>
      </c>
      <c r="G3985" s="9">
        <f>SUMIFS('Entrada - Salida'!$E:$E,'Entrada - Salida'!$D:$D,Saldo!C3985,'Entrada - Salida'!C:C,Saldo!B3985)</f>
        <v>0</v>
      </c>
      <c r="H3985" s="10">
        <f>SUMIFS('Entrada - Salida'!$F:$F,'Entrada - Salida'!$D:$D,Saldo!C3985,'Entrada - Salida'!C:C,Saldo!B3985)</f>
        <v>0</v>
      </c>
      <c r="I3985" s="11">
        <f t="shared" si="63"/>
        <v>0</v>
      </c>
      <c r="J3985" s="22"/>
    </row>
    <row r="3986" spans="5:10">
      <c r="E3986" s="4" t="e">
        <f>VLOOKUP(B3986,'[1]Base de datos Almacen'!$B$2:$E$3654,4,0)</f>
        <v>#N/A</v>
      </c>
      <c r="F3986" s="8">
        <v>0</v>
      </c>
      <c r="G3986" s="9">
        <f>SUMIFS('Entrada - Salida'!$E:$E,'Entrada - Salida'!$D:$D,Saldo!C3986,'Entrada - Salida'!C:C,Saldo!B3986)</f>
        <v>0</v>
      </c>
      <c r="H3986" s="10">
        <f>SUMIFS('Entrada - Salida'!$F:$F,'Entrada - Salida'!$D:$D,Saldo!C3986,'Entrada - Salida'!C:C,Saldo!B3986)</f>
        <v>0</v>
      </c>
      <c r="I3986" s="11">
        <f t="shared" si="63"/>
        <v>0</v>
      </c>
      <c r="J3986" s="22"/>
    </row>
    <row r="3987" spans="5:10">
      <c r="E3987" s="4" t="e">
        <f>VLOOKUP(B3987,'[1]Base de datos Almacen'!$B$2:$E$3654,4,0)</f>
        <v>#N/A</v>
      </c>
      <c r="F3987" s="8">
        <v>0</v>
      </c>
      <c r="G3987" s="9">
        <f>SUMIFS('Entrada - Salida'!$E:$E,'Entrada - Salida'!$D:$D,Saldo!C3987,'Entrada - Salida'!C:C,Saldo!B3987)</f>
        <v>0</v>
      </c>
      <c r="H3987" s="10">
        <f>SUMIFS('Entrada - Salida'!$F:$F,'Entrada - Salida'!$D:$D,Saldo!C3987,'Entrada - Salida'!C:C,Saldo!B3987)</f>
        <v>0</v>
      </c>
      <c r="I3987" s="11">
        <f t="shared" si="63"/>
        <v>0</v>
      </c>
      <c r="J3987" s="22"/>
    </row>
    <row r="3988" spans="5:10">
      <c r="E3988" s="4" t="e">
        <f>VLOOKUP(B3988,'[1]Base de datos Almacen'!$B$2:$E$3654,4,0)</f>
        <v>#N/A</v>
      </c>
      <c r="F3988" s="8">
        <v>0</v>
      </c>
      <c r="G3988" s="9">
        <f>SUMIFS('Entrada - Salida'!$E:$E,'Entrada - Salida'!$D:$D,Saldo!C3988,'Entrada - Salida'!C:C,Saldo!B3988)</f>
        <v>0</v>
      </c>
      <c r="H3988" s="10">
        <f>SUMIFS('Entrada - Salida'!$F:$F,'Entrada - Salida'!$D:$D,Saldo!C3988,'Entrada - Salida'!C:C,Saldo!B3988)</f>
        <v>0</v>
      </c>
      <c r="I3988" s="11">
        <f t="shared" si="63"/>
        <v>0</v>
      </c>
      <c r="J3988" s="22"/>
    </row>
    <row r="3989" spans="5:10">
      <c r="E3989" s="4" t="e">
        <f>VLOOKUP(B3989,'[1]Base de datos Almacen'!$B$2:$E$3654,4,0)</f>
        <v>#N/A</v>
      </c>
      <c r="F3989" s="8">
        <v>0</v>
      </c>
      <c r="G3989" s="9">
        <f>SUMIFS('Entrada - Salida'!$E:$E,'Entrada - Salida'!$D:$D,Saldo!C3989,'Entrada - Salida'!C:C,Saldo!B3989)</f>
        <v>0</v>
      </c>
      <c r="H3989" s="10">
        <f>SUMIFS('Entrada - Salida'!$F:$F,'Entrada - Salida'!$D:$D,Saldo!C3989,'Entrada - Salida'!C:C,Saldo!B3989)</f>
        <v>0</v>
      </c>
      <c r="I3989" s="11">
        <f t="shared" si="63"/>
        <v>0</v>
      </c>
      <c r="J3989" s="22"/>
    </row>
    <row r="3990" spans="5:10">
      <c r="E3990" s="4" t="e">
        <f>VLOOKUP(B3990,'[1]Base de datos Almacen'!$B$2:$E$3654,4,0)</f>
        <v>#N/A</v>
      </c>
      <c r="F3990" s="8">
        <v>0</v>
      </c>
      <c r="G3990" s="9">
        <f>SUMIFS('Entrada - Salida'!$E:$E,'Entrada - Salida'!$D:$D,Saldo!C3990,'Entrada - Salida'!C:C,Saldo!B3990)</f>
        <v>0</v>
      </c>
      <c r="H3990" s="10">
        <f>SUMIFS('Entrada - Salida'!$F:$F,'Entrada - Salida'!$D:$D,Saldo!C3990,'Entrada - Salida'!C:C,Saldo!B3990)</f>
        <v>0</v>
      </c>
      <c r="I3990" s="11">
        <f t="shared" si="63"/>
        <v>0</v>
      </c>
      <c r="J3990" s="22"/>
    </row>
    <row r="3991" spans="5:10">
      <c r="E3991" s="4" t="e">
        <f>VLOOKUP(B3991,'[1]Base de datos Almacen'!$B$2:$E$3654,4,0)</f>
        <v>#N/A</v>
      </c>
      <c r="F3991" s="8">
        <v>0</v>
      </c>
      <c r="G3991" s="9">
        <f>SUMIFS('Entrada - Salida'!$E:$E,'Entrada - Salida'!$D:$D,Saldo!C3991,'Entrada - Salida'!C:C,Saldo!B3991)</f>
        <v>0</v>
      </c>
      <c r="H3991" s="10">
        <f>SUMIFS('Entrada - Salida'!$F:$F,'Entrada - Salida'!$D:$D,Saldo!C3991,'Entrada - Salida'!C:C,Saldo!B3991)</f>
        <v>0</v>
      </c>
      <c r="I3991" s="11">
        <f t="shared" si="63"/>
        <v>0</v>
      </c>
      <c r="J3991" s="22"/>
    </row>
    <row r="3992" spans="5:10">
      <c r="E3992" s="4" t="e">
        <f>VLOOKUP(B3992,'[1]Base de datos Almacen'!$B$2:$E$3654,4,0)</f>
        <v>#N/A</v>
      </c>
      <c r="F3992" s="8">
        <v>0</v>
      </c>
      <c r="G3992" s="9">
        <f>SUMIFS('Entrada - Salida'!$E:$E,'Entrada - Salida'!$D:$D,Saldo!C3992,'Entrada - Salida'!C:C,Saldo!B3992)</f>
        <v>0</v>
      </c>
      <c r="H3992" s="10">
        <f>SUMIFS('Entrada - Salida'!$F:$F,'Entrada - Salida'!$D:$D,Saldo!C3992,'Entrada - Salida'!C:C,Saldo!B3992)</f>
        <v>0</v>
      </c>
      <c r="I3992" s="11">
        <f t="shared" si="63"/>
        <v>0</v>
      </c>
      <c r="J3992" s="22"/>
    </row>
    <row r="3993" spans="5:10">
      <c r="E3993" s="4" t="e">
        <f>VLOOKUP(B3993,'[1]Base de datos Almacen'!$B$2:$E$3654,4,0)</f>
        <v>#N/A</v>
      </c>
      <c r="F3993" s="8">
        <v>0</v>
      </c>
      <c r="G3993" s="9">
        <f>SUMIFS('Entrada - Salida'!$E:$E,'Entrada - Salida'!$D:$D,Saldo!C3993,'Entrada - Salida'!C:C,Saldo!B3993)</f>
        <v>0</v>
      </c>
      <c r="H3993" s="10">
        <f>SUMIFS('Entrada - Salida'!$F:$F,'Entrada - Salida'!$D:$D,Saldo!C3993,'Entrada - Salida'!C:C,Saldo!B3993)</f>
        <v>0</v>
      </c>
      <c r="I3993" s="11">
        <f t="shared" si="63"/>
        <v>0</v>
      </c>
      <c r="J3993" s="22"/>
    </row>
    <row r="3994" spans="5:10">
      <c r="E3994" s="4" t="e">
        <f>VLOOKUP(B3994,'[1]Base de datos Almacen'!$B$2:$E$3654,4,0)</f>
        <v>#N/A</v>
      </c>
      <c r="F3994" s="8">
        <v>0</v>
      </c>
      <c r="G3994" s="9">
        <f>SUMIFS('Entrada - Salida'!$E:$E,'Entrada - Salida'!$D:$D,Saldo!C3994,'Entrada - Salida'!C:C,Saldo!B3994)</f>
        <v>0</v>
      </c>
      <c r="H3994" s="10">
        <f>SUMIFS('Entrada - Salida'!$F:$F,'Entrada - Salida'!$D:$D,Saldo!C3994,'Entrada - Salida'!C:C,Saldo!B3994)</f>
        <v>0</v>
      </c>
      <c r="I3994" s="11">
        <f t="shared" si="63"/>
        <v>0</v>
      </c>
      <c r="J3994" s="22"/>
    </row>
    <row r="3995" spans="5:10">
      <c r="E3995" s="4" t="e">
        <f>VLOOKUP(B3995,'[1]Base de datos Almacen'!$B$2:$E$3654,4,0)</f>
        <v>#N/A</v>
      </c>
      <c r="F3995" s="8">
        <v>0</v>
      </c>
      <c r="G3995" s="9">
        <f>SUMIFS('Entrada - Salida'!$E:$E,'Entrada - Salida'!$D:$D,Saldo!C3995,'Entrada - Salida'!C:C,Saldo!B3995)</f>
        <v>0</v>
      </c>
      <c r="H3995" s="10">
        <f>SUMIFS('Entrada - Salida'!$F:$F,'Entrada - Salida'!$D:$D,Saldo!C3995,'Entrada - Salida'!C:C,Saldo!B3995)</f>
        <v>0</v>
      </c>
      <c r="I3995" s="11">
        <f t="shared" si="63"/>
        <v>0</v>
      </c>
      <c r="J3995" s="22"/>
    </row>
    <row r="3996" spans="5:10">
      <c r="E3996" s="4" t="e">
        <f>VLOOKUP(B3996,'[1]Base de datos Almacen'!$B$2:$E$3654,4,0)</f>
        <v>#N/A</v>
      </c>
      <c r="F3996" s="8">
        <v>0</v>
      </c>
      <c r="G3996" s="9">
        <f>SUMIFS('Entrada - Salida'!$E:$E,'Entrada - Salida'!$D:$D,Saldo!C3996,'Entrada - Salida'!C:C,Saldo!B3996)</f>
        <v>0</v>
      </c>
      <c r="H3996" s="10">
        <f>SUMIFS('Entrada - Salida'!$F:$F,'Entrada - Salida'!$D:$D,Saldo!C3996,'Entrada - Salida'!C:C,Saldo!B3996)</f>
        <v>0</v>
      </c>
      <c r="I3996" s="11">
        <f t="shared" si="63"/>
        <v>0</v>
      </c>
      <c r="J3996" s="22"/>
    </row>
    <row r="3997" spans="5:10">
      <c r="E3997" s="4" t="e">
        <f>VLOOKUP(B3997,'[1]Base de datos Almacen'!$B$2:$E$3654,4,0)</f>
        <v>#N/A</v>
      </c>
      <c r="F3997" s="8">
        <v>0</v>
      </c>
      <c r="G3997" s="9">
        <f>SUMIFS('Entrada - Salida'!$E:$E,'Entrada - Salida'!$D:$D,Saldo!C3997,'Entrada - Salida'!C:C,Saldo!B3997)</f>
        <v>0</v>
      </c>
      <c r="H3997" s="10">
        <f>SUMIFS('Entrada - Salida'!$F:$F,'Entrada - Salida'!$D:$D,Saldo!C3997,'Entrada - Salida'!C:C,Saldo!B3997)</f>
        <v>0</v>
      </c>
      <c r="I3997" s="11">
        <f t="shared" si="63"/>
        <v>0</v>
      </c>
      <c r="J3997" s="22"/>
    </row>
    <row r="3998" spans="5:10">
      <c r="E3998" s="4" t="e">
        <f>VLOOKUP(B3998,'[1]Base de datos Almacen'!$B$2:$E$3654,4,0)</f>
        <v>#N/A</v>
      </c>
      <c r="F3998" s="8">
        <v>0</v>
      </c>
      <c r="G3998" s="9">
        <f>SUMIFS('Entrada - Salida'!$E:$E,'Entrada - Salida'!$D:$D,Saldo!C3998,'Entrada - Salida'!C:C,Saldo!B3998)</f>
        <v>0</v>
      </c>
      <c r="H3998" s="10">
        <f>SUMIFS('Entrada - Salida'!$F:$F,'Entrada - Salida'!$D:$D,Saldo!C3998,'Entrada - Salida'!C:C,Saldo!B3998)</f>
        <v>0</v>
      </c>
      <c r="I3998" s="11">
        <f t="shared" si="63"/>
        <v>0</v>
      </c>
      <c r="J3998" s="22"/>
    </row>
    <row r="3999" spans="5:10">
      <c r="E3999" s="4" t="e">
        <f>VLOOKUP(B3999,'[1]Base de datos Almacen'!$B$2:$E$3654,4,0)</f>
        <v>#N/A</v>
      </c>
      <c r="F3999" s="8">
        <v>0</v>
      </c>
      <c r="G3999" s="9">
        <f>SUMIFS('Entrada - Salida'!$E:$E,'Entrada - Salida'!$D:$D,Saldo!C3999,'Entrada - Salida'!C:C,Saldo!B3999)</f>
        <v>0</v>
      </c>
      <c r="H3999" s="10">
        <f>SUMIFS('Entrada - Salida'!$F:$F,'Entrada - Salida'!$D:$D,Saldo!C3999,'Entrada - Salida'!C:C,Saldo!B3999)</f>
        <v>0</v>
      </c>
      <c r="I3999" s="11">
        <f t="shared" si="63"/>
        <v>0</v>
      </c>
      <c r="J3999" s="22"/>
    </row>
    <row r="4000" spans="5:10">
      <c r="E4000" s="4" t="e">
        <f>VLOOKUP(B4000,'[1]Base de datos Almacen'!$B$2:$E$3654,4,0)</f>
        <v>#N/A</v>
      </c>
      <c r="F4000" s="8">
        <v>0</v>
      </c>
      <c r="G4000" s="9">
        <f>SUMIFS('Entrada - Salida'!$E:$E,'Entrada - Salida'!$D:$D,Saldo!C4000,'Entrada - Salida'!C:C,Saldo!B4000)</f>
        <v>0</v>
      </c>
      <c r="H4000" s="10">
        <f>SUMIFS('Entrada - Salida'!$F:$F,'Entrada - Salida'!$D:$D,Saldo!C4000,'Entrada - Salida'!C:C,Saldo!B4000)</f>
        <v>0</v>
      </c>
      <c r="I4000" s="11">
        <f t="shared" si="63"/>
        <v>0</v>
      </c>
      <c r="J4000" s="22"/>
    </row>
    <row r="4001" spans="5:10">
      <c r="E4001" s="4" t="e">
        <f>VLOOKUP(B4001,'[1]Base de datos Almacen'!$B$2:$E$3654,4,0)</f>
        <v>#N/A</v>
      </c>
      <c r="F4001" s="8">
        <v>0</v>
      </c>
      <c r="G4001" s="9">
        <f>SUMIFS('Entrada - Salida'!$E:$E,'Entrada - Salida'!$D:$D,Saldo!C4001,'Entrada - Salida'!C:C,Saldo!B4001)</f>
        <v>0</v>
      </c>
      <c r="H4001" s="10">
        <f>SUMIFS('Entrada - Salida'!$F:$F,'Entrada - Salida'!$D:$D,Saldo!C4001,'Entrada - Salida'!C:C,Saldo!B4001)</f>
        <v>0</v>
      </c>
      <c r="I4001" s="11">
        <f t="shared" si="63"/>
        <v>0</v>
      </c>
      <c r="J4001" s="22"/>
    </row>
    <row r="4002" spans="5:10">
      <c r="E4002" s="4" t="e">
        <f>VLOOKUP(B4002,'[1]Base de datos Almacen'!$B$2:$E$3654,4,0)</f>
        <v>#N/A</v>
      </c>
      <c r="F4002" s="8">
        <v>0</v>
      </c>
      <c r="G4002" s="9">
        <f>SUMIFS('Entrada - Salida'!$E:$E,'Entrada - Salida'!$D:$D,Saldo!C4002,'Entrada - Salida'!C:C,Saldo!B4002)</f>
        <v>0</v>
      </c>
      <c r="H4002" s="10">
        <f>SUMIFS('Entrada - Salida'!$F:$F,'Entrada - Salida'!$D:$D,Saldo!C4002,'Entrada - Salida'!C:C,Saldo!B4002)</f>
        <v>0</v>
      </c>
      <c r="I4002" s="11">
        <f t="shared" si="63"/>
        <v>0</v>
      </c>
      <c r="J4002" s="22"/>
    </row>
    <row r="4003" spans="5:10">
      <c r="E4003" s="4" t="e">
        <f>VLOOKUP(B4003,'[1]Base de datos Almacen'!$B$2:$E$3654,4,0)</f>
        <v>#N/A</v>
      </c>
      <c r="F4003" s="8">
        <v>0</v>
      </c>
      <c r="G4003" s="9">
        <f>SUMIFS('Entrada - Salida'!$E:$E,'Entrada - Salida'!$D:$D,Saldo!C4003,'Entrada - Salida'!C:C,Saldo!B4003)</f>
        <v>0</v>
      </c>
      <c r="H4003" s="10">
        <f>SUMIFS('Entrada - Salida'!$F:$F,'Entrada - Salida'!$D:$D,Saldo!C4003,'Entrada - Salida'!C:C,Saldo!B4003)</f>
        <v>0</v>
      </c>
      <c r="I4003" s="11">
        <f t="shared" si="63"/>
        <v>0</v>
      </c>
      <c r="J4003" s="22"/>
    </row>
    <row r="4004" spans="5:10">
      <c r="E4004" s="4" t="e">
        <f>VLOOKUP(B4004,'[1]Base de datos Almacen'!$B$2:$E$3654,4,0)</f>
        <v>#N/A</v>
      </c>
      <c r="F4004" s="8">
        <v>0</v>
      </c>
      <c r="G4004" s="9">
        <f>SUMIFS('Entrada - Salida'!$E:$E,'Entrada - Salida'!$D:$D,Saldo!C4004,'Entrada - Salida'!C:C,Saldo!B4004)</f>
        <v>0</v>
      </c>
      <c r="H4004" s="10">
        <f>SUMIFS('Entrada - Salida'!$F:$F,'Entrada - Salida'!$D:$D,Saldo!C4004,'Entrada - Salida'!C:C,Saldo!B4004)</f>
        <v>0</v>
      </c>
      <c r="I4004" s="11">
        <f t="shared" si="63"/>
        <v>0</v>
      </c>
      <c r="J4004" s="22"/>
    </row>
    <row r="4005" spans="5:10">
      <c r="E4005" s="4" t="e">
        <f>VLOOKUP(B4005,'[1]Base de datos Almacen'!$B$2:$E$3654,4,0)</f>
        <v>#N/A</v>
      </c>
      <c r="F4005" s="8">
        <v>0</v>
      </c>
      <c r="G4005" s="9">
        <f>SUMIFS('Entrada - Salida'!$E:$E,'Entrada - Salida'!$D:$D,Saldo!C4005,'Entrada - Salida'!C:C,Saldo!B4005)</f>
        <v>0</v>
      </c>
      <c r="H4005" s="10">
        <f>SUMIFS('Entrada - Salida'!$F:$F,'Entrada - Salida'!$D:$D,Saldo!C4005,'Entrada - Salida'!C:C,Saldo!B4005)</f>
        <v>0</v>
      </c>
      <c r="I4005" s="11">
        <f t="shared" si="63"/>
        <v>0</v>
      </c>
      <c r="J4005" s="22"/>
    </row>
    <row r="4006" spans="5:10">
      <c r="E4006" s="4" t="e">
        <f>VLOOKUP(B4006,'[1]Base de datos Almacen'!$B$2:$E$3654,4,0)</f>
        <v>#N/A</v>
      </c>
      <c r="F4006" s="8">
        <v>0</v>
      </c>
      <c r="G4006" s="9">
        <f>SUMIFS('Entrada - Salida'!$E:$E,'Entrada - Salida'!$D:$D,Saldo!C4006,'Entrada - Salida'!C:C,Saldo!B4006)</f>
        <v>0</v>
      </c>
      <c r="H4006" s="10">
        <f>SUMIFS('Entrada - Salida'!$F:$F,'Entrada - Salida'!$D:$D,Saldo!C4006,'Entrada - Salida'!C:C,Saldo!B4006)</f>
        <v>0</v>
      </c>
      <c r="I4006" s="11">
        <f t="shared" si="63"/>
        <v>0</v>
      </c>
      <c r="J4006" s="22"/>
    </row>
    <row r="4007" spans="5:10">
      <c r="E4007" s="4" t="e">
        <f>VLOOKUP(B4007,'[1]Base de datos Almacen'!$B$2:$E$3654,4,0)</f>
        <v>#N/A</v>
      </c>
      <c r="F4007" s="8">
        <v>0</v>
      </c>
      <c r="G4007" s="9">
        <f>SUMIFS('Entrada - Salida'!$E:$E,'Entrada - Salida'!$D:$D,Saldo!C4007,'Entrada - Salida'!C:C,Saldo!B4007)</f>
        <v>0</v>
      </c>
      <c r="H4007" s="10">
        <f>SUMIFS('Entrada - Salida'!$F:$F,'Entrada - Salida'!$D:$D,Saldo!C4007,'Entrada - Salida'!C:C,Saldo!B4007)</f>
        <v>0</v>
      </c>
      <c r="I4007" s="11">
        <f t="shared" si="63"/>
        <v>0</v>
      </c>
      <c r="J4007" s="22"/>
    </row>
    <row r="4008" spans="5:10">
      <c r="E4008" s="4" t="e">
        <f>VLOOKUP(B4008,'[1]Base de datos Almacen'!$B$2:$E$3654,4,0)</f>
        <v>#N/A</v>
      </c>
      <c r="F4008" s="8">
        <v>0</v>
      </c>
      <c r="G4008" s="9">
        <f>SUMIFS('Entrada - Salida'!$E:$E,'Entrada - Salida'!$D:$D,Saldo!C4008,'Entrada - Salida'!C:C,Saldo!B4008)</f>
        <v>0</v>
      </c>
      <c r="H4008" s="10">
        <f>SUMIFS('Entrada - Salida'!$F:$F,'Entrada - Salida'!$D:$D,Saldo!C4008,'Entrada - Salida'!C:C,Saldo!B4008)</f>
        <v>0</v>
      </c>
      <c r="I4008" s="11">
        <f t="shared" si="63"/>
        <v>0</v>
      </c>
      <c r="J4008" s="22"/>
    </row>
    <row r="4009" spans="5:10">
      <c r="E4009" s="4" t="e">
        <f>VLOOKUP(B4009,'[1]Base de datos Almacen'!$B$2:$E$3654,4,0)</f>
        <v>#N/A</v>
      </c>
      <c r="F4009" s="8">
        <v>0</v>
      </c>
      <c r="G4009" s="9">
        <f>SUMIFS('Entrada - Salida'!$E:$E,'Entrada - Salida'!$D:$D,Saldo!C4009,'Entrada - Salida'!C:C,Saldo!B4009)</f>
        <v>0</v>
      </c>
      <c r="H4009" s="10">
        <f>SUMIFS('Entrada - Salida'!$F:$F,'Entrada - Salida'!$D:$D,Saldo!C4009,'Entrada - Salida'!C:C,Saldo!B4009)</f>
        <v>0</v>
      </c>
      <c r="I4009" s="11">
        <f t="shared" si="63"/>
        <v>0</v>
      </c>
      <c r="J4009" s="22"/>
    </row>
    <row r="4010" spans="5:10">
      <c r="E4010" s="4" t="e">
        <f>VLOOKUP(B4010,'[1]Base de datos Almacen'!$B$2:$E$3654,4,0)</f>
        <v>#N/A</v>
      </c>
      <c r="F4010" s="8">
        <v>0</v>
      </c>
      <c r="G4010" s="9">
        <f>SUMIFS('Entrada - Salida'!$E:$E,'Entrada - Salida'!$D:$D,Saldo!C4010,'Entrada - Salida'!C:C,Saldo!B4010)</f>
        <v>0</v>
      </c>
      <c r="H4010" s="10">
        <f>SUMIFS('Entrada - Salida'!$F:$F,'Entrada - Salida'!$D:$D,Saldo!C4010,'Entrada - Salida'!C:C,Saldo!B4010)</f>
        <v>0</v>
      </c>
      <c r="I4010" s="11">
        <f t="shared" si="63"/>
        <v>0</v>
      </c>
      <c r="J4010" s="22"/>
    </row>
    <row r="4011" spans="5:10">
      <c r="E4011" s="4" t="e">
        <f>VLOOKUP(B4011,'[1]Base de datos Almacen'!$B$2:$E$3654,4,0)</f>
        <v>#N/A</v>
      </c>
      <c r="F4011" s="8">
        <v>0</v>
      </c>
      <c r="G4011" s="9">
        <f>SUMIFS('Entrada - Salida'!$E:$E,'Entrada - Salida'!$D:$D,Saldo!C4011,'Entrada - Salida'!C:C,Saldo!B4011)</f>
        <v>0</v>
      </c>
      <c r="H4011" s="10">
        <f>SUMIFS('Entrada - Salida'!$F:$F,'Entrada - Salida'!$D:$D,Saldo!C4011,'Entrada - Salida'!C:C,Saldo!B4011)</f>
        <v>0</v>
      </c>
      <c r="I4011" s="11">
        <f t="shared" si="63"/>
        <v>0</v>
      </c>
      <c r="J4011" s="22"/>
    </row>
    <row r="4012" spans="5:10">
      <c r="E4012" s="4" t="e">
        <f>VLOOKUP(B4012,'[1]Base de datos Almacen'!$B$2:$E$3654,4,0)</f>
        <v>#N/A</v>
      </c>
      <c r="F4012" s="8">
        <v>0</v>
      </c>
      <c r="G4012" s="9">
        <f>SUMIFS('Entrada - Salida'!$E:$E,'Entrada - Salida'!$D:$D,Saldo!C4012,'Entrada - Salida'!C:C,Saldo!B4012)</f>
        <v>0</v>
      </c>
      <c r="H4012" s="10">
        <f>SUMIFS('Entrada - Salida'!$F:$F,'Entrada - Salida'!$D:$D,Saldo!C4012,'Entrada - Salida'!C:C,Saldo!B4012)</f>
        <v>0</v>
      </c>
      <c r="I4012" s="11">
        <f t="shared" si="63"/>
        <v>0</v>
      </c>
      <c r="J4012" s="22"/>
    </row>
    <row r="4013" spans="5:10">
      <c r="E4013" s="4" t="e">
        <f>VLOOKUP(B4013,'[1]Base de datos Almacen'!$B$2:$E$3654,4,0)</f>
        <v>#N/A</v>
      </c>
      <c r="F4013" s="8">
        <v>0</v>
      </c>
      <c r="G4013" s="9">
        <f>SUMIFS('Entrada - Salida'!$E:$E,'Entrada - Salida'!$D:$D,Saldo!C4013,'Entrada - Salida'!C:C,Saldo!B4013)</f>
        <v>0</v>
      </c>
      <c r="H4013" s="10">
        <f>SUMIFS('Entrada - Salida'!$F:$F,'Entrada - Salida'!$D:$D,Saldo!C4013,'Entrada - Salida'!C:C,Saldo!B4013)</f>
        <v>0</v>
      </c>
      <c r="I4013" s="11">
        <f t="shared" si="63"/>
        <v>0</v>
      </c>
      <c r="J4013" s="22"/>
    </row>
    <row r="4014" spans="5:10">
      <c r="E4014" s="4" t="e">
        <f>VLOOKUP(B4014,'[1]Base de datos Almacen'!$B$2:$E$3654,4,0)</f>
        <v>#N/A</v>
      </c>
      <c r="F4014" s="8">
        <v>0</v>
      </c>
      <c r="G4014" s="9">
        <f>SUMIFS('Entrada - Salida'!$E:$E,'Entrada - Salida'!$D:$D,Saldo!C4014,'Entrada - Salida'!C:C,Saldo!B4014)</f>
        <v>0</v>
      </c>
      <c r="H4014" s="10">
        <f>SUMIFS('Entrada - Salida'!$F:$F,'Entrada - Salida'!$D:$D,Saldo!C4014,'Entrada - Salida'!C:C,Saldo!B4014)</f>
        <v>0</v>
      </c>
      <c r="I4014" s="11">
        <f t="shared" ref="I4014:I4077" si="64">+(G4014-H4014)+F4014</f>
        <v>0</v>
      </c>
      <c r="J4014" s="22"/>
    </row>
    <row r="4015" spans="5:10">
      <c r="E4015" s="4" t="e">
        <f>VLOOKUP(B4015,'[1]Base de datos Almacen'!$B$2:$E$3654,4,0)</f>
        <v>#N/A</v>
      </c>
      <c r="F4015" s="8">
        <v>0</v>
      </c>
      <c r="G4015" s="9">
        <f>SUMIFS('Entrada - Salida'!$E:$E,'Entrada - Salida'!$D:$D,Saldo!C4015,'Entrada - Salida'!C:C,Saldo!B4015)</f>
        <v>0</v>
      </c>
      <c r="H4015" s="10">
        <f>SUMIFS('Entrada - Salida'!$F:$F,'Entrada - Salida'!$D:$D,Saldo!C4015,'Entrada - Salida'!C:C,Saldo!B4015)</f>
        <v>0</v>
      </c>
      <c r="I4015" s="11">
        <f t="shared" si="64"/>
        <v>0</v>
      </c>
      <c r="J4015" s="22"/>
    </row>
    <row r="4016" spans="5:10">
      <c r="E4016" s="4" t="e">
        <f>VLOOKUP(B4016,'[1]Base de datos Almacen'!$B$2:$E$3654,4,0)</f>
        <v>#N/A</v>
      </c>
      <c r="F4016" s="8">
        <v>0</v>
      </c>
      <c r="G4016" s="9">
        <f>SUMIFS('Entrada - Salida'!$E:$E,'Entrada - Salida'!$D:$D,Saldo!C4016,'Entrada - Salida'!C:C,Saldo!B4016)</f>
        <v>0</v>
      </c>
      <c r="H4016" s="10">
        <f>SUMIFS('Entrada - Salida'!$F:$F,'Entrada - Salida'!$D:$D,Saldo!C4016,'Entrada - Salida'!C:C,Saldo!B4016)</f>
        <v>0</v>
      </c>
      <c r="I4016" s="11">
        <f t="shared" si="64"/>
        <v>0</v>
      </c>
      <c r="J4016" s="22"/>
    </row>
    <row r="4017" spans="5:10">
      <c r="E4017" s="4" t="e">
        <f>VLOOKUP(B4017,'[1]Base de datos Almacen'!$B$2:$E$3654,4,0)</f>
        <v>#N/A</v>
      </c>
      <c r="F4017" s="8">
        <v>0</v>
      </c>
      <c r="G4017" s="9">
        <f>SUMIFS('Entrada - Salida'!$E:$E,'Entrada - Salida'!$D:$D,Saldo!C4017,'Entrada - Salida'!C:C,Saldo!B4017)</f>
        <v>0</v>
      </c>
      <c r="H4017" s="10">
        <f>SUMIFS('Entrada - Salida'!$F:$F,'Entrada - Salida'!$D:$D,Saldo!C4017,'Entrada - Salida'!C:C,Saldo!B4017)</f>
        <v>0</v>
      </c>
      <c r="I4017" s="11">
        <f t="shared" si="64"/>
        <v>0</v>
      </c>
      <c r="J4017" s="22"/>
    </row>
    <row r="4018" spans="5:10">
      <c r="E4018" s="4" t="e">
        <f>VLOOKUP(B4018,'[1]Base de datos Almacen'!$B$2:$E$3654,4,0)</f>
        <v>#N/A</v>
      </c>
      <c r="F4018" s="8">
        <v>0</v>
      </c>
      <c r="G4018" s="9">
        <f>SUMIFS('Entrada - Salida'!$E:$E,'Entrada - Salida'!$D:$D,Saldo!C4018,'Entrada - Salida'!C:C,Saldo!B4018)</f>
        <v>0</v>
      </c>
      <c r="H4018" s="10">
        <f>SUMIFS('Entrada - Salida'!$F:$F,'Entrada - Salida'!$D:$D,Saldo!C4018,'Entrada - Salida'!C:C,Saldo!B4018)</f>
        <v>0</v>
      </c>
      <c r="I4018" s="11">
        <f t="shared" si="64"/>
        <v>0</v>
      </c>
      <c r="J4018" s="22"/>
    </row>
    <row r="4019" spans="5:10">
      <c r="E4019" s="4" t="e">
        <f>VLOOKUP(B4019,'[1]Base de datos Almacen'!$B$2:$E$3654,4,0)</f>
        <v>#N/A</v>
      </c>
      <c r="F4019" s="8">
        <v>0</v>
      </c>
      <c r="G4019" s="9">
        <f>SUMIFS('Entrada - Salida'!$E:$E,'Entrada - Salida'!$D:$D,Saldo!C4019,'Entrada - Salida'!C:C,Saldo!B4019)</f>
        <v>0</v>
      </c>
      <c r="H4019" s="10">
        <f>SUMIFS('Entrada - Salida'!$F:$F,'Entrada - Salida'!$D:$D,Saldo!C4019,'Entrada - Salida'!C:C,Saldo!B4019)</f>
        <v>0</v>
      </c>
      <c r="I4019" s="11">
        <f t="shared" si="64"/>
        <v>0</v>
      </c>
      <c r="J4019" s="22"/>
    </row>
    <row r="4020" spans="5:10">
      <c r="E4020" s="4" t="e">
        <f>VLOOKUP(B4020,'[1]Base de datos Almacen'!$B$2:$E$3654,4,0)</f>
        <v>#N/A</v>
      </c>
      <c r="F4020" s="8">
        <v>0</v>
      </c>
      <c r="G4020" s="9">
        <f>SUMIFS('Entrada - Salida'!$E:$E,'Entrada - Salida'!$D:$D,Saldo!C4020,'Entrada - Salida'!C:C,Saldo!B4020)</f>
        <v>0</v>
      </c>
      <c r="H4020" s="10">
        <f>SUMIFS('Entrada - Salida'!$F:$F,'Entrada - Salida'!$D:$D,Saldo!C4020,'Entrada - Salida'!C:C,Saldo!B4020)</f>
        <v>0</v>
      </c>
      <c r="I4020" s="11">
        <f t="shared" si="64"/>
        <v>0</v>
      </c>
      <c r="J4020" s="22"/>
    </row>
    <row r="4021" spans="5:10">
      <c r="E4021" s="4" t="e">
        <f>VLOOKUP(B4021,'[1]Base de datos Almacen'!$B$2:$E$3654,4,0)</f>
        <v>#N/A</v>
      </c>
      <c r="F4021" s="8">
        <v>0</v>
      </c>
      <c r="G4021" s="9">
        <f>SUMIFS('Entrada - Salida'!$E:$E,'Entrada - Salida'!$D:$D,Saldo!C4021,'Entrada - Salida'!C:C,Saldo!B4021)</f>
        <v>0</v>
      </c>
      <c r="H4021" s="10">
        <f>SUMIFS('Entrada - Salida'!$F:$F,'Entrada - Salida'!$D:$D,Saldo!C4021,'Entrada - Salida'!C:C,Saldo!B4021)</f>
        <v>0</v>
      </c>
      <c r="I4021" s="11">
        <f t="shared" si="64"/>
        <v>0</v>
      </c>
      <c r="J4021" s="22"/>
    </row>
    <row r="4022" spans="5:10">
      <c r="E4022" s="4" t="e">
        <f>VLOOKUP(B4022,'[1]Base de datos Almacen'!$B$2:$E$3654,4,0)</f>
        <v>#N/A</v>
      </c>
      <c r="F4022" s="8">
        <v>0</v>
      </c>
      <c r="G4022" s="9">
        <f>SUMIFS('Entrada - Salida'!$E:$E,'Entrada - Salida'!$D:$D,Saldo!C4022,'Entrada - Salida'!C:C,Saldo!B4022)</f>
        <v>0</v>
      </c>
      <c r="H4022" s="10">
        <f>SUMIFS('Entrada - Salida'!$F:$F,'Entrada - Salida'!$D:$D,Saldo!C4022,'Entrada - Salida'!C:C,Saldo!B4022)</f>
        <v>0</v>
      </c>
      <c r="I4022" s="11">
        <f t="shared" si="64"/>
        <v>0</v>
      </c>
      <c r="J4022" s="22"/>
    </row>
    <row r="4023" spans="5:10">
      <c r="E4023" s="4" t="e">
        <f>VLOOKUP(B4023,'[1]Base de datos Almacen'!$B$2:$E$3654,4,0)</f>
        <v>#N/A</v>
      </c>
      <c r="F4023" s="8">
        <v>0</v>
      </c>
      <c r="G4023" s="9">
        <f>SUMIFS('Entrada - Salida'!$E:$E,'Entrada - Salida'!$D:$D,Saldo!C4023,'Entrada - Salida'!C:C,Saldo!B4023)</f>
        <v>0</v>
      </c>
      <c r="H4023" s="10">
        <f>SUMIFS('Entrada - Salida'!$F:$F,'Entrada - Salida'!$D:$D,Saldo!C4023,'Entrada - Salida'!C:C,Saldo!B4023)</f>
        <v>0</v>
      </c>
      <c r="I4023" s="11">
        <f t="shared" si="64"/>
        <v>0</v>
      </c>
      <c r="J4023" s="22"/>
    </row>
    <row r="4024" spans="5:10">
      <c r="E4024" s="4" t="e">
        <f>VLOOKUP(B4024,'[1]Base de datos Almacen'!$B$2:$E$3654,4,0)</f>
        <v>#N/A</v>
      </c>
      <c r="F4024" s="8">
        <v>0</v>
      </c>
      <c r="G4024" s="9">
        <f>SUMIFS('Entrada - Salida'!$E:$E,'Entrada - Salida'!$D:$D,Saldo!C4024,'Entrada - Salida'!C:C,Saldo!B4024)</f>
        <v>0</v>
      </c>
      <c r="H4024" s="10">
        <f>SUMIFS('Entrada - Salida'!$F:$F,'Entrada - Salida'!$D:$D,Saldo!C4024,'Entrada - Salida'!C:C,Saldo!B4024)</f>
        <v>0</v>
      </c>
      <c r="I4024" s="11">
        <f t="shared" si="64"/>
        <v>0</v>
      </c>
      <c r="J4024" s="22"/>
    </row>
    <row r="4025" spans="5:10">
      <c r="E4025" s="4" t="e">
        <f>VLOOKUP(B4025,'[1]Base de datos Almacen'!$B$2:$E$3654,4,0)</f>
        <v>#N/A</v>
      </c>
      <c r="F4025" s="8">
        <v>0</v>
      </c>
      <c r="G4025" s="9">
        <f>SUMIFS('Entrada - Salida'!$E:$E,'Entrada - Salida'!$D:$D,Saldo!C4025,'Entrada - Salida'!C:C,Saldo!B4025)</f>
        <v>0</v>
      </c>
      <c r="H4025" s="10">
        <f>SUMIFS('Entrada - Salida'!$F:$F,'Entrada - Salida'!$D:$D,Saldo!C4025,'Entrada - Salida'!C:C,Saldo!B4025)</f>
        <v>0</v>
      </c>
      <c r="I4025" s="11">
        <f t="shared" si="64"/>
        <v>0</v>
      </c>
      <c r="J4025" s="22"/>
    </row>
    <row r="4026" spans="5:10">
      <c r="E4026" s="4" t="e">
        <f>VLOOKUP(B4026,'[1]Base de datos Almacen'!$B$2:$E$3654,4,0)</f>
        <v>#N/A</v>
      </c>
      <c r="F4026" s="8">
        <v>0</v>
      </c>
      <c r="G4026" s="9">
        <f>SUMIFS('Entrada - Salida'!$E:$E,'Entrada - Salida'!$D:$D,Saldo!C4026,'Entrada - Salida'!C:C,Saldo!B4026)</f>
        <v>0</v>
      </c>
      <c r="H4026" s="10">
        <f>SUMIFS('Entrada - Salida'!$F:$F,'Entrada - Salida'!$D:$D,Saldo!C4026,'Entrada - Salida'!C:C,Saldo!B4026)</f>
        <v>0</v>
      </c>
      <c r="I4026" s="11">
        <f t="shared" si="64"/>
        <v>0</v>
      </c>
      <c r="J4026" s="22"/>
    </row>
    <row r="4027" spans="5:10">
      <c r="E4027" s="4" t="e">
        <f>VLOOKUP(B4027,'[1]Base de datos Almacen'!$B$2:$E$3654,4,0)</f>
        <v>#N/A</v>
      </c>
      <c r="F4027" s="8">
        <v>0</v>
      </c>
      <c r="G4027" s="9">
        <f>SUMIFS('Entrada - Salida'!$E:$E,'Entrada - Salida'!$D:$D,Saldo!C4027,'Entrada - Salida'!C:C,Saldo!B4027)</f>
        <v>0</v>
      </c>
      <c r="H4027" s="10">
        <f>SUMIFS('Entrada - Salida'!$F:$F,'Entrada - Salida'!$D:$D,Saldo!C4027,'Entrada - Salida'!C:C,Saldo!B4027)</f>
        <v>0</v>
      </c>
      <c r="I4027" s="11">
        <f t="shared" si="64"/>
        <v>0</v>
      </c>
      <c r="J4027" s="22"/>
    </row>
    <row r="4028" spans="5:10">
      <c r="E4028" s="4" t="e">
        <f>VLOOKUP(B4028,'[1]Base de datos Almacen'!$B$2:$E$3654,4,0)</f>
        <v>#N/A</v>
      </c>
      <c r="F4028" s="8">
        <v>0</v>
      </c>
      <c r="G4028" s="9">
        <f>SUMIFS('Entrada - Salida'!$E:$E,'Entrada - Salida'!$D:$D,Saldo!C4028,'Entrada - Salida'!C:C,Saldo!B4028)</f>
        <v>0</v>
      </c>
      <c r="H4028" s="10">
        <f>SUMIFS('Entrada - Salida'!$F:$F,'Entrada - Salida'!$D:$D,Saldo!C4028,'Entrada - Salida'!C:C,Saldo!B4028)</f>
        <v>0</v>
      </c>
      <c r="I4028" s="11">
        <f t="shared" si="64"/>
        <v>0</v>
      </c>
      <c r="J4028" s="22"/>
    </row>
    <row r="4029" spans="5:10">
      <c r="E4029" s="4" t="e">
        <f>VLOOKUP(B4029,'[1]Base de datos Almacen'!$B$2:$E$3654,4,0)</f>
        <v>#N/A</v>
      </c>
      <c r="F4029" s="8">
        <v>0</v>
      </c>
      <c r="G4029" s="9">
        <f>SUMIFS('Entrada - Salida'!$E:$E,'Entrada - Salida'!$D:$D,Saldo!C4029,'Entrada - Salida'!C:C,Saldo!B4029)</f>
        <v>0</v>
      </c>
      <c r="H4029" s="10">
        <f>SUMIFS('Entrada - Salida'!$F:$F,'Entrada - Salida'!$D:$D,Saldo!C4029,'Entrada - Salida'!C:C,Saldo!B4029)</f>
        <v>0</v>
      </c>
      <c r="I4029" s="11">
        <f t="shared" si="64"/>
        <v>0</v>
      </c>
      <c r="J4029" s="22"/>
    </row>
    <row r="4030" spans="5:10">
      <c r="E4030" s="4" t="e">
        <f>VLOOKUP(B4030,'[1]Base de datos Almacen'!$B$2:$E$3654,4,0)</f>
        <v>#N/A</v>
      </c>
      <c r="F4030" s="8">
        <v>0</v>
      </c>
      <c r="G4030" s="9">
        <f>SUMIFS('Entrada - Salida'!$E:$E,'Entrada - Salida'!$D:$D,Saldo!C4030,'Entrada - Salida'!C:C,Saldo!B4030)</f>
        <v>0</v>
      </c>
      <c r="H4030" s="10">
        <f>SUMIFS('Entrada - Salida'!$F:$F,'Entrada - Salida'!$D:$D,Saldo!C4030,'Entrada - Salida'!C:C,Saldo!B4030)</f>
        <v>0</v>
      </c>
      <c r="I4030" s="11">
        <f t="shared" si="64"/>
        <v>0</v>
      </c>
      <c r="J4030" s="22"/>
    </row>
    <row r="4031" spans="5:10">
      <c r="E4031" s="4" t="e">
        <f>VLOOKUP(B4031,'[1]Base de datos Almacen'!$B$2:$E$3654,4,0)</f>
        <v>#N/A</v>
      </c>
      <c r="F4031" s="8">
        <v>0</v>
      </c>
      <c r="G4031" s="9">
        <f>SUMIFS('Entrada - Salida'!$E:$E,'Entrada - Salida'!$D:$D,Saldo!C4031,'Entrada - Salida'!C:C,Saldo!B4031)</f>
        <v>0</v>
      </c>
      <c r="H4031" s="10">
        <f>SUMIFS('Entrada - Salida'!$F:$F,'Entrada - Salida'!$D:$D,Saldo!C4031,'Entrada - Salida'!C:C,Saldo!B4031)</f>
        <v>0</v>
      </c>
      <c r="I4031" s="11">
        <f t="shared" si="64"/>
        <v>0</v>
      </c>
      <c r="J4031" s="22"/>
    </row>
    <row r="4032" spans="5:10">
      <c r="E4032" s="4" t="e">
        <f>VLOOKUP(B4032,'[1]Base de datos Almacen'!$B$2:$E$3654,4,0)</f>
        <v>#N/A</v>
      </c>
      <c r="F4032" s="8">
        <v>0</v>
      </c>
      <c r="G4032" s="9">
        <f>SUMIFS('Entrada - Salida'!$E:$E,'Entrada - Salida'!$D:$D,Saldo!C4032,'Entrada - Salida'!C:C,Saldo!B4032)</f>
        <v>0</v>
      </c>
      <c r="H4032" s="10">
        <f>SUMIFS('Entrada - Salida'!$F:$F,'Entrada - Salida'!$D:$D,Saldo!C4032,'Entrada - Salida'!C:C,Saldo!B4032)</f>
        <v>0</v>
      </c>
      <c r="I4032" s="11">
        <f t="shared" si="64"/>
        <v>0</v>
      </c>
      <c r="J4032" s="22"/>
    </row>
    <row r="4033" spans="5:10">
      <c r="E4033" s="4" t="e">
        <f>VLOOKUP(B4033,'[1]Base de datos Almacen'!$B$2:$E$3654,4,0)</f>
        <v>#N/A</v>
      </c>
      <c r="F4033" s="8">
        <v>0</v>
      </c>
      <c r="G4033" s="9">
        <f>SUMIFS('Entrada - Salida'!$E:$E,'Entrada - Salida'!$D:$D,Saldo!C4033,'Entrada - Salida'!C:C,Saldo!B4033)</f>
        <v>0</v>
      </c>
      <c r="H4033" s="10">
        <f>SUMIFS('Entrada - Salida'!$F:$F,'Entrada - Salida'!$D:$D,Saldo!C4033,'Entrada - Salida'!C:C,Saldo!B4033)</f>
        <v>0</v>
      </c>
      <c r="I4033" s="11">
        <f t="shared" si="64"/>
        <v>0</v>
      </c>
      <c r="J4033" s="22"/>
    </row>
    <row r="4034" spans="5:10">
      <c r="E4034" s="4" t="e">
        <f>VLOOKUP(B4034,'[1]Base de datos Almacen'!$B$2:$E$3654,4,0)</f>
        <v>#N/A</v>
      </c>
      <c r="F4034" s="8">
        <v>0</v>
      </c>
      <c r="G4034" s="9">
        <f>SUMIFS('Entrada - Salida'!$E:$E,'Entrada - Salida'!$D:$D,Saldo!C4034,'Entrada - Salida'!C:C,Saldo!B4034)</f>
        <v>0</v>
      </c>
      <c r="H4034" s="10">
        <f>SUMIFS('Entrada - Salida'!$F:$F,'Entrada - Salida'!$D:$D,Saldo!C4034,'Entrada - Salida'!C:C,Saldo!B4034)</f>
        <v>0</v>
      </c>
      <c r="I4034" s="11">
        <f t="shared" si="64"/>
        <v>0</v>
      </c>
      <c r="J4034" s="22"/>
    </row>
    <row r="4035" spans="5:10">
      <c r="E4035" s="4" t="e">
        <f>VLOOKUP(B4035,'[1]Base de datos Almacen'!$B$2:$E$3654,4,0)</f>
        <v>#N/A</v>
      </c>
      <c r="F4035" s="8">
        <v>0</v>
      </c>
      <c r="G4035" s="9">
        <f>SUMIFS('Entrada - Salida'!$E:$E,'Entrada - Salida'!$D:$D,Saldo!C4035,'Entrada - Salida'!C:C,Saldo!B4035)</f>
        <v>0</v>
      </c>
      <c r="H4035" s="10">
        <f>SUMIFS('Entrada - Salida'!$F:$F,'Entrada - Salida'!$D:$D,Saldo!C4035,'Entrada - Salida'!C:C,Saldo!B4035)</f>
        <v>0</v>
      </c>
      <c r="I4035" s="11">
        <f t="shared" si="64"/>
        <v>0</v>
      </c>
      <c r="J4035" s="22"/>
    </row>
    <row r="4036" spans="5:10">
      <c r="E4036" s="4" t="e">
        <f>VLOOKUP(B4036,'[1]Base de datos Almacen'!$B$2:$E$3654,4,0)</f>
        <v>#N/A</v>
      </c>
      <c r="F4036" s="8">
        <v>0</v>
      </c>
      <c r="G4036" s="9">
        <f>SUMIFS('Entrada - Salida'!$E:$E,'Entrada - Salida'!$D:$D,Saldo!C4036,'Entrada - Salida'!C:C,Saldo!B4036)</f>
        <v>0</v>
      </c>
      <c r="H4036" s="10">
        <f>SUMIFS('Entrada - Salida'!$F:$F,'Entrada - Salida'!$D:$D,Saldo!C4036,'Entrada - Salida'!C:C,Saldo!B4036)</f>
        <v>0</v>
      </c>
      <c r="I4036" s="11">
        <f t="shared" si="64"/>
        <v>0</v>
      </c>
      <c r="J4036" s="22"/>
    </row>
    <row r="4037" spans="5:10">
      <c r="E4037" s="4" t="e">
        <f>VLOOKUP(B4037,'[1]Base de datos Almacen'!$B$2:$E$3654,4,0)</f>
        <v>#N/A</v>
      </c>
      <c r="F4037" s="8">
        <v>0</v>
      </c>
      <c r="G4037" s="9">
        <f>SUMIFS('Entrada - Salida'!$E:$E,'Entrada - Salida'!$D:$D,Saldo!C4037,'Entrada - Salida'!C:C,Saldo!B4037)</f>
        <v>0</v>
      </c>
      <c r="H4037" s="10">
        <f>SUMIFS('Entrada - Salida'!$F:$F,'Entrada - Salida'!$D:$D,Saldo!C4037,'Entrada - Salida'!C:C,Saldo!B4037)</f>
        <v>0</v>
      </c>
      <c r="I4037" s="11">
        <f t="shared" si="64"/>
        <v>0</v>
      </c>
      <c r="J4037" s="22"/>
    </row>
    <row r="4038" spans="5:10">
      <c r="E4038" s="4" t="e">
        <f>VLOOKUP(B4038,'[1]Base de datos Almacen'!$B$2:$E$3654,4,0)</f>
        <v>#N/A</v>
      </c>
      <c r="F4038" s="8">
        <v>0</v>
      </c>
      <c r="G4038" s="9">
        <f>SUMIFS('Entrada - Salida'!$E:$E,'Entrada - Salida'!$D:$D,Saldo!C4038,'Entrada - Salida'!C:C,Saldo!B4038)</f>
        <v>0</v>
      </c>
      <c r="H4038" s="10">
        <f>SUMIFS('Entrada - Salida'!$F:$F,'Entrada - Salida'!$D:$D,Saldo!C4038,'Entrada - Salida'!C:C,Saldo!B4038)</f>
        <v>0</v>
      </c>
      <c r="I4038" s="11">
        <f t="shared" si="64"/>
        <v>0</v>
      </c>
      <c r="J4038" s="22"/>
    </row>
    <row r="4039" spans="5:10">
      <c r="E4039" s="4" t="e">
        <f>VLOOKUP(B4039,'[1]Base de datos Almacen'!$B$2:$E$3654,4,0)</f>
        <v>#N/A</v>
      </c>
      <c r="F4039" s="8">
        <v>0</v>
      </c>
      <c r="G4039" s="9">
        <f>SUMIFS('Entrada - Salida'!$E:$E,'Entrada - Salida'!$D:$D,Saldo!C4039,'Entrada - Salida'!C:C,Saldo!B4039)</f>
        <v>0</v>
      </c>
      <c r="H4039" s="10">
        <f>SUMIFS('Entrada - Salida'!$F:$F,'Entrada - Salida'!$D:$D,Saldo!C4039,'Entrada - Salida'!C:C,Saldo!B4039)</f>
        <v>0</v>
      </c>
      <c r="I4039" s="11">
        <f t="shared" si="64"/>
        <v>0</v>
      </c>
      <c r="J4039" s="22"/>
    </row>
    <row r="4040" spans="5:10">
      <c r="E4040" s="4" t="e">
        <f>VLOOKUP(B4040,'[1]Base de datos Almacen'!$B$2:$E$3654,4,0)</f>
        <v>#N/A</v>
      </c>
      <c r="F4040" s="8">
        <v>0</v>
      </c>
      <c r="G4040" s="9">
        <f>SUMIFS('Entrada - Salida'!$E:$E,'Entrada - Salida'!$D:$D,Saldo!C4040,'Entrada - Salida'!C:C,Saldo!B4040)</f>
        <v>0</v>
      </c>
      <c r="H4040" s="10">
        <f>SUMIFS('Entrada - Salida'!$F:$F,'Entrada - Salida'!$D:$D,Saldo!C4040,'Entrada - Salida'!C:C,Saldo!B4040)</f>
        <v>0</v>
      </c>
      <c r="I4040" s="11">
        <f t="shared" si="64"/>
        <v>0</v>
      </c>
      <c r="J4040" s="22"/>
    </row>
    <row r="4041" spans="5:10">
      <c r="E4041" s="4" t="e">
        <f>VLOOKUP(B4041,'[1]Base de datos Almacen'!$B$2:$E$3654,4,0)</f>
        <v>#N/A</v>
      </c>
      <c r="F4041" s="8">
        <v>0</v>
      </c>
      <c r="G4041" s="9">
        <f>SUMIFS('Entrada - Salida'!$E:$E,'Entrada - Salida'!$D:$D,Saldo!C4041,'Entrada - Salida'!C:C,Saldo!B4041)</f>
        <v>0</v>
      </c>
      <c r="H4041" s="10">
        <f>SUMIFS('Entrada - Salida'!$F:$F,'Entrada - Salida'!$D:$D,Saldo!C4041,'Entrada - Salida'!C:C,Saldo!B4041)</f>
        <v>0</v>
      </c>
      <c r="I4041" s="11">
        <f t="shared" si="64"/>
        <v>0</v>
      </c>
      <c r="J4041" s="22"/>
    </row>
    <row r="4042" spans="5:10">
      <c r="E4042" s="4" t="e">
        <f>VLOOKUP(B4042,'[1]Base de datos Almacen'!$B$2:$E$3654,4,0)</f>
        <v>#N/A</v>
      </c>
      <c r="F4042" s="8">
        <v>0</v>
      </c>
      <c r="G4042" s="9">
        <f>SUMIFS('Entrada - Salida'!$E:$E,'Entrada - Salida'!$D:$D,Saldo!C4042,'Entrada - Salida'!C:C,Saldo!B4042)</f>
        <v>0</v>
      </c>
      <c r="H4042" s="10">
        <f>SUMIFS('Entrada - Salida'!$F:$F,'Entrada - Salida'!$D:$D,Saldo!C4042,'Entrada - Salida'!C:C,Saldo!B4042)</f>
        <v>0</v>
      </c>
      <c r="I4042" s="11">
        <f t="shared" si="64"/>
        <v>0</v>
      </c>
      <c r="J4042" s="22"/>
    </row>
    <row r="4043" spans="5:10">
      <c r="E4043" s="4" t="e">
        <f>VLOOKUP(B4043,'[1]Base de datos Almacen'!$B$2:$E$3654,4,0)</f>
        <v>#N/A</v>
      </c>
      <c r="F4043" s="8">
        <v>0</v>
      </c>
      <c r="G4043" s="9">
        <f>SUMIFS('Entrada - Salida'!$E:$E,'Entrada - Salida'!$D:$D,Saldo!C4043,'Entrada - Salida'!C:C,Saldo!B4043)</f>
        <v>0</v>
      </c>
      <c r="H4043" s="10">
        <f>SUMIFS('Entrada - Salida'!$F:$F,'Entrada - Salida'!$D:$D,Saldo!C4043,'Entrada - Salida'!C:C,Saldo!B4043)</f>
        <v>0</v>
      </c>
      <c r="I4043" s="11">
        <f t="shared" si="64"/>
        <v>0</v>
      </c>
      <c r="J4043" s="22"/>
    </row>
    <row r="4044" spans="5:10">
      <c r="E4044" s="4" t="e">
        <f>VLOOKUP(B4044,'[1]Base de datos Almacen'!$B$2:$E$3654,4,0)</f>
        <v>#N/A</v>
      </c>
      <c r="F4044" s="8">
        <v>0</v>
      </c>
      <c r="G4044" s="9">
        <f>SUMIFS('Entrada - Salida'!$E:$E,'Entrada - Salida'!$D:$D,Saldo!C4044,'Entrada - Salida'!C:C,Saldo!B4044)</f>
        <v>0</v>
      </c>
      <c r="H4044" s="10">
        <f>SUMIFS('Entrada - Salida'!$F:$F,'Entrada - Salida'!$D:$D,Saldo!C4044,'Entrada - Salida'!C:C,Saldo!B4044)</f>
        <v>0</v>
      </c>
      <c r="I4044" s="11">
        <f t="shared" si="64"/>
        <v>0</v>
      </c>
      <c r="J4044" s="22"/>
    </row>
    <row r="4045" spans="5:10">
      <c r="E4045" s="4" t="e">
        <f>VLOOKUP(B4045,'[1]Base de datos Almacen'!$B$2:$E$3654,4,0)</f>
        <v>#N/A</v>
      </c>
      <c r="F4045" s="8">
        <v>0</v>
      </c>
      <c r="G4045" s="9">
        <f>SUMIFS('Entrada - Salida'!$E:$E,'Entrada - Salida'!$D:$D,Saldo!C4045,'Entrada - Salida'!C:C,Saldo!B4045)</f>
        <v>0</v>
      </c>
      <c r="H4045" s="10">
        <f>SUMIFS('Entrada - Salida'!$F:$F,'Entrada - Salida'!$D:$D,Saldo!C4045,'Entrada - Salida'!C:C,Saldo!B4045)</f>
        <v>0</v>
      </c>
      <c r="I4045" s="11">
        <f t="shared" si="64"/>
        <v>0</v>
      </c>
      <c r="J4045" s="22"/>
    </row>
    <row r="4046" spans="5:10">
      <c r="E4046" s="4" t="e">
        <f>VLOOKUP(B4046,'[1]Base de datos Almacen'!$B$2:$E$3654,4,0)</f>
        <v>#N/A</v>
      </c>
      <c r="F4046" s="8">
        <v>0</v>
      </c>
      <c r="G4046" s="9">
        <f>SUMIFS('Entrada - Salida'!$E:$E,'Entrada - Salida'!$D:$D,Saldo!C4046,'Entrada - Salida'!C:C,Saldo!B4046)</f>
        <v>0</v>
      </c>
      <c r="H4046" s="10">
        <f>SUMIFS('Entrada - Salida'!$F:$F,'Entrada - Salida'!$D:$D,Saldo!C4046,'Entrada - Salida'!C:C,Saldo!B4046)</f>
        <v>0</v>
      </c>
      <c r="I4046" s="11">
        <f t="shared" si="64"/>
        <v>0</v>
      </c>
      <c r="J4046" s="22"/>
    </row>
    <row r="4047" spans="5:10">
      <c r="E4047" s="4" t="e">
        <f>VLOOKUP(B4047,'[1]Base de datos Almacen'!$B$2:$E$3654,4,0)</f>
        <v>#N/A</v>
      </c>
      <c r="F4047" s="8">
        <v>0</v>
      </c>
      <c r="G4047" s="9">
        <f>SUMIFS('Entrada - Salida'!$E:$E,'Entrada - Salida'!$D:$D,Saldo!C4047,'Entrada - Salida'!C:C,Saldo!B4047)</f>
        <v>0</v>
      </c>
      <c r="H4047" s="10">
        <f>SUMIFS('Entrada - Salida'!$F:$F,'Entrada - Salida'!$D:$D,Saldo!C4047,'Entrada - Salida'!C:C,Saldo!B4047)</f>
        <v>0</v>
      </c>
      <c r="I4047" s="11">
        <f t="shared" si="64"/>
        <v>0</v>
      </c>
      <c r="J4047" s="22"/>
    </row>
    <row r="4048" spans="5:10">
      <c r="E4048" s="4" t="e">
        <f>VLOOKUP(B4048,'[1]Base de datos Almacen'!$B$2:$E$3654,4,0)</f>
        <v>#N/A</v>
      </c>
      <c r="F4048" s="8">
        <v>0</v>
      </c>
      <c r="G4048" s="9">
        <f>SUMIFS('Entrada - Salida'!$E:$E,'Entrada - Salida'!$D:$D,Saldo!C4048,'Entrada - Salida'!C:C,Saldo!B4048)</f>
        <v>0</v>
      </c>
      <c r="H4048" s="10">
        <f>SUMIFS('Entrada - Salida'!$F:$F,'Entrada - Salida'!$D:$D,Saldo!C4048,'Entrada - Salida'!C:C,Saldo!B4048)</f>
        <v>0</v>
      </c>
      <c r="I4048" s="11">
        <f t="shared" si="64"/>
        <v>0</v>
      </c>
      <c r="J4048" s="22"/>
    </row>
    <row r="4049" spans="5:10">
      <c r="E4049" s="4" t="e">
        <f>VLOOKUP(B4049,'[1]Base de datos Almacen'!$B$2:$E$3654,4,0)</f>
        <v>#N/A</v>
      </c>
      <c r="F4049" s="8">
        <v>0</v>
      </c>
      <c r="G4049" s="9">
        <f>SUMIFS('Entrada - Salida'!$E:$E,'Entrada - Salida'!$D:$D,Saldo!C4049,'Entrada - Salida'!C:C,Saldo!B4049)</f>
        <v>0</v>
      </c>
      <c r="H4049" s="10">
        <f>SUMIFS('Entrada - Salida'!$F:$F,'Entrada - Salida'!$D:$D,Saldo!C4049,'Entrada - Salida'!C:C,Saldo!B4049)</f>
        <v>0</v>
      </c>
      <c r="I4049" s="11">
        <f t="shared" si="64"/>
        <v>0</v>
      </c>
      <c r="J4049" s="22"/>
    </row>
    <row r="4050" spans="5:10">
      <c r="E4050" s="4" t="e">
        <f>VLOOKUP(B4050,'[1]Base de datos Almacen'!$B$2:$E$3654,4,0)</f>
        <v>#N/A</v>
      </c>
      <c r="F4050" s="8">
        <v>0</v>
      </c>
      <c r="G4050" s="9">
        <f>SUMIFS('Entrada - Salida'!$E:$E,'Entrada - Salida'!$D:$D,Saldo!C4050,'Entrada - Salida'!C:C,Saldo!B4050)</f>
        <v>0</v>
      </c>
      <c r="H4050" s="10">
        <f>SUMIFS('Entrada - Salida'!$F:$F,'Entrada - Salida'!$D:$D,Saldo!C4050,'Entrada - Salida'!C:C,Saldo!B4050)</f>
        <v>0</v>
      </c>
      <c r="I4050" s="11">
        <f t="shared" si="64"/>
        <v>0</v>
      </c>
      <c r="J4050" s="22"/>
    </row>
    <row r="4051" spans="5:10">
      <c r="E4051" s="4" t="e">
        <f>VLOOKUP(B4051,'[1]Base de datos Almacen'!$B$2:$E$3654,4,0)</f>
        <v>#N/A</v>
      </c>
      <c r="F4051" s="8">
        <v>0</v>
      </c>
      <c r="G4051" s="9">
        <f>SUMIFS('Entrada - Salida'!$E:$E,'Entrada - Salida'!$D:$D,Saldo!C4051,'Entrada - Salida'!C:C,Saldo!B4051)</f>
        <v>0</v>
      </c>
      <c r="H4051" s="10">
        <f>SUMIFS('Entrada - Salida'!$F:$F,'Entrada - Salida'!$D:$D,Saldo!C4051,'Entrada - Salida'!C:C,Saldo!B4051)</f>
        <v>0</v>
      </c>
      <c r="I4051" s="11">
        <f t="shared" si="64"/>
        <v>0</v>
      </c>
      <c r="J4051" s="22"/>
    </row>
    <row r="4052" spans="5:10">
      <c r="E4052" s="4" t="e">
        <f>VLOOKUP(B4052,'[1]Base de datos Almacen'!$B$2:$E$3654,4,0)</f>
        <v>#N/A</v>
      </c>
      <c r="F4052" s="8">
        <v>0</v>
      </c>
      <c r="G4052" s="9">
        <f>SUMIFS('Entrada - Salida'!$E:$E,'Entrada - Salida'!$D:$D,Saldo!C4052,'Entrada - Salida'!C:C,Saldo!B4052)</f>
        <v>0</v>
      </c>
      <c r="H4052" s="10">
        <f>SUMIFS('Entrada - Salida'!$F:$F,'Entrada - Salida'!$D:$D,Saldo!C4052,'Entrada - Salida'!C:C,Saldo!B4052)</f>
        <v>0</v>
      </c>
      <c r="I4052" s="11">
        <f t="shared" si="64"/>
        <v>0</v>
      </c>
      <c r="J4052" s="22"/>
    </row>
    <row r="4053" spans="5:10">
      <c r="E4053" s="4" t="e">
        <f>VLOOKUP(B4053,'[1]Base de datos Almacen'!$B$2:$E$3654,4,0)</f>
        <v>#N/A</v>
      </c>
      <c r="F4053" s="8">
        <v>0</v>
      </c>
      <c r="G4053" s="9">
        <f>SUMIFS('Entrada - Salida'!$E:$E,'Entrada - Salida'!$D:$D,Saldo!C4053,'Entrada - Salida'!C:C,Saldo!B4053)</f>
        <v>0</v>
      </c>
      <c r="H4053" s="10">
        <f>SUMIFS('Entrada - Salida'!$F:$F,'Entrada - Salida'!$D:$D,Saldo!C4053,'Entrada - Salida'!C:C,Saldo!B4053)</f>
        <v>0</v>
      </c>
      <c r="I4053" s="11">
        <f t="shared" si="64"/>
        <v>0</v>
      </c>
      <c r="J4053" s="22"/>
    </row>
    <row r="4054" spans="5:10">
      <c r="E4054" s="4" t="e">
        <f>VLOOKUP(B4054,'[1]Base de datos Almacen'!$B$2:$E$3654,4,0)</f>
        <v>#N/A</v>
      </c>
      <c r="F4054" s="8">
        <v>0</v>
      </c>
      <c r="G4054" s="9">
        <f>SUMIFS('Entrada - Salida'!$E:$E,'Entrada - Salida'!$D:$D,Saldo!C4054,'Entrada - Salida'!C:C,Saldo!B4054)</f>
        <v>0</v>
      </c>
      <c r="H4054" s="10">
        <f>SUMIFS('Entrada - Salida'!$F:$F,'Entrada - Salida'!$D:$D,Saldo!C4054,'Entrada - Salida'!C:C,Saldo!B4054)</f>
        <v>0</v>
      </c>
      <c r="I4054" s="11">
        <f t="shared" si="64"/>
        <v>0</v>
      </c>
      <c r="J4054" s="22"/>
    </row>
    <row r="4055" spans="5:10">
      <c r="E4055" s="4" t="e">
        <f>VLOOKUP(B4055,'[1]Base de datos Almacen'!$B$2:$E$3654,4,0)</f>
        <v>#N/A</v>
      </c>
      <c r="F4055" s="8">
        <v>0</v>
      </c>
      <c r="G4055" s="9">
        <f>SUMIFS('Entrada - Salida'!$E:$E,'Entrada - Salida'!$D:$D,Saldo!C4055,'Entrada - Salida'!C:C,Saldo!B4055)</f>
        <v>0</v>
      </c>
      <c r="H4055" s="10">
        <f>SUMIFS('Entrada - Salida'!$F:$F,'Entrada - Salida'!$D:$D,Saldo!C4055,'Entrada - Salida'!C:C,Saldo!B4055)</f>
        <v>0</v>
      </c>
      <c r="I4055" s="11">
        <f t="shared" si="64"/>
        <v>0</v>
      </c>
      <c r="J4055" s="22"/>
    </row>
    <row r="4056" spans="5:10">
      <c r="E4056" s="4" t="e">
        <f>VLOOKUP(B4056,'[1]Base de datos Almacen'!$B$2:$E$3654,4,0)</f>
        <v>#N/A</v>
      </c>
      <c r="F4056" s="8">
        <v>0</v>
      </c>
      <c r="G4056" s="9">
        <f>SUMIFS('Entrada - Salida'!$E:$E,'Entrada - Salida'!$D:$D,Saldo!C4056,'Entrada - Salida'!C:C,Saldo!B4056)</f>
        <v>0</v>
      </c>
      <c r="H4056" s="10">
        <f>SUMIFS('Entrada - Salida'!$F:$F,'Entrada - Salida'!$D:$D,Saldo!C4056,'Entrada - Salida'!C:C,Saldo!B4056)</f>
        <v>0</v>
      </c>
      <c r="I4056" s="11">
        <f t="shared" si="64"/>
        <v>0</v>
      </c>
      <c r="J4056" s="22"/>
    </row>
    <row r="4057" spans="5:10">
      <c r="E4057" s="4" t="e">
        <f>VLOOKUP(B4057,'[1]Base de datos Almacen'!$B$2:$E$3654,4,0)</f>
        <v>#N/A</v>
      </c>
      <c r="F4057" s="8">
        <v>0</v>
      </c>
      <c r="G4057" s="9">
        <f>SUMIFS('Entrada - Salida'!$E:$E,'Entrada - Salida'!$D:$D,Saldo!C4057,'Entrada - Salida'!C:C,Saldo!B4057)</f>
        <v>0</v>
      </c>
      <c r="H4057" s="10">
        <f>SUMIFS('Entrada - Salida'!$F:$F,'Entrada - Salida'!$D:$D,Saldo!C4057,'Entrada - Salida'!C:C,Saldo!B4057)</f>
        <v>0</v>
      </c>
      <c r="I4057" s="11">
        <f t="shared" si="64"/>
        <v>0</v>
      </c>
      <c r="J4057" s="22"/>
    </row>
    <row r="4058" spans="5:10">
      <c r="E4058" s="4" t="e">
        <f>VLOOKUP(B4058,'[1]Base de datos Almacen'!$B$2:$E$3654,4,0)</f>
        <v>#N/A</v>
      </c>
      <c r="F4058" s="8">
        <v>0</v>
      </c>
      <c r="G4058" s="9">
        <f>SUMIFS('Entrada - Salida'!$E:$E,'Entrada - Salida'!$D:$D,Saldo!C4058,'Entrada - Salida'!C:C,Saldo!B4058)</f>
        <v>0</v>
      </c>
      <c r="H4058" s="10">
        <f>SUMIFS('Entrada - Salida'!$F:$F,'Entrada - Salida'!$D:$D,Saldo!C4058,'Entrada - Salida'!C:C,Saldo!B4058)</f>
        <v>0</v>
      </c>
      <c r="I4058" s="11">
        <f t="shared" si="64"/>
        <v>0</v>
      </c>
      <c r="J4058" s="22"/>
    </row>
    <row r="4059" spans="5:10">
      <c r="E4059" s="4" t="e">
        <f>VLOOKUP(B4059,'[1]Base de datos Almacen'!$B$2:$E$3654,4,0)</f>
        <v>#N/A</v>
      </c>
      <c r="F4059" s="8">
        <v>0</v>
      </c>
      <c r="G4059" s="9">
        <f>SUMIFS('Entrada - Salida'!$E:$E,'Entrada - Salida'!$D:$D,Saldo!C4059,'Entrada - Salida'!C:C,Saldo!B4059)</f>
        <v>0</v>
      </c>
      <c r="H4059" s="10">
        <f>SUMIFS('Entrada - Salida'!$F:$F,'Entrada - Salida'!$D:$D,Saldo!C4059,'Entrada - Salida'!C:C,Saldo!B4059)</f>
        <v>0</v>
      </c>
      <c r="I4059" s="11">
        <f t="shared" si="64"/>
        <v>0</v>
      </c>
      <c r="J4059" s="22"/>
    </row>
    <row r="4060" spans="5:10">
      <c r="E4060" s="4" t="e">
        <f>VLOOKUP(B4060,'[1]Base de datos Almacen'!$B$2:$E$3654,4,0)</f>
        <v>#N/A</v>
      </c>
      <c r="F4060" s="8">
        <v>0</v>
      </c>
      <c r="G4060" s="9">
        <f>SUMIFS('Entrada - Salida'!$E:$E,'Entrada - Salida'!$D:$D,Saldo!C4060,'Entrada - Salida'!C:C,Saldo!B4060)</f>
        <v>0</v>
      </c>
      <c r="H4060" s="10">
        <f>SUMIFS('Entrada - Salida'!$F:$F,'Entrada - Salida'!$D:$D,Saldo!C4060,'Entrada - Salida'!C:C,Saldo!B4060)</f>
        <v>0</v>
      </c>
      <c r="I4060" s="11">
        <f t="shared" si="64"/>
        <v>0</v>
      </c>
      <c r="J4060" s="22"/>
    </row>
    <row r="4061" spans="5:10">
      <c r="E4061" s="4" t="e">
        <f>VLOOKUP(B4061,'[1]Base de datos Almacen'!$B$2:$E$3654,4,0)</f>
        <v>#N/A</v>
      </c>
      <c r="F4061" s="8">
        <v>0</v>
      </c>
      <c r="G4061" s="9">
        <f>SUMIFS('Entrada - Salida'!$E:$E,'Entrada - Salida'!$D:$D,Saldo!C4061,'Entrada - Salida'!C:C,Saldo!B4061)</f>
        <v>0</v>
      </c>
      <c r="H4061" s="10">
        <f>SUMIFS('Entrada - Salida'!$F:$F,'Entrada - Salida'!$D:$D,Saldo!C4061,'Entrada - Salida'!C:C,Saldo!B4061)</f>
        <v>0</v>
      </c>
      <c r="I4061" s="11">
        <f t="shared" si="64"/>
        <v>0</v>
      </c>
      <c r="J4061" s="22"/>
    </row>
    <row r="4062" spans="5:10">
      <c r="E4062" s="4" t="e">
        <f>VLOOKUP(B4062,'[1]Base de datos Almacen'!$B$2:$E$3654,4,0)</f>
        <v>#N/A</v>
      </c>
      <c r="F4062" s="8">
        <v>0</v>
      </c>
      <c r="G4062" s="9">
        <f>SUMIFS('Entrada - Salida'!$E:$E,'Entrada - Salida'!$D:$D,Saldo!C4062,'Entrada - Salida'!C:C,Saldo!B4062)</f>
        <v>0</v>
      </c>
      <c r="H4062" s="10">
        <f>SUMIFS('Entrada - Salida'!$F:$F,'Entrada - Salida'!$D:$D,Saldo!C4062,'Entrada - Salida'!C:C,Saldo!B4062)</f>
        <v>0</v>
      </c>
      <c r="I4062" s="11">
        <f t="shared" si="64"/>
        <v>0</v>
      </c>
      <c r="J4062" s="22"/>
    </row>
    <row r="4063" spans="5:10">
      <c r="E4063" s="4" t="e">
        <f>VLOOKUP(B4063,'[1]Base de datos Almacen'!$B$2:$E$3654,4,0)</f>
        <v>#N/A</v>
      </c>
      <c r="F4063" s="8">
        <v>0</v>
      </c>
      <c r="G4063" s="9">
        <f>SUMIFS('Entrada - Salida'!$E:$E,'Entrada - Salida'!$D:$D,Saldo!C4063,'Entrada - Salida'!C:C,Saldo!B4063)</f>
        <v>0</v>
      </c>
      <c r="H4063" s="10">
        <f>SUMIFS('Entrada - Salida'!$F:$F,'Entrada - Salida'!$D:$D,Saldo!C4063,'Entrada - Salida'!C:C,Saldo!B4063)</f>
        <v>0</v>
      </c>
      <c r="I4063" s="11">
        <f t="shared" si="64"/>
        <v>0</v>
      </c>
      <c r="J4063" s="22"/>
    </row>
    <row r="4064" spans="5:10">
      <c r="E4064" s="4" t="e">
        <f>VLOOKUP(B4064,'[1]Base de datos Almacen'!$B$2:$E$3654,4,0)</f>
        <v>#N/A</v>
      </c>
      <c r="F4064" s="8">
        <v>0</v>
      </c>
      <c r="G4064" s="9">
        <f>SUMIFS('Entrada - Salida'!$E:$E,'Entrada - Salida'!$D:$D,Saldo!C4064,'Entrada - Salida'!C:C,Saldo!B4064)</f>
        <v>0</v>
      </c>
      <c r="H4064" s="10">
        <f>SUMIFS('Entrada - Salida'!$F:$F,'Entrada - Salida'!$D:$D,Saldo!C4064,'Entrada - Salida'!C:C,Saldo!B4064)</f>
        <v>0</v>
      </c>
      <c r="I4064" s="11">
        <f t="shared" si="64"/>
        <v>0</v>
      </c>
      <c r="J4064" s="22"/>
    </row>
    <row r="4065" spans="5:10">
      <c r="E4065" s="4" t="e">
        <f>VLOOKUP(B4065,'[1]Base de datos Almacen'!$B$2:$E$3654,4,0)</f>
        <v>#N/A</v>
      </c>
      <c r="F4065" s="8">
        <v>0</v>
      </c>
      <c r="G4065" s="9">
        <f>SUMIFS('Entrada - Salida'!$E:$E,'Entrada - Salida'!$D:$D,Saldo!C4065,'Entrada - Salida'!C:C,Saldo!B4065)</f>
        <v>0</v>
      </c>
      <c r="H4065" s="10">
        <f>SUMIFS('Entrada - Salida'!$F:$F,'Entrada - Salida'!$D:$D,Saldo!C4065,'Entrada - Salida'!C:C,Saldo!B4065)</f>
        <v>0</v>
      </c>
      <c r="I4065" s="11">
        <f t="shared" si="64"/>
        <v>0</v>
      </c>
      <c r="J4065" s="22"/>
    </row>
    <row r="4066" spans="5:10">
      <c r="E4066" s="4" t="e">
        <f>VLOOKUP(B4066,'[1]Base de datos Almacen'!$B$2:$E$3654,4,0)</f>
        <v>#N/A</v>
      </c>
      <c r="F4066" s="8">
        <v>0</v>
      </c>
      <c r="G4066" s="9">
        <f>SUMIFS('Entrada - Salida'!$E:$E,'Entrada - Salida'!$D:$D,Saldo!C4066,'Entrada - Salida'!C:C,Saldo!B4066)</f>
        <v>0</v>
      </c>
      <c r="H4066" s="10">
        <f>SUMIFS('Entrada - Salida'!$F:$F,'Entrada - Salida'!$D:$D,Saldo!C4066,'Entrada - Salida'!C:C,Saldo!B4066)</f>
        <v>0</v>
      </c>
      <c r="I4066" s="11">
        <f t="shared" si="64"/>
        <v>0</v>
      </c>
      <c r="J4066" s="22"/>
    </row>
    <row r="4067" spans="5:10">
      <c r="E4067" s="4" t="e">
        <f>VLOOKUP(B4067,'[1]Base de datos Almacen'!$B$2:$E$3654,4,0)</f>
        <v>#N/A</v>
      </c>
      <c r="F4067" s="8">
        <v>0</v>
      </c>
      <c r="G4067" s="9">
        <f>SUMIFS('Entrada - Salida'!$E:$E,'Entrada - Salida'!$D:$D,Saldo!C4067,'Entrada - Salida'!C:C,Saldo!B4067)</f>
        <v>0</v>
      </c>
      <c r="H4067" s="10">
        <f>SUMIFS('Entrada - Salida'!$F:$F,'Entrada - Salida'!$D:$D,Saldo!C4067,'Entrada - Salida'!C:C,Saldo!B4067)</f>
        <v>0</v>
      </c>
      <c r="I4067" s="11">
        <f t="shared" si="64"/>
        <v>0</v>
      </c>
      <c r="J4067" s="22"/>
    </row>
    <row r="4068" spans="5:10">
      <c r="E4068" s="4" t="e">
        <f>VLOOKUP(B4068,'[1]Base de datos Almacen'!$B$2:$E$3654,4,0)</f>
        <v>#N/A</v>
      </c>
      <c r="F4068" s="8">
        <v>0</v>
      </c>
      <c r="G4068" s="9">
        <f>SUMIFS('Entrada - Salida'!$E:$E,'Entrada - Salida'!$D:$D,Saldo!C4068,'Entrada - Salida'!C:C,Saldo!B4068)</f>
        <v>0</v>
      </c>
      <c r="H4068" s="10">
        <f>SUMIFS('Entrada - Salida'!$F:$F,'Entrada - Salida'!$D:$D,Saldo!C4068,'Entrada - Salida'!C:C,Saldo!B4068)</f>
        <v>0</v>
      </c>
      <c r="I4068" s="11">
        <f t="shared" si="64"/>
        <v>0</v>
      </c>
      <c r="J4068" s="22"/>
    </row>
    <row r="4069" spans="5:10">
      <c r="E4069" s="4" t="e">
        <f>VLOOKUP(B4069,'[1]Base de datos Almacen'!$B$2:$E$3654,4,0)</f>
        <v>#N/A</v>
      </c>
      <c r="F4069" s="8">
        <v>0</v>
      </c>
      <c r="G4069" s="9">
        <f>SUMIFS('Entrada - Salida'!$E:$E,'Entrada - Salida'!$D:$D,Saldo!C4069,'Entrada - Salida'!C:C,Saldo!B4069)</f>
        <v>0</v>
      </c>
      <c r="H4069" s="10">
        <f>SUMIFS('Entrada - Salida'!$F:$F,'Entrada - Salida'!$D:$D,Saldo!C4069,'Entrada - Salida'!C:C,Saldo!B4069)</f>
        <v>0</v>
      </c>
      <c r="I4069" s="11">
        <f t="shared" si="64"/>
        <v>0</v>
      </c>
      <c r="J4069" s="22"/>
    </row>
    <row r="4070" spans="5:10">
      <c r="E4070" s="4" t="e">
        <f>VLOOKUP(B4070,'[1]Base de datos Almacen'!$B$2:$E$3654,4,0)</f>
        <v>#N/A</v>
      </c>
      <c r="F4070" s="8">
        <v>0</v>
      </c>
      <c r="G4070" s="9">
        <f>SUMIFS('Entrada - Salida'!$E:$E,'Entrada - Salida'!$D:$D,Saldo!C4070,'Entrada - Salida'!C:C,Saldo!B4070)</f>
        <v>0</v>
      </c>
      <c r="H4070" s="10">
        <f>SUMIFS('Entrada - Salida'!$F:$F,'Entrada - Salida'!$D:$D,Saldo!C4070,'Entrada - Salida'!C:C,Saldo!B4070)</f>
        <v>0</v>
      </c>
      <c r="I4070" s="11">
        <f t="shared" si="64"/>
        <v>0</v>
      </c>
      <c r="J4070" s="22"/>
    </row>
    <row r="4071" spans="5:10">
      <c r="E4071" s="4" t="e">
        <f>VLOOKUP(B4071,'[1]Base de datos Almacen'!$B$2:$E$3654,4,0)</f>
        <v>#N/A</v>
      </c>
      <c r="F4071" s="8">
        <v>0</v>
      </c>
      <c r="G4071" s="9">
        <f>SUMIFS('Entrada - Salida'!$E:$E,'Entrada - Salida'!$D:$D,Saldo!C4071,'Entrada - Salida'!C:C,Saldo!B4071)</f>
        <v>0</v>
      </c>
      <c r="H4071" s="10">
        <f>SUMIFS('Entrada - Salida'!$F:$F,'Entrada - Salida'!$D:$D,Saldo!C4071,'Entrada - Salida'!C:C,Saldo!B4071)</f>
        <v>0</v>
      </c>
      <c r="I4071" s="11">
        <f t="shared" si="64"/>
        <v>0</v>
      </c>
      <c r="J4071" s="22"/>
    </row>
    <row r="4072" spans="5:10">
      <c r="E4072" s="4" t="e">
        <f>VLOOKUP(B4072,'[1]Base de datos Almacen'!$B$2:$E$3654,4,0)</f>
        <v>#N/A</v>
      </c>
      <c r="F4072" s="8">
        <v>0</v>
      </c>
      <c r="G4072" s="9">
        <f>SUMIFS('Entrada - Salida'!$E:$E,'Entrada - Salida'!$D:$D,Saldo!C4072,'Entrada - Salida'!C:C,Saldo!B4072)</f>
        <v>0</v>
      </c>
      <c r="H4072" s="10">
        <f>SUMIFS('Entrada - Salida'!$F:$F,'Entrada - Salida'!$D:$D,Saldo!C4072,'Entrada - Salida'!C:C,Saldo!B4072)</f>
        <v>0</v>
      </c>
      <c r="I4072" s="11">
        <f t="shared" si="64"/>
        <v>0</v>
      </c>
      <c r="J4072" s="22"/>
    </row>
    <row r="4073" spans="5:10">
      <c r="E4073" s="4" t="e">
        <f>VLOOKUP(B4073,'[1]Base de datos Almacen'!$B$2:$E$3654,4,0)</f>
        <v>#N/A</v>
      </c>
      <c r="F4073" s="8">
        <v>0</v>
      </c>
      <c r="G4073" s="9">
        <f>SUMIFS('Entrada - Salida'!$E:$E,'Entrada - Salida'!$D:$D,Saldo!C4073,'Entrada - Salida'!C:C,Saldo!B4073)</f>
        <v>0</v>
      </c>
      <c r="H4073" s="10">
        <f>SUMIFS('Entrada - Salida'!$F:$F,'Entrada - Salida'!$D:$D,Saldo!C4073,'Entrada - Salida'!C:C,Saldo!B4073)</f>
        <v>0</v>
      </c>
      <c r="I4073" s="11">
        <f t="shared" si="64"/>
        <v>0</v>
      </c>
      <c r="J4073" s="22"/>
    </row>
    <row r="4074" spans="5:10">
      <c r="E4074" s="4" t="e">
        <f>VLOOKUP(B4074,'[1]Base de datos Almacen'!$B$2:$E$3654,4,0)</f>
        <v>#N/A</v>
      </c>
      <c r="F4074" s="8">
        <v>0</v>
      </c>
      <c r="G4074" s="9">
        <f>SUMIFS('Entrada - Salida'!$E:$E,'Entrada - Salida'!$D:$D,Saldo!C4074,'Entrada - Salida'!C:C,Saldo!B4074)</f>
        <v>0</v>
      </c>
      <c r="H4074" s="10">
        <f>SUMIFS('Entrada - Salida'!$F:$F,'Entrada - Salida'!$D:$D,Saldo!C4074,'Entrada - Salida'!C:C,Saldo!B4074)</f>
        <v>0</v>
      </c>
      <c r="I4074" s="11">
        <f t="shared" si="64"/>
        <v>0</v>
      </c>
      <c r="J4074" s="22"/>
    </row>
    <row r="4075" spans="5:10">
      <c r="E4075" s="4" t="e">
        <f>VLOOKUP(B4075,'[1]Base de datos Almacen'!$B$2:$E$3654,4,0)</f>
        <v>#N/A</v>
      </c>
      <c r="F4075" s="8">
        <v>0</v>
      </c>
      <c r="G4075" s="9">
        <f>SUMIFS('Entrada - Salida'!$E:$E,'Entrada - Salida'!$D:$D,Saldo!C4075,'Entrada - Salida'!C:C,Saldo!B4075)</f>
        <v>0</v>
      </c>
      <c r="H4075" s="10">
        <f>SUMIFS('Entrada - Salida'!$F:$F,'Entrada - Salida'!$D:$D,Saldo!C4075,'Entrada - Salida'!C:C,Saldo!B4075)</f>
        <v>0</v>
      </c>
      <c r="I4075" s="11">
        <f t="shared" si="64"/>
        <v>0</v>
      </c>
      <c r="J4075" s="22"/>
    </row>
    <row r="4076" spans="5:10">
      <c r="E4076" s="4" t="e">
        <f>VLOOKUP(B4076,'[1]Base de datos Almacen'!$B$2:$E$3654,4,0)</f>
        <v>#N/A</v>
      </c>
      <c r="F4076" s="8">
        <v>0</v>
      </c>
      <c r="G4076" s="9">
        <f>SUMIFS('Entrada - Salida'!$E:$E,'Entrada - Salida'!$D:$D,Saldo!C4076,'Entrada - Salida'!C:C,Saldo!B4076)</f>
        <v>0</v>
      </c>
      <c r="H4076" s="10">
        <f>SUMIFS('Entrada - Salida'!$F:$F,'Entrada - Salida'!$D:$D,Saldo!C4076,'Entrada - Salida'!C:C,Saldo!B4076)</f>
        <v>0</v>
      </c>
      <c r="I4076" s="11">
        <f t="shared" si="64"/>
        <v>0</v>
      </c>
      <c r="J4076" s="22"/>
    </row>
    <row r="4077" spans="5:10">
      <c r="E4077" s="4" t="e">
        <f>VLOOKUP(B4077,'[1]Base de datos Almacen'!$B$2:$E$3654,4,0)</f>
        <v>#N/A</v>
      </c>
      <c r="F4077" s="8">
        <v>0</v>
      </c>
      <c r="G4077" s="9">
        <f>SUMIFS('Entrada - Salida'!$E:$E,'Entrada - Salida'!$D:$D,Saldo!C4077,'Entrada - Salida'!C:C,Saldo!B4077)</f>
        <v>0</v>
      </c>
      <c r="H4077" s="10">
        <f>SUMIFS('Entrada - Salida'!$F:$F,'Entrada - Salida'!$D:$D,Saldo!C4077,'Entrada - Salida'!C:C,Saldo!B4077)</f>
        <v>0</v>
      </c>
      <c r="I4077" s="11">
        <f t="shared" si="64"/>
        <v>0</v>
      </c>
      <c r="J4077" s="22"/>
    </row>
    <row r="4078" spans="5:10">
      <c r="E4078" s="4" t="e">
        <f>VLOOKUP(B4078,'[1]Base de datos Almacen'!$B$2:$E$3654,4,0)</f>
        <v>#N/A</v>
      </c>
      <c r="F4078" s="8">
        <v>0</v>
      </c>
      <c r="G4078" s="9">
        <f>SUMIFS('Entrada - Salida'!$E:$E,'Entrada - Salida'!$D:$D,Saldo!C4078,'Entrada - Salida'!C:C,Saldo!B4078)</f>
        <v>0</v>
      </c>
      <c r="H4078" s="10">
        <f>SUMIFS('Entrada - Salida'!$F:$F,'Entrada - Salida'!$D:$D,Saldo!C4078,'Entrada - Salida'!C:C,Saldo!B4078)</f>
        <v>0</v>
      </c>
      <c r="I4078" s="11">
        <f t="shared" ref="I4078:I4141" si="65">+(G4078-H4078)+F4078</f>
        <v>0</v>
      </c>
      <c r="J4078" s="22"/>
    </row>
    <row r="4079" spans="5:10">
      <c r="E4079" s="4" t="e">
        <f>VLOOKUP(B4079,'[1]Base de datos Almacen'!$B$2:$E$3654,4,0)</f>
        <v>#N/A</v>
      </c>
      <c r="F4079" s="8">
        <v>0</v>
      </c>
      <c r="G4079" s="9">
        <f>SUMIFS('Entrada - Salida'!$E:$E,'Entrada - Salida'!$D:$D,Saldo!C4079,'Entrada - Salida'!C:C,Saldo!B4079)</f>
        <v>0</v>
      </c>
      <c r="H4079" s="10">
        <f>SUMIFS('Entrada - Salida'!$F:$F,'Entrada - Salida'!$D:$D,Saldo!C4079,'Entrada - Salida'!C:C,Saldo!B4079)</f>
        <v>0</v>
      </c>
      <c r="I4079" s="11">
        <f t="shared" si="65"/>
        <v>0</v>
      </c>
      <c r="J4079" s="22"/>
    </row>
    <row r="4080" spans="5:10">
      <c r="E4080" s="4" t="e">
        <f>VLOOKUP(B4080,'[1]Base de datos Almacen'!$B$2:$E$3654,4,0)</f>
        <v>#N/A</v>
      </c>
      <c r="F4080" s="8">
        <v>0</v>
      </c>
      <c r="G4080" s="9">
        <f>SUMIFS('Entrada - Salida'!$E:$E,'Entrada - Salida'!$D:$D,Saldo!C4080,'Entrada - Salida'!C:C,Saldo!B4080)</f>
        <v>0</v>
      </c>
      <c r="H4080" s="10">
        <f>SUMIFS('Entrada - Salida'!$F:$F,'Entrada - Salida'!$D:$D,Saldo!C4080,'Entrada - Salida'!C:C,Saldo!B4080)</f>
        <v>0</v>
      </c>
      <c r="I4080" s="11">
        <f t="shared" si="65"/>
        <v>0</v>
      </c>
      <c r="J4080" s="22"/>
    </row>
    <row r="4081" spans="5:10">
      <c r="E4081" s="4" t="e">
        <f>VLOOKUP(B4081,'[1]Base de datos Almacen'!$B$2:$E$3654,4,0)</f>
        <v>#N/A</v>
      </c>
      <c r="F4081" s="8">
        <v>0</v>
      </c>
      <c r="G4081" s="9">
        <f>SUMIFS('Entrada - Salida'!$E:$E,'Entrada - Salida'!$D:$D,Saldo!C4081,'Entrada - Salida'!C:C,Saldo!B4081)</f>
        <v>0</v>
      </c>
      <c r="H4081" s="10">
        <f>SUMIFS('Entrada - Salida'!$F:$F,'Entrada - Salida'!$D:$D,Saldo!C4081,'Entrada - Salida'!C:C,Saldo!B4081)</f>
        <v>0</v>
      </c>
      <c r="I4081" s="11">
        <f t="shared" si="65"/>
        <v>0</v>
      </c>
      <c r="J4081" s="22"/>
    </row>
    <row r="4082" spans="5:10">
      <c r="E4082" s="4" t="e">
        <f>VLOOKUP(B4082,'[1]Base de datos Almacen'!$B$2:$E$3654,4,0)</f>
        <v>#N/A</v>
      </c>
      <c r="F4082" s="8">
        <v>0</v>
      </c>
      <c r="G4082" s="9">
        <f>SUMIFS('Entrada - Salida'!$E:$E,'Entrada - Salida'!$D:$D,Saldo!C4082,'Entrada - Salida'!C:C,Saldo!B4082)</f>
        <v>0</v>
      </c>
      <c r="H4082" s="10">
        <f>SUMIFS('Entrada - Salida'!$F:$F,'Entrada - Salida'!$D:$D,Saldo!C4082,'Entrada - Salida'!C:C,Saldo!B4082)</f>
        <v>0</v>
      </c>
      <c r="I4082" s="11">
        <f t="shared" si="65"/>
        <v>0</v>
      </c>
      <c r="J4082" s="22"/>
    </row>
    <row r="4083" spans="5:10">
      <c r="E4083" s="4" t="e">
        <f>VLOOKUP(B4083,'[1]Base de datos Almacen'!$B$2:$E$3654,4,0)</f>
        <v>#N/A</v>
      </c>
      <c r="F4083" s="8">
        <v>0</v>
      </c>
      <c r="G4083" s="9">
        <f>SUMIFS('Entrada - Salida'!$E:$E,'Entrada - Salida'!$D:$D,Saldo!C4083,'Entrada - Salida'!C:C,Saldo!B4083)</f>
        <v>0</v>
      </c>
      <c r="H4083" s="10">
        <f>SUMIFS('Entrada - Salida'!$F:$F,'Entrada - Salida'!$D:$D,Saldo!C4083,'Entrada - Salida'!C:C,Saldo!B4083)</f>
        <v>0</v>
      </c>
      <c r="I4083" s="11">
        <f t="shared" si="65"/>
        <v>0</v>
      </c>
      <c r="J4083" s="22"/>
    </row>
    <row r="4084" spans="5:10">
      <c r="E4084" s="4" t="e">
        <f>VLOOKUP(B4084,'[1]Base de datos Almacen'!$B$2:$E$3654,4,0)</f>
        <v>#N/A</v>
      </c>
      <c r="F4084" s="8">
        <v>0</v>
      </c>
      <c r="G4084" s="9">
        <f>SUMIFS('Entrada - Salida'!$E:$E,'Entrada - Salida'!$D:$D,Saldo!C4084,'Entrada - Salida'!C:C,Saldo!B4084)</f>
        <v>0</v>
      </c>
      <c r="H4084" s="10">
        <f>SUMIFS('Entrada - Salida'!$F:$F,'Entrada - Salida'!$D:$D,Saldo!C4084,'Entrada - Salida'!C:C,Saldo!B4084)</f>
        <v>0</v>
      </c>
      <c r="I4084" s="11">
        <f t="shared" si="65"/>
        <v>0</v>
      </c>
      <c r="J4084" s="22"/>
    </row>
    <row r="4085" spans="5:10">
      <c r="E4085" s="4" t="e">
        <f>VLOOKUP(B4085,'[1]Base de datos Almacen'!$B$2:$E$3654,4,0)</f>
        <v>#N/A</v>
      </c>
      <c r="F4085" s="8">
        <v>0</v>
      </c>
      <c r="G4085" s="9">
        <f>SUMIFS('Entrada - Salida'!$E:$E,'Entrada - Salida'!$D:$D,Saldo!C4085,'Entrada - Salida'!C:C,Saldo!B4085)</f>
        <v>0</v>
      </c>
      <c r="H4085" s="10">
        <f>SUMIFS('Entrada - Salida'!$F:$F,'Entrada - Salida'!$D:$D,Saldo!C4085,'Entrada - Salida'!C:C,Saldo!B4085)</f>
        <v>0</v>
      </c>
      <c r="I4085" s="11">
        <f t="shared" si="65"/>
        <v>0</v>
      </c>
      <c r="J4085" s="22"/>
    </row>
    <row r="4086" spans="5:10">
      <c r="E4086" s="4" t="e">
        <f>VLOOKUP(B4086,'[1]Base de datos Almacen'!$B$2:$E$3654,4,0)</f>
        <v>#N/A</v>
      </c>
      <c r="F4086" s="8">
        <v>0</v>
      </c>
      <c r="G4086" s="9">
        <f>SUMIFS('Entrada - Salida'!$E:$E,'Entrada - Salida'!$D:$D,Saldo!C4086,'Entrada - Salida'!C:C,Saldo!B4086)</f>
        <v>0</v>
      </c>
      <c r="H4086" s="10">
        <f>SUMIFS('Entrada - Salida'!$F:$F,'Entrada - Salida'!$D:$D,Saldo!C4086,'Entrada - Salida'!C:C,Saldo!B4086)</f>
        <v>0</v>
      </c>
      <c r="I4086" s="11">
        <f t="shared" si="65"/>
        <v>0</v>
      </c>
      <c r="J4086" s="22"/>
    </row>
    <row r="4087" spans="5:10">
      <c r="E4087" s="4" t="e">
        <f>VLOOKUP(B4087,'[1]Base de datos Almacen'!$B$2:$E$3654,4,0)</f>
        <v>#N/A</v>
      </c>
      <c r="F4087" s="8">
        <v>0</v>
      </c>
      <c r="G4087" s="9">
        <f>SUMIFS('Entrada - Salida'!$E:$E,'Entrada - Salida'!$D:$D,Saldo!C4087,'Entrada - Salida'!C:C,Saldo!B4087)</f>
        <v>0</v>
      </c>
      <c r="H4087" s="10">
        <f>SUMIFS('Entrada - Salida'!$F:$F,'Entrada - Salida'!$D:$D,Saldo!C4087,'Entrada - Salida'!C:C,Saldo!B4087)</f>
        <v>0</v>
      </c>
      <c r="I4087" s="11">
        <f t="shared" si="65"/>
        <v>0</v>
      </c>
      <c r="J4087" s="22"/>
    </row>
    <row r="4088" spans="5:10">
      <c r="E4088" s="4" t="e">
        <f>VLOOKUP(B4088,'[1]Base de datos Almacen'!$B$2:$E$3654,4,0)</f>
        <v>#N/A</v>
      </c>
      <c r="F4088" s="8">
        <v>0</v>
      </c>
      <c r="G4088" s="9">
        <f>SUMIFS('Entrada - Salida'!$E:$E,'Entrada - Salida'!$D:$D,Saldo!C4088,'Entrada - Salida'!C:C,Saldo!B4088)</f>
        <v>0</v>
      </c>
      <c r="H4088" s="10">
        <f>SUMIFS('Entrada - Salida'!$F:$F,'Entrada - Salida'!$D:$D,Saldo!C4088,'Entrada - Salida'!C:C,Saldo!B4088)</f>
        <v>0</v>
      </c>
      <c r="I4088" s="11">
        <f t="shared" si="65"/>
        <v>0</v>
      </c>
      <c r="J4088" s="22"/>
    </row>
    <row r="4089" spans="5:10">
      <c r="E4089" s="4" t="e">
        <f>VLOOKUP(B4089,'[1]Base de datos Almacen'!$B$2:$E$3654,4,0)</f>
        <v>#N/A</v>
      </c>
      <c r="F4089" s="8">
        <v>0</v>
      </c>
      <c r="G4089" s="9">
        <f>SUMIFS('Entrada - Salida'!$E:$E,'Entrada - Salida'!$D:$D,Saldo!C4089,'Entrada - Salida'!C:C,Saldo!B4089)</f>
        <v>0</v>
      </c>
      <c r="H4089" s="10">
        <f>SUMIFS('Entrada - Salida'!$F:$F,'Entrada - Salida'!$D:$D,Saldo!C4089,'Entrada - Salida'!C:C,Saldo!B4089)</f>
        <v>0</v>
      </c>
      <c r="I4089" s="11">
        <f t="shared" si="65"/>
        <v>0</v>
      </c>
      <c r="J4089" s="22"/>
    </row>
    <row r="4090" spans="5:10">
      <c r="E4090" s="4" t="e">
        <f>VLOOKUP(B4090,'[1]Base de datos Almacen'!$B$2:$E$3654,4,0)</f>
        <v>#N/A</v>
      </c>
      <c r="F4090" s="8">
        <v>0</v>
      </c>
      <c r="G4090" s="9">
        <f>SUMIFS('Entrada - Salida'!$E:$E,'Entrada - Salida'!$D:$D,Saldo!C4090,'Entrada - Salida'!C:C,Saldo!B4090)</f>
        <v>0</v>
      </c>
      <c r="H4090" s="10">
        <f>SUMIFS('Entrada - Salida'!$F:$F,'Entrada - Salida'!$D:$D,Saldo!C4090,'Entrada - Salida'!C:C,Saldo!B4090)</f>
        <v>0</v>
      </c>
      <c r="I4090" s="11">
        <f t="shared" si="65"/>
        <v>0</v>
      </c>
      <c r="J4090" s="22"/>
    </row>
    <row r="4091" spans="5:10">
      <c r="E4091" s="4" t="e">
        <f>VLOOKUP(B4091,'[1]Base de datos Almacen'!$B$2:$E$3654,4,0)</f>
        <v>#N/A</v>
      </c>
      <c r="F4091" s="8">
        <v>0</v>
      </c>
      <c r="G4091" s="9">
        <f>SUMIFS('Entrada - Salida'!$E:$E,'Entrada - Salida'!$D:$D,Saldo!C4091,'Entrada - Salida'!C:C,Saldo!B4091)</f>
        <v>0</v>
      </c>
      <c r="H4091" s="10">
        <f>SUMIFS('Entrada - Salida'!$F:$F,'Entrada - Salida'!$D:$D,Saldo!C4091,'Entrada - Salida'!C:C,Saldo!B4091)</f>
        <v>0</v>
      </c>
      <c r="I4091" s="11">
        <f t="shared" si="65"/>
        <v>0</v>
      </c>
      <c r="J4091" s="22"/>
    </row>
    <row r="4092" spans="5:10">
      <c r="E4092" s="4" t="e">
        <f>VLOOKUP(B4092,'[1]Base de datos Almacen'!$B$2:$E$3654,4,0)</f>
        <v>#N/A</v>
      </c>
      <c r="F4092" s="8">
        <v>0</v>
      </c>
      <c r="G4092" s="9">
        <f>SUMIFS('Entrada - Salida'!$E:$E,'Entrada - Salida'!$D:$D,Saldo!C4092,'Entrada - Salida'!C:C,Saldo!B4092)</f>
        <v>0</v>
      </c>
      <c r="H4092" s="10">
        <f>SUMIFS('Entrada - Salida'!$F:$F,'Entrada - Salida'!$D:$D,Saldo!C4092,'Entrada - Salida'!C:C,Saldo!B4092)</f>
        <v>0</v>
      </c>
      <c r="I4092" s="11">
        <f t="shared" si="65"/>
        <v>0</v>
      </c>
      <c r="J4092" s="22"/>
    </row>
    <row r="4093" spans="5:10">
      <c r="E4093" s="4" t="e">
        <f>VLOOKUP(B4093,'[1]Base de datos Almacen'!$B$2:$E$3654,4,0)</f>
        <v>#N/A</v>
      </c>
      <c r="F4093" s="8">
        <v>0</v>
      </c>
      <c r="G4093" s="9">
        <f>SUMIFS('Entrada - Salida'!$E:$E,'Entrada - Salida'!$D:$D,Saldo!C4093,'Entrada - Salida'!C:C,Saldo!B4093)</f>
        <v>0</v>
      </c>
      <c r="H4093" s="10">
        <f>SUMIFS('Entrada - Salida'!$F:$F,'Entrada - Salida'!$D:$D,Saldo!C4093,'Entrada - Salida'!C:C,Saldo!B4093)</f>
        <v>0</v>
      </c>
      <c r="I4093" s="11">
        <f t="shared" si="65"/>
        <v>0</v>
      </c>
      <c r="J4093" s="22"/>
    </row>
    <row r="4094" spans="5:10">
      <c r="E4094" s="4" t="e">
        <f>VLOOKUP(B4094,'[1]Base de datos Almacen'!$B$2:$E$3654,4,0)</f>
        <v>#N/A</v>
      </c>
      <c r="F4094" s="8">
        <v>0</v>
      </c>
      <c r="G4094" s="9">
        <f>SUMIFS('Entrada - Salida'!$E:$E,'Entrada - Salida'!$D:$D,Saldo!C4094,'Entrada - Salida'!C:C,Saldo!B4094)</f>
        <v>0</v>
      </c>
      <c r="H4094" s="10">
        <f>SUMIFS('Entrada - Salida'!$F:$F,'Entrada - Salida'!$D:$D,Saldo!C4094,'Entrada - Salida'!C:C,Saldo!B4094)</f>
        <v>0</v>
      </c>
      <c r="I4094" s="11">
        <f t="shared" si="65"/>
        <v>0</v>
      </c>
      <c r="J4094" s="22"/>
    </row>
    <row r="4095" spans="5:10">
      <c r="E4095" s="4" t="e">
        <f>VLOOKUP(B4095,'[1]Base de datos Almacen'!$B$2:$E$3654,4,0)</f>
        <v>#N/A</v>
      </c>
      <c r="F4095" s="8">
        <v>0</v>
      </c>
      <c r="G4095" s="9">
        <f>SUMIFS('Entrada - Salida'!$E:$E,'Entrada - Salida'!$D:$D,Saldo!C4095,'Entrada - Salida'!C:C,Saldo!B4095)</f>
        <v>0</v>
      </c>
      <c r="H4095" s="10">
        <f>SUMIFS('Entrada - Salida'!$F:$F,'Entrada - Salida'!$D:$D,Saldo!C4095,'Entrada - Salida'!C:C,Saldo!B4095)</f>
        <v>0</v>
      </c>
      <c r="I4095" s="11">
        <f t="shared" si="65"/>
        <v>0</v>
      </c>
      <c r="J4095" s="22"/>
    </row>
    <row r="4096" spans="5:10">
      <c r="E4096" s="4" t="e">
        <f>VLOOKUP(B4096,'[1]Base de datos Almacen'!$B$2:$E$3654,4,0)</f>
        <v>#N/A</v>
      </c>
      <c r="F4096" s="8">
        <v>0</v>
      </c>
      <c r="G4096" s="9">
        <f>SUMIFS('Entrada - Salida'!$E:$E,'Entrada - Salida'!$D:$D,Saldo!C4096,'Entrada - Salida'!C:C,Saldo!B4096)</f>
        <v>0</v>
      </c>
      <c r="H4096" s="10">
        <f>SUMIFS('Entrada - Salida'!$F:$F,'Entrada - Salida'!$D:$D,Saldo!C4096,'Entrada - Salida'!C:C,Saldo!B4096)</f>
        <v>0</v>
      </c>
      <c r="I4096" s="11">
        <f t="shared" si="65"/>
        <v>0</v>
      </c>
      <c r="J4096" s="22"/>
    </row>
    <row r="4097" spans="5:10">
      <c r="E4097" s="4" t="e">
        <f>VLOOKUP(B4097,'[1]Base de datos Almacen'!$B$2:$E$3654,4,0)</f>
        <v>#N/A</v>
      </c>
      <c r="F4097" s="8">
        <v>0</v>
      </c>
      <c r="G4097" s="9">
        <f>SUMIFS('Entrada - Salida'!$E:$E,'Entrada - Salida'!$D:$D,Saldo!C4097,'Entrada - Salida'!C:C,Saldo!B4097)</f>
        <v>0</v>
      </c>
      <c r="H4097" s="10">
        <f>SUMIFS('Entrada - Salida'!$F:$F,'Entrada - Salida'!$D:$D,Saldo!C4097,'Entrada - Salida'!C:C,Saldo!B4097)</f>
        <v>0</v>
      </c>
      <c r="I4097" s="11">
        <f t="shared" si="65"/>
        <v>0</v>
      </c>
      <c r="J4097" s="22"/>
    </row>
    <row r="4098" spans="5:10">
      <c r="E4098" s="4" t="e">
        <f>VLOOKUP(B4098,'[1]Base de datos Almacen'!$B$2:$E$3654,4,0)</f>
        <v>#N/A</v>
      </c>
      <c r="F4098" s="8">
        <v>0</v>
      </c>
      <c r="G4098" s="9">
        <f>SUMIFS('Entrada - Salida'!$E:$E,'Entrada - Salida'!$D:$D,Saldo!C4098,'Entrada - Salida'!C:C,Saldo!B4098)</f>
        <v>0</v>
      </c>
      <c r="H4098" s="10">
        <f>SUMIFS('Entrada - Salida'!$F:$F,'Entrada - Salida'!$D:$D,Saldo!C4098,'Entrada - Salida'!C:C,Saldo!B4098)</f>
        <v>0</v>
      </c>
      <c r="I4098" s="11">
        <f t="shared" si="65"/>
        <v>0</v>
      </c>
      <c r="J4098" s="22"/>
    </row>
    <row r="4099" spans="5:10">
      <c r="E4099" s="4" t="e">
        <f>VLOOKUP(B4099,'[1]Base de datos Almacen'!$B$2:$E$3654,4,0)</f>
        <v>#N/A</v>
      </c>
      <c r="F4099" s="8">
        <v>0</v>
      </c>
      <c r="G4099" s="9">
        <f>SUMIFS('Entrada - Salida'!$E:$E,'Entrada - Salida'!$D:$D,Saldo!C4099,'Entrada - Salida'!C:C,Saldo!B4099)</f>
        <v>0</v>
      </c>
      <c r="H4099" s="10">
        <f>SUMIFS('Entrada - Salida'!$F:$F,'Entrada - Salida'!$D:$D,Saldo!C4099,'Entrada - Salida'!C:C,Saldo!B4099)</f>
        <v>0</v>
      </c>
      <c r="I4099" s="11">
        <f t="shared" si="65"/>
        <v>0</v>
      </c>
      <c r="J4099" s="22"/>
    </row>
    <row r="4100" spans="5:10">
      <c r="E4100" s="4" t="e">
        <f>VLOOKUP(B4100,'[1]Base de datos Almacen'!$B$2:$E$3654,4,0)</f>
        <v>#N/A</v>
      </c>
      <c r="F4100" s="8">
        <v>0</v>
      </c>
      <c r="G4100" s="9">
        <f>SUMIFS('Entrada - Salida'!$E:$E,'Entrada - Salida'!$D:$D,Saldo!C4100,'Entrada - Salida'!C:C,Saldo!B4100)</f>
        <v>0</v>
      </c>
      <c r="H4100" s="10">
        <f>SUMIFS('Entrada - Salida'!$F:$F,'Entrada - Salida'!$D:$D,Saldo!C4100,'Entrada - Salida'!C:C,Saldo!B4100)</f>
        <v>0</v>
      </c>
      <c r="I4100" s="11">
        <f t="shared" si="65"/>
        <v>0</v>
      </c>
      <c r="J4100" s="22"/>
    </row>
    <row r="4101" spans="5:10">
      <c r="E4101" s="4" t="e">
        <f>VLOOKUP(B4101,'[1]Base de datos Almacen'!$B$2:$E$3654,4,0)</f>
        <v>#N/A</v>
      </c>
      <c r="F4101" s="8">
        <v>0</v>
      </c>
      <c r="G4101" s="9">
        <f>SUMIFS('Entrada - Salida'!$E:$E,'Entrada - Salida'!$D:$D,Saldo!C4101,'Entrada - Salida'!C:C,Saldo!B4101)</f>
        <v>0</v>
      </c>
      <c r="H4101" s="10">
        <f>SUMIFS('Entrada - Salida'!$F:$F,'Entrada - Salida'!$D:$D,Saldo!C4101,'Entrada - Salida'!C:C,Saldo!B4101)</f>
        <v>0</v>
      </c>
      <c r="I4101" s="11">
        <f t="shared" si="65"/>
        <v>0</v>
      </c>
      <c r="J4101" s="22"/>
    </row>
    <row r="4102" spans="5:10">
      <c r="E4102" s="4" t="e">
        <f>VLOOKUP(B4102,'[1]Base de datos Almacen'!$B$2:$E$3654,4,0)</f>
        <v>#N/A</v>
      </c>
      <c r="F4102" s="8">
        <v>0</v>
      </c>
      <c r="G4102" s="9">
        <f>SUMIFS('Entrada - Salida'!$E:$E,'Entrada - Salida'!$D:$D,Saldo!C4102,'Entrada - Salida'!C:C,Saldo!B4102)</f>
        <v>0</v>
      </c>
      <c r="H4102" s="10">
        <f>SUMIFS('Entrada - Salida'!$F:$F,'Entrada - Salida'!$D:$D,Saldo!C4102,'Entrada - Salida'!C:C,Saldo!B4102)</f>
        <v>0</v>
      </c>
      <c r="I4102" s="11">
        <f t="shared" si="65"/>
        <v>0</v>
      </c>
      <c r="J4102" s="22"/>
    </row>
    <row r="4103" spans="5:10">
      <c r="E4103" s="4" t="e">
        <f>VLOOKUP(B4103,'[1]Base de datos Almacen'!$B$2:$E$3654,4,0)</f>
        <v>#N/A</v>
      </c>
      <c r="F4103" s="8">
        <v>0</v>
      </c>
      <c r="G4103" s="9">
        <f>SUMIFS('Entrada - Salida'!$E:$E,'Entrada - Salida'!$D:$D,Saldo!C4103,'Entrada - Salida'!C:C,Saldo!B4103)</f>
        <v>0</v>
      </c>
      <c r="H4103" s="10">
        <f>SUMIFS('Entrada - Salida'!$F:$F,'Entrada - Salida'!$D:$D,Saldo!C4103,'Entrada - Salida'!C:C,Saldo!B4103)</f>
        <v>0</v>
      </c>
      <c r="I4103" s="11">
        <f t="shared" si="65"/>
        <v>0</v>
      </c>
      <c r="J4103" s="22"/>
    </row>
    <row r="4104" spans="5:10">
      <c r="E4104" s="4" t="e">
        <f>VLOOKUP(B4104,'[1]Base de datos Almacen'!$B$2:$E$3654,4,0)</f>
        <v>#N/A</v>
      </c>
      <c r="F4104" s="8">
        <v>0</v>
      </c>
      <c r="G4104" s="9">
        <f>SUMIFS('Entrada - Salida'!$E:$E,'Entrada - Salida'!$D:$D,Saldo!C4104,'Entrada - Salida'!C:C,Saldo!B4104)</f>
        <v>0</v>
      </c>
      <c r="H4104" s="10">
        <f>SUMIFS('Entrada - Salida'!$F:$F,'Entrada - Salida'!$D:$D,Saldo!C4104,'Entrada - Salida'!C:C,Saldo!B4104)</f>
        <v>0</v>
      </c>
      <c r="I4104" s="11">
        <f t="shared" si="65"/>
        <v>0</v>
      </c>
      <c r="J4104" s="22"/>
    </row>
    <row r="4105" spans="5:10">
      <c r="E4105" s="4" t="e">
        <f>VLOOKUP(B4105,'[1]Base de datos Almacen'!$B$2:$E$3654,4,0)</f>
        <v>#N/A</v>
      </c>
      <c r="F4105" s="8">
        <v>0</v>
      </c>
      <c r="G4105" s="9">
        <f>SUMIFS('Entrada - Salida'!$E:$E,'Entrada - Salida'!$D:$D,Saldo!C4105,'Entrada - Salida'!C:C,Saldo!B4105)</f>
        <v>0</v>
      </c>
      <c r="H4105" s="10">
        <f>SUMIFS('Entrada - Salida'!$F:$F,'Entrada - Salida'!$D:$D,Saldo!C4105,'Entrada - Salida'!C:C,Saldo!B4105)</f>
        <v>0</v>
      </c>
      <c r="I4105" s="11">
        <f t="shared" si="65"/>
        <v>0</v>
      </c>
      <c r="J4105" s="22"/>
    </row>
    <row r="4106" spans="5:10">
      <c r="E4106" s="4" t="e">
        <f>VLOOKUP(B4106,'[1]Base de datos Almacen'!$B$2:$E$3654,4,0)</f>
        <v>#N/A</v>
      </c>
      <c r="F4106" s="8">
        <v>0</v>
      </c>
      <c r="G4106" s="9">
        <f>SUMIFS('Entrada - Salida'!$E:$E,'Entrada - Salida'!$D:$D,Saldo!C4106,'Entrada - Salida'!C:C,Saldo!B4106)</f>
        <v>0</v>
      </c>
      <c r="H4106" s="10">
        <f>SUMIFS('Entrada - Salida'!$F:$F,'Entrada - Salida'!$D:$D,Saldo!C4106,'Entrada - Salida'!C:C,Saldo!B4106)</f>
        <v>0</v>
      </c>
      <c r="I4106" s="11">
        <f t="shared" si="65"/>
        <v>0</v>
      </c>
      <c r="J4106" s="22"/>
    </row>
    <row r="4107" spans="5:10">
      <c r="E4107" s="4" t="e">
        <f>VLOOKUP(B4107,'[1]Base de datos Almacen'!$B$2:$E$3654,4,0)</f>
        <v>#N/A</v>
      </c>
      <c r="F4107" s="8">
        <v>0</v>
      </c>
      <c r="G4107" s="9">
        <f>SUMIFS('Entrada - Salida'!$E:$E,'Entrada - Salida'!$D:$D,Saldo!C4107,'Entrada - Salida'!C:C,Saldo!B4107)</f>
        <v>0</v>
      </c>
      <c r="H4107" s="10">
        <f>SUMIFS('Entrada - Salida'!$F:$F,'Entrada - Salida'!$D:$D,Saldo!C4107,'Entrada - Salida'!C:C,Saldo!B4107)</f>
        <v>0</v>
      </c>
      <c r="I4107" s="11">
        <f t="shared" si="65"/>
        <v>0</v>
      </c>
      <c r="J4107" s="22"/>
    </row>
    <row r="4108" spans="5:10">
      <c r="E4108" s="4" t="e">
        <f>VLOOKUP(B4108,'[1]Base de datos Almacen'!$B$2:$E$3654,4,0)</f>
        <v>#N/A</v>
      </c>
      <c r="F4108" s="8">
        <v>0</v>
      </c>
      <c r="G4108" s="9">
        <f>SUMIFS('Entrada - Salida'!$E:$E,'Entrada - Salida'!$D:$D,Saldo!C4108,'Entrada - Salida'!C:C,Saldo!B4108)</f>
        <v>0</v>
      </c>
      <c r="H4108" s="10">
        <f>SUMIFS('Entrada - Salida'!$F:$F,'Entrada - Salida'!$D:$D,Saldo!C4108,'Entrada - Salida'!C:C,Saldo!B4108)</f>
        <v>0</v>
      </c>
      <c r="I4108" s="11">
        <f t="shared" si="65"/>
        <v>0</v>
      </c>
      <c r="J4108" s="22"/>
    </row>
    <row r="4109" spans="5:10">
      <c r="E4109" s="4" t="e">
        <f>VLOOKUP(B4109,'[1]Base de datos Almacen'!$B$2:$E$3654,4,0)</f>
        <v>#N/A</v>
      </c>
      <c r="F4109" s="8">
        <v>0</v>
      </c>
      <c r="G4109" s="9">
        <f>SUMIFS('Entrada - Salida'!$E:$E,'Entrada - Salida'!$D:$D,Saldo!C4109,'Entrada - Salida'!C:C,Saldo!B4109)</f>
        <v>0</v>
      </c>
      <c r="H4109" s="10">
        <f>SUMIFS('Entrada - Salida'!$F:$F,'Entrada - Salida'!$D:$D,Saldo!C4109,'Entrada - Salida'!C:C,Saldo!B4109)</f>
        <v>0</v>
      </c>
      <c r="I4109" s="11">
        <f t="shared" si="65"/>
        <v>0</v>
      </c>
      <c r="J4109" s="22"/>
    </row>
    <row r="4110" spans="5:10">
      <c r="E4110" s="4" t="e">
        <f>VLOOKUP(B4110,'[1]Base de datos Almacen'!$B$2:$E$3654,4,0)</f>
        <v>#N/A</v>
      </c>
      <c r="F4110" s="8">
        <v>0</v>
      </c>
      <c r="G4110" s="9">
        <f>SUMIFS('Entrada - Salida'!$E:$E,'Entrada - Salida'!$D:$D,Saldo!C4110,'Entrada - Salida'!C:C,Saldo!B4110)</f>
        <v>0</v>
      </c>
      <c r="H4110" s="10">
        <f>SUMIFS('Entrada - Salida'!$F:$F,'Entrada - Salida'!$D:$D,Saldo!C4110,'Entrada - Salida'!C:C,Saldo!B4110)</f>
        <v>0</v>
      </c>
      <c r="I4110" s="11">
        <f t="shared" si="65"/>
        <v>0</v>
      </c>
      <c r="J4110" s="22"/>
    </row>
    <row r="4111" spans="5:10">
      <c r="E4111" s="4" t="e">
        <f>VLOOKUP(B4111,'[1]Base de datos Almacen'!$B$2:$E$3654,4,0)</f>
        <v>#N/A</v>
      </c>
      <c r="F4111" s="8">
        <v>0</v>
      </c>
      <c r="G4111" s="9">
        <f>SUMIFS('Entrada - Salida'!$E:$E,'Entrada - Salida'!$D:$D,Saldo!C4111,'Entrada - Salida'!C:C,Saldo!B4111)</f>
        <v>0</v>
      </c>
      <c r="H4111" s="10">
        <f>SUMIFS('Entrada - Salida'!$F:$F,'Entrada - Salida'!$D:$D,Saldo!C4111,'Entrada - Salida'!C:C,Saldo!B4111)</f>
        <v>0</v>
      </c>
      <c r="I4111" s="11">
        <f t="shared" si="65"/>
        <v>0</v>
      </c>
      <c r="J4111" s="22"/>
    </row>
    <row r="4112" spans="5:10">
      <c r="E4112" s="4" t="e">
        <f>VLOOKUP(B4112,'[1]Base de datos Almacen'!$B$2:$E$3654,4,0)</f>
        <v>#N/A</v>
      </c>
      <c r="F4112" s="8">
        <v>0</v>
      </c>
      <c r="G4112" s="9">
        <f>SUMIFS('Entrada - Salida'!$E:$E,'Entrada - Salida'!$D:$D,Saldo!C4112,'Entrada - Salida'!C:C,Saldo!B4112)</f>
        <v>0</v>
      </c>
      <c r="H4112" s="10">
        <f>SUMIFS('Entrada - Salida'!$F:$F,'Entrada - Salida'!$D:$D,Saldo!C4112,'Entrada - Salida'!C:C,Saldo!B4112)</f>
        <v>0</v>
      </c>
      <c r="I4112" s="11">
        <f t="shared" si="65"/>
        <v>0</v>
      </c>
      <c r="J4112" s="22"/>
    </row>
    <row r="4113" spans="5:10">
      <c r="E4113" s="4" t="e">
        <f>VLOOKUP(B4113,'[1]Base de datos Almacen'!$B$2:$E$3654,4,0)</f>
        <v>#N/A</v>
      </c>
      <c r="F4113" s="8">
        <v>0</v>
      </c>
      <c r="G4113" s="9">
        <f>SUMIFS('Entrada - Salida'!$E:$E,'Entrada - Salida'!$D:$D,Saldo!C4113,'Entrada - Salida'!C:C,Saldo!B4113)</f>
        <v>0</v>
      </c>
      <c r="H4113" s="10">
        <f>SUMIFS('Entrada - Salida'!$F:$F,'Entrada - Salida'!$D:$D,Saldo!C4113,'Entrada - Salida'!C:C,Saldo!B4113)</f>
        <v>0</v>
      </c>
      <c r="I4113" s="11">
        <f t="shared" si="65"/>
        <v>0</v>
      </c>
      <c r="J4113" s="22"/>
    </row>
    <row r="4114" spans="5:10">
      <c r="E4114" s="4" t="e">
        <f>VLOOKUP(B4114,'[1]Base de datos Almacen'!$B$2:$E$3654,4,0)</f>
        <v>#N/A</v>
      </c>
      <c r="F4114" s="8">
        <v>0</v>
      </c>
      <c r="G4114" s="9">
        <f>SUMIFS('Entrada - Salida'!$E:$E,'Entrada - Salida'!$D:$D,Saldo!C4114,'Entrada - Salida'!C:C,Saldo!B4114)</f>
        <v>0</v>
      </c>
      <c r="H4114" s="10">
        <f>SUMIFS('Entrada - Salida'!$F:$F,'Entrada - Salida'!$D:$D,Saldo!C4114,'Entrada - Salida'!C:C,Saldo!B4114)</f>
        <v>0</v>
      </c>
      <c r="I4114" s="11">
        <f t="shared" si="65"/>
        <v>0</v>
      </c>
      <c r="J4114" s="22"/>
    </row>
    <row r="4115" spans="5:10">
      <c r="E4115" s="4" t="e">
        <f>VLOOKUP(B4115,'[1]Base de datos Almacen'!$B$2:$E$3654,4,0)</f>
        <v>#N/A</v>
      </c>
      <c r="F4115" s="8">
        <v>0</v>
      </c>
      <c r="G4115" s="9">
        <f>SUMIFS('Entrada - Salida'!$E:$E,'Entrada - Salida'!$D:$D,Saldo!C4115,'Entrada - Salida'!C:C,Saldo!B4115)</f>
        <v>0</v>
      </c>
      <c r="H4115" s="10">
        <f>SUMIFS('Entrada - Salida'!$F:$F,'Entrada - Salida'!$D:$D,Saldo!C4115,'Entrada - Salida'!C:C,Saldo!B4115)</f>
        <v>0</v>
      </c>
      <c r="I4115" s="11">
        <f t="shared" si="65"/>
        <v>0</v>
      </c>
      <c r="J4115" s="22"/>
    </row>
    <row r="4116" spans="5:10">
      <c r="E4116" s="4" t="e">
        <f>VLOOKUP(B4116,'[1]Base de datos Almacen'!$B$2:$E$3654,4,0)</f>
        <v>#N/A</v>
      </c>
      <c r="F4116" s="8">
        <v>0</v>
      </c>
      <c r="G4116" s="9">
        <f>SUMIFS('Entrada - Salida'!$E:$E,'Entrada - Salida'!$D:$D,Saldo!C4116,'Entrada - Salida'!C:C,Saldo!B4116)</f>
        <v>0</v>
      </c>
      <c r="H4116" s="10">
        <f>SUMIFS('Entrada - Salida'!$F:$F,'Entrada - Salida'!$D:$D,Saldo!C4116,'Entrada - Salida'!C:C,Saldo!B4116)</f>
        <v>0</v>
      </c>
      <c r="I4116" s="11">
        <f t="shared" si="65"/>
        <v>0</v>
      </c>
      <c r="J4116" s="22"/>
    </row>
    <row r="4117" spans="5:10">
      <c r="E4117" s="4" t="e">
        <f>VLOOKUP(B4117,'[1]Base de datos Almacen'!$B$2:$E$3654,4,0)</f>
        <v>#N/A</v>
      </c>
      <c r="F4117" s="8">
        <v>0</v>
      </c>
      <c r="G4117" s="9">
        <f>SUMIFS('Entrada - Salida'!$E:$E,'Entrada - Salida'!$D:$D,Saldo!C4117,'Entrada - Salida'!C:C,Saldo!B4117)</f>
        <v>0</v>
      </c>
      <c r="H4117" s="10">
        <f>SUMIFS('Entrada - Salida'!$F:$F,'Entrada - Salida'!$D:$D,Saldo!C4117,'Entrada - Salida'!C:C,Saldo!B4117)</f>
        <v>0</v>
      </c>
      <c r="I4117" s="11">
        <f t="shared" si="65"/>
        <v>0</v>
      </c>
      <c r="J4117" s="22"/>
    </row>
    <row r="4118" spans="5:10">
      <c r="E4118" s="4" t="e">
        <f>VLOOKUP(B4118,'[1]Base de datos Almacen'!$B$2:$E$3654,4,0)</f>
        <v>#N/A</v>
      </c>
      <c r="F4118" s="8">
        <v>0</v>
      </c>
      <c r="G4118" s="9">
        <f>SUMIFS('Entrada - Salida'!$E:$E,'Entrada - Salida'!$D:$D,Saldo!C4118,'Entrada - Salida'!C:C,Saldo!B4118)</f>
        <v>0</v>
      </c>
      <c r="H4118" s="10">
        <f>SUMIFS('Entrada - Salida'!$F:$F,'Entrada - Salida'!$D:$D,Saldo!C4118,'Entrada - Salida'!C:C,Saldo!B4118)</f>
        <v>0</v>
      </c>
      <c r="I4118" s="11">
        <f t="shared" si="65"/>
        <v>0</v>
      </c>
      <c r="J4118" s="22"/>
    </row>
    <row r="4119" spans="5:10">
      <c r="E4119" s="4" t="e">
        <f>VLOOKUP(B4119,'[1]Base de datos Almacen'!$B$2:$E$3654,4,0)</f>
        <v>#N/A</v>
      </c>
      <c r="F4119" s="8">
        <v>0</v>
      </c>
      <c r="G4119" s="9">
        <f>SUMIFS('Entrada - Salida'!$E:$E,'Entrada - Salida'!$D:$D,Saldo!C4119,'Entrada - Salida'!C:C,Saldo!B4119)</f>
        <v>0</v>
      </c>
      <c r="H4119" s="10">
        <f>SUMIFS('Entrada - Salida'!$F:$F,'Entrada - Salida'!$D:$D,Saldo!C4119,'Entrada - Salida'!C:C,Saldo!B4119)</f>
        <v>0</v>
      </c>
      <c r="I4119" s="11">
        <f t="shared" si="65"/>
        <v>0</v>
      </c>
      <c r="J4119" s="22"/>
    </row>
    <row r="4120" spans="5:10">
      <c r="E4120" s="4" t="e">
        <f>VLOOKUP(B4120,'[1]Base de datos Almacen'!$B$2:$E$3654,4,0)</f>
        <v>#N/A</v>
      </c>
      <c r="F4120" s="8">
        <v>0</v>
      </c>
      <c r="G4120" s="9">
        <f>SUMIFS('Entrada - Salida'!$E:$E,'Entrada - Salida'!$D:$D,Saldo!C4120,'Entrada - Salida'!C:C,Saldo!B4120)</f>
        <v>0</v>
      </c>
      <c r="H4120" s="10">
        <f>SUMIFS('Entrada - Salida'!$F:$F,'Entrada - Salida'!$D:$D,Saldo!C4120,'Entrada - Salida'!C:C,Saldo!B4120)</f>
        <v>0</v>
      </c>
      <c r="I4120" s="11">
        <f t="shared" si="65"/>
        <v>0</v>
      </c>
      <c r="J4120" s="22"/>
    </row>
    <row r="4121" spans="5:10">
      <c r="E4121" s="4" t="e">
        <f>VLOOKUP(B4121,'[1]Base de datos Almacen'!$B$2:$E$3654,4,0)</f>
        <v>#N/A</v>
      </c>
      <c r="F4121" s="8">
        <v>0</v>
      </c>
      <c r="G4121" s="9">
        <f>SUMIFS('Entrada - Salida'!$E:$E,'Entrada - Salida'!$D:$D,Saldo!C4121,'Entrada - Salida'!C:C,Saldo!B4121)</f>
        <v>0</v>
      </c>
      <c r="H4121" s="10">
        <f>SUMIFS('Entrada - Salida'!$F:$F,'Entrada - Salida'!$D:$D,Saldo!C4121,'Entrada - Salida'!C:C,Saldo!B4121)</f>
        <v>0</v>
      </c>
      <c r="I4121" s="11">
        <f t="shared" si="65"/>
        <v>0</v>
      </c>
      <c r="J4121" s="22"/>
    </row>
    <row r="4122" spans="5:10">
      <c r="E4122" s="4" t="e">
        <f>VLOOKUP(B4122,'[1]Base de datos Almacen'!$B$2:$E$3654,4,0)</f>
        <v>#N/A</v>
      </c>
      <c r="F4122" s="8">
        <v>0</v>
      </c>
      <c r="G4122" s="9">
        <f>SUMIFS('Entrada - Salida'!$E:$E,'Entrada - Salida'!$D:$D,Saldo!C4122,'Entrada - Salida'!C:C,Saldo!B4122)</f>
        <v>0</v>
      </c>
      <c r="H4122" s="10">
        <f>SUMIFS('Entrada - Salida'!$F:$F,'Entrada - Salida'!$D:$D,Saldo!C4122,'Entrada - Salida'!C:C,Saldo!B4122)</f>
        <v>0</v>
      </c>
      <c r="I4122" s="11">
        <f t="shared" si="65"/>
        <v>0</v>
      </c>
      <c r="J4122" s="22"/>
    </row>
    <row r="4123" spans="5:10">
      <c r="E4123" s="4" t="e">
        <f>VLOOKUP(B4123,'[1]Base de datos Almacen'!$B$2:$E$3654,4,0)</f>
        <v>#N/A</v>
      </c>
      <c r="F4123" s="8">
        <v>0</v>
      </c>
      <c r="G4123" s="9">
        <f>SUMIFS('Entrada - Salida'!$E:$E,'Entrada - Salida'!$D:$D,Saldo!C4123,'Entrada - Salida'!C:C,Saldo!B4123)</f>
        <v>0</v>
      </c>
      <c r="H4123" s="10">
        <f>SUMIFS('Entrada - Salida'!$F:$F,'Entrada - Salida'!$D:$D,Saldo!C4123,'Entrada - Salida'!C:C,Saldo!B4123)</f>
        <v>0</v>
      </c>
      <c r="I4123" s="11">
        <f t="shared" si="65"/>
        <v>0</v>
      </c>
      <c r="J4123" s="22"/>
    </row>
    <row r="4124" spans="5:10">
      <c r="E4124" s="4" t="e">
        <f>VLOOKUP(B4124,'[1]Base de datos Almacen'!$B$2:$E$3654,4,0)</f>
        <v>#N/A</v>
      </c>
      <c r="F4124" s="8">
        <v>0</v>
      </c>
      <c r="G4124" s="9">
        <f>SUMIFS('Entrada - Salida'!$E:$E,'Entrada - Salida'!$D:$D,Saldo!C4124,'Entrada - Salida'!C:C,Saldo!B4124)</f>
        <v>0</v>
      </c>
      <c r="H4124" s="10">
        <f>SUMIFS('Entrada - Salida'!$F:$F,'Entrada - Salida'!$D:$D,Saldo!C4124,'Entrada - Salida'!C:C,Saldo!B4124)</f>
        <v>0</v>
      </c>
      <c r="I4124" s="11">
        <f t="shared" si="65"/>
        <v>0</v>
      </c>
      <c r="J4124" s="22"/>
    </row>
    <row r="4125" spans="5:10">
      <c r="E4125" s="4" t="e">
        <f>VLOOKUP(B4125,'[1]Base de datos Almacen'!$B$2:$E$3654,4,0)</f>
        <v>#N/A</v>
      </c>
      <c r="F4125" s="8">
        <v>0</v>
      </c>
      <c r="G4125" s="9">
        <f>SUMIFS('Entrada - Salida'!$E:$E,'Entrada - Salida'!$D:$D,Saldo!C4125,'Entrada - Salida'!C:C,Saldo!B4125)</f>
        <v>0</v>
      </c>
      <c r="H4125" s="10">
        <f>SUMIFS('Entrada - Salida'!$F:$F,'Entrada - Salida'!$D:$D,Saldo!C4125,'Entrada - Salida'!C:C,Saldo!B4125)</f>
        <v>0</v>
      </c>
      <c r="I4125" s="11">
        <f t="shared" si="65"/>
        <v>0</v>
      </c>
      <c r="J4125" s="22"/>
    </row>
    <row r="4126" spans="5:10">
      <c r="E4126" s="4" t="e">
        <f>VLOOKUP(B4126,'[1]Base de datos Almacen'!$B$2:$E$3654,4,0)</f>
        <v>#N/A</v>
      </c>
      <c r="F4126" s="8">
        <v>0</v>
      </c>
      <c r="G4126" s="9">
        <f>SUMIFS('Entrada - Salida'!$E:$E,'Entrada - Salida'!$D:$D,Saldo!C4126,'Entrada - Salida'!C:C,Saldo!B4126)</f>
        <v>0</v>
      </c>
      <c r="H4126" s="10">
        <f>SUMIFS('Entrada - Salida'!$F:$F,'Entrada - Salida'!$D:$D,Saldo!C4126,'Entrada - Salida'!C:C,Saldo!B4126)</f>
        <v>0</v>
      </c>
      <c r="I4126" s="11">
        <f t="shared" si="65"/>
        <v>0</v>
      </c>
      <c r="J4126" s="22"/>
    </row>
    <row r="4127" spans="5:10">
      <c r="E4127" s="4" t="e">
        <f>VLOOKUP(B4127,'[1]Base de datos Almacen'!$B$2:$E$3654,4,0)</f>
        <v>#N/A</v>
      </c>
      <c r="F4127" s="8">
        <v>0</v>
      </c>
      <c r="G4127" s="9">
        <f>SUMIFS('Entrada - Salida'!$E:$E,'Entrada - Salida'!$D:$D,Saldo!C4127,'Entrada - Salida'!C:C,Saldo!B4127)</f>
        <v>0</v>
      </c>
      <c r="H4127" s="10">
        <f>SUMIFS('Entrada - Salida'!$F:$F,'Entrada - Salida'!$D:$D,Saldo!C4127,'Entrada - Salida'!C:C,Saldo!B4127)</f>
        <v>0</v>
      </c>
      <c r="I4127" s="11">
        <f t="shared" si="65"/>
        <v>0</v>
      </c>
      <c r="J4127" s="22"/>
    </row>
    <row r="4128" spans="5:10">
      <c r="E4128" s="4" t="e">
        <f>VLOOKUP(B4128,'[1]Base de datos Almacen'!$B$2:$E$3654,4,0)</f>
        <v>#N/A</v>
      </c>
      <c r="F4128" s="8">
        <v>0</v>
      </c>
      <c r="G4128" s="9">
        <f>SUMIFS('Entrada - Salida'!$E:$E,'Entrada - Salida'!$D:$D,Saldo!C4128,'Entrada - Salida'!C:C,Saldo!B4128)</f>
        <v>0</v>
      </c>
      <c r="H4128" s="10">
        <f>SUMIFS('Entrada - Salida'!$F:$F,'Entrada - Salida'!$D:$D,Saldo!C4128,'Entrada - Salida'!C:C,Saldo!B4128)</f>
        <v>0</v>
      </c>
      <c r="I4128" s="11">
        <f t="shared" si="65"/>
        <v>0</v>
      </c>
      <c r="J4128" s="22"/>
    </row>
    <row r="4129" spans="5:10">
      <c r="E4129" s="4" t="e">
        <f>VLOOKUP(B4129,'[1]Base de datos Almacen'!$B$2:$E$3654,4,0)</f>
        <v>#N/A</v>
      </c>
      <c r="F4129" s="8">
        <v>0</v>
      </c>
      <c r="G4129" s="9">
        <f>SUMIFS('Entrada - Salida'!$E:$E,'Entrada - Salida'!$D:$D,Saldo!C4129,'Entrada - Salida'!C:C,Saldo!B4129)</f>
        <v>0</v>
      </c>
      <c r="H4129" s="10">
        <f>SUMIFS('Entrada - Salida'!$F:$F,'Entrada - Salida'!$D:$D,Saldo!C4129,'Entrada - Salida'!C:C,Saldo!B4129)</f>
        <v>0</v>
      </c>
      <c r="I4129" s="11">
        <f t="shared" si="65"/>
        <v>0</v>
      </c>
      <c r="J4129" s="22"/>
    </row>
    <row r="4130" spans="5:10">
      <c r="E4130" s="4" t="e">
        <f>VLOOKUP(B4130,'[1]Base de datos Almacen'!$B$2:$E$3654,4,0)</f>
        <v>#N/A</v>
      </c>
      <c r="F4130" s="8">
        <v>0</v>
      </c>
      <c r="G4130" s="9">
        <f>SUMIFS('Entrada - Salida'!$E:$E,'Entrada - Salida'!$D:$D,Saldo!C4130,'Entrada - Salida'!C:C,Saldo!B4130)</f>
        <v>0</v>
      </c>
      <c r="H4130" s="10">
        <f>SUMIFS('Entrada - Salida'!$F:$F,'Entrada - Salida'!$D:$D,Saldo!C4130,'Entrada - Salida'!C:C,Saldo!B4130)</f>
        <v>0</v>
      </c>
      <c r="I4130" s="11">
        <f t="shared" si="65"/>
        <v>0</v>
      </c>
      <c r="J4130" s="22"/>
    </row>
    <row r="4131" spans="5:10">
      <c r="E4131" s="4" t="e">
        <f>VLOOKUP(B4131,'[1]Base de datos Almacen'!$B$2:$E$3654,4,0)</f>
        <v>#N/A</v>
      </c>
      <c r="F4131" s="8">
        <v>0</v>
      </c>
      <c r="G4131" s="9">
        <f>SUMIFS('Entrada - Salida'!$E:$E,'Entrada - Salida'!$D:$D,Saldo!C4131,'Entrada - Salida'!C:C,Saldo!B4131)</f>
        <v>0</v>
      </c>
      <c r="H4131" s="10">
        <f>SUMIFS('Entrada - Salida'!$F:$F,'Entrada - Salida'!$D:$D,Saldo!C4131,'Entrada - Salida'!C:C,Saldo!B4131)</f>
        <v>0</v>
      </c>
      <c r="I4131" s="11">
        <f t="shared" si="65"/>
        <v>0</v>
      </c>
      <c r="J4131" s="22"/>
    </row>
    <row r="4132" spans="5:10">
      <c r="E4132" s="4" t="e">
        <f>VLOOKUP(B4132,'[1]Base de datos Almacen'!$B$2:$E$3654,4,0)</f>
        <v>#N/A</v>
      </c>
      <c r="F4132" s="8">
        <v>0</v>
      </c>
      <c r="G4132" s="9">
        <f>SUMIFS('Entrada - Salida'!$E:$E,'Entrada - Salida'!$D:$D,Saldo!C4132,'Entrada - Salida'!C:C,Saldo!B4132)</f>
        <v>0</v>
      </c>
      <c r="H4132" s="10">
        <f>SUMIFS('Entrada - Salida'!$F:$F,'Entrada - Salida'!$D:$D,Saldo!C4132,'Entrada - Salida'!C:C,Saldo!B4132)</f>
        <v>0</v>
      </c>
      <c r="I4132" s="11">
        <f t="shared" si="65"/>
        <v>0</v>
      </c>
      <c r="J4132" s="22"/>
    </row>
    <row r="4133" spans="5:10">
      <c r="E4133" s="4" t="e">
        <f>VLOOKUP(B4133,'[1]Base de datos Almacen'!$B$2:$E$3654,4,0)</f>
        <v>#N/A</v>
      </c>
      <c r="F4133" s="8">
        <v>0</v>
      </c>
      <c r="G4133" s="9">
        <f>SUMIFS('Entrada - Salida'!$E:$E,'Entrada - Salida'!$D:$D,Saldo!C4133,'Entrada - Salida'!C:C,Saldo!B4133)</f>
        <v>0</v>
      </c>
      <c r="H4133" s="10">
        <f>SUMIFS('Entrada - Salida'!$F:$F,'Entrada - Salida'!$D:$D,Saldo!C4133,'Entrada - Salida'!C:C,Saldo!B4133)</f>
        <v>0</v>
      </c>
      <c r="I4133" s="11">
        <f t="shared" si="65"/>
        <v>0</v>
      </c>
      <c r="J4133" s="22"/>
    </row>
    <row r="4134" spans="5:10">
      <c r="E4134" s="4" t="e">
        <f>VLOOKUP(B4134,'[1]Base de datos Almacen'!$B$2:$E$3654,4,0)</f>
        <v>#N/A</v>
      </c>
      <c r="F4134" s="8">
        <v>0</v>
      </c>
      <c r="G4134" s="9">
        <f>SUMIFS('Entrada - Salida'!$E:$E,'Entrada - Salida'!$D:$D,Saldo!C4134,'Entrada - Salida'!C:C,Saldo!B4134)</f>
        <v>0</v>
      </c>
      <c r="H4134" s="10">
        <f>SUMIFS('Entrada - Salida'!$F:$F,'Entrada - Salida'!$D:$D,Saldo!C4134,'Entrada - Salida'!C:C,Saldo!B4134)</f>
        <v>0</v>
      </c>
      <c r="I4134" s="11">
        <f t="shared" si="65"/>
        <v>0</v>
      </c>
      <c r="J4134" s="22"/>
    </row>
    <row r="4135" spans="5:10">
      <c r="E4135" s="4" t="e">
        <f>VLOOKUP(B4135,'[1]Base de datos Almacen'!$B$2:$E$3654,4,0)</f>
        <v>#N/A</v>
      </c>
      <c r="F4135" s="8">
        <v>0</v>
      </c>
      <c r="G4135" s="9">
        <f>SUMIFS('Entrada - Salida'!$E:$E,'Entrada - Salida'!$D:$D,Saldo!C4135,'Entrada - Salida'!C:C,Saldo!B4135)</f>
        <v>0</v>
      </c>
      <c r="H4135" s="10">
        <f>SUMIFS('Entrada - Salida'!$F:$F,'Entrada - Salida'!$D:$D,Saldo!C4135,'Entrada - Salida'!C:C,Saldo!B4135)</f>
        <v>0</v>
      </c>
      <c r="I4135" s="11">
        <f t="shared" si="65"/>
        <v>0</v>
      </c>
      <c r="J4135" s="22"/>
    </row>
    <row r="4136" spans="5:10">
      <c r="E4136" s="4" t="e">
        <f>VLOOKUP(B4136,'[1]Base de datos Almacen'!$B$2:$E$3654,4,0)</f>
        <v>#N/A</v>
      </c>
      <c r="F4136" s="8">
        <v>0</v>
      </c>
      <c r="G4136" s="9">
        <f>SUMIFS('Entrada - Salida'!$E:$E,'Entrada - Salida'!$D:$D,Saldo!C4136,'Entrada - Salida'!C:C,Saldo!B4136)</f>
        <v>0</v>
      </c>
      <c r="H4136" s="10">
        <f>SUMIFS('Entrada - Salida'!$F:$F,'Entrada - Salida'!$D:$D,Saldo!C4136,'Entrada - Salida'!C:C,Saldo!B4136)</f>
        <v>0</v>
      </c>
      <c r="I4136" s="11">
        <f t="shared" si="65"/>
        <v>0</v>
      </c>
      <c r="J4136" s="22"/>
    </row>
    <row r="4137" spans="5:10">
      <c r="E4137" s="4" t="e">
        <f>VLOOKUP(B4137,'[1]Base de datos Almacen'!$B$2:$E$3654,4,0)</f>
        <v>#N/A</v>
      </c>
      <c r="F4137" s="8">
        <v>0</v>
      </c>
      <c r="G4137" s="9">
        <f>SUMIFS('Entrada - Salida'!$E:$E,'Entrada - Salida'!$D:$D,Saldo!C4137,'Entrada - Salida'!C:C,Saldo!B4137)</f>
        <v>0</v>
      </c>
      <c r="H4137" s="10">
        <f>SUMIFS('Entrada - Salida'!$F:$F,'Entrada - Salida'!$D:$D,Saldo!C4137,'Entrada - Salida'!C:C,Saldo!B4137)</f>
        <v>0</v>
      </c>
      <c r="I4137" s="11">
        <f t="shared" si="65"/>
        <v>0</v>
      </c>
      <c r="J4137" s="22"/>
    </row>
    <row r="4138" spans="5:10">
      <c r="E4138" s="4" t="e">
        <f>VLOOKUP(B4138,'[1]Base de datos Almacen'!$B$2:$E$3654,4,0)</f>
        <v>#N/A</v>
      </c>
      <c r="F4138" s="8">
        <v>0</v>
      </c>
      <c r="G4138" s="9">
        <f>SUMIFS('Entrada - Salida'!$E:$E,'Entrada - Salida'!$D:$D,Saldo!C4138,'Entrada - Salida'!C:C,Saldo!B4138)</f>
        <v>0</v>
      </c>
      <c r="H4138" s="10">
        <f>SUMIFS('Entrada - Salida'!$F:$F,'Entrada - Salida'!$D:$D,Saldo!C4138,'Entrada - Salida'!C:C,Saldo!B4138)</f>
        <v>0</v>
      </c>
      <c r="I4138" s="11">
        <f t="shared" si="65"/>
        <v>0</v>
      </c>
      <c r="J4138" s="22"/>
    </row>
    <row r="4139" spans="5:10">
      <c r="E4139" s="4" t="e">
        <f>VLOOKUP(B4139,'[1]Base de datos Almacen'!$B$2:$E$3654,4,0)</f>
        <v>#N/A</v>
      </c>
      <c r="F4139" s="8">
        <v>0</v>
      </c>
      <c r="G4139" s="9">
        <f>SUMIFS('Entrada - Salida'!$E:$E,'Entrada - Salida'!$D:$D,Saldo!C4139,'Entrada - Salida'!C:C,Saldo!B4139)</f>
        <v>0</v>
      </c>
      <c r="H4139" s="10">
        <f>SUMIFS('Entrada - Salida'!$F:$F,'Entrada - Salida'!$D:$D,Saldo!C4139,'Entrada - Salida'!C:C,Saldo!B4139)</f>
        <v>0</v>
      </c>
      <c r="I4139" s="11">
        <f t="shared" si="65"/>
        <v>0</v>
      </c>
      <c r="J4139" s="22"/>
    </row>
    <row r="4140" spans="5:10">
      <c r="E4140" s="4" t="e">
        <f>VLOOKUP(B4140,'[1]Base de datos Almacen'!$B$2:$E$3654,4,0)</f>
        <v>#N/A</v>
      </c>
      <c r="F4140" s="8">
        <v>0</v>
      </c>
      <c r="G4140" s="9">
        <f>SUMIFS('Entrada - Salida'!$E:$E,'Entrada - Salida'!$D:$D,Saldo!C4140,'Entrada - Salida'!C:C,Saldo!B4140)</f>
        <v>0</v>
      </c>
      <c r="H4140" s="10">
        <f>SUMIFS('Entrada - Salida'!$F:$F,'Entrada - Salida'!$D:$D,Saldo!C4140,'Entrada - Salida'!C:C,Saldo!B4140)</f>
        <v>0</v>
      </c>
      <c r="I4140" s="11">
        <f t="shared" si="65"/>
        <v>0</v>
      </c>
      <c r="J4140" s="22"/>
    </row>
    <row r="4141" spans="5:10">
      <c r="E4141" s="4" t="e">
        <f>VLOOKUP(B4141,'[1]Base de datos Almacen'!$B$2:$E$3654,4,0)</f>
        <v>#N/A</v>
      </c>
      <c r="F4141" s="8">
        <v>0</v>
      </c>
      <c r="G4141" s="9">
        <f>SUMIFS('Entrada - Salida'!$E:$E,'Entrada - Salida'!$D:$D,Saldo!C4141,'Entrada - Salida'!C:C,Saldo!B4141)</f>
        <v>0</v>
      </c>
      <c r="H4141" s="10">
        <f>SUMIFS('Entrada - Salida'!$F:$F,'Entrada - Salida'!$D:$D,Saldo!C4141,'Entrada - Salida'!C:C,Saldo!B4141)</f>
        <v>0</v>
      </c>
      <c r="I4141" s="11">
        <f t="shared" si="65"/>
        <v>0</v>
      </c>
      <c r="J4141" s="22"/>
    </row>
    <row r="4142" spans="5:10">
      <c r="E4142" s="4" t="e">
        <f>VLOOKUP(B4142,'[1]Base de datos Almacen'!$B$2:$E$3654,4,0)</f>
        <v>#N/A</v>
      </c>
      <c r="F4142" s="8">
        <v>0</v>
      </c>
      <c r="G4142" s="9">
        <f>SUMIFS('Entrada - Salida'!$E:$E,'Entrada - Salida'!$D:$D,Saldo!C4142,'Entrada - Salida'!C:C,Saldo!B4142)</f>
        <v>0</v>
      </c>
      <c r="H4142" s="10">
        <f>SUMIFS('Entrada - Salida'!$F:$F,'Entrada - Salida'!$D:$D,Saldo!C4142,'Entrada - Salida'!C:C,Saldo!B4142)</f>
        <v>0</v>
      </c>
      <c r="I4142" s="11">
        <f t="shared" ref="I4142:I4205" si="66">+(G4142-H4142)+F4142</f>
        <v>0</v>
      </c>
      <c r="J4142" s="22"/>
    </row>
    <row r="4143" spans="5:10">
      <c r="E4143" s="4" t="e">
        <f>VLOOKUP(B4143,'[1]Base de datos Almacen'!$B$2:$E$3654,4,0)</f>
        <v>#N/A</v>
      </c>
      <c r="F4143" s="8">
        <v>0</v>
      </c>
      <c r="G4143" s="9">
        <f>SUMIFS('Entrada - Salida'!$E:$E,'Entrada - Salida'!$D:$D,Saldo!C4143,'Entrada - Salida'!C:C,Saldo!B4143)</f>
        <v>0</v>
      </c>
      <c r="H4143" s="10">
        <f>SUMIFS('Entrada - Salida'!$F:$F,'Entrada - Salida'!$D:$D,Saldo!C4143,'Entrada - Salida'!C:C,Saldo!B4143)</f>
        <v>0</v>
      </c>
      <c r="I4143" s="11">
        <f t="shared" si="66"/>
        <v>0</v>
      </c>
      <c r="J4143" s="22"/>
    </row>
    <row r="4144" spans="5:10">
      <c r="E4144" s="4" t="e">
        <f>VLOOKUP(B4144,'[1]Base de datos Almacen'!$B$2:$E$3654,4,0)</f>
        <v>#N/A</v>
      </c>
      <c r="F4144" s="8">
        <v>0</v>
      </c>
      <c r="G4144" s="9">
        <f>SUMIFS('Entrada - Salida'!$E:$E,'Entrada - Salida'!$D:$D,Saldo!C4144,'Entrada - Salida'!C:C,Saldo!B4144)</f>
        <v>0</v>
      </c>
      <c r="H4144" s="10">
        <f>SUMIFS('Entrada - Salida'!$F:$F,'Entrada - Salida'!$D:$D,Saldo!C4144,'Entrada - Salida'!C:C,Saldo!B4144)</f>
        <v>0</v>
      </c>
      <c r="I4144" s="11">
        <f t="shared" si="66"/>
        <v>0</v>
      </c>
      <c r="J4144" s="22"/>
    </row>
    <row r="4145" spans="5:10">
      <c r="E4145" s="4" t="e">
        <f>VLOOKUP(B4145,'[1]Base de datos Almacen'!$B$2:$E$3654,4,0)</f>
        <v>#N/A</v>
      </c>
      <c r="F4145" s="8">
        <v>0</v>
      </c>
      <c r="G4145" s="9">
        <f>SUMIFS('Entrada - Salida'!$E:$E,'Entrada - Salida'!$D:$D,Saldo!C4145,'Entrada - Salida'!C:C,Saldo!B4145)</f>
        <v>0</v>
      </c>
      <c r="H4145" s="10">
        <f>SUMIFS('Entrada - Salida'!$F:$F,'Entrada - Salida'!$D:$D,Saldo!C4145,'Entrada - Salida'!C:C,Saldo!B4145)</f>
        <v>0</v>
      </c>
      <c r="I4145" s="11">
        <f t="shared" si="66"/>
        <v>0</v>
      </c>
      <c r="J4145" s="22"/>
    </row>
    <row r="4146" spans="5:10">
      <c r="E4146" s="4" t="e">
        <f>VLOOKUP(B4146,'[1]Base de datos Almacen'!$B$2:$E$3654,4,0)</f>
        <v>#N/A</v>
      </c>
      <c r="F4146" s="8">
        <v>0</v>
      </c>
      <c r="G4146" s="9">
        <f>SUMIFS('Entrada - Salida'!$E:$E,'Entrada - Salida'!$D:$D,Saldo!C4146,'Entrada - Salida'!C:C,Saldo!B4146)</f>
        <v>0</v>
      </c>
      <c r="H4146" s="10">
        <f>SUMIFS('Entrada - Salida'!$F:$F,'Entrada - Salida'!$D:$D,Saldo!C4146,'Entrada - Salida'!C:C,Saldo!B4146)</f>
        <v>0</v>
      </c>
      <c r="I4146" s="11">
        <f t="shared" si="66"/>
        <v>0</v>
      </c>
      <c r="J4146" s="22"/>
    </row>
    <row r="4147" spans="5:10">
      <c r="E4147" s="4" t="e">
        <f>VLOOKUP(B4147,'[1]Base de datos Almacen'!$B$2:$E$3654,4,0)</f>
        <v>#N/A</v>
      </c>
      <c r="F4147" s="8">
        <v>0</v>
      </c>
      <c r="G4147" s="9">
        <f>SUMIFS('Entrada - Salida'!$E:$E,'Entrada - Salida'!$D:$D,Saldo!C4147,'Entrada - Salida'!C:C,Saldo!B4147)</f>
        <v>0</v>
      </c>
      <c r="H4147" s="10">
        <f>SUMIFS('Entrada - Salida'!$F:$F,'Entrada - Salida'!$D:$D,Saldo!C4147,'Entrada - Salida'!C:C,Saldo!B4147)</f>
        <v>0</v>
      </c>
      <c r="I4147" s="11">
        <f t="shared" si="66"/>
        <v>0</v>
      </c>
      <c r="J4147" s="22"/>
    </row>
    <row r="4148" spans="5:10">
      <c r="E4148" s="4" t="e">
        <f>VLOOKUP(B4148,'[1]Base de datos Almacen'!$B$2:$E$3654,4,0)</f>
        <v>#N/A</v>
      </c>
      <c r="F4148" s="8">
        <v>0</v>
      </c>
      <c r="G4148" s="9">
        <f>SUMIFS('Entrada - Salida'!$E:$E,'Entrada - Salida'!$D:$D,Saldo!C4148,'Entrada - Salida'!C:C,Saldo!B4148)</f>
        <v>0</v>
      </c>
      <c r="H4148" s="10">
        <f>SUMIFS('Entrada - Salida'!$F:$F,'Entrada - Salida'!$D:$D,Saldo!C4148,'Entrada - Salida'!C:C,Saldo!B4148)</f>
        <v>0</v>
      </c>
      <c r="I4148" s="11">
        <f t="shared" si="66"/>
        <v>0</v>
      </c>
      <c r="J4148" s="22"/>
    </row>
    <row r="4149" spans="5:10">
      <c r="E4149" s="4" t="e">
        <f>VLOOKUP(B4149,'[1]Base de datos Almacen'!$B$2:$E$3654,4,0)</f>
        <v>#N/A</v>
      </c>
      <c r="F4149" s="8">
        <v>0</v>
      </c>
      <c r="G4149" s="9">
        <f>SUMIFS('Entrada - Salida'!$E:$E,'Entrada - Salida'!$D:$D,Saldo!C4149,'Entrada - Salida'!C:C,Saldo!B4149)</f>
        <v>0</v>
      </c>
      <c r="H4149" s="10">
        <f>SUMIFS('Entrada - Salida'!$F:$F,'Entrada - Salida'!$D:$D,Saldo!C4149,'Entrada - Salida'!C:C,Saldo!B4149)</f>
        <v>0</v>
      </c>
      <c r="I4149" s="11">
        <f t="shared" si="66"/>
        <v>0</v>
      </c>
      <c r="J4149" s="22"/>
    </row>
    <row r="4150" spans="5:10">
      <c r="E4150" s="4" t="e">
        <f>VLOOKUP(B4150,'[1]Base de datos Almacen'!$B$2:$E$3654,4,0)</f>
        <v>#N/A</v>
      </c>
      <c r="F4150" s="8">
        <v>0</v>
      </c>
      <c r="G4150" s="9">
        <f>SUMIFS('Entrada - Salida'!$E:$E,'Entrada - Salida'!$D:$D,Saldo!C4150,'Entrada - Salida'!C:C,Saldo!B4150)</f>
        <v>0</v>
      </c>
      <c r="H4150" s="10">
        <f>SUMIFS('Entrada - Salida'!$F:$F,'Entrada - Salida'!$D:$D,Saldo!C4150,'Entrada - Salida'!C:C,Saldo!B4150)</f>
        <v>0</v>
      </c>
      <c r="I4150" s="11">
        <f t="shared" si="66"/>
        <v>0</v>
      </c>
      <c r="J4150" s="22"/>
    </row>
    <row r="4151" spans="5:10">
      <c r="E4151" s="4" t="e">
        <f>VLOOKUP(B4151,'[1]Base de datos Almacen'!$B$2:$E$3654,4,0)</f>
        <v>#N/A</v>
      </c>
      <c r="F4151" s="8">
        <v>0</v>
      </c>
      <c r="G4151" s="9">
        <f>SUMIFS('Entrada - Salida'!$E:$E,'Entrada - Salida'!$D:$D,Saldo!C4151,'Entrada - Salida'!C:C,Saldo!B4151)</f>
        <v>0</v>
      </c>
      <c r="H4151" s="10">
        <f>SUMIFS('Entrada - Salida'!$F:$F,'Entrada - Salida'!$D:$D,Saldo!C4151,'Entrada - Salida'!C:C,Saldo!B4151)</f>
        <v>0</v>
      </c>
      <c r="I4151" s="11">
        <f t="shared" si="66"/>
        <v>0</v>
      </c>
      <c r="J4151" s="22"/>
    </row>
    <row r="4152" spans="5:10">
      <c r="E4152" s="4" t="e">
        <f>VLOOKUP(B4152,'[1]Base de datos Almacen'!$B$2:$E$3654,4,0)</f>
        <v>#N/A</v>
      </c>
      <c r="F4152" s="8">
        <v>0</v>
      </c>
      <c r="G4152" s="9">
        <f>SUMIFS('Entrada - Salida'!$E:$E,'Entrada - Salida'!$D:$D,Saldo!C4152,'Entrada - Salida'!C:C,Saldo!B4152)</f>
        <v>0</v>
      </c>
      <c r="H4152" s="10">
        <f>SUMIFS('Entrada - Salida'!$F:$F,'Entrada - Salida'!$D:$D,Saldo!C4152,'Entrada - Salida'!C:C,Saldo!B4152)</f>
        <v>0</v>
      </c>
      <c r="I4152" s="11">
        <f t="shared" si="66"/>
        <v>0</v>
      </c>
      <c r="J4152" s="22"/>
    </row>
    <row r="4153" spans="5:10">
      <c r="E4153" s="4" t="e">
        <f>VLOOKUP(B4153,'[1]Base de datos Almacen'!$B$2:$E$3654,4,0)</f>
        <v>#N/A</v>
      </c>
      <c r="F4153" s="8">
        <v>0</v>
      </c>
      <c r="G4153" s="9">
        <f>SUMIFS('Entrada - Salida'!$E:$E,'Entrada - Salida'!$D:$D,Saldo!C4153,'Entrada - Salida'!C:C,Saldo!B4153)</f>
        <v>0</v>
      </c>
      <c r="H4153" s="10">
        <f>SUMIFS('Entrada - Salida'!$F:$F,'Entrada - Salida'!$D:$D,Saldo!C4153,'Entrada - Salida'!C:C,Saldo!B4153)</f>
        <v>0</v>
      </c>
      <c r="I4153" s="11">
        <f t="shared" si="66"/>
        <v>0</v>
      </c>
      <c r="J4153" s="22"/>
    </row>
    <row r="4154" spans="5:10">
      <c r="E4154" s="4" t="e">
        <f>VLOOKUP(B4154,'[1]Base de datos Almacen'!$B$2:$E$3654,4,0)</f>
        <v>#N/A</v>
      </c>
      <c r="F4154" s="8">
        <v>0</v>
      </c>
      <c r="G4154" s="9">
        <f>SUMIFS('Entrada - Salida'!$E:$E,'Entrada - Salida'!$D:$D,Saldo!C4154,'Entrada - Salida'!C:C,Saldo!B4154)</f>
        <v>0</v>
      </c>
      <c r="H4154" s="10">
        <f>SUMIFS('Entrada - Salida'!$F:$F,'Entrada - Salida'!$D:$D,Saldo!C4154,'Entrada - Salida'!C:C,Saldo!B4154)</f>
        <v>0</v>
      </c>
      <c r="I4154" s="11">
        <f t="shared" si="66"/>
        <v>0</v>
      </c>
      <c r="J4154" s="22"/>
    </row>
    <row r="4155" spans="5:10">
      <c r="E4155" s="4" t="e">
        <f>VLOOKUP(B4155,'[1]Base de datos Almacen'!$B$2:$E$3654,4,0)</f>
        <v>#N/A</v>
      </c>
      <c r="F4155" s="8">
        <v>0</v>
      </c>
      <c r="G4155" s="9">
        <f>SUMIFS('Entrada - Salida'!$E:$E,'Entrada - Salida'!$D:$D,Saldo!C4155,'Entrada - Salida'!C:C,Saldo!B4155)</f>
        <v>0</v>
      </c>
      <c r="H4155" s="10">
        <f>SUMIFS('Entrada - Salida'!$F:$F,'Entrada - Salida'!$D:$D,Saldo!C4155,'Entrada - Salida'!C:C,Saldo!B4155)</f>
        <v>0</v>
      </c>
      <c r="I4155" s="11">
        <f t="shared" si="66"/>
        <v>0</v>
      </c>
      <c r="J4155" s="22"/>
    </row>
    <row r="4156" spans="5:10">
      <c r="E4156" s="4" t="e">
        <f>VLOOKUP(B4156,'[1]Base de datos Almacen'!$B$2:$E$3654,4,0)</f>
        <v>#N/A</v>
      </c>
      <c r="F4156" s="8">
        <v>0</v>
      </c>
      <c r="G4156" s="9">
        <f>SUMIFS('Entrada - Salida'!$E:$E,'Entrada - Salida'!$D:$D,Saldo!C4156,'Entrada - Salida'!C:C,Saldo!B4156)</f>
        <v>0</v>
      </c>
      <c r="H4156" s="10">
        <f>SUMIFS('Entrada - Salida'!$F:$F,'Entrada - Salida'!$D:$D,Saldo!C4156,'Entrada - Salida'!C:C,Saldo!B4156)</f>
        <v>0</v>
      </c>
      <c r="I4156" s="11">
        <f t="shared" si="66"/>
        <v>0</v>
      </c>
      <c r="J4156" s="22"/>
    </row>
    <row r="4157" spans="5:10">
      <c r="E4157" s="4" t="e">
        <f>VLOOKUP(B4157,'[1]Base de datos Almacen'!$B$2:$E$3654,4,0)</f>
        <v>#N/A</v>
      </c>
      <c r="F4157" s="8">
        <v>0</v>
      </c>
      <c r="G4157" s="9">
        <f>SUMIFS('Entrada - Salida'!$E:$E,'Entrada - Salida'!$D:$D,Saldo!C4157,'Entrada - Salida'!C:C,Saldo!B4157)</f>
        <v>0</v>
      </c>
      <c r="H4157" s="10">
        <f>SUMIFS('Entrada - Salida'!$F:$F,'Entrada - Salida'!$D:$D,Saldo!C4157,'Entrada - Salida'!C:C,Saldo!B4157)</f>
        <v>0</v>
      </c>
      <c r="I4157" s="11">
        <f t="shared" si="66"/>
        <v>0</v>
      </c>
      <c r="J4157" s="22"/>
    </row>
    <row r="4158" spans="5:10">
      <c r="E4158" s="4" t="e">
        <f>VLOOKUP(B4158,'[1]Base de datos Almacen'!$B$2:$E$3654,4,0)</f>
        <v>#N/A</v>
      </c>
      <c r="F4158" s="8">
        <v>0</v>
      </c>
      <c r="G4158" s="9">
        <f>SUMIFS('Entrada - Salida'!$E:$E,'Entrada - Salida'!$D:$D,Saldo!C4158,'Entrada - Salida'!C:C,Saldo!B4158)</f>
        <v>0</v>
      </c>
      <c r="H4158" s="10">
        <f>SUMIFS('Entrada - Salida'!$F:$F,'Entrada - Salida'!$D:$D,Saldo!C4158,'Entrada - Salida'!C:C,Saldo!B4158)</f>
        <v>0</v>
      </c>
      <c r="I4158" s="11">
        <f t="shared" si="66"/>
        <v>0</v>
      </c>
      <c r="J4158" s="22"/>
    </row>
    <row r="4159" spans="5:10">
      <c r="E4159" s="4" t="e">
        <f>VLOOKUP(B4159,'[1]Base de datos Almacen'!$B$2:$E$3654,4,0)</f>
        <v>#N/A</v>
      </c>
      <c r="F4159" s="8">
        <v>0</v>
      </c>
      <c r="G4159" s="9">
        <f>SUMIFS('Entrada - Salida'!$E:$E,'Entrada - Salida'!$D:$D,Saldo!C4159,'Entrada - Salida'!C:C,Saldo!B4159)</f>
        <v>0</v>
      </c>
      <c r="H4159" s="10">
        <f>SUMIFS('Entrada - Salida'!$F:$F,'Entrada - Salida'!$D:$D,Saldo!C4159,'Entrada - Salida'!C:C,Saldo!B4159)</f>
        <v>0</v>
      </c>
      <c r="I4159" s="11">
        <f t="shared" si="66"/>
        <v>0</v>
      </c>
      <c r="J4159" s="22"/>
    </row>
    <row r="4160" spans="5:10">
      <c r="E4160" s="4" t="e">
        <f>VLOOKUP(B4160,'[1]Base de datos Almacen'!$B$2:$E$3654,4,0)</f>
        <v>#N/A</v>
      </c>
      <c r="F4160" s="8">
        <v>0</v>
      </c>
      <c r="G4160" s="9">
        <f>SUMIFS('Entrada - Salida'!$E:$E,'Entrada - Salida'!$D:$D,Saldo!C4160,'Entrada - Salida'!C:C,Saldo!B4160)</f>
        <v>0</v>
      </c>
      <c r="H4160" s="10">
        <f>SUMIFS('Entrada - Salida'!$F:$F,'Entrada - Salida'!$D:$D,Saldo!C4160,'Entrada - Salida'!C:C,Saldo!B4160)</f>
        <v>0</v>
      </c>
      <c r="I4160" s="11">
        <f t="shared" si="66"/>
        <v>0</v>
      </c>
      <c r="J4160" s="22"/>
    </row>
    <row r="4161" spans="5:10">
      <c r="E4161" s="4" t="e">
        <f>VLOOKUP(B4161,'[1]Base de datos Almacen'!$B$2:$E$3654,4,0)</f>
        <v>#N/A</v>
      </c>
      <c r="F4161" s="8">
        <v>0</v>
      </c>
      <c r="G4161" s="9">
        <f>SUMIFS('Entrada - Salida'!$E:$E,'Entrada - Salida'!$D:$D,Saldo!C4161,'Entrada - Salida'!C:C,Saldo!B4161)</f>
        <v>0</v>
      </c>
      <c r="H4161" s="10">
        <f>SUMIFS('Entrada - Salida'!$F:$F,'Entrada - Salida'!$D:$D,Saldo!C4161,'Entrada - Salida'!C:C,Saldo!B4161)</f>
        <v>0</v>
      </c>
      <c r="I4161" s="11">
        <f t="shared" si="66"/>
        <v>0</v>
      </c>
      <c r="J4161" s="22"/>
    </row>
    <row r="4162" spans="5:10">
      <c r="E4162" s="4" t="e">
        <f>VLOOKUP(B4162,'[1]Base de datos Almacen'!$B$2:$E$3654,4,0)</f>
        <v>#N/A</v>
      </c>
      <c r="F4162" s="8">
        <v>0</v>
      </c>
      <c r="G4162" s="9">
        <f>SUMIFS('Entrada - Salida'!$E:$E,'Entrada - Salida'!$D:$D,Saldo!C4162,'Entrada - Salida'!C:C,Saldo!B4162)</f>
        <v>0</v>
      </c>
      <c r="H4162" s="10">
        <f>SUMIFS('Entrada - Salida'!$F:$F,'Entrada - Salida'!$D:$D,Saldo!C4162,'Entrada - Salida'!C:C,Saldo!B4162)</f>
        <v>0</v>
      </c>
      <c r="I4162" s="11">
        <f t="shared" si="66"/>
        <v>0</v>
      </c>
      <c r="J4162" s="22"/>
    </row>
    <row r="4163" spans="5:10">
      <c r="E4163" s="4" t="e">
        <f>VLOOKUP(B4163,'[1]Base de datos Almacen'!$B$2:$E$3654,4,0)</f>
        <v>#N/A</v>
      </c>
      <c r="F4163" s="8">
        <v>0</v>
      </c>
      <c r="G4163" s="9">
        <f>SUMIFS('Entrada - Salida'!$E:$E,'Entrada - Salida'!$D:$D,Saldo!C4163,'Entrada - Salida'!C:C,Saldo!B4163)</f>
        <v>0</v>
      </c>
      <c r="H4163" s="10">
        <f>SUMIFS('Entrada - Salida'!$F:$F,'Entrada - Salida'!$D:$D,Saldo!C4163,'Entrada - Salida'!C:C,Saldo!B4163)</f>
        <v>0</v>
      </c>
      <c r="I4163" s="11">
        <f t="shared" si="66"/>
        <v>0</v>
      </c>
      <c r="J4163" s="22"/>
    </row>
    <row r="4164" spans="5:10">
      <c r="E4164" s="4" t="e">
        <f>VLOOKUP(B4164,'[1]Base de datos Almacen'!$B$2:$E$3654,4,0)</f>
        <v>#N/A</v>
      </c>
      <c r="F4164" s="8">
        <v>0</v>
      </c>
      <c r="G4164" s="9">
        <f>SUMIFS('Entrada - Salida'!$E:$E,'Entrada - Salida'!$D:$D,Saldo!C4164,'Entrada - Salida'!C:C,Saldo!B4164)</f>
        <v>0</v>
      </c>
      <c r="H4164" s="10">
        <f>SUMIFS('Entrada - Salida'!$F:$F,'Entrada - Salida'!$D:$D,Saldo!C4164,'Entrada - Salida'!C:C,Saldo!B4164)</f>
        <v>0</v>
      </c>
      <c r="I4164" s="11">
        <f t="shared" si="66"/>
        <v>0</v>
      </c>
      <c r="J4164" s="22"/>
    </row>
    <row r="4165" spans="5:10">
      <c r="E4165" s="4" t="e">
        <f>VLOOKUP(B4165,'[1]Base de datos Almacen'!$B$2:$E$3654,4,0)</f>
        <v>#N/A</v>
      </c>
      <c r="F4165" s="8">
        <v>0</v>
      </c>
      <c r="G4165" s="9">
        <f>SUMIFS('Entrada - Salida'!$E:$E,'Entrada - Salida'!$D:$D,Saldo!C4165,'Entrada - Salida'!C:C,Saldo!B4165)</f>
        <v>0</v>
      </c>
      <c r="H4165" s="10">
        <f>SUMIFS('Entrada - Salida'!$F:$F,'Entrada - Salida'!$D:$D,Saldo!C4165,'Entrada - Salida'!C:C,Saldo!B4165)</f>
        <v>0</v>
      </c>
      <c r="I4165" s="11">
        <f t="shared" si="66"/>
        <v>0</v>
      </c>
      <c r="J4165" s="22"/>
    </row>
    <row r="4166" spans="5:10">
      <c r="E4166" s="4" t="e">
        <f>VLOOKUP(B4166,'[1]Base de datos Almacen'!$B$2:$E$3654,4,0)</f>
        <v>#N/A</v>
      </c>
      <c r="F4166" s="8">
        <v>0</v>
      </c>
      <c r="G4166" s="9">
        <f>SUMIFS('Entrada - Salida'!$E:$E,'Entrada - Salida'!$D:$D,Saldo!C4166,'Entrada - Salida'!C:C,Saldo!B4166)</f>
        <v>0</v>
      </c>
      <c r="H4166" s="10">
        <f>SUMIFS('Entrada - Salida'!$F:$F,'Entrada - Salida'!$D:$D,Saldo!C4166,'Entrada - Salida'!C:C,Saldo!B4166)</f>
        <v>0</v>
      </c>
      <c r="I4166" s="11">
        <f t="shared" si="66"/>
        <v>0</v>
      </c>
      <c r="J4166" s="22"/>
    </row>
    <row r="4167" spans="5:10">
      <c r="E4167" s="4" t="e">
        <f>VLOOKUP(B4167,'[1]Base de datos Almacen'!$B$2:$E$3654,4,0)</f>
        <v>#N/A</v>
      </c>
      <c r="F4167" s="8">
        <v>0</v>
      </c>
      <c r="G4167" s="9">
        <f>SUMIFS('Entrada - Salida'!$E:$E,'Entrada - Salida'!$D:$D,Saldo!C4167,'Entrada - Salida'!C:C,Saldo!B4167)</f>
        <v>0</v>
      </c>
      <c r="H4167" s="10">
        <f>SUMIFS('Entrada - Salida'!$F:$F,'Entrada - Salida'!$D:$D,Saldo!C4167,'Entrada - Salida'!C:C,Saldo!B4167)</f>
        <v>0</v>
      </c>
      <c r="I4167" s="11">
        <f t="shared" si="66"/>
        <v>0</v>
      </c>
      <c r="J4167" s="22"/>
    </row>
    <row r="4168" spans="5:10">
      <c r="E4168" s="4" t="e">
        <f>VLOOKUP(B4168,'[1]Base de datos Almacen'!$B$2:$E$3654,4,0)</f>
        <v>#N/A</v>
      </c>
      <c r="F4168" s="8">
        <v>0</v>
      </c>
      <c r="G4168" s="9">
        <f>SUMIFS('Entrada - Salida'!$E:$E,'Entrada - Salida'!$D:$D,Saldo!C4168,'Entrada - Salida'!C:C,Saldo!B4168)</f>
        <v>0</v>
      </c>
      <c r="H4168" s="10">
        <f>SUMIFS('Entrada - Salida'!$F:$F,'Entrada - Salida'!$D:$D,Saldo!C4168,'Entrada - Salida'!C:C,Saldo!B4168)</f>
        <v>0</v>
      </c>
      <c r="I4168" s="11">
        <f t="shared" si="66"/>
        <v>0</v>
      </c>
      <c r="J4168" s="22"/>
    </row>
    <row r="4169" spans="5:10">
      <c r="E4169" s="4" t="e">
        <f>VLOOKUP(B4169,'[1]Base de datos Almacen'!$B$2:$E$3654,4,0)</f>
        <v>#N/A</v>
      </c>
      <c r="F4169" s="8">
        <v>0</v>
      </c>
      <c r="G4169" s="9">
        <f>SUMIFS('Entrada - Salida'!$E:$E,'Entrada - Salida'!$D:$D,Saldo!C4169,'Entrada - Salida'!C:C,Saldo!B4169)</f>
        <v>0</v>
      </c>
      <c r="H4169" s="10">
        <f>SUMIFS('Entrada - Salida'!$F:$F,'Entrada - Salida'!$D:$D,Saldo!C4169,'Entrada - Salida'!C:C,Saldo!B4169)</f>
        <v>0</v>
      </c>
      <c r="I4169" s="11">
        <f t="shared" si="66"/>
        <v>0</v>
      </c>
      <c r="J4169" s="22"/>
    </row>
    <row r="4170" spans="5:10">
      <c r="E4170" s="4" t="e">
        <f>VLOOKUP(B4170,'[1]Base de datos Almacen'!$B$2:$E$3654,4,0)</f>
        <v>#N/A</v>
      </c>
      <c r="F4170" s="8">
        <v>0</v>
      </c>
      <c r="G4170" s="9">
        <f>SUMIFS('Entrada - Salida'!$E:$E,'Entrada - Salida'!$D:$D,Saldo!C4170,'Entrada - Salida'!C:C,Saldo!B4170)</f>
        <v>0</v>
      </c>
      <c r="H4170" s="10">
        <f>SUMIFS('Entrada - Salida'!$F:$F,'Entrada - Salida'!$D:$D,Saldo!C4170,'Entrada - Salida'!C:C,Saldo!B4170)</f>
        <v>0</v>
      </c>
      <c r="I4170" s="11">
        <f t="shared" si="66"/>
        <v>0</v>
      </c>
      <c r="J4170" s="22"/>
    </row>
    <row r="4171" spans="5:10">
      <c r="E4171" s="4" t="e">
        <f>VLOOKUP(B4171,'[1]Base de datos Almacen'!$B$2:$E$3654,4,0)</f>
        <v>#N/A</v>
      </c>
      <c r="F4171" s="8">
        <v>0</v>
      </c>
      <c r="G4171" s="9">
        <f>SUMIFS('Entrada - Salida'!$E:$E,'Entrada - Salida'!$D:$D,Saldo!C4171,'Entrada - Salida'!C:C,Saldo!B4171)</f>
        <v>0</v>
      </c>
      <c r="H4171" s="10">
        <f>SUMIFS('Entrada - Salida'!$F:$F,'Entrada - Salida'!$D:$D,Saldo!C4171,'Entrada - Salida'!C:C,Saldo!B4171)</f>
        <v>0</v>
      </c>
      <c r="I4171" s="11">
        <f t="shared" si="66"/>
        <v>0</v>
      </c>
      <c r="J4171" s="22"/>
    </row>
    <row r="4172" spans="5:10">
      <c r="E4172" s="4" t="e">
        <f>VLOOKUP(B4172,'[1]Base de datos Almacen'!$B$2:$E$3654,4,0)</f>
        <v>#N/A</v>
      </c>
      <c r="F4172" s="8">
        <v>0</v>
      </c>
      <c r="G4172" s="9">
        <f>SUMIFS('Entrada - Salida'!$E:$E,'Entrada - Salida'!$D:$D,Saldo!C4172,'Entrada - Salida'!C:C,Saldo!B4172)</f>
        <v>0</v>
      </c>
      <c r="H4172" s="10">
        <f>SUMIFS('Entrada - Salida'!$F:$F,'Entrada - Salida'!$D:$D,Saldo!C4172,'Entrada - Salida'!C:C,Saldo!B4172)</f>
        <v>0</v>
      </c>
      <c r="I4172" s="11">
        <f t="shared" si="66"/>
        <v>0</v>
      </c>
      <c r="J4172" s="22"/>
    </row>
    <row r="4173" spans="5:10">
      <c r="E4173" s="4" t="e">
        <f>VLOOKUP(B4173,'[1]Base de datos Almacen'!$B$2:$E$3654,4,0)</f>
        <v>#N/A</v>
      </c>
      <c r="F4173" s="8">
        <v>0</v>
      </c>
      <c r="G4173" s="9">
        <f>SUMIFS('Entrada - Salida'!$E:$E,'Entrada - Salida'!$D:$D,Saldo!C4173,'Entrada - Salida'!C:C,Saldo!B4173)</f>
        <v>0</v>
      </c>
      <c r="H4173" s="10">
        <f>SUMIFS('Entrada - Salida'!$F:$F,'Entrada - Salida'!$D:$D,Saldo!C4173,'Entrada - Salida'!C:C,Saldo!B4173)</f>
        <v>0</v>
      </c>
      <c r="I4173" s="11">
        <f t="shared" si="66"/>
        <v>0</v>
      </c>
      <c r="J4173" s="22"/>
    </row>
    <row r="4174" spans="5:10">
      <c r="E4174" s="4" t="e">
        <f>VLOOKUP(B4174,'[1]Base de datos Almacen'!$B$2:$E$3654,4,0)</f>
        <v>#N/A</v>
      </c>
      <c r="F4174" s="8">
        <v>0</v>
      </c>
      <c r="G4174" s="9">
        <f>SUMIFS('Entrada - Salida'!$E:$E,'Entrada - Salida'!$D:$D,Saldo!C4174,'Entrada - Salida'!C:C,Saldo!B4174)</f>
        <v>0</v>
      </c>
      <c r="H4174" s="10">
        <f>SUMIFS('Entrada - Salida'!$F:$F,'Entrada - Salida'!$D:$D,Saldo!C4174,'Entrada - Salida'!C:C,Saldo!B4174)</f>
        <v>0</v>
      </c>
      <c r="I4174" s="11">
        <f t="shared" si="66"/>
        <v>0</v>
      </c>
      <c r="J4174" s="22"/>
    </row>
    <row r="4175" spans="5:10">
      <c r="E4175" s="4" t="e">
        <f>VLOOKUP(B4175,'[1]Base de datos Almacen'!$B$2:$E$3654,4,0)</f>
        <v>#N/A</v>
      </c>
      <c r="F4175" s="8">
        <v>0</v>
      </c>
      <c r="G4175" s="9">
        <f>SUMIFS('Entrada - Salida'!$E:$E,'Entrada - Salida'!$D:$D,Saldo!C4175,'Entrada - Salida'!C:C,Saldo!B4175)</f>
        <v>0</v>
      </c>
      <c r="H4175" s="10">
        <f>SUMIFS('Entrada - Salida'!$F:$F,'Entrada - Salida'!$D:$D,Saldo!C4175,'Entrada - Salida'!C:C,Saldo!B4175)</f>
        <v>0</v>
      </c>
      <c r="I4175" s="11">
        <f t="shared" si="66"/>
        <v>0</v>
      </c>
      <c r="J4175" s="22"/>
    </row>
    <row r="4176" spans="5:10">
      <c r="E4176" s="4" t="e">
        <f>VLOOKUP(B4176,'[1]Base de datos Almacen'!$B$2:$E$3654,4,0)</f>
        <v>#N/A</v>
      </c>
      <c r="F4176" s="8">
        <v>0</v>
      </c>
      <c r="G4176" s="9">
        <f>SUMIFS('Entrada - Salida'!$E:$E,'Entrada - Salida'!$D:$D,Saldo!C4176,'Entrada - Salida'!C:C,Saldo!B4176)</f>
        <v>0</v>
      </c>
      <c r="H4176" s="10">
        <f>SUMIFS('Entrada - Salida'!$F:$F,'Entrada - Salida'!$D:$D,Saldo!C4176,'Entrada - Salida'!C:C,Saldo!B4176)</f>
        <v>0</v>
      </c>
      <c r="I4176" s="11">
        <f t="shared" si="66"/>
        <v>0</v>
      </c>
      <c r="J4176" s="22"/>
    </row>
    <row r="4177" spans="5:10">
      <c r="E4177" s="4" t="e">
        <f>VLOOKUP(B4177,'[1]Base de datos Almacen'!$B$2:$E$3654,4,0)</f>
        <v>#N/A</v>
      </c>
      <c r="F4177" s="8">
        <v>0</v>
      </c>
      <c r="G4177" s="9">
        <f>SUMIFS('Entrada - Salida'!$E:$E,'Entrada - Salida'!$D:$D,Saldo!C4177,'Entrada - Salida'!C:C,Saldo!B4177)</f>
        <v>0</v>
      </c>
      <c r="H4177" s="10">
        <f>SUMIFS('Entrada - Salida'!$F:$F,'Entrada - Salida'!$D:$D,Saldo!C4177,'Entrada - Salida'!C:C,Saldo!B4177)</f>
        <v>0</v>
      </c>
      <c r="I4177" s="11">
        <f t="shared" si="66"/>
        <v>0</v>
      </c>
      <c r="J4177" s="22"/>
    </row>
    <row r="4178" spans="5:10">
      <c r="E4178" s="4" t="e">
        <f>VLOOKUP(B4178,'[1]Base de datos Almacen'!$B$2:$E$3654,4,0)</f>
        <v>#N/A</v>
      </c>
      <c r="F4178" s="8">
        <v>0</v>
      </c>
      <c r="G4178" s="9">
        <f>SUMIFS('Entrada - Salida'!$E:$E,'Entrada - Salida'!$D:$D,Saldo!C4178,'Entrada - Salida'!C:C,Saldo!B4178)</f>
        <v>0</v>
      </c>
      <c r="H4178" s="10">
        <f>SUMIFS('Entrada - Salida'!$F:$F,'Entrada - Salida'!$D:$D,Saldo!C4178,'Entrada - Salida'!C:C,Saldo!B4178)</f>
        <v>0</v>
      </c>
      <c r="I4178" s="11">
        <f t="shared" si="66"/>
        <v>0</v>
      </c>
      <c r="J4178" s="22"/>
    </row>
    <row r="4179" spans="5:10">
      <c r="E4179" s="4" t="e">
        <f>VLOOKUP(B4179,'[1]Base de datos Almacen'!$B$2:$E$3654,4,0)</f>
        <v>#N/A</v>
      </c>
      <c r="F4179" s="8">
        <v>0</v>
      </c>
      <c r="G4179" s="9">
        <f>SUMIFS('Entrada - Salida'!$E:$E,'Entrada - Salida'!$D:$D,Saldo!C4179,'Entrada - Salida'!C:C,Saldo!B4179)</f>
        <v>0</v>
      </c>
      <c r="H4179" s="10">
        <f>SUMIFS('Entrada - Salida'!$F:$F,'Entrada - Salida'!$D:$D,Saldo!C4179,'Entrada - Salida'!C:C,Saldo!B4179)</f>
        <v>0</v>
      </c>
      <c r="I4179" s="11">
        <f t="shared" si="66"/>
        <v>0</v>
      </c>
      <c r="J4179" s="22"/>
    </row>
    <row r="4180" spans="5:10">
      <c r="E4180" s="4" t="e">
        <f>VLOOKUP(B4180,'[1]Base de datos Almacen'!$B$2:$E$3654,4,0)</f>
        <v>#N/A</v>
      </c>
      <c r="F4180" s="8">
        <v>0</v>
      </c>
      <c r="G4180" s="9">
        <f>SUMIFS('Entrada - Salida'!$E:$E,'Entrada - Salida'!$D:$D,Saldo!C4180,'Entrada - Salida'!C:C,Saldo!B4180)</f>
        <v>0</v>
      </c>
      <c r="H4180" s="10">
        <f>SUMIFS('Entrada - Salida'!$F:$F,'Entrada - Salida'!$D:$D,Saldo!C4180,'Entrada - Salida'!C:C,Saldo!B4180)</f>
        <v>0</v>
      </c>
      <c r="I4180" s="11">
        <f t="shared" si="66"/>
        <v>0</v>
      </c>
      <c r="J4180" s="22"/>
    </row>
    <row r="4181" spans="5:10">
      <c r="E4181" s="4" t="e">
        <f>VLOOKUP(B4181,'[1]Base de datos Almacen'!$B$2:$E$3654,4,0)</f>
        <v>#N/A</v>
      </c>
      <c r="F4181" s="8">
        <v>0</v>
      </c>
      <c r="G4181" s="9">
        <f>SUMIFS('Entrada - Salida'!$E:$E,'Entrada - Salida'!$D:$D,Saldo!C4181,'Entrada - Salida'!C:C,Saldo!B4181)</f>
        <v>0</v>
      </c>
      <c r="H4181" s="10">
        <f>SUMIFS('Entrada - Salida'!$F:$F,'Entrada - Salida'!$D:$D,Saldo!C4181,'Entrada - Salida'!C:C,Saldo!B4181)</f>
        <v>0</v>
      </c>
      <c r="I4181" s="11">
        <f t="shared" si="66"/>
        <v>0</v>
      </c>
      <c r="J4181" s="22"/>
    </row>
    <row r="4182" spans="5:10">
      <c r="E4182" s="4" t="e">
        <f>VLOOKUP(B4182,'[1]Base de datos Almacen'!$B$2:$E$3654,4,0)</f>
        <v>#N/A</v>
      </c>
      <c r="F4182" s="8">
        <v>0</v>
      </c>
      <c r="G4182" s="9">
        <f>SUMIFS('Entrada - Salida'!$E:$E,'Entrada - Salida'!$D:$D,Saldo!C4182,'Entrada - Salida'!C:C,Saldo!B4182)</f>
        <v>0</v>
      </c>
      <c r="H4182" s="10">
        <f>SUMIFS('Entrada - Salida'!$F:$F,'Entrada - Salida'!$D:$D,Saldo!C4182,'Entrada - Salida'!C:C,Saldo!B4182)</f>
        <v>0</v>
      </c>
      <c r="I4182" s="11">
        <f t="shared" si="66"/>
        <v>0</v>
      </c>
      <c r="J4182" s="22"/>
    </row>
    <row r="4183" spans="5:10">
      <c r="E4183" s="4" t="e">
        <f>VLOOKUP(B4183,'[1]Base de datos Almacen'!$B$2:$E$3654,4,0)</f>
        <v>#N/A</v>
      </c>
      <c r="F4183" s="8">
        <v>0</v>
      </c>
      <c r="G4183" s="9">
        <f>SUMIFS('Entrada - Salida'!$E:$E,'Entrada - Salida'!$D:$D,Saldo!C4183,'Entrada - Salida'!C:C,Saldo!B4183)</f>
        <v>0</v>
      </c>
      <c r="H4183" s="10">
        <f>SUMIFS('Entrada - Salida'!$F:$F,'Entrada - Salida'!$D:$D,Saldo!C4183,'Entrada - Salida'!C:C,Saldo!B4183)</f>
        <v>0</v>
      </c>
      <c r="I4183" s="11">
        <f t="shared" si="66"/>
        <v>0</v>
      </c>
      <c r="J4183" s="22"/>
    </row>
    <row r="4184" spans="5:10">
      <c r="E4184" s="4" t="e">
        <f>VLOOKUP(B4184,'[1]Base de datos Almacen'!$B$2:$E$3654,4,0)</f>
        <v>#N/A</v>
      </c>
      <c r="F4184" s="8">
        <v>0</v>
      </c>
      <c r="G4184" s="9">
        <f>SUMIFS('Entrada - Salida'!$E:$E,'Entrada - Salida'!$D:$D,Saldo!C4184,'Entrada - Salida'!C:C,Saldo!B4184)</f>
        <v>0</v>
      </c>
      <c r="H4184" s="10">
        <f>SUMIFS('Entrada - Salida'!$F:$F,'Entrada - Salida'!$D:$D,Saldo!C4184,'Entrada - Salida'!C:C,Saldo!B4184)</f>
        <v>0</v>
      </c>
      <c r="I4184" s="11">
        <f t="shared" si="66"/>
        <v>0</v>
      </c>
      <c r="J4184" s="22"/>
    </row>
    <row r="4185" spans="5:10">
      <c r="E4185" s="4" t="e">
        <f>VLOOKUP(B4185,'[1]Base de datos Almacen'!$B$2:$E$3654,4,0)</f>
        <v>#N/A</v>
      </c>
      <c r="F4185" s="8">
        <v>0</v>
      </c>
      <c r="G4185" s="9">
        <f>SUMIFS('Entrada - Salida'!$E:$E,'Entrada - Salida'!$D:$D,Saldo!C4185,'Entrada - Salida'!C:C,Saldo!B4185)</f>
        <v>0</v>
      </c>
      <c r="H4185" s="10">
        <f>SUMIFS('Entrada - Salida'!$F:$F,'Entrada - Salida'!$D:$D,Saldo!C4185,'Entrada - Salida'!C:C,Saldo!B4185)</f>
        <v>0</v>
      </c>
      <c r="I4185" s="11">
        <f t="shared" si="66"/>
        <v>0</v>
      </c>
      <c r="J4185" s="22"/>
    </row>
    <row r="4186" spans="5:10">
      <c r="E4186" s="4" t="e">
        <f>VLOOKUP(B4186,'[1]Base de datos Almacen'!$B$2:$E$3654,4,0)</f>
        <v>#N/A</v>
      </c>
      <c r="F4186" s="8">
        <v>0</v>
      </c>
      <c r="G4186" s="9">
        <f>SUMIFS('Entrada - Salida'!$E:$E,'Entrada - Salida'!$D:$D,Saldo!C4186,'Entrada - Salida'!C:C,Saldo!B4186)</f>
        <v>0</v>
      </c>
      <c r="H4186" s="10">
        <f>SUMIFS('Entrada - Salida'!$F:$F,'Entrada - Salida'!$D:$D,Saldo!C4186,'Entrada - Salida'!C:C,Saldo!B4186)</f>
        <v>0</v>
      </c>
      <c r="I4186" s="11">
        <f t="shared" si="66"/>
        <v>0</v>
      </c>
      <c r="J4186" s="22"/>
    </row>
    <row r="4187" spans="5:10">
      <c r="E4187" s="4" t="e">
        <f>VLOOKUP(B4187,'[1]Base de datos Almacen'!$B$2:$E$3654,4,0)</f>
        <v>#N/A</v>
      </c>
      <c r="F4187" s="8">
        <v>0</v>
      </c>
      <c r="G4187" s="9">
        <f>SUMIFS('Entrada - Salida'!$E:$E,'Entrada - Salida'!$D:$D,Saldo!C4187,'Entrada - Salida'!C:C,Saldo!B4187)</f>
        <v>0</v>
      </c>
      <c r="H4187" s="10">
        <f>SUMIFS('Entrada - Salida'!$F:$F,'Entrada - Salida'!$D:$D,Saldo!C4187,'Entrada - Salida'!C:C,Saldo!B4187)</f>
        <v>0</v>
      </c>
      <c r="I4187" s="11">
        <f t="shared" si="66"/>
        <v>0</v>
      </c>
      <c r="J4187" s="22"/>
    </row>
    <row r="4188" spans="5:10">
      <c r="E4188" s="4" t="e">
        <f>VLOOKUP(B4188,'[1]Base de datos Almacen'!$B$2:$E$3654,4,0)</f>
        <v>#N/A</v>
      </c>
      <c r="F4188" s="8">
        <v>0</v>
      </c>
      <c r="G4188" s="9">
        <f>SUMIFS('Entrada - Salida'!$E:$E,'Entrada - Salida'!$D:$D,Saldo!C4188,'Entrada - Salida'!C:C,Saldo!B4188)</f>
        <v>0</v>
      </c>
      <c r="H4188" s="10">
        <f>SUMIFS('Entrada - Salida'!$F:$F,'Entrada - Salida'!$D:$D,Saldo!C4188,'Entrada - Salida'!C:C,Saldo!B4188)</f>
        <v>0</v>
      </c>
      <c r="I4188" s="11">
        <f t="shared" si="66"/>
        <v>0</v>
      </c>
      <c r="J4188" s="22"/>
    </row>
    <row r="4189" spans="5:10">
      <c r="E4189" s="4" t="e">
        <f>VLOOKUP(B4189,'[1]Base de datos Almacen'!$B$2:$E$3654,4,0)</f>
        <v>#N/A</v>
      </c>
      <c r="F4189" s="8">
        <v>0</v>
      </c>
      <c r="G4189" s="9">
        <f>SUMIFS('Entrada - Salida'!$E:$E,'Entrada - Salida'!$D:$D,Saldo!C4189,'Entrada - Salida'!C:C,Saldo!B4189)</f>
        <v>0</v>
      </c>
      <c r="H4189" s="10">
        <f>SUMIFS('Entrada - Salida'!$F:$F,'Entrada - Salida'!$D:$D,Saldo!C4189,'Entrada - Salida'!C:C,Saldo!B4189)</f>
        <v>0</v>
      </c>
      <c r="I4189" s="11">
        <f t="shared" si="66"/>
        <v>0</v>
      </c>
      <c r="J4189" s="22"/>
    </row>
    <row r="4190" spans="5:10">
      <c r="E4190" s="4" t="e">
        <f>VLOOKUP(B4190,'[1]Base de datos Almacen'!$B$2:$E$3654,4,0)</f>
        <v>#N/A</v>
      </c>
      <c r="F4190" s="8">
        <v>0</v>
      </c>
      <c r="G4190" s="9">
        <f>SUMIFS('Entrada - Salida'!$E:$E,'Entrada - Salida'!$D:$D,Saldo!C4190,'Entrada - Salida'!C:C,Saldo!B4190)</f>
        <v>0</v>
      </c>
      <c r="H4190" s="10">
        <f>SUMIFS('Entrada - Salida'!$F:$F,'Entrada - Salida'!$D:$D,Saldo!C4190,'Entrada - Salida'!C:C,Saldo!B4190)</f>
        <v>0</v>
      </c>
      <c r="I4190" s="11">
        <f t="shared" si="66"/>
        <v>0</v>
      </c>
      <c r="J4190" s="22"/>
    </row>
    <row r="4191" spans="5:10">
      <c r="E4191" s="4" t="e">
        <f>VLOOKUP(B4191,'[1]Base de datos Almacen'!$B$2:$E$3654,4,0)</f>
        <v>#N/A</v>
      </c>
      <c r="F4191" s="8">
        <v>0</v>
      </c>
      <c r="G4191" s="9">
        <f>SUMIFS('Entrada - Salida'!$E:$E,'Entrada - Salida'!$D:$D,Saldo!C4191,'Entrada - Salida'!C:C,Saldo!B4191)</f>
        <v>0</v>
      </c>
      <c r="H4191" s="10">
        <f>SUMIFS('Entrada - Salida'!$F:$F,'Entrada - Salida'!$D:$D,Saldo!C4191,'Entrada - Salida'!C:C,Saldo!B4191)</f>
        <v>0</v>
      </c>
      <c r="I4191" s="11">
        <f t="shared" si="66"/>
        <v>0</v>
      </c>
      <c r="J4191" s="22"/>
    </row>
    <row r="4192" spans="5:10">
      <c r="E4192" s="4" t="e">
        <f>VLOOKUP(B4192,'[1]Base de datos Almacen'!$B$2:$E$3654,4,0)</f>
        <v>#N/A</v>
      </c>
      <c r="F4192" s="8">
        <v>0</v>
      </c>
      <c r="G4192" s="9">
        <f>SUMIFS('Entrada - Salida'!$E:$E,'Entrada - Salida'!$D:$D,Saldo!C4192,'Entrada - Salida'!C:C,Saldo!B4192)</f>
        <v>0</v>
      </c>
      <c r="H4192" s="10">
        <f>SUMIFS('Entrada - Salida'!$F:$F,'Entrada - Salida'!$D:$D,Saldo!C4192,'Entrada - Salida'!C:C,Saldo!B4192)</f>
        <v>0</v>
      </c>
      <c r="I4192" s="11">
        <f t="shared" si="66"/>
        <v>0</v>
      </c>
      <c r="J4192" s="22"/>
    </row>
    <row r="4193" spans="5:10">
      <c r="E4193" s="4" t="e">
        <f>VLOOKUP(B4193,'[1]Base de datos Almacen'!$B$2:$E$3654,4,0)</f>
        <v>#N/A</v>
      </c>
      <c r="F4193" s="8">
        <v>0</v>
      </c>
      <c r="G4193" s="9">
        <f>SUMIFS('Entrada - Salida'!$E:$E,'Entrada - Salida'!$D:$D,Saldo!C4193,'Entrada - Salida'!C:C,Saldo!B4193)</f>
        <v>0</v>
      </c>
      <c r="H4193" s="10">
        <f>SUMIFS('Entrada - Salida'!$F:$F,'Entrada - Salida'!$D:$D,Saldo!C4193,'Entrada - Salida'!C:C,Saldo!B4193)</f>
        <v>0</v>
      </c>
      <c r="I4193" s="11">
        <f t="shared" si="66"/>
        <v>0</v>
      </c>
      <c r="J4193" s="22"/>
    </row>
    <row r="4194" spans="5:10">
      <c r="E4194" s="4" t="e">
        <f>VLOOKUP(B4194,'[1]Base de datos Almacen'!$B$2:$E$3654,4,0)</f>
        <v>#N/A</v>
      </c>
      <c r="F4194" s="8">
        <v>0</v>
      </c>
      <c r="G4194" s="9">
        <f>SUMIFS('Entrada - Salida'!$E:$E,'Entrada - Salida'!$D:$D,Saldo!C4194,'Entrada - Salida'!C:C,Saldo!B4194)</f>
        <v>0</v>
      </c>
      <c r="H4194" s="10">
        <f>SUMIFS('Entrada - Salida'!$F:$F,'Entrada - Salida'!$D:$D,Saldo!C4194,'Entrada - Salida'!C:C,Saldo!B4194)</f>
        <v>0</v>
      </c>
      <c r="I4194" s="11">
        <f t="shared" si="66"/>
        <v>0</v>
      </c>
      <c r="J4194" s="22"/>
    </row>
    <row r="4195" spans="5:10">
      <c r="E4195" s="4" t="e">
        <f>VLOOKUP(B4195,'[1]Base de datos Almacen'!$B$2:$E$3654,4,0)</f>
        <v>#N/A</v>
      </c>
      <c r="F4195" s="8">
        <v>0</v>
      </c>
      <c r="G4195" s="9">
        <f>SUMIFS('Entrada - Salida'!$E:$E,'Entrada - Salida'!$D:$D,Saldo!C4195,'Entrada - Salida'!C:C,Saldo!B4195)</f>
        <v>0</v>
      </c>
      <c r="H4195" s="10">
        <f>SUMIFS('Entrada - Salida'!$F:$F,'Entrada - Salida'!$D:$D,Saldo!C4195,'Entrada - Salida'!C:C,Saldo!B4195)</f>
        <v>0</v>
      </c>
      <c r="I4195" s="11">
        <f t="shared" si="66"/>
        <v>0</v>
      </c>
      <c r="J4195" s="22"/>
    </row>
    <row r="4196" spans="5:10">
      <c r="E4196" s="4" t="e">
        <f>VLOOKUP(B4196,'[1]Base de datos Almacen'!$B$2:$E$3654,4,0)</f>
        <v>#N/A</v>
      </c>
      <c r="F4196" s="8">
        <v>0</v>
      </c>
      <c r="G4196" s="9">
        <f>SUMIFS('Entrada - Salida'!$E:$E,'Entrada - Salida'!$D:$D,Saldo!C4196,'Entrada - Salida'!C:C,Saldo!B4196)</f>
        <v>0</v>
      </c>
      <c r="H4196" s="10">
        <f>SUMIFS('Entrada - Salida'!$F:$F,'Entrada - Salida'!$D:$D,Saldo!C4196,'Entrada - Salida'!C:C,Saldo!B4196)</f>
        <v>0</v>
      </c>
      <c r="I4196" s="11">
        <f t="shared" si="66"/>
        <v>0</v>
      </c>
      <c r="J4196" s="22"/>
    </row>
    <row r="4197" spans="5:10">
      <c r="E4197" s="4" t="e">
        <f>VLOOKUP(B4197,'[1]Base de datos Almacen'!$B$2:$E$3654,4,0)</f>
        <v>#N/A</v>
      </c>
      <c r="F4197" s="8">
        <v>0</v>
      </c>
      <c r="G4197" s="9">
        <f>SUMIFS('Entrada - Salida'!$E:$E,'Entrada - Salida'!$D:$D,Saldo!C4197,'Entrada - Salida'!C:C,Saldo!B4197)</f>
        <v>0</v>
      </c>
      <c r="H4197" s="10">
        <f>SUMIFS('Entrada - Salida'!$F:$F,'Entrada - Salida'!$D:$D,Saldo!C4197,'Entrada - Salida'!C:C,Saldo!B4197)</f>
        <v>0</v>
      </c>
      <c r="I4197" s="11">
        <f t="shared" si="66"/>
        <v>0</v>
      </c>
      <c r="J4197" s="22"/>
    </row>
    <row r="4198" spans="5:10">
      <c r="E4198" s="4" t="e">
        <f>VLOOKUP(B4198,'[1]Base de datos Almacen'!$B$2:$E$3654,4,0)</f>
        <v>#N/A</v>
      </c>
      <c r="F4198" s="8">
        <v>0</v>
      </c>
      <c r="G4198" s="9">
        <f>SUMIFS('Entrada - Salida'!$E:$E,'Entrada - Salida'!$D:$D,Saldo!C4198,'Entrada - Salida'!C:C,Saldo!B4198)</f>
        <v>0</v>
      </c>
      <c r="H4198" s="10">
        <f>SUMIFS('Entrada - Salida'!$F:$F,'Entrada - Salida'!$D:$D,Saldo!C4198,'Entrada - Salida'!C:C,Saldo!B4198)</f>
        <v>0</v>
      </c>
      <c r="I4198" s="11">
        <f t="shared" si="66"/>
        <v>0</v>
      </c>
      <c r="J4198" s="22"/>
    </row>
    <row r="4199" spans="5:10">
      <c r="E4199" s="4" t="e">
        <f>VLOOKUP(B4199,'[1]Base de datos Almacen'!$B$2:$E$3654,4,0)</f>
        <v>#N/A</v>
      </c>
      <c r="F4199" s="8">
        <v>0</v>
      </c>
      <c r="G4199" s="9">
        <f>SUMIFS('Entrada - Salida'!$E:$E,'Entrada - Salida'!$D:$D,Saldo!C4199,'Entrada - Salida'!C:C,Saldo!B4199)</f>
        <v>0</v>
      </c>
      <c r="H4199" s="10">
        <f>SUMIFS('Entrada - Salida'!$F:$F,'Entrada - Salida'!$D:$D,Saldo!C4199,'Entrada - Salida'!C:C,Saldo!B4199)</f>
        <v>0</v>
      </c>
      <c r="I4199" s="11">
        <f t="shared" si="66"/>
        <v>0</v>
      </c>
      <c r="J4199" s="22"/>
    </row>
    <row r="4200" spans="5:10">
      <c r="E4200" s="4" t="e">
        <f>VLOOKUP(B4200,'[1]Base de datos Almacen'!$B$2:$E$3654,4,0)</f>
        <v>#N/A</v>
      </c>
      <c r="F4200" s="8">
        <v>0</v>
      </c>
      <c r="G4200" s="9">
        <f>SUMIFS('Entrada - Salida'!$E:$E,'Entrada - Salida'!$D:$D,Saldo!C4200,'Entrada - Salida'!C:C,Saldo!B4200)</f>
        <v>0</v>
      </c>
      <c r="H4200" s="10">
        <f>SUMIFS('Entrada - Salida'!$F:$F,'Entrada - Salida'!$D:$D,Saldo!C4200,'Entrada - Salida'!C:C,Saldo!B4200)</f>
        <v>0</v>
      </c>
      <c r="I4200" s="11">
        <f t="shared" si="66"/>
        <v>0</v>
      </c>
      <c r="J4200" s="22"/>
    </row>
    <row r="4201" spans="5:10">
      <c r="E4201" s="4" t="e">
        <f>VLOOKUP(B4201,'[1]Base de datos Almacen'!$B$2:$E$3654,4,0)</f>
        <v>#N/A</v>
      </c>
      <c r="F4201" s="8">
        <v>0</v>
      </c>
      <c r="G4201" s="9">
        <f>SUMIFS('Entrada - Salida'!$E:$E,'Entrada - Salida'!$D:$D,Saldo!C4201,'Entrada - Salida'!C:C,Saldo!B4201)</f>
        <v>0</v>
      </c>
      <c r="H4201" s="10">
        <f>SUMIFS('Entrada - Salida'!$F:$F,'Entrada - Salida'!$D:$D,Saldo!C4201,'Entrada - Salida'!C:C,Saldo!B4201)</f>
        <v>0</v>
      </c>
      <c r="I4201" s="11">
        <f t="shared" si="66"/>
        <v>0</v>
      </c>
      <c r="J4201" s="22"/>
    </row>
    <row r="4202" spans="5:10">
      <c r="E4202" s="4" t="e">
        <f>VLOOKUP(B4202,'[1]Base de datos Almacen'!$B$2:$E$3654,4,0)</f>
        <v>#N/A</v>
      </c>
      <c r="F4202" s="8">
        <v>0</v>
      </c>
      <c r="G4202" s="9">
        <f>SUMIFS('Entrada - Salida'!$E:$E,'Entrada - Salida'!$D:$D,Saldo!C4202,'Entrada - Salida'!C:C,Saldo!B4202)</f>
        <v>0</v>
      </c>
      <c r="H4202" s="10">
        <f>SUMIFS('Entrada - Salida'!$F:$F,'Entrada - Salida'!$D:$D,Saldo!C4202,'Entrada - Salida'!C:C,Saldo!B4202)</f>
        <v>0</v>
      </c>
      <c r="I4202" s="11">
        <f t="shared" si="66"/>
        <v>0</v>
      </c>
      <c r="J4202" s="22"/>
    </row>
    <row r="4203" spans="5:10">
      <c r="E4203" s="4" t="e">
        <f>VLOOKUP(B4203,'[1]Base de datos Almacen'!$B$2:$E$3654,4,0)</f>
        <v>#N/A</v>
      </c>
      <c r="F4203" s="8">
        <v>0</v>
      </c>
      <c r="G4203" s="9">
        <f>SUMIFS('Entrada - Salida'!$E:$E,'Entrada - Salida'!$D:$D,Saldo!C4203,'Entrada - Salida'!C:C,Saldo!B4203)</f>
        <v>0</v>
      </c>
      <c r="H4203" s="10">
        <f>SUMIFS('Entrada - Salida'!$F:$F,'Entrada - Salida'!$D:$D,Saldo!C4203,'Entrada - Salida'!C:C,Saldo!B4203)</f>
        <v>0</v>
      </c>
      <c r="I4203" s="11">
        <f t="shared" si="66"/>
        <v>0</v>
      </c>
      <c r="J4203" s="22"/>
    </row>
    <row r="4204" spans="5:10">
      <c r="E4204" s="4" t="e">
        <f>VLOOKUP(B4204,'[1]Base de datos Almacen'!$B$2:$E$3654,4,0)</f>
        <v>#N/A</v>
      </c>
      <c r="F4204" s="8">
        <v>0</v>
      </c>
      <c r="G4204" s="9">
        <f>SUMIFS('Entrada - Salida'!$E:$E,'Entrada - Salida'!$D:$D,Saldo!C4204,'Entrada - Salida'!C:C,Saldo!B4204)</f>
        <v>0</v>
      </c>
      <c r="H4204" s="10">
        <f>SUMIFS('Entrada - Salida'!$F:$F,'Entrada - Salida'!$D:$D,Saldo!C4204,'Entrada - Salida'!C:C,Saldo!B4204)</f>
        <v>0</v>
      </c>
      <c r="I4204" s="11">
        <f t="shared" si="66"/>
        <v>0</v>
      </c>
      <c r="J4204" s="22"/>
    </row>
    <row r="4205" spans="5:10">
      <c r="E4205" s="4" t="e">
        <f>VLOOKUP(B4205,'[1]Base de datos Almacen'!$B$2:$E$3654,4,0)</f>
        <v>#N/A</v>
      </c>
      <c r="F4205" s="8">
        <v>0</v>
      </c>
      <c r="G4205" s="9">
        <f>SUMIFS('Entrada - Salida'!$E:$E,'Entrada - Salida'!$D:$D,Saldo!C4205,'Entrada - Salida'!C:C,Saldo!B4205)</f>
        <v>0</v>
      </c>
      <c r="H4205" s="10">
        <f>SUMIFS('Entrada - Salida'!$F:$F,'Entrada - Salida'!$D:$D,Saldo!C4205,'Entrada - Salida'!C:C,Saldo!B4205)</f>
        <v>0</v>
      </c>
      <c r="I4205" s="11">
        <f t="shared" si="66"/>
        <v>0</v>
      </c>
      <c r="J4205" s="22"/>
    </row>
    <row r="4206" spans="5:10">
      <c r="E4206" s="4" t="e">
        <f>VLOOKUP(B4206,'[1]Base de datos Almacen'!$B$2:$E$3654,4,0)</f>
        <v>#N/A</v>
      </c>
      <c r="F4206" s="8">
        <v>0</v>
      </c>
      <c r="G4206" s="9">
        <f>SUMIFS('Entrada - Salida'!$E:$E,'Entrada - Salida'!$D:$D,Saldo!C4206,'Entrada - Salida'!C:C,Saldo!B4206)</f>
        <v>0</v>
      </c>
      <c r="H4206" s="10">
        <f>SUMIFS('Entrada - Salida'!$F:$F,'Entrada - Salida'!$D:$D,Saldo!C4206,'Entrada - Salida'!C:C,Saldo!B4206)</f>
        <v>0</v>
      </c>
      <c r="I4206" s="11">
        <f t="shared" ref="I4206:I4269" si="67">+(G4206-H4206)+F4206</f>
        <v>0</v>
      </c>
      <c r="J4206" s="22"/>
    </row>
    <row r="4207" spans="5:10">
      <c r="E4207" s="4" t="e">
        <f>VLOOKUP(B4207,'[1]Base de datos Almacen'!$B$2:$E$3654,4,0)</f>
        <v>#N/A</v>
      </c>
      <c r="F4207" s="8">
        <v>0</v>
      </c>
      <c r="G4207" s="9">
        <f>SUMIFS('Entrada - Salida'!$E:$E,'Entrada - Salida'!$D:$D,Saldo!C4207,'Entrada - Salida'!C:C,Saldo!B4207)</f>
        <v>0</v>
      </c>
      <c r="H4207" s="10">
        <f>SUMIFS('Entrada - Salida'!$F:$F,'Entrada - Salida'!$D:$D,Saldo!C4207,'Entrada - Salida'!C:C,Saldo!B4207)</f>
        <v>0</v>
      </c>
      <c r="I4207" s="11">
        <f t="shared" si="67"/>
        <v>0</v>
      </c>
      <c r="J4207" s="22"/>
    </row>
    <row r="4208" spans="5:10">
      <c r="E4208" s="4" t="e">
        <f>VLOOKUP(B4208,'[1]Base de datos Almacen'!$B$2:$E$3654,4,0)</f>
        <v>#N/A</v>
      </c>
      <c r="F4208" s="8">
        <v>0</v>
      </c>
      <c r="G4208" s="9">
        <f>SUMIFS('Entrada - Salida'!$E:$E,'Entrada - Salida'!$D:$D,Saldo!C4208,'Entrada - Salida'!C:C,Saldo!B4208)</f>
        <v>0</v>
      </c>
      <c r="H4208" s="10">
        <f>SUMIFS('Entrada - Salida'!$F:$F,'Entrada - Salida'!$D:$D,Saldo!C4208,'Entrada - Salida'!C:C,Saldo!B4208)</f>
        <v>0</v>
      </c>
      <c r="I4208" s="11">
        <f t="shared" si="67"/>
        <v>0</v>
      </c>
      <c r="J4208" s="22"/>
    </row>
    <row r="4209" spans="5:10">
      <c r="E4209" s="4" t="e">
        <f>VLOOKUP(B4209,'[1]Base de datos Almacen'!$B$2:$E$3654,4,0)</f>
        <v>#N/A</v>
      </c>
      <c r="F4209" s="8">
        <v>0</v>
      </c>
      <c r="G4209" s="9">
        <f>SUMIFS('Entrada - Salida'!$E:$E,'Entrada - Salida'!$D:$D,Saldo!C4209,'Entrada - Salida'!C:C,Saldo!B4209)</f>
        <v>0</v>
      </c>
      <c r="H4209" s="10">
        <f>SUMIFS('Entrada - Salida'!$F:$F,'Entrada - Salida'!$D:$D,Saldo!C4209,'Entrada - Salida'!C:C,Saldo!B4209)</f>
        <v>0</v>
      </c>
      <c r="I4209" s="11">
        <f t="shared" si="67"/>
        <v>0</v>
      </c>
      <c r="J4209" s="22"/>
    </row>
    <row r="4210" spans="5:10">
      <c r="E4210" s="4" t="e">
        <f>VLOOKUP(B4210,'[1]Base de datos Almacen'!$B$2:$E$3654,4,0)</f>
        <v>#N/A</v>
      </c>
      <c r="F4210" s="8">
        <v>0</v>
      </c>
      <c r="G4210" s="9">
        <f>SUMIFS('Entrada - Salida'!$E:$E,'Entrada - Salida'!$D:$D,Saldo!C4210,'Entrada - Salida'!C:C,Saldo!B4210)</f>
        <v>0</v>
      </c>
      <c r="H4210" s="10">
        <f>SUMIFS('Entrada - Salida'!$F:$F,'Entrada - Salida'!$D:$D,Saldo!C4210,'Entrada - Salida'!C:C,Saldo!B4210)</f>
        <v>0</v>
      </c>
      <c r="I4210" s="11">
        <f t="shared" si="67"/>
        <v>0</v>
      </c>
      <c r="J4210" s="22"/>
    </row>
    <row r="4211" spans="5:10">
      <c r="E4211" s="4" t="e">
        <f>VLOOKUP(B4211,'[1]Base de datos Almacen'!$B$2:$E$3654,4,0)</f>
        <v>#N/A</v>
      </c>
      <c r="F4211" s="8">
        <v>0</v>
      </c>
      <c r="G4211" s="9">
        <f>SUMIFS('Entrada - Salida'!$E:$E,'Entrada - Salida'!$D:$D,Saldo!C4211,'Entrada - Salida'!C:C,Saldo!B4211)</f>
        <v>0</v>
      </c>
      <c r="H4211" s="10">
        <f>SUMIFS('Entrada - Salida'!$F:$F,'Entrada - Salida'!$D:$D,Saldo!C4211,'Entrada - Salida'!C:C,Saldo!B4211)</f>
        <v>0</v>
      </c>
      <c r="I4211" s="11">
        <f t="shared" si="67"/>
        <v>0</v>
      </c>
      <c r="J4211" s="22"/>
    </row>
    <row r="4212" spans="5:10">
      <c r="E4212" s="4" t="e">
        <f>VLOOKUP(B4212,'[1]Base de datos Almacen'!$B$2:$E$3654,4,0)</f>
        <v>#N/A</v>
      </c>
      <c r="F4212" s="8">
        <v>0</v>
      </c>
      <c r="G4212" s="9">
        <f>SUMIFS('Entrada - Salida'!$E:$E,'Entrada - Salida'!$D:$D,Saldo!C4212,'Entrada - Salida'!C:C,Saldo!B4212)</f>
        <v>0</v>
      </c>
      <c r="H4212" s="10">
        <f>SUMIFS('Entrada - Salida'!$F:$F,'Entrada - Salida'!$D:$D,Saldo!C4212,'Entrada - Salida'!C:C,Saldo!B4212)</f>
        <v>0</v>
      </c>
      <c r="I4212" s="11">
        <f t="shared" si="67"/>
        <v>0</v>
      </c>
      <c r="J4212" s="22"/>
    </row>
    <row r="4213" spans="5:10">
      <c r="E4213" s="4" t="e">
        <f>VLOOKUP(B4213,'[1]Base de datos Almacen'!$B$2:$E$3654,4,0)</f>
        <v>#N/A</v>
      </c>
      <c r="F4213" s="8">
        <v>0</v>
      </c>
      <c r="G4213" s="9">
        <f>SUMIFS('Entrada - Salida'!$E:$E,'Entrada - Salida'!$D:$D,Saldo!C4213,'Entrada - Salida'!C:C,Saldo!B4213)</f>
        <v>0</v>
      </c>
      <c r="H4213" s="10">
        <f>SUMIFS('Entrada - Salida'!$F:$F,'Entrada - Salida'!$D:$D,Saldo!C4213,'Entrada - Salida'!C:C,Saldo!B4213)</f>
        <v>0</v>
      </c>
      <c r="I4213" s="11">
        <f t="shared" si="67"/>
        <v>0</v>
      </c>
      <c r="J4213" s="22"/>
    </row>
    <row r="4214" spans="5:10">
      <c r="E4214" s="4" t="e">
        <f>VLOOKUP(B4214,'[1]Base de datos Almacen'!$B$2:$E$3654,4,0)</f>
        <v>#N/A</v>
      </c>
      <c r="F4214" s="8">
        <v>0</v>
      </c>
      <c r="G4214" s="9">
        <f>SUMIFS('Entrada - Salida'!$E:$E,'Entrada - Salida'!$D:$D,Saldo!C4214,'Entrada - Salida'!C:C,Saldo!B4214)</f>
        <v>0</v>
      </c>
      <c r="H4214" s="10">
        <f>SUMIFS('Entrada - Salida'!$F:$F,'Entrada - Salida'!$D:$D,Saldo!C4214,'Entrada - Salida'!C:C,Saldo!B4214)</f>
        <v>0</v>
      </c>
      <c r="I4214" s="11">
        <f t="shared" si="67"/>
        <v>0</v>
      </c>
      <c r="J4214" s="22"/>
    </row>
    <row r="4215" spans="5:10">
      <c r="E4215" s="4" t="e">
        <f>VLOOKUP(B4215,'[1]Base de datos Almacen'!$B$2:$E$3654,4,0)</f>
        <v>#N/A</v>
      </c>
      <c r="F4215" s="8">
        <v>0</v>
      </c>
      <c r="G4215" s="9">
        <f>SUMIFS('Entrada - Salida'!$E:$E,'Entrada - Salida'!$D:$D,Saldo!C4215,'Entrada - Salida'!C:C,Saldo!B4215)</f>
        <v>0</v>
      </c>
      <c r="H4215" s="10">
        <f>SUMIFS('Entrada - Salida'!$F:$F,'Entrada - Salida'!$D:$D,Saldo!C4215,'Entrada - Salida'!C:C,Saldo!B4215)</f>
        <v>0</v>
      </c>
      <c r="I4215" s="11">
        <f t="shared" si="67"/>
        <v>0</v>
      </c>
      <c r="J4215" s="22"/>
    </row>
    <row r="4216" spans="5:10">
      <c r="E4216" s="4" t="e">
        <f>VLOOKUP(B4216,'[1]Base de datos Almacen'!$B$2:$E$3654,4,0)</f>
        <v>#N/A</v>
      </c>
      <c r="F4216" s="8">
        <v>0</v>
      </c>
      <c r="G4216" s="9">
        <f>SUMIFS('Entrada - Salida'!$E:$E,'Entrada - Salida'!$D:$D,Saldo!C4216,'Entrada - Salida'!C:C,Saldo!B4216)</f>
        <v>0</v>
      </c>
      <c r="H4216" s="10">
        <f>SUMIFS('Entrada - Salida'!$F:$F,'Entrada - Salida'!$D:$D,Saldo!C4216,'Entrada - Salida'!C:C,Saldo!B4216)</f>
        <v>0</v>
      </c>
      <c r="I4216" s="11">
        <f t="shared" si="67"/>
        <v>0</v>
      </c>
      <c r="J4216" s="22"/>
    </row>
    <row r="4217" spans="5:10">
      <c r="E4217" s="4" t="e">
        <f>VLOOKUP(B4217,'[1]Base de datos Almacen'!$B$2:$E$3654,4,0)</f>
        <v>#N/A</v>
      </c>
      <c r="F4217" s="8">
        <v>0</v>
      </c>
      <c r="G4217" s="9">
        <f>SUMIFS('Entrada - Salida'!$E:$E,'Entrada - Salida'!$D:$D,Saldo!C4217,'Entrada - Salida'!C:C,Saldo!B4217)</f>
        <v>0</v>
      </c>
      <c r="H4217" s="10">
        <f>SUMIFS('Entrada - Salida'!$F:$F,'Entrada - Salida'!$D:$D,Saldo!C4217,'Entrada - Salida'!C:C,Saldo!B4217)</f>
        <v>0</v>
      </c>
      <c r="I4217" s="11">
        <f t="shared" si="67"/>
        <v>0</v>
      </c>
      <c r="J4217" s="22"/>
    </row>
    <row r="4218" spans="5:10">
      <c r="E4218" s="4" t="e">
        <f>VLOOKUP(B4218,'[1]Base de datos Almacen'!$B$2:$E$3654,4,0)</f>
        <v>#N/A</v>
      </c>
      <c r="F4218" s="8">
        <v>0</v>
      </c>
      <c r="G4218" s="9">
        <f>SUMIFS('Entrada - Salida'!$E:$E,'Entrada - Salida'!$D:$D,Saldo!C4218,'Entrada - Salida'!C:C,Saldo!B4218)</f>
        <v>0</v>
      </c>
      <c r="H4218" s="10">
        <f>SUMIFS('Entrada - Salida'!$F:$F,'Entrada - Salida'!$D:$D,Saldo!C4218,'Entrada - Salida'!C:C,Saldo!B4218)</f>
        <v>0</v>
      </c>
      <c r="I4218" s="11">
        <f t="shared" si="67"/>
        <v>0</v>
      </c>
      <c r="J4218" s="22"/>
    </row>
    <row r="4219" spans="5:10">
      <c r="E4219" s="4" t="e">
        <f>VLOOKUP(B4219,'[1]Base de datos Almacen'!$B$2:$E$3654,4,0)</f>
        <v>#N/A</v>
      </c>
      <c r="F4219" s="8">
        <v>0</v>
      </c>
      <c r="G4219" s="9">
        <f>SUMIFS('Entrada - Salida'!$E:$E,'Entrada - Salida'!$D:$D,Saldo!C4219,'Entrada - Salida'!C:C,Saldo!B4219)</f>
        <v>0</v>
      </c>
      <c r="H4219" s="10">
        <f>SUMIFS('Entrada - Salida'!$F:$F,'Entrada - Salida'!$D:$D,Saldo!C4219,'Entrada - Salida'!C:C,Saldo!B4219)</f>
        <v>0</v>
      </c>
      <c r="I4219" s="11">
        <f t="shared" si="67"/>
        <v>0</v>
      </c>
      <c r="J4219" s="22"/>
    </row>
    <row r="4220" spans="5:10">
      <c r="E4220" s="4" t="e">
        <f>VLOOKUP(B4220,'[1]Base de datos Almacen'!$B$2:$E$3654,4,0)</f>
        <v>#N/A</v>
      </c>
      <c r="F4220" s="8">
        <v>0</v>
      </c>
      <c r="G4220" s="9">
        <f>SUMIFS('Entrada - Salida'!$E:$E,'Entrada - Salida'!$D:$D,Saldo!C4220,'Entrada - Salida'!C:C,Saldo!B4220)</f>
        <v>0</v>
      </c>
      <c r="H4220" s="10">
        <f>SUMIFS('Entrada - Salida'!$F:$F,'Entrada - Salida'!$D:$D,Saldo!C4220,'Entrada - Salida'!C:C,Saldo!B4220)</f>
        <v>0</v>
      </c>
      <c r="I4220" s="11">
        <f t="shared" si="67"/>
        <v>0</v>
      </c>
      <c r="J4220" s="22"/>
    </row>
    <row r="4221" spans="5:10">
      <c r="E4221" s="4" t="e">
        <f>VLOOKUP(B4221,'[1]Base de datos Almacen'!$B$2:$E$3654,4,0)</f>
        <v>#N/A</v>
      </c>
      <c r="F4221" s="8">
        <v>0</v>
      </c>
      <c r="G4221" s="9">
        <f>SUMIFS('Entrada - Salida'!$E:$E,'Entrada - Salida'!$D:$D,Saldo!C4221,'Entrada - Salida'!C:C,Saldo!B4221)</f>
        <v>0</v>
      </c>
      <c r="H4221" s="10">
        <f>SUMIFS('Entrada - Salida'!$F:$F,'Entrada - Salida'!$D:$D,Saldo!C4221,'Entrada - Salida'!C:C,Saldo!B4221)</f>
        <v>0</v>
      </c>
      <c r="I4221" s="11">
        <f t="shared" si="67"/>
        <v>0</v>
      </c>
      <c r="J4221" s="22"/>
    </row>
    <row r="4222" spans="5:10">
      <c r="E4222" s="4" t="e">
        <f>VLOOKUP(B4222,'[1]Base de datos Almacen'!$B$2:$E$3654,4,0)</f>
        <v>#N/A</v>
      </c>
      <c r="F4222" s="8">
        <v>0</v>
      </c>
      <c r="G4222" s="9">
        <f>SUMIFS('Entrada - Salida'!$E:$E,'Entrada - Salida'!$D:$D,Saldo!C4222,'Entrada - Salida'!C:C,Saldo!B4222)</f>
        <v>0</v>
      </c>
      <c r="H4222" s="10">
        <f>SUMIFS('Entrada - Salida'!$F:$F,'Entrada - Salida'!$D:$D,Saldo!C4222,'Entrada - Salida'!C:C,Saldo!B4222)</f>
        <v>0</v>
      </c>
      <c r="I4222" s="11">
        <f t="shared" si="67"/>
        <v>0</v>
      </c>
      <c r="J4222" s="22"/>
    </row>
    <row r="4223" spans="5:10">
      <c r="E4223" s="4" t="e">
        <f>VLOOKUP(B4223,'[1]Base de datos Almacen'!$B$2:$E$3654,4,0)</f>
        <v>#N/A</v>
      </c>
      <c r="F4223" s="8">
        <v>0</v>
      </c>
      <c r="G4223" s="9">
        <f>SUMIFS('Entrada - Salida'!$E:$E,'Entrada - Salida'!$D:$D,Saldo!C4223,'Entrada - Salida'!C:C,Saldo!B4223)</f>
        <v>0</v>
      </c>
      <c r="H4223" s="10">
        <f>SUMIFS('Entrada - Salida'!$F:$F,'Entrada - Salida'!$D:$D,Saldo!C4223,'Entrada - Salida'!C:C,Saldo!B4223)</f>
        <v>0</v>
      </c>
      <c r="I4223" s="11">
        <f t="shared" si="67"/>
        <v>0</v>
      </c>
      <c r="J4223" s="22"/>
    </row>
    <row r="4224" spans="5:10">
      <c r="E4224" s="4" t="e">
        <f>VLOOKUP(B4224,'[1]Base de datos Almacen'!$B$2:$E$3654,4,0)</f>
        <v>#N/A</v>
      </c>
      <c r="F4224" s="8">
        <v>0</v>
      </c>
      <c r="G4224" s="9">
        <f>SUMIFS('Entrada - Salida'!$E:$E,'Entrada - Salida'!$D:$D,Saldo!C4224,'Entrada - Salida'!C:C,Saldo!B4224)</f>
        <v>0</v>
      </c>
      <c r="H4224" s="10">
        <f>SUMIFS('Entrada - Salida'!$F:$F,'Entrada - Salida'!$D:$D,Saldo!C4224,'Entrada - Salida'!C:C,Saldo!B4224)</f>
        <v>0</v>
      </c>
      <c r="I4224" s="11">
        <f t="shared" si="67"/>
        <v>0</v>
      </c>
      <c r="J4224" s="22"/>
    </row>
    <row r="4225" spans="5:10">
      <c r="E4225" s="4" t="e">
        <f>VLOOKUP(B4225,'[1]Base de datos Almacen'!$B$2:$E$3654,4,0)</f>
        <v>#N/A</v>
      </c>
      <c r="F4225" s="8">
        <v>0</v>
      </c>
      <c r="G4225" s="9">
        <f>SUMIFS('Entrada - Salida'!$E:$E,'Entrada - Salida'!$D:$D,Saldo!C4225,'Entrada - Salida'!C:C,Saldo!B4225)</f>
        <v>0</v>
      </c>
      <c r="H4225" s="10">
        <f>SUMIFS('Entrada - Salida'!$F:$F,'Entrada - Salida'!$D:$D,Saldo!C4225,'Entrada - Salida'!C:C,Saldo!B4225)</f>
        <v>0</v>
      </c>
      <c r="I4225" s="11">
        <f t="shared" si="67"/>
        <v>0</v>
      </c>
      <c r="J4225" s="22"/>
    </row>
    <row r="4226" spans="5:10">
      <c r="E4226" s="4" t="e">
        <f>VLOOKUP(B4226,'[1]Base de datos Almacen'!$B$2:$E$3654,4,0)</f>
        <v>#N/A</v>
      </c>
      <c r="F4226" s="8">
        <v>0</v>
      </c>
      <c r="G4226" s="9">
        <f>SUMIFS('Entrada - Salida'!$E:$E,'Entrada - Salida'!$D:$D,Saldo!C4226,'Entrada - Salida'!C:C,Saldo!B4226)</f>
        <v>0</v>
      </c>
      <c r="H4226" s="10">
        <f>SUMIFS('Entrada - Salida'!$F:$F,'Entrada - Salida'!$D:$D,Saldo!C4226,'Entrada - Salida'!C:C,Saldo!B4226)</f>
        <v>0</v>
      </c>
      <c r="I4226" s="11">
        <f t="shared" si="67"/>
        <v>0</v>
      </c>
      <c r="J4226" s="22"/>
    </row>
    <row r="4227" spans="5:10">
      <c r="E4227" s="4" t="e">
        <f>VLOOKUP(B4227,'[1]Base de datos Almacen'!$B$2:$E$3654,4,0)</f>
        <v>#N/A</v>
      </c>
      <c r="F4227" s="8">
        <v>0</v>
      </c>
      <c r="G4227" s="9">
        <f>SUMIFS('Entrada - Salida'!$E:$E,'Entrada - Salida'!$D:$D,Saldo!C4227,'Entrada - Salida'!C:C,Saldo!B4227)</f>
        <v>0</v>
      </c>
      <c r="H4227" s="10">
        <f>SUMIFS('Entrada - Salida'!$F:$F,'Entrada - Salida'!$D:$D,Saldo!C4227,'Entrada - Salida'!C:C,Saldo!B4227)</f>
        <v>0</v>
      </c>
      <c r="I4227" s="11">
        <f t="shared" si="67"/>
        <v>0</v>
      </c>
      <c r="J4227" s="22"/>
    </row>
    <row r="4228" spans="5:10">
      <c r="E4228" s="4" t="e">
        <f>VLOOKUP(B4228,'[1]Base de datos Almacen'!$B$2:$E$3654,4,0)</f>
        <v>#N/A</v>
      </c>
      <c r="F4228" s="8">
        <v>0</v>
      </c>
      <c r="G4228" s="9">
        <f>SUMIFS('Entrada - Salida'!$E:$E,'Entrada - Salida'!$D:$D,Saldo!C4228,'Entrada - Salida'!C:C,Saldo!B4228)</f>
        <v>0</v>
      </c>
      <c r="H4228" s="10">
        <f>SUMIFS('Entrada - Salida'!$F:$F,'Entrada - Salida'!$D:$D,Saldo!C4228,'Entrada - Salida'!C:C,Saldo!B4228)</f>
        <v>0</v>
      </c>
      <c r="I4228" s="11">
        <f t="shared" si="67"/>
        <v>0</v>
      </c>
      <c r="J4228" s="22"/>
    </row>
    <row r="4229" spans="5:10">
      <c r="E4229" s="4" t="e">
        <f>VLOOKUP(B4229,'[1]Base de datos Almacen'!$B$2:$E$3654,4,0)</f>
        <v>#N/A</v>
      </c>
      <c r="F4229" s="8">
        <v>0</v>
      </c>
      <c r="G4229" s="9">
        <f>SUMIFS('Entrada - Salida'!$E:$E,'Entrada - Salida'!$D:$D,Saldo!C4229,'Entrada - Salida'!C:C,Saldo!B4229)</f>
        <v>0</v>
      </c>
      <c r="H4229" s="10">
        <f>SUMIFS('Entrada - Salida'!$F:$F,'Entrada - Salida'!$D:$D,Saldo!C4229,'Entrada - Salida'!C:C,Saldo!B4229)</f>
        <v>0</v>
      </c>
      <c r="I4229" s="11">
        <f t="shared" si="67"/>
        <v>0</v>
      </c>
      <c r="J4229" s="22"/>
    </row>
    <row r="4230" spans="5:10">
      <c r="E4230" s="4" t="e">
        <f>VLOOKUP(B4230,'[1]Base de datos Almacen'!$B$2:$E$3654,4,0)</f>
        <v>#N/A</v>
      </c>
      <c r="F4230" s="8">
        <v>0</v>
      </c>
      <c r="G4230" s="9">
        <f>SUMIFS('Entrada - Salida'!$E:$E,'Entrada - Salida'!$D:$D,Saldo!C4230,'Entrada - Salida'!C:C,Saldo!B4230)</f>
        <v>0</v>
      </c>
      <c r="H4230" s="10">
        <f>SUMIFS('Entrada - Salida'!$F:$F,'Entrada - Salida'!$D:$D,Saldo!C4230,'Entrada - Salida'!C:C,Saldo!B4230)</f>
        <v>0</v>
      </c>
      <c r="I4230" s="11">
        <f t="shared" si="67"/>
        <v>0</v>
      </c>
      <c r="J4230" s="22"/>
    </row>
    <row r="4231" spans="5:10">
      <c r="E4231" s="4" t="e">
        <f>VLOOKUP(B4231,'[1]Base de datos Almacen'!$B$2:$E$3654,4,0)</f>
        <v>#N/A</v>
      </c>
      <c r="F4231" s="8">
        <v>0</v>
      </c>
      <c r="G4231" s="9">
        <f>SUMIFS('Entrada - Salida'!$E:$E,'Entrada - Salida'!$D:$D,Saldo!C4231,'Entrada - Salida'!C:C,Saldo!B4231)</f>
        <v>0</v>
      </c>
      <c r="H4231" s="10">
        <f>SUMIFS('Entrada - Salida'!$F:$F,'Entrada - Salida'!$D:$D,Saldo!C4231,'Entrada - Salida'!C:C,Saldo!B4231)</f>
        <v>0</v>
      </c>
      <c r="I4231" s="11">
        <f t="shared" si="67"/>
        <v>0</v>
      </c>
      <c r="J4231" s="22"/>
    </row>
    <row r="4232" spans="5:10">
      <c r="E4232" s="4" t="e">
        <f>VLOOKUP(B4232,'[1]Base de datos Almacen'!$B$2:$E$3654,4,0)</f>
        <v>#N/A</v>
      </c>
      <c r="F4232" s="8">
        <v>0</v>
      </c>
      <c r="G4232" s="9">
        <f>SUMIFS('Entrada - Salida'!$E:$E,'Entrada - Salida'!$D:$D,Saldo!C4232,'Entrada - Salida'!C:C,Saldo!B4232)</f>
        <v>0</v>
      </c>
      <c r="H4232" s="10">
        <f>SUMIFS('Entrada - Salida'!$F:$F,'Entrada - Salida'!$D:$D,Saldo!C4232,'Entrada - Salida'!C:C,Saldo!B4232)</f>
        <v>0</v>
      </c>
      <c r="I4232" s="11">
        <f t="shared" si="67"/>
        <v>0</v>
      </c>
      <c r="J4232" s="22"/>
    </row>
    <row r="4233" spans="5:10">
      <c r="E4233" s="4" t="e">
        <f>VLOOKUP(B4233,'[1]Base de datos Almacen'!$B$2:$E$3654,4,0)</f>
        <v>#N/A</v>
      </c>
      <c r="F4233" s="8">
        <v>0</v>
      </c>
      <c r="G4233" s="9">
        <f>SUMIFS('Entrada - Salida'!$E:$E,'Entrada - Salida'!$D:$D,Saldo!C4233,'Entrada - Salida'!C:C,Saldo!B4233)</f>
        <v>0</v>
      </c>
      <c r="H4233" s="10">
        <f>SUMIFS('Entrada - Salida'!$F:$F,'Entrada - Salida'!$D:$D,Saldo!C4233,'Entrada - Salida'!C:C,Saldo!B4233)</f>
        <v>0</v>
      </c>
      <c r="I4233" s="11">
        <f t="shared" si="67"/>
        <v>0</v>
      </c>
      <c r="J4233" s="22"/>
    </row>
    <row r="4234" spans="5:10">
      <c r="E4234" s="4" t="e">
        <f>VLOOKUP(B4234,'[1]Base de datos Almacen'!$B$2:$E$3654,4,0)</f>
        <v>#N/A</v>
      </c>
      <c r="F4234" s="8">
        <v>0</v>
      </c>
      <c r="G4234" s="9">
        <f>SUMIFS('Entrada - Salida'!$E:$E,'Entrada - Salida'!$D:$D,Saldo!C4234,'Entrada - Salida'!C:C,Saldo!B4234)</f>
        <v>0</v>
      </c>
      <c r="H4234" s="10">
        <f>SUMIFS('Entrada - Salida'!$F:$F,'Entrada - Salida'!$D:$D,Saldo!C4234,'Entrada - Salida'!C:C,Saldo!B4234)</f>
        <v>0</v>
      </c>
      <c r="I4234" s="11">
        <f t="shared" si="67"/>
        <v>0</v>
      </c>
      <c r="J4234" s="22"/>
    </row>
    <row r="4235" spans="5:10">
      <c r="E4235" s="4" t="e">
        <f>VLOOKUP(B4235,'[1]Base de datos Almacen'!$B$2:$E$3654,4,0)</f>
        <v>#N/A</v>
      </c>
      <c r="F4235" s="8">
        <v>0</v>
      </c>
      <c r="G4235" s="9">
        <f>SUMIFS('Entrada - Salida'!$E:$E,'Entrada - Salida'!$D:$D,Saldo!C4235,'Entrada - Salida'!C:C,Saldo!B4235)</f>
        <v>0</v>
      </c>
      <c r="H4235" s="10">
        <f>SUMIFS('Entrada - Salida'!$F:$F,'Entrada - Salida'!$D:$D,Saldo!C4235,'Entrada - Salida'!C:C,Saldo!B4235)</f>
        <v>0</v>
      </c>
      <c r="I4235" s="11">
        <f t="shared" si="67"/>
        <v>0</v>
      </c>
      <c r="J4235" s="22"/>
    </row>
    <row r="4236" spans="5:10">
      <c r="E4236" s="4" t="e">
        <f>VLOOKUP(B4236,'[1]Base de datos Almacen'!$B$2:$E$3654,4,0)</f>
        <v>#N/A</v>
      </c>
      <c r="F4236" s="8">
        <v>0</v>
      </c>
      <c r="G4236" s="9">
        <f>SUMIFS('Entrada - Salida'!$E:$E,'Entrada - Salida'!$D:$D,Saldo!C4236,'Entrada - Salida'!C:C,Saldo!B4236)</f>
        <v>0</v>
      </c>
      <c r="H4236" s="10">
        <f>SUMIFS('Entrada - Salida'!$F:$F,'Entrada - Salida'!$D:$D,Saldo!C4236,'Entrada - Salida'!C:C,Saldo!B4236)</f>
        <v>0</v>
      </c>
      <c r="I4236" s="11">
        <f t="shared" si="67"/>
        <v>0</v>
      </c>
      <c r="J4236" s="22"/>
    </row>
    <row r="4237" spans="5:10">
      <c r="E4237" s="4" t="e">
        <f>VLOOKUP(B4237,'[1]Base de datos Almacen'!$B$2:$E$3654,4,0)</f>
        <v>#N/A</v>
      </c>
      <c r="F4237" s="8">
        <v>0</v>
      </c>
      <c r="G4237" s="9">
        <f>SUMIFS('Entrada - Salida'!$E:$E,'Entrada - Salida'!$D:$D,Saldo!C4237,'Entrada - Salida'!C:C,Saldo!B4237)</f>
        <v>0</v>
      </c>
      <c r="H4237" s="10">
        <f>SUMIFS('Entrada - Salida'!$F:$F,'Entrada - Salida'!$D:$D,Saldo!C4237,'Entrada - Salida'!C:C,Saldo!B4237)</f>
        <v>0</v>
      </c>
      <c r="I4237" s="11">
        <f t="shared" si="67"/>
        <v>0</v>
      </c>
      <c r="J4237" s="22"/>
    </row>
    <row r="4238" spans="5:10">
      <c r="E4238" s="4" t="e">
        <f>VLOOKUP(B4238,'[1]Base de datos Almacen'!$B$2:$E$3654,4,0)</f>
        <v>#N/A</v>
      </c>
      <c r="F4238" s="8">
        <v>0</v>
      </c>
      <c r="G4238" s="9">
        <f>SUMIFS('Entrada - Salida'!$E:$E,'Entrada - Salida'!$D:$D,Saldo!C4238,'Entrada - Salida'!C:C,Saldo!B4238)</f>
        <v>0</v>
      </c>
      <c r="H4238" s="10">
        <f>SUMIFS('Entrada - Salida'!$F:$F,'Entrada - Salida'!$D:$D,Saldo!C4238,'Entrada - Salida'!C:C,Saldo!B4238)</f>
        <v>0</v>
      </c>
      <c r="I4238" s="11">
        <f t="shared" si="67"/>
        <v>0</v>
      </c>
      <c r="J4238" s="22"/>
    </row>
    <row r="4239" spans="5:10">
      <c r="E4239" s="4" t="e">
        <f>VLOOKUP(B4239,'[1]Base de datos Almacen'!$B$2:$E$3654,4,0)</f>
        <v>#N/A</v>
      </c>
      <c r="F4239" s="8">
        <v>0</v>
      </c>
      <c r="G4239" s="9">
        <f>SUMIFS('Entrada - Salida'!$E:$E,'Entrada - Salida'!$D:$D,Saldo!C4239,'Entrada - Salida'!C:C,Saldo!B4239)</f>
        <v>0</v>
      </c>
      <c r="H4239" s="10">
        <f>SUMIFS('Entrada - Salida'!$F:$F,'Entrada - Salida'!$D:$D,Saldo!C4239,'Entrada - Salida'!C:C,Saldo!B4239)</f>
        <v>0</v>
      </c>
      <c r="I4239" s="11">
        <f t="shared" si="67"/>
        <v>0</v>
      </c>
      <c r="J4239" s="22"/>
    </row>
    <row r="4240" spans="5:10">
      <c r="E4240" s="4" t="e">
        <f>VLOOKUP(B4240,'[1]Base de datos Almacen'!$B$2:$E$3654,4,0)</f>
        <v>#N/A</v>
      </c>
      <c r="F4240" s="8">
        <v>0</v>
      </c>
      <c r="G4240" s="9">
        <f>SUMIFS('Entrada - Salida'!$E:$E,'Entrada - Salida'!$D:$D,Saldo!C4240,'Entrada - Salida'!C:C,Saldo!B4240)</f>
        <v>0</v>
      </c>
      <c r="H4240" s="10">
        <f>SUMIFS('Entrada - Salida'!$F:$F,'Entrada - Salida'!$D:$D,Saldo!C4240,'Entrada - Salida'!C:C,Saldo!B4240)</f>
        <v>0</v>
      </c>
      <c r="I4240" s="11">
        <f t="shared" si="67"/>
        <v>0</v>
      </c>
      <c r="J4240" s="22"/>
    </row>
    <row r="4241" spans="5:10">
      <c r="E4241" s="4" t="e">
        <f>VLOOKUP(B4241,'[1]Base de datos Almacen'!$B$2:$E$3654,4,0)</f>
        <v>#N/A</v>
      </c>
      <c r="F4241" s="8">
        <v>0</v>
      </c>
      <c r="G4241" s="9">
        <f>SUMIFS('Entrada - Salida'!$E:$E,'Entrada - Salida'!$D:$D,Saldo!C4241,'Entrada - Salida'!C:C,Saldo!B4241)</f>
        <v>0</v>
      </c>
      <c r="H4241" s="10">
        <f>SUMIFS('Entrada - Salida'!$F:$F,'Entrada - Salida'!$D:$D,Saldo!C4241,'Entrada - Salida'!C:C,Saldo!B4241)</f>
        <v>0</v>
      </c>
      <c r="I4241" s="11">
        <f t="shared" si="67"/>
        <v>0</v>
      </c>
      <c r="J4241" s="22"/>
    </row>
    <row r="4242" spans="5:10">
      <c r="E4242" s="4" t="e">
        <f>VLOOKUP(B4242,'[1]Base de datos Almacen'!$B$2:$E$3654,4,0)</f>
        <v>#N/A</v>
      </c>
      <c r="F4242" s="8">
        <v>0</v>
      </c>
      <c r="G4242" s="9">
        <f>SUMIFS('Entrada - Salida'!$E:$E,'Entrada - Salida'!$D:$D,Saldo!C4242,'Entrada - Salida'!C:C,Saldo!B4242)</f>
        <v>0</v>
      </c>
      <c r="H4242" s="10">
        <f>SUMIFS('Entrada - Salida'!$F:$F,'Entrada - Salida'!$D:$D,Saldo!C4242,'Entrada - Salida'!C:C,Saldo!B4242)</f>
        <v>0</v>
      </c>
      <c r="I4242" s="11">
        <f t="shared" si="67"/>
        <v>0</v>
      </c>
      <c r="J4242" s="22"/>
    </row>
    <row r="4243" spans="5:10">
      <c r="E4243" s="4" t="e">
        <f>VLOOKUP(B4243,'[1]Base de datos Almacen'!$B$2:$E$3654,4,0)</f>
        <v>#N/A</v>
      </c>
      <c r="F4243" s="8">
        <v>0</v>
      </c>
      <c r="G4243" s="9">
        <f>SUMIFS('Entrada - Salida'!$E:$E,'Entrada - Salida'!$D:$D,Saldo!C4243,'Entrada - Salida'!C:C,Saldo!B4243)</f>
        <v>0</v>
      </c>
      <c r="H4243" s="10">
        <f>SUMIFS('Entrada - Salida'!$F:$F,'Entrada - Salida'!$D:$D,Saldo!C4243,'Entrada - Salida'!C:C,Saldo!B4243)</f>
        <v>0</v>
      </c>
      <c r="I4243" s="11">
        <f t="shared" si="67"/>
        <v>0</v>
      </c>
      <c r="J4243" s="22"/>
    </row>
    <row r="4244" spans="5:10">
      <c r="E4244" s="4" t="e">
        <f>VLOOKUP(B4244,'[1]Base de datos Almacen'!$B$2:$E$3654,4,0)</f>
        <v>#N/A</v>
      </c>
      <c r="F4244" s="8">
        <v>0</v>
      </c>
      <c r="G4244" s="9">
        <f>SUMIFS('Entrada - Salida'!$E:$E,'Entrada - Salida'!$D:$D,Saldo!C4244,'Entrada - Salida'!C:C,Saldo!B4244)</f>
        <v>0</v>
      </c>
      <c r="H4244" s="10">
        <f>SUMIFS('Entrada - Salida'!$F:$F,'Entrada - Salida'!$D:$D,Saldo!C4244,'Entrada - Salida'!C:C,Saldo!B4244)</f>
        <v>0</v>
      </c>
      <c r="I4244" s="11">
        <f t="shared" si="67"/>
        <v>0</v>
      </c>
      <c r="J4244" s="22"/>
    </row>
    <row r="4245" spans="5:10">
      <c r="E4245" s="4" t="e">
        <f>VLOOKUP(B4245,'[1]Base de datos Almacen'!$B$2:$E$3654,4,0)</f>
        <v>#N/A</v>
      </c>
      <c r="F4245" s="8">
        <v>0</v>
      </c>
      <c r="G4245" s="9">
        <f>SUMIFS('Entrada - Salida'!$E:$E,'Entrada - Salida'!$D:$D,Saldo!C4245,'Entrada - Salida'!C:C,Saldo!B4245)</f>
        <v>0</v>
      </c>
      <c r="H4245" s="10">
        <f>SUMIFS('Entrada - Salida'!$F:$F,'Entrada - Salida'!$D:$D,Saldo!C4245,'Entrada - Salida'!C:C,Saldo!B4245)</f>
        <v>0</v>
      </c>
      <c r="I4245" s="11">
        <f t="shared" si="67"/>
        <v>0</v>
      </c>
      <c r="J4245" s="22"/>
    </row>
    <row r="4246" spans="5:10">
      <c r="E4246" s="4" t="e">
        <f>VLOOKUP(B4246,'[1]Base de datos Almacen'!$B$2:$E$3654,4,0)</f>
        <v>#N/A</v>
      </c>
      <c r="F4246" s="8">
        <v>0</v>
      </c>
      <c r="G4246" s="9">
        <f>SUMIFS('Entrada - Salida'!$E:$E,'Entrada - Salida'!$D:$D,Saldo!C4246,'Entrada - Salida'!C:C,Saldo!B4246)</f>
        <v>0</v>
      </c>
      <c r="H4246" s="10">
        <f>SUMIFS('Entrada - Salida'!$F:$F,'Entrada - Salida'!$D:$D,Saldo!C4246,'Entrada - Salida'!C:C,Saldo!B4246)</f>
        <v>0</v>
      </c>
      <c r="I4246" s="11">
        <f t="shared" si="67"/>
        <v>0</v>
      </c>
      <c r="J4246" s="22"/>
    </row>
    <row r="4247" spans="5:10">
      <c r="E4247" s="4" t="e">
        <f>VLOOKUP(B4247,'[1]Base de datos Almacen'!$B$2:$E$3654,4,0)</f>
        <v>#N/A</v>
      </c>
      <c r="F4247" s="8">
        <v>0</v>
      </c>
      <c r="G4247" s="9">
        <f>SUMIFS('Entrada - Salida'!$E:$E,'Entrada - Salida'!$D:$D,Saldo!C4247,'Entrada - Salida'!C:C,Saldo!B4247)</f>
        <v>0</v>
      </c>
      <c r="H4247" s="10">
        <f>SUMIFS('Entrada - Salida'!$F:$F,'Entrada - Salida'!$D:$D,Saldo!C4247,'Entrada - Salida'!C:C,Saldo!B4247)</f>
        <v>0</v>
      </c>
      <c r="I4247" s="11">
        <f t="shared" si="67"/>
        <v>0</v>
      </c>
      <c r="J4247" s="22"/>
    </row>
    <row r="4248" spans="5:10">
      <c r="E4248" s="4" t="e">
        <f>VLOOKUP(B4248,'[1]Base de datos Almacen'!$B$2:$E$3654,4,0)</f>
        <v>#N/A</v>
      </c>
      <c r="F4248" s="8">
        <v>0</v>
      </c>
      <c r="G4248" s="9">
        <f>SUMIFS('Entrada - Salida'!$E:$E,'Entrada - Salida'!$D:$D,Saldo!C4248,'Entrada - Salida'!C:C,Saldo!B4248)</f>
        <v>0</v>
      </c>
      <c r="H4248" s="10">
        <f>SUMIFS('Entrada - Salida'!$F:$F,'Entrada - Salida'!$D:$D,Saldo!C4248,'Entrada - Salida'!C:C,Saldo!B4248)</f>
        <v>0</v>
      </c>
      <c r="I4248" s="11">
        <f t="shared" si="67"/>
        <v>0</v>
      </c>
      <c r="J4248" s="22"/>
    </row>
    <row r="4249" spans="5:10">
      <c r="E4249" s="4" t="e">
        <f>VLOOKUP(B4249,'[1]Base de datos Almacen'!$B$2:$E$3654,4,0)</f>
        <v>#N/A</v>
      </c>
      <c r="F4249" s="8">
        <v>0</v>
      </c>
      <c r="G4249" s="9">
        <f>SUMIFS('Entrada - Salida'!$E:$E,'Entrada - Salida'!$D:$D,Saldo!C4249,'Entrada - Salida'!C:C,Saldo!B4249)</f>
        <v>0</v>
      </c>
      <c r="H4249" s="10">
        <f>SUMIFS('Entrada - Salida'!$F:$F,'Entrada - Salida'!$D:$D,Saldo!C4249,'Entrada - Salida'!C:C,Saldo!B4249)</f>
        <v>0</v>
      </c>
      <c r="I4249" s="11">
        <f t="shared" si="67"/>
        <v>0</v>
      </c>
      <c r="J4249" s="22"/>
    </row>
    <row r="4250" spans="5:10">
      <c r="E4250" s="4" t="e">
        <f>VLOOKUP(B4250,'[1]Base de datos Almacen'!$B$2:$E$3654,4,0)</f>
        <v>#N/A</v>
      </c>
      <c r="F4250" s="8">
        <v>0</v>
      </c>
      <c r="G4250" s="9">
        <f>SUMIFS('Entrada - Salida'!$E:$E,'Entrada - Salida'!$D:$D,Saldo!C4250,'Entrada - Salida'!C:C,Saldo!B4250)</f>
        <v>0</v>
      </c>
      <c r="H4250" s="10">
        <f>SUMIFS('Entrada - Salida'!$F:$F,'Entrada - Salida'!$D:$D,Saldo!C4250,'Entrada - Salida'!C:C,Saldo!B4250)</f>
        <v>0</v>
      </c>
      <c r="I4250" s="11">
        <f t="shared" si="67"/>
        <v>0</v>
      </c>
      <c r="J4250" s="22"/>
    </row>
    <row r="4251" spans="5:10">
      <c r="E4251" s="4" t="e">
        <f>VLOOKUP(B4251,'[1]Base de datos Almacen'!$B$2:$E$3654,4,0)</f>
        <v>#N/A</v>
      </c>
      <c r="F4251" s="8">
        <v>0</v>
      </c>
      <c r="G4251" s="9">
        <f>SUMIFS('Entrada - Salida'!$E:$E,'Entrada - Salida'!$D:$D,Saldo!C4251,'Entrada - Salida'!C:C,Saldo!B4251)</f>
        <v>0</v>
      </c>
      <c r="H4251" s="10">
        <f>SUMIFS('Entrada - Salida'!$F:$F,'Entrada - Salida'!$D:$D,Saldo!C4251,'Entrada - Salida'!C:C,Saldo!B4251)</f>
        <v>0</v>
      </c>
      <c r="I4251" s="11">
        <f t="shared" si="67"/>
        <v>0</v>
      </c>
      <c r="J4251" s="22"/>
    </row>
    <row r="4252" spans="5:10">
      <c r="E4252" s="4" t="e">
        <f>VLOOKUP(B4252,'[1]Base de datos Almacen'!$B$2:$E$3654,4,0)</f>
        <v>#N/A</v>
      </c>
      <c r="F4252" s="8">
        <v>0</v>
      </c>
      <c r="G4252" s="9">
        <f>SUMIFS('Entrada - Salida'!$E:$E,'Entrada - Salida'!$D:$D,Saldo!C4252,'Entrada - Salida'!C:C,Saldo!B4252)</f>
        <v>0</v>
      </c>
      <c r="H4252" s="10">
        <f>SUMIFS('Entrada - Salida'!$F:$F,'Entrada - Salida'!$D:$D,Saldo!C4252,'Entrada - Salida'!C:C,Saldo!B4252)</f>
        <v>0</v>
      </c>
      <c r="I4252" s="11">
        <f t="shared" si="67"/>
        <v>0</v>
      </c>
      <c r="J4252" s="22"/>
    </row>
    <row r="4253" spans="5:10">
      <c r="E4253" s="4" t="e">
        <f>VLOOKUP(B4253,'[1]Base de datos Almacen'!$B$2:$E$3654,4,0)</f>
        <v>#N/A</v>
      </c>
      <c r="F4253" s="8">
        <v>0</v>
      </c>
      <c r="G4253" s="9">
        <f>SUMIFS('Entrada - Salida'!$E:$E,'Entrada - Salida'!$D:$D,Saldo!C4253,'Entrada - Salida'!C:C,Saldo!B4253)</f>
        <v>0</v>
      </c>
      <c r="H4253" s="10">
        <f>SUMIFS('Entrada - Salida'!$F:$F,'Entrada - Salida'!$D:$D,Saldo!C4253,'Entrada - Salida'!C:C,Saldo!B4253)</f>
        <v>0</v>
      </c>
      <c r="I4253" s="11">
        <f t="shared" si="67"/>
        <v>0</v>
      </c>
      <c r="J4253" s="22"/>
    </row>
    <row r="4254" spans="5:10">
      <c r="E4254" s="4" t="e">
        <f>VLOOKUP(B4254,'[1]Base de datos Almacen'!$B$2:$E$3654,4,0)</f>
        <v>#N/A</v>
      </c>
      <c r="F4254" s="8">
        <v>0</v>
      </c>
      <c r="G4254" s="9">
        <f>SUMIFS('Entrada - Salida'!$E:$E,'Entrada - Salida'!$D:$D,Saldo!C4254,'Entrada - Salida'!C:C,Saldo!B4254)</f>
        <v>0</v>
      </c>
      <c r="H4254" s="10">
        <f>SUMIFS('Entrada - Salida'!$F:$F,'Entrada - Salida'!$D:$D,Saldo!C4254,'Entrada - Salida'!C:C,Saldo!B4254)</f>
        <v>0</v>
      </c>
      <c r="I4254" s="11">
        <f t="shared" si="67"/>
        <v>0</v>
      </c>
      <c r="J4254" s="22"/>
    </row>
    <row r="4255" spans="5:10">
      <c r="E4255" s="4" t="e">
        <f>VLOOKUP(B4255,'[1]Base de datos Almacen'!$B$2:$E$3654,4,0)</f>
        <v>#N/A</v>
      </c>
      <c r="F4255" s="8">
        <v>0</v>
      </c>
      <c r="G4255" s="9">
        <f>SUMIFS('Entrada - Salida'!$E:$E,'Entrada - Salida'!$D:$D,Saldo!C4255,'Entrada - Salida'!C:C,Saldo!B4255)</f>
        <v>0</v>
      </c>
      <c r="H4255" s="10">
        <f>SUMIFS('Entrada - Salida'!$F:$F,'Entrada - Salida'!$D:$D,Saldo!C4255,'Entrada - Salida'!C:C,Saldo!B4255)</f>
        <v>0</v>
      </c>
      <c r="I4255" s="11">
        <f t="shared" si="67"/>
        <v>0</v>
      </c>
      <c r="J4255" s="22"/>
    </row>
    <row r="4256" spans="5:10">
      <c r="E4256" s="4" t="e">
        <f>VLOOKUP(B4256,'[1]Base de datos Almacen'!$B$2:$E$3654,4,0)</f>
        <v>#N/A</v>
      </c>
      <c r="F4256" s="8">
        <v>0</v>
      </c>
      <c r="G4256" s="9">
        <f>SUMIFS('Entrada - Salida'!$E:$E,'Entrada - Salida'!$D:$D,Saldo!C4256,'Entrada - Salida'!C:C,Saldo!B4256)</f>
        <v>0</v>
      </c>
      <c r="H4256" s="10">
        <f>SUMIFS('Entrada - Salida'!$F:$F,'Entrada - Salida'!$D:$D,Saldo!C4256,'Entrada - Salida'!C:C,Saldo!B4256)</f>
        <v>0</v>
      </c>
      <c r="I4256" s="11">
        <f t="shared" si="67"/>
        <v>0</v>
      </c>
      <c r="J4256" s="22"/>
    </row>
    <row r="4257" spans="5:10">
      <c r="E4257" s="4" t="e">
        <f>VLOOKUP(B4257,'[1]Base de datos Almacen'!$B$2:$E$3654,4,0)</f>
        <v>#N/A</v>
      </c>
      <c r="F4257" s="8">
        <v>0</v>
      </c>
      <c r="G4257" s="9">
        <f>SUMIFS('Entrada - Salida'!$E:$E,'Entrada - Salida'!$D:$D,Saldo!C4257,'Entrada - Salida'!C:C,Saldo!B4257)</f>
        <v>0</v>
      </c>
      <c r="H4257" s="10">
        <f>SUMIFS('Entrada - Salida'!$F:$F,'Entrada - Salida'!$D:$D,Saldo!C4257,'Entrada - Salida'!C:C,Saldo!B4257)</f>
        <v>0</v>
      </c>
      <c r="I4257" s="11">
        <f t="shared" si="67"/>
        <v>0</v>
      </c>
      <c r="J4257" s="22"/>
    </row>
    <row r="4258" spans="5:10">
      <c r="E4258" s="4" t="e">
        <f>VLOOKUP(B4258,'[1]Base de datos Almacen'!$B$2:$E$3654,4,0)</f>
        <v>#N/A</v>
      </c>
      <c r="F4258" s="8">
        <v>0</v>
      </c>
      <c r="G4258" s="9">
        <f>SUMIFS('Entrada - Salida'!$E:$E,'Entrada - Salida'!$D:$D,Saldo!C4258,'Entrada - Salida'!C:C,Saldo!B4258)</f>
        <v>0</v>
      </c>
      <c r="H4258" s="10">
        <f>SUMIFS('Entrada - Salida'!$F:$F,'Entrada - Salida'!$D:$D,Saldo!C4258,'Entrada - Salida'!C:C,Saldo!B4258)</f>
        <v>0</v>
      </c>
      <c r="I4258" s="11">
        <f t="shared" si="67"/>
        <v>0</v>
      </c>
      <c r="J4258" s="22"/>
    </row>
    <row r="4259" spans="5:10">
      <c r="E4259" s="4" t="e">
        <f>VLOOKUP(B4259,'[1]Base de datos Almacen'!$B$2:$E$3654,4,0)</f>
        <v>#N/A</v>
      </c>
      <c r="F4259" s="8">
        <v>0</v>
      </c>
      <c r="G4259" s="9">
        <f>SUMIFS('Entrada - Salida'!$E:$E,'Entrada - Salida'!$D:$D,Saldo!C4259,'Entrada - Salida'!C:C,Saldo!B4259)</f>
        <v>0</v>
      </c>
      <c r="H4259" s="10">
        <f>SUMIFS('Entrada - Salida'!$F:$F,'Entrada - Salida'!$D:$D,Saldo!C4259,'Entrada - Salida'!C:C,Saldo!B4259)</f>
        <v>0</v>
      </c>
      <c r="I4259" s="11">
        <f t="shared" si="67"/>
        <v>0</v>
      </c>
      <c r="J4259" s="22"/>
    </row>
    <row r="4260" spans="5:10">
      <c r="E4260" s="4" t="e">
        <f>VLOOKUP(B4260,'[1]Base de datos Almacen'!$B$2:$E$3654,4,0)</f>
        <v>#N/A</v>
      </c>
      <c r="F4260" s="8">
        <v>0</v>
      </c>
      <c r="G4260" s="9">
        <f>SUMIFS('Entrada - Salida'!$E:$E,'Entrada - Salida'!$D:$D,Saldo!C4260,'Entrada - Salida'!C:C,Saldo!B4260)</f>
        <v>0</v>
      </c>
      <c r="H4260" s="10">
        <f>SUMIFS('Entrada - Salida'!$F:$F,'Entrada - Salida'!$D:$D,Saldo!C4260,'Entrada - Salida'!C:C,Saldo!B4260)</f>
        <v>0</v>
      </c>
      <c r="I4260" s="11">
        <f t="shared" si="67"/>
        <v>0</v>
      </c>
      <c r="J4260" s="22"/>
    </row>
    <row r="4261" spans="5:10">
      <c r="E4261" s="4" t="e">
        <f>VLOOKUP(B4261,'[1]Base de datos Almacen'!$B$2:$E$3654,4,0)</f>
        <v>#N/A</v>
      </c>
      <c r="F4261" s="8">
        <v>0</v>
      </c>
      <c r="G4261" s="9">
        <f>SUMIFS('Entrada - Salida'!$E:$E,'Entrada - Salida'!$D:$D,Saldo!C4261,'Entrada - Salida'!C:C,Saldo!B4261)</f>
        <v>0</v>
      </c>
      <c r="H4261" s="10">
        <f>SUMIFS('Entrada - Salida'!$F:$F,'Entrada - Salida'!$D:$D,Saldo!C4261,'Entrada - Salida'!C:C,Saldo!B4261)</f>
        <v>0</v>
      </c>
      <c r="I4261" s="11">
        <f t="shared" si="67"/>
        <v>0</v>
      </c>
      <c r="J4261" s="22"/>
    </row>
    <row r="4262" spans="5:10">
      <c r="E4262" s="4" t="e">
        <f>VLOOKUP(B4262,'[1]Base de datos Almacen'!$B$2:$E$3654,4,0)</f>
        <v>#N/A</v>
      </c>
      <c r="F4262" s="8">
        <v>0</v>
      </c>
      <c r="G4262" s="9">
        <f>SUMIFS('Entrada - Salida'!$E:$E,'Entrada - Salida'!$D:$D,Saldo!C4262,'Entrada - Salida'!C:C,Saldo!B4262)</f>
        <v>0</v>
      </c>
      <c r="H4262" s="10">
        <f>SUMIFS('Entrada - Salida'!$F:$F,'Entrada - Salida'!$D:$D,Saldo!C4262,'Entrada - Salida'!C:C,Saldo!B4262)</f>
        <v>0</v>
      </c>
      <c r="I4262" s="11">
        <f t="shared" si="67"/>
        <v>0</v>
      </c>
      <c r="J4262" s="22"/>
    </row>
    <row r="4263" spans="5:10">
      <c r="E4263" s="4" t="e">
        <f>VLOOKUP(B4263,'[1]Base de datos Almacen'!$B$2:$E$3654,4,0)</f>
        <v>#N/A</v>
      </c>
      <c r="F4263" s="8">
        <v>0</v>
      </c>
      <c r="G4263" s="9">
        <f>SUMIFS('Entrada - Salida'!$E:$E,'Entrada - Salida'!$D:$D,Saldo!C4263,'Entrada - Salida'!C:C,Saldo!B4263)</f>
        <v>0</v>
      </c>
      <c r="H4263" s="10">
        <f>SUMIFS('Entrada - Salida'!$F:$F,'Entrada - Salida'!$D:$D,Saldo!C4263,'Entrada - Salida'!C:C,Saldo!B4263)</f>
        <v>0</v>
      </c>
      <c r="I4263" s="11">
        <f t="shared" si="67"/>
        <v>0</v>
      </c>
      <c r="J4263" s="22"/>
    </row>
    <row r="4264" spans="5:10">
      <c r="E4264" s="4" t="e">
        <f>VLOOKUP(B4264,'[1]Base de datos Almacen'!$B$2:$E$3654,4,0)</f>
        <v>#N/A</v>
      </c>
      <c r="F4264" s="8">
        <v>0</v>
      </c>
      <c r="G4264" s="9">
        <f>SUMIFS('Entrada - Salida'!$E:$E,'Entrada - Salida'!$D:$D,Saldo!C4264,'Entrada - Salida'!C:C,Saldo!B4264)</f>
        <v>0</v>
      </c>
      <c r="H4264" s="10">
        <f>SUMIFS('Entrada - Salida'!$F:$F,'Entrada - Salida'!$D:$D,Saldo!C4264,'Entrada - Salida'!C:C,Saldo!B4264)</f>
        <v>0</v>
      </c>
      <c r="I4264" s="11">
        <f t="shared" si="67"/>
        <v>0</v>
      </c>
      <c r="J4264" s="22"/>
    </row>
    <row r="4265" spans="5:10">
      <c r="E4265" s="4" t="e">
        <f>VLOOKUP(B4265,'[1]Base de datos Almacen'!$B$2:$E$3654,4,0)</f>
        <v>#N/A</v>
      </c>
      <c r="F4265" s="8">
        <v>0</v>
      </c>
      <c r="G4265" s="9">
        <f>SUMIFS('Entrada - Salida'!$E:$E,'Entrada - Salida'!$D:$D,Saldo!C4265,'Entrada - Salida'!C:C,Saldo!B4265)</f>
        <v>0</v>
      </c>
      <c r="H4265" s="10">
        <f>SUMIFS('Entrada - Salida'!$F:$F,'Entrada - Salida'!$D:$D,Saldo!C4265,'Entrada - Salida'!C:C,Saldo!B4265)</f>
        <v>0</v>
      </c>
      <c r="I4265" s="11">
        <f t="shared" si="67"/>
        <v>0</v>
      </c>
      <c r="J4265" s="22"/>
    </row>
    <row r="4266" spans="5:10">
      <c r="E4266" s="4" t="e">
        <f>VLOOKUP(B4266,'[1]Base de datos Almacen'!$B$2:$E$3654,4,0)</f>
        <v>#N/A</v>
      </c>
      <c r="F4266" s="8">
        <v>0</v>
      </c>
      <c r="G4266" s="9">
        <f>SUMIFS('Entrada - Salida'!$E:$E,'Entrada - Salida'!$D:$D,Saldo!C4266,'Entrada - Salida'!C:C,Saldo!B4266)</f>
        <v>0</v>
      </c>
      <c r="H4266" s="10">
        <f>SUMIFS('Entrada - Salida'!$F:$F,'Entrada - Salida'!$D:$D,Saldo!C4266,'Entrada - Salida'!C:C,Saldo!B4266)</f>
        <v>0</v>
      </c>
      <c r="I4266" s="11">
        <f t="shared" si="67"/>
        <v>0</v>
      </c>
      <c r="J4266" s="22"/>
    </row>
    <row r="4267" spans="5:10">
      <c r="E4267" s="4" t="e">
        <f>VLOOKUP(B4267,'[1]Base de datos Almacen'!$B$2:$E$3654,4,0)</f>
        <v>#N/A</v>
      </c>
      <c r="F4267" s="8">
        <v>0</v>
      </c>
      <c r="G4267" s="9">
        <f>SUMIFS('Entrada - Salida'!$E:$E,'Entrada - Salida'!$D:$D,Saldo!C4267,'Entrada - Salida'!C:C,Saldo!B4267)</f>
        <v>0</v>
      </c>
      <c r="H4267" s="10">
        <f>SUMIFS('Entrada - Salida'!$F:$F,'Entrada - Salida'!$D:$D,Saldo!C4267,'Entrada - Salida'!C:C,Saldo!B4267)</f>
        <v>0</v>
      </c>
      <c r="I4267" s="11">
        <f t="shared" si="67"/>
        <v>0</v>
      </c>
      <c r="J4267" s="22"/>
    </row>
    <row r="4268" spans="5:10">
      <c r="E4268" s="4" t="e">
        <f>VLOOKUP(B4268,'[1]Base de datos Almacen'!$B$2:$E$3654,4,0)</f>
        <v>#N/A</v>
      </c>
      <c r="F4268" s="8">
        <v>0</v>
      </c>
      <c r="G4268" s="9">
        <f>SUMIFS('Entrada - Salida'!$E:$E,'Entrada - Salida'!$D:$D,Saldo!C4268,'Entrada - Salida'!C:C,Saldo!B4268)</f>
        <v>0</v>
      </c>
      <c r="H4268" s="10">
        <f>SUMIFS('Entrada - Salida'!$F:$F,'Entrada - Salida'!$D:$D,Saldo!C4268,'Entrada - Salida'!C:C,Saldo!B4268)</f>
        <v>0</v>
      </c>
      <c r="I4268" s="11">
        <f t="shared" si="67"/>
        <v>0</v>
      </c>
      <c r="J4268" s="22"/>
    </row>
    <row r="4269" spans="5:10">
      <c r="E4269" s="4" t="e">
        <f>VLOOKUP(B4269,'[1]Base de datos Almacen'!$B$2:$E$3654,4,0)</f>
        <v>#N/A</v>
      </c>
      <c r="F4269" s="8">
        <v>0</v>
      </c>
      <c r="G4269" s="9">
        <f>SUMIFS('Entrada - Salida'!$E:$E,'Entrada - Salida'!$D:$D,Saldo!C4269,'Entrada - Salida'!C:C,Saldo!B4269)</f>
        <v>0</v>
      </c>
      <c r="H4269" s="10">
        <f>SUMIFS('Entrada - Salida'!$F:$F,'Entrada - Salida'!$D:$D,Saldo!C4269,'Entrada - Salida'!C:C,Saldo!B4269)</f>
        <v>0</v>
      </c>
      <c r="I4269" s="11">
        <f t="shared" si="67"/>
        <v>0</v>
      </c>
      <c r="J4269" s="22"/>
    </row>
    <row r="4270" spans="5:10">
      <c r="E4270" s="4" t="e">
        <f>VLOOKUP(B4270,'[1]Base de datos Almacen'!$B$2:$E$3654,4,0)</f>
        <v>#N/A</v>
      </c>
      <c r="F4270" s="8">
        <v>0</v>
      </c>
      <c r="G4270" s="9">
        <f>SUMIFS('Entrada - Salida'!$E:$E,'Entrada - Salida'!$D:$D,Saldo!C4270,'Entrada - Salida'!C:C,Saldo!B4270)</f>
        <v>0</v>
      </c>
      <c r="H4270" s="10">
        <f>SUMIFS('Entrada - Salida'!$F:$F,'Entrada - Salida'!$D:$D,Saldo!C4270,'Entrada - Salida'!C:C,Saldo!B4270)</f>
        <v>0</v>
      </c>
      <c r="I4270" s="11">
        <f t="shared" ref="I4270:I4333" si="68">+(G4270-H4270)+F4270</f>
        <v>0</v>
      </c>
      <c r="J4270" s="22"/>
    </row>
    <row r="4271" spans="5:10">
      <c r="E4271" s="4" t="e">
        <f>VLOOKUP(B4271,'[1]Base de datos Almacen'!$B$2:$E$3654,4,0)</f>
        <v>#N/A</v>
      </c>
      <c r="F4271" s="8">
        <v>0</v>
      </c>
      <c r="G4271" s="9">
        <f>SUMIFS('Entrada - Salida'!$E:$E,'Entrada - Salida'!$D:$D,Saldo!C4271,'Entrada - Salida'!C:C,Saldo!B4271)</f>
        <v>0</v>
      </c>
      <c r="H4271" s="10">
        <f>SUMIFS('Entrada - Salida'!$F:$F,'Entrada - Salida'!$D:$D,Saldo!C4271,'Entrada - Salida'!C:C,Saldo!B4271)</f>
        <v>0</v>
      </c>
      <c r="I4271" s="11">
        <f t="shared" si="68"/>
        <v>0</v>
      </c>
      <c r="J4271" s="22"/>
    </row>
    <row r="4272" spans="5:10">
      <c r="E4272" s="4" t="e">
        <f>VLOOKUP(B4272,'[1]Base de datos Almacen'!$B$2:$E$3654,4,0)</f>
        <v>#N/A</v>
      </c>
      <c r="F4272" s="8">
        <v>0</v>
      </c>
      <c r="G4272" s="9">
        <f>SUMIFS('Entrada - Salida'!$E:$E,'Entrada - Salida'!$D:$D,Saldo!C4272,'Entrada - Salida'!C:C,Saldo!B4272)</f>
        <v>0</v>
      </c>
      <c r="H4272" s="10">
        <f>SUMIFS('Entrada - Salida'!$F:$F,'Entrada - Salida'!$D:$D,Saldo!C4272,'Entrada - Salida'!C:C,Saldo!B4272)</f>
        <v>0</v>
      </c>
      <c r="I4272" s="11">
        <f t="shared" si="68"/>
        <v>0</v>
      </c>
      <c r="J4272" s="22"/>
    </row>
    <row r="4273" spans="5:10">
      <c r="E4273" s="4" t="e">
        <f>VLOOKUP(B4273,'[1]Base de datos Almacen'!$B$2:$E$3654,4,0)</f>
        <v>#N/A</v>
      </c>
      <c r="F4273" s="8">
        <v>0</v>
      </c>
      <c r="G4273" s="9">
        <f>SUMIFS('Entrada - Salida'!$E:$E,'Entrada - Salida'!$D:$D,Saldo!C4273,'Entrada - Salida'!C:C,Saldo!B4273)</f>
        <v>0</v>
      </c>
      <c r="H4273" s="10">
        <f>SUMIFS('Entrada - Salida'!$F:$F,'Entrada - Salida'!$D:$D,Saldo!C4273,'Entrada - Salida'!C:C,Saldo!B4273)</f>
        <v>0</v>
      </c>
      <c r="I4273" s="11">
        <f t="shared" si="68"/>
        <v>0</v>
      </c>
      <c r="J4273" s="22"/>
    </row>
    <row r="4274" spans="5:10">
      <c r="E4274" s="4" t="e">
        <f>VLOOKUP(B4274,'[1]Base de datos Almacen'!$B$2:$E$3654,4,0)</f>
        <v>#N/A</v>
      </c>
      <c r="F4274" s="8">
        <v>0</v>
      </c>
      <c r="G4274" s="9">
        <f>SUMIFS('Entrada - Salida'!$E:$E,'Entrada - Salida'!$D:$D,Saldo!C4274,'Entrada - Salida'!C:C,Saldo!B4274)</f>
        <v>0</v>
      </c>
      <c r="H4274" s="10">
        <f>SUMIFS('Entrada - Salida'!$F:$F,'Entrada - Salida'!$D:$D,Saldo!C4274,'Entrada - Salida'!C:C,Saldo!B4274)</f>
        <v>0</v>
      </c>
      <c r="I4274" s="11">
        <f t="shared" si="68"/>
        <v>0</v>
      </c>
      <c r="J4274" s="22"/>
    </row>
    <row r="4275" spans="5:10">
      <c r="E4275" s="4" t="e">
        <f>VLOOKUP(B4275,'[1]Base de datos Almacen'!$B$2:$E$3654,4,0)</f>
        <v>#N/A</v>
      </c>
      <c r="F4275" s="8">
        <v>0</v>
      </c>
      <c r="G4275" s="9">
        <f>SUMIFS('Entrada - Salida'!$E:$E,'Entrada - Salida'!$D:$D,Saldo!C4275,'Entrada - Salida'!C:C,Saldo!B4275)</f>
        <v>0</v>
      </c>
      <c r="H4275" s="10">
        <f>SUMIFS('Entrada - Salida'!$F:$F,'Entrada - Salida'!$D:$D,Saldo!C4275,'Entrada - Salida'!C:C,Saldo!B4275)</f>
        <v>0</v>
      </c>
      <c r="I4275" s="11">
        <f t="shared" si="68"/>
        <v>0</v>
      </c>
      <c r="J4275" s="22"/>
    </row>
    <row r="4276" spans="5:10">
      <c r="E4276" s="4" t="e">
        <f>VLOOKUP(B4276,'[1]Base de datos Almacen'!$B$2:$E$3654,4,0)</f>
        <v>#N/A</v>
      </c>
      <c r="F4276" s="8">
        <v>0</v>
      </c>
      <c r="G4276" s="9">
        <f>SUMIFS('Entrada - Salida'!$E:$E,'Entrada - Salida'!$D:$D,Saldo!C4276,'Entrada - Salida'!C:C,Saldo!B4276)</f>
        <v>0</v>
      </c>
      <c r="H4276" s="10">
        <f>SUMIFS('Entrada - Salida'!$F:$F,'Entrada - Salida'!$D:$D,Saldo!C4276,'Entrada - Salida'!C:C,Saldo!B4276)</f>
        <v>0</v>
      </c>
      <c r="I4276" s="11">
        <f t="shared" si="68"/>
        <v>0</v>
      </c>
      <c r="J4276" s="22"/>
    </row>
    <row r="4277" spans="5:10">
      <c r="E4277" s="4" t="e">
        <f>VLOOKUP(B4277,'[1]Base de datos Almacen'!$B$2:$E$3654,4,0)</f>
        <v>#N/A</v>
      </c>
      <c r="F4277" s="8">
        <v>0</v>
      </c>
      <c r="G4277" s="9">
        <f>SUMIFS('Entrada - Salida'!$E:$E,'Entrada - Salida'!$D:$D,Saldo!C4277,'Entrada - Salida'!C:C,Saldo!B4277)</f>
        <v>0</v>
      </c>
      <c r="H4277" s="10">
        <f>SUMIFS('Entrada - Salida'!$F:$F,'Entrada - Salida'!$D:$D,Saldo!C4277,'Entrada - Salida'!C:C,Saldo!B4277)</f>
        <v>0</v>
      </c>
      <c r="I4277" s="11">
        <f t="shared" si="68"/>
        <v>0</v>
      </c>
      <c r="J4277" s="22"/>
    </row>
    <row r="4278" spans="5:10">
      <c r="E4278" s="4" t="e">
        <f>VLOOKUP(B4278,'[1]Base de datos Almacen'!$B$2:$E$3654,4,0)</f>
        <v>#N/A</v>
      </c>
      <c r="F4278" s="8">
        <v>0</v>
      </c>
      <c r="G4278" s="9">
        <f>SUMIFS('Entrada - Salida'!$E:$E,'Entrada - Salida'!$D:$D,Saldo!C4278,'Entrada - Salida'!C:C,Saldo!B4278)</f>
        <v>0</v>
      </c>
      <c r="H4278" s="10">
        <f>SUMIFS('Entrada - Salida'!$F:$F,'Entrada - Salida'!$D:$D,Saldo!C4278,'Entrada - Salida'!C:C,Saldo!B4278)</f>
        <v>0</v>
      </c>
      <c r="I4278" s="11">
        <f t="shared" si="68"/>
        <v>0</v>
      </c>
      <c r="J4278" s="22"/>
    </row>
    <row r="4279" spans="5:10">
      <c r="E4279" s="4" t="e">
        <f>VLOOKUP(B4279,'[1]Base de datos Almacen'!$B$2:$E$3654,4,0)</f>
        <v>#N/A</v>
      </c>
      <c r="F4279" s="8">
        <v>0</v>
      </c>
      <c r="G4279" s="9">
        <f>SUMIFS('Entrada - Salida'!$E:$E,'Entrada - Salida'!$D:$D,Saldo!C4279,'Entrada - Salida'!C:C,Saldo!B4279)</f>
        <v>0</v>
      </c>
      <c r="H4279" s="10">
        <f>SUMIFS('Entrada - Salida'!$F:$F,'Entrada - Salida'!$D:$D,Saldo!C4279,'Entrada - Salida'!C:C,Saldo!B4279)</f>
        <v>0</v>
      </c>
      <c r="I4279" s="11">
        <f t="shared" si="68"/>
        <v>0</v>
      </c>
      <c r="J4279" s="22"/>
    </row>
    <row r="4280" spans="5:10">
      <c r="E4280" s="4" t="e">
        <f>VLOOKUP(B4280,'[1]Base de datos Almacen'!$B$2:$E$3654,4,0)</f>
        <v>#N/A</v>
      </c>
      <c r="F4280" s="8">
        <v>0</v>
      </c>
      <c r="G4280" s="9">
        <f>SUMIFS('Entrada - Salida'!$E:$E,'Entrada - Salida'!$D:$D,Saldo!C4280,'Entrada - Salida'!C:C,Saldo!B4280)</f>
        <v>0</v>
      </c>
      <c r="H4280" s="10">
        <f>SUMIFS('Entrada - Salida'!$F:$F,'Entrada - Salida'!$D:$D,Saldo!C4280,'Entrada - Salida'!C:C,Saldo!B4280)</f>
        <v>0</v>
      </c>
      <c r="I4280" s="11">
        <f t="shared" si="68"/>
        <v>0</v>
      </c>
      <c r="J4280" s="22"/>
    </row>
    <row r="4281" spans="5:10">
      <c r="E4281" s="4" t="e">
        <f>VLOOKUP(B4281,'[1]Base de datos Almacen'!$B$2:$E$3654,4,0)</f>
        <v>#N/A</v>
      </c>
      <c r="F4281" s="8">
        <v>0</v>
      </c>
      <c r="G4281" s="9">
        <f>SUMIFS('Entrada - Salida'!$E:$E,'Entrada - Salida'!$D:$D,Saldo!C4281,'Entrada - Salida'!C:C,Saldo!B4281)</f>
        <v>0</v>
      </c>
      <c r="H4281" s="10">
        <f>SUMIFS('Entrada - Salida'!$F:$F,'Entrada - Salida'!$D:$D,Saldo!C4281,'Entrada - Salida'!C:C,Saldo!B4281)</f>
        <v>0</v>
      </c>
      <c r="I4281" s="11">
        <f t="shared" si="68"/>
        <v>0</v>
      </c>
      <c r="J4281" s="22"/>
    </row>
    <row r="4282" spans="5:10">
      <c r="E4282" s="4" t="e">
        <f>VLOOKUP(B4282,'[1]Base de datos Almacen'!$B$2:$E$3654,4,0)</f>
        <v>#N/A</v>
      </c>
      <c r="F4282" s="8">
        <v>0</v>
      </c>
      <c r="G4282" s="9">
        <f>SUMIFS('Entrada - Salida'!$E:$E,'Entrada - Salida'!$D:$D,Saldo!C4282,'Entrada - Salida'!C:C,Saldo!B4282)</f>
        <v>0</v>
      </c>
      <c r="H4282" s="10">
        <f>SUMIFS('Entrada - Salida'!$F:$F,'Entrada - Salida'!$D:$D,Saldo!C4282,'Entrada - Salida'!C:C,Saldo!B4282)</f>
        <v>0</v>
      </c>
      <c r="I4282" s="11">
        <f t="shared" si="68"/>
        <v>0</v>
      </c>
      <c r="J4282" s="22"/>
    </row>
    <row r="4283" spans="5:10">
      <c r="E4283" s="4" t="e">
        <f>VLOOKUP(B4283,'[1]Base de datos Almacen'!$B$2:$E$3654,4,0)</f>
        <v>#N/A</v>
      </c>
      <c r="F4283" s="8">
        <v>0</v>
      </c>
      <c r="G4283" s="9">
        <f>SUMIFS('Entrada - Salida'!$E:$E,'Entrada - Salida'!$D:$D,Saldo!C4283,'Entrada - Salida'!C:C,Saldo!B4283)</f>
        <v>0</v>
      </c>
      <c r="H4283" s="10">
        <f>SUMIFS('Entrada - Salida'!$F:$F,'Entrada - Salida'!$D:$D,Saldo!C4283,'Entrada - Salida'!C:C,Saldo!B4283)</f>
        <v>0</v>
      </c>
      <c r="I4283" s="11">
        <f t="shared" si="68"/>
        <v>0</v>
      </c>
      <c r="J4283" s="22"/>
    </row>
    <row r="4284" spans="5:10">
      <c r="E4284" s="4" t="e">
        <f>VLOOKUP(B4284,'[1]Base de datos Almacen'!$B$2:$E$3654,4,0)</f>
        <v>#N/A</v>
      </c>
      <c r="F4284" s="8">
        <v>0</v>
      </c>
      <c r="G4284" s="9">
        <f>SUMIFS('Entrada - Salida'!$E:$E,'Entrada - Salida'!$D:$D,Saldo!C4284,'Entrada - Salida'!C:C,Saldo!B4284)</f>
        <v>0</v>
      </c>
      <c r="H4284" s="10">
        <f>SUMIFS('Entrada - Salida'!$F:$F,'Entrada - Salida'!$D:$D,Saldo!C4284,'Entrada - Salida'!C:C,Saldo!B4284)</f>
        <v>0</v>
      </c>
      <c r="I4284" s="11">
        <f t="shared" si="68"/>
        <v>0</v>
      </c>
      <c r="J4284" s="22"/>
    </row>
    <row r="4285" spans="5:10">
      <c r="E4285" s="4" t="e">
        <f>VLOOKUP(B4285,'[1]Base de datos Almacen'!$B$2:$E$3654,4,0)</f>
        <v>#N/A</v>
      </c>
      <c r="F4285" s="8">
        <v>0</v>
      </c>
      <c r="G4285" s="9">
        <f>SUMIFS('Entrada - Salida'!$E:$E,'Entrada - Salida'!$D:$D,Saldo!C4285,'Entrada - Salida'!C:C,Saldo!B4285)</f>
        <v>0</v>
      </c>
      <c r="H4285" s="10">
        <f>SUMIFS('Entrada - Salida'!$F:$F,'Entrada - Salida'!$D:$D,Saldo!C4285,'Entrada - Salida'!C:C,Saldo!B4285)</f>
        <v>0</v>
      </c>
      <c r="I4285" s="11">
        <f t="shared" si="68"/>
        <v>0</v>
      </c>
      <c r="J4285" s="22"/>
    </row>
    <row r="4286" spans="5:10">
      <c r="E4286" s="4" t="e">
        <f>VLOOKUP(B4286,'[1]Base de datos Almacen'!$B$2:$E$3654,4,0)</f>
        <v>#N/A</v>
      </c>
      <c r="F4286" s="8">
        <v>0</v>
      </c>
      <c r="G4286" s="9">
        <f>SUMIFS('Entrada - Salida'!$E:$E,'Entrada - Salida'!$D:$D,Saldo!C4286,'Entrada - Salida'!C:C,Saldo!B4286)</f>
        <v>0</v>
      </c>
      <c r="H4286" s="10">
        <f>SUMIFS('Entrada - Salida'!$F:$F,'Entrada - Salida'!$D:$D,Saldo!C4286,'Entrada - Salida'!C:C,Saldo!B4286)</f>
        <v>0</v>
      </c>
      <c r="I4286" s="11">
        <f t="shared" si="68"/>
        <v>0</v>
      </c>
      <c r="J4286" s="22"/>
    </row>
    <row r="4287" spans="5:10">
      <c r="E4287" s="4" t="e">
        <f>VLOOKUP(B4287,'[1]Base de datos Almacen'!$B$2:$E$3654,4,0)</f>
        <v>#N/A</v>
      </c>
      <c r="F4287" s="8">
        <v>0</v>
      </c>
      <c r="G4287" s="9">
        <f>SUMIFS('Entrada - Salida'!$E:$E,'Entrada - Salida'!$D:$D,Saldo!C4287,'Entrada - Salida'!C:C,Saldo!B4287)</f>
        <v>0</v>
      </c>
      <c r="H4287" s="10">
        <f>SUMIFS('Entrada - Salida'!$F:$F,'Entrada - Salida'!$D:$D,Saldo!C4287,'Entrada - Salida'!C:C,Saldo!B4287)</f>
        <v>0</v>
      </c>
      <c r="I4287" s="11">
        <f t="shared" si="68"/>
        <v>0</v>
      </c>
      <c r="J4287" s="22"/>
    </row>
    <row r="4288" spans="5:10">
      <c r="E4288" s="4" t="e">
        <f>VLOOKUP(B4288,'[1]Base de datos Almacen'!$B$2:$E$3654,4,0)</f>
        <v>#N/A</v>
      </c>
      <c r="F4288" s="8">
        <v>0</v>
      </c>
      <c r="G4288" s="9">
        <f>SUMIFS('Entrada - Salida'!$E:$E,'Entrada - Salida'!$D:$D,Saldo!C4288,'Entrada - Salida'!C:C,Saldo!B4288)</f>
        <v>0</v>
      </c>
      <c r="H4288" s="10">
        <f>SUMIFS('Entrada - Salida'!$F:$F,'Entrada - Salida'!$D:$D,Saldo!C4288,'Entrada - Salida'!C:C,Saldo!B4288)</f>
        <v>0</v>
      </c>
      <c r="I4288" s="11">
        <f t="shared" si="68"/>
        <v>0</v>
      </c>
      <c r="J4288" s="22"/>
    </row>
    <row r="4289" spans="5:10">
      <c r="E4289" s="4" t="e">
        <f>VLOOKUP(B4289,'[1]Base de datos Almacen'!$B$2:$E$3654,4,0)</f>
        <v>#N/A</v>
      </c>
      <c r="F4289" s="8">
        <v>0</v>
      </c>
      <c r="G4289" s="9">
        <f>SUMIFS('Entrada - Salida'!$E:$E,'Entrada - Salida'!$D:$D,Saldo!C4289,'Entrada - Salida'!C:C,Saldo!B4289)</f>
        <v>0</v>
      </c>
      <c r="H4289" s="10">
        <f>SUMIFS('Entrada - Salida'!$F:$F,'Entrada - Salida'!$D:$D,Saldo!C4289,'Entrada - Salida'!C:C,Saldo!B4289)</f>
        <v>0</v>
      </c>
      <c r="I4289" s="11">
        <f t="shared" si="68"/>
        <v>0</v>
      </c>
      <c r="J4289" s="22"/>
    </row>
    <row r="4290" spans="5:10">
      <c r="E4290" s="4" t="e">
        <f>VLOOKUP(B4290,'[1]Base de datos Almacen'!$B$2:$E$3654,4,0)</f>
        <v>#N/A</v>
      </c>
      <c r="F4290" s="8">
        <v>0</v>
      </c>
      <c r="G4290" s="9">
        <f>SUMIFS('Entrada - Salida'!$E:$E,'Entrada - Salida'!$D:$D,Saldo!C4290,'Entrada - Salida'!C:C,Saldo!B4290)</f>
        <v>0</v>
      </c>
      <c r="H4290" s="10">
        <f>SUMIFS('Entrada - Salida'!$F:$F,'Entrada - Salida'!$D:$D,Saldo!C4290,'Entrada - Salida'!C:C,Saldo!B4290)</f>
        <v>0</v>
      </c>
      <c r="I4290" s="11">
        <f t="shared" si="68"/>
        <v>0</v>
      </c>
      <c r="J4290" s="22"/>
    </row>
    <row r="4291" spans="5:10">
      <c r="E4291" s="4" t="e">
        <f>VLOOKUP(B4291,'[1]Base de datos Almacen'!$B$2:$E$3654,4,0)</f>
        <v>#N/A</v>
      </c>
      <c r="F4291" s="8">
        <v>0</v>
      </c>
      <c r="G4291" s="9">
        <f>SUMIFS('Entrada - Salida'!$E:$E,'Entrada - Salida'!$D:$D,Saldo!C4291,'Entrada - Salida'!C:C,Saldo!B4291)</f>
        <v>0</v>
      </c>
      <c r="H4291" s="10">
        <f>SUMIFS('Entrada - Salida'!$F:$F,'Entrada - Salida'!$D:$D,Saldo!C4291,'Entrada - Salida'!C:C,Saldo!B4291)</f>
        <v>0</v>
      </c>
      <c r="I4291" s="11">
        <f t="shared" si="68"/>
        <v>0</v>
      </c>
      <c r="J4291" s="22"/>
    </row>
    <row r="4292" spans="5:10">
      <c r="E4292" s="4" t="e">
        <f>VLOOKUP(B4292,'[1]Base de datos Almacen'!$B$2:$E$3654,4,0)</f>
        <v>#N/A</v>
      </c>
      <c r="F4292" s="8">
        <v>0</v>
      </c>
      <c r="G4292" s="9">
        <f>SUMIFS('Entrada - Salida'!$E:$E,'Entrada - Salida'!$D:$D,Saldo!C4292,'Entrada - Salida'!C:C,Saldo!B4292)</f>
        <v>0</v>
      </c>
      <c r="H4292" s="10">
        <f>SUMIFS('Entrada - Salida'!$F:$F,'Entrada - Salida'!$D:$D,Saldo!C4292,'Entrada - Salida'!C:C,Saldo!B4292)</f>
        <v>0</v>
      </c>
      <c r="I4292" s="11">
        <f t="shared" si="68"/>
        <v>0</v>
      </c>
      <c r="J4292" s="22"/>
    </row>
    <row r="4293" spans="5:10">
      <c r="E4293" s="4" t="e">
        <f>VLOOKUP(B4293,'[1]Base de datos Almacen'!$B$2:$E$3654,4,0)</f>
        <v>#N/A</v>
      </c>
      <c r="F4293" s="8">
        <v>0</v>
      </c>
      <c r="G4293" s="9">
        <f>SUMIFS('Entrada - Salida'!$E:$E,'Entrada - Salida'!$D:$D,Saldo!C4293,'Entrada - Salida'!C:C,Saldo!B4293)</f>
        <v>0</v>
      </c>
      <c r="H4293" s="10">
        <f>SUMIFS('Entrada - Salida'!$F:$F,'Entrada - Salida'!$D:$D,Saldo!C4293,'Entrada - Salida'!C:C,Saldo!B4293)</f>
        <v>0</v>
      </c>
      <c r="I4293" s="11">
        <f t="shared" si="68"/>
        <v>0</v>
      </c>
      <c r="J4293" s="22"/>
    </row>
    <row r="4294" spans="5:10">
      <c r="E4294" s="4" t="e">
        <f>VLOOKUP(B4294,'[1]Base de datos Almacen'!$B$2:$E$3654,4,0)</f>
        <v>#N/A</v>
      </c>
      <c r="F4294" s="8">
        <v>0</v>
      </c>
      <c r="G4294" s="9">
        <f>SUMIFS('Entrada - Salida'!$E:$E,'Entrada - Salida'!$D:$D,Saldo!C4294,'Entrada - Salida'!C:C,Saldo!B4294)</f>
        <v>0</v>
      </c>
      <c r="H4294" s="10">
        <f>SUMIFS('Entrada - Salida'!$F:$F,'Entrada - Salida'!$D:$D,Saldo!C4294,'Entrada - Salida'!C:C,Saldo!B4294)</f>
        <v>0</v>
      </c>
      <c r="I4294" s="11">
        <f t="shared" si="68"/>
        <v>0</v>
      </c>
      <c r="J4294" s="22"/>
    </row>
    <row r="4295" spans="5:10">
      <c r="E4295" s="4" t="e">
        <f>VLOOKUP(B4295,'[1]Base de datos Almacen'!$B$2:$E$3654,4,0)</f>
        <v>#N/A</v>
      </c>
      <c r="F4295" s="8">
        <v>0</v>
      </c>
      <c r="G4295" s="9">
        <f>SUMIFS('Entrada - Salida'!$E:$E,'Entrada - Salida'!$D:$D,Saldo!C4295,'Entrada - Salida'!C:C,Saldo!B4295)</f>
        <v>0</v>
      </c>
      <c r="H4295" s="10">
        <f>SUMIFS('Entrada - Salida'!$F:$F,'Entrada - Salida'!$D:$D,Saldo!C4295,'Entrada - Salida'!C:C,Saldo!B4295)</f>
        <v>0</v>
      </c>
      <c r="I4295" s="11">
        <f t="shared" si="68"/>
        <v>0</v>
      </c>
      <c r="J4295" s="22"/>
    </row>
    <row r="4296" spans="5:10">
      <c r="E4296" s="4" t="e">
        <f>VLOOKUP(B4296,'[1]Base de datos Almacen'!$B$2:$E$3654,4,0)</f>
        <v>#N/A</v>
      </c>
      <c r="F4296" s="8">
        <v>0</v>
      </c>
      <c r="G4296" s="9">
        <f>SUMIFS('Entrada - Salida'!$E:$E,'Entrada - Salida'!$D:$D,Saldo!C4296,'Entrada - Salida'!C:C,Saldo!B4296)</f>
        <v>0</v>
      </c>
      <c r="H4296" s="10">
        <f>SUMIFS('Entrada - Salida'!$F:$F,'Entrada - Salida'!$D:$D,Saldo!C4296,'Entrada - Salida'!C:C,Saldo!B4296)</f>
        <v>0</v>
      </c>
      <c r="I4296" s="11">
        <f t="shared" si="68"/>
        <v>0</v>
      </c>
      <c r="J4296" s="22"/>
    </row>
    <row r="4297" spans="5:10">
      <c r="E4297" s="4" t="e">
        <f>VLOOKUP(B4297,'[1]Base de datos Almacen'!$B$2:$E$3654,4,0)</f>
        <v>#N/A</v>
      </c>
      <c r="F4297" s="8">
        <v>0</v>
      </c>
      <c r="G4297" s="9">
        <f>SUMIFS('Entrada - Salida'!$E:$E,'Entrada - Salida'!$D:$D,Saldo!C4297,'Entrada - Salida'!C:C,Saldo!B4297)</f>
        <v>0</v>
      </c>
      <c r="H4297" s="10">
        <f>SUMIFS('Entrada - Salida'!$F:$F,'Entrada - Salida'!$D:$D,Saldo!C4297,'Entrada - Salida'!C:C,Saldo!B4297)</f>
        <v>0</v>
      </c>
      <c r="I4297" s="11">
        <f t="shared" si="68"/>
        <v>0</v>
      </c>
      <c r="J4297" s="22"/>
    </row>
    <row r="4298" spans="5:10">
      <c r="E4298" s="4" t="e">
        <f>VLOOKUP(B4298,'[1]Base de datos Almacen'!$B$2:$E$3654,4,0)</f>
        <v>#N/A</v>
      </c>
      <c r="F4298" s="8">
        <v>0</v>
      </c>
      <c r="G4298" s="9">
        <f>SUMIFS('Entrada - Salida'!$E:$E,'Entrada - Salida'!$D:$D,Saldo!C4298,'Entrada - Salida'!C:C,Saldo!B4298)</f>
        <v>0</v>
      </c>
      <c r="H4298" s="10">
        <f>SUMIFS('Entrada - Salida'!$F:$F,'Entrada - Salida'!$D:$D,Saldo!C4298,'Entrada - Salida'!C:C,Saldo!B4298)</f>
        <v>0</v>
      </c>
      <c r="I4298" s="11">
        <f t="shared" si="68"/>
        <v>0</v>
      </c>
      <c r="J4298" s="22"/>
    </row>
    <row r="4299" spans="5:10">
      <c r="E4299" s="4" t="e">
        <f>VLOOKUP(B4299,'[1]Base de datos Almacen'!$B$2:$E$3654,4,0)</f>
        <v>#N/A</v>
      </c>
      <c r="F4299" s="8">
        <v>0</v>
      </c>
      <c r="G4299" s="9">
        <f>SUMIFS('Entrada - Salida'!$E:$E,'Entrada - Salida'!$D:$D,Saldo!C4299,'Entrada - Salida'!C:C,Saldo!B4299)</f>
        <v>0</v>
      </c>
      <c r="H4299" s="10">
        <f>SUMIFS('Entrada - Salida'!$F:$F,'Entrada - Salida'!$D:$D,Saldo!C4299,'Entrada - Salida'!C:C,Saldo!B4299)</f>
        <v>0</v>
      </c>
      <c r="I4299" s="11">
        <f t="shared" si="68"/>
        <v>0</v>
      </c>
      <c r="J4299" s="22"/>
    </row>
    <row r="4300" spans="5:10">
      <c r="E4300" s="4" t="e">
        <f>VLOOKUP(B4300,'[1]Base de datos Almacen'!$B$2:$E$3654,4,0)</f>
        <v>#N/A</v>
      </c>
      <c r="F4300" s="8">
        <v>0</v>
      </c>
      <c r="G4300" s="9">
        <f>SUMIFS('Entrada - Salida'!$E:$E,'Entrada - Salida'!$D:$D,Saldo!C4300,'Entrada - Salida'!C:C,Saldo!B4300)</f>
        <v>0</v>
      </c>
      <c r="H4300" s="10">
        <f>SUMIFS('Entrada - Salida'!$F:$F,'Entrada - Salida'!$D:$D,Saldo!C4300,'Entrada - Salida'!C:C,Saldo!B4300)</f>
        <v>0</v>
      </c>
      <c r="I4300" s="11">
        <f t="shared" si="68"/>
        <v>0</v>
      </c>
      <c r="J4300" s="22"/>
    </row>
    <row r="4301" spans="5:10">
      <c r="E4301" s="4" t="e">
        <f>VLOOKUP(B4301,'[1]Base de datos Almacen'!$B$2:$E$3654,4,0)</f>
        <v>#N/A</v>
      </c>
      <c r="F4301" s="8">
        <v>0</v>
      </c>
      <c r="G4301" s="9">
        <f>SUMIFS('Entrada - Salida'!$E:$E,'Entrada - Salida'!$D:$D,Saldo!C4301,'Entrada - Salida'!C:C,Saldo!B4301)</f>
        <v>0</v>
      </c>
      <c r="H4301" s="10">
        <f>SUMIFS('Entrada - Salida'!$F:$F,'Entrada - Salida'!$D:$D,Saldo!C4301,'Entrada - Salida'!C:C,Saldo!B4301)</f>
        <v>0</v>
      </c>
      <c r="I4301" s="11">
        <f t="shared" si="68"/>
        <v>0</v>
      </c>
      <c r="J4301" s="22"/>
    </row>
    <row r="4302" spans="5:10">
      <c r="E4302" s="4" t="e">
        <f>VLOOKUP(B4302,'[1]Base de datos Almacen'!$B$2:$E$3654,4,0)</f>
        <v>#N/A</v>
      </c>
      <c r="F4302" s="8">
        <v>0</v>
      </c>
      <c r="G4302" s="9">
        <f>SUMIFS('Entrada - Salida'!$E:$E,'Entrada - Salida'!$D:$D,Saldo!C4302,'Entrada - Salida'!C:C,Saldo!B4302)</f>
        <v>0</v>
      </c>
      <c r="H4302" s="10">
        <f>SUMIFS('Entrada - Salida'!$F:$F,'Entrada - Salida'!$D:$D,Saldo!C4302,'Entrada - Salida'!C:C,Saldo!B4302)</f>
        <v>0</v>
      </c>
      <c r="I4302" s="11">
        <f t="shared" si="68"/>
        <v>0</v>
      </c>
      <c r="J4302" s="22"/>
    </row>
    <row r="4303" spans="5:10">
      <c r="E4303" s="4" t="e">
        <f>VLOOKUP(B4303,'[1]Base de datos Almacen'!$B$2:$E$3654,4,0)</f>
        <v>#N/A</v>
      </c>
      <c r="F4303" s="8">
        <v>0</v>
      </c>
      <c r="G4303" s="9">
        <f>SUMIFS('Entrada - Salida'!$E:$E,'Entrada - Salida'!$D:$D,Saldo!C4303,'Entrada - Salida'!C:C,Saldo!B4303)</f>
        <v>0</v>
      </c>
      <c r="H4303" s="10">
        <f>SUMIFS('Entrada - Salida'!$F:$F,'Entrada - Salida'!$D:$D,Saldo!C4303,'Entrada - Salida'!C:C,Saldo!B4303)</f>
        <v>0</v>
      </c>
      <c r="I4303" s="11">
        <f t="shared" si="68"/>
        <v>0</v>
      </c>
      <c r="J4303" s="22"/>
    </row>
    <row r="4304" spans="5:10">
      <c r="E4304" s="4" t="e">
        <f>VLOOKUP(B4304,'[1]Base de datos Almacen'!$B$2:$E$3654,4,0)</f>
        <v>#N/A</v>
      </c>
      <c r="F4304" s="8">
        <v>0</v>
      </c>
      <c r="G4304" s="9">
        <f>SUMIFS('Entrada - Salida'!$E:$E,'Entrada - Salida'!$D:$D,Saldo!C4304,'Entrada - Salida'!C:C,Saldo!B4304)</f>
        <v>0</v>
      </c>
      <c r="H4304" s="10">
        <f>SUMIFS('Entrada - Salida'!$F:$F,'Entrada - Salida'!$D:$D,Saldo!C4304,'Entrada - Salida'!C:C,Saldo!B4304)</f>
        <v>0</v>
      </c>
      <c r="I4304" s="11">
        <f t="shared" si="68"/>
        <v>0</v>
      </c>
      <c r="J4304" s="22"/>
    </row>
    <row r="4305" spans="5:10">
      <c r="E4305" s="4" t="e">
        <f>VLOOKUP(B4305,'[1]Base de datos Almacen'!$B$2:$E$3654,4,0)</f>
        <v>#N/A</v>
      </c>
      <c r="F4305" s="8">
        <v>0</v>
      </c>
      <c r="G4305" s="9">
        <f>SUMIFS('Entrada - Salida'!$E:$E,'Entrada - Salida'!$D:$D,Saldo!C4305,'Entrada - Salida'!C:C,Saldo!B4305)</f>
        <v>0</v>
      </c>
      <c r="H4305" s="10">
        <f>SUMIFS('Entrada - Salida'!$F:$F,'Entrada - Salida'!$D:$D,Saldo!C4305,'Entrada - Salida'!C:C,Saldo!B4305)</f>
        <v>0</v>
      </c>
      <c r="I4305" s="11">
        <f t="shared" si="68"/>
        <v>0</v>
      </c>
      <c r="J4305" s="22"/>
    </row>
    <row r="4306" spans="5:10">
      <c r="E4306" s="4" t="e">
        <f>VLOOKUP(B4306,'[1]Base de datos Almacen'!$B$2:$E$3654,4,0)</f>
        <v>#N/A</v>
      </c>
      <c r="F4306" s="8">
        <v>0</v>
      </c>
      <c r="G4306" s="9">
        <f>SUMIFS('Entrada - Salida'!$E:$E,'Entrada - Salida'!$D:$D,Saldo!C4306,'Entrada - Salida'!C:C,Saldo!B4306)</f>
        <v>0</v>
      </c>
      <c r="H4306" s="10">
        <f>SUMIFS('Entrada - Salida'!$F:$F,'Entrada - Salida'!$D:$D,Saldo!C4306,'Entrada - Salida'!C:C,Saldo!B4306)</f>
        <v>0</v>
      </c>
      <c r="I4306" s="11">
        <f t="shared" si="68"/>
        <v>0</v>
      </c>
      <c r="J4306" s="22"/>
    </row>
    <row r="4307" spans="5:10">
      <c r="E4307" s="4" t="e">
        <f>VLOOKUP(B4307,'[1]Base de datos Almacen'!$B$2:$E$3654,4,0)</f>
        <v>#N/A</v>
      </c>
      <c r="F4307" s="8">
        <v>0</v>
      </c>
      <c r="G4307" s="9">
        <f>SUMIFS('Entrada - Salida'!$E:$E,'Entrada - Salida'!$D:$D,Saldo!C4307,'Entrada - Salida'!C:C,Saldo!B4307)</f>
        <v>0</v>
      </c>
      <c r="H4307" s="10">
        <f>SUMIFS('Entrada - Salida'!$F:$F,'Entrada - Salida'!$D:$D,Saldo!C4307,'Entrada - Salida'!C:C,Saldo!B4307)</f>
        <v>0</v>
      </c>
      <c r="I4307" s="11">
        <f t="shared" si="68"/>
        <v>0</v>
      </c>
      <c r="J4307" s="22"/>
    </row>
    <row r="4308" spans="5:10">
      <c r="E4308" s="4" t="e">
        <f>VLOOKUP(B4308,'[1]Base de datos Almacen'!$B$2:$E$3654,4,0)</f>
        <v>#N/A</v>
      </c>
      <c r="F4308" s="8">
        <v>0</v>
      </c>
      <c r="G4308" s="9">
        <f>SUMIFS('Entrada - Salida'!$E:$E,'Entrada - Salida'!$D:$D,Saldo!C4308,'Entrada - Salida'!C:C,Saldo!B4308)</f>
        <v>0</v>
      </c>
      <c r="H4308" s="10">
        <f>SUMIFS('Entrada - Salida'!$F:$F,'Entrada - Salida'!$D:$D,Saldo!C4308,'Entrada - Salida'!C:C,Saldo!B4308)</f>
        <v>0</v>
      </c>
      <c r="I4308" s="11">
        <f t="shared" si="68"/>
        <v>0</v>
      </c>
      <c r="J4308" s="22"/>
    </row>
    <row r="4309" spans="5:10">
      <c r="E4309" s="4" t="e">
        <f>VLOOKUP(B4309,'[1]Base de datos Almacen'!$B$2:$E$3654,4,0)</f>
        <v>#N/A</v>
      </c>
      <c r="F4309" s="8">
        <v>0</v>
      </c>
      <c r="G4309" s="9">
        <f>SUMIFS('Entrada - Salida'!$E:$E,'Entrada - Salida'!$D:$D,Saldo!C4309,'Entrada - Salida'!C:C,Saldo!B4309)</f>
        <v>0</v>
      </c>
      <c r="H4309" s="10">
        <f>SUMIFS('Entrada - Salida'!$F:$F,'Entrada - Salida'!$D:$D,Saldo!C4309,'Entrada - Salida'!C:C,Saldo!B4309)</f>
        <v>0</v>
      </c>
      <c r="I4309" s="11">
        <f t="shared" si="68"/>
        <v>0</v>
      </c>
      <c r="J4309" s="22"/>
    </row>
    <row r="4310" spans="5:10">
      <c r="E4310" s="4" t="e">
        <f>VLOOKUP(B4310,'[1]Base de datos Almacen'!$B$2:$E$3654,4,0)</f>
        <v>#N/A</v>
      </c>
      <c r="F4310" s="8">
        <v>0</v>
      </c>
      <c r="G4310" s="9">
        <f>SUMIFS('Entrada - Salida'!$E:$E,'Entrada - Salida'!$D:$D,Saldo!C4310,'Entrada - Salida'!C:C,Saldo!B4310)</f>
        <v>0</v>
      </c>
      <c r="H4310" s="10">
        <f>SUMIFS('Entrada - Salida'!$F:$F,'Entrada - Salida'!$D:$D,Saldo!C4310,'Entrada - Salida'!C:C,Saldo!B4310)</f>
        <v>0</v>
      </c>
      <c r="I4310" s="11">
        <f t="shared" si="68"/>
        <v>0</v>
      </c>
      <c r="J4310" s="22"/>
    </row>
    <row r="4311" spans="5:10">
      <c r="E4311" s="4" t="e">
        <f>VLOOKUP(B4311,'[1]Base de datos Almacen'!$B$2:$E$3654,4,0)</f>
        <v>#N/A</v>
      </c>
      <c r="F4311" s="8">
        <v>0</v>
      </c>
      <c r="G4311" s="9">
        <f>SUMIFS('Entrada - Salida'!$E:$E,'Entrada - Salida'!$D:$D,Saldo!C4311,'Entrada - Salida'!C:C,Saldo!B4311)</f>
        <v>0</v>
      </c>
      <c r="H4311" s="10">
        <f>SUMIFS('Entrada - Salida'!$F:$F,'Entrada - Salida'!$D:$D,Saldo!C4311,'Entrada - Salida'!C:C,Saldo!B4311)</f>
        <v>0</v>
      </c>
      <c r="I4311" s="11">
        <f t="shared" si="68"/>
        <v>0</v>
      </c>
      <c r="J4311" s="22"/>
    </row>
    <row r="4312" spans="5:10">
      <c r="E4312" s="4" t="e">
        <f>VLOOKUP(B4312,'[1]Base de datos Almacen'!$B$2:$E$3654,4,0)</f>
        <v>#N/A</v>
      </c>
      <c r="F4312" s="8">
        <v>0</v>
      </c>
      <c r="G4312" s="9">
        <f>SUMIFS('Entrada - Salida'!$E:$E,'Entrada - Salida'!$D:$D,Saldo!C4312,'Entrada - Salida'!C:C,Saldo!B4312)</f>
        <v>0</v>
      </c>
      <c r="H4312" s="10">
        <f>SUMIFS('Entrada - Salida'!$F:$F,'Entrada - Salida'!$D:$D,Saldo!C4312,'Entrada - Salida'!C:C,Saldo!B4312)</f>
        <v>0</v>
      </c>
      <c r="I4312" s="11">
        <f t="shared" si="68"/>
        <v>0</v>
      </c>
      <c r="J4312" s="22"/>
    </row>
    <row r="4313" spans="5:10">
      <c r="E4313" s="4" t="e">
        <f>VLOOKUP(B4313,'[1]Base de datos Almacen'!$B$2:$E$3654,4,0)</f>
        <v>#N/A</v>
      </c>
      <c r="F4313" s="8">
        <v>0</v>
      </c>
      <c r="G4313" s="9">
        <f>SUMIFS('Entrada - Salida'!$E:$E,'Entrada - Salida'!$D:$D,Saldo!C4313,'Entrada - Salida'!C:C,Saldo!B4313)</f>
        <v>0</v>
      </c>
      <c r="H4313" s="10">
        <f>SUMIFS('Entrada - Salida'!$F:$F,'Entrada - Salida'!$D:$D,Saldo!C4313,'Entrada - Salida'!C:C,Saldo!B4313)</f>
        <v>0</v>
      </c>
      <c r="I4313" s="11">
        <f t="shared" si="68"/>
        <v>0</v>
      </c>
      <c r="J4313" s="22"/>
    </row>
    <row r="4314" spans="5:10">
      <c r="E4314" s="4" t="e">
        <f>VLOOKUP(B4314,'[1]Base de datos Almacen'!$B$2:$E$3654,4,0)</f>
        <v>#N/A</v>
      </c>
      <c r="F4314" s="8">
        <v>0</v>
      </c>
      <c r="G4314" s="9">
        <f>SUMIFS('Entrada - Salida'!$E:$E,'Entrada - Salida'!$D:$D,Saldo!C4314,'Entrada - Salida'!C:C,Saldo!B4314)</f>
        <v>0</v>
      </c>
      <c r="H4314" s="10">
        <f>SUMIFS('Entrada - Salida'!$F:$F,'Entrada - Salida'!$D:$D,Saldo!C4314,'Entrada - Salida'!C:C,Saldo!B4314)</f>
        <v>0</v>
      </c>
      <c r="I4314" s="11">
        <f t="shared" si="68"/>
        <v>0</v>
      </c>
      <c r="J4314" s="22"/>
    </row>
    <row r="4315" spans="5:10">
      <c r="E4315" s="4" t="e">
        <f>VLOOKUP(B4315,'[1]Base de datos Almacen'!$B$2:$E$3654,4,0)</f>
        <v>#N/A</v>
      </c>
      <c r="F4315" s="8">
        <v>0</v>
      </c>
      <c r="G4315" s="9">
        <f>SUMIFS('Entrada - Salida'!$E:$E,'Entrada - Salida'!$D:$D,Saldo!C4315,'Entrada - Salida'!C:C,Saldo!B4315)</f>
        <v>0</v>
      </c>
      <c r="H4315" s="10">
        <f>SUMIFS('Entrada - Salida'!$F:$F,'Entrada - Salida'!$D:$D,Saldo!C4315,'Entrada - Salida'!C:C,Saldo!B4315)</f>
        <v>0</v>
      </c>
      <c r="I4315" s="11">
        <f t="shared" si="68"/>
        <v>0</v>
      </c>
      <c r="J4315" s="22"/>
    </row>
    <row r="4316" spans="5:10">
      <c r="E4316" s="4" t="e">
        <f>VLOOKUP(B4316,'[1]Base de datos Almacen'!$B$2:$E$3654,4,0)</f>
        <v>#N/A</v>
      </c>
      <c r="F4316" s="8">
        <v>0</v>
      </c>
      <c r="G4316" s="9">
        <f>SUMIFS('Entrada - Salida'!$E:$E,'Entrada - Salida'!$D:$D,Saldo!C4316,'Entrada - Salida'!C:C,Saldo!B4316)</f>
        <v>0</v>
      </c>
      <c r="H4316" s="10">
        <f>SUMIFS('Entrada - Salida'!$F:$F,'Entrada - Salida'!$D:$D,Saldo!C4316,'Entrada - Salida'!C:C,Saldo!B4316)</f>
        <v>0</v>
      </c>
      <c r="I4316" s="11">
        <f t="shared" si="68"/>
        <v>0</v>
      </c>
      <c r="J4316" s="22"/>
    </row>
    <row r="4317" spans="5:10">
      <c r="E4317" s="4" t="e">
        <f>VLOOKUP(B4317,'[1]Base de datos Almacen'!$B$2:$E$3654,4,0)</f>
        <v>#N/A</v>
      </c>
      <c r="F4317" s="8">
        <v>0</v>
      </c>
      <c r="G4317" s="9">
        <f>SUMIFS('Entrada - Salida'!$E:$E,'Entrada - Salida'!$D:$D,Saldo!C4317,'Entrada - Salida'!C:C,Saldo!B4317)</f>
        <v>0</v>
      </c>
      <c r="H4317" s="10">
        <f>SUMIFS('Entrada - Salida'!$F:$F,'Entrada - Salida'!$D:$D,Saldo!C4317,'Entrada - Salida'!C:C,Saldo!B4317)</f>
        <v>0</v>
      </c>
      <c r="I4317" s="11">
        <f t="shared" si="68"/>
        <v>0</v>
      </c>
      <c r="J4317" s="22"/>
    </row>
    <row r="4318" spans="5:10">
      <c r="E4318" s="4" t="e">
        <f>VLOOKUP(B4318,'[1]Base de datos Almacen'!$B$2:$E$3654,4,0)</f>
        <v>#N/A</v>
      </c>
      <c r="F4318" s="8">
        <v>0</v>
      </c>
      <c r="G4318" s="9">
        <f>SUMIFS('Entrada - Salida'!$E:$E,'Entrada - Salida'!$D:$D,Saldo!C4318,'Entrada - Salida'!C:C,Saldo!B4318)</f>
        <v>0</v>
      </c>
      <c r="H4318" s="10">
        <f>SUMIFS('Entrada - Salida'!$F:$F,'Entrada - Salida'!$D:$D,Saldo!C4318,'Entrada - Salida'!C:C,Saldo!B4318)</f>
        <v>0</v>
      </c>
      <c r="I4318" s="11">
        <f t="shared" si="68"/>
        <v>0</v>
      </c>
      <c r="J4318" s="22"/>
    </row>
    <row r="4319" spans="5:10">
      <c r="E4319" s="4" t="e">
        <f>VLOOKUP(B4319,'[1]Base de datos Almacen'!$B$2:$E$3654,4,0)</f>
        <v>#N/A</v>
      </c>
      <c r="F4319" s="8">
        <v>0</v>
      </c>
      <c r="G4319" s="9">
        <f>SUMIFS('Entrada - Salida'!$E:$E,'Entrada - Salida'!$D:$D,Saldo!C4319,'Entrada - Salida'!C:C,Saldo!B4319)</f>
        <v>0</v>
      </c>
      <c r="H4319" s="10">
        <f>SUMIFS('Entrada - Salida'!$F:$F,'Entrada - Salida'!$D:$D,Saldo!C4319,'Entrada - Salida'!C:C,Saldo!B4319)</f>
        <v>0</v>
      </c>
      <c r="I4319" s="11">
        <f t="shared" si="68"/>
        <v>0</v>
      </c>
      <c r="J4319" s="22"/>
    </row>
    <row r="4320" spans="5:10">
      <c r="E4320" s="4" t="e">
        <f>VLOOKUP(B4320,'[1]Base de datos Almacen'!$B$2:$E$3654,4,0)</f>
        <v>#N/A</v>
      </c>
      <c r="F4320" s="8">
        <v>0</v>
      </c>
      <c r="G4320" s="9">
        <f>SUMIFS('Entrada - Salida'!$E:$E,'Entrada - Salida'!$D:$D,Saldo!C4320,'Entrada - Salida'!C:C,Saldo!B4320)</f>
        <v>0</v>
      </c>
      <c r="H4320" s="10">
        <f>SUMIFS('Entrada - Salida'!$F:$F,'Entrada - Salida'!$D:$D,Saldo!C4320,'Entrada - Salida'!C:C,Saldo!B4320)</f>
        <v>0</v>
      </c>
      <c r="I4320" s="11">
        <f t="shared" si="68"/>
        <v>0</v>
      </c>
      <c r="J4320" s="22"/>
    </row>
    <row r="4321" spans="5:10">
      <c r="E4321" s="4" t="e">
        <f>VLOOKUP(B4321,'[1]Base de datos Almacen'!$B$2:$E$3654,4,0)</f>
        <v>#N/A</v>
      </c>
      <c r="F4321" s="8">
        <v>0</v>
      </c>
      <c r="G4321" s="9">
        <f>SUMIFS('Entrada - Salida'!$E:$E,'Entrada - Salida'!$D:$D,Saldo!C4321,'Entrada - Salida'!C:C,Saldo!B4321)</f>
        <v>0</v>
      </c>
      <c r="H4321" s="10">
        <f>SUMIFS('Entrada - Salida'!$F:$F,'Entrada - Salida'!$D:$D,Saldo!C4321,'Entrada - Salida'!C:C,Saldo!B4321)</f>
        <v>0</v>
      </c>
      <c r="I4321" s="11">
        <f t="shared" si="68"/>
        <v>0</v>
      </c>
      <c r="J4321" s="22"/>
    </row>
    <row r="4322" spans="5:10">
      <c r="E4322" s="4" t="e">
        <f>VLOOKUP(B4322,'[1]Base de datos Almacen'!$B$2:$E$3654,4,0)</f>
        <v>#N/A</v>
      </c>
      <c r="F4322" s="8">
        <v>0</v>
      </c>
      <c r="G4322" s="9">
        <f>SUMIFS('Entrada - Salida'!$E:$E,'Entrada - Salida'!$D:$D,Saldo!C4322,'Entrada - Salida'!C:C,Saldo!B4322)</f>
        <v>0</v>
      </c>
      <c r="H4322" s="10">
        <f>SUMIFS('Entrada - Salida'!$F:$F,'Entrada - Salida'!$D:$D,Saldo!C4322,'Entrada - Salida'!C:C,Saldo!B4322)</f>
        <v>0</v>
      </c>
      <c r="I4322" s="11">
        <f t="shared" si="68"/>
        <v>0</v>
      </c>
      <c r="J4322" s="22"/>
    </row>
    <row r="4323" spans="5:10">
      <c r="E4323" s="4" t="e">
        <f>VLOOKUP(B4323,'[1]Base de datos Almacen'!$B$2:$E$3654,4,0)</f>
        <v>#N/A</v>
      </c>
      <c r="F4323" s="8">
        <v>0</v>
      </c>
      <c r="G4323" s="9">
        <f>SUMIFS('Entrada - Salida'!$E:$E,'Entrada - Salida'!$D:$D,Saldo!C4323,'Entrada - Salida'!C:C,Saldo!B4323)</f>
        <v>0</v>
      </c>
      <c r="H4323" s="10">
        <f>SUMIFS('Entrada - Salida'!$F:$F,'Entrada - Salida'!$D:$D,Saldo!C4323,'Entrada - Salida'!C:C,Saldo!B4323)</f>
        <v>0</v>
      </c>
      <c r="I4323" s="11">
        <f t="shared" si="68"/>
        <v>0</v>
      </c>
      <c r="J4323" s="22"/>
    </row>
    <row r="4324" spans="5:10">
      <c r="E4324" s="4" t="e">
        <f>VLOOKUP(B4324,'[1]Base de datos Almacen'!$B$2:$E$3654,4,0)</f>
        <v>#N/A</v>
      </c>
      <c r="F4324" s="8">
        <v>0</v>
      </c>
      <c r="G4324" s="9">
        <f>SUMIFS('Entrada - Salida'!$E:$E,'Entrada - Salida'!$D:$D,Saldo!C4324,'Entrada - Salida'!C:C,Saldo!B4324)</f>
        <v>0</v>
      </c>
      <c r="H4324" s="10">
        <f>SUMIFS('Entrada - Salida'!$F:$F,'Entrada - Salida'!$D:$D,Saldo!C4324,'Entrada - Salida'!C:C,Saldo!B4324)</f>
        <v>0</v>
      </c>
      <c r="I4324" s="11">
        <f t="shared" si="68"/>
        <v>0</v>
      </c>
      <c r="J4324" s="22"/>
    </row>
    <row r="4325" spans="5:10">
      <c r="E4325" s="4" t="e">
        <f>VLOOKUP(B4325,'[1]Base de datos Almacen'!$B$2:$E$3654,4,0)</f>
        <v>#N/A</v>
      </c>
      <c r="F4325" s="8">
        <v>0</v>
      </c>
      <c r="G4325" s="9">
        <f>SUMIFS('Entrada - Salida'!$E:$E,'Entrada - Salida'!$D:$D,Saldo!C4325,'Entrada - Salida'!C:C,Saldo!B4325)</f>
        <v>0</v>
      </c>
      <c r="H4325" s="10">
        <f>SUMIFS('Entrada - Salida'!$F:$F,'Entrada - Salida'!$D:$D,Saldo!C4325,'Entrada - Salida'!C:C,Saldo!B4325)</f>
        <v>0</v>
      </c>
      <c r="I4325" s="11">
        <f t="shared" si="68"/>
        <v>0</v>
      </c>
      <c r="J4325" s="22"/>
    </row>
    <row r="4326" spans="5:10">
      <c r="E4326" s="4" t="e">
        <f>VLOOKUP(B4326,'[1]Base de datos Almacen'!$B$2:$E$3654,4,0)</f>
        <v>#N/A</v>
      </c>
      <c r="F4326" s="8">
        <v>0</v>
      </c>
      <c r="G4326" s="9">
        <f>SUMIFS('Entrada - Salida'!$E:$E,'Entrada - Salida'!$D:$D,Saldo!C4326,'Entrada - Salida'!C:C,Saldo!B4326)</f>
        <v>0</v>
      </c>
      <c r="H4326" s="10">
        <f>SUMIFS('Entrada - Salida'!$F:$F,'Entrada - Salida'!$D:$D,Saldo!C4326,'Entrada - Salida'!C:C,Saldo!B4326)</f>
        <v>0</v>
      </c>
      <c r="I4326" s="11">
        <f t="shared" si="68"/>
        <v>0</v>
      </c>
      <c r="J4326" s="22"/>
    </row>
    <row r="4327" spans="5:10">
      <c r="E4327" s="4" t="e">
        <f>VLOOKUP(B4327,'[1]Base de datos Almacen'!$B$2:$E$3654,4,0)</f>
        <v>#N/A</v>
      </c>
      <c r="F4327" s="8">
        <v>0</v>
      </c>
      <c r="G4327" s="9">
        <f>SUMIFS('Entrada - Salida'!$E:$E,'Entrada - Salida'!$D:$D,Saldo!C4327,'Entrada - Salida'!C:C,Saldo!B4327)</f>
        <v>0</v>
      </c>
      <c r="H4327" s="10">
        <f>SUMIFS('Entrada - Salida'!$F:$F,'Entrada - Salida'!$D:$D,Saldo!C4327,'Entrada - Salida'!C:C,Saldo!B4327)</f>
        <v>0</v>
      </c>
      <c r="I4327" s="11">
        <f t="shared" si="68"/>
        <v>0</v>
      </c>
      <c r="J4327" s="22"/>
    </row>
    <row r="4328" spans="5:10">
      <c r="E4328" s="4" t="e">
        <f>VLOOKUP(B4328,'[1]Base de datos Almacen'!$B$2:$E$3654,4,0)</f>
        <v>#N/A</v>
      </c>
      <c r="F4328" s="8">
        <v>0</v>
      </c>
      <c r="G4328" s="9">
        <f>SUMIFS('Entrada - Salida'!$E:$E,'Entrada - Salida'!$D:$D,Saldo!C4328,'Entrada - Salida'!C:C,Saldo!B4328)</f>
        <v>0</v>
      </c>
      <c r="H4328" s="10">
        <f>SUMIFS('Entrada - Salida'!$F:$F,'Entrada - Salida'!$D:$D,Saldo!C4328,'Entrada - Salida'!C:C,Saldo!B4328)</f>
        <v>0</v>
      </c>
      <c r="I4328" s="11">
        <f t="shared" si="68"/>
        <v>0</v>
      </c>
      <c r="J4328" s="22"/>
    </row>
    <row r="4329" spans="5:10">
      <c r="E4329" s="4" t="e">
        <f>VLOOKUP(B4329,'[1]Base de datos Almacen'!$B$2:$E$3654,4,0)</f>
        <v>#N/A</v>
      </c>
      <c r="F4329" s="8">
        <v>0</v>
      </c>
      <c r="G4329" s="9">
        <f>SUMIFS('Entrada - Salida'!$E:$E,'Entrada - Salida'!$D:$D,Saldo!C4329,'Entrada - Salida'!C:C,Saldo!B4329)</f>
        <v>0</v>
      </c>
      <c r="H4329" s="10">
        <f>SUMIFS('Entrada - Salida'!$F:$F,'Entrada - Salida'!$D:$D,Saldo!C4329,'Entrada - Salida'!C:C,Saldo!B4329)</f>
        <v>0</v>
      </c>
      <c r="I4329" s="11">
        <f t="shared" si="68"/>
        <v>0</v>
      </c>
      <c r="J4329" s="22"/>
    </row>
    <row r="4330" spans="5:10">
      <c r="E4330" s="4" t="e">
        <f>VLOOKUP(B4330,'[1]Base de datos Almacen'!$B$2:$E$3654,4,0)</f>
        <v>#N/A</v>
      </c>
      <c r="F4330" s="8">
        <v>0</v>
      </c>
      <c r="G4330" s="9">
        <f>SUMIFS('Entrada - Salida'!$E:$E,'Entrada - Salida'!$D:$D,Saldo!C4330,'Entrada - Salida'!C:C,Saldo!B4330)</f>
        <v>0</v>
      </c>
      <c r="H4330" s="10">
        <f>SUMIFS('Entrada - Salida'!$F:$F,'Entrada - Salida'!$D:$D,Saldo!C4330,'Entrada - Salida'!C:C,Saldo!B4330)</f>
        <v>0</v>
      </c>
      <c r="I4330" s="11">
        <f t="shared" si="68"/>
        <v>0</v>
      </c>
      <c r="J4330" s="22"/>
    </row>
    <row r="4331" spans="5:10">
      <c r="E4331" s="4" t="e">
        <f>VLOOKUP(B4331,'[1]Base de datos Almacen'!$B$2:$E$3654,4,0)</f>
        <v>#N/A</v>
      </c>
      <c r="F4331" s="8">
        <v>0</v>
      </c>
      <c r="G4331" s="9">
        <f>SUMIFS('Entrada - Salida'!$E:$E,'Entrada - Salida'!$D:$D,Saldo!C4331,'Entrada - Salida'!C:C,Saldo!B4331)</f>
        <v>0</v>
      </c>
      <c r="H4331" s="10">
        <f>SUMIFS('Entrada - Salida'!$F:$F,'Entrada - Salida'!$D:$D,Saldo!C4331,'Entrada - Salida'!C:C,Saldo!B4331)</f>
        <v>0</v>
      </c>
      <c r="I4331" s="11">
        <f t="shared" si="68"/>
        <v>0</v>
      </c>
      <c r="J4331" s="22"/>
    </row>
    <row r="4332" spans="5:10">
      <c r="E4332" s="4" t="e">
        <f>VLOOKUP(B4332,'[1]Base de datos Almacen'!$B$2:$E$3654,4,0)</f>
        <v>#N/A</v>
      </c>
      <c r="F4332" s="8">
        <v>0</v>
      </c>
      <c r="G4332" s="9">
        <f>SUMIFS('Entrada - Salida'!$E:$E,'Entrada - Salida'!$D:$D,Saldo!C4332,'Entrada - Salida'!C:C,Saldo!B4332)</f>
        <v>0</v>
      </c>
      <c r="H4332" s="10">
        <f>SUMIFS('Entrada - Salida'!$F:$F,'Entrada - Salida'!$D:$D,Saldo!C4332,'Entrada - Salida'!C:C,Saldo!B4332)</f>
        <v>0</v>
      </c>
      <c r="I4332" s="11">
        <f t="shared" si="68"/>
        <v>0</v>
      </c>
      <c r="J4332" s="22"/>
    </row>
    <row r="4333" spans="5:10">
      <c r="E4333" s="4" t="e">
        <f>VLOOKUP(B4333,'[1]Base de datos Almacen'!$B$2:$E$3654,4,0)</f>
        <v>#N/A</v>
      </c>
      <c r="F4333" s="8">
        <v>0</v>
      </c>
      <c r="G4333" s="9">
        <f>SUMIFS('Entrada - Salida'!$E:$E,'Entrada - Salida'!$D:$D,Saldo!C4333,'Entrada - Salida'!C:C,Saldo!B4333)</f>
        <v>0</v>
      </c>
      <c r="H4333" s="10">
        <f>SUMIFS('Entrada - Salida'!$F:$F,'Entrada - Salida'!$D:$D,Saldo!C4333,'Entrada - Salida'!C:C,Saldo!B4333)</f>
        <v>0</v>
      </c>
      <c r="I4333" s="11">
        <f t="shared" si="68"/>
        <v>0</v>
      </c>
      <c r="J4333" s="22"/>
    </row>
    <row r="4334" spans="5:10">
      <c r="E4334" s="4" t="e">
        <f>VLOOKUP(B4334,'[1]Base de datos Almacen'!$B$2:$E$3654,4,0)</f>
        <v>#N/A</v>
      </c>
      <c r="F4334" s="8">
        <v>0</v>
      </c>
      <c r="G4334" s="9">
        <f>SUMIFS('Entrada - Salida'!$E:$E,'Entrada - Salida'!$D:$D,Saldo!C4334,'Entrada - Salida'!C:C,Saldo!B4334)</f>
        <v>0</v>
      </c>
      <c r="H4334" s="10">
        <f>SUMIFS('Entrada - Salida'!$F:$F,'Entrada - Salida'!$D:$D,Saldo!C4334,'Entrada - Salida'!C:C,Saldo!B4334)</f>
        <v>0</v>
      </c>
      <c r="I4334" s="11">
        <f t="shared" ref="I4334:I4397" si="69">+(G4334-H4334)+F4334</f>
        <v>0</v>
      </c>
      <c r="J4334" s="22"/>
    </row>
    <row r="4335" spans="5:10">
      <c r="E4335" s="4" t="e">
        <f>VLOOKUP(B4335,'[1]Base de datos Almacen'!$B$2:$E$3654,4,0)</f>
        <v>#N/A</v>
      </c>
      <c r="F4335" s="8">
        <v>0</v>
      </c>
      <c r="G4335" s="9">
        <f>SUMIFS('Entrada - Salida'!$E:$E,'Entrada - Salida'!$D:$D,Saldo!C4335,'Entrada - Salida'!C:C,Saldo!B4335)</f>
        <v>0</v>
      </c>
      <c r="H4335" s="10">
        <f>SUMIFS('Entrada - Salida'!$F:$F,'Entrada - Salida'!$D:$D,Saldo!C4335,'Entrada - Salida'!C:C,Saldo!B4335)</f>
        <v>0</v>
      </c>
      <c r="I4335" s="11">
        <f t="shared" si="69"/>
        <v>0</v>
      </c>
      <c r="J4335" s="22"/>
    </row>
    <row r="4336" spans="5:10">
      <c r="E4336" s="4" t="e">
        <f>VLOOKUP(B4336,'[1]Base de datos Almacen'!$B$2:$E$3654,4,0)</f>
        <v>#N/A</v>
      </c>
      <c r="F4336" s="8">
        <v>0</v>
      </c>
      <c r="G4336" s="9">
        <f>SUMIFS('Entrada - Salida'!$E:$E,'Entrada - Salida'!$D:$D,Saldo!C4336,'Entrada - Salida'!C:C,Saldo!B4336)</f>
        <v>0</v>
      </c>
      <c r="H4336" s="10">
        <f>SUMIFS('Entrada - Salida'!$F:$F,'Entrada - Salida'!$D:$D,Saldo!C4336,'Entrada - Salida'!C:C,Saldo!B4336)</f>
        <v>0</v>
      </c>
      <c r="I4336" s="11">
        <f t="shared" si="69"/>
        <v>0</v>
      </c>
      <c r="J4336" s="22"/>
    </row>
    <row r="4337" spans="5:10">
      <c r="E4337" s="4" t="e">
        <f>VLOOKUP(B4337,'[1]Base de datos Almacen'!$B$2:$E$3654,4,0)</f>
        <v>#N/A</v>
      </c>
      <c r="F4337" s="8">
        <v>0</v>
      </c>
      <c r="G4337" s="9">
        <f>SUMIFS('Entrada - Salida'!$E:$E,'Entrada - Salida'!$D:$D,Saldo!C4337,'Entrada - Salida'!C:C,Saldo!B4337)</f>
        <v>0</v>
      </c>
      <c r="H4337" s="10">
        <f>SUMIFS('Entrada - Salida'!$F:$F,'Entrada - Salida'!$D:$D,Saldo!C4337,'Entrada - Salida'!C:C,Saldo!B4337)</f>
        <v>0</v>
      </c>
      <c r="I4337" s="11">
        <f t="shared" si="69"/>
        <v>0</v>
      </c>
      <c r="J4337" s="22"/>
    </row>
    <row r="4338" spans="5:10">
      <c r="E4338" s="4" t="e">
        <f>VLOOKUP(B4338,'[1]Base de datos Almacen'!$B$2:$E$3654,4,0)</f>
        <v>#N/A</v>
      </c>
      <c r="F4338" s="8">
        <v>0</v>
      </c>
      <c r="G4338" s="9">
        <f>SUMIFS('Entrada - Salida'!$E:$E,'Entrada - Salida'!$D:$D,Saldo!C4338,'Entrada - Salida'!C:C,Saldo!B4338)</f>
        <v>0</v>
      </c>
      <c r="H4338" s="10">
        <f>SUMIFS('Entrada - Salida'!$F:$F,'Entrada - Salida'!$D:$D,Saldo!C4338,'Entrada - Salida'!C:C,Saldo!B4338)</f>
        <v>0</v>
      </c>
      <c r="I4338" s="11">
        <f t="shared" si="69"/>
        <v>0</v>
      </c>
      <c r="J4338" s="22"/>
    </row>
    <row r="4339" spans="5:10">
      <c r="E4339" s="4" t="e">
        <f>VLOOKUP(B4339,'[1]Base de datos Almacen'!$B$2:$E$3654,4,0)</f>
        <v>#N/A</v>
      </c>
      <c r="F4339" s="8">
        <v>0</v>
      </c>
      <c r="G4339" s="9">
        <f>SUMIFS('Entrada - Salida'!$E:$E,'Entrada - Salida'!$D:$D,Saldo!C4339,'Entrada - Salida'!C:C,Saldo!B4339)</f>
        <v>0</v>
      </c>
      <c r="H4339" s="10">
        <f>SUMIFS('Entrada - Salida'!$F:$F,'Entrada - Salida'!$D:$D,Saldo!C4339,'Entrada - Salida'!C:C,Saldo!B4339)</f>
        <v>0</v>
      </c>
      <c r="I4339" s="11">
        <f t="shared" si="69"/>
        <v>0</v>
      </c>
      <c r="J4339" s="22"/>
    </row>
    <row r="4340" spans="5:10">
      <c r="E4340" s="4" t="e">
        <f>VLOOKUP(B4340,'[1]Base de datos Almacen'!$B$2:$E$3654,4,0)</f>
        <v>#N/A</v>
      </c>
      <c r="F4340" s="8">
        <v>0</v>
      </c>
      <c r="G4340" s="9">
        <f>SUMIFS('Entrada - Salida'!$E:$E,'Entrada - Salida'!$D:$D,Saldo!C4340,'Entrada - Salida'!C:C,Saldo!B4340)</f>
        <v>0</v>
      </c>
      <c r="H4340" s="10">
        <f>SUMIFS('Entrada - Salida'!$F:$F,'Entrada - Salida'!$D:$D,Saldo!C4340,'Entrada - Salida'!C:C,Saldo!B4340)</f>
        <v>0</v>
      </c>
      <c r="I4340" s="11">
        <f t="shared" si="69"/>
        <v>0</v>
      </c>
      <c r="J4340" s="22"/>
    </row>
    <row r="4341" spans="5:10">
      <c r="E4341" s="4" t="e">
        <f>VLOOKUP(B4341,'[1]Base de datos Almacen'!$B$2:$E$3654,4,0)</f>
        <v>#N/A</v>
      </c>
      <c r="F4341" s="8">
        <v>0</v>
      </c>
      <c r="G4341" s="9">
        <f>SUMIFS('Entrada - Salida'!$E:$E,'Entrada - Salida'!$D:$D,Saldo!C4341,'Entrada - Salida'!C:C,Saldo!B4341)</f>
        <v>0</v>
      </c>
      <c r="H4341" s="10">
        <f>SUMIFS('Entrada - Salida'!$F:$F,'Entrada - Salida'!$D:$D,Saldo!C4341,'Entrada - Salida'!C:C,Saldo!B4341)</f>
        <v>0</v>
      </c>
      <c r="I4341" s="11">
        <f t="shared" si="69"/>
        <v>0</v>
      </c>
      <c r="J4341" s="22"/>
    </row>
    <row r="4342" spans="5:10">
      <c r="E4342" s="4" t="e">
        <f>VLOOKUP(B4342,'[1]Base de datos Almacen'!$B$2:$E$3654,4,0)</f>
        <v>#N/A</v>
      </c>
      <c r="F4342" s="8">
        <v>0</v>
      </c>
      <c r="G4342" s="9">
        <f>SUMIFS('Entrada - Salida'!$E:$E,'Entrada - Salida'!$D:$D,Saldo!C4342,'Entrada - Salida'!C:C,Saldo!B4342)</f>
        <v>0</v>
      </c>
      <c r="H4342" s="10">
        <f>SUMIFS('Entrada - Salida'!$F:$F,'Entrada - Salida'!$D:$D,Saldo!C4342,'Entrada - Salida'!C:C,Saldo!B4342)</f>
        <v>0</v>
      </c>
      <c r="I4342" s="11">
        <f t="shared" si="69"/>
        <v>0</v>
      </c>
      <c r="J4342" s="22"/>
    </row>
    <row r="4343" spans="5:10">
      <c r="E4343" s="4" t="e">
        <f>VLOOKUP(B4343,'[1]Base de datos Almacen'!$B$2:$E$3654,4,0)</f>
        <v>#N/A</v>
      </c>
      <c r="F4343" s="8">
        <v>0</v>
      </c>
      <c r="G4343" s="9">
        <f>SUMIFS('Entrada - Salida'!$E:$E,'Entrada - Salida'!$D:$D,Saldo!C4343,'Entrada - Salida'!C:C,Saldo!B4343)</f>
        <v>0</v>
      </c>
      <c r="H4343" s="10">
        <f>SUMIFS('Entrada - Salida'!$F:$F,'Entrada - Salida'!$D:$D,Saldo!C4343,'Entrada - Salida'!C:C,Saldo!B4343)</f>
        <v>0</v>
      </c>
      <c r="I4343" s="11">
        <f t="shared" si="69"/>
        <v>0</v>
      </c>
      <c r="J4343" s="22"/>
    </row>
    <row r="4344" spans="5:10">
      <c r="E4344" s="4" t="e">
        <f>VLOOKUP(B4344,'[1]Base de datos Almacen'!$B$2:$E$3654,4,0)</f>
        <v>#N/A</v>
      </c>
      <c r="F4344" s="8">
        <v>0</v>
      </c>
      <c r="G4344" s="9">
        <f>SUMIFS('Entrada - Salida'!$E:$E,'Entrada - Salida'!$D:$D,Saldo!C4344,'Entrada - Salida'!C:C,Saldo!B4344)</f>
        <v>0</v>
      </c>
      <c r="H4344" s="10">
        <f>SUMIFS('Entrada - Salida'!$F:$F,'Entrada - Salida'!$D:$D,Saldo!C4344,'Entrada - Salida'!C:C,Saldo!B4344)</f>
        <v>0</v>
      </c>
      <c r="I4344" s="11">
        <f t="shared" si="69"/>
        <v>0</v>
      </c>
      <c r="J4344" s="22"/>
    </row>
    <row r="4345" spans="5:10">
      <c r="E4345" s="4" t="e">
        <f>VLOOKUP(B4345,'[1]Base de datos Almacen'!$B$2:$E$3654,4,0)</f>
        <v>#N/A</v>
      </c>
      <c r="F4345" s="8">
        <v>0</v>
      </c>
      <c r="G4345" s="9">
        <f>SUMIFS('Entrada - Salida'!$E:$E,'Entrada - Salida'!$D:$D,Saldo!C4345,'Entrada - Salida'!C:C,Saldo!B4345)</f>
        <v>0</v>
      </c>
      <c r="H4345" s="10">
        <f>SUMIFS('Entrada - Salida'!$F:$F,'Entrada - Salida'!$D:$D,Saldo!C4345,'Entrada - Salida'!C:C,Saldo!B4345)</f>
        <v>0</v>
      </c>
      <c r="I4345" s="11">
        <f t="shared" si="69"/>
        <v>0</v>
      </c>
      <c r="J4345" s="22"/>
    </row>
    <row r="4346" spans="5:10">
      <c r="E4346" s="4" t="e">
        <f>VLOOKUP(B4346,'[1]Base de datos Almacen'!$B$2:$E$3654,4,0)</f>
        <v>#N/A</v>
      </c>
      <c r="F4346" s="8">
        <v>0</v>
      </c>
      <c r="G4346" s="9">
        <f>SUMIFS('Entrada - Salida'!$E:$E,'Entrada - Salida'!$D:$D,Saldo!C4346,'Entrada - Salida'!C:C,Saldo!B4346)</f>
        <v>0</v>
      </c>
      <c r="H4346" s="10">
        <f>SUMIFS('Entrada - Salida'!$F:$F,'Entrada - Salida'!$D:$D,Saldo!C4346,'Entrada - Salida'!C:C,Saldo!B4346)</f>
        <v>0</v>
      </c>
      <c r="I4346" s="11">
        <f t="shared" si="69"/>
        <v>0</v>
      </c>
      <c r="J4346" s="22"/>
    </row>
    <row r="4347" spans="5:10">
      <c r="E4347" s="4" t="e">
        <f>VLOOKUP(B4347,'[1]Base de datos Almacen'!$B$2:$E$3654,4,0)</f>
        <v>#N/A</v>
      </c>
      <c r="F4347" s="8">
        <v>0</v>
      </c>
      <c r="G4347" s="9">
        <f>SUMIFS('Entrada - Salida'!$E:$E,'Entrada - Salida'!$D:$D,Saldo!C4347,'Entrada - Salida'!C:C,Saldo!B4347)</f>
        <v>0</v>
      </c>
      <c r="H4347" s="10">
        <f>SUMIFS('Entrada - Salida'!$F:$F,'Entrada - Salida'!$D:$D,Saldo!C4347,'Entrada - Salida'!C:C,Saldo!B4347)</f>
        <v>0</v>
      </c>
      <c r="I4347" s="11">
        <f t="shared" si="69"/>
        <v>0</v>
      </c>
      <c r="J4347" s="22"/>
    </row>
    <row r="4348" spans="5:10">
      <c r="E4348" s="4" t="e">
        <f>VLOOKUP(B4348,'[1]Base de datos Almacen'!$B$2:$E$3654,4,0)</f>
        <v>#N/A</v>
      </c>
      <c r="F4348" s="8">
        <v>0</v>
      </c>
      <c r="G4348" s="9">
        <f>SUMIFS('Entrada - Salida'!$E:$E,'Entrada - Salida'!$D:$D,Saldo!C4348,'Entrada - Salida'!C:C,Saldo!B4348)</f>
        <v>0</v>
      </c>
      <c r="H4348" s="10">
        <f>SUMIFS('Entrada - Salida'!$F:$F,'Entrada - Salida'!$D:$D,Saldo!C4348,'Entrada - Salida'!C:C,Saldo!B4348)</f>
        <v>0</v>
      </c>
      <c r="I4348" s="11">
        <f t="shared" si="69"/>
        <v>0</v>
      </c>
      <c r="J4348" s="22"/>
    </row>
    <row r="4349" spans="5:10">
      <c r="E4349" s="4" t="e">
        <f>VLOOKUP(B4349,'[1]Base de datos Almacen'!$B$2:$E$3654,4,0)</f>
        <v>#N/A</v>
      </c>
      <c r="F4349" s="8">
        <v>0</v>
      </c>
      <c r="G4349" s="9">
        <f>SUMIFS('Entrada - Salida'!$E:$E,'Entrada - Salida'!$D:$D,Saldo!C4349,'Entrada - Salida'!C:C,Saldo!B4349)</f>
        <v>0</v>
      </c>
      <c r="H4349" s="10">
        <f>SUMIFS('Entrada - Salida'!$F:$F,'Entrada - Salida'!$D:$D,Saldo!C4349,'Entrada - Salida'!C:C,Saldo!B4349)</f>
        <v>0</v>
      </c>
      <c r="I4349" s="11">
        <f t="shared" si="69"/>
        <v>0</v>
      </c>
      <c r="J4349" s="22"/>
    </row>
    <row r="4350" spans="5:10">
      <c r="E4350" s="4" t="e">
        <f>VLOOKUP(B4350,'[1]Base de datos Almacen'!$B$2:$E$3654,4,0)</f>
        <v>#N/A</v>
      </c>
      <c r="F4350" s="8">
        <v>0</v>
      </c>
      <c r="G4350" s="9">
        <f>SUMIFS('Entrada - Salida'!$E:$E,'Entrada - Salida'!$D:$D,Saldo!C4350,'Entrada - Salida'!C:C,Saldo!B4350)</f>
        <v>0</v>
      </c>
      <c r="H4350" s="10">
        <f>SUMIFS('Entrada - Salida'!$F:$F,'Entrada - Salida'!$D:$D,Saldo!C4350,'Entrada - Salida'!C:C,Saldo!B4350)</f>
        <v>0</v>
      </c>
      <c r="I4350" s="11">
        <f t="shared" si="69"/>
        <v>0</v>
      </c>
      <c r="J4350" s="22"/>
    </row>
    <row r="4351" spans="5:10">
      <c r="E4351" s="4" t="e">
        <f>VLOOKUP(B4351,'[1]Base de datos Almacen'!$B$2:$E$3654,4,0)</f>
        <v>#N/A</v>
      </c>
      <c r="F4351" s="8">
        <v>0</v>
      </c>
      <c r="G4351" s="9">
        <f>SUMIFS('Entrada - Salida'!$E:$E,'Entrada - Salida'!$D:$D,Saldo!C4351,'Entrada - Salida'!C:C,Saldo!B4351)</f>
        <v>0</v>
      </c>
      <c r="H4351" s="10">
        <f>SUMIFS('Entrada - Salida'!$F:$F,'Entrada - Salida'!$D:$D,Saldo!C4351,'Entrada - Salida'!C:C,Saldo!B4351)</f>
        <v>0</v>
      </c>
      <c r="I4351" s="11">
        <f t="shared" si="69"/>
        <v>0</v>
      </c>
      <c r="J4351" s="22"/>
    </row>
    <row r="4352" spans="5:10">
      <c r="E4352" s="4" t="e">
        <f>VLOOKUP(B4352,'[1]Base de datos Almacen'!$B$2:$E$3654,4,0)</f>
        <v>#N/A</v>
      </c>
      <c r="F4352" s="8">
        <v>0</v>
      </c>
      <c r="G4352" s="9">
        <f>SUMIFS('Entrada - Salida'!$E:$E,'Entrada - Salida'!$D:$D,Saldo!C4352,'Entrada - Salida'!C:C,Saldo!B4352)</f>
        <v>0</v>
      </c>
      <c r="H4352" s="10">
        <f>SUMIFS('Entrada - Salida'!$F:$F,'Entrada - Salida'!$D:$D,Saldo!C4352,'Entrada - Salida'!C:C,Saldo!B4352)</f>
        <v>0</v>
      </c>
      <c r="I4352" s="11">
        <f t="shared" si="69"/>
        <v>0</v>
      </c>
      <c r="J4352" s="22"/>
    </row>
    <row r="4353" spans="5:10">
      <c r="E4353" s="4" t="e">
        <f>VLOOKUP(B4353,'[1]Base de datos Almacen'!$B$2:$E$3654,4,0)</f>
        <v>#N/A</v>
      </c>
      <c r="F4353" s="8">
        <v>0</v>
      </c>
      <c r="G4353" s="9">
        <f>SUMIFS('Entrada - Salida'!$E:$E,'Entrada - Salida'!$D:$D,Saldo!C4353,'Entrada - Salida'!C:C,Saldo!B4353)</f>
        <v>0</v>
      </c>
      <c r="H4353" s="10">
        <f>SUMIFS('Entrada - Salida'!$F:$F,'Entrada - Salida'!$D:$D,Saldo!C4353,'Entrada - Salida'!C:C,Saldo!B4353)</f>
        <v>0</v>
      </c>
      <c r="I4353" s="11">
        <f t="shared" si="69"/>
        <v>0</v>
      </c>
      <c r="J4353" s="22"/>
    </row>
    <row r="4354" spans="5:10">
      <c r="E4354" s="4" t="e">
        <f>VLOOKUP(B4354,'[1]Base de datos Almacen'!$B$2:$E$3654,4,0)</f>
        <v>#N/A</v>
      </c>
      <c r="F4354" s="8">
        <v>0</v>
      </c>
      <c r="G4354" s="9">
        <f>SUMIFS('Entrada - Salida'!$E:$E,'Entrada - Salida'!$D:$D,Saldo!C4354,'Entrada - Salida'!C:C,Saldo!B4354)</f>
        <v>0</v>
      </c>
      <c r="H4354" s="10">
        <f>SUMIFS('Entrada - Salida'!$F:$F,'Entrada - Salida'!$D:$D,Saldo!C4354,'Entrada - Salida'!C:C,Saldo!B4354)</f>
        <v>0</v>
      </c>
      <c r="I4354" s="11">
        <f t="shared" si="69"/>
        <v>0</v>
      </c>
      <c r="J4354" s="22"/>
    </row>
    <row r="4355" spans="5:10">
      <c r="E4355" s="4" t="e">
        <f>VLOOKUP(B4355,'[1]Base de datos Almacen'!$B$2:$E$3654,4,0)</f>
        <v>#N/A</v>
      </c>
      <c r="F4355" s="8">
        <v>0</v>
      </c>
      <c r="G4355" s="9">
        <f>SUMIFS('Entrada - Salida'!$E:$E,'Entrada - Salida'!$D:$D,Saldo!C4355,'Entrada - Salida'!C:C,Saldo!B4355)</f>
        <v>0</v>
      </c>
      <c r="H4355" s="10">
        <f>SUMIFS('Entrada - Salida'!$F:$F,'Entrada - Salida'!$D:$D,Saldo!C4355,'Entrada - Salida'!C:C,Saldo!B4355)</f>
        <v>0</v>
      </c>
      <c r="I4355" s="11">
        <f t="shared" si="69"/>
        <v>0</v>
      </c>
      <c r="J4355" s="22"/>
    </row>
    <row r="4356" spans="5:10">
      <c r="E4356" s="4" t="e">
        <f>VLOOKUP(B4356,'[1]Base de datos Almacen'!$B$2:$E$3654,4,0)</f>
        <v>#N/A</v>
      </c>
      <c r="F4356" s="8">
        <v>0</v>
      </c>
      <c r="G4356" s="9">
        <f>SUMIFS('Entrada - Salida'!$E:$E,'Entrada - Salida'!$D:$D,Saldo!C4356,'Entrada - Salida'!C:C,Saldo!B4356)</f>
        <v>0</v>
      </c>
      <c r="H4356" s="10">
        <f>SUMIFS('Entrada - Salida'!$F:$F,'Entrada - Salida'!$D:$D,Saldo!C4356,'Entrada - Salida'!C:C,Saldo!B4356)</f>
        <v>0</v>
      </c>
      <c r="I4356" s="11">
        <f t="shared" si="69"/>
        <v>0</v>
      </c>
      <c r="J4356" s="22"/>
    </row>
    <row r="4357" spans="5:10">
      <c r="E4357" s="4" t="e">
        <f>VLOOKUP(B4357,'[1]Base de datos Almacen'!$B$2:$E$3654,4,0)</f>
        <v>#N/A</v>
      </c>
      <c r="F4357" s="8">
        <v>0</v>
      </c>
      <c r="G4357" s="9">
        <f>SUMIFS('Entrada - Salida'!$E:$E,'Entrada - Salida'!$D:$D,Saldo!C4357,'Entrada - Salida'!C:C,Saldo!B4357)</f>
        <v>0</v>
      </c>
      <c r="H4357" s="10">
        <f>SUMIFS('Entrada - Salida'!$F:$F,'Entrada - Salida'!$D:$D,Saldo!C4357,'Entrada - Salida'!C:C,Saldo!B4357)</f>
        <v>0</v>
      </c>
      <c r="I4357" s="11">
        <f t="shared" si="69"/>
        <v>0</v>
      </c>
      <c r="J4357" s="22"/>
    </row>
    <row r="4358" spans="5:10">
      <c r="E4358" s="4" t="e">
        <f>VLOOKUP(B4358,'[1]Base de datos Almacen'!$B$2:$E$3654,4,0)</f>
        <v>#N/A</v>
      </c>
      <c r="F4358" s="8">
        <v>0</v>
      </c>
      <c r="G4358" s="9">
        <f>SUMIFS('Entrada - Salida'!$E:$E,'Entrada - Salida'!$D:$D,Saldo!C4358,'Entrada - Salida'!C:C,Saldo!B4358)</f>
        <v>0</v>
      </c>
      <c r="H4358" s="10">
        <f>SUMIFS('Entrada - Salida'!$F:$F,'Entrada - Salida'!$D:$D,Saldo!C4358,'Entrada - Salida'!C:C,Saldo!B4358)</f>
        <v>0</v>
      </c>
      <c r="I4358" s="11">
        <f t="shared" si="69"/>
        <v>0</v>
      </c>
      <c r="J4358" s="22"/>
    </row>
    <row r="4359" spans="5:10">
      <c r="E4359" s="4" t="e">
        <f>VLOOKUP(B4359,'[1]Base de datos Almacen'!$B$2:$E$3654,4,0)</f>
        <v>#N/A</v>
      </c>
      <c r="F4359" s="8">
        <v>0</v>
      </c>
      <c r="G4359" s="9">
        <f>SUMIFS('Entrada - Salida'!$E:$E,'Entrada - Salida'!$D:$D,Saldo!C4359,'Entrada - Salida'!C:C,Saldo!B4359)</f>
        <v>0</v>
      </c>
      <c r="H4359" s="10">
        <f>SUMIFS('Entrada - Salida'!$F:$F,'Entrada - Salida'!$D:$D,Saldo!C4359,'Entrada - Salida'!C:C,Saldo!B4359)</f>
        <v>0</v>
      </c>
      <c r="I4359" s="11">
        <f t="shared" si="69"/>
        <v>0</v>
      </c>
      <c r="J4359" s="22"/>
    </row>
    <row r="4360" spans="5:10">
      <c r="E4360" s="4" t="e">
        <f>VLOOKUP(B4360,'[1]Base de datos Almacen'!$B$2:$E$3654,4,0)</f>
        <v>#N/A</v>
      </c>
      <c r="F4360" s="8">
        <v>0</v>
      </c>
      <c r="G4360" s="9">
        <f>SUMIFS('Entrada - Salida'!$E:$E,'Entrada - Salida'!$D:$D,Saldo!C4360,'Entrada - Salida'!C:C,Saldo!B4360)</f>
        <v>0</v>
      </c>
      <c r="H4360" s="10">
        <f>SUMIFS('Entrada - Salida'!$F:$F,'Entrada - Salida'!$D:$D,Saldo!C4360,'Entrada - Salida'!C:C,Saldo!B4360)</f>
        <v>0</v>
      </c>
      <c r="I4360" s="11">
        <f t="shared" si="69"/>
        <v>0</v>
      </c>
      <c r="J4360" s="22"/>
    </row>
    <row r="4361" spans="5:10">
      <c r="E4361" s="4" t="e">
        <f>VLOOKUP(B4361,'[1]Base de datos Almacen'!$B$2:$E$3654,4,0)</f>
        <v>#N/A</v>
      </c>
      <c r="F4361" s="8">
        <v>0</v>
      </c>
      <c r="G4361" s="9">
        <f>SUMIFS('Entrada - Salida'!$E:$E,'Entrada - Salida'!$D:$D,Saldo!C4361,'Entrada - Salida'!C:C,Saldo!B4361)</f>
        <v>0</v>
      </c>
      <c r="H4361" s="10">
        <f>SUMIFS('Entrada - Salida'!$F:$F,'Entrada - Salida'!$D:$D,Saldo!C4361,'Entrada - Salida'!C:C,Saldo!B4361)</f>
        <v>0</v>
      </c>
      <c r="I4361" s="11">
        <f t="shared" si="69"/>
        <v>0</v>
      </c>
      <c r="J4361" s="22"/>
    </row>
    <row r="4362" spans="5:10">
      <c r="E4362" s="4" t="e">
        <f>VLOOKUP(B4362,'[1]Base de datos Almacen'!$B$2:$E$3654,4,0)</f>
        <v>#N/A</v>
      </c>
      <c r="F4362" s="8">
        <v>0</v>
      </c>
      <c r="G4362" s="9">
        <f>SUMIFS('Entrada - Salida'!$E:$E,'Entrada - Salida'!$D:$D,Saldo!C4362,'Entrada - Salida'!C:C,Saldo!B4362)</f>
        <v>0</v>
      </c>
      <c r="H4362" s="10">
        <f>SUMIFS('Entrada - Salida'!$F:$F,'Entrada - Salida'!$D:$D,Saldo!C4362,'Entrada - Salida'!C:C,Saldo!B4362)</f>
        <v>0</v>
      </c>
      <c r="I4362" s="11">
        <f t="shared" si="69"/>
        <v>0</v>
      </c>
      <c r="J4362" s="22"/>
    </row>
    <row r="4363" spans="5:10">
      <c r="E4363" s="4" t="e">
        <f>VLOOKUP(B4363,'[1]Base de datos Almacen'!$B$2:$E$3654,4,0)</f>
        <v>#N/A</v>
      </c>
      <c r="F4363" s="8">
        <v>0</v>
      </c>
      <c r="G4363" s="9">
        <f>SUMIFS('Entrada - Salida'!$E:$E,'Entrada - Salida'!$D:$D,Saldo!C4363,'Entrada - Salida'!C:C,Saldo!B4363)</f>
        <v>0</v>
      </c>
      <c r="H4363" s="10">
        <f>SUMIFS('Entrada - Salida'!$F:$F,'Entrada - Salida'!$D:$D,Saldo!C4363,'Entrada - Salida'!C:C,Saldo!B4363)</f>
        <v>0</v>
      </c>
      <c r="I4363" s="11">
        <f t="shared" si="69"/>
        <v>0</v>
      </c>
      <c r="J4363" s="22"/>
    </row>
    <row r="4364" spans="5:10">
      <c r="E4364" s="4" t="e">
        <f>VLOOKUP(B4364,'[1]Base de datos Almacen'!$B$2:$E$3654,4,0)</f>
        <v>#N/A</v>
      </c>
      <c r="F4364" s="8">
        <v>0</v>
      </c>
      <c r="G4364" s="9">
        <f>SUMIFS('Entrada - Salida'!$E:$E,'Entrada - Salida'!$D:$D,Saldo!C4364,'Entrada - Salida'!C:C,Saldo!B4364)</f>
        <v>0</v>
      </c>
      <c r="H4364" s="10">
        <f>SUMIFS('Entrada - Salida'!$F:$F,'Entrada - Salida'!$D:$D,Saldo!C4364,'Entrada - Salida'!C:C,Saldo!B4364)</f>
        <v>0</v>
      </c>
      <c r="I4364" s="11">
        <f t="shared" si="69"/>
        <v>0</v>
      </c>
      <c r="J4364" s="22"/>
    </row>
    <row r="4365" spans="5:10">
      <c r="E4365" s="4" t="e">
        <f>VLOOKUP(B4365,'[1]Base de datos Almacen'!$B$2:$E$3654,4,0)</f>
        <v>#N/A</v>
      </c>
      <c r="F4365" s="8">
        <v>0</v>
      </c>
      <c r="G4365" s="9">
        <f>SUMIFS('Entrada - Salida'!$E:$E,'Entrada - Salida'!$D:$D,Saldo!C4365,'Entrada - Salida'!C:C,Saldo!B4365)</f>
        <v>0</v>
      </c>
      <c r="H4365" s="10">
        <f>SUMIFS('Entrada - Salida'!$F:$F,'Entrada - Salida'!$D:$D,Saldo!C4365,'Entrada - Salida'!C:C,Saldo!B4365)</f>
        <v>0</v>
      </c>
      <c r="I4365" s="11">
        <f t="shared" si="69"/>
        <v>0</v>
      </c>
      <c r="J4365" s="22"/>
    </row>
    <row r="4366" spans="5:10">
      <c r="E4366" s="4" t="e">
        <f>VLOOKUP(B4366,'[1]Base de datos Almacen'!$B$2:$E$3654,4,0)</f>
        <v>#N/A</v>
      </c>
      <c r="F4366" s="8">
        <v>0</v>
      </c>
      <c r="G4366" s="9">
        <f>SUMIFS('Entrada - Salida'!$E:$E,'Entrada - Salida'!$D:$D,Saldo!C4366,'Entrada - Salida'!C:C,Saldo!B4366)</f>
        <v>0</v>
      </c>
      <c r="H4366" s="10">
        <f>SUMIFS('Entrada - Salida'!$F:$F,'Entrada - Salida'!$D:$D,Saldo!C4366,'Entrada - Salida'!C:C,Saldo!B4366)</f>
        <v>0</v>
      </c>
      <c r="I4366" s="11">
        <f t="shared" si="69"/>
        <v>0</v>
      </c>
      <c r="J4366" s="22"/>
    </row>
    <row r="4367" spans="5:10">
      <c r="E4367" s="4" t="e">
        <f>VLOOKUP(B4367,'[1]Base de datos Almacen'!$B$2:$E$3654,4,0)</f>
        <v>#N/A</v>
      </c>
      <c r="F4367" s="8">
        <v>0</v>
      </c>
      <c r="G4367" s="9">
        <f>SUMIFS('Entrada - Salida'!$E:$E,'Entrada - Salida'!$D:$D,Saldo!C4367,'Entrada - Salida'!C:C,Saldo!B4367)</f>
        <v>0</v>
      </c>
      <c r="H4367" s="10">
        <f>SUMIFS('Entrada - Salida'!$F:$F,'Entrada - Salida'!$D:$D,Saldo!C4367,'Entrada - Salida'!C:C,Saldo!B4367)</f>
        <v>0</v>
      </c>
      <c r="I4367" s="11">
        <f t="shared" si="69"/>
        <v>0</v>
      </c>
      <c r="J4367" s="22"/>
    </row>
    <row r="4368" spans="5:10">
      <c r="E4368" s="4" t="e">
        <f>VLOOKUP(B4368,'[1]Base de datos Almacen'!$B$2:$E$3654,4,0)</f>
        <v>#N/A</v>
      </c>
      <c r="F4368" s="8">
        <v>0</v>
      </c>
      <c r="G4368" s="9">
        <f>SUMIFS('Entrada - Salida'!$E:$E,'Entrada - Salida'!$D:$D,Saldo!C4368,'Entrada - Salida'!C:C,Saldo!B4368)</f>
        <v>0</v>
      </c>
      <c r="H4368" s="10">
        <f>SUMIFS('Entrada - Salida'!$F:$F,'Entrada - Salida'!$D:$D,Saldo!C4368,'Entrada - Salida'!C:C,Saldo!B4368)</f>
        <v>0</v>
      </c>
      <c r="I4368" s="11">
        <f t="shared" si="69"/>
        <v>0</v>
      </c>
      <c r="J4368" s="22"/>
    </row>
    <row r="4369" spans="5:10">
      <c r="E4369" s="4" t="e">
        <f>VLOOKUP(B4369,'[1]Base de datos Almacen'!$B$2:$E$3654,4,0)</f>
        <v>#N/A</v>
      </c>
      <c r="F4369" s="8">
        <v>0</v>
      </c>
      <c r="G4369" s="9">
        <f>SUMIFS('Entrada - Salida'!$E:$E,'Entrada - Salida'!$D:$D,Saldo!C4369,'Entrada - Salida'!C:C,Saldo!B4369)</f>
        <v>0</v>
      </c>
      <c r="H4369" s="10">
        <f>SUMIFS('Entrada - Salida'!$F:$F,'Entrada - Salida'!$D:$D,Saldo!C4369,'Entrada - Salida'!C:C,Saldo!B4369)</f>
        <v>0</v>
      </c>
      <c r="I4369" s="11">
        <f t="shared" si="69"/>
        <v>0</v>
      </c>
      <c r="J4369" s="22"/>
    </row>
    <row r="4370" spans="5:10">
      <c r="E4370" s="4" t="e">
        <f>VLOOKUP(B4370,'[1]Base de datos Almacen'!$B$2:$E$3654,4,0)</f>
        <v>#N/A</v>
      </c>
      <c r="F4370" s="8">
        <v>0</v>
      </c>
      <c r="G4370" s="9">
        <f>SUMIFS('Entrada - Salida'!$E:$E,'Entrada - Salida'!$D:$D,Saldo!C4370,'Entrada - Salida'!C:C,Saldo!B4370)</f>
        <v>0</v>
      </c>
      <c r="H4370" s="10">
        <f>SUMIFS('Entrada - Salida'!$F:$F,'Entrada - Salida'!$D:$D,Saldo!C4370,'Entrada - Salida'!C:C,Saldo!B4370)</f>
        <v>0</v>
      </c>
      <c r="I4370" s="11">
        <f t="shared" si="69"/>
        <v>0</v>
      </c>
      <c r="J4370" s="22"/>
    </row>
    <row r="4371" spans="5:10">
      <c r="E4371" s="4" t="e">
        <f>VLOOKUP(B4371,'[1]Base de datos Almacen'!$B$2:$E$3654,4,0)</f>
        <v>#N/A</v>
      </c>
      <c r="F4371" s="8">
        <v>0</v>
      </c>
      <c r="G4371" s="9">
        <f>SUMIFS('Entrada - Salida'!$E:$E,'Entrada - Salida'!$D:$D,Saldo!C4371,'Entrada - Salida'!C:C,Saldo!B4371)</f>
        <v>0</v>
      </c>
      <c r="H4371" s="10">
        <f>SUMIFS('Entrada - Salida'!$F:$F,'Entrada - Salida'!$D:$D,Saldo!C4371,'Entrada - Salida'!C:C,Saldo!B4371)</f>
        <v>0</v>
      </c>
      <c r="I4371" s="11">
        <f t="shared" si="69"/>
        <v>0</v>
      </c>
      <c r="J4371" s="22"/>
    </row>
    <row r="4372" spans="5:10">
      <c r="E4372" s="4" t="e">
        <f>VLOOKUP(B4372,'[1]Base de datos Almacen'!$B$2:$E$3654,4,0)</f>
        <v>#N/A</v>
      </c>
      <c r="F4372" s="8">
        <v>0</v>
      </c>
      <c r="G4372" s="9">
        <f>SUMIFS('Entrada - Salida'!$E:$E,'Entrada - Salida'!$D:$D,Saldo!C4372,'Entrada - Salida'!C:C,Saldo!B4372)</f>
        <v>0</v>
      </c>
      <c r="H4372" s="10">
        <f>SUMIFS('Entrada - Salida'!$F:$F,'Entrada - Salida'!$D:$D,Saldo!C4372,'Entrada - Salida'!C:C,Saldo!B4372)</f>
        <v>0</v>
      </c>
      <c r="I4372" s="11">
        <f t="shared" si="69"/>
        <v>0</v>
      </c>
      <c r="J4372" s="22"/>
    </row>
    <row r="4373" spans="5:10">
      <c r="E4373" s="4" t="e">
        <f>VLOOKUP(B4373,'[1]Base de datos Almacen'!$B$2:$E$3654,4,0)</f>
        <v>#N/A</v>
      </c>
      <c r="F4373" s="8">
        <v>0</v>
      </c>
      <c r="G4373" s="9">
        <f>SUMIFS('Entrada - Salida'!$E:$E,'Entrada - Salida'!$D:$D,Saldo!C4373,'Entrada - Salida'!C:C,Saldo!B4373)</f>
        <v>0</v>
      </c>
      <c r="H4373" s="10">
        <f>SUMIFS('Entrada - Salida'!$F:$F,'Entrada - Salida'!$D:$D,Saldo!C4373,'Entrada - Salida'!C:C,Saldo!B4373)</f>
        <v>0</v>
      </c>
      <c r="I4373" s="11">
        <f t="shared" si="69"/>
        <v>0</v>
      </c>
      <c r="J4373" s="22"/>
    </row>
    <row r="4374" spans="5:10">
      <c r="E4374" s="4" t="e">
        <f>VLOOKUP(B4374,'[1]Base de datos Almacen'!$B$2:$E$3654,4,0)</f>
        <v>#N/A</v>
      </c>
      <c r="F4374" s="8">
        <v>0</v>
      </c>
      <c r="G4374" s="9">
        <f>SUMIFS('Entrada - Salida'!$E:$E,'Entrada - Salida'!$D:$D,Saldo!C4374,'Entrada - Salida'!C:C,Saldo!B4374)</f>
        <v>0</v>
      </c>
      <c r="H4374" s="10">
        <f>SUMIFS('Entrada - Salida'!$F:$F,'Entrada - Salida'!$D:$D,Saldo!C4374,'Entrada - Salida'!C:C,Saldo!B4374)</f>
        <v>0</v>
      </c>
      <c r="I4374" s="11">
        <f t="shared" si="69"/>
        <v>0</v>
      </c>
      <c r="J4374" s="22"/>
    </row>
    <row r="4375" spans="5:10">
      <c r="E4375" s="4" t="e">
        <f>VLOOKUP(B4375,'[1]Base de datos Almacen'!$B$2:$E$3654,4,0)</f>
        <v>#N/A</v>
      </c>
      <c r="F4375" s="8">
        <v>0</v>
      </c>
      <c r="G4375" s="9">
        <f>SUMIFS('Entrada - Salida'!$E:$E,'Entrada - Salida'!$D:$D,Saldo!C4375,'Entrada - Salida'!C:C,Saldo!B4375)</f>
        <v>0</v>
      </c>
      <c r="H4375" s="10">
        <f>SUMIFS('Entrada - Salida'!$F:$F,'Entrada - Salida'!$D:$D,Saldo!C4375,'Entrada - Salida'!C:C,Saldo!B4375)</f>
        <v>0</v>
      </c>
      <c r="I4375" s="11">
        <f t="shared" si="69"/>
        <v>0</v>
      </c>
      <c r="J4375" s="22"/>
    </row>
    <row r="4376" spans="5:10">
      <c r="E4376" s="4" t="e">
        <f>VLOOKUP(B4376,'[1]Base de datos Almacen'!$B$2:$E$3654,4,0)</f>
        <v>#N/A</v>
      </c>
      <c r="F4376" s="8">
        <v>0</v>
      </c>
      <c r="G4376" s="9">
        <f>SUMIFS('Entrada - Salida'!$E:$E,'Entrada - Salida'!$D:$D,Saldo!C4376,'Entrada - Salida'!C:C,Saldo!B4376)</f>
        <v>0</v>
      </c>
      <c r="H4376" s="10">
        <f>SUMIFS('Entrada - Salida'!$F:$F,'Entrada - Salida'!$D:$D,Saldo!C4376,'Entrada - Salida'!C:C,Saldo!B4376)</f>
        <v>0</v>
      </c>
      <c r="I4376" s="11">
        <f t="shared" si="69"/>
        <v>0</v>
      </c>
      <c r="J4376" s="22"/>
    </row>
    <row r="4377" spans="5:10">
      <c r="E4377" s="4" t="e">
        <f>VLOOKUP(B4377,'[1]Base de datos Almacen'!$B$2:$E$3654,4,0)</f>
        <v>#N/A</v>
      </c>
      <c r="F4377" s="8">
        <v>0</v>
      </c>
      <c r="G4377" s="9">
        <f>SUMIFS('Entrada - Salida'!$E:$E,'Entrada - Salida'!$D:$D,Saldo!C4377,'Entrada - Salida'!C:C,Saldo!B4377)</f>
        <v>0</v>
      </c>
      <c r="H4377" s="10">
        <f>SUMIFS('Entrada - Salida'!$F:$F,'Entrada - Salida'!$D:$D,Saldo!C4377,'Entrada - Salida'!C:C,Saldo!B4377)</f>
        <v>0</v>
      </c>
      <c r="I4377" s="11">
        <f t="shared" si="69"/>
        <v>0</v>
      </c>
      <c r="J4377" s="22"/>
    </row>
    <row r="4378" spans="5:10">
      <c r="E4378" s="4" t="e">
        <f>VLOOKUP(B4378,'[1]Base de datos Almacen'!$B$2:$E$3654,4,0)</f>
        <v>#N/A</v>
      </c>
      <c r="F4378" s="8">
        <v>0</v>
      </c>
      <c r="G4378" s="9">
        <f>SUMIFS('Entrada - Salida'!$E:$E,'Entrada - Salida'!$D:$D,Saldo!C4378,'Entrada - Salida'!C:C,Saldo!B4378)</f>
        <v>0</v>
      </c>
      <c r="H4378" s="10">
        <f>SUMIFS('Entrada - Salida'!$F:$F,'Entrada - Salida'!$D:$D,Saldo!C4378,'Entrada - Salida'!C:C,Saldo!B4378)</f>
        <v>0</v>
      </c>
      <c r="I4378" s="11">
        <f t="shared" si="69"/>
        <v>0</v>
      </c>
      <c r="J4378" s="22"/>
    </row>
    <row r="4379" spans="5:10">
      <c r="E4379" s="4" t="e">
        <f>VLOOKUP(B4379,'[1]Base de datos Almacen'!$B$2:$E$3654,4,0)</f>
        <v>#N/A</v>
      </c>
      <c r="F4379" s="8">
        <v>0</v>
      </c>
      <c r="G4379" s="9">
        <f>SUMIFS('Entrada - Salida'!$E:$E,'Entrada - Salida'!$D:$D,Saldo!C4379,'Entrada - Salida'!C:C,Saldo!B4379)</f>
        <v>0</v>
      </c>
      <c r="H4379" s="10">
        <f>SUMIFS('Entrada - Salida'!$F:$F,'Entrada - Salida'!$D:$D,Saldo!C4379,'Entrada - Salida'!C:C,Saldo!B4379)</f>
        <v>0</v>
      </c>
      <c r="I4379" s="11">
        <f t="shared" si="69"/>
        <v>0</v>
      </c>
      <c r="J4379" s="22"/>
    </row>
    <row r="4380" spans="5:10">
      <c r="E4380" s="4" t="e">
        <f>VLOOKUP(B4380,'[1]Base de datos Almacen'!$B$2:$E$3654,4,0)</f>
        <v>#N/A</v>
      </c>
      <c r="F4380" s="8">
        <v>0</v>
      </c>
      <c r="G4380" s="9">
        <f>SUMIFS('Entrada - Salida'!$E:$E,'Entrada - Salida'!$D:$D,Saldo!C4380,'Entrada - Salida'!C:C,Saldo!B4380)</f>
        <v>0</v>
      </c>
      <c r="H4380" s="10">
        <f>SUMIFS('Entrada - Salida'!$F:$F,'Entrada - Salida'!$D:$D,Saldo!C4380,'Entrada - Salida'!C:C,Saldo!B4380)</f>
        <v>0</v>
      </c>
      <c r="I4380" s="11">
        <f t="shared" si="69"/>
        <v>0</v>
      </c>
      <c r="J4380" s="22"/>
    </row>
    <row r="4381" spans="5:10">
      <c r="E4381" s="4" t="e">
        <f>VLOOKUP(B4381,'[1]Base de datos Almacen'!$B$2:$E$3654,4,0)</f>
        <v>#N/A</v>
      </c>
      <c r="F4381" s="8">
        <v>0</v>
      </c>
      <c r="G4381" s="9">
        <f>SUMIFS('Entrada - Salida'!$E:$E,'Entrada - Salida'!$D:$D,Saldo!C4381,'Entrada - Salida'!C:C,Saldo!B4381)</f>
        <v>0</v>
      </c>
      <c r="H4381" s="10">
        <f>SUMIFS('Entrada - Salida'!$F:$F,'Entrada - Salida'!$D:$D,Saldo!C4381,'Entrada - Salida'!C:C,Saldo!B4381)</f>
        <v>0</v>
      </c>
      <c r="I4381" s="11">
        <f t="shared" si="69"/>
        <v>0</v>
      </c>
      <c r="J4381" s="22"/>
    </row>
    <row r="4382" spans="5:10">
      <c r="E4382" s="4" t="e">
        <f>VLOOKUP(B4382,'[1]Base de datos Almacen'!$B$2:$E$3654,4,0)</f>
        <v>#N/A</v>
      </c>
      <c r="F4382" s="8">
        <v>0</v>
      </c>
      <c r="G4382" s="9">
        <f>SUMIFS('Entrada - Salida'!$E:$E,'Entrada - Salida'!$D:$D,Saldo!C4382,'Entrada - Salida'!C:C,Saldo!B4382)</f>
        <v>0</v>
      </c>
      <c r="H4382" s="10">
        <f>SUMIFS('Entrada - Salida'!$F:$F,'Entrada - Salida'!$D:$D,Saldo!C4382,'Entrada - Salida'!C:C,Saldo!B4382)</f>
        <v>0</v>
      </c>
      <c r="I4382" s="11">
        <f t="shared" si="69"/>
        <v>0</v>
      </c>
      <c r="J4382" s="22"/>
    </row>
    <row r="4383" spans="5:10">
      <c r="E4383" s="4" t="e">
        <f>VLOOKUP(B4383,'[1]Base de datos Almacen'!$B$2:$E$3654,4,0)</f>
        <v>#N/A</v>
      </c>
      <c r="F4383" s="8">
        <v>0</v>
      </c>
      <c r="G4383" s="9">
        <f>SUMIFS('Entrada - Salida'!$E:$E,'Entrada - Salida'!$D:$D,Saldo!C4383,'Entrada - Salida'!C:C,Saldo!B4383)</f>
        <v>0</v>
      </c>
      <c r="H4383" s="10">
        <f>SUMIFS('Entrada - Salida'!$F:$F,'Entrada - Salida'!$D:$D,Saldo!C4383,'Entrada - Salida'!C:C,Saldo!B4383)</f>
        <v>0</v>
      </c>
      <c r="I4383" s="11">
        <f t="shared" si="69"/>
        <v>0</v>
      </c>
      <c r="J4383" s="22"/>
    </row>
    <row r="4384" spans="5:10">
      <c r="E4384" s="4" t="e">
        <f>VLOOKUP(B4384,'[1]Base de datos Almacen'!$B$2:$E$3654,4,0)</f>
        <v>#N/A</v>
      </c>
      <c r="F4384" s="8">
        <v>0</v>
      </c>
      <c r="G4384" s="9">
        <f>SUMIFS('Entrada - Salida'!$E:$E,'Entrada - Salida'!$D:$D,Saldo!C4384,'Entrada - Salida'!C:C,Saldo!B4384)</f>
        <v>0</v>
      </c>
      <c r="H4384" s="10">
        <f>SUMIFS('Entrada - Salida'!$F:$F,'Entrada - Salida'!$D:$D,Saldo!C4384,'Entrada - Salida'!C:C,Saldo!B4384)</f>
        <v>0</v>
      </c>
      <c r="I4384" s="11">
        <f t="shared" si="69"/>
        <v>0</v>
      </c>
      <c r="J4384" s="22"/>
    </row>
    <row r="4385" spans="5:10">
      <c r="E4385" s="4" t="e">
        <f>VLOOKUP(B4385,'[1]Base de datos Almacen'!$B$2:$E$3654,4,0)</f>
        <v>#N/A</v>
      </c>
      <c r="F4385" s="8">
        <v>0</v>
      </c>
      <c r="G4385" s="9">
        <f>SUMIFS('Entrada - Salida'!$E:$E,'Entrada - Salida'!$D:$D,Saldo!C4385,'Entrada - Salida'!C:C,Saldo!B4385)</f>
        <v>0</v>
      </c>
      <c r="H4385" s="10">
        <f>SUMIFS('Entrada - Salida'!$F:$F,'Entrada - Salida'!$D:$D,Saldo!C4385,'Entrada - Salida'!C:C,Saldo!B4385)</f>
        <v>0</v>
      </c>
      <c r="I4385" s="11">
        <f t="shared" si="69"/>
        <v>0</v>
      </c>
      <c r="J4385" s="22"/>
    </row>
    <row r="4386" spans="5:10">
      <c r="E4386" s="4" t="e">
        <f>VLOOKUP(B4386,'[1]Base de datos Almacen'!$B$2:$E$3654,4,0)</f>
        <v>#N/A</v>
      </c>
      <c r="F4386" s="8">
        <v>0</v>
      </c>
      <c r="G4386" s="9">
        <f>SUMIFS('Entrada - Salida'!$E:$E,'Entrada - Salida'!$D:$D,Saldo!C4386,'Entrada - Salida'!C:C,Saldo!B4386)</f>
        <v>0</v>
      </c>
      <c r="H4386" s="10">
        <f>SUMIFS('Entrada - Salida'!$F:$F,'Entrada - Salida'!$D:$D,Saldo!C4386,'Entrada - Salida'!C:C,Saldo!B4386)</f>
        <v>0</v>
      </c>
      <c r="I4386" s="11">
        <f t="shared" si="69"/>
        <v>0</v>
      </c>
      <c r="J4386" s="22"/>
    </row>
    <row r="4387" spans="5:10">
      <c r="E4387" s="4" t="e">
        <f>VLOOKUP(B4387,'[1]Base de datos Almacen'!$B$2:$E$3654,4,0)</f>
        <v>#N/A</v>
      </c>
      <c r="F4387" s="8">
        <v>0</v>
      </c>
      <c r="G4387" s="9">
        <f>SUMIFS('Entrada - Salida'!$E:$E,'Entrada - Salida'!$D:$D,Saldo!C4387,'Entrada - Salida'!C:C,Saldo!B4387)</f>
        <v>0</v>
      </c>
      <c r="H4387" s="10">
        <f>SUMIFS('Entrada - Salida'!$F:$F,'Entrada - Salida'!$D:$D,Saldo!C4387,'Entrada - Salida'!C:C,Saldo!B4387)</f>
        <v>0</v>
      </c>
      <c r="I4387" s="11">
        <f t="shared" si="69"/>
        <v>0</v>
      </c>
      <c r="J4387" s="22"/>
    </row>
    <row r="4388" spans="5:10">
      <c r="E4388" s="4" t="e">
        <f>VLOOKUP(B4388,'[1]Base de datos Almacen'!$B$2:$E$3654,4,0)</f>
        <v>#N/A</v>
      </c>
      <c r="F4388" s="8">
        <v>0</v>
      </c>
      <c r="G4388" s="9">
        <f>SUMIFS('Entrada - Salida'!$E:$E,'Entrada - Salida'!$D:$D,Saldo!C4388,'Entrada - Salida'!C:C,Saldo!B4388)</f>
        <v>0</v>
      </c>
      <c r="H4388" s="10">
        <f>SUMIFS('Entrada - Salida'!$F:$F,'Entrada - Salida'!$D:$D,Saldo!C4388,'Entrada - Salida'!C:C,Saldo!B4388)</f>
        <v>0</v>
      </c>
      <c r="I4388" s="11">
        <f t="shared" si="69"/>
        <v>0</v>
      </c>
      <c r="J4388" s="22"/>
    </row>
    <row r="4389" spans="5:10">
      <c r="E4389" s="4" t="e">
        <f>VLOOKUP(B4389,'[1]Base de datos Almacen'!$B$2:$E$3654,4,0)</f>
        <v>#N/A</v>
      </c>
      <c r="F4389" s="8">
        <v>0</v>
      </c>
      <c r="G4389" s="9">
        <f>SUMIFS('Entrada - Salida'!$E:$E,'Entrada - Salida'!$D:$D,Saldo!C4389,'Entrada - Salida'!C:C,Saldo!B4389)</f>
        <v>0</v>
      </c>
      <c r="H4389" s="10">
        <f>SUMIFS('Entrada - Salida'!$F:$F,'Entrada - Salida'!$D:$D,Saldo!C4389,'Entrada - Salida'!C:C,Saldo!B4389)</f>
        <v>0</v>
      </c>
      <c r="I4389" s="11">
        <f t="shared" si="69"/>
        <v>0</v>
      </c>
      <c r="J4389" s="22"/>
    </row>
    <row r="4390" spans="5:10">
      <c r="E4390" s="4" t="e">
        <f>VLOOKUP(B4390,'[1]Base de datos Almacen'!$B$2:$E$3654,4,0)</f>
        <v>#N/A</v>
      </c>
      <c r="F4390" s="8">
        <v>0</v>
      </c>
      <c r="G4390" s="9">
        <f>SUMIFS('Entrada - Salida'!$E:$E,'Entrada - Salida'!$D:$D,Saldo!C4390,'Entrada - Salida'!C:C,Saldo!B4390)</f>
        <v>0</v>
      </c>
      <c r="H4390" s="10">
        <f>SUMIFS('Entrada - Salida'!$F:$F,'Entrada - Salida'!$D:$D,Saldo!C4390,'Entrada - Salida'!C:C,Saldo!B4390)</f>
        <v>0</v>
      </c>
      <c r="I4390" s="11">
        <f t="shared" si="69"/>
        <v>0</v>
      </c>
      <c r="J4390" s="22"/>
    </row>
    <row r="4391" spans="5:10">
      <c r="E4391" s="4" t="e">
        <f>VLOOKUP(B4391,'[1]Base de datos Almacen'!$B$2:$E$3654,4,0)</f>
        <v>#N/A</v>
      </c>
      <c r="F4391" s="8">
        <v>0</v>
      </c>
      <c r="G4391" s="9">
        <f>SUMIFS('Entrada - Salida'!$E:$E,'Entrada - Salida'!$D:$D,Saldo!C4391,'Entrada - Salida'!C:C,Saldo!B4391)</f>
        <v>0</v>
      </c>
      <c r="H4391" s="10">
        <f>SUMIFS('Entrada - Salida'!$F:$F,'Entrada - Salida'!$D:$D,Saldo!C4391,'Entrada - Salida'!C:C,Saldo!B4391)</f>
        <v>0</v>
      </c>
      <c r="I4391" s="11">
        <f t="shared" si="69"/>
        <v>0</v>
      </c>
      <c r="J4391" s="22"/>
    </row>
    <row r="4392" spans="5:10">
      <c r="E4392" s="4" t="e">
        <f>VLOOKUP(B4392,'[1]Base de datos Almacen'!$B$2:$E$3654,4,0)</f>
        <v>#N/A</v>
      </c>
      <c r="F4392" s="8">
        <v>0</v>
      </c>
      <c r="G4392" s="9">
        <f>SUMIFS('Entrada - Salida'!$E:$E,'Entrada - Salida'!$D:$D,Saldo!C4392,'Entrada - Salida'!C:C,Saldo!B4392)</f>
        <v>0</v>
      </c>
      <c r="H4392" s="10">
        <f>SUMIFS('Entrada - Salida'!$F:$F,'Entrada - Salida'!$D:$D,Saldo!C4392,'Entrada - Salida'!C:C,Saldo!B4392)</f>
        <v>0</v>
      </c>
      <c r="I4392" s="11">
        <f t="shared" si="69"/>
        <v>0</v>
      </c>
      <c r="J4392" s="22"/>
    </row>
    <row r="4393" spans="5:10">
      <c r="E4393" s="4" t="e">
        <f>VLOOKUP(B4393,'[1]Base de datos Almacen'!$B$2:$E$3654,4,0)</f>
        <v>#N/A</v>
      </c>
      <c r="F4393" s="8">
        <v>0</v>
      </c>
      <c r="G4393" s="9">
        <f>SUMIFS('Entrada - Salida'!$E:$E,'Entrada - Salida'!$D:$D,Saldo!C4393,'Entrada - Salida'!C:C,Saldo!B4393)</f>
        <v>0</v>
      </c>
      <c r="H4393" s="10">
        <f>SUMIFS('Entrada - Salida'!$F:$F,'Entrada - Salida'!$D:$D,Saldo!C4393,'Entrada - Salida'!C:C,Saldo!B4393)</f>
        <v>0</v>
      </c>
      <c r="I4393" s="11">
        <f t="shared" si="69"/>
        <v>0</v>
      </c>
      <c r="J4393" s="22"/>
    </row>
    <row r="4394" spans="5:10">
      <c r="E4394" s="4" t="e">
        <f>VLOOKUP(B4394,'[1]Base de datos Almacen'!$B$2:$E$3654,4,0)</f>
        <v>#N/A</v>
      </c>
      <c r="F4394" s="8">
        <v>0</v>
      </c>
      <c r="G4394" s="9">
        <f>SUMIFS('Entrada - Salida'!$E:$E,'Entrada - Salida'!$D:$D,Saldo!C4394,'Entrada - Salida'!C:C,Saldo!B4394)</f>
        <v>0</v>
      </c>
      <c r="H4394" s="10">
        <f>SUMIFS('Entrada - Salida'!$F:$F,'Entrada - Salida'!$D:$D,Saldo!C4394,'Entrada - Salida'!C:C,Saldo!B4394)</f>
        <v>0</v>
      </c>
      <c r="I4394" s="11">
        <f t="shared" si="69"/>
        <v>0</v>
      </c>
      <c r="J4394" s="22"/>
    </row>
    <row r="4395" spans="5:10">
      <c r="E4395" s="4" t="e">
        <f>VLOOKUP(B4395,'[1]Base de datos Almacen'!$B$2:$E$3654,4,0)</f>
        <v>#N/A</v>
      </c>
      <c r="F4395" s="8">
        <v>0</v>
      </c>
      <c r="G4395" s="9">
        <f>SUMIFS('Entrada - Salida'!$E:$E,'Entrada - Salida'!$D:$D,Saldo!C4395,'Entrada - Salida'!C:C,Saldo!B4395)</f>
        <v>0</v>
      </c>
      <c r="H4395" s="10">
        <f>SUMIFS('Entrada - Salida'!$F:$F,'Entrada - Salida'!$D:$D,Saldo!C4395,'Entrada - Salida'!C:C,Saldo!B4395)</f>
        <v>0</v>
      </c>
      <c r="I4395" s="11">
        <f t="shared" si="69"/>
        <v>0</v>
      </c>
      <c r="J4395" s="22"/>
    </row>
    <row r="4396" spans="5:10">
      <c r="E4396" s="4" t="e">
        <f>VLOOKUP(B4396,'[1]Base de datos Almacen'!$B$2:$E$3654,4,0)</f>
        <v>#N/A</v>
      </c>
      <c r="F4396" s="8">
        <v>0</v>
      </c>
      <c r="G4396" s="9">
        <f>SUMIFS('Entrada - Salida'!$E:$E,'Entrada - Salida'!$D:$D,Saldo!C4396,'Entrada - Salida'!C:C,Saldo!B4396)</f>
        <v>0</v>
      </c>
      <c r="H4396" s="10">
        <f>SUMIFS('Entrada - Salida'!$F:$F,'Entrada - Salida'!$D:$D,Saldo!C4396,'Entrada - Salida'!C:C,Saldo!B4396)</f>
        <v>0</v>
      </c>
      <c r="I4396" s="11">
        <f t="shared" si="69"/>
        <v>0</v>
      </c>
      <c r="J4396" s="22"/>
    </row>
    <row r="4397" spans="5:10">
      <c r="E4397" s="4" t="e">
        <f>VLOOKUP(B4397,'[1]Base de datos Almacen'!$B$2:$E$3654,4,0)</f>
        <v>#N/A</v>
      </c>
      <c r="F4397" s="8">
        <v>0</v>
      </c>
      <c r="G4397" s="9">
        <f>SUMIFS('Entrada - Salida'!$E:$E,'Entrada - Salida'!$D:$D,Saldo!C4397,'Entrada - Salida'!C:C,Saldo!B4397)</f>
        <v>0</v>
      </c>
      <c r="H4397" s="10">
        <f>SUMIFS('Entrada - Salida'!$F:$F,'Entrada - Salida'!$D:$D,Saldo!C4397,'Entrada - Salida'!C:C,Saldo!B4397)</f>
        <v>0</v>
      </c>
      <c r="I4397" s="11">
        <f t="shared" si="69"/>
        <v>0</v>
      </c>
      <c r="J4397" s="22"/>
    </row>
    <row r="4398" spans="5:10">
      <c r="E4398" s="4" t="e">
        <f>VLOOKUP(B4398,'[1]Base de datos Almacen'!$B$2:$E$3654,4,0)</f>
        <v>#N/A</v>
      </c>
      <c r="F4398" s="8">
        <v>0</v>
      </c>
      <c r="G4398" s="9">
        <f>SUMIFS('Entrada - Salida'!$E:$E,'Entrada - Salida'!$D:$D,Saldo!C4398,'Entrada - Salida'!C:C,Saldo!B4398)</f>
        <v>0</v>
      </c>
      <c r="H4398" s="10">
        <f>SUMIFS('Entrada - Salida'!$F:$F,'Entrada - Salida'!$D:$D,Saldo!C4398,'Entrada - Salida'!C:C,Saldo!B4398)</f>
        <v>0</v>
      </c>
      <c r="I4398" s="11">
        <f t="shared" ref="I4398:I4461" si="70">+(G4398-H4398)+F4398</f>
        <v>0</v>
      </c>
      <c r="J4398" s="22"/>
    </row>
    <row r="4399" spans="5:10">
      <c r="E4399" s="4" t="e">
        <f>VLOOKUP(B4399,'[1]Base de datos Almacen'!$B$2:$E$3654,4,0)</f>
        <v>#N/A</v>
      </c>
      <c r="F4399" s="8">
        <v>0</v>
      </c>
      <c r="G4399" s="9">
        <f>SUMIFS('Entrada - Salida'!$E:$E,'Entrada - Salida'!$D:$D,Saldo!C4399,'Entrada - Salida'!C:C,Saldo!B4399)</f>
        <v>0</v>
      </c>
      <c r="H4399" s="10">
        <f>SUMIFS('Entrada - Salida'!$F:$F,'Entrada - Salida'!$D:$D,Saldo!C4399,'Entrada - Salida'!C:C,Saldo!B4399)</f>
        <v>0</v>
      </c>
      <c r="I4399" s="11">
        <f t="shared" si="70"/>
        <v>0</v>
      </c>
      <c r="J4399" s="22"/>
    </row>
    <row r="4400" spans="5:10">
      <c r="E4400" s="4" t="e">
        <f>VLOOKUP(B4400,'[1]Base de datos Almacen'!$B$2:$E$3654,4,0)</f>
        <v>#N/A</v>
      </c>
      <c r="F4400" s="8">
        <v>0</v>
      </c>
      <c r="G4400" s="9">
        <f>SUMIFS('Entrada - Salida'!$E:$E,'Entrada - Salida'!$D:$D,Saldo!C4400,'Entrada - Salida'!C:C,Saldo!B4400)</f>
        <v>0</v>
      </c>
      <c r="H4400" s="10">
        <f>SUMIFS('Entrada - Salida'!$F:$F,'Entrada - Salida'!$D:$D,Saldo!C4400,'Entrada - Salida'!C:C,Saldo!B4400)</f>
        <v>0</v>
      </c>
      <c r="I4400" s="11">
        <f t="shared" si="70"/>
        <v>0</v>
      </c>
      <c r="J4400" s="22"/>
    </row>
    <row r="4401" spans="5:10">
      <c r="E4401" s="4" t="e">
        <f>VLOOKUP(B4401,'[1]Base de datos Almacen'!$B$2:$E$3654,4,0)</f>
        <v>#N/A</v>
      </c>
      <c r="F4401" s="8">
        <v>0</v>
      </c>
      <c r="G4401" s="9">
        <f>SUMIFS('Entrada - Salida'!$E:$E,'Entrada - Salida'!$D:$D,Saldo!C4401,'Entrada - Salida'!C:C,Saldo!B4401)</f>
        <v>0</v>
      </c>
      <c r="H4401" s="10">
        <f>SUMIFS('Entrada - Salida'!$F:$F,'Entrada - Salida'!$D:$D,Saldo!C4401,'Entrada - Salida'!C:C,Saldo!B4401)</f>
        <v>0</v>
      </c>
      <c r="I4401" s="11">
        <f t="shared" si="70"/>
        <v>0</v>
      </c>
      <c r="J4401" s="22"/>
    </row>
    <row r="4402" spans="5:10">
      <c r="E4402" s="4" t="e">
        <f>VLOOKUP(B4402,'[1]Base de datos Almacen'!$B$2:$E$3654,4,0)</f>
        <v>#N/A</v>
      </c>
      <c r="F4402" s="8">
        <v>0</v>
      </c>
      <c r="G4402" s="9">
        <f>SUMIFS('Entrada - Salida'!$E:$E,'Entrada - Salida'!$D:$D,Saldo!C4402,'Entrada - Salida'!C:C,Saldo!B4402)</f>
        <v>0</v>
      </c>
      <c r="H4402" s="10">
        <f>SUMIFS('Entrada - Salida'!$F:$F,'Entrada - Salida'!$D:$D,Saldo!C4402,'Entrada - Salida'!C:C,Saldo!B4402)</f>
        <v>0</v>
      </c>
      <c r="I4402" s="11">
        <f t="shared" si="70"/>
        <v>0</v>
      </c>
      <c r="J4402" s="22"/>
    </row>
    <row r="4403" spans="5:10">
      <c r="E4403" s="4" t="e">
        <f>VLOOKUP(B4403,'[1]Base de datos Almacen'!$B$2:$E$3654,4,0)</f>
        <v>#N/A</v>
      </c>
      <c r="F4403" s="8">
        <v>0</v>
      </c>
      <c r="G4403" s="9">
        <f>SUMIFS('Entrada - Salida'!$E:$E,'Entrada - Salida'!$D:$D,Saldo!C4403,'Entrada - Salida'!C:C,Saldo!B4403)</f>
        <v>0</v>
      </c>
      <c r="H4403" s="10">
        <f>SUMIFS('Entrada - Salida'!$F:$F,'Entrada - Salida'!$D:$D,Saldo!C4403,'Entrada - Salida'!C:C,Saldo!B4403)</f>
        <v>0</v>
      </c>
      <c r="I4403" s="11">
        <f t="shared" si="70"/>
        <v>0</v>
      </c>
      <c r="J4403" s="22"/>
    </row>
    <row r="4404" spans="5:10">
      <c r="E4404" s="4" t="e">
        <f>VLOOKUP(B4404,'[1]Base de datos Almacen'!$B$2:$E$3654,4,0)</f>
        <v>#N/A</v>
      </c>
      <c r="F4404" s="8">
        <v>0</v>
      </c>
      <c r="G4404" s="9">
        <f>SUMIFS('Entrada - Salida'!$E:$E,'Entrada - Salida'!$D:$D,Saldo!C4404,'Entrada - Salida'!C:C,Saldo!B4404)</f>
        <v>0</v>
      </c>
      <c r="H4404" s="10">
        <f>SUMIFS('Entrada - Salida'!$F:$F,'Entrada - Salida'!$D:$D,Saldo!C4404,'Entrada - Salida'!C:C,Saldo!B4404)</f>
        <v>0</v>
      </c>
      <c r="I4404" s="11">
        <f t="shared" si="70"/>
        <v>0</v>
      </c>
      <c r="J4404" s="22"/>
    </row>
    <row r="4405" spans="5:10">
      <c r="E4405" s="4" t="e">
        <f>VLOOKUP(B4405,'[1]Base de datos Almacen'!$B$2:$E$3654,4,0)</f>
        <v>#N/A</v>
      </c>
      <c r="F4405" s="8">
        <v>0</v>
      </c>
      <c r="G4405" s="9">
        <f>SUMIFS('Entrada - Salida'!$E:$E,'Entrada - Salida'!$D:$D,Saldo!C4405,'Entrada - Salida'!C:C,Saldo!B4405)</f>
        <v>0</v>
      </c>
      <c r="H4405" s="10">
        <f>SUMIFS('Entrada - Salida'!$F:$F,'Entrada - Salida'!$D:$D,Saldo!C4405,'Entrada - Salida'!C:C,Saldo!B4405)</f>
        <v>0</v>
      </c>
      <c r="I4405" s="11">
        <f t="shared" si="70"/>
        <v>0</v>
      </c>
      <c r="J4405" s="22"/>
    </row>
    <row r="4406" spans="5:10">
      <c r="E4406" s="4" t="e">
        <f>VLOOKUP(B4406,'[1]Base de datos Almacen'!$B$2:$E$3654,4,0)</f>
        <v>#N/A</v>
      </c>
      <c r="F4406" s="8">
        <v>0</v>
      </c>
      <c r="G4406" s="9">
        <f>SUMIFS('Entrada - Salida'!$E:$E,'Entrada - Salida'!$D:$D,Saldo!C4406,'Entrada - Salida'!C:C,Saldo!B4406)</f>
        <v>0</v>
      </c>
      <c r="H4406" s="10">
        <f>SUMIFS('Entrada - Salida'!$F:$F,'Entrada - Salida'!$D:$D,Saldo!C4406,'Entrada - Salida'!C:C,Saldo!B4406)</f>
        <v>0</v>
      </c>
      <c r="I4406" s="11">
        <f t="shared" si="70"/>
        <v>0</v>
      </c>
      <c r="J4406" s="22"/>
    </row>
    <row r="4407" spans="5:10">
      <c r="E4407" s="4" t="e">
        <f>VLOOKUP(B4407,'[1]Base de datos Almacen'!$B$2:$E$3654,4,0)</f>
        <v>#N/A</v>
      </c>
      <c r="F4407" s="8">
        <v>0</v>
      </c>
      <c r="G4407" s="9">
        <f>SUMIFS('Entrada - Salida'!$E:$E,'Entrada - Salida'!$D:$D,Saldo!C4407,'Entrada - Salida'!C:C,Saldo!B4407)</f>
        <v>0</v>
      </c>
      <c r="H4407" s="10">
        <f>SUMIFS('Entrada - Salida'!$F:$F,'Entrada - Salida'!$D:$D,Saldo!C4407,'Entrada - Salida'!C:C,Saldo!B4407)</f>
        <v>0</v>
      </c>
      <c r="I4407" s="11">
        <f t="shared" si="70"/>
        <v>0</v>
      </c>
      <c r="J4407" s="22"/>
    </row>
    <row r="4408" spans="5:10">
      <c r="E4408" s="4" t="e">
        <f>VLOOKUP(B4408,'[1]Base de datos Almacen'!$B$2:$E$3654,4,0)</f>
        <v>#N/A</v>
      </c>
      <c r="F4408" s="8">
        <v>0</v>
      </c>
      <c r="G4408" s="9">
        <f>SUMIFS('Entrada - Salida'!$E:$E,'Entrada - Salida'!$D:$D,Saldo!C4408,'Entrada - Salida'!C:C,Saldo!B4408)</f>
        <v>0</v>
      </c>
      <c r="H4408" s="10">
        <f>SUMIFS('Entrada - Salida'!$F:$F,'Entrada - Salida'!$D:$D,Saldo!C4408,'Entrada - Salida'!C:C,Saldo!B4408)</f>
        <v>0</v>
      </c>
      <c r="I4408" s="11">
        <f t="shared" si="70"/>
        <v>0</v>
      </c>
      <c r="J4408" s="22"/>
    </row>
    <row r="4409" spans="5:10">
      <c r="E4409" s="4" t="e">
        <f>VLOOKUP(B4409,'[1]Base de datos Almacen'!$B$2:$E$3654,4,0)</f>
        <v>#N/A</v>
      </c>
      <c r="F4409" s="8">
        <v>0</v>
      </c>
      <c r="G4409" s="9">
        <f>SUMIFS('Entrada - Salida'!$E:$E,'Entrada - Salida'!$D:$D,Saldo!C4409,'Entrada - Salida'!C:C,Saldo!B4409)</f>
        <v>0</v>
      </c>
      <c r="H4409" s="10">
        <f>SUMIFS('Entrada - Salida'!$F:$F,'Entrada - Salida'!$D:$D,Saldo!C4409,'Entrada - Salida'!C:C,Saldo!B4409)</f>
        <v>0</v>
      </c>
      <c r="I4409" s="11">
        <f t="shared" si="70"/>
        <v>0</v>
      </c>
      <c r="J4409" s="22"/>
    </row>
    <row r="4410" spans="5:10">
      <c r="E4410" s="4" t="e">
        <f>VLOOKUP(B4410,'[1]Base de datos Almacen'!$B$2:$E$3654,4,0)</f>
        <v>#N/A</v>
      </c>
      <c r="F4410" s="8">
        <v>0</v>
      </c>
      <c r="G4410" s="9">
        <f>SUMIFS('Entrada - Salida'!$E:$E,'Entrada - Salida'!$D:$D,Saldo!C4410,'Entrada - Salida'!C:C,Saldo!B4410)</f>
        <v>0</v>
      </c>
      <c r="H4410" s="10">
        <f>SUMIFS('Entrada - Salida'!$F:$F,'Entrada - Salida'!$D:$D,Saldo!C4410,'Entrada - Salida'!C:C,Saldo!B4410)</f>
        <v>0</v>
      </c>
      <c r="I4410" s="11">
        <f t="shared" si="70"/>
        <v>0</v>
      </c>
      <c r="J4410" s="22"/>
    </row>
    <row r="4411" spans="5:10">
      <c r="E4411" s="4" t="e">
        <f>VLOOKUP(B4411,'[1]Base de datos Almacen'!$B$2:$E$3654,4,0)</f>
        <v>#N/A</v>
      </c>
      <c r="F4411" s="8">
        <v>0</v>
      </c>
      <c r="G4411" s="9">
        <f>SUMIFS('Entrada - Salida'!$E:$E,'Entrada - Salida'!$D:$D,Saldo!C4411,'Entrada - Salida'!C:C,Saldo!B4411)</f>
        <v>0</v>
      </c>
      <c r="H4411" s="10">
        <f>SUMIFS('Entrada - Salida'!$F:$F,'Entrada - Salida'!$D:$D,Saldo!C4411,'Entrada - Salida'!C:C,Saldo!B4411)</f>
        <v>0</v>
      </c>
      <c r="I4411" s="11">
        <f t="shared" si="70"/>
        <v>0</v>
      </c>
      <c r="J4411" s="22"/>
    </row>
    <row r="4412" spans="5:10">
      <c r="E4412" s="4" t="e">
        <f>VLOOKUP(B4412,'[1]Base de datos Almacen'!$B$2:$E$3654,4,0)</f>
        <v>#N/A</v>
      </c>
      <c r="F4412" s="8">
        <v>0</v>
      </c>
      <c r="G4412" s="9">
        <f>SUMIFS('Entrada - Salida'!$E:$E,'Entrada - Salida'!$D:$D,Saldo!C4412,'Entrada - Salida'!C:C,Saldo!B4412)</f>
        <v>0</v>
      </c>
      <c r="H4412" s="10">
        <f>SUMIFS('Entrada - Salida'!$F:$F,'Entrada - Salida'!$D:$D,Saldo!C4412,'Entrada - Salida'!C:C,Saldo!B4412)</f>
        <v>0</v>
      </c>
      <c r="I4412" s="11">
        <f t="shared" si="70"/>
        <v>0</v>
      </c>
      <c r="J4412" s="22"/>
    </row>
    <row r="4413" spans="5:10">
      <c r="E4413" s="4" t="e">
        <f>VLOOKUP(B4413,'[1]Base de datos Almacen'!$B$2:$E$3654,4,0)</f>
        <v>#N/A</v>
      </c>
      <c r="F4413" s="8">
        <v>0</v>
      </c>
      <c r="G4413" s="9">
        <f>SUMIFS('Entrada - Salida'!$E:$E,'Entrada - Salida'!$D:$D,Saldo!C4413,'Entrada - Salida'!C:C,Saldo!B4413)</f>
        <v>0</v>
      </c>
      <c r="H4413" s="10">
        <f>SUMIFS('Entrada - Salida'!$F:$F,'Entrada - Salida'!$D:$D,Saldo!C4413,'Entrada - Salida'!C:C,Saldo!B4413)</f>
        <v>0</v>
      </c>
      <c r="I4413" s="11">
        <f t="shared" si="70"/>
        <v>0</v>
      </c>
      <c r="J4413" s="22"/>
    </row>
    <row r="4414" spans="5:10">
      <c r="E4414" s="4" t="e">
        <f>VLOOKUP(B4414,'[1]Base de datos Almacen'!$B$2:$E$3654,4,0)</f>
        <v>#N/A</v>
      </c>
      <c r="F4414" s="8">
        <v>0</v>
      </c>
      <c r="G4414" s="9">
        <f>SUMIFS('Entrada - Salida'!$E:$E,'Entrada - Salida'!$D:$D,Saldo!C4414,'Entrada - Salida'!C:C,Saldo!B4414)</f>
        <v>0</v>
      </c>
      <c r="H4414" s="10">
        <f>SUMIFS('Entrada - Salida'!$F:$F,'Entrada - Salida'!$D:$D,Saldo!C4414,'Entrada - Salida'!C:C,Saldo!B4414)</f>
        <v>0</v>
      </c>
      <c r="I4414" s="11">
        <f t="shared" si="70"/>
        <v>0</v>
      </c>
      <c r="J4414" s="22"/>
    </row>
    <row r="4415" spans="5:10">
      <c r="E4415" s="4" t="e">
        <f>VLOOKUP(B4415,'[1]Base de datos Almacen'!$B$2:$E$3654,4,0)</f>
        <v>#N/A</v>
      </c>
      <c r="F4415" s="8">
        <v>0</v>
      </c>
      <c r="G4415" s="9">
        <f>SUMIFS('Entrada - Salida'!$E:$E,'Entrada - Salida'!$D:$D,Saldo!C4415,'Entrada - Salida'!C:C,Saldo!B4415)</f>
        <v>0</v>
      </c>
      <c r="H4415" s="10">
        <f>SUMIFS('Entrada - Salida'!$F:$F,'Entrada - Salida'!$D:$D,Saldo!C4415,'Entrada - Salida'!C:C,Saldo!B4415)</f>
        <v>0</v>
      </c>
      <c r="I4415" s="11">
        <f t="shared" si="70"/>
        <v>0</v>
      </c>
      <c r="J4415" s="22"/>
    </row>
    <row r="4416" spans="5:10">
      <c r="E4416" s="4" t="e">
        <f>VLOOKUP(B4416,'[1]Base de datos Almacen'!$B$2:$E$3654,4,0)</f>
        <v>#N/A</v>
      </c>
      <c r="F4416" s="8">
        <v>0</v>
      </c>
      <c r="G4416" s="9">
        <f>SUMIFS('Entrada - Salida'!$E:$E,'Entrada - Salida'!$D:$D,Saldo!C4416,'Entrada - Salida'!C:C,Saldo!B4416)</f>
        <v>0</v>
      </c>
      <c r="H4416" s="10">
        <f>SUMIFS('Entrada - Salida'!$F:$F,'Entrada - Salida'!$D:$D,Saldo!C4416,'Entrada - Salida'!C:C,Saldo!B4416)</f>
        <v>0</v>
      </c>
      <c r="I4416" s="11">
        <f t="shared" si="70"/>
        <v>0</v>
      </c>
      <c r="J4416" s="22"/>
    </row>
    <row r="4417" spans="5:10">
      <c r="E4417" s="4" t="e">
        <f>VLOOKUP(B4417,'[1]Base de datos Almacen'!$B$2:$E$3654,4,0)</f>
        <v>#N/A</v>
      </c>
      <c r="F4417" s="8">
        <v>0</v>
      </c>
      <c r="G4417" s="9">
        <f>SUMIFS('Entrada - Salida'!$E:$E,'Entrada - Salida'!$D:$D,Saldo!C4417,'Entrada - Salida'!C:C,Saldo!B4417)</f>
        <v>0</v>
      </c>
      <c r="H4417" s="10">
        <f>SUMIFS('Entrada - Salida'!$F:$F,'Entrada - Salida'!$D:$D,Saldo!C4417,'Entrada - Salida'!C:C,Saldo!B4417)</f>
        <v>0</v>
      </c>
      <c r="I4417" s="11">
        <f t="shared" si="70"/>
        <v>0</v>
      </c>
      <c r="J4417" s="22"/>
    </row>
    <row r="4418" spans="5:10">
      <c r="E4418" s="4" t="e">
        <f>VLOOKUP(B4418,'[1]Base de datos Almacen'!$B$2:$E$3654,4,0)</f>
        <v>#N/A</v>
      </c>
      <c r="F4418" s="8">
        <v>0</v>
      </c>
      <c r="G4418" s="9">
        <f>SUMIFS('Entrada - Salida'!$E:$E,'Entrada - Salida'!$D:$D,Saldo!C4418,'Entrada - Salida'!C:C,Saldo!B4418)</f>
        <v>0</v>
      </c>
      <c r="H4418" s="10">
        <f>SUMIFS('Entrada - Salida'!$F:$F,'Entrada - Salida'!$D:$D,Saldo!C4418,'Entrada - Salida'!C:C,Saldo!B4418)</f>
        <v>0</v>
      </c>
      <c r="I4418" s="11">
        <f t="shared" si="70"/>
        <v>0</v>
      </c>
      <c r="J4418" s="22"/>
    </row>
    <row r="4419" spans="5:10">
      <c r="E4419" s="4" t="e">
        <f>VLOOKUP(B4419,'[1]Base de datos Almacen'!$B$2:$E$3654,4,0)</f>
        <v>#N/A</v>
      </c>
      <c r="F4419" s="8">
        <v>0</v>
      </c>
      <c r="G4419" s="9">
        <f>SUMIFS('Entrada - Salida'!$E:$E,'Entrada - Salida'!$D:$D,Saldo!C4419,'Entrada - Salida'!C:C,Saldo!B4419)</f>
        <v>0</v>
      </c>
      <c r="H4419" s="10">
        <f>SUMIFS('Entrada - Salida'!$F:$F,'Entrada - Salida'!$D:$D,Saldo!C4419,'Entrada - Salida'!C:C,Saldo!B4419)</f>
        <v>0</v>
      </c>
      <c r="I4419" s="11">
        <f t="shared" si="70"/>
        <v>0</v>
      </c>
      <c r="J4419" s="22"/>
    </row>
    <row r="4420" spans="5:10">
      <c r="E4420" s="4" t="e">
        <f>VLOOKUP(B4420,'[1]Base de datos Almacen'!$B$2:$E$3654,4,0)</f>
        <v>#N/A</v>
      </c>
      <c r="F4420" s="8">
        <v>0</v>
      </c>
      <c r="G4420" s="9">
        <f>SUMIFS('Entrada - Salida'!$E:$E,'Entrada - Salida'!$D:$D,Saldo!C4420,'Entrada - Salida'!C:C,Saldo!B4420)</f>
        <v>0</v>
      </c>
      <c r="H4420" s="10">
        <f>SUMIFS('Entrada - Salida'!$F:$F,'Entrada - Salida'!$D:$D,Saldo!C4420,'Entrada - Salida'!C:C,Saldo!B4420)</f>
        <v>0</v>
      </c>
      <c r="I4420" s="11">
        <f t="shared" si="70"/>
        <v>0</v>
      </c>
      <c r="J4420" s="22"/>
    </row>
    <row r="4421" spans="5:10">
      <c r="E4421" s="4" t="e">
        <f>VLOOKUP(B4421,'[1]Base de datos Almacen'!$B$2:$E$3654,4,0)</f>
        <v>#N/A</v>
      </c>
      <c r="F4421" s="8">
        <v>0</v>
      </c>
      <c r="G4421" s="9">
        <f>SUMIFS('Entrada - Salida'!$E:$E,'Entrada - Salida'!$D:$D,Saldo!C4421,'Entrada - Salida'!C:C,Saldo!B4421)</f>
        <v>0</v>
      </c>
      <c r="H4421" s="10">
        <f>SUMIFS('Entrada - Salida'!$F:$F,'Entrada - Salida'!$D:$D,Saldo!C4421,'Entrada - Salida'!C:C,Saldo!B4421)</f>
        <v>0</v>
      </c>
      <c r="I4421" s="11">
        <f t="shared" si="70"/>
        <v>0</v>
      </c>
      <c r="J4421" s="22"/>
    </row>
    <row r="4422" spans="5:10">
      <c r="E4422" s="4" t="e">
        <f>VLOOKUP(B4422,'[1]Base de datos Almacen'!$B$2:$E$3654,4,0)</f>
        <v>#N/A</v>
      </c>
      <c r="F4422" s="8">
        <v>0</v>
      </c>
      <c r="G4422" s="9">
        <f>SUMIFS('Entrada - Salida'!$E:$E,'Entrada - Salida'!$D:$D,Saldo!C4422,'Entrada - Salida'!C:C,Saldo!B4422)</f>
        <v>0</v>
      </c>
      <c r="H4422" s="10">
        <f>SUMIFS('Entrada - Salida'!$F:$F,'Entrada - Salida'!$D:$D,Saldo!C4422,'Entrada - Salida'!C:C,Saldo!B4422)</f>
        <v>0</v>
      </c>
      <c r="I4422" s="11">
        <f t="shared" si="70"/>
        <v>0</v>
      </c>
      <c r="J4422" s="22"/>
    </row>
    <row r="4423" spans="5:10">
      <c r="E4423" s="4" t="e">
        <f>VLOOKUP(B4423,'[1]Base de datos Almacen'!$B$2:$E$3654,4,0)</f>
        <v>#N/A</v>
      </c>
      <c r="F4423" s="8">
        <v>0</v>
      </c>
      <c r="G4423" s="9">
        <f>SUMIFS('Entrada - Salida'!$E:$E,'Entrada - Salida'!$D:$D,Saldo!C4423,'Entrada - Salida'!C:C,Saldo!B4423)</f>
        <v>0</v>
      </c>
      <c r="H4423" s="10">
        <f>SUMIFS('Entrada - Salida'!$F:$F,'Entrada - Salida'!$D:$D,Saldo!C4423,'Entrada - Salida'!C:C,Saldo!B4423)</f>
        <v>0</v>
      </c>
      <c r="I4423" s="11">
        <f t="shared" si="70"/>
        <v>0</v>
      </c>
      <c r="J4423" s="22"/>
    </row>
    <row r="4424" spans="5:10">
      <c r="E4424" s="4" t="e">
        <f>VLOOKUP(B4424,'[1]Base de datos Almacen'!$B$2:$E$3654,4,0)</f>
        <v>#N/A</v>
      </c>
      <c r="F4424" s="8">
        <v>0</v>
      </c>
      <c r="G4424" s="9">
        <f>SUMIFS('Entrada - Salida'!$E:$E,'Entrada - Salida'!$D:$D,Saldo!C4424,'Entrada - Salida'!C:C,Saldo!B4424)</f>
        <v>0</v>
      </c>
      <c r="H4424" s="10">
        <f>SUMIFS('Entrada - Salida'!$F:$F,'Entrada - Salida'!$D:$D,Saldo!C4424,'Entrada - Salida'!C:C,Saldo!B4424)</f>
        <v>0</v>
      </c>
      <c r="I4424" s="11">
        <f t="shared" si="70"/>
        <v>0</v>
      </c>
      <c r="J4424" s="22"/>
    </row>
    <row r="4425" spans="5:10">
      <c r="E4425" s="4" t="e">
        <f>VLOOKUP(B4425,'[1]Base de datos Almacen'!$B$2:$E$3654,4,0)</f>
        <v>#N/A</v>
      </c>
      <c r="F4425" s="8">
        <v>0</v>
      </c>
      <c r="G4425" s="9">
        <f>SUMIFS('Entrada - Salida'!$E:$E,'Entrada - Salida'!$D:$D,Saldo!C4425,'Entrada - Salida'!C:C,Saldo!B4425)</f>
        <v>0</v>
      </c>
      <c r="H4425" s="10">
        <f>SUMIFS('Entrada - Salida'!$F:$F,'Entrada - Salida'!$D:$D,Saldo!C4425,'Entrada - Salida'!C:C,Saldo!B4425)</f>
        <v>0</v>
      </c>
      <c r="I4425" s="11">
        <f t="shared" si="70"/>
        <v>0</v>
      </c>
      <c r="J4425" s="22"/>
    </row>
    <row r="4426" spans="5:10">
      <c r="E4426" s="4" t="e">
        <f>VLOOKUP(B4426,'[1]Base de datos Almacen'!$B$2:$E$3654,4,0)</f>
        <v>#N/A</v>
      </c>
      <c r="F4426" s="8">
        <v>0</v>
      </c>
      <c r="G4426" s="9">
        <f>SUMIFS('Entrada - Salida'!$E:$E,'Entrada - Salida'!$D:$D,Saldo!C4426,'Entrada - Salida'!C:C,Saldo!B4426)</f>
        <v>0</v>
      </c>
      <c r="H4426" s="10">
        <f>SUMIFS('Entrada - Salida'!$F:$F,'Entrada - Salida'!$D:$D,Saldo!C4426,'Entrada - Salida'!C:C,Saldo!B4426)</f>
        <v>0</v>
      </c>
      <c r="I4426" s="11">
        <f t="shared" si="70"/>
        <v>0</v>
      </c>
      <c r="J4426" s="22"/>
    </row>
    <row r="4427" spans="5:10">
      <c r="E4427" s="4" t="e">
        <f>VLOOKUP(B4427,'[1]Base de datos Almacen'!$B$2:$E$3654,4,0)</f>
        <v>#N/A</v>
      </c>
      <c r="F4427" s="8">
        <v>0</v>
      </c>
      <c r="G4427" s="9">
        <f>SUMIFS('Entrada - Salida'!$E:$E,'Entrada - Salida'!$D:$D,Saldo!C4427,'Entrada - Salida'!C:C,Saldo!B4427)</f>
        <v>0</v>
      </c>
      <c r="H4427" s="10">
        <f>SUMIFS('Entrada - Salida'!$F:$F,'Entrada - Salida'!$D:$D,Saldo!C4427,'Entrada - Salida'!C:C,Saldo!B4427)</f>
        <v>0</v>
      </c>
      <c r="I4427" s="11">
        <f t="shared" si="70"/>
        <v>0</v>
      </c>
      <c r="J4427" s="22"/>
    </row>
    <row r="4428" spans="5:10">
      <c r="E4428" s="4" t="e">
        <f>VLOOKUP(B4428,'[1]Base de datos Almacen'!$B$2:$E$3654,4,0)</f>
        <v>#N/A</v>
      </c>
      <c r="F4428" s="8">
        <v>0</v>
      </c>
      <c r="G4428" s="9">
        <f>SUMIFS('Entrada - Salida'!$E:$E,'Entrada - Salida'!$D:$D,Saldo!C4428,'Entrada - Salida'!C:C,Saldo!B4428)</f>
        <v>0</v>
      </c>
      <c r="H4428" s="10">
        <f>SUMIFS('Entrada - Salida'!$F:$F,'Entrada - Salida'!$D:$D,Saldo!C4428,'Entrada - Salida'!C:C,Saldo!B4428)</f>
        <v>0</v>
      </c>
      <c r="I4428" s="11">
        <f t="shared" si="70"/>
        <v>0</v>
      </c>
      <c r="J4428" s="22"/>
    </row>
    <row r="4429" spans="5:10">
      <c r="E4429" s="4" t="e">
        <f>VLOOKUP(B4429,'[1]Base de datos Almacen'!$B$2:$E$3654,4,0)</f>
        <v>#N/A</v>
      </c>
      <c r="F4429" s="8">
        <v>0</v>
      </c>
      <c r="G4429" s="9">
        <f>SUMIFS('Entrada - Salida'!$E:$E,'Entrada - Salida'!$D:$D,Saldo!C4429,'Entrada - Salida'!C:C,Saldo!B4429)</f>
        <v>0</v>
      </c>
      <c r="H4429" s="10">
        <f>SUMIFS('Entrada - Salida'!$F:$F,'Entrada - Salida'!$D:$D,Saldo!C4429,'Entrada - Salida'!C:C,Saldo!B4429)</f>
        <v>0</v>
      </c>
      <c r="I4429" s="11">
        <f t="shared" si="70"/>
        <v>0</v>
      </c>
      <c r="J4429" s="22"/>
    </row>
    <row r="4430" spans="5:10">
      <c r="E4430" s="4" t="e">
        <f>VLOOKUP(B4430,'[1]Base de datos Almacen'!$B$2:$E$3654,4,0)</f>
        <v>#N/A</v>
      </c>
      <c r="F4430" s="8">
        <v>0</v>
      </c>
      <c r="G4430" s="9">
        <f>SUMIFS('Entrada - Salida'!$E:$E,'Entrada - Salida'!$D:$D,Saldo!C4430,'Entrada - Salida'!C:C,Saldo!B4430)</f>
        <v>0</v>
      </c>
      <c r="H4430" s="10">
        <f>SUMIFS('Entrada - Salida'!$F:$F,'Entrada - Salida'!$D:$D,Saldo!C4430,'Entrada - Salida'!C:C,Saldo!B4430)</f>
        <v>0</v>
      </c>
      <c r="I4430" s="11">
        <f t="shared" si="70"/>
        <v>0</v>
      </c>
      <c r="J4430" s="22"/>
    </row>
    <row r="4431" spans="5:10">
      <c r="E4431" s="4" t="e">
        <f>VLOOKUP(B4431,'[1]Base de datos Almacen'!$B$2:$E$3654,4,0)</f>
        <v>#N/A</v>
      </c>
      <c r="F4431" s="8">
        <v>0</v>
      </c>
      <c r="G4431" s="9">
        <f>SUMIFS('Entrada - Salida'!$E:$E,'Entrada - Salida'!$D:$D,Saldo!C4431,'Entrada - Salida'!C:C,Saldo!B4431)</f>
        <v>0</v>
      </c>
      <c r="H4431" s="10">
        <f>SUMIFS('Entrada - Salida'!$F:$F,'Entrada - Salida'!$D:$D,Saldo!C4431,'Entrada - Salida'!C:C,Saldo!B4431)</f>
        <v>0</v>
      </c>
      <c r="I4431" s="11">
        <f t="shared" si="70"/>
        <v>0</v>
      </c>
      <c r="J4431" s="22"/>
    </row>
    <row r="4432" spans="5:10">
      <c r="E4432" s="4" t="e">
        <f>VLOOKUP(B4432,'[1]Base de datos Almacen'!$B$2:$E$3654,4,0)</f>
        <v>#N/A</v>
      </c>
      <c r="F4432" s="8">
        <v>0</v>
      </c>
      <c r="G4432" s="9">
        <f>SUMIFS('Entrada - Salida'!$E:$E,'Entrada - Salida'!$D:$D,Saldo!C4432,'Entrada - Salida'!C:C,Saldo!B4432)</f>
        <v>0</v>
      </c>
      <c r="H4432" s="10">
        <f>SUMIFS('Entrada - Salida'!$F:$F,'Entrada - Salida'!$D:$D,Saldo!C4432,'Entrada - Salida'!C:C,Saldo!B4432)</f>
        <v>0</v>
      </c>
      <c r="I4432" s="11">
        <f t="shared" si="70"/>
        <v>0</v>
      </c>
      <c r="J4432" s="22"/>
    </row>
    <row r="4433" spans="5:10">
      <c r="E4433" s="4" t="e">
        <f>VLOOKUP(B4433,'[1]Base de datos Almacen'!$B$2:$E$3654,4,0)</f>
        <v>#N/A</v>
      </c>
      <c r="F4433" s="8">
        <v>0</v>
      </c>
      <c r="G4433" s="9">
        <f>SUMIFS('Entrada - Salida'!$E:$E,'Entrada - Salida'!$D:$D,Saldo!C4433,'Entrada - Salida'!C:C,Saldo!B4433)</f>
        <v>0</v>
      </c>
      <c r="H4433" s="10">
        <f>SUMIFS('Entrada - Salida'!$F:$F,'Entrada - Salida'!$D:$D,Saldo!C4433,'Entrada - Salida'!C:C,Saldo!B4433)</f>
        <v>0</v>
      </c>
      <c r="I4433" s="11">
        <f t="shared" si="70"/>
        <v>0</v>
      </c>
      <c r="J4433" s="22"/>
    </row>
    <row r="4434" spans="5:10">
      <c r="E4434" s="4" t="e">
        <f>VLOOKUP(B4434,'[1]Base de datos Almacen'!$B$2:$E$3654,4,0)</f>
        <v>#N/A</v>
      </c>
      <c r="F4434" s="8">
        <v>0</v>
      </c>
      <c r="G4434" s="9">
        <f>SUMIFS('Entrada - Salida'!$E:$E,'Entrada - Salida'!$D:$D,Saldo!C4434,'Entrada - Salida'!C:C,Saldo!B4434)</f>
        <v>0</v>
      </c>
      <c r="H4434" s="10">
        <f>SUMIFS('Entrada - Salida'!$F:$F,'Entrada - Salida'!$D:$D,Saldo!C4434,'Entrada - Salida'!C:C,Saldo!B4434)</f>
        <v>0</v>
      </c>
      <c r="I4434" s="11">
        <f t="shared" si="70"/>
        <v>0</v>
      </c>
      <c r="J4434" s="22"/>
    </row>
    <row r="4435" spans="5:10">
      <c r="E4435" s="4" t="e">
        <f>VLOOKUP(B4435,'[1]Base de datos Almacen'!$B$2:$E$3654,4,0)</f>
        <v>#N/A</v>
      </c>
      <c r="F4435" s="8">
        <v>0</v>
      </c>
      <c r="G4435" s="9">
        <f>SUMIFS('Entrada - Salida'!$E:$E,'Entrada - Salida'!$D:$D,Saldo!C4435,'Entrada - Salida'!C:C,Saldo!B4435)</f>
        <v>0</v>
      </c>
      <c r="H4435" s="10">
        <f>SUMIFS('Entrada - Salida'!$F:$F,'Entrada - Salida'!$D:$D,Saldo!C4435,'Entrada - Salida'!C:C,Saldo!B4435)</f>
        <v>0</v>
      </c>
      <c r="I4435" s="11">
        <f t="shared" si="70"/>
        <v>0</v>
      </c>
      <c r="J4435" s="22"/>
    </row>
    <row r="4436" spans="5:10">
      <c r="E4436" s="4" t="e">
        <f>VLOOKUP(B4436,'[1]Base de datos Almacen'!$B$2:$E$3654,4,0)</f>
        <v>#N/A</v>
      </c>
      <c r="F4436" s="8">
        <v>0</v>
      </c>
      <c r="G4436" s="9">
        <f>SUMIFS('Entrada - Salida'!$E:$E,'Entrada - Salida'!$D:$D,Saldo!C4436,'Entrada - Salida'!C:C,Saldo!B4436)</f>
        <v>0</v>
      </c>
      <c r="H4436" s="10">
        <f>SUMIFS('Entrada - Salida'!$F:$F,'Entrada - Salida'!$D:$D,Saldo!C4436,'Entrada - Salida'!C:C,Saldo!B4436)</f>
        <v>0</v>
      </c>
      <c r="I4436" s="11">
        <f t="shared" si="70"/>
        <v>0</v>
      </c>
      <c r="J4436" s="22"/>
    </row>
    <row r="4437" spans="5:10">
      <c r="E4437" s="4" t="e">
        <f>VLOOKUP(B4437,'[1]Base de datos Almacen'!$B$2:$E$3654,4,0)</f>
        <v>#N/A</v>
      </c>
      <c r="F4437" s="8">
        <v>0</v>
      </c>
      <c r="G4437" s="9">
        <f>SUMIFS('Entrada - Salida'!$E:$E,'Entrada - Salida'!$D:$D,Saldo!C4437,'Entrada - Salida'!C:C,Saldo!B4437)</f>
        <v>0</v>
      </c>
      <c r="H4437" s="10">
        <f>SUMIFS('Entrada - Salida'!$F:$F,'Entrada - Salida'!$D:$D,Saldo!C4437,'Entrada - Salida'!C:C,Saldo!B4437)</f>
        <v>0</v>
      </c>
      <c r="I4437" s="11">
        <f t="shared" si="70"/>
        <v>0</v>
      </c>
      <c r="J4437" s="22"/>
    </row>
    <row r="4438" spans="5:10">
      <c r="E4438" s="4" t="e">
        <f>VLOOKUP(B4438,'[1]Base de datos Almacen'!$B$2:$E$3654,4,0)</f>
        <v>#N/A</v>
      </c>
      <c r="F4438" s="8">
        <v>0</v>
      </c>
      <c r="G4438" s="9">
        <f>SUMIFS('Entrada - Salida'!$E:$E,'Entrada - Salida'!$D:$D,Saldo!C4438,'Entrada - Salida'!C:C,Saldo!B4438)</f>
        <v>0</v>
      </c>
      <c r="H4438" s="10">
        <f>SUMIFS('Entrada - Salida'!$F:$F,'Entrada - Salida'!$D:$D,Saldo!C4438,'Entrada - Salida'!C:C,Saldo!B4438)</f>
        <v>0</v>
      </c>
      <c r="I4438" s="11">
        <f t="shared" si="70"/>
        <v>0</v>
      </c>
      <c r="J4438" s="22"/>
    </row>
    <row r="4439" spans="5:10">
      <c r="E4439" s="4" t="e">
        <f>VLOOKUP(B4439,'[1]Base de datos Almacen'!$B$2:$E$3654,4,0)</f>
        <v>#N/A</v>
      </c>
      <c r="F4439" s="8">
        <v>0</v>
      </c>
      <c r="G4439" s="9">
        <f>SUMIFS('Entrada - Salida'!$E:$E,'Entrada - Salida'!$D:$D,Saldo!C4439,'Entrada - Salida'!C:C,Saldo!B4439)</f>
        <v>0</v>
      </c>
      <c r="H4439" s="10">
        <f>SUMIFS('Entrada - Salida'!$F:$F,'Entrada - Salida'!$D:$D,Saldo!C4439,'Entrada - Salida'!C:C,Saldo!B4439)</f>
        <v>0</v>
      </c>
      <c r="I4439" s="11">
        <f t="shared" si="70"/>
        <v>0</v>
      </c>
      <c r="J4439" s="22"/>
    </row>
    <row r="4440" spans="5:10">
      <c r="E4440" s="4" t="e">
        <f>VLOOKUP(B4440,'[1]Base de datos Almacen'!$B$2:$E$3654,4,0)</f>
        <v>#N/A</v>
      </c>
      <c r="F4440" s="8">
        <v>0</v>
      </c>
      <c r="G4440" s="9">
        <f>SUMIFS('Entrada - Salida'!$E:$E,'Entrada - Salida'!$D:$D,Saldo!C4440,'Entrada - Salida'!C:C,Saldo!B4440)</f>
        <v>0</v>
      </c>
      <c r="H4440" s="10">
        <f>SUMIFS('Entrada - Salida'!$F:$F,'Entrada - Salida'!$D:$D,Saldo!C4440,'Entrada - Salida'!C:C,Saldo!B4440)</f>
        <v>0</v>
      </c>
      <c r="I4440" s="11">
        <f t="shared" si="70"/>
        <v>0</v>
      </c>
      <c r="J4440" s="22"/>
    </row>
    <row r="4441" spans="5:10">
      <c r="E4441" s="4" t="e">
        <f>VLOOKUP(B4441,'[1]Base de datos Almacen'!$B$2:$E$3654,4,0)</f>
        <v>#N/A</v>
      </c>
      <c r="F4441" s="8">
        <v>0</v>
      </c>
      <c r="G4441" s="9">
        <f>SUMIFS('Entrada - Salida'!$E:$E,'Entrada - Salida'!$D:$D,Saldo!C4441,'Entrada - Salida'!C:C,Saldo!B4441)</f>
        <v>0</v>
      </c>
      <c r="H4441" s="10">
        <f>SUMIFS('Entrada - Salida'!$F:$F,'Entrada - Salida'!$D:$D,Saldo!C4441,'Entrada - Salida'!C:C,Saldo!B4441)</f>
        <v>0</v>
      </c>
      <c r="I4441" s="11">
        <f t="shared" si="70"/>
        <v>0</v>
      </c>
      <c r="J4441" s="22"/>
    </row>
    <row r="4442" spans="5:10">
      <c r="E4442" s="4" t="e">
        <f>VLOOKUP(B4442,'[1]Base de datos Almacen'!$B$2:$E$3654,4,0)</f>
        <v>#N/A</v>
      </c>
      <c r="F4442" s="8">
        <v>0</v>
      </c>
      <c r="G4442" s="9">
        <f>SUMIFS('Entrada - Salida'!$E:$E,'Entrada - Salida'!$D:$D,Saldo!C4442,'Entrada - Salida'!C:C,Saldo!B4442)</f>
        <v>0</v>
      </c>
      <c r="H4442" s="10">
        <f>SUMIFS('Entrada - Salida'!$F:$F,'Entrada - Salida'!$D:$D,Saldo!C4442,'Entrada - Salida'!C:C,Saldo!B4442)</f>
        <v>0</v>
      </c>
      <c r="I4442" s="11">
        <f t="shared" si="70"/>
        <v>0</v>
      </c>
      <c r="J4442" s="22"/>
    </row>
    <row r="4443" spans="5:10">
      <c r="E4443" s="4" t="e">
        <f>VLOOKUP(B4443,'[1]Base de datos Almacen'!$B$2:$E$3654,4,0)</f>
        <v>#N/A</v>
      </c>
      <c r="F4443" s="8">
        <v>0</v>
      </c>
      <c r="G4443" s="9">
        <f>SUMIFS('Entrada - Salida'!$E:$E,'Entrada - Salida'!$D:$D,Saldo!C4443,'Entrada - Salida'!C:C,Saldo!B4443)</f>
        <v>0</v>
      </c>
      <c r="H4443" s="10">
        <f>SUMIFS('Entrada - Salida'!$F:$F,'Entrada - Salida'!$D:$D,Saldo!C4443,'Entrada - Salida'!C:C,Saldo!B4443)</f>
        <v>0</v>
      </c>
      <c r="I4443" s="11">
        <f t="shared" si="70"/>
        <v>0</v>
      </c>
      <c r="J4443" s="22"/>
    </row>
    <row r="4444" spans="5:10">
      <c r="E4444" s="4" t="e">
        <f>VLOOKUP(B4444,'[1]Base de datos Almacen'!$B$2:$E$3654,4,0)</f>
        <v>#N/A</v>
      </c>
      <c r="F4444" s="8">
        <v>0</v>
      </c>
      <c r="G4444" s="9">
        <f>SUMIFS('Entrada - Salida'!$E:$E,'Entrada - Salida'!$D:$D,Saldo!C4444,'Entrada - Salida'!C:C,Saldo!B4444)</f>
        <v>0</v>
      </c>
      <c r="H4444" s="10">
        <f>SUMIFS('Entrada - Salida'!$F:$F,'Entrada - Salida'!$D:$D,Saldo!C4444,'Entrada - Salida'!C:C,Saldo!B4444)</f>
        <v>0</v>
      </c>
      <c r="I4444" s="11">
        <f t="shared" si="70"/>
        <v>0</v>
      </c>
      <c r="J4444" s="22"/>
    </row>
    <row r="4445" spans="5:10">
      <c r="E4445" s="4" t="e">
        <f>VLOOKUP(B4445,'[1]Base de datos Almacen'!$B$2:$E$3654,4,0)</f>
        <v>#N/A</v>
      </c>
      <c r="F4445" s="8">
        <v>0</v>
      </c>
      <c r="G4445" s="9">
        <f>SUMIFS('Entrada - Salida'!$E:$E,'Entrada - Salida'!$D:$D,Saldo!C4445,'Entrada - Salida'!C:C,Saldo!B4445)</f>
        <v>0</v>
      </c>
      <c r="H4445" s="10">
        <f>SUMIFS('Entrada - Salida'!$F:$F,'Entrada - Salida'!$D:$D,Saldo!C4445,'Entrada - Salida'!C:C,Saldo!B4445)</f>
        <v>0</v>
      </c>
      <c r="I4445" s="11">
        <f t="shared" si="70"/>
        <v>0</v>
      </c>
      <c r="J4445" s="22"/>
    </row>
    <row r="4446" spans="5:10">
      <c r="E4446" s="4" t="e">
        <f>VLOOKUP(B4446,'[1]Base de datos Almacen'!$B$2:$E$3654,4,0)</f>
        <v>#N/A</v>
      </c>
      <c r="F4446" s="8">
        <v>0</v>
      </c>
      <c r="G4446" s="9">
        <f>SUMIFS('Entrada - Salida'!$E:$E,'Entrada - Salida'!$D:$D,Saldo!C4446,'Entrada - Salida'!C:C,Saldo!B4446)</f>
        <v>0</v>
      </c>
      <c r="H4446" s="10">
        <f>SUMIFS('Entrada - Salida'!$F:$F,'Entrada - Salida'!$D:$D,Saldo!C4446,'Entrada - Salida'!C:C,Saldo!B4446)</f>
        <v>0</v>
      </c>
      <c r="I4446" s="11">
        <f t="shared" si="70"/>
        <v>0</v>
      </c>
      <c r="J4446" s="22"/>
    </row>
    <row r="4447" spans="5:10">
      <c r="E4447" s="4" t="e">
        <f>VLOOKUP(B4447,'[1]Base de datos Almacen'!$B$2:$E$3654,4,0)</f>
        <v>#N/A</v>
      </c>
      <c r="F4447" s="8">
        <v>0</v>
      </c>
      <c r="G4447" s="9">
        <f>SUMIFS('Entrada - Salida'!$E:$E,'Entrada - Salida'!$D:$D,Saldo!C4447,'Entrada - Salida'!C:C,Saldo!B4447)</f>
        <v>0</v>
      </c>
      <c r="H4447" s="10">
        <f>SUMIFS('Entrada - Salida'!$F:$F,'Entrada - Salida'!$D:$D,Saldo!C4447,'Entrada - Salida'!C:C,Saldo!B4447)</f>
        <v>0</v>
      </c>
      <c r="I4447" s="11">
        <f t="shared" si="70"/>
        <v>0</v>
      </c>
      <c r="J4447" s="22"/>
    </row>
    <row r="4448" spans="5:10">
      <c r="E4448" s="4" t="e">
        <f>VLOOKUP(B4448,'[1]Base de datos Almacen'!$B$2:$E$3654,4,0)</f>
        <v>#N/A</v>
      </c>
      <c r="F4448" s="8">
        <v>0</v>
      </c>
      <c r="G4448" s="9">
        <f>SUMIFS('Entrada - Salida'!$E:$E,'Entrada - Salida'!$D:$D,Saldo!C4448,'Entrada - Salida'!C:C,Saldo!B4448)</f>
        <v>0</v>
      </c>
      <c r="H4448" s="10">
        <f>SUMIFS('Entrada - Salida'!$F:$F,'Entrada - Salida'!$D:$D,Saldo!C4448,'Entrada - Salida'!C:C,Saldo!B4448)</f>
        <v>0</v>
      </c>
      <c r="I4448" s="11">
        <f t="shared" si="70"/>
        <v>0</v>
      </c>
      <c r="J4448" s="22"/>
    </row>
    <row r="4449" spans="5:10">
      <c r="E4449" s="4" t="e">
        <f>VLOOKUP(B4449,'[1]Base de datos Almacen'!$B$2:$E$3654,4,0)</f>
        <v>#N/A</v>
      </c>
      <c r="F4449" s="8">
        <v>0</v>
      </c>
      <c r="G4449" s="9">
        <f>SUMIFS('Entrada - Salida'!$E:$E,'Entrada - Salida'!$D:$D,Saldo!C4449,'Entrada - Salida'!C:C,Saldo!B4449)</f>
        <v>0</v>
      </c>
      <c r="H4449" s="10">
        <f>SUMIFS('Entrada - Salida'!$F:$F,'Entrada - Salida'!$D:$D,Saldo!C4449,'Entrada - Salida'!C:C,Saldo!B4449)</f>
        <v>0</v>
      </c>
      <c r="I4449" s="11">
        <f t="shared" si="70"/>
        <v>0</v>
      </c>
      <c r="J4449" s="22"/>
    </row>
    <row r="4450" spans="5:10">
      <c r="E4450" s="4" t="e">
        <f>VLOOKUP(B4450,'[1]Base de datos Almacen'!$B$2:$E$3654,4,0)</f>
        <v>#N/A</v>
      </c>
      <c r="F4450" s="8">
        <v>0</v>
      </c>
      <c r="G4450" s="9">
        <f>SUMIFS('Entrada - Salida'!$E:$E,'Entrada - Salida'!$D:$D,Saldo!C4450,'Entrada - Salida'!C:C,Saldo!B4450)</f>
        <v>0</v>
      </c>
      <c r="H4450" s="10">
        <f>SUMIFS('Entrada - Salida'!$F:$F,'Entrada - Salida'!$D:$D,Saldo!C4450,'Entrada - Salida'!C:C,Saldo!B4450)</f>
        <v>0</v>
      </c>
      <c r="I4450" s="11">
        <f t="shared" si="70"/>
        <v>0</v>
      </c>
      <c r="J4450" s="22"/>
    </row>
    <row r="4451" spans="5:10">
      <c r="E4451" s="4" t="e">
        <f>VLOOKUP(B4451,'[1]Base de datos Almacen'!$B$2:$E$3654,4,0)</f>
        <v>#N/A</v>
      </c>
      <c r="F4451" s="8">
        <v>0</v>
      </c>
      <c r="G4451" s="9">
        <f>SUMIFS('Entrada - Salida'!$E:$E,'Entrada - Salida'!$D:$D,Saldo!C4451,'Entrada - Salida'!C:C,Saldo!B4451)</f>
        <v>0</v>
      </c>
      <c r="H4451" s="10">
        <f>SUMIFS('Entrada - Salida'!$F:$F,'Entrada - Salida'!$D:$D,Saldo!C4451,'Entrada - Salida'!C:C,Saldo!B4451)</f>
        <v>0</v>
      </c>
      <c r="I4451" s="11">
        <f t="shared" si="70"/>
        <v>0</v>
      </c>
      <c r="J4451" s="22"/>
    </row>
    <row r="4452" spans="5:10">
      <c r="E4452" s="4" t="e">
        <f>VLOOKUP(B4452,'[1]Base de datos Almacen'!$B$2:$E$3654,4,0)</f>
        <v>#N/A</v>
      </c>
      <c r="F4452" s="8">
        <v>0</v>
      </c>
      <c r="G4452" s="9">
        <f>SUMIFS('Entrada - Salida'!$E:$E,'Entrada - Salida'!$D:$D,Saldo!C4452,'Entrada - Salida'!C:C,Saldo!B4452)</f>
        <v>0</v>
      </c>
      <c r="H4452" s="10">
        <f>SUMIFS('Entrada - Salida'!$F:$F,'Entrada - Salida'!$D:$D,Saldo!C4452,'Entrada - Salida'!C:C,Saldo!B4452)</f>
        <v>0</v>
      </c>
      <c r="I4452" s="11">
        <f t="shared" si="70"/>
        <v>0</v>
      </c>
      <c r="J4452" s="22"/>
    </row>
    <row r="4453" spans="5:10">
      <c r="E4453" s="4" t="e">
        <f>VLOOKUP(B4453,'[1]Base de datos Almacen'!$B$2:$E$3654,4,0)</f>
        <v>#N/A</v>
      </c>
      <c r="F4453" s="8">
        <v>0</v>
      </c>
      <c r="G4453" s="9">
        <f>SUMIFS('Entrada - Salida'!$E:$E,'Entrada - Salida'!$D:$D,Saldo!C4453,'Entrada - Salida'!C:C,Saldo!B4453)</f>
        <v>0</v>
      </c>
      <c r="H4453" s="10">
        <f>SUMIFS('Entrada - Salida'!$F:$F,'Entrada - Salida'!$D:$D,Saldo!C4453,'Entrada - Salida'!C:C,Saldo!B4453)</f>
        <v>0</v>
      </c>
      <c r="I4453" s="11">
        <f t="shared" si="70"/>
        <v>0</v>
      </c>
      <c r="J4453" s="22"/>
    </row>
    <row r="4454" spans="5:10">
      <c r="E4454" s="4" t="e">
        <f>VLOOKUP(B4454,'[1]Base de datos Almacen'!$B$2:$E$3654,4,0)</f>
        <v>#N/A</v>
      </c>
      <c r="F4454" s="8">
        <v>0</v>
      </c>
      <c r="G4454" s="9">
        <f>SUMIFS('Entrada - Salida'!$E:$E,'Entrada - Salida'!$D:$D,Saldo!C4454,'Entrada - Salida'!C:C,Saldo!B4454)</f>
        <v>0</v>
      </c>
      <c r="H4454" s="10">
        <f>SUMIFS('Entrada - Salida'!$F:$F,'Entrada - Salida'!$D:$D,Saldo!C4454,'Entrada - Salida'!C:C,Saldo!B4454)</f>
        <v>0</v>
      </c>
      <c r="I4454" s="11">
        <f t="shared" si="70"/>
        <v>0</v>
      </c>
      <c r="J4454" s="22"/>
    </row>
    <row r="4455" spans="5:10">
      <c r="E4455" s="4" t="e">
        <f>VLOOKUP(B4455,'[1]Base de datos Almacen'!$B$2:$E$3654,4,0)</f>
        <v>#N/A</v>
      </c>
      <c r="F4455" s="8">
        <v>0</v>
      </c>
      <c r="G4455" s="9">
        <f>SUMIFS('Entrada - Salida'!$E:$E,'Entrada - Salida'!$D:$D,Saldo!C4455,'Entrada - Salida'!C:C,Saldo!B4455)</f>
        <v>0</v>
      </c>
      <c r="H4455" s="10">
        <f>SUMIFS('Entrada - Salida'!$F:$F,'Entrada - Salida'!$D:$D,Saldo!C4455,'Entrada - Salida'!C:C,Saldo!B4455)</f>
        <v>0</v>
      </c>
      <c r="I4455" s="11">
        <f t="shared" si="70"/>
        <v>0</v>
      </c>
      <c r="J4455" s="22"/>
    </row>
    <row r="4456" spans="5:10">
      <c r="E4456" s="4" t="e">
        <f>VLOOKUP(B4456,'[1]Base de datos Almacen'!$B$2:$E$3654,4,0)</f>
        <v>#N/A</v>
      </c>
      <c r="F4456" s="8">
        <v>0</v>
      </c>
      <c r="G4456" s="9">
        <f>SUMIFS('Entrada - Salida'!$E:$E,'Entrada - Salida'!$D:$D,Saldo!C4456,'Entrada - Salida'!C:C,Saldo!B4456)</f>
        <v>0</v>
      </c>
      <c r="H4456" s="10">
        <f>SUMIFS('Entrada - Salida'!$F:$F,'Entrada - Salida'!$D:$D,Saldo!C4456,'Entrada - Salida'!C:C,Saldo!B4456)</f>
        <v>0</v>
      </c>
      <c r="I4456" s="11">
        <f t="shared" si="70"/>
        <v>0</v>
      </c>
      <c r="J4456" s="22"/>
    </row>
    <row r="4457" spans="5:10">
      <c r="E4457" s="4" t="e">
        <f>VLOOKUP(B4457,'[1]Base de datos Almacen'!$B$2:$E$3654,4,0)</f>
        <v>#N/A</v>
      </c>
      <c r="F4457" s="8">
        <v>0</v>
      </c>
      <c r="G4457" s="9">
        <f>SUMIFS('Entrada - Salida'!$E:$E,'Entrada - Salida'!$D:$D,Saldo!C4457,'Entrada - Salida'!C:C,Saldo!B4457)</f>
        <v>0</v>
      </c>
      <c r="H4457" s="10">
        <f>SUMIFS('Entrada - Salida'!$F:$F,'Entrada - Salida'!$D:$D,Saldo!C4457,'Entrada - Salida'!C:C,Saldo!B4457)</f>
        <v>0</v>
      </c>
      <c r="I4457" s="11">
        <f t="shared" si="70"/>
        <v>0</v>
      </c>
      <c r="J4457" s="22"/>
    </row>
    <row r="4458" spans="5:10">
      <c r="E4458" s="4" t="e">
        <f>VLOOKUP(B4458,'[1]Base de datos Almacen'!$B$2:$E$3654,4,0)</f>
        <v>#N/A</v>
      </c>
      <c r="F4458" s="8">
        <v>0</v>
      </c>
      <c r="G4458" s="9">
        <f>SUMIFS('Entrada - Salida'!$E:$E,'Entrada - Salida'!$D:$D,Saldo!C4458,'Entrada - Salida'!C:C,Saldo!B4458)</f>
        <v>0</v>
      </c>
      <c r="H4458" s="10">
        <f>SUMIFS('Entrada - Salida'!$F:$F,'Entrada - Salida'!$D:$D,Saldo!C4458,'Entrada - Salida'!C:C,Saldo!B4458)</f>
        <v>0</v>
      </c>
      <c r="I4458" s="11">
        <f t="shared" si="70"/>
        <v>0</v>
      </c>
      <c r="J4458" s="22"/>
    </row>
    <row r="4459" spans="5:10">
      <c r="E4459" s="4" t="e">
        <f>VLOOKUP(B4459,'[1]Base de datos Almacen'!$B$2:$E$3654,4,0)</f>
        <v>#N/A</v>
      </c>
      <c r="F4459" s="8">
        <v>0</v>
      </c>
      <c r="G4459" s="9">
        <f>SUMIFS('Entrada - Salida'!$E:$E,'Entrada - Salida'!$D:$D,Saldo!C4459,'Entrada - Salida'!C:C,Saldo!B4459)</f>
        <v>0</v>
      </c>
      <c r="H4459" s="10">
        <f>SUMIFS('Entrada - Salida'!$F:$F,'Entrada - Salida'!$D:$D,Saldo!C4459,'Entrada - Salida'!C:C,Saldo!B4459)</f>
        <v>0</v>
      </c>
      <c r="I4459" s="11">
        <f t="shared" si="70"/>
        <v>0</v>
      </c>
      <c r="J4459" s="22"/>
    </row>
    <row r="4460" spans="5:10">
      <c r="E4460" s="4" t="e">
        <f>VLOOKUP(B4460,'[1]Base de datos Almacen'!$B$2:$E$3654,4,0)</f>
        <v>#N/A</v>
      </c>
      <c r="F4460" s="8">
        <v>0</v>
      </c>
      <c r="G4460" s="9">
        <f>SUMIFS('Entrada - Salida'!$E:$E,'Entrada - Salida'!$D:$D,Saldo!C4460,'Entrada - Salida'!C:C,Saldo!B4460)</f>
        <v>0</v>
      </c>
      <c r="H4460" s="10">
        <f>SUMIFS('Entrada - Salida'!$F:$F,'Entrada - Salida'!$D:$D,Saldo!C4460,'Entrada - Salida'!C:C,Saldo!B4460)</f>
        <v>0</v>
      </c>
      <c r="I4460" s="11">
        <f t="shared" si="70"/>
        <v>0</v>
      </c>
      <c r="J4460" s="22"/>
    </row>
    <row r="4461" spans="5:10">
      <c r="E4461" s="4" t="e">
        <f>VLOOKUP(B4461,'[1]Base de datos Almacen'!$B$2:$E$3654,4,0)</f>
        <v>#N/A</v>
      </c>
      <c r="F4461" s="8">
        <v>0</v>
      </c>
      <c r="G4461" s="9">
        <f>SUMIFS('Entrada - Salida'!$E:$E,'Entrada - Salida'!$D:$D,Saldo!C4461,'Entrada - Salida'!C:C,Saldo!B4461)</f>
        <v>0</v>
      </c>
      <c r="H4461" s="10">
        <f>SUMIFS('Entrada - Salida'!$F:$F,'Entrada - Salida'!$D:$D,Saldo!C4461,'Entrada - Salida'!C:C,Saldo!B4461)</f>
        <v>0</v>
      </c>
      <c r="I4461" s="11">
        <f t="shared" si="70"/>
        <v>0</v>
      </c>
      <c r="J4461" s="22"/>
    </row>
    <row r="4462" spans="5:10">
      <c r="E4462" s="4" t="e">
        <f>VLOOKUP(B4462,'[1]Base de datos Almacen'!$B$2:$E$3654,4,0)</f>
        <v>#N/A</v>
      </c>
      <c r="F4462" s="8">
        <v>0</v>
      </c>
      <c r="G4462" s="9">
        <f>SUMIFS('Entrada - Salida'!$E:$E,'Entrada - Salida'!$D:$D,Saldo!C4462,'Entrada - Salida'!C:C,Saldo!B4462)</f>
        <v>0</v>
      </c>
      <c r="H4462" s="10">
        <f>SUMIFS('Entrada - Salida'!$F:$F,'Entrada - Salida'!$D:$D,Saldo!C4462,'Entrada - Salida'!C:C,Saldo!B4462)</f>
        <v>0</v>
      </c>
      <c r="I4462" s="11">
        <f t="shared" ref="I4462:I4525" si="71">+(G4462-H4462)+F4462</f>
        <v>0</v>
      </c>
      <c r="J4462" s="22"/>
    </row>
    <row r="4463" spans="5:10">
      <c r="E4463" s="4" t="e">
        <f>VLOOKUP(B4463,'[1]Base de datos Almacen'!$B$2:$E$3654,4,0)</f>
        <v>#N/A</v>
      </c>
      <c r="F4463" s="8">
        <v>0</v>
      </c>
      <c r="G4463" s="9">
        <f>SUMIFS('Entrada - Salida'!$E:$E,'Entrada - Salida'!$D:$D,Saldo!C4463,'Entrada - Salida'!C:C,Saldo!B4463)</f>
        <v>0</v>
      </c>
      <c r="H4463" s="10">
        <f>SUMIFS('Entrada - Salida'!$F:$F,'Entrada - Salida'!$D:$D,Saldo!C4463,'Entrada - Salida'!C:C,Saldo!B4463)</f>
        <v>0</v>
      </c>
      <c r="I4463" s="11">
        <f t="shared" si="71"/>
        <v>0</v>
      </c>
      <c r="J4463" s="22"/>
    </row>
    <row r="4464" spans="5:10">
      <c r="E4464" s="4" t="e">
        <f>VLOOKUP(B4464,'[1]Base de datos Almacen'!$B$2:$E$3654,4,0)</f>
        <v>#N/A</v>
      </c>
      <c r="F4464" s="8">
        <v>0</v>
      </c>
      <c r="G4464" s="9">
        <f>SUMIFS('Entrada - Salida'!$E:$E,'Entrada - Salida'!$D:$D,Saldo!C4464,'Entrada - Salida'!C:C,Saldo!B4464)</f>
        <v>0</v>
      </c>
      <c r="H4464" s="10">
        <f>SUMIFS('Entrada - Salida'!$F:$F,'Entrada - Salida'!$D:$D,Saldo!C4464,'Entrada - Salida'!C:C,Saldo!B4464)</f>
        <v>0</v>
      </c>
      <c r="I4464" s="11">
        <f t="shared" si="71"/>
        <v>0</v>
      </c>
      <c r="J4464" s="22"/>
    </row>
    <row r="4465" spans="5:10">
      <c r="E4465" s="4" t="e">
        <f>VLOOKUP(B4465,'[1]Base de datos Almacen'!$B$2:$E$3654,4,0)</f>
        <v>#N/A</v>
      </c>
      <c r="F4465" s="8">
        <v>0</v>
      </c>
      <c r="G4465" s="9">
        <f>SUMIFS('Entrada - Salida'!$E:$E,'Entrada - Salida'!$D:$D,Saldo!C4465,'Entrada - Salida'!C:C,Saldo!B4465)</f>
        <v>0</v>
      </c>
      <c r="H4465" s="10">
        <f>SUMIFS('Entrada - Salida'!$F:$F,'Entrada - Salida'!$D:$D,Saldo!C4465,'Entrada - Salida'!C:C,Saldo!B4465)</f>
        <v>0</v>
      </c>
      <c r="I4465" s="11">
        <f t="shared" si="71"/>
        <v>0</v>
      </c>
      <c r="J4465" s="22"/>
    </row>
    <row r="4466" spans="5:10">
      <c r="E4466" s="4" t="e">
        <f>VLOOKUP(B4466,'[1]Base de datos Almacen'!$B$2:$E$3654,4,0)</f>
        <v>#N/A</v>
      </c>
      <c r="F4466" s="8">
        <v>0</v>
      </c>
      <c r="G4466" s="9">
        <f>SUMIFS('Entrada - Salida'!$E:$E,'Entrada - Salida'!$D:$D,Saldo!C4466,'Entrada - Salida'!C:C,Saldo!B4466)</f>
        <v>0</v>
      </c>
      <c r="H4466" s="10">
        <f>SUMIFS('Entrada - Salida'!$F:$F,'Entrada - Salida'!$D:$D,Saldo!C4466,'Entrada - Salida'!C:C,Saldo!B4466)</f>
        <v>0</v>
      </c>
      <c r="I4466" s="11">
        <f t="shared" si="71"/>
        <v>0</v>
      </c>
      <c r="J4466" s="22"/>
    </row>
    <row r="4467" spans="5:10">
      <c r="E4467" s="4" t="e">
        <f>VLOOKUP(B4467,'[1]Base de datos Almacen'!$B$2:$E$3654,4,0)</f>
        <v>#N/A</v>
      </c>
      <c r="F4467" s="8">
        <v>0</v>
      </c>
      <c r="G4467" s="9">
        <f>SUMIFS('Entrada - Salida'!$E:$E,'Entrada - Salida'!$D:$D,Saldo!C4467,'Entrada - Salida'!C:C,Saldo!B4467)</f>
        <v>0</v>
      </c>
      <c r="H4467" s="10">
        <f>SUMIFS('Entrada - Salida'!$F:$F,'Entrada - Salida'!$D:$D,Saldo!C4467,'Entrada - Salida'!C:C,Saldo!B4467)</f>
        <v>0</v>
      </c>
      <c r="I4467" s="11">
        <f t="shared" si="71"/>
        <v>0</v>
      </c>
      <c r="J4467" s="22"/>
    </row>
    <row r="4468" spans="5:10">
      <c r="E4468" s="4" t="e">
        <f>VLOOKUP(B4468,'[1]Base de datos Almacen'!$B$2:$E$3654,4,0)</f>
        <v>#N/A</v>
      </c>
      <c r="F4468" s="8">
        <v>0</v>
      </c>
      <c r="G4468" s="9">
        <f>SUMIFS('Entrada - Salida'!$E:$E,'Entrada - Salida'!$D:$D,Saldo!C4468,'Entrada - Salida'!C:C,Saldo!B4468)</f>
        <v>0</v>
      </c>
      <c r="H4468" s="10">
        <f>SUMIFS('Entrada - Salida'!$F:$F,'Entrada - Salida'!$D:$D,Saldo!C4468,'Entrada - Salida'!C:C,Saldo!B4468)</f>
        <v>0</v>
      </c>
      <c r="I4468" s="11">
        <f t="shared" si="71"/>
        <v>0</v>
      </c>
      <c r="J4468" s="22"/>
    </row>
    <row r="4469" spans="5:10">
      <c r="E4469" s="4" t="e">
        <f>VLOOKUP(B4469,'[1]Base de datos Almacen'!$B$2:$E$3654,4,0)</f>
        <v>#N/A</v>
      </c>
      <c r="F4469" s="8">
        <v>0</v>
      </c>
      <c r="G4469" s="9">
        <f>SUMIFS('Entrada - Salida'!$E:$E,'Entrada - Salida'!$D:$D,Saldo!C4469,'Entrada - Salida'!C:C,Saldo!B4469)</f>
        <v>0</v>
      </c>
      <c r="H4469" s="10">
        <f>SUMIFS('Entrada - Salida'!$F:$F,'Entrada - Salida'!$D:$D,Saldo!C4469,'Entrada - Salida'!C:C,Saldo!B4469)</f>
        <v>0</v>
      </c>
      <c r="I4469" s="11">
        <f t="shared" si="71"/>
        <v>0</v>
      </c>
      <c r="J4469" s="22"/>
    </row>
    <row r="4470" spans="5:10">
      <c r="E4470" s="4" t="e">
        <f>VLOOKUP(B4470,'[1]Base de datos Almacen'!$B$2:$E$3654,4,0)</f>
        <v>#N/A</v>
      </c>
      <c r="F4470" s="8">
        <v>0</v>
      </c>
      <c r="G4470" s="9">
        <f>SUMIFS('Entrada - Salida'!$E:$E,'Entrada - Salida'!$D:$D,Saldo!C4470,'Entrada - Salida'!C:C,Saldo!B4470)</f>
        <v>0</v>
      </c>
      <c r="H4470" s="10">
        <f>SUMIFS('Entrada - Salida'!$F:$F,'Entrada - Salida'!$D:$D,Saldo!C4470,'Entrada - Salida'!C:C,Saldo!B4470)</f>
        <v>0</v>
      </c>
      <c r="I4470" s="11">
        <f t="shared" si="71"/>
        <v>0</v>
      </c>
      <c r="J4470" s="22"/>
    </row>
    <row r="4471" spans="5:10">
      <c r="E4471" s="4" t="e">
        <f>VLOOKUP(B4471,'[1]Base de datos Almacen'!$B$2:$E$3654,4,0)</f>
        <v>#N/A</v>
      </c>
      <c r="F4471" s="8">
        <v>0</v>
      </c>
      <c r="G4471" s="9">
        <f>SUMIFS('Entrada - Salida'!$E:$E,'Entrada - Salida'!$D:$D,Saldo!C4471,'Entrada - Salida'!C:C,Saldo!B4471)</f>
        <v>0</v>
      </c>
      <c r="H4471" s="10">
        <f>SUMIFS('Entrada - Salida'!$F:$F,'Entrada - Salida'!$D:$D,Saldo!C4471,'Entrada - Salida'!C:C,Saldo!B4471)</f>
        <v>0</v>
      </c>
      <c r="I4471" s="11">
        <f t="shared" si="71"/>
        <v>0</v>
      </c>
      <c r="J4471" s="22"/>
    </row>
    <row r="4472" spans="5:10">
      <c r="E4472" s="4" t="e">
        <f>VLOOKUP(B4472,'[1]Base de datos Almacen'!$B$2:$E$3654,4,0)</f>
        <v>#N/A</v>
      </c>
      <c r="F4472" s="8">
        <v>0</v>
      </c>
      <c r="G4472" s="9">
        <f>SUMIFS('Entrada - Salida'!$E:$E,'Entrada - Salida'!$D:$D,Saldo!C4472,'Entrada - Salida'!C:C,Saldo!B4472)</f>
        <v>0</v>
      </c>
      <c r="H4472" s="10">
        <f>SUMIFS('Entrada - Salida'!$F:$F,'Entrada - Salida'!$D:$D,Saldo!C4472,'Entrada - Salida'!C:C,Saldo!B4472)</f>
        <v>0</v>
      </c>
      <c r="I4472" s="11">
        <f t="shared" si="71"/>
        <v>0</v>
      </c>
      <c r="J4472" s="22"/>
    </row>
    <row r="4473" spans="5:10">
      <c r="E4473" s="4" t="e">
        <f>VLOOKUP(B4473,'[1]Base de datos Almacen'!$B$2:$E$3654,4,0)</f>
        <v>#N/A</v>
      </c>
      <c r="F4473" s="8">
        <v>0</v>
      </c>
      <c r="G4473" s="9">
        <f>SUMIFS('Entrada - Salida'!$E:$E,'Entrada - Salida'!$D:$D,Saldo!C4473,'Entrada - Salida'!C:C,Saldo!B4473)</f>
        <v>0</v>
      </c>
      <c r="H4473" s="10">
        <f>SUMIFS('Entrada - Salida'!$F:$F,'Entrada - Salida'!$D:$D,Saldo!C4473,'Entrada - Salida'!C:C,Saldo!B4473)</f>
        <v>0</v>
      </c>
      <c r="I4473" s="11">
        <f t="shared" si="71"/>
        <v>0</v>
      </c>
      <c r="J4473" s="22"/>
    </row>
    <row r="4474" spans="5:10">
      <c r="E4474" s="4" t="e">
        <f>VLOOKUP(B4474,'[1]Base de datos Almacen'!$B$2:$E$3654,4,0)</f>
        <v>#N/A</v>
      </c>
      <c r="F4474" s="8">
        <v>0</v>
      </c>
      <c r="G4474" s="9">
        <f>SUMIFS('Entrada - Salida'!$E:$E,'Entrada - Salida'!$D:$D,Saldo!C4474,'Entrada - Salida'!C:C,Saldo!B4474)</f>
        <v>0</v>
      </c>
      <c r="H4474" s="10">
        <f>SUMIFS('Entrada - Salida'!$F:$F,'Entrada - Salida'!$D:$D,Saldo!C4474,'Entrada - Salida'!C:C,Saldo!B4474)</f>
        <v>0</v>
      </c>
      <c r="I4474" s="11">
        <f t="shared" si="71"/>
        <v>0</v>
      </c>
      <c r="J4474" s="22"/>
    </row>
    <row r="4475" spans="5:10">
      <c r="E4475" s="4" t="e">
        <f>VLOOKUP(B4475,'[1]Base de datos Almacen'!$B$2:$E$3654,4,0)</f>
        <v>#N/A</v>
      </c>
      <c r="F4475" s="8">
        <v>0</v>
      </c>
      <c r="G4475" s="9">
        <f>SUMIFS('Entrada - Salida'!$E:$E,'Entrada - Salida'!$D:$D,Saldo!C4475,'Entrada - Salida'!C:C,Saldo!B4475)</f>
        <v>0</v>
      </c>
      <c r="H4475" s="10">
        <f>SUMIFS('Entrada - Salida'!$F:$F,'Entrada - Salida'!$D:$D,Saldo!C4475,'Entrada - Salida'!C:C,Saldo!B4475)</f>
        <v>0</v>
      </c>
      <c r="I4475" s="11">
        <f t="shared" si="71"/>
        <v>0</v>
      </c>
      <c r="J4475" s="22"/>
    </row>
    <row r="4476" spans="5:10">
      <c r="E4476" s="4" t="e">
        <f>VLOOKUP(B4476,'[1]Base de datos Almacen'!$B$2:$E$3654,4,0)</f>
        <v>#N/A</v>
      </c>
      <c r="F4476" s="8">
        <v>0</v>
      </c>
      <c r="G4476" s="9">
        <f>SUMIFS('Entrada - Salida'!$E:$E,'Entrada - Salida'!$D:$D,Saldo!C4476,'Entrada - Salida'!C:C,Saldo!B4476)</f>
        <v>0</v>
      </c>
      <c r="H4476" s="10">
        <f>SUMIFS('Entrada - Salida'!$F:$F,'Entrada - Salida'!$D:$D,Saldo!C4476,'Entrada - Salida'!C:C,Saldo!B4476)</f>
        <v>0</v>
      </c>
      <c r="I4476" s="11">
        <f t="shared" si="71"/>
        <v>0</v>
      </c>
      <c r="J4476" s="22"/>
    </row>
    <row r="4477" spans="5:10">
      <c r="E4477" s="4" t="e">
        <f>VLOOKUP(B4477,'[1]Base de datos Almacen'!$B$2:$E$3654,4,0)</f>
        <v>#N/A</v>
      </c>
      <c r="F4477" s="8">
        <v>0</v>
      </c>
      <c r="G4477" s="9">
        <f>SUMIFS('Entrada - Salida'!$E:$E,'Entrada - Salida'!$D:$D,Saldo!C4477,'Entrada - Salida'!C:C,Saldo!B4477)</f>
        <v>0</v>
      </c>
      <c r="H4477" s="10">
        <f>SUMIFS('Entrada - Salida'!$F:$F,'Entrada - Salida'!$D:$D,Saldo!C4477,'Entrada - Salida'!C:C,Saldo!B4477)</f>
        <v>0</v>
      </c>
      <c r="I4477" s="11">
        <f t="shared" si="71"/>
        <v>0</v>
      </c>
      <c r="J4477" s="22"/>
    </row>
    <row r="4478" spans="5:10">
      <c r="E4478" s="4" t="e">
        <f>VLOOKUP(B4478,'[1]Base de datos Almacen'!$B$2:$E$3654,4,0)</f>
        <v>#N/A</v>
      </c>
      <c r="F4478" s="8">
        <v>0</v>
      </c>
      <c r="G4478" s="9">
        <f>SUMIFS('Entrada - Salida'!$E:$E,'Entrada - Salida'!$D:$D,Saldo!C4478,'Entrada - Salida'!C:C,Saldo!B4478)</f>
        <v>0</v>
      </c>
      <c r="H4478" s="10">
        <f>SUMIFS('Entrada - Salida'!$F:$F,'Entrada - Salida'!$D:$D,Saldo!C4478,'Entrada - Salida'!C:C,Saldo!B4478)</f>
        <v>0</v>
      </c>
      <c r="I4478" s="11">
        <f t="shared" si="71"/>
        <v>0</v>
      </c>
      <c r="J4478" s="22"/>
    </row>
    <row r="4479" spans="5:10">
      <c r="E4479" s="4" t="e">
        <f>VLOOKUP(B4479,'[1]Base de datos Almacen'!$B$2:$E$3654,4,0)</f>
        <v>#N/A</v>
      </c>
      <c r="F4479" s="8">
        <v>0</v>
      </c>
      <c r="G4479" s="9">
        <f>SUMIFS('Entrada - Salida'!$E:$E,'Entrada - Salida'!$D:$D,Saldo!C4479,'Entrada - Salida'!C:C,Saldo!B4479)</f>
        <v>0</v>
      </c>
      <c r="H4479" s="10">
        <f>SUMIFS('Entrada - Salida'!$F:$F,'Entrada - Salida'!$D:$D,Saldo!C4479,'Entrada - Salida'!C:C,Saldo!B4479)</f>
        <v>0</v>
      </c>
      <c r="I4479" s="11">
        <f t="shared" si="71"/>
        <v>0</v>
      </c>
      <c r="J4479" s="22"/>
    </row>
    <row r="4480" spans="5:10">
      <c r="E4480" s="4" t="e">
        <f>VLOOKUP(B4480,'[1]Base de datos Almacen'!$B$2:$E$3654,4,0)</f>
        <v>#N/A</v>
      </c>
      <c r="F4480" s="8">
        <v>0</v>
      </c>
      <c r="G4480" s="9">
        <f>SUMIFS('Entrada - Salida'!$E:$E,'Entrada - Salida'!$D:$D,Saldo!C4480,'Entrada - Salida'!C:C,Saldo!B4480)</f>
        <v>0</v>
      </c>
      <c r="H4480" s="10">
        <f>SUMIFS('Entrada - Salida'!$F:$F,'Entrada - Salida'!$D:$D,Saldo!C4480,'Entrada - Salida'!C:C,Saldo!B4480)</f>
        <v>0</v>
      </c>
      <c r="I4480" s="11">
        <f t="shared" si="71"/>
        <v>0</v>
      </c>
      <c r="J4480" s="22"/>
    </row>
    <row r="4481" spans="5:10">
      <c r="E4481" s="4" t="e">
        <f>VLOOKUP(B4481,'[1]Base de datos Almacen'!$B$2:$E$3654,4,0)</f>
        <v>#N/A</v>
      </c>
      <c r="F4481" s="8">
        <v>0</v>
      </c>
      <c r="G4481" s="9">
        <f>SUMIFS('Entrada - Salida'!$E:$E,'Entrada - Salida'!$D:$D,Saldo!C4481,'Entrada - Salida'!C:C,Saldo!B4481)</f>
        <v>0</v>
      </c>
      <c r="H4481" s="10">
        <f>SUMIFS('Entrada - Salida'!$F:$F,'Entrada - Salida'!$D:$D,Saldo!C4481,'Entrada - Salida'!C:C,Saldo!B4481)</f>
        <v>0</v>
      </c>
      <c r="I4481" s="11">
        <f t="shared" si="71"/>
        <v>0</v>
      </c>
      <c r="J4481" s="22"/>
    </row>
    <row r="4482" spans="5:10">
      <c r="E4482" s="4" t="e">
        <f>VLOOKUP(B4482,'[1]Base de datos Almacen'!$B$2:$E$3654,4,0)</f>
        <v>#N/A</v>
      </c>
      <c r="F4482" s="8">
        <v>0</v>
      </c>
      <c r="G4482" s="9">
        <f>SUMIFS('Entrada - Salida'!$E:$E,'Entrada - Salida'!$D:$D,Saldo!C4482,'Entrada - Salida'!C:C,Saldo!B4482)</f>
        <v>0</v>
      </c>
      <c r="H4482" s="10">
        <f>SUMIFS('Entrada - Salida'!$F:$F,'Entrada - Salida'!$D:$D,Saldo!C4482,'Entrada - Salida'!C:C,Saldo!B4482)</f>
        <v>0</v>
      </c>
      <c r="I4482" s="11">
        <f t="shared" si="71"/>
        <v>0</v>
      </c>
      <c r="J4482" s="22"/>
    </row>
    <row r="4483" spans="5:10">
      <c r="E4483" s="4" t="e">
        <f>VLOOKUP(B4483,'[1]Base de datos Almacen'!$B$2:$E$3654,4,0)</f>
        <v>#N/A</v>
      </c>
      <c r="F4483" s="8">
        <v>0</v>
      </c>
      <c r="G4483" s="9">
        <f>SUMIFS('Entrada - Salida'!$E:$E,'Entrada - Salida'!$D:$D,Saldo!C4483,'Entrada - Salida'!C:C,Saldo!B4483)</f>
        <v>0</v>
      </c>
      <c r="H4483" s="10">
        <f>SUMIFS('Entrada - Salida'!$F:$F,'Entrada - Salida'!$D:$D,Saldo!C4483,'Entrada - Salida'!C:C,Saldo!B4483)</f>
        <v>0</v>
      </c>
      <c r="I4483" s="11">
        <f t="shared" si="71"/>
        <v>0</v>
      </c>
      <c r="J4483" s="22"/>
    </row>
    <row r="4484" spans="5:10">
      <c r="E4484" s="4" t="e">
        <f>VLOOKUP(B4484,'[1]Base de datos Almacen'!$B$2:$E$3654,4,0)</f>
        <v>#N/A</v>
      </c>
      <c r="F4484" s="8">
        <v>0</v>
      </c>
      <c r="G4484" s="9">
        <f>SUMIFS('Entrada - Salida'!$E:$E,'Entrada - Salida'!$D:$D,Saldo!C4484,'Entrada - Salida'!C:C,Saldo!B4484)</f>
        <v>0</v>
      </c>
      <c r="H4484" s="10">
        <f>SUMIFS('Entrada - Salida'!$F:$F,'Entrada - Salida'!$D:$D,Saldo!C4484,'Entrada - Salida'!C:C,Saldo!B4484)</f>
        <v>0</v>
      </c>
      <c r="I4484" s="11">
        <f t="shared" si="71"/>
        <v>0</v>
      </c>
      <c r="J4484" s="22"/>
    </row>
    <row r="4485" spans="5:10">
      <c r="E4485" s="4" t="e">
        <f>VLOOKUP(B4485,'[1]Base de datos Almacen'!$B$2:$E$3654,4,0)</f>
        <v>#N/A</v>
      </c>
      <c r="F4485" s="8">
        <v>0</v>
      </c>
      <c r="G4485" s="9">
        <f>SUMIFS('Entrada - Salida'!$E:$E,'Entrada - Salida'!$D:$D,Saldo!C4485,'Entrada - Salida'!C:C,Saldo!B4485)</f>
        <v>0</v>
      </c>
      <c r="H4485" s="10">
        <f>SUMIFS('Entrada - Salida'!$F:$F,'Entrada - Salida'!$D:$D,Saldo!C4485,'Entrada - Salida'!C:C,Saldo!B4485)</f>
        <v>0</v>
      </c>
      <c r="I4485" s="11">
        <f t="shared" si="71"/>
        <v>0</v>
      </c>
      <c r="J4485" s="22"/>
    </row>
    <row r="4486" spans="5:10">
      <c r="E4486" s="4" t="e">
        <f>VLOOKUP(B4486,'[1]Base de datos Almacen'!$B$2:$E$3654,4,0)</f>
        <v>#N/A</v>
      </c>
      <c r="F4486" s="8">
        <v>0</v>
      </c>
      <c r="G4486" s="9">
        <f>SUMIFS('Entrada - Salida'!$E:$E,'Entrada - Salida'!$D:$D,Saldo!C4486,'Entrada - Salida'!C:C,Saldo!B4486)</f>
        <v>0</v>
      </c>
      <c r="H4486" s="10">
        <f>SUMIFS('Entrada - Salida'!$F:$F,'Entrada - Salida'!$D:$D,Saldo!C4486,'Entrada - Salida'!C:C,Saldo!B4486)</f>
        <v>0</v>
      </c>
      <c r="I4486" s="11">
        <f t="shared" si="71"/>
        <v>0</v>
      </c>
      <c r="J4486" s="22"/>
    </row>
    <row r="4487" spans="5:10">
      <c r="E4487" s="4" t="e">
        <f>VLOOKUP(B4487,'[1]Base de datos Almacen'!$B$2:$E$3654,4,0)</f>
        <v>#N/A</v>
      </c>
      <c r="F4487" s="8">
        <v>0</v>
      </c>
      <c r="G4487" s="9">
        <f>SUMIFS('Entrada - Salida'!$E:$E,'Entrada - Salida'!$D:$D,Saldo!C4487,'Entrada - Salida'!C:C,Saldo!B4487)</f>
        <v>0</v>
      </c>
      <c r="H4487" s="10">
        <f>SUMIFS('Entrada - Salida'!$F:$F,'Entrada - Salida'!$D:$D,Saldo!C4487,'Entrada - Salida'!C:C,Saldo!B4487)</f>
        <v>0</v>
      </c>
      <c r="I4487" s="11">
        <f t="shared" si="71"/>
        <v>0</v>
      </c>
      <c r="J4487" s="22"/>
    </row>
    <row r="4488" spans="5:10">
      <c r="E4488" s="4" t="e">
        <f>VLOOKUP(B4488,'[1]Base de datos Almacen'!$B$2:$E$3654,4,0)</f>
        <v>#N/A</v>
      </c>
      <c r="F4488" s="8">
        <v>0</v>
      </c>
      <c r="G4488" s="9">
        <f>SUMIFS('Entrada - Salida'!$E:$E,'Entrada - Salida'!$D:$D,Saldo!C4488,'Entrada - Salida'!C:C,Saldo!B4488)</f>
        <v>0</v>
      </c>
      <c r="H4488" s="10">
        <f>SUMIFS('Entrada - Salida'!$F:$F,'Entrada - Salida'!$D:$D,Saldo!C4488,'Entrada - Salida'!C:C,Saldo!B4488)</f>
        <v>0</v>
      </c>
      <c r="I4488" s="11">
        <f t="shared" si="71"/>
        <v>0</v>
      </c>
      <c r="J4488" s="22"/>
    </row>
    <row r="4489" spans="5:10">
      <c r="E4489" s="4" t="e">
        <f>VLOOKUP(B4489,'[1]Base de datos Almacen'!$B$2:$E$3654,4,0)</f>
        <v>#N/A</v>
      </c>
      <c r="F4489" s="8">
        <v>0</v>
      </c>
      <c r="G4489" s="9">
        <f>SUMIFS('Entrada - Salida'!$E:$E,'Entrada - Salida'!$D:$D,Saldo!C4489,'Entrada - Salida'!C:C,Saldo!B4489)</f>
        <v>0</v>
      </c>
      <c r="H4489" s="10">
        <f>SUMIFS('Entrada - Salida'!$F:$F,'Entrada - Salida'!$D:$D,Saldo!C4489,'Entrada - Salida'!C:C,Saldo!B4489)</f>
        <v>0</v>
      </c>
      <c r="I4489" s="11">
        <f t="shared" si="71"/>
        <v>0</v>
      </c>
      <c r="J4489" s="22"/>
    </row>
    <row r="4490" spans="5:10">
      <c r="E4490" s="4" t="e">
        <f>VLOOKUP(B4490,'[1]Base de datos Almacen'!$B$2:$E$3654,4,0)</f>
        <v>#N/A</v>
      </c>
      <c r="F4490" s="8">
        <v>0</v>
      </c>
      <c r="G4490" s="9">
        <f>SUMIFS('Entrada - Salida'!$E:$E,'Entrada - Salida'!$D:$D,Saldo!C4490,'Entrada - Salida'!C:C,Saldo!B4490)</f>
        <v>0</v>
      </c>
      <c r="H4490" s="10">
        <f>SUMIFS('Entrada - Salida'!$F:$F,'Entrada - Salida'!$D:$D,Saldo!C4490,'Entrada - Salida'!C:C,Saldo!B4490)</f>
        <v>0</v>
      </c>
      <c r="I4490" s="11">
        <f t="shared" si="71"/>
        <v>0</v>
      </c>
      <c r="J4490" s="22"/>
    </row>
    <row r="4491" spans="5:10">
      <c r="E4491" s="4" t="e">
        <f>VLOOKUP(B4491,'[1]Base de datos Almacen'!$B$2:$E$3654,4,0)</f>
        <v>#N/A</v>
      </c>
      <c r="F4491" s="8">
        <v>0</v>
      </c>
      <c r="G4491" s="9">
        <f>SUMIFS('Entrada - Salida'!$E:$E,'Entrada - Salida'!$D:$D,Saldo!C4491,'Entrada - Salida'!C:C,Saldo!B4491)</f>
        <v>0</v>
      </c>
      <c r="H4491" s="10">
        <f>SUMIFS('Entrada - Salida'!$F:$F,'Entrada - Salida'!$D:$D,Saldo!C4491,'Entrada - Salida'!C:C,Saldo!B4491)</f>
        <v>0</v>
      </c>
      <c r="I4491" s="11">
        <f t="shared" si="71"/>
        <v>0</v>
      </c>
      <c r="J4491" s="22"/>
    </row>
    <row r="4492" spans="5:10">
      <c r="E4492" s="4" t="e">
        <f>VLOOKUP(B4492,'[1]Base de datos Almacen'!$B$2:$E$3654,4,0)</f>
        <v>#N/A</v>
      </c>
      <c r="F4492" s="8">
        <v>0</v>
      </c>
      <c r="G4492" s="9">
        <f>SUMIFS('Entrada - Salida'!$E:$E,'Entrada - Salida'!$D:$D,Saldo!C4492,'Entrada - Salida'!C:C,Saldo!B4492)</f>
        <v>0</v>
      </c>
      <c r="H4492" s="10">
        <f>SUMIFS('Entrada - Salida'!$F:$F,'Entrada - Salida'!$D:$D,Saldo!C4492,'Entrada - Salida'!C:C,Saldo!B4492)</f>
        <v>0</v>
      </c>
      <c r="I4492" s="11">
        <f t="shared" si="71"/>
        <v>0</v>
      </c>
      <c r="J4492" s="22"/>
    </row>
    <row r="4493" spans="5:10">
      <c r="E4493" s="4" t="e">
        <f>VLOOKUP(B4493,'[1]Base de datos Almacen'!$B$2:$E$3654,4,0)</f>
        <v>#N/A</v>
      </c>
      <c r="F4493" s="8">
        <v>0</v>
      </c>
      <c r="G4493" s="9">
        <f>SUMIFS('Entrada - Salida'!$E:$E,'Entrada - Salida'!$D:$D,Saldo!C4493,'Entrada - Salida'!C:C,Saldo!B4493)</f>
        <v>0</v>
      </c>
      <c r="H4493" s="10">
        <f>SUMIFS('Entrada - Salida'!$F:$F,'Entrada - Salida'!$D:$D,Saldo!C4493,'Entrada - Salida'!C:C,Saldo!B4493)</f>
        <v>0</v>
      </c>
      <c r="I4493" s="11">
        <f t="shared" si="71"/>
        <v>0</v>
      </c>
      <c r="J4493" s="22"/>
    </row>
    <row r="4494" spans="5:10">
      <c r="E4494" s="4" t="e">
        <f>VLOOKUP(B4494,'[1]Base de datos Almacen'!$B$2:$E$3654,4,0)</f>
        <v>#N/A</v>
      </c>
      <c r="F4494" s="8">
        <v>0</v>
      </c>
      <c r="G4494" s="9">
        <f>SUMIFS('Entrada - Salida'!$E:$E,'Entrada - Salida'!$D:$D,Saldo!C4494,'Entrada - Salida'!C:C,Saldo!B4494)</f>
        <v>0</v>
      </c>
      <c r="H4494" s="10">
        <f>SUMIFS('Entrada - Salida'!$F:$F,'Entrada - Salida'!$D:$D,Saldo!C4494,'Entrada - Salida'!C:C,Saldo!B4494)</f>
        <v>0</v>
      </c>
      <c r="I4494" s="11">
        <f t="shared" si="71"/>
        <v>0</v>
      </c>
      <c r="J4494" s="22"/>
    </row>
    <row r="4495" spans="5:10">
      <c r="E4495" s="4" t="e">
        <f>VLOOKUP(B4495,'[1]Base de datos Almacen'!$B$2:$E$3654,4,0)</f>
        <v>#N/A</v>
      </c>
      <c r="F4495" s="8">
        <v>0</v>
      </c>
      <c r="G4495" s="9">
        <f>SUMIFS('Entrada - Salida'!$E:$E,'Entrada - Salida'!$D:$D,Saldo!C4495,'Entrada - Salida'!C:C,Saldo!B4495)</f>
        <v>0</v>
      </c>
      <c r="H4495" s="10">
        <f>SUMIFS('Entrada - Salida'!$F:$F,'Entrada - Salida'!$D:$D,Saldo!C4495,'Entrada - Salida'!C:C,Saldo!B4495)</f>
        <v>0</v>
      </c>
      <c r="I4495" s="11">
        <f t="shared" si="71"/>
        <v>0</v>
      </c>
      <c r="J4495" s="22"/>
    </row>
    <row r="4496" spans="5:10">
      <c r="E4496" s="4" t="e">
        <f>VLOOKUP(B4496,'[1]Base de datos Almacen'!$B$2:$E$3654,4,0)</f>
        <v>#N/A</v>
      </c>
      <c r="F4496" s="8">
        <v>0</v>
      </c>
      <c r="G4496" s="9">
        <f>SUMIFS('Entrada - Salida'!$E:$E,'Entrada - Salida'!$D:$D,Saldo!C4496,'Entrada - Salida'!C:C,Saldo!B4496)</f>
        <v>0</v>
      </c>
      <c r="H4496" s="10">
        <f>SUMIFS('Entrada - Salida'!$F:$F,'Entrada - Salida'!$D:$D,Saldo!C4496,'Entrada - Salida'!C:C,Saldo!B4496)</f>
        <v>0</v>
      </c>
      <c r="I4496" s="11">
        <f t="shared" si="71"/>
        <v>0</v>
      </c>
      <c r="J4496" s="22"/>
    </row>
    <row r="4497" spans="5:10">
      <c r="E4497" s="4" t="e">
        <f>VLOOKUP(B4497,'[1]Base de datos Almacen'!$B$2:$E$3654,4,0)</f>
        <v>#N/A</v>
      </c>
      <c r="F4497" s="8">
        <v>0</v>
      </c>
      <c r="G4497" s="9">
        <f>SUMIFS('Entrada - Salida'!$E:$E,'Entrada - Salida'!$D:$D,Saldo!C4497,'Entrada - Salida'!C:C,Saldo!B4497)</f>
        <v>0</v>
      </c>
      <c r="H4497" s="10">
        <f>SUMIFS('Entrada - Salida'!$F:$F,'Entrada - Salida'!$D:$D,Saldo!C4497,'Entrada - Salida'!C:C,Saldo!B4497)</f>
        <v>0</v>
      </c>
      <c r="I4497" s="11">
        <f t="shared" si="71"/>
        <v>0</v>
      </c>
      <c r="J4497" s="22"/>
    </row>
    <row r="4498" spans="5:10">
      <c r="E4498" s="4" t="e">
        <f>VLOOKUP(B4498,'[1]Base de datos Almacen'!$B$2:$E$3654,4,0)</f>
        <v>#N/A</v>
      </c>
      <c r="F4498" s="8">
        <v>0</v>
      </c>
      <c r="G4498" s="9">
        <f>SUMIFS('Entrada - Salida'!$E:$E,'Entrada - Salida'!$D:$D,Saldo!C4498,'Entrada - Salida'!C:C,Saldo!B4498)</f>
        <v>0</v>
      </c>
      <c r="H4498" s="10">
        <f>SUMIFS('Entrada - Salida'!$F:$F,'Entrada - Salida'!$D:$D,Saldo!C4498,'Entrada - Salida'!C:C,Saldo!B4498)</f>
        <v>0</v>
      </c>
      <c r="I4498" s="11">
        <f t="shared" si="71"/>
        <v>0</v>
      </c>
      <c r="J4498" s="22"/>
    </row>
    <row r="4499" spans="5:10">
      <c r="E4499" s="4" t="e">
        <f>VLOOKUP(B4499,'[1]Base de datos Almacen'!$B$2:$E$3654,4,0)</f>
        <v>#N/A</v>
      </c>
      <c r="F4499" s="8">
        <v>0</v>
      </c>
      <c r="G4499" s="9">
        <f>SUMIFS('Entrada - Salida'!$E:$E,'Entrada - Salida'!$D:$D,Saldo!C4499,'Entrada - Salida'!C:C,Saldo!B4499)</f>
        <v>0</v>
      </c>
      <c r="H4499" s="10">
        <f>SUMIFS('Entrada - Salida'!$F:$F,'Entrada - Salida'!$D:$D,Saldo!C4499,'Entrada - Salida'!C:C,Saldo!B4499)</f>
        <v>0</v>
      </c>
      <c r="I4499" s="11">
        <f t="shared" si="71"/>
        <v>0</v>
      </c>
      <c r="J4499" s="22"/>
    </row>
    <row r="4500" spans="5:10">
      <c r="E4500" s="4" t="e">
        <f>VLOOKUP(B4500,'[1]Base de datos Almacen'!$B$2:$E$3654,4,0)</f>
        <v>#N/A</v>
      </c>
      <c r="F4500" s="8">
        <v>0</v>
      </c>
      <c r="G4500" s="9">
        <f>SUMIFS('Entrada - Salida'!$E:$E,'Entrada - Salida'!$D:$D,Saldo!C4500,'Entrada - Salida'!C:C,Saldo!B4500)</f>
        <v>0</v>
      </c>
      <c r="H4500" s="10">
        <f>SUMIFS('Entrada - Salida'!$F:$F,'Entrada - Salida'!$D:$D,Saldo!C4500,'Entrada - Salida'!C:C,Saldo!B4500)</f>
        <v>0</v>
      </c>
      <c r="I4500" s="11">
        <f t="shared" si="71"/>
        <v>0</v>
      </c>
      <c r="J4500" s="22"/>
    </row>
    <row r="4501" spans="5:10">
      <c r="E4501" s="4" t="e">
        <f>VLOOKUP(B4501,'[1]Base de datos Almacen'!$B$2:$E$3654,4,0)</f>
        <v>#N/A</v>
      </c>
      <c r="F4501" s="8">
        <v>0</v>
      </c>
      <c r="G4501" s="9">
        <f>SUMIFS('Entrada - Salida'!$E:$E,'Entrada - Salida'!$D:$D,Saldo!C4501,'Entrada - Salida'!C:C,Saldo!B4501)</f>
        <v>0</v>
      </c>
      <c r="H4501" s="10">
        <f>SUMIFS('Entrada - Salida'!$F:$F,'Entrada - Salida'!$D:$D,Saldo!C4501,'Entrada - Salida'!C:C,Saldo!B4501)</f>
        <v>0</v>
      </c>
      <c r="I4501" s="11">
        <f t="shared" si="71"/>
        <v>0</v>
      </c>
      <c r="J4501" s="22"/>
    </row>
    <row r="4502" spans="5:10">
      <c r="E4502" s="4" t="e">
        <f>VLOOKUP(B4502,'[1]Base de datos Almacen'!$B$2:$E$3654,4,0)</f>
        <v>#N/A</v>
      </c>
      <c r="F4502" s="8">
        <v>0</v>
      </c>
      <c r="G4502" s="9">
        <f>SUMIFS('Entrada - Salida'!$E:$E,'Entrada - Salida'!$D:$D,Saldo!C4502,'Entrada - Salida'!C:C,Saldo!B4502)</f>
        <v>0</v>
      </c>
      <c r="H4502" s="10">
        <f>SUMIFS('Entrada - Salida'!$F:$F,'Entrada - Salida'!$D:$D,Saldo!C4502,'Entrada - Salida'!C:C,Saldo!B4502)</f>
        <v>0</v>
      </c>
      <c r="I4502" s="11">
        <f t="shared" si="71"/>
        <v>0</v>
      </c>
      <c r="J4502" s="22"/>
    </row>
    <row r="4503" spans="5:10">
      <c r="E4503" s="4" t="e">
        <f>VLOOKUP(B4503,'[1]Base de datos Almacen'!$B$2:$E$3654,4,0)</f>
        <v>#N/A</v>
      </c>
      <c r="F4503" s="8">
        <v>0</v>
      </c>
      <c r="G4503" s="9">
        <f>SUMIFS('Entrada - Salida'!$E:$E,'Entrada - Salida'!$D:$D,Saldo!C4503,'Entrada - Salida'!C:C,Saldo!B4503)</f>
        <v>0</v>
      </c>
      <c r="H4503" s="10">
        <f>SUMIFS('Entrada - Salida'!$F:$F,'Entrada - Salida'!$D:$D,Saldo!C4503,'Entrada - Salida'!C:C,Saldo!B4503)</f>
        <v>0</v>
      </c>
      <c r="I4503" s="11">
        <f t="shared" si="71"/>
        <v>0</v>
      </c>
      <c r="J4503" s="22"/>
    </row>
    <row r="4504" spans="5:10">
      <c r="E4504" s="4" t="e">
        <f>VLOOKUP(B4504,'[1]Base de datos Almacen'!$B$2:$E$3654,4,0)</f>
        <v>#N/A</v>
      </c>
      <c r="F4504" s="8">
        <v>0</v>
      </c>
      <c r="G4504" s="9">
        <f>SUMIFS('Entrada - Salida'!$E:$E,'Entrada - Salida'!$D:$D,Saldo!C4504,'Entrada - Salida'!C:C,Saldo!B4504)</f>
        <v>0</v>
      </c>
      <c r="H4504" s="10">
        <f>SUMIFS('Entrada - Salida'!$F:$F,'Entrada - Salida'!$D:$D,Saldo!C4504,'Entrada - Salida'!C:C,Saldo!B4504)</f>
        <v>0</v>
      </c>
      <c r="I4504" s="11">
        <f t="shared" si="71"/>
        <v>0</v>
      </c>
      <c r="J4504" s="22"/>
    </row>
    <row r="4505" spans="5:10">
      <c r="E4505" s="4" t="e">
        <f>VLOOKUP(B4505,'[1]Base de datos Almacen'!$B$2:$E$3654,4,0)</f>
        <v>#N/A</v>
      </c>
      <c r="F4505" s="8">
        <v>0</v>
      </c>
      <c r="G4505" s="9">
        <f>SUMIFS('Entrada - Salida'!$E:$E,'Entrada - Salida'!$D:$D,Saldo!C4505,'Entrada - Salida'!C:C,Saldo!B4505)</f>
        <v>0</v>
      </c>
      <c r="H4505" s="10">
        <f>SUMIFS('Entrada - Salida'!$F:$F,'Entrada - Salida'!$D:$D,Saldo!C4505,'Entrada - Salida'!C:C,Saldo!B4505)</f>
        <v>0</v>
      </c>
      <c r="I4505" s="11">
        <f t="shared" si="71"/>
        <v>0</v>
      </c>
      <c r="J4505" s="22"/>
    </row>
    <row r="4506" spans="5:10">
      <c r="E4506" s="4" t="e">
        <f>VLOOKUP(B4506,'[1]Base de datos Almacen'!$B$2:$E$3654,4,0)</f>
        <v>#N/A</v>
      </c>
      <c r="F4506" s="8">
        <v>0</v>
      </c>
      <c r="G4506" s="9">
        <f>SUMIFS('Entrada - Salida'!$E:$E,'Entrada - Salida'!$D:$D,Saldo!C4506,'Entrada - Salida'!C:C,Saldo!B4506)</f>
        <v>0</v>
      </c>
      <c r="H4506" s="10">
        <f>SUMIFS('Entrada - Salida'!$F:$F,'Entrada - Salida'!$D:$D,Saldo!C4506,'Entrada - Salida'!C:C,Saldo!B4506)</f>
        <v>0</v>
      </c>
      <c r="I4506" s="11">
        <f t="shared" si="71"/>
        <v>0</v>
      </c>
      <c r="J4506" s="22"/>
    </row>
    <row r="4507" spans="5:10">
      <c r="E4507" s="4" t="e">
        <f>VLOOKUP(B4507,'[1]Base de datos Almacen'!$B$2:$E$3654,4,0)</f>
        <v>#N/A</v>
      </c>
      <c r="F4507" s="8">
        <v>0</v>
      </c>
      <c r="G4507" s="9">
        <f>SUMIFS('Entrada - Salida'!$E:$E,'Entrada - Salida'!$D:$D,Saldo!C4507,'Entrada - Salida'!C:C,Saldo!B4507)</f>
        <v>0</v>
      </c>
      <c r="H4507" s="10">
        <f>SUMIFS('Entrada - Salida'!$F:$F,'Entrada - Salida'!$D:$D,Saldo!C4507,'Entrada - Salida'!C:C,Saldo!B4507)</f>
        <v>0</v>
      </c>
      <c r="I4507" s="11">
        <f t="shared" si="71"/>
        <v>0</v>
      </c>
      <c r="J4507" s="22"/>
    </row>
    <row r="4508" spans="5:10">
      <c r="E4508" s="4" t="e">
        <f>VLOOKUP(B4508,'[1]Base de datos Almacen'!$B$2:$E$3654,4,0)</f>
        <v>#N/A</v>
      </c>
      <c r="F4508" s="8">
        <v>0</v>
      </c>
      <c r="G4508" s="9">
        <f>SUMIFS('Entrada - Salida'!$E:$E,'Entrada - Salida'!$D:$D,Saldo!C4508,'Entrada - Salida'!C:C,Saldo!B4508)</f>
        <v>0</v>
      </c>
      <c r="H4508" s="10">
        <f>SUMIFS('Entrada - Salida'!$F:$F,'Entrada - Salida'!$D:$D,Saldo!C4508,'Entrada - Salida'!C:C,Saldo!B4508)</f>
        <v>0</v>
      </c>
      <c r="I4508" s="11">
        <f t="shared" si="71"/>
        <v>0</v>
      </c>
      <c r="J4508" s="22"/>
    </row>
    <row r="4509" spans="5:10">
      <c r="E4509" s="4" t="e">
        <f>VLOOKUP(B4509,'[1]Base de datos Almacen'!$B$2:$E$3654,4,0)</f>
        <v>#N/A</v>
      </c>
      <c r="F4509" s="8">
        <v>0</v>
      </c>
      <c r="G4509" s="9">
        <f>SUMIFS('Entrada - Salida'!$E:$E,'Entrada - Salida'!$D:$D,Saldo!C4509,'Entrada - Salida'!C:C,Saldo!B4509)</f>
        <v>0</v>
      </c>
      <c r="H4509" s="10">
        <f>SUMIFS('Entrada - Salida'!$F:$F,'Entrada - Salida'!$D:$D,Saldo!C4509,'Entrada - Salida'!C:C,Saldo!B4509)</f>
        <v>0</v>
      </c>
      <c r="I4509" s="11">
        <f t="shared" si="71"/>
        <v>0</v>
      </c>
      <c r="J4509" s="22"/>
    </row>
    <row r="4510" spans="5:10">
      <c r="E4510" s="4" t="e">
        <f>VLOOKUP(B4510,'[1]Base de datos Almacen'!$B$2:$E$3654,4,0)</f>
        <v>#N/A</v>
      </c>
      <c r="F4510" s="8">
        <v>0</v>
      </c>
      <c r="G4510" s="9">
        <f>SUMIFS('Entrada - Salida'!$E:$E,'Entrada - Salida'!$D:$D,Saldo!C4510,'Entrada - Salida'!C:C,Saldo!B4510)</f>
        <v>0</v>
      </c>
      <c r="H4510" s="10">
        <f>SUMIFS('Entrada - Salida'!$F:$F,'Entrada - Salida'!$D:$D,Saldo!C4510,'Entrada - Salida'!C:C,Saldo!B4510)</f>
        <v>0</v>
      </c>
      <c r="I4510" s="11">
        <f t="shared" si="71"/>
        <v>0</v>
      </c>
      <c r="J4510" s="22"/>
    </row>
    <row r="4511" spans="5:10">
      <c r="E4511" s="4" t="e">
        <f>VLOOKUP(B4511,'[1]Base de datos Almacen'!$B$2:$E$3654,4,0)</f>
        <v>#N/A</v>
      </c>
      <c r="F4511" s="8">
        <v>0</v>
      </c>
      <c r="G4511" s="9">
        <f>SUMIFS('Entrada - Salida'!$E:$E,'Entrada - Salida'!$D:$D,Saldo!C4511,'Entrada - Salida'!C:C,Saldo!B4511)</f>
        <v>0</v>
      </c>
      <c r="H4511" s="10">
        <f>SUMIFS('Entrada - Salida'!$F:$F,'Entrada - Salida'!$D:$D,Saldo!C4511,'Entrada - Salida'!C:C,Saldo!B4511)</f>
        <v>0</v>
      </c>
      <c r="I4511" s="11">
        <f t="shared" si="71"/>
        <v>0</v>
      </c>
      <c r="J4511" s="22"/>
    </row>
    <row r="4512" spans="5:10">
      <c r="E4512" s="4" t="e">
        <f>VLOOKUP(B4512,'[1]Base de datos Almacen'!$B$2:$E$3654,4,0)</f>
        <v>#N/A</v>
      </c>
      <c r="F4512" s="8">
        <v>0</v>
      </c>
      <c r="G4512" s="9">
        <f>SUMIFS('Entrada - Salida'!$E:$E,'Entrada - Salida'!$D:$D,Saldo!C4512,'Entrada - Salida'!C:C,Saldo!B4512)</f>
        <v>0</v>
      </c>
      <c r="H4512" s="10">
        <f>SUMIFS('Entrada - Salida'!$F:$F,'Entrada - Salida'!$D:$D,Saldo!C4512,'Entrada - Salida'!C:C,Saldo!B4512)</f>
        <v>0</v>
      </c>
      <c r="I4512" s="11">
        <f t="shared" si="71"/>
        <v>0</v>
      </c>
      <c r="J4512" s="22"/>
    </row>
    <row r="4513" spans="5:10">
      <c r="E4513" s="4" t="e">
        <f>VLOOKUP(B4513,'[1]Base de datos Almacen'!$B$2:$E$3654,4,0)</f>
        <v>#N/A</v>
      </c>
      <c r="F4513" s="8">
        <v>0</v>
      </c>
      <c r="G4513" s="9">
        <f>SUMIFS('Entrada - Salida'!$E:$E,'Entrada - Salida'!$D:$D,Saldo!C4513,'Entrada - Salida'!C:C,Saldo!B4513)</f>
        <v>0</v>
      </c>
      <c r="H4513" s="10">
        <f>SUMIFS('Entrada - Salida'!$F:$F,'Entrada - Salida'!$D:$D,Saldo!C4513,'Entrada - Salida'!C:C,Saldo!B4513)</f>
        <v>0</v>
      </c>
      <c r="I4513" s="11">
        <f t="shared" si="71"/>
        <v>0</v>
      </c>
      <c r="J4513" s="22"/>
    </row>
    <row r="4514" spans="5:10">
      <c r="E4514" s="4" t="e">
        <f>VLOOKUP(B4514,'[1]Base de datos Almacen'!$B$2:$E$3654,4,0)</f>
        <v>#N/A</v>
      </c>
      <c r="F4514" s="8">
        <v>0</v>
      </c>
      <c r="G4514" s="9">
        <f>SUMIFS('Entrada - Salida'!$E:$E,'Entrada - Salida'!$D:$D,Saldo!C4514,'Entrada - Salida'!C:C,Saldo!B4514)</f>
        <v>0</v>
      </c>
      <c r="H4514" s="10">
        <f>SUMIFS('Entrada - Salida'!$F:$F,'Entrada - Salida'!$D:$D,Saldo!C4514,'Entrada - Salida'!C:C,Saldo!B4514)</f>
        <v>0</v>
      </c>
      <c r="I4514" s="11">
        <f t="shared" si="71"/>
        <v>0</v>
      </c>
      <c r="J4514" s="22"/>
    </row>
    <row r="4515" spans="5:10">
      <c r="E4515" s="4" t="e">
        <f>VLOOKUP(B4515,'[1]Base de datos Almacen'!$B$2:$E$3654,4,0)</f>
        <v>#N/A</v>
      </c>
      <c r="F4515" s="8">
        <v>0</v>
      </c>
      <c r="G4515" s="9">
        <f>SUMIFS('Entrada - Salida'!$E:$E,'Entrada - Salida'!$D:$D,Saldo!C4515,'Entrada - Salida'!C:C,Saldo!B4515)</f>
        <v>0</v>
      </c>
      <c r="H4515" s="10">
        <f>SUMIFS('Entrada - Salida'!$F:$F,'Entrada - Salida'!$D:$D,Saldo!C4515,'Entrada - Salida'!C:C,Saldo!B4515)</f>
        <v>0</v>
      </c>
      <c r="I4515" s="11">
        <f t="shared" si="71"/>
        <v>0</v>
      </c>
      <c r="J4515" s="22"/>
    </row>
    <row r="4516" spans="5:10">
      <c r="E4516" s="4" t="e">
        <f>VLOOKUP(B4516,'[1]Base de datos Almacen'!$B$2:$E$3654,4,0)</f>
        <v>#N/A</v>
      </c>
      <c r="F4516" s="8">
        <v>0</v>
      </c>
      <c r="G4516" s="9">
        <f>SUMIFS('Entrada - Salida'!$E:$E,'Entrada - Salida'!$D:$D,Saldo!C4516,'Entrada - Salida'!C:C,Saldo!B4516)</f>
        <v>0</v>
      </c>
      <c r="H4516" s="10">
        <f>SUMIFS('Entrada - Salida'!$F:$F,'Entrada - Salida'!$D:$D,Saldo!C4516,'Entrada - Salida'!C:C,Saldo!B4516)</f>
        <v>0</v>
      </c>
      <c r="I4516" s="11">
        <f t="shared" si="71"/>
        <v>0</v>
      </c>
      <c r="J4516" s="22"/>
    </row>
    <row r="4517" spans="5:10">
      <c r="E4517" s="4" t="e">
        <f>VLOOKUP(B4517,'[1]Base de datos Almacen'!$B$2:$E$3654,4,0)</f>
        <v>#N/A</v>
      </c>
      <c r="F4517" s="8">
        <v>0</v>
      </c>
      <c r="G4517" s="9">
        <f>SUMIFS('Entrada - Salida'!$E:$E,'Entrada - Salida'!$D:$D,Saldo!C4517,'Entrada - Salida'!C:C,Saldo!B4517)</f>
        <v>0</v>
      </c>
      <c r="H4517" s="10">
        <f>SUMIFS('Entrada - Salida'!$F:$F,'Entrada - Salida'!$D:$D,Saldo!C4517,'Entrada - Salida'!C:C,Saldo!B4517)</f>
        <v>0</v>
      </c>
      <c r="I4517" s="11">
        <f t="shared" si="71"/>
        <v>0</v>
      </c>
      <c r="J4517" s="22"/>
    </row>
    <row r="4518" spans="5:10">
      <c r="E4518" s="4" t="e">
        <f>VLOOKUP(B4518,'[1]Base de datos Almacen'!$B$2:$E$3654,4,0)</f>
        <v>#N/A</v>
      </c>
      <c r="F4518" s="8">
        <v>0</v>
      </c>
      <c r="G4518" s="9">
        <f>SUMIFS('Entrada - Salida'!$E:$E,'Entrada - Salida'!$D:$D,Saldo!C4518,'Entrada - Salida'!C:C,Saldo!B4518)</f>
        <v>0</v>
      </c>
      <c r="H4518" s="10">
        <f>SUMIFS('Entrada - Salida'!$F:$F,'Entrada - Salida'!$D:$D,Saldo!C4518,'Entrada - Salida'!C:C,Saldo!B4518)</f>
        <v>0</v>
      </c>
      <c r="I4518" s="11">
        <f t="shared" si="71"/>
        <v>0</v>
      </c>
      <c r="J4518" s="22"/>
    </row>
    <row r="4519" spans="5:10">
      <c r="E4519" s="4" t="e">
        <f>VLOOKUP(B4519,'[1]Base de datos Almacen'!$B$2:$E$3654,4,0)</f>
        <v>#N/A</v>
      </c>
      <c r="F4519" s="8">
        <v>0</v>
      </c>
      <c r="G4519" s="9">
        <f>SUMIFS('Entrada - Salida'!$E:$E,'Entrada - Salida'!$D:$D,Saldo!C4519,'Entrada - Salida'!C:C,Saldo!B4519)</f>
        <v>0</v>
      </c>
      <c r="H4519" s="10">
        <f>SUMIFS('Entrada - Salida'!$F:$F,'Entrada - Salida'!$D:$D,Saldo!C4519,'Entrada - Salida'!C:C,Saldo!B4519)</f>
        <v>0</v>
      </c>
      <c r="I4519" s="11">
        <f t="shared" si="71"/>
        <v>0</v>
      </c>
      <c r="J4519" s="22"/>
    </row>
    <row r="4520" spans="5:10">
      <c r="E4520" s="4" t="e">
        <f>VLOOKUP(B4520,'[1]Base de datos Almacen'!$B$2:$E$3654,4,0)</f>
        <v>#N/A</v>
      </c>
      <c r="F4520" s="8">
        <v>0</v>
      </c>
      <c r="G4520" s="9">
        <f>SUMIFS('Entrada - Salida'!$E:$E,'Entrada - Salida'!$D:$D,Saldo!C4520,'Entrada - Salida'!C:C,Saldo!B4520)</f>
        <v>0</v>
      </c>
      <c r="H4520" s="10">
        <f>SUMIFS('Entrada - Salida'!$F:$F,'Entrada - Salida'!$D:$D,Saldo!C4520,'Entrada - Salida'!C:C,Saldo!B4520)</f>
        <v>0</v>
      </c>
      <c r="I4520" s="11">
        <f t="shared" si="71"/>
        <v>0</v>
      </c>
      <c r="J4520" s="22"/>
    </row>
    <row r="4521" spans="5:10">
      <c r="E4521" s="4" t="e">
        <f>VLOOKUP(B4521,'[1]Base de datos Almacen'!$B$2:$E$3654,4,0)</f>
        <v>#N/A</v>
      </c>
      <c r="F4521" s="8">
        <v>0</v>
      </c>
      <c r="G4521" s="9">
        <f>SUMIFS('Entrada - Salida'!$E:$E,'Entrada - Salida'!$D:$D,Saldo!C4521,'Entrada - Salida'!C:C,Saldo!B4521)</f>
        <v>0</v>
      </c>
      <c r="H4521" s="10">
        <f>SUMIFS('Entrada - Salida'!$F:$F,'Entrada - Salida'!$D:$D,Saldo!C4521,'Entrada - Salida'!C:C,Saldo!B4521)</f>
        <v>0</v>
      </c>
      <c r="I4521" s="11">
        <f t="shared" si="71"/>
        <v>0</v>
      </c>
      <c r="J4521" s="22"/>
    </row>
    <row r="4522" spans="5:10">
      <c r="E4522" s="4" t="e">
        <f>VLOOKUP(B4522,'[1]Base de datos Almacen'!$B$2:$E$3654,4,0)</f>
        <v>#N/A</v>
      </c>
      <c r="F4522" s="8">
        <v>0</v>
      </c>
      <c r="G4522" s="9">
        <f>SUMIFS('Entrada - Salida'!$E:$E,'Entrada - Salida'!$D:$D,Saldo!C4522,'Entrada - Salida'!C:C,Saldo!B4522)</f>
        <v>0</v>
      </c>
      <c r="H4522" s="10">
        <f>SUMIFS('Entrada - Salida'!$F:$F,'Entrada - Salida'!$D:$D,Saldo!C4522,'Entrada - Salida'!C:C,Saldo!B4522)</f>
        <v>0</v>
      </c>
      <c r="I4522" s="11">
        <f t="shared" si="71"/>
        <v>0</v>
      </c>
      <c r="J4522" s="22"/>
    </row>
    <row r="4523" spans="5:10">
      <c r="E4523" s="4" t="e">
        <f>VLOOKUP(B4523,'[1]Base de datos Almacen'!$B$2:$E$3654,4,0)</f>
        <v>#N/A</v>
      </c>
      <c r="F4523" s="8">
        <v>0</v>
      </c>
      <c r="G4523" s="9">
        <f>SUMIFS('Entrada - Salida'!$E:$E,'Entrada - Salida'!$D:$D,Saldo!C4523,'Entrada - Salida'!C:C,Saldo!B4523)</f>
        <v>0</v>
      </c>
      <c r="H4523" s="10">
        <f>SUMIFS('Entrada - Salida'!$F:$F,'Entrada - Salida'!$D:$D,Saldo!C4523,'Entrada - Salida'!C:C,Saldo!B4523)</f>
        <v>0</v>
      </c>
      <c r="I4523" s="11">
        <f t="shared" si="71"/>
        <v>0</v>
      </c>
      <c r="J4523" s="22"/>
    </row>
    <row r="4524" spans="5:10">
      <c r="E4524" s="4" t="e">
        <f>VLOOKUP(B4524,'[1]Base de datos Almacen'!$B$2:$E$3654,4,0)</f>
        <v>#N/A</v>
      </c>
      <c r="F4524" s="8">
        <v>0</v>
      </c>
      <c r="G4524" s="9">
        <f>SUMIFS('Entrada - Salida'!$E:$E,'Entrada - Salida'!$D:$D,Saldo!C4524,'Entrada - Salida'!C:C,Saldo!B4524)</f>
        <v>0</v>
      </c>
      <c r="H4524" s="10">
        <f>SUMIFS('Entrada - Salida'!$F:$F,'Entrada - Salida'!$D:$D,Saldo!C4524,'Entrada - Salida'!C:C,Saldo!B4524)</f>
        <v>0</v>
      </c>
      <c r="I4524" s="11">
        <f t="shared" si="71"/>
        <v>0</v>
      </c>
      <c r="J4524" s="22"/>
    </row>
    <row r="4525" spans="5:10">
      <c r="E4525" s="4" t="e">
        <f>VLOOKUP(B4525,'[1]Base de datos Almacen'!$B$2:$E$3654,4,0)</f>
        <v>#N/A</v>
      </c>
      <c r="F4525" s="8">
        <v>0</v>
      </c>
      <c r="G4525" s="9">
        <f>SUMIFS('Entrada - Salida'!$E:$E,'Entrada - Salida'!$D:$D,Saldo!C4525,'Entrada - Salida'!C:C,Saldo!B4525)</f>
        <v>0</v>
      </c>
      <c r="H4525" s="10">
        <f>SUMIFS('Entrada - Salida'!$F:$F,'Entrada - Salida'!$D:$D,Saldo!C4525,'Entrada - Salida'!C:C,Saldo!B4525)</f>
        <v>0</v>
      </c>
      <c r="I4525" s="11">
        <f t="shared" si="71"/>
        <v>0</v>
      </c>
      <c r="J4525" s="22"/>
    </row>
    <row r="4526" spans="5:10">
      <c r="E4526" s="4" t="e">
        <f>VLOOKUP(B4526,'[1]Base de datos Almacen'!$B$2:$E$3654,4,0)</f>
        <v>#N/A</v>
      </c>
      <c r="F4526" s="8">
        <v>0</v>
      </c>
      <c r="G4526" s="9">
        <f>SUMIFS('Entrada - Salida'!$E:$E,'Entrada - Salida'!$D:$D,Saldo!C4526,'Entrada - Salida'!C:C,Saldo!B4526)</f>
        <v>0</v>
      </c>
      <c r="H4526" s="10">
        <f>SUMIFS('Entrada - Salida'!$F:$F,'Entrada - Salida'!$D:$D,Saldo!C4526,'Entrada - Salida'!C:C,Saldo!B4526)</f>
        <v>0</v>
      </c>
      <c r="I4526" s="11">
        <f t="shared" ref="I4526:I4589" si="72">+(G4526-H4526)+F4526</f>
        <v>0</v>
      </c>
      <c r="J4526" s="22"/>
    </row>
    <row r="4527" spans="5:10">
      <c r="E4527" s="4" t="e">
        <f>VLOOKUP(B4527,'[1]Base de datos Almacen'!$B$2:$E$3654,4,0)</f>
        <v>#N/A</v>
      </c>
      <c r="F4527" s="8">
        <v>0</v>
      </c>
      <c r="G4527" s="9">
        <f>SUMIFS('Entrada - Salida'!$E:$E,'Entrada - Salida'!$D:$D,Saldo!C4527,'Entrada - Salida'!C:C,Saldo!B4527)</f>
        <v>0</v>
      </c>
      <c r="H4527" s="10">
        <f>SUMIFS('Entrada - Salida'!$F:$F,'Entrada - Salida'!$D:$D,Saldo!C4527,'Entrada - Salida'!C:C,Saldo!B4527)</f>
        <v>0</v>
      </c>
      <c r="I4527" s="11">
        <f t="shared" si="72"/>
        <v>0</v>
      </c>
      <c r="J4527" s="22"/>
    </row>
    <row r="4528" spans="5:10">
      <c r="E4528" s="4" t="e">
        <f>VLOOKUP(B4528,'[1]Base de datos Almacen'!$B$2:$E$3654,4,0)</f>
        <v>#N/A</v>
      </c>
      <c r="F4528" s="8">
        <v>0</v>
      </c>
      <c r="G4528" s="9">
        <f>SUMIFS('Entrada - Salida'!$E:$E,'Entrada - Salida'!$D:$D,Saldo!C4528,'Entrada - Salida'!C:C,Saldo!B4528)</f>
        <v>0</v>
      </c>
      <c r="H4528" s="10">
        <f>SUMIFS('Entrada - Salida'!$F:$F,'Entrada - Salida'!$D:$D,Saldo!C4528,'Entrada - Salida'!C:C,Saldo!B4528)</f>
        <v>0</v>
      </c>
      <c r="I4528" s="11">
        <f t="shared" si="72"/>
        <v>0</v>
      </c>
      <c r="J4528" s="22"/>
    </row>
    <row r="4529" spans="5:10">
      <c r="E4529" s="4" t="e">
        <f>VLOOKUP(B4529,'[1]Base de datos Almacen'!$B$2:$E$3654,4,0)</f>
        <v>#N/A</v>
      </c>
      <c r="F4529" s="8">
        <v>0</v>
      </c>
      <c r="G4529" s="9">
        <f>SUMIFS('Entrada - Salida'!$E:$E,'Entrada - Salida'!$D:$D,Saldo!C4529,'Entrada - Salida'!C:C,Saldo!B4529)</f>
        <v>0</v>
      </c>
      <c r="H4529" s="10">
        <f>SUMIFS('Entrada - Salida'!$F:$F,'Entrada - Salida'!$D:$D,Saldo!C4529,'Entrada - Salida'!C:C,Saldo!B4529)</f>
        <v>0</v>
      </c>
      <c r="I4529" s="11">
        <f t="shared" si="72"/>
        <v>0</v>
      </c>
      <c r="J4529" s="22"/>
    </row>
    <row r="4530" spans="5:10">
      <c r="E4530" s="4" t="e">
        <f>VLOOKUP(B4530,'[1]Base de datos Almacen'!$B$2:$E$3654,4,0)</f>
        <v>#N/A</v>
      </c>
      <c r="F4530" s="8">
        <v>0</v>
      </c>
      <c r="G4530" s="9">
        <f>SUMIFS('Entrada - Salida'!$E:$E,'Entrada - Salida'!$D:$D,Saldo!C4530,'Entrada - Salida'!C:C,Saldo!B4530)</f>
        <v>0</v>
      </c>
      <c r="H4530" s="10">
        <f>SUMIFS('Entrada - Salida'!$F:$F,'Entrada - Salida'!$D:$D,Saldo!C4530,'Entrada - Salida'!C:C,Saldo!B4530)</f>
        <v>0</v>
      </c>
      <c r="I4530" s="11">
        <f t="shared" si="72"/>
        <v>0</v>
      </c>
      <c r="J4530" s="22"/>
    </row>
    <row r="4531" spans="5:10">
      <c r="E4531" s="4" t="e">
        <f>VLOOKUP(B4531,'[1]Base de datos Almacen'!$B$2:$E$3654,4,0)</f>
        <v>#N/A</v>
      </c>
      <c r="F4531" s="8">
        <v>0</v>
      </c>
      <c r="G4531" s="9">
        <f>SUMIFS('Entrada - Salida'!$E:$E,'Entrada - Salida'!$D:$D,Saldo!C4531,'Entrada - Salida'!C:C,Saldo!B4531)</f>
        <v>0</v>
      </c>
      <c r="H4531" s="10">
        <f>SUMIFS('Entrada - Salida'!$F:$F,'Entrada - Salida'!$D:$D,Saldo!C4531,'Entrada - Salida'!C:C,Saldo!B4531)</f>
        <v>0</v>
      </c>
      <c r="I4531" s="11">
        <f t="shared" si="72"/>
        <v>0</v>
      </c>
      <c r="J4531" s="22"/>
    </row>
    <row r="4532" spans="5:10">
      <c r="E4532" s="4" t="e">
        <f>VLOOKUP(B4532,'[1]Base de datos Almacen'!$B$2:$E$3654,4,0)</f>
        <v>#N/A</v>
      </c>
      <c r="F4532" s="8">
        <v>0</v>
      </c>
      <c r="G4532" s="9">
        <f>SUMIFS('Entrada - Salida'!$E:$E,'Entrada - Salida'!$D:$D,Saldo!C4532,'Entrada - Salida'!C:C,Saldo!B4532)</f>
        <v>0</v>
      </c>
      <c r="H4532" s="10">
        <f>SUMIFS('Entrada - Salida'!$F:$F,'Entrada - Salida'!$D:$D,Saldo!C4532,'Entrada - Salida'!C:C,Saldo!B4532)</f>
        <v>0</v>
      </c>
      <c r="I4532" s="11">
        <f t="shared" si="72"/>
        <v>0</v>
      </c>
      <c r="J4532" s="22"/>
    </row>
    <row r="4533" spans="5:10">
      <c r="E4533" s="4" t="e">
        <f>VLOOKUP(B4533,'[1]Base de datos Almacen'!$B$2:$E$3654,4,0)</f>
        <v>#N/A</v>
      </c>
      <c r="F4533" s="8">
        <v>0</v>
      </c>
      <c r="G4533" s="9">
        <f>SUMIFS('Entrada - Salida'!$E:$E,'Entrada - Salida'!$D:$D,Saldo!C4533,'Entrada - Salida'!C:C,Saldo!B4533)</f>
        <v>0</v>
      </c>
      <c r="H4533" s="10">
        <f>SUMIFS('Entrada - Salida'!$F:$F,'Entrada - Salida'!$D:$D,Saldo!C4533,'Entrada - Salida'!C:C,Saldo!B4533)</f>
        <v>0</v>
      </c>
      <c r="I4533" s="11">
        <f t="shared" si="72"/>
        <v>0</v>
      </c>
      <c r="J4533" s="22"/>
    </row>
    <row r="4534" spans="5:10">
      <c r="E4534" s="4" t="e">
        <f>VLOOKUP(B4534,'[1]Base de datos Almacen'!$B$2:$E$3654,4,0)</f>
        <v>#N/A</v>
      </c>
      <c r="F4534" s="8">
        <v>0</v>
      </c>
      <c r="G4534" s="9">
        <f>SUMIFS('Entrada - Salida'!$E:$E,'Entrada - Salida'!$D:$D,Saldo!C4534,'Entrada - Salida'!C:C,Saldo!B4534)</f>
        <v>0</v>
      </c>
      <c r="H4534" s="10">
        <f>SUMIFS('Entrada - Salida'!$F:$F,'Entrada - Salida'!$D:$D,Saldo!C4534,'Entrada - Salida'!C:C,Saldo!B4534)</f>
        <v>0</v>
      </c>
      <c r="I4534" s="11">
        <f t="shared" si="72"/>
        <v>0</v>
      </c>
      <c r="J4534" s="22"/>
    </row>
    <row r="4535" spans="5:10">
      <c r="E4535" s="4" t="e">
        <f>VLOOKUP(B4535,'[1]Base de datos Almacen'!$B$2:$E$3654,4,0)</f>
        <v>#N/A</v>
      </c>
      <c r="F4535" s="8">
        <v>0</v>
      </c>
      <c r="G4535" s="9">
        <f>SUMIFS('Entrada - Salida'!$E:$E,'Entrada - Salida'!$D:$D,Saldo!C4535,'Entrada - Salida'!C:C,Saldo!B4535)</f>
        <v>0</v>
      </c>
      <c r="H4535" s="10">
        <f>SUMIFS('Entrada - Salida'!$F:$F,'Entrada - Salida'!$D:$D,Saldo!C4535,'Entrada - Salida'!C:C,Saldo!B4535)</f>
        <v>0</v>
      </c>
      <c r="I4535" s="11">
        <f t="shared" si="72"/>
        <v>0</v>
      </c>
      <c r="J4535" s="22"/>
    </row>
    <row r="4536" spans="5:10">
      <c r="E4536" s="4" t="e">
        <f>VLOOKUP(B4536,'[1]Base de datos Almacen'!$B$2:$E$3654,4,0)</f>
        <v>#N/A</v>
      </c>
      <c r="F4536" s="8">
        <v>0</v>
      </c>
      <c r="G4536" s="9">
        <f>SUMIFS('Entrada - Salida'!$E:$E,'Entrada - Salida'!$D:$D,Saldo!C4536,'Entrada - Salida'!C:C,Saldo!B4536)</f>
        <v>0</v>
      </c>
      <c r="H4536" s="10">
        <f>SUMIFS('Entrada - Salida'!$F:$F,'Entrada - Salida'!$D:$D,Saldo!C4536,'Entrada - Salida'!C:C,Saldo!B4536)</f>
        <v>0</v>
      </c>
      <c r="I4536" s="11">
        <f t="shared" si="72"/>
        <v>0</v>
      </c>
      <c r="J4536" s="22"/>
    </row>
    <row r="4537" spans="5:10">
      <c r="E4537" s="4" t="e">
        <f>VLOOKUP(B4537,'[1]Base de datos Almacen'!$B$2:$E$3654,4,0)</f>
        <v>#N/A</v>
      </c>
      <c r="F4537" s="8">
        <v>0</v>
      </c>
      <c r="G4537" s="9">
        <f>SUMIFS('Entrada - Salida'!$E:$E,'Entrada - Salida'!$D:$D,Saldo!C4537,'Entrada - Salida'!C:C,Saldo!B4537)</f>
        <v>0</v>
      </c>
      <c r="H4537" s="10">
        <f>SUMIFS('Entrada - Salida'!$F:$F,'Entrada - Salida'!$D:$D,Saldo!C4537,'Entrada - Salida'!C:C,Saldo!B4537)</f>
        <v>0</v>
      </c>
      <c r="I4537" s="11">
        <f t="shared" si="72"/>
        <v>0</v>
      </c>
      <c r="J4537" s="22"/>
    </row>
    <row r="4538" spans="5:10">
      <c r="E4538" s="4" t="e">
        <f>VLOOKUP(B4538,'[1]Base de datos Almacen'!$B$2:$E$3654,4,0)</f>
        <v>#N/A</v>
      </c>
      <c r="F4538" s="8">
        <v>0</v>
      </c>
      <c r="G4538" s="9">
        <f>SUMIFS('Entrada - Salida'!$E:$E,'Entrada - Salida'!$D:$D,Saldo!C4538,'Entrada - Salida'!C:C,Saldo!B4538)</f>
        <v>0</v>
      </c>
      <c r="H4538" s="10">
        <f>SUMIFS('Entrada - Salida'!$F:$F,'Entrada - Salida'!$D:$D,Saldo!C4538,'Entrada - Salida'!C:C,Saldo!B4538)</f>
        <v>0</v>
      </c>
      <c r="I4538" s="11">
        <f t="shared" si="72"/>
        <v>0</v>
      </c>
      <c r="J4538" s="22"/>
    </row>
    <row r="4539" spans="5:10">
      <c r="E4539" s="4" t="e">
        <f>VLOOKUP(B4539,'[1]Base de datos Almacen'!$B$2:$E$3654,4,0)</f>
        <v>#N/A</v>
      </c>
      <c r="F4539" s="8">
        <v>0</v>
      </c>
      <c r="G4539" s="9">
        <f>SUMIFS('Entrada - Salida'!$E:$E,'Entrada - Salida'!$D:$D,Saldo!C4539,'Entrada - Salida'!C:C,Saldo!B4539)</f>
        <v>0</v>
      </c>
      <c r="H4539" s="10">
        <f>SUMIFS('Entrada - Salida'!$F:$F,'Entrada - Salida'!$D:$D,Saldo!C4539,'Entrada - Salida'!C:C,Saldo!B4539)</f>
        <v>0</v>
      </c>
      <c r="I4539" s="11">
        <f t="shared" si="72"/>
        <v>0</v>
      </c>
      <c r="J4539" s="22"/>
    </row>
    <row r="4540" spans="5:10">
      <c r="E4540" s="4" t="e">
        <f>VLOOKUP(B4540,'[1]Base de datos Almacen'!$B$2:$E$3654,4,0)</f>
        <v>#N/A</v>
      </c>
      <c r="F4540" s="8">
        <v>0</v>
      </c>
      <c r="G4540" s="9">
        <f>SUMIFS('Entrada - Salida'!$E:$E,'Entrada - Salida'!$D:$D,Saldo!C4540,'Entrada - Salida'!C:C,Saldo!B4540)</f>
        <v>0</v>
      </c>
      <c r="H4540" s="10">
        <f>SUMIFS('Entrada - Salida'!$F:$F,'Entrada - Salida'!$D:$D,Saldo!C4540,'Entrada - Salida'!C:C,Saldo!B4540)</f>
        <v>0</v>
      </c>
      <c r="I4540" s="11">
        <f t="shared" si="72"/>
        <v>0</v>
      </c>
      <c r="J4540" s="22"/>
    </row>
    <row r="4541" spans="5:10">
      <c r="E4541" s="4" t="e">
        <f>VLOOKUP(B4541,'[1]Base de datos Almacen'!$B$2:$E$3654,4,0)</f>
        <v>#N/A</v>
      </c>
      <c r="F4541" s="8">
        <v>0</v>
      </c>
      <c r="G4541" s="9">
        <f>SUMIFS('Entrada - Salida'!$E:$E,'Entrada - Salida'!$D:$D,Saldo!C4541,'Entrada - Salida'!C:C,Saldo!B4541)</f>
        <v>0</v>
      </c>
      <c r="H4541" s="10">
        <f>SUMIFS('Entrada - Salida'!$F:$F,'Entrada - Salida'!$D:$D,Saldo!C4541,'Entrada - Salida'!C:C,Saldo!B4541)</f>
        <v>0</v>
      </c>
      <c r="I4541" s="11">
        <f t="shared" si="72"/>
        <v>0</v>
      </c>
      <c r="J4541" s="22"/>
    </row>
    <row r="4542" spans="5:10">
      <c r="E4542" s="4" t="e">
        <f>VLOOKUP(B4542,'[1]Base de datos Almacen'!$B$2:$E$3654,4,0)</f>
        <v>#N/A</v>
      </c>
      <c r="F4542" s="8">
        <v>0</v>
      </c>
      <c r="G4542" s="9">
        <f>SUMIFS('Entrada - Salida'!$E:$E,'Entrada - Salida'!$D:$D,Saldo!C4542,'Entrada - Salida'!C:C,Saldo!B4542)</f>
        <v>0</v>
      </c>
      <c r="H4542" s="10">
        <f>SUMIFS('Entrada - Salida'!$F:$F,'Entrada - Salida'!$D:$D,Saldo!C4542,'Entrada - Salida'!C:C,Saldo!B4542)</f>
        <v>0</v>
      </c>
      <c r="I4542" s="11">
        <f t="shared" si="72"/>
        <v>0</v>
      </c>
      <c r="J4542" s="22"/>
    </row>
    <row r="4543" spans="5:10">
      <c r="E4543" s="4" t="e">
        <f>VLOOKUP(B4543,'[1]Base de datos Almacen'!$B$2:$E$3654,4,0)</f>
        <v>#N/A</v>
      </c>
      <c r="F4543" s="8">
        <v>0</v>
      </c>
      <c r="G4543" s="9">
        <f>SUMIFS('Entrada - Salida'!$E:$E,'Entrada - Salida'!$D:$D,Saldo!C4543,'Entrada - Salida'!C:C,Saldo!B4543)</f>
        <v>0</v>
      </c>
      <c r="H4543" s="10">
        <f>SUMIFS('Entrada - Salida'!$F:$F,'Entrada - Salida'!$D:$D,Saldo!C4543,'Entrada - Salida'!C:C,Saldo!B4543)</f>
        <v>0</v>
      </c>
      <c r="I4543" s="11">
        <f t="shared" si="72"/>
        <v>0</v>
      </c>
      <c r="J4543" s="22"/>
    </row>
    <row r="4544" spans="5:10">
      <c r="E4544" s="4" t="e">
        <f>VLOOKUP(B4544,'[1]Base de datos Almacen'!$B$2:$E$3654,4,0)</f>
        <v>#N/A</v>
      </c>
      <c r="F4544" s="8">
        <v>0</v>
      </c>
      <c r="G4544" s="9">
        <f>SUMIFS('Entrada - Salida'!$E:$E,'Entrada - Salida'!$D:$D,Saldo!C4544,'Entrada - Salida'!C:C,Saldo!B4544)</f>
        <v>0</v>
      </c>
      <c r="H4544" s="10">
        <f>SUMIFS('Entrada - Salida'!$F:$F,'Entrada - Salida'!$D:$D,Saldo!C4544,'Entrada - Salida'!C:C,Saldo!B4544)</f>
        <v>0</v>
      </c>
      <c r="I4544" s="11">
        <f t="shared" si="72"/>
        <v>0</v>
      </c>
      <c r="J4544" s="22"/>
    </row>
    <row r="4545" spans="5:10">
      <c r="E4545" s="4" t="e">
        <f>VLOOKUP(B4545,'[1]Base de datos Almacen'!$B$2:$E$3654,4,0)</f>
        <v>#N/A</v>
      </c>
      <c r="F4545" s="8">
        <v>0</v>
      </c>
      <c r="G4545" s="9">
        <f>SUMIFS('Entrada - Salida'!$E:$E,'Entrada - Salida'!$D:$D,Saldo!C4545,'Entrada - Salida'!C:C,Saldo!B4545)</f>
        <v>0</v>
      </c>
      <c r="H4545" s="10">
        <f>SUMIFS('Entrada - Salida'!$F:$F,'Entrada - Salida'!$D:$D,Saldo!C4545,'Entrada - Salida'!C:C,Saldo!B4545)</f>
        <v>0</v>
      </c>
      <c r="I4545" s="11">
        <f t="shared" si="72"/>
        <v>0</v>
      </c>
      <c r="J4545" s="22"/>
    </row>
    <row r="4546" spans="5:10">
      <c r="E4546" s="4" t="e">
        <f>VLOOKUP(B4546,'[1]Base de datos Almacen'!$B$2:$E$3654,4,0)</f>
        <v>#N/A</v>
      </c>
      <c r="F4546" s="8">
        <v>0</v>
      </c>
      <c r="G4546" s="9">
        <f>SUMIFS('Entrada - Salida'!$E:$E,'Entrada - Salida'!$D:$D,Saldo!C4546,'Entrada - Salida'!C:C,Saldo!B4546)</f>
        <v>0</v>
      </c>
      <c r="H4546" s="10">
        <f>SUMIFS('Entrada - Salida'!$F:$F,'Entrada - Salida'!$D:$D,Saldo!C4546,'Entrada - Salida'!C:C,Saldo!B4546)</f>
        <v>0</v>
      </c>
      <c r="I4546" s="11">
        <f t="shared" si="72"/>
        <v>0</v>
      </c>
      <c r="J4546" s="22"/>
    </row>
    <row r="4547" spans="5:10">
      <c r="E4547" s="4" t="e">
        <f>VLOOKUP(B4547,'[1]Base de datos Almacen'!$B$2:$E$3654,4,0)</f>
        <v>#N/A</v>
      </c>
      <c r="F4547" s="8">
        <v>0</v>
      </c>
      <c r="G4547" s="9">
        <f>SUMIFS('Entrada - Salida'!$E:$E,'Entrada - Salida'!$D:$D,Saldo!C4547,'Entrada - Salida'!C:C,Saldo!B4547)</f>
        <v>0</v>
      </c>
      <c r="H4547" s="10">
        <f>SUMIFS('Entrada - Salida'!$F:$F,'Entrada - Salida'!$D:$D,Saldo!C4547,'Entrada - Salida'!C:C,Saldo!B4547)</f>
        <v>0</v>
      </c>
      <c r="I4547" s="11">
        <f t="shared" si="72"/>
        <v>0</v>
      </c>
      <c r="J4547" s="22"/>
    </row>
    <row r="4548" spans="5:10">
      <c r="E4548" s="4" t="e">
        <f>VLOOKUP(B4548,'[1]Base de datos Almacen'!$B$2:$E$3654,4,0)</f>
        <v>#N/A</v>
      </c>
      <c r="F4548" s="8">
        <v>0</v>
      </c>
      <c r="G4548" s="9">
        <f>SUMIFS('Entrada - Salida'!$E:$E,'Entrada - Salida'!$D:$D,Saldo!C4548,'Entrada - Salida'!C:C,Saldo!B4548)</f>
        <v>0</v>
      </c>
      <c r="H4548" s="10">
        <f>SUMIFS('Entrada - Salida'!$F:$F,'Entrada - Salida'!$D:$D,Saldo!C4548,'Entrada - Salida'!C:C,Saldo!B4548)</f>
        <v>0</v>
      </c>
      <c r="I4548" s="11">
        <f t="shared" si="72"/>
        <v>0</v>
      </c>
      <c r="J4548" s="22"/>
    </row>
    <row r="4549" spans="5:10">
      <c r="E4549" s="4" t="e">
        <f>VLOOKUP(B4549,'[1]Base de datos Almacen'!$B$2:$E$3654,4,0)</f>
        <v>#N/A</v>
      </c>
      <c r="F4549" s="8">
        <v>0</v>
      </c>
      <c r="G4549" s="9">
        <f>SUMIFS('Entrada - Salida'!$E:$E,'Entrada - Salida'!$D:$D,Saldo!C4549,'Entrada - Salida'!C:C,Saldo!B4549)</f>
        <v>0</v>
      </c>
      <c r="H4549" s="10">
        <f>SUMIFS('Entrada - Salida'!$F:$F,'Entrada - Salida'!$D:$D,Saldo!C4549,'Entrada - Salida'!C:C,Saldo!B4549)</f>
        <v>0</v>
      </c>
      <c r="I4549" s="11">
        <f t="shared" si="72"/>
        <v>0</v>
      </c>
      <c r="J4549" s="22"/>
    </row>
    <row r="4550" spans="5:10">
      <c r="E4550" s="4" t="e">
        <f>VLOOKUP(B4550,'[1]Base de datos Almacen'!$B$2:$E$3654,4,0)</f>
        <v>#N/A</v>
      </c>
      <c r="F4550" s="8">
        <v>0</v>
      </c>
      <c r="G4550" s="9">
        <f>SUMIFS('Entrada - Salida'!$E:$E,'Entrada - Salida'!$D:$D,Saldo!C4550,'Entrada - Salida'!C:C,Saldo!B4550)</f>
        <v>0</v>
      </c>
      <c r="H4550" s="10">
        <f>SUMIFS('Entrada - Salida'!$F:$F,'Entrada - Salida'!$D:$D,Saldo!C4550,'Entrada - Salida'!C:C,Saldo!B4550)</f>
        <v>0</v>
      </c>
      <c r="I4550" s="11">
        <f t="shared" si="72"/>
        <v>0</v>
      </c>
      <c r="J4550" s="22"/>
    </row>
    <row r="4551" spans="5:10">
      <c r="E4551" s="4" t="e">
        <f>VLOOKUP(B4551,'[1]Base de datos Almacen'!$B$2:$E$3654,4,0)</f>
        <v>#N/A</v>
      </c>
      <c r="F4551" s="8">
        <v>0</v>
      </c>
      <c r="G4551" s="9">
        <f>SUMIFS('Entrada - Salida'!$E:$E,'Entrada - Salida'!$D:$D,Saldo!C4551,'Entrada - Salida'!C:C,Saldo!B4551)</f>
        <v>0</v>
      </c>
      <c r="H4551" s="10">
        <f>SUMIFS('Entrada - Salida'!$F:$F,'Entrada - Salida'!$D:$D,Saldo!C4551,'Entrada - Salida'!C:C,Saldo!B4551)</f>
        <v>0</v>
      </c>
      <c r="I4551" s="11">
        <f t="shared" si="72"/>
        <v>0</v>
      </c>
      <c r="J4551" s="22"/>
    </row>
    <row r="4552" spans="5:10">
      <c r="E4552" s="4" t="e">
        <f>VLOOKUP(B4552,'[1]Base de datos Almacen'!$B$2:$E$3654,4,0)</f>
        <v>#N/A</v>
      </c>
      <c r="F4552" s="8">
        <v>0</v>
      </c>
      <c r="G4552" s="9">
        <f>SUMIFS('Entrada - Salida'!$E:$E,'Entrada - Salida'!$D:$D,Saldo!C4552,'Entrada - Salida'!C:C,Saldo!B4552)</f>
        <v>0</v>
      </c>
      <c r="H4552" s="10">
        <f>SUMIFS('Entrada - Salida'!$F:$F,'Entrada - Salida'!$D:$D,Saldo!C4552,'Entrada - Salida'!C:C,Saldo!B4552)</f>
        <v>0</v>
      </c>
      <c r="I4552" s="11">
        <f t="shared" si="72"/>
        <v>0</v>
      </c>
      <c r="J4552" s="22"/>
    </row>
    <row r="4553" spans="5:10">
      <c r="E4553" s="4" t="e">
        <f>VLOOKUP(B4553,'[1]Base de datos Almacen'!$B$2:$E$3654,4,0)</f>
        <v>#N/A</v>
      </c>
      <c r="F4553" s="8">
        <v>0</v>
      </c>
      <c r="G4553" s="9">
        <f>SUMIFS('Entrada - Salida'!$E:$E,'Entrada - Salida'!$D:$D,Saldo!C4553,'Entrada - Salida'!C:C,Saldo!B4553)</f>
        <v>0</v>
      </c>
      <c r="H4553" s="10">
        <f>SUMIFS('Entrada - Salida'!$F:$F,'Entrada - Salida'!$D:$D,Saldo!C4553,'Entrada - Salida'!C:C,Saldo!B4553)</f>
        <v>0</v>
      </c>
      <c r="I4553" s="11">
        <f t="shared" si="72"/>
        <v>0</v>
      </c>
      <c r="J4553" s="22"/>
    </row>
    <row r="4554" spans="5:10">
      <c r="E4554" s="4" t="e">
        <f>VLOOKUP(B4554,'[1]Base de datos Almacen'!$B$2:$E$3654,4,0)</f>
        <v>#N/A</v>
      </c>
      <c r="F4554" s="8">
        <v>0</v>
      </c>
      <c r="G4554" s="9">
        <f>SUMIFS('Entrada - Salida'!$E:$E,'Entrada - Salida'!$D:$D,Saldo!C4554,'Entrada - Salida'!C:C,Saldo!B4554)</f>
        <v>0</v>
      </c>
      <c r="H4554" s="10">
        <f>SUMIFS('Entrada - Salida'!$F:$F,'Entrada - Salida'!$D:$D,Saldo!C4554,'Entrada - Salida'!C:C,Saldo!B4554)</f>
        <v>0</v>
      </c>
      <c r="I4554" s="11">
        <f t="shared" si="72"/>
        <v>0</v>
      </c>
      <c r="J4554" s="22"/>
    </row>
    <row r="4555" spans="5:10">
      <c r="E4555" s="4" t="e">
        <f>VLOOKUP(B4555,'[1]Base de datos Almacen'!$B$2:$E$3654,4,0)</f>
        <v>#N/A</v>
      </c>
      <c r="F4555" s="8">
        <v>0</v>
      </c>
      <c r="G4555" s="9">
        <f>SUMIFS('Entrada - Salida'!$E:$E,'Entrada - Salida'!$D:$D,Saldo!C4555,'Entrada - Salida'!C:C,Saldo!B4555)</f>
        <v>0</v>
      </c>
      <c r="H4555" s="10">
        <f>SUMIFS('Entrada - Salida'!$F:$F,'Entrada - Salida'!$D:$D,Saldo!C4555,'Entrada - Salida'!C:C,Saldo!B4555)</f>
        <v>0</v>
      </c>
      <c r="I4555" s="11">
        <f t="shared" si="72"/>
        <v>0</v>
      </c>
      <c r="J4555" s="22"/>
    </row>
    <row r="4556" spans="5:10">
      <c r="E4556" s="4" t="e">
        <f>VLOOKUP(B4556,'[1]Base de datos Almacen'!$B$2:$E$3654,4,0)</f>
        <v>#N/A</v>
      </c>
      <c r="F4556" s="8">
        <v>0</v>
      </c>
      <c r="G4556" s="9">
        <f>SUMIFS('Entrada - Salida'!$E:$E,'Entrada - Salida'!$D:$D,Saldo!C4556,'Entrada - Salida'!C:C,Saldo!B4556)</f>
        <v>0</v>
      </c>
      <c r="H4556" s="10">
        <f>SUMIFS('Entrada - Salida'!$F:$F,'Entrada - Salida'!$D:$D,Saldo!C4556,'Entrada - Salida'!C:C,Saldo!B4556)</f>
        <v>0</v>
      </c>
      <c r="I4556" s="11">
        <f t="shared" si="72"/>
        <v>0</v>
      </c>
      <c r="J4556" s="22"/>
    </row>
    <row r="4557" spans="5:10">
      <c r="E4557" s="4" t="e">
        <f>VLOOKUP(B4557,'[1]Base de datos Almacen'!$B$2:$E$3654,4,0)</f>
        <v>#N/A</v>
      </c>
      <c r="F4557" s="8">
        <v>0</v>
      </c>
      <c r="G4557" s="9">
        <f>SUMIFS('Entrada - Salida'!$E:$E,'Entrada - Salida'!$D:$D,Saldo!C4557,'Entrada - Salida'!C:C,Saldo!B4557)</f>
        <v>0</v>
      </c>
      <c r="H4557" s="10">
        <f>SUMIFS('Entrada - Salida'!$F:$F,'Entrada - Salida'!$D:$D,Saldo!C4557,'Entrada - Salida'!C:C,Saldo!B4557)</f>
        <v>0</v>
      </c>
      <c r="I4557" s="11">
        <f t="shared" si="72"/>
        <v>0</v>
      </c>
      <c r="J4557" s="22"/>
    </row>
    <row r="4558" spans="5:10">
      <c r="E4558" s="4" t="e">
        <f>VLOOKUP(B4558,'[1]Base de datos Almacen'!$B$2:$E$3654,4,0)</f>
        <v>#N/A</v>
      </c>
      <c r="F4558" s="8">
        <v>0</v>
      </c>
      <c r="G4558" s="9">
        <f>SUMIFS('Entrada - Salida'!$E:$E,'Entrada - Salida'!$D:$D,Saldo!C4558,'Entrada - Salida'!C:C,Saldo!B4558)</f>
        <v>0</v>
      </c>
      <c r="H4558" s="10">
        <f>SUMIFS('Entrada - Salida'!$F:$F,'Entrada - Salida'!$D:$D,Saldo!C4558,'Entrada - Salida'!C:C,Saldo!B4558)</f>
        <v>0</v>
      </c>
      <c r="I4558" s="11">
        <f t="shared" si="72"/>
        <v>0</v>
      </c>
      <c r="J4558" s="22"/>
    </row>
    <row r="4559" spans="5:10">
      <c r="E4559" s="4" t="e">
        <f>VLOOKUP(B4559,'[1]Base de datos Almacen'!$B$2:$E$3654,4,0)</f>
        <v>#N/A</v>
      </c>
      <c r="F4559" s="8">
        <v>0</v>
      </c>
      <c r="G4559" s="9">
        <f>SUMIFS('Entrada - Salida'!$E:$E,'Entrada - Salida'!$D:$D,Saldo!C4559,'Entrada - Salida'!C:C,Saldo!B4559)</f>
        <v>0</v>
      </c>
      <c r="H4559" s="10">
        <f>SUMIFS('Entrada - Salida'!$F:$F,'Entrada - Salida'!$D:$D,Saldo!C4559,'Entrada - Salida'!C:C,Saldo!B4559)</f>
        <v>0</v>
      </c>
      <c r="I4559" s="11">
        <f t="shared" si="72"/>
        <v>0</v>
      </c>
      <c r="J4559" s="22"/>
    </row>
    <row r="4560" spans="5:10">
      <c r="E4560" s="4" t="e">
        <f>VLOOKUP(B4560,'[1]Base de datos Almacen'!$B$2:$E$3654,4,0)</f>
        <v>#N/A</v>
      </c>
      <c r="F4560" s="8">
        <v>0</v>
      </c>
      <c r="G4560" s="9">
        <f>SUMIFS('Entrada - Salida'!$E:$E,'Entrada - Salida'!$D:$D,Saldo!C4560,'Entrada - Salida'!C:C,Saldo!B4560)</f>
        <v>0</v>
      </c>
      <c r="H4560" s="10">
        <f>SUMIFS('Entrada - Salida'!$F:$F,'Entrada - Salida'!$D:$D,Saldo!C4560,'Entrada - Salida'!C:C,Saldo!B4560)</f>
        <v>0</v>
      </c>
      <c r="I4560" s="11">
        <f t="shared" si="72"/>
        <v>0</v>
      </c>
      <c r="J4560" s="22"/>
    </row>
    <row r="4561" spans="5:10">
      <c r="E4561" s="4" t="e">
        <f>VLOOKUP(B4561,'[1]Base de datos Almacen'!$B$2:$E$3654,4,0)</f>
        <v>#N/A</v>
      </c>
      <c r="F4561" s="8">
        <v>0</v>
      </c>
      <c r="G4561" s="9">
        <f>SUMIFS('Entrada - Salida'!$E:$E,'Entrada - Salida'!$D:$D,Saldo!C4561,'Entrada - Salida'!C:C,Saldo!B4561)</f>
        <v>0</v>
      </c>
      <c r="H4561" s="10">
        <f>SUMIFS('Entrada - Salida'!$F:$F,'Entrada - Salida'!$D:$D,Saldo!C4561,'Entrada - Salida'!C:C,Saldo!B4561)</f>
        <v>0</v>
      </c>
      <c r="I4561" s="11">
        <f t="shared" si="72"/>
        <v>0</v>
      </c>
      <c r="J4561" s="22"/>
    </row>
    <row r="4562" spans="5:10">
      <c r="E4562" s="4" t="e">
        <f>VLOOKUP(B4562,'[1]Base de datos Almacen'!$B$2:$E$3654,4,0)</f>
        <v>#N/A</v>
      </c>
      <c r="F4562" s="8">
        <v>0</v>
      </c>
      <c r="G4562" s="9">
        <f>SUMIFS('Entrada - Salida'!$E:$E,'Entrada - Salida'!$D:$D,Saldo!C4562,'Entrada - Salida'!C:C,Saldo!B4562)</f>
        <v>0</v>
      </c>
      <c r="H4562" s="10">
        <f>SUMIFS('Entrada - Salida'!$F:$F,'Entrada - Salida'!$D:$D,Saldo!C4562,'Entrada - Salida'!C:C,Saldo!B4562)</f>
        <v>0</v>
      </c>
      <c r="I4562" s="11">
        <f t="shared" si="72"/>
        <v>0</v>
      </c>
      <c r="J4562" s="22"/>
    </row>
    <row r="4563" spans="5:10">
      <c r="E4563" s="4" t="e">
        <f>VLOOKUP(B4563,'[1]Base de datos Almacen'!$B$2:$E$3654,4,0)</f>
        <v>#N/A</v>
      </c>
      <c r="F4563" s="8">
        <v>0</v>
      </c>
      <c r="G4563" s="9">
        <f>SUMIFS('Entrada - Salida'!$E:$E,'Entrada - Salida'!$D:$D,Saldo!C4563,'Entrada - Salida'!C:C,Saldo!B4563)</f>
        <v>0</v>
      </c>
      <c r="H4563" s="10">
        <f>SUMIFS('Entrada - Salida'!$F:$F,'Entrada - Salida'!$D:$D,Saldo!C4563,'Entrada - Salida'!C:C,Saldo!B4563)</f>
        <v>0</v>
      </c>
      <c r="I4563" s="11">
        <f t="shared" si="72"/>
        <v>0</v>
      </c>
      <c r="J4563" s="22"/>
    </row>
    <row r="4564" spans="5:10">
      <c r="E4564" s="4" t="e">
        <f>VLOOKUP(B4564,'[1]Base de datos Almacen'!$B$2:$E$3654,4,0)</f>
        <v>#N/A</v>
      </c>
      <c r="F4564" s="8">
        <v>0</v>
      </c>
      <c r="G4564" s="9">
        <f>SUMIFS('Entrada - Salida'!$E:$E,'Entrada - Salida'!$D:$D,Saldo!C4564,'Entrada - Salida'!C:C,Saldo!B4564)</f>
        <v>0</v>
      </c>
      <c r="H4564" s="10">
        <f>SUMIFS('Entrada - Salida'!$F:$F,'Entrada - Salida'!$D:$D,Saldo!C4564,'Entrada - Salida'!C:C,Saldo!B4564)</f>
        <v>0</v>
      </c>
      <c r="I4564" s="11">
        <f t="shared" si="72"/>
        <v>0</v>
      </c>
      <c r="J4564" s="22"/>
    </row>
    <row r="4565" spans="5:10">
      <c r="E4565" s="4" t="e">
        <f>VLOOKUP(B4565,'[1]Base de datos Almacen'!$B$2:$E$3654,4,0)</f>
        <v>#N/A</v>
      </c>
      <c r="F4565" s="8">
        <v>0</v>
      </c>
      <c r="G4565" s="9">
        <f>SUMIFS('Entrada - Salida'!$E:$E,'Entrada - Salida'!$D:$D,Saldo!C4565,'Entrada - Salida'!C:C,Saldo!B4565)</f>
        <v>0</v>
      </c>
      <c r="H4565" s="10">
        <f>SUMIFS('Entrada - Salida'!$F:$F,'Entrada - Salida'!$D:$D,Saldo!C4565,'Entrada - Salida'!C:C,Saldo!B4565)</f>
        <v>0</v>
      </c>
      <c r="I4565" s="11">
        <f t="shared" si="72"/>
        <v>0</v>
      </c>
      <c r="J4565" s="22"/>
    </row>
    <row r="4566" spans="5:10">
      <c r="E4566" s="4" t="e">
        <f>VLOOKUP(B4566,'[1]Base de datos Almacen'!$B$2:$E$3654,4,0)</f>
        <v>#N/A</v>
      </c>
      <c r="F4566" s="8">
        <v>0</v>
      </c>
      <c r="G4566" s="9">
        <f>SUMIFS('Entrada - Salida'!$E:$E,'Entrada - Salida'!$D:$D,Saldo!C4566,'Entrada - Salida'!C:C,Saldo!B4566)</f>
        <v>0</v>
      </c>
      <c r="H4566" s="10">
        <f>SUMIFS('Entrada - Salida'!$F:$F,'Entrada - Salida'!$D:$D,Saldo!C4566,'Entrada - Salida'!C:C,Saldo!B4566)</f>
        <v>0</v>
      </c>
      <c r="I4566" s="11">
        <f t="shared" si="72"/>
        <v>0</v>
      </c>
      <c r="J4566" s="22"/>
    </row>
    <row r="4567" spans="5:10">
      <c r="E4567" s="4" t="e">
        <f>VLOOKUP(B4567,'[1]Base de datos Almacen'!$B$2:$E$3654,4,0)</f>
        <v>#N/A</v>
      </c>
      <c r="F4567" s="8">
        <v>0</v>
      </c>
      <c r="G4567" s="9">
        <f>SUMIFS('Entrada - Salida'!$E:$E,'Entrada - Salida'!$D:$D,Saldo!C4567,'Entrada - Salida'!C:C,Saldo!B4567)</f>
        <v>0</v>
      </c>
      <c r="H4567" s="10">
        <f>SUMIFS('Entrada - Salida'!$F:$F,'Entrada - Salida'!$D:$D,Saldo!C4567,'Entrada - Salida'!C:C,Saldo!B4567)</f>
        <v>0</v>
      </c>
      <c r="I4567" s="11">
        <f t="shared" si="72"/>
        <v>0</v>
      </c>
      <c r="J4567" s="22"/>
    </row>
    <row r="4568" spans="5:10">
      <c r="E4568" s="4" t="e">
        <f>VLOOKUP(B4568,'[1]Base de datos Almacen'!$B$2:$E$3654,4,0)</f>
        <v>#N/A</v>
      </c>
      <c r="F4568" s="8">
        <v>0</v>
      </c>
      <c r="G4568" s="9">
        <f>SUMIFS('Entrada - Salida'!$E:$E,'Entrada - Salida'!$D:$D,Saldo!C4568,'Entrada - Salida'!C:C,Saldo!B4568)</f>
        <v>0</v>
      </c>
      <c r="H4568" s="10">
        <f>SUMIFS('Entrada - Salida'!$F:$F,'Entrada - Salida'!$D:$D,Saldo!C4568,'Entrada - Salida'!C:C,Saldo!B4568)</f>
        <v>0</v>
      </c>
      <c r="I4568" s="11">
        <f t="shared" si="72"/>
        <v>0</v>
      </c>
      <c r="J4568" s="22"/>
    </row>
    <row r="4569" spans="5:10">
      <c r="E4569" s="4" t="e">
        <f>VLOOKUP(B4569,'[1]Base de datos Almacen'!$B$2:$E$3654,4,0)</f>
        <v>#N/A</v>
      </c>
      <c r="F4569" s="8">
        <v>0</v>
      </c>
      <c r="G4569" s="9">
        <f>SUMIFS('Entrada - Salida'!$E:$E,'Entrada - Salida'!$D:$D,Saldo!C4569,'Entrada - Salida'!C:C,Saldo!B4569)</f>
        <v>0</v>
      </c>
      <c r="H4569" s="10">
        <f>SUMIFS('Entrada - Salida'!$F:$F,'Entrada - Salida'!$D:$D,Saldo!C4569,'Entrada - Salida'!C:C,Saldo!B4569)</f>
        <v>0</v>
      </c>
      <c r="I4569" s="11">
        <f t="shared" si="72"/>
        <v>0</v>
      </c>
      <c r="J4569" s="22"/>
    </row>
    <row r="4570" spans="5:10">
      <c r="E4570" s="4" t="e">
        <f>VLOOKUP(B4570,'[1]Base de datos Almacen'!$B$2:$E$3654,4,0)</f>
        <v>#N/A</v>
      </c>
      <c r="F4570" s="8">
        <v>0</v>
      </c>
      <c r="G4570" s="9">
        <f>SUMIFS('Entrada - Salida'!$E:$E,'Entrada - Salida'!$D:$D,Saldo!C4570,'Entrada - Salida'!C:C,Saldo!B4570)</f>
        <v>0</v>
      </c>
      <c r="H4570" s="10">
        <f>SUMIFS('Entrada - Salida'!$F:$F,'Entrada - Salida'!$D:$D,Saldo!C4570,'Entrada - Salida'!C:C,Saldo!B4570)</f>
        <v>0</v>
      </c>
      <c r="I4570" s="11">
        <f t="shared" si="72"/>
        <v>0</v>
      </c>
      <c r="J4570" s="22"/>
    </row>
    <row r="4571" spans="5:10">
      <c r="E4571" s="4" t="e">
        <f>VLOOKUP(B4571,'[1]Base de datos Almacen'!$B$2:$E$3654,4,0)</f>
        <v>#N/A</v>
      </c>
      <c r="F4571" s="8">
        <v>0</v>
      </c>
      <c r="G4571" s="9">
        <f>SUMIFS('Entrada - Salida'!$E:$E,'Entrada - Salida'!$D:$D,Saldo!C4571,'Entrada - Salida'!C:C,Saldo!B4571)</f>
        <v>0</v>
      </c>
      <c r="H4571" s="10">
        <f>SUMIFS('Entrada - Salida'!$F:$F,'Entrada - Salida'!$D:$D,Saldo!C4571,'Entrada - Salida'!C:C,Saldo!B4571)</f>
        <v>0</v>
      </c>
      <c r="I4571" s="11">
        <f t="shared" si="72"/>
        <v>0</v>
      </c>
      <c r="J4571" s="22"/>
    </row>
    <row r="4572" spans="5:10">
      <c r="E4572" s="4" t="e">
        <f>VLOOKUP(B4572,'[1]Base de datos Almacen'!$B$2:$E$3654,4,0)</f>
        <v>#N/A</v>
      </c>
      <c r="F4572" s="8">
        <v>0</v>
      </c>
      <c r="G4572" s="9">
        <f>SUMIFS('Entrada - Salida'!$E:$E,'Entrada - Salida'!$D:$D,Saldo!C4572,'Entrada - Salida'!C:C,Saldo!B4572)</f>
        <v>0</v>
      </c>
      <c r="H4572" s="10">
        <f>SUMIFS('Entrada - Salida'!$F:$F,'Entrada - Salida'!$D:$D,Saldo!C4572,'Entrada - Salida'!C:C,Saldo!B4572)</f>
        <v>0</v>
      </c>
      <c r="I4572" s="11">
        <f t="shared" si="72"/>
        <v>0</v>
      </c>
      <c r="J4572" s="22"/>
    </row>
    <row r="4573" spans="5:10">
      <c r="E4573" s="4" t="e">
        <f>VLOOKUP(B4573,'[1]Base de datos Almacen'!$B$2:$E$3654,4,0)</f>
        <v>#N/A</v>
      </c>
      <c r="F4573" s="8">
        <v>0</v>
      </c>
      <c r="G4573" s="9">
        <f>SUMIFS('Entrada - Salida'!$E:$E,'Entrada - Salida'!$D:$D,Saldo!C4573,'Entrada - Salida'!C:C,Saldo!B4573)</f>
        <v>0</v>
      </c>
      <c r="H4573" s="10">
        <f>SUMIFS('Entrada - Salida'!$F:$F,'Entrada - Salida'!$D:$D,Saldo!C4573,'Entrada - Salida'!C:C,Saldo!B4573)</f>
        <v>0</v>
      </c>
      <c r="I4573" s="11">
        <f t="shared" si="72"/>
        <v>0</v>
      </c>
      <c r="J4573" s="22"/>
    </row>
    <row r="4574" spans="5:10">
      <c r="E4574" s="4" t="e">
        <f>VLOOKUP(B4574,'[1]Base de datos Almacen'!$B$2:$E$3654,4,0)</f>
        <v>#N/A</v>
      </c>
      <c r="F4574" s="8">
        <v>0</v>
      </c>
      <c r="G4574" s="9">
        <f>SUMIFS('Entrada - Salida'!$E:$E,'Entrada - Salida'!$D:$D,Saldo!C4574,'Entrada - Salida'!C:C,Saldo!B4574)</f>
        <v>0</v>
      </c>
      <c r="H4574" s="10">
        <f>SUMIFS('Entrada - Salida'!$F:$F,'Entrada - Salida'!$D:$D,Saldo!C4574,'Entrada - Salida'!C:C,Saldo!B4574)</f>
        <v>0</v>
      </c>
      <c r="I4574" s="11">
        <f t="shared" si="72"/>
        <v>0</v>
      </c>
      <c r="J4574" s="22"/>
    </row>
    <row r="4575" spans="5:10">
      <c r="E4575" s="4" t="e">
        <f>VLOOKUP(B4575,'[1]Base de datos Almacen'!$B$2:$E$3654,4,0)</f>
        <v>#N/A</v>
      </c>
      <c r="F4575" s="8">
        <v>0</v>
      </c>
      <c r="G4575" s="9">
        <f>SUMIFS('Entrada - Salida'!$E:$E,'Entrada - Salida'!$D:$D,Saldo!C4575,'Entrada - Salida'!C:C,Saldo!B4575)</f>
        <v>0</v>
      </c>
      <c r="H4575" s="10">
        <f>SUMIFS('Entrada - Salida'!$F:$F,'Entrada - Salida'!$D:$D,Saldo!C4575,'Entrada - Salida'!C:C,Saldo!B4575)</f>
        <v>0</v>
      </c>
      <c r="I4575" s="11">
        <f t="shared" si="72"/>
        <v>0</v>
      </c>
      <c r="J4575" s="22"/>
    </row>
    <row r="4576" spans="5:10">
      <c r="E4576" s="4" t="e">
        <f>VLOOKUP(B4576,'[1]Base de datos Almacen'!$B$2:$E$3654,4,0)</f>
        <v>#N/A</v>
      </c>
      <c r="F4576" s="8">
        <v>0</v>
      </c>
      <c r="G4576" s="9">
        <f>SUMIFS('Entrada - Salida'!$E:$E,'Entrada - Salida'!$D:$D,Saldo!C4576,'Entrada - Salida'!C:C,Saldo!B4576)</f>
        <v>0</v>
      </c>
      <c r="H4576" s="10">
        <f>SUMIFS('Entrada - Salida'!$F:$F,'Entrada - Salida'!$D:$D,Saldo!C4576,'Entrada - Salida'!C:C,Saldo!B4576)</f>
        <v>0</v>
      </c>
      <c r="I4576" s="11">
        <f t="shared" si="72"/>
        <v>0</v>
      </c>
      <c r="J4576" s="22"/>
    </row>
    <row r="4577" spans="5:10">
      <c r="E4577" s="4" t="e">
        <f>VLOOKUP(B4577,'[1]Base de datos Almacen'!$B$2:$E$3654,4,0)</f>
        <v>#N/A</v>
      </c>
      <c r="F4577" s="8">
        <v>0</v>
      </c>
      <c r="G4577" s="9">
        <f>SUMIFS('Entrada - Salida'!$E:$E,'Entrada - Salida'!$D:$D,Saldo!C4577,'Entrada - Salida'!C:C,Saldo!B4577)</f>
        <v>0</v>
      </c>
      <c r="H4577" s="10">
        <f>SUMIFS('Entrada - Salida'!$F:$F,'Entrada - Salida'!$D:$D,Saldo!C4577,'Entrada - Salida'!C:C,Saldo!B4577)</f>
        <v>0</v>
      </c>
      <c r="I4577" s="11">
        <f t="shared" si="72"/>
        <v>0</v>
      </c>
      <c r="J4577" s="22"/>
    </row>
    <row r="4578" spans="5:10">
      <c r="E4578" s="4" t="e">
        <f>VLOOKUP(B4578,'[1]Base de datos Almacen'!$B$2:$E$3654,4,0)</f>
        <v>#N/A</v>
      </c>
      <c r="F4578" s="8">
        <v>0</v>
      </c>
      <c r="G4578" s="9">
        <f>SUMIFS('Entrada - Salida'!$E:$E,'Entrada - Salida'!$D:$D,Saldo!C4578,'Entrada - Salida'!C:C,Saldo!B4578)</f>
        <v>0</v>
      </c>
      <c r="H4578" s="10">
        <f>SUMIFS('Entrada - Salida'!$F:$F,'Entrada - Salida'!$D:$D,Saldo!C4578,'Entrada - Salida'!C:C,Saldo!B4578)</f>
        <v>0</v>
      </c>
      <c r="I4578" s="11">
        <f t="shared" si="72"/>
        <v>0</v>
      </c>
      <c r="J4578" s="22"/>
    </row>
    <row r="4579" spans="5:10">
      <c r="E4579" s="4" t="e">
        <f>VLOOKUP(B4579,'[1]Base de datos Almacen'!$B$2:$E$3654,4,0)</f>
        <v>#N/A</v>
      </c>
      <c r="F4579" s="8">
        <v>0</v>
      </c>
      <c r="G4579" s="9">
        <f>SUMIFS('Entrada - Salida'!$E:$E,'Entrada - Salida'!$D:$D,Saldo!C4579,'Entrada - Salida'!C:C,Saldo!B4579)</f>
        <v>0</v>
      </c>
      <c r="H4579" s="10">
        <f>SUMIFS('Entrada - Salida'!$F:$F,'Entrada - Salida'!$D:$D,Saldo!C4579,'Entrada - Salida'!C:C,Saldo!B4579)</f>
        <v>0</v>
      </c>
      <c r="I4579" s="11">
        <f t="shared" si="72"/>
        <v>0</v>
      </c>
      <c r="J4579" s="22"/>
    </row>
    <row r="4580" spans="5:10">
      <c r="E4580" s="4" t="e">
        <f>VLOOKUP(B4580,'[1]Base de datos Almacen'!$B$2:$E$3654,4,0)</f>
        <v>#N/A</v>
      </c>
      <c r="F4580" s="8">
        <v>0</v>
      </c>
      <c r="G4580" s="9">
        <f>SUMIFS('Entrada - Salida'!$E:$E,'Entrada - Salida'!$D:$D,Saldo!C4580,'Entrada - Salida'!C:C,Saldo!B4580)</f>
        <v>0</v>
      </c>
      <c r="H4580" s="10">
        <f>SUMIFS('Entrada - Salida'!$F:$F,'Entrada - Salida'!$D:$D,Saldo!C4580,'Entrada - Salida'!C:C,Saldo!B4580)</f>
        <v>0</v>
      </c>
      <c r="I4580" s="11">
        <f t="shared" si="72"/>
        <v>0</v>
      </c>
      <c r="J4580" s="22"/>
    </row>
    <row r="4581" spans="5:10">
      <c r="E4581" s="4" t="e">
        <f>VLOOKUP(B4581,'[1]Base de datos Almacen'!$B$2:$E$3654,4,0)</f>
        <v>#N/A</v>
      </c>
      <c r="F4581" s="8">
        <v>0</v>
      </c>
      <c r="G4581" s="9">
        <f>SUMIFS('Entrada - Salida'!$E:$E,'Entrada - Salida'!$D:$D,Saldo!C4581,'Entrada - Salida'!C:C,Saldo!B4581)</f>
        <v>0</v>
      </c>
      <c r="H4581" s="10">
        <f>SUMIFS('Entrada - Salida'!$F:$F,'Entrada - Salida'!$D:$D,Saldo!C4581,'Entrada - Salida'!C:C,Saldo!B4581)</f>
        <v>0</v>
      </c>
      <c r="I4581" s="11">
        <f t="shared" si="72"/>
        <v>0</v>
      </c>
      <c r="J4581" s="22"/>
    </row>
    <row r="4582" spans="5:10">
      <c r="E4582" s="4" t="e">
        <f>VLOOKUP(B4582,'[1]Base de datos Almacen'!$B$2:$E$3654,4,0)</f>
        <v>#N/A</v>
      </c>
      <c r="F4582" s="8">
        <v>0</v>
      </c>
      <c r="G4582" s="9">
        <f>SUMIFS('Entrada - Salida'!$E:$E,'Entrada - Salida'!$D:$D,Saldo!C4582,'Entrada - Salida'!C:C,Saldo!B4582)</f>
        <v>0</v>
      </c>
      <c r="H4582" s="10">
        <f>SUMIFS('Entrada - Salida'!$F:$F,'Entrada - Salida'!$D:$D,Saldo!C4582,'Entrada - Salida'!C:C,Saldo!B4582)</f>
        <v>0</v>
      </c>
      <c r="I4582" s="11">
        <f t="shared" si="72"/>
        <v>0</v>
      </c>
      <c r="J4582" s="22"/>
    </row>
    <row r="4583" spans="5:10">
      <c r="E4583" s="4" t="e">
        <f>VLOOKUP(B4583,'[1]Base de datos Almacen'!$B$2:$E$3654,4,0)</f>
        <v>#N/A</v>
      </c>
      <c r="F4583" s="8">
        <v>0</v>
      </c>
      <c r="G4583" s="9">
        <f>SUMIFS('Entrada - Salida'!$E:$E,'Entrada - Salida'!$D:$D,Saldo!C4583,'Entrada - Salida'!C:C,Saldo!B4583)</f>
        <v>0</v>
      </c>
      <c r="H4583" s="10">
        <f>SUMIFS('Entrada - Salida'!$F:$F,'Entrada - Salida'!$D:$D,Saldo!C4583,'Entrada - Salida'!C:C,Saldo!B4583)</f>
        <v>0</v>
      </c>
      <c r="I4583" s="11">
        <f t="shared" si="72"/>
        <v>0</v>
      </c>
      <c r="J4583" s="22"/>
    </row>
    <row r="4584" spans="5:10">
      <c r="E4584" s="4" t="e">
        <f>VLOOKUP(B4584,'[1]Base de datos Almacen'!$B$2:$E$3654,4,0)</f>
        <v>#N/A</v>
      </c>
      <c r="F4584" s="8">
        <v>0</v>
      </c>
      <c r="G4584" s="9">
        <f>SUMIFS('Entrada - Salida'!$E:$E,'Entrada - Salida'!$D:$D,Saldo!C4584,'Entrada - Salida'!C:C,Saldo!B4584)</f>
        <v>0</v>
      </c>
      <c r="H4584" s="10">
        <f>SUMIFS('Entrada - Salida'!$F:$F,'Entrada - Salida'!$D:$D,Saldo!C4584,'Entrada - Salida'!C:C,Saldo!B4584)</f>
        <v>0</v>
      </c>
      <c r="I4584" s="11">
        <f t="shared" si="72"/>
        <v>0</v>
      </c>
      <c r="J4584" s="22"/>
    </row>
    <row r="4585" spans="5:10">
      <c r="E4585" s="4" t="e">
        <f>VLOOKUP(B4585,'[1]Base de datos Almacen'!$B$2:$E$3654,4,0)</f>
        <v>#N/A</v>
      </c>
      <c r="F4585" s="8">
        <v>0</v>
      </c>
      <c r="G4585" s="9">
        <f>SUMIFS('Entrada - Salida'!$E:$E,'Entrada - Salida'!$D:$D,Saldo!C4585,'Entrada - Salida'!C:C,Saldo!B4585)</f>
        <v>0</v>
      </c>
      <c r="H4585" s="10">
        <f>SUMIFS('Entrada - Salida'!$F:$F,'Entrada - Salida'!$D:$D,Saldo!C4585,'Entrada - Salida'!C:C,Saldo!B4585)</f>
        <v>0</v>
      </c>
      <c r="I4585" s="11">
        <f t="shared" si="72"/>
        <v>0</v>
      </c>
      <c r="J4585" s="22"/>
    </row>
    <row r="4586" spans="5:10">
      <c r="E4586" s="4" t="e">
        <f>VLOOKUP(B4586,'[1]Base de datos Almacen'!$B$2:$E$3654,4,0)</f>
        <v>#N/A</v>
      </c>
      <c r="F4586" s="8">
        <v>0</v>
      </c>
      <c r="G4586" s="9">
        <f>SUMIFS('Entrada - Salida'!$E:$E,'Entrada - Salida'!$D:$D,Saldo!C4586,'Entrada - Salida'!C:C,Saldo!B4586)</f>
        <v>0</v>
      </c>
      <c r="H4586" s="10">
        <f>SUMIFS('Entrada - Salida'!$F:$F,'Entrada - Salida'!$D:$D,Saldo!C4586,'Entrada - Salida'!C:C,Saldo!B4586)</f>
        <v>0</v>
      </c>
      <c r="I4586" s="11">
        <f t="shared" si="72"/>
        <v>0</v>
      </c>
      <c r="J4586" s="22"/>
    </row>
    <row r="4587" spans="5:10">
      <c r="E4587" s="4" t="e">
        <f>VLOOKUP(B4587,'[1]Base de datos Almacen'!$B$2:$E$3654,4,0)</f>
        <v>#N/A</v>
      </c>
      <c r="F4587" s="8">
        <v>0</v>
      </c>
      <c r="G4587" s="9">
        <f>SUMIFS('Entrada - Salida'!$E:$E,'Entrada - Salida'!$D:$D,Saldo!C4587,'Entrada - Salida'!C:C,Saldo!B4587)</f>
        <v>0</v>
      </c>
      <c r="H4587" s="10">
        <f>SUMIFS('Entrada - Salida'!$F:$F,'Entrada - Salida'!$D:$D,Saldo!C4587,'Entrada - Salida'!C:C,Saldo!B4587)</f>
        <v>0</v>
      </c>
      <c r="I4587" s="11">
        <f t="shared" si="72"/>
        <v>0</v>
      </c>
      <c r="J4587" s="22"/>
    </row>
    <row r="4588" spans="5:10">
      <c r="E4588" s="4" t="e">
        <f>VLOOKUP(B4588,'[1]Base de datos Almacen'!$B$2:$E$3654,4,0)</f>
        <v>#N/A</v>
      </c>
      <c r="F4588" s="8">
        <v>0</v>
      </c>
      <c r="G4588" s="9">
        <f>SUMIFS('Entrada - Salida'!$E:$E,'Entrada - Salida'!$D:$D,Saldo!C4588,'Entrada - Salida'!C:C,Saldo!B4588)</f>
        <v>0</v>
      </c>
      <c r="H4588" s="10">
        <f>SUMIFS('Entrada - Salida'!$F:$F,'Entrada - Salida'!$D:$D,Saldo!C4588,'Entrada - Salida'!C:C,Saldo!B4588)</f>
        <v>0</v>
      </c>
      <c r="I4588" s="11">
        <f t="shared" si="72"/>
        <v>0</v>
      </c>
      <c r="J4588" s="22"/>
    </row>
    <row r="4589" spans="5:10">
      <c r="E4589" s="4" t="e">
        <f>VLOOKUP(B4589,'[1]Base de datos Almacen'!$B$2:$E$3654,4,0)</f>
        <v>#N/A</v>
      </c>
      <c r="F4589" s="8">
        <v>0</v>
      </c>
      <c r="G4589" s="9">
        <f>SUMIFS('Entrada - Salida'!$E:$E,'Entrada - Salida'!$D:$D,Saldo!C4589,'Entrada - Salida'!C:C,Saldo!B4589)</f>
        <v>0</v>
      </c>
      <c r="H4589" s="10">
        <f>SUMIFS('Entrada - Salida'!$F:$F,'Entrada - Salida'!$D:$D,Saldo!C4589,'Entrada - Salida'!C:C,Saldo!B4589)</f>
        <v>0</v>
      </c>
      <c r="I4589" s="11">
        <f t="shared" si="72"/>
        <v>0</v>
      </c>
      <c r="J4589" s="22"/>
    </row>
    <row r="4590" spans="5:10">
      <c r="E4590" s="4" t="e">
        <f>VLOOKUP(B4590,'[1]Base de datos Almacen'!$B$2:$E$3654,4,0)</f>
        <v>#N/A</v>
      </c>
      <c r="F4590" s="8">
        <v>0</v>
      </c>
      <c r="G4590" s="9">
        <f>SUMIFS('Entrada - Salida'!$E:$E,'Entrada - Salida'!$D:$D,Saldo!C4590,'Entrada - Salida'!C:C,Saldo!B4590)</f>
        <v>0</v>
      </c>
      <c r="H4590" s="10">
        <f>SUMIFS('Entrada - Salida'!$F:$F,'Entrada - Salida'!$D:$D,Saldo!C4590,'Entrada - Salida'!C:C,Saldo!B4590)</f>
        <v>0</v>
      </c>
      <c r="I4590" s="11">
        <f t="shared" ref="I4590:I4653" si="73">+(G4590-H4590)+F4590</f>
        <v>0</v>
      </c>
      <c r="J4590" s="22"/>
    </row>
    <row r="4591" spans="5:10">
      <c r="E4591" s="4" t="e">
        <f>VLOOKUP(B4591,'[1]Base de datos Almacen'!$B$2:$E$3654,4,0)</f>
        <v>#N/A</v>
      </c>
      <c r="F4591" s="8">
        <v>0</v>
      </c>
      <c r="G4591" s="9">
        <f>SUMIFS('Entrada - Salida'!$E:$E,'Entrada - Salida'!$D:$D,Saldo!C4591,'Entrada - Salida'!C:C,Saldo!B4591)</f>
        <v>0</v>
      </c>
      <c r="H4591" s="10">
        <f>SUMIFS('Entrada - Salida'!$F:$F,'Entrada - Salida'!$D:$D,Saldo!C4591,'Entrada - Salida'!C:C,Saldo!B4591)</f>
        <v>0</v>
      </c>
      <c r="I4591" s="11">
        <f t="shared" si="73"/>
        <v>0</v>
      </c>
      <c r="J4591" s="22"/>
    </row>
    <row r="4592" spans="5:10">
      <c r="E4592" s="4" t="e">
        <f>VLOOKUP(B4592,'[1]Base de datos Almacen'!$B$2:$E$3654,4,0)</f>
        <v>#N/A</v>
      </c>
      <c r="F4592" s="8">
        <v>0</v>
      </c>
      <c r="G4592" s="9">
        <f>SUMIFS('Entrada - Salida'!$E:$E,'Entrada - Salida'!$D:$D,Saldo!C4592,'Entrada - Salida'!C:C,Saldo!B4592)</f>
        <v>0</v>
      </c>
      <c r="H4592" s="10">
        <f>SUMIFS('Entrada - Salida'!$F:$F,'Entrada - Salida'!$D:$D,Saldo!C4592,'Entrada - Salida'!C:C,Saldo!B4592)</f>
        <v>0</v>
      </c>
      <c r="I4592" s="11">
        <f t="shared" si="73"/>
        <v>0</v>
      </c>
      <c r="J4592" s="22"/>
    </row>
    <row r="4593" spans="5:10">
      <c r="E4593" s="4" t="e">
        <f>VLOOKUP(B4593,'[1]Base de datos Almacen'!$B$2:$E$3654,4,0)</f>
        <v>#N/A</v>
      </c>
      <c r="F4593" s="8">
        <v>0</v>
      </c>
      <c r="G4593" s="9">
        <f>SUMIFS('Entrada - Salida'!$E:$E,'Entrada - Salida'!$D:$D,Saldo!C4593,'Entrada - Salida'!C:C,Saldo!B4593)</f>
        <v>0</v>
      </c>
      <c r="H4593" s="10">
        <f>SUMIFS('Entrada - Salida'!$F:$F,'Entrada - Salida'!$D:$D,Saldo!C4593,'Entrada - Salida'!C:C,Saldo!B4593)</f>
        <v>0</v>
      </c>
      <c r="I4593" s="11">
        <f t="shared" si="73"/>
        <v>0</v>
      </c>
      <c r="J4593" s="22"/>
    </row>
    <row r="4594" spans="5:10">
      <c r="E4594" s="4" t="e">
        <f>VLOOKUP(B4594,'[1]Base de datos Almacen'!$B$2:$E$3654,4,0)</f>
        <v>#N/A</v>
      </c>
      <c r="F4594" s="8">
        <v>0</v>
      </c>
      <c r="G4594" s="9">
        <f>SUMIFS('Entrada - Salida'!$E:$E,'Entrada - Salida'!$D:$D,Saldo!C4594,'Entrada - Salida'!C:C,Saldo!B4594)</f>
        <v>0</v>
      </c>
      <c r="H4594" s="10">
        <f>SUMIFS('Entrada - Salida'!$F:$F,'Entrada - Salida'!$D:$D,Saldo!C4594,'Entrada - Salida'!C:C,Saldo!B4594)</f>
        <v>0</v>
      </c>
      <c r="I4594" s="11">
        <f t="shared" si="73"/>
        <v>0</v>
      </c>
      <c r="J4594" s="22"/>
    </row>
    <row r="4595" spans="5:10">
      <c r="E4595" s="4" t="e">
        <f>VLOOKUP(B4595,'[1]Base de datos Almacen'!$B$2:$E$3654,4,0)</f>
        <v>#N/A</v>
      </c>
      <c r="F4595" s="8">
        <v>0</v>
      </c>
      <c r="G4595" s="9">
        <f>SUMIFS('Entrada - Salida'!$E:$E,'Entrada - Salida'!$D:$D,Saldo!C4595,'Entrada - Salida'!C:C,Saldo!B4595)</f>
        <v>0</v>
      </c>
      <c r="H4595" s="10">
        <f>SUMIFS('Entrada - Salida'!$F:$F,'Entrada - Salida'!$D:$D,Saldo!C4595,'Entrada - Salida'!C:C,Saldo!B4595)</f>
        <v>0</v>
      </c>
      <c r="I4595" s="11">
        <f t="shared" si="73"/>
        <v>0</v>
      </c>
      <c r="J4595" s="22"/>
    </row>
    <row r="4596" spans="5:10">
      <c r="E4596" s="4" t="e">
        <f>VLOOKUP(B4596,'[1]Base de datos Almacen'!$B$2:$E$3654,4,0)</f>
        <v>#N/A</v>
      </c>
      <c r="F4596" s="8">
        <v>0</v>
      </c>
      <c r="G4596" s="9">
        <f>SUMIFS('Entrada - Salida'!$E:$E,'Entrada - Salida'!$D:$D,Saldo!C4596,'Entrada - Salida'!C:C,Saldo!B4596)</f>
        <v>0</v>
      </c>
      <c r="H4596" s="10">
        <f>SUMIFS('Entrada - Salida'!$F:$F,'Entrada - Salida'!$D:$D,Saldo!C4596,'Entrada - Salida'!C:C,Saldo!B4596)</f>
        <v>0</v>
      </c>
      <c r="I4596" s="11">
        <f t="shared" si="73"/>
        <v>0</v>
      </c>
      <c r="J4596" s="22"/>
    </row>
    <row r="4597" spans="5:10">
      <c r="E4597" s="4" t="e">
        <f>VLOOKUP(B4597,'[1]Base de datos Almacen'!$B$2:$E$3654,4,0)</f>
        <v>#N/A</v>
      </c>
      <c r="F4597" s="8">
        <v>0</v>
      </c>
      <c r="G4597" s="9">
        <f>SUMIFS('Entrada - Salida'!$E:$E,'Entrada - Salida'!$D:$D,Saldo!C4597,'Entrada - Salida'!C:C,Saldo!B4597)</f>
        <v>0</v>
      </c>
      <c r="H4597" s="10">
        <f>SUMIFS('Entrada - Salida'!$F:$F,'Entrada - Salida'!$D:$D,Saldo!C4597,'Entrada - Salida'!C:C,Saldo!B4597)</f>
        <v>0</v>
      </c>
      <c r="I4597" s="11">
        <f t="shared" si="73"/>
        <v>0</v>
      </c>
      <c r="J4597" s="22"/>
    </row>
    <row r="4598" spans="5:10">
      <c r="E4598" s="4" t="e">
        <f>VLOOKUP(B4598,'[1]Base de datos Almacen'!$B$2:$E$3654,4,0)</f>
        <v>#N/A</v>
      </c>
      <c r="F4598" s="8">
        <v>0</v>
      </c>
      <c r="G4598" s="9">
        <f>SUMIFS('Entrada - Salida'!$E:$E,'Entrada - Salida'!$D:$D,Saldo!C4598,'Entrada - Salida'!C:C,Saldo!B4598)</f>
        <v>0</v>
      </c>
      <c r="H4598" s="10">
        <f>SUMIFS('Entrada - Salida'!$F:$F,'Entrada - Salida'!$D:$D,Saldo!C4598,'Entrada - Salida'!C:C,Saldo!B4598)</f>
        <v>0</v>
      </c>
      <c r="I4598" s="11">
        <f t="shared" si="73"/>
        <v>0</v>
      </c>
      <c r="J4598" s="22"/>
    </row>
    <row r="4599" spans="5:10">
      <c r="E4599" s="4" t="e">
        <f>VLOOKUP(B4599,'[1]Base de datos Almacen'!$B$2:$E$3654,4,0)</f>
        <v>#N/A</v>
      </c>
      <c r="F4599" s="8">
        <v>0</v>
      </c>
      <c r="G4599" s="9">
        <f>SUMIFS('Entrada - Salida'!$E:$E,'Entrada - Salida'!$D:$D,Saldo!C4599,'Entrada - Salida'!C:C,Saldo!B4599)</f>
        <v>0</v>
      </c>
      <c r="H4599" s="10">
        <f>SUMIFS('Entrada - Salida'!$F:$F,'Entrada - Salida'!$D:$D,Saldo!C4599,'Entrada - Salida'!C:C,Saldo!B4599)</f>
        <v>0</v>
      </c>
      <c r="I4599" s="11">
        <f t="shared" si="73"/>
        <v>0</v>
      </c>
      <c r="J4599" s="22"/>
    </row>
    <row r="4600" spans="5:10">
      <c r="E4600" s="4" t="e">
        <f>VLOOKUP(B4600,'[1]Base de datos Almacen'!$B$2:$E$3654,4,0)</f>
        <v>#N/A</v>
      </c>
      <c r="F4600" s="8">
        <v>0</v>
      </c>
      <c r="G4600" s="9">
        <f>SUMIFS('Entrada - Salida'!$E:$E,'Entrada - Salida'!$D:$D,Saldo!C4600,'Entrada - Salida'!C:C,Saldo!B4600)</f>
        <v>0</v>
      </c>
      <c r="H4600" s="10">
        <f>SUMIFS('Entrada - Salida'!$F:$F,'Entrada - Salida'!$D:$D,Saldo!C4600,'Entrada - Salida'!C:C,Saldo!B4600)</f>
        <v>0</v>
      </c>
      <c r="I4600" s="11">
        <f t="shared" si="73"/>
        <v>0</v>
      </c>
      <c r="J4600" s="22"/>
    </row>
    <row r="4601" spans="5:10">
      <c r="E4601" s="4" t="e">
        <f>VLOOKUP(B4601,'[1]Base de datos Almacen'!$B$2:$E$3654,4,0)</f>
        <v>#N/A</v>
      </c>
      <c r="F4601" s="8">
        <v>0</v>
      </c>
      <c r="G4601" s="9">
        <f>SUMIFS('Entrada - Salida'!$E:$E,'Entrada - Salida'!$D:$D,Saldo!C4601,'Entrada - Salida'!C:C,Saldo!B4601)</f>
        <v>0</v>
      </c>
      <c r="H4601" s="10">
        <f>SUMIFS('Entrada - Salida'!$F:$F,'Entrada - Salida'!$D:$D,Saldo!C4601,'Entrada - Salida'!C:C,Saldo!B4601)</f>
        <v>0</v>
      </c>
      <c r="I4601" s="11">
        <f t="shared" si="73"/>
        <v>0</v>
      </c>
      <c r="J4601" s="22"/>
    </row>
    <row r="4602" spans="5:10">
      <c r="E4602" s="4" t="e">
        <f>VLOOKUP(B4602,'[1]Base de datos Almacen'!$B$2:$E$3654,4,0)</f>
        <v>#N/A</v>
      </c>
      <c r="F4602" s="8">
        <v>0</v>
      </c>
      <c r="G4602" s="9">
        <f>SUMIFS('Entrada - Salida'!$E:$E,'Entrada - Salida'!$D:$D,Saldo!C4602,'Entrada - Salida'!C:C,Saldo!B4602)</f>
        <v>0</v>
      </c>
      <c r="H4602" s="10">
        <f>SUMIFS('Entrada - Salida'!$F:$F,'Entrada - Salida'!$D:$D,Saldo!C4602,'Entrada - Salida'!C:C,Saldo!B4602)</f>
        <v>0</v>
      </c>
      <c r="I4602" s="11">
        <f t="shared" si="73"/>
        <v>0</v>
      </c>
      <c r="J4602" s="22"/>
    </row>
    <row r="4603" spans="5:10">
      <c r="E4603" s="4" t="e">
        <f>VLOOKUP(B4603,'[1]Base de datos Almacen'!$B$2:$E$3654,4,0)</f>
        <v>#N/A</v>
      </c>
      <c r="F4603" s="8">
        <v>0</v>
      </c>
      <c r="G4603" s="9">
        <f>SUMIFS('Entrada - Salida'!$E:$E,'Entrada - Salida'!$D:$D,Saldo!C4603,'Entrada - Salida'!C:C,Saldo!B4603)</f>
        <v>0</v>
      </c>
      <c r="H4603" s="10">
        <f>SUMIFS('Entrada - Salida'!$F:$F,'Entrada - Salida'!$D:$D,Saldo!C4603,'Entrada - Salida'!C:C,Saldo!B4603)</f>
        <v>0</v>
      </c>
      <c r="I4603" s="11">
        <f t="shared" si="73"/>
        <v>0</v>
      </c>
      <c r="J4603" s="22"/>
    </row>
    <row r="4604" spans="5:10">
      <c r="E4604" s="4" t="e">
        <f>VLOOKUP(B4604,'[1]Base de datos Almacen'!$B$2:$E$3654,4,0)</f>
        <v>#N/A</v>
      </c>
      <c r="F4604" s="8">
        <v>0</v>
      </c>
      <c r="G4604" s="9">
        <f>SUMIFS('Entrada - Salida'!$E:$E,'Entrada - Salida'!$D:$D,Saldo!C4604,'Entrada - Salida'!C:C,Saldo!B4604)</f>
        <v>0</v>
      </c>
      <c r="H4604" s="10">
        <f>SUMIFS('Entrada - Salida'!$F:$F,'Entrada - Salida'!$D:$D,Saldo!C4604,'Entrada - Salida'!C:C,Saldo!B4604)</f>
        <v>0</v>
      </c>
      <c r="I4604" s="11">
        <f t="shared" si="73"/>
        <v>0</v>
      </c>
      <c r="J4604" s="22"/>
    </row>
    <row r="4605" spans="5:10">
      <c r="E4605" s="4" t="e">
        <f>VLOOKUP(B4605,'[1]Base de datos Almacen'!$B$2:$E$3654,4,0)</f>
        <v>#N/A</v>
      </c>
      <c r="F4605" s="8">
        <v>0</v>
      </c>
      <c r="G4605" s="9">
        <f>SUMIFS('Entrada - Salida'!$E:$E,'Entrada - Salida'!$D:$D,Saldo!C4605,'Entrada - Salida'!C:C,Saldo!B4605)</f>
        <v>0</v>
      </c>
      <c r="H4605" s="10">
        <f>SUMIFS('Entrada - Salida'!$F:$F,'Entrada - Salida'!$D:$D,Saldo!C4605,'Entrada - Salida'!C:C,Saldo!B4605)</f>
        <v>0</v>
      </c>
      <c r="I4605" s="11">
        <f t="shared" si="73"/>
        <v>0</v>
      </c>
      <c r="J4605" s="22"/>
    </row>
    <row r="4606" spans="5:10">
      <c r="E4606" s="4" t="e">
        <f>VLOOKUP(B4606,'[1]Base de datos Almacen'!$B$2:$E$3654,4,0)</f>
        <v>#N/A</v>
      </c>
      <c r="F4606" s="8">
        <v>0</v>
      </c>
      <c r="G4606" s="9">
        <f>SUMIFS('Entrada - Salida'!$E:$E,'Entrada - Salida'!$D:$D,Saldo!C4606,'Entrada - Salida'!C:C,Saldo!B4606)</f>
        <v>0</v>
      </c>
      <c r="H4606" s="10">
        <f>SUMIFS('Entrada - Salida'!$F:$F,'Entrada - Salida'!$D:$D,Saldo!C4606,'Entrada - Salida'!C:C,Saldo!B4606)</f>
        <v>0</v>
      </c>
      <c r="I4606" s="11">
        <f t="shared" si="73"/>
        <v>0</v>
      </c>
      <c r="J4606" s="22"/>
    </row>
    <row r="4607" spans="5:10">
      <c r="E4607" s="4" t="e">
        <f>VLOOKUP(B4607,'[1]Base de datos Almacen'!$B$2:$E$3654,4,0)</f>
        <v>#N/A</v>
      </c>
      <c r="F4607" s="8">
        <v>0</v>
      </c>
      <c r="G4607" s="9">
        <f>SUMIFS('Entrada - Salida'!$E:$E,'Entrada - Salida'!$D:$D,Saldo!C4607,'Entrada - Salida'!C:C,Saldo!B4607)</f>
        <v>0</v>
      </c>
      <c r="H4607" s="10">
        <f>SUMIFS('Entrada - Salida'!$F:$F,'Entrada - Salida'!$D:$D,Saldo!C4607,'Entrada - Salida'!C:C,Saldo!B4607)</f>
        <v>0</v>
      </c>
      <c r="I4607" s="11">
        <f t="shared" si="73"/>
        <v>0</v>
      </c>
      <c r="J4607" s="22"/>
    </row>
    <row r="4608" spans="5:10">
      <c r="E4608" s="4" t="e">
        <f>VLOOKUP(B4608,'[1]Base de datos Almacen'!$B$2:$E$3654,4,0)</f>
        <v>#N/A</v>
      </c>
      <c r="F4608" s="8">
        <v>0</v>
      </c>
      <c r="G4608" s="9">
        <f>SUMIFS('Entrada - Salida'!$E:$E,'Entrada - Salida'!$D:$D,Saldo!C4608,'Entrada - Salida'!C:C,Saldo!B4608)</f>
        <v>0</v>
      </c>
      <c r="H4608" s="10">
        <f>SUMIFS('Entrada - Salida'!$F:$F,'Entrada - Salida'!$D:$D,Saldo!C4608,'Entrada - Salida'!C:C,Saldo!B4608)</f>
        <v>0</v>
      </c>
      <c r="I4608" s="11">
        <f t="shared" si="73"/>
        <v>0</v>
      </c>
      <c r="J4608" s="22"/>
    </row>
    <row r="4609" spans="5:10">
      <c r="E4609" s="4" t="e">
        <f>VLOOKUP(B4609,'[1]Base de datos Almacen'!$B$2:$E$3654,4,0)</f>
        <v>#N/A</v>
      </c>
      <c r="F4609" s="8">
        <v>0</v>
      </c>
      <c r="G4609" s="9">
        <f>SUMIFS('Entrada - Salida'!$E:$E,'Entrada - Salida'!$D:$D,Saldo!C4609,'Entrada - Salida'!C:C,Saldo!B4609)</f>
        <v>0</v>
      </c>
      <c r="H4609" s="10">
        <f>SUMIFS('Entrada - Salida'!$F:$F,'Entrada - Salida'!$D:$D,Saldo!C4609,'Entrada - Salida'!C:C,Saldo!B4609)</f>
        <v>0</v>
      </c>
      <c r="I4609" s="11">
        <f t="shared" si="73"/>
        <v>0</v>
      </c>
      <c r="J4609" s="22"/>
    </row>
    <row r="4610" spans="5:10">
      <c r="E4610" s="4" t="e">
        <f>VLOOKUP(B4610,'[1]Base de datos Almacen'!$B$2:$E$3654,4,0)</f>
        <v>#N/A</v>
      </c>
      <c r="F4610" s="8">
        <v>0</v>
      </c>
      <c r="G4610" s="9">
        <f>SUMIFS('Entrada - Salida'!$E:$E,'Entrada - Salida'!$D:$D,Saldo!C4610,'Entrada - Salida'!C:C,Saldo!B4610)</f>
        <v>0</v>
      </c>
      <c r="H4610" s="10">
        <f>SUMIFS('Entrada - Salida'!$F:$F,'Entrada - Salida'!$D:$D,Saldo!C4610,'Entrada - Salida'!C:C,Saldo!B4610)</f>
        <v>0</v>
      </c>
      <c r="I4610" s="11">
        <f t="shared" si="73"/>
        <v>0</v>
      </c>
      <c r="J4610" s="22"/>
    </row>
    <row r="4611" spans="5:10">
      <c r="E4611" s="4" t="e">
        <f>VLOOKUP(B4611,'[1]Base de datos Almacen'!$B$2:$E$3654,4,0)</f>
        <v>#N/A</v>
      </c>
      <c r="F4611" s="8">
        <v>0</v>
      </c>
      <c r="G4611" s="9">
        <f>SUMIFS('Entrada - Salida'!$E:$E,'Entrada - Salida'!$D:$D,Saldo!C4611,'Entrada - Salida'!C:C,Saldo!B4611)</f>
        <v>0</v>
      </c>
      <c r="H4611" s="10">
        <f>SUMIFS('Entrada - Salida'!$F:$F,'Entrada - Salida'!$D:$D,Saldo!C4611,'Entrada - Salida'!C:C,Saldo!B4611)</f>
        <v>0</v>
      </c>
      <c r="I4611" s="11">
        <f t="shared" si="73"/>
        <v>0</v>
      </c>
      <c r="J4611" s="22"/>
    </row>
    <row r="4612" spans="5:10">
      <c r="E4612" s="4" t="e">
        <f>VLOOKUP(B4612,'[1]Base de datos Almacen'!$B$2:$E$3654,4,0)</f>
        <v>#N/A</v>
      </c>
      <c r="F4612" s="8">
        <v>0</v>
      </c>
      <c r="G4612" s="9">
        <f>SUMIFS('Entrada - Salida'!$E:$E,'Entrada - Salida'!$D:$D,Saldo!C4612,'Entrada - Salida'!C:C,Saldo!B4612)</f>
        <v>0</v>
      </c>
      <c r="H4612" s="10">
        <f>SUMIFS('Entrada - Salida'!$F:$F,'Entrada - Salida'!$D:$D,Saldo!C4612,'Entrada - Salida'!C:C,Saldo!B4612)</f>
        <v>0</v>
      </c>
      <c r="I4612" s="11">
        <f t="shared" si="73"/>
        <v>0</v>
      </c>
      <c r="J4612" s="22"/>
    </row>
    <row r="4613" spans="5:10">
      <c r="E4613" s="4" t="e">
        <f>VLOOKUP(B4613,'[1]Base de datos Almacen'!$B$2:$E$3654,4,0)</f>
        <v>#N/A</v>
      </c>
      <c r="F4613" s="8">
        <v>0</v>
      </c>
      <c r="G4613" s="9">
        <f>SUMIFS('Entrada - Salida'!$E:$E,'Entrada - Salida'!$D:$D,Saldo!C4613,'Entrada - Salida'!C:C,Saldo!B4613)</f>
        <v>0</v>
      </c>
      <c r="H4613" s="10">
        <f>SUMIFS('Entrada - Salida'!$F:$F,'Entrada - Salida'!$D:$D,Saldo!C4613,'Entrada - Salida'!C:C,Saldo!B4613)</f>
        <v>0</v>
      </c>
      <c r="I4613" s="11">
        <f t="shared" si="73"/>
        <v>0</v>
      </c>
      <c r="J4613" s="22"/>
    </row>
    <row r="4614" spans="5:10">
      <c r="E4614" s="4" t="e">
        <f>VLOOKUP(B4614,'[1]Base de datos Almacen'!$B$2:$E$3654,4,0)</f>
        <v>#N/A</v>
      </c>
      <c r="F4614" s="8">
        <v>0</v>
      </c>
      <c r="G4614" s="9">
        <f>SUMIFS('Entrada - Salida'!$E:$E,'Entrada - Salida'!$D:$D,Saldo!C4614,'Entrada - Salida'!C:C,Saldo!B4614)</f>
        <v>0</v>
      </c>
      <c r="H4614" s="10">
        <f>SUMIFS('Entrada - Salida'!$F:$F,'Entrada - Salida'!$D:$D,Saldo!C4614,'Entrada - Salida'!C:C,Saldo!B4614)</f>
        <v>0</v>
      </c>
      <c r="I4614" s="11">
        <f t="shared" si="73"/>
        <v>0</v>
      </c>
      <c r="J4614" s="22"/>
    </row>
    <row r="4615" spans="5:10">
      <c r="E4615" s="4" t="e">
        <f>VLOOKUP(B4615,'[1]Base de datos Almacen'!$B$2:$E$3654,4,0)</f>
        <v>#N/A</v>
      </c>
      <c r="F4615" s="8">
        <v>0</v>
      </c>
      <c r="G4615" s="9">
        <f>SUMIFS('Entrada - Salida'!$E:$E,'Entrada - Salida'!$D:$D,Saldo!C4615,'Entrada - Salida'!C:C,Saldo!B4615)</f>
        <v>0</v>
      </c>
      <c r="H4615" s="10">
        <f>SUMIFS('Entrada - Salida'!$F:$F,'Entrada - Salida'!$D:$D,Saldo!C4615,'Entrada - Salida'!C:C,Saldo!B4615)</f>
        <v>0</v>
      </c>
      <c r="I4615" s="11">
        <f t="shared" si="73"/>
        <v>0</v>
      </c>
      <c r="J4615" s="22"/>
    </row>
    <row r="4616" spans="5:10">
      <c r="E4616" s="4" t="e">
        <f>VLOOKUP(B4616,'[1]Base de datos Almacen'!$B$2:$E$3654,4,0)</f>
        <v>#N/A</v>
      </c>
      <c r="F4616" s="8">
        <v>0</v>
      </c>
      <c r="G4616" s="9">
        <f>SUMIFS('Entrada - Salida'!$E:$E,'Entrada - Salida'!$D:$D,Saldo!C4616,'Entrada - Salida'!C:C,Saldo!B4616)</f>
        <v>0</v>
      </c>
      <c r="H4616" s="10">
        <f>SUMIFS('Entrada - Salida'!$F:$F,'Entrada - Salida'!$D:$D,Saldo!C4616,'Entrada - Salida'!C:C,Saldo!B4616)</f>
        <v>0</v>
      </c>
      <c r="I4616" s="11">
        <f t="shared" si="73"/>
        <v>0</v>
      </c>
      <c r="J4616" s="22"/>
    </row>
    <row r="4617" spans="5:10">
      <c r="E4617" s="4" t="e">
        <f>VLOOKUP(B4617,'[1]Base de datos Almacen'!$B$2:$E$3654,4,0)</f>
        <v>#N/A</v>
      </c>
      <c r="F4617" s="8">
        <v>0</v>
      </c>
      <c r="G4617" s="9">
        <f>SUMIFS('Entrada - Salida'!$E:$E,'Entrada - Salida'!$D:$D,Saldo!C4617,'Entrada - Salida'!C:C,Saldo!B4617)</f>
        <v>0</v>
      </c>
      <c r="H4617" s="10">
        <f>SUMIFS('Entrada - Salida'!$F:$F,'Entrada - Salida'!$D:$D,Saldo!C4617,'Entrada - Salida'!C:C,Saldo!B4617)</f>
        <v>0</v>
      </c>
      <c r="I4617" s="11">
        <f t="shared" si="73"/>
        <v>0</v>
      </c>
      <c r="J4617" s="22"/>
    </row>
    <row r="4618" spans="5:10">
      <c r="E4618" s="4" t="e">
        <f>VLOOKUP(B4618,'[1]Base de datos Almacen'!$B$2:$E$3654,4,0)</f>
        <v>#N/A</v>
      </c>
      <c r="F4618" s="8">
        <v>0</v>
      </c>
      <c r="G4618" s="9">
        <f>SUMIFS('Entrada - Salida'!$E:$E,'Entrada - Salida'!$D:$D,Saldo!C4618,'Entrada - Salida'!C:C,Saldo!B4618)</f>
        <v>0</v>
      </c>
      <c r="H4618" s="10">
        <f>SUMIFS('Entrada - Salida'!$F:$F,'Entrada - Salida'!$D:$D,Saldo!C4618,'Entrada - Salida'!C:C,Saldo!B4618)</f>
        <v>0</v>
      </c>
      <c r="I4618" s="11">
        <f t="shared" si="73"/>
        <v>0</v>
      </c>
      <c r="J4618" s="22"/>
    </row>
    <row r="4619" spans="5:10">
      <c r="E4619" s="4" t="e">
        <f>VLOOKUP(B4619,'[1]Base de datos Almacen'!$B$2:$E$3654,4,0)</f>
        <v>#N/A</v>
      </c>
      <c r="F4619" s="8">
        <v>0</v>
      </c>
      <c r="G4619" s="9">
        <f>SUMIFS('Entrada - Salida'!$E:$E,'Entrada - Salida'!$D:$D,Saldo!C4619,'Entrada - Salida'!C:C,Saldo!B4619)</f>
        <v>0</v>
      </c>
      <c r="H4619" s="10">
        <f>SUMIFS('Entrada - Salida'!$F:$F,'Entrada - Salida'!$D:$D,Saldo!C4619,'Entrada - Salida'!C:C,Saldo!B4619)</f>
        <v>0</v>
      </c>
      <c r="I4619" s="11">
        <f t="shared" si="73"/>
        <v>0</v>
      </c>
      <c r="J4619" s="22"/>
    </row>
    <row r="4620" spans="5:10">
      <c r="E4620" s="4" t="e">
        <f>VLOOKUP(B4620,'[1]Base de datos Almacen'!$B$2:$E$3654,4,0)</f>
        <v>#N/A</v>
      </c>
      <c r="F4620" s="8">
        <v>0</v>
      </c>
      <c r="G4620" s="9">
        <f>SUMIFS('Entrada - Salida'!$E:$E,'Entrada - Salida'!$D:$D,Saldo!C4620,'Entrada - Salida'!C:C,Saldo!B4620)</f>
        <v>0</v>
      </c>
      <c r="H4620" s="10">
        <f>SUMIFS('Entrada - Salida'!$F:$F,'Entrada - Salida'!$D:$D,Saldo!C4620,'Entrada - Salida'!C:C,Saldo!B4620)</f>
        <v>0</v>
      </c>
      <c r="I4620" s="11">
        <f t="shared" si="73"/>
        <v>0</v>
      </c>
      <c r="J4620" s="22"/>
    </row>
    <row r="4621" spans="5:10">
      <c r="E4621" s="4" t="e">
        <f>VLOOKUP(B4621,'[1]Base de datos Almacen'!$B$2:$E$3654,4,0)</f>
        <v>#N/A</v>
      </c>
      <c r="F4621" s="8">
        <v>0</v>
      </c>
      <c r="G4621" s="9">
        <f>SUMIFS('Entrada - Salida'!$E:$E,'Entrada - Salida'!$D:$D,Saldo!C4621,'Entrada - Salida'!C:C,Saldo!B4621)</f>
        <v>0</v>
      </c>
      <c r="H4621" s="10">
        <f>SUMIFS('Entrada - Salida'!$F:$F,'Entrada - Salida'!$D:$D,Saldo!C4621,'Entrada - Salida'!C:C,Saldo!B4621)</f>
        <v>0</v>
      </c>
      <c r="I4621" s="11">
        <f t="shared" si="73"/>
        <v>0</v>
      </c>
      <c r="J4621" s="22"/>
    </row>
    <row r="4622" spans="5:10">
      <c r="E4622" s="4" t="e">
        <f>VLOOKUP(B4622,'[1]Base de datos Almacen'!$B$2:$E$3654,4,0)</f>
        <v>#N/A</v>
      </c>
      <c r="F4622" s="8">
        <v>0</v>
      </c>
      <c r="G4622" s="9">
        <f>SUMIFS('Entrada - Salida'!$E:$E,'Entrada - Salida'!$D:$D,Saldo!C4622,'Entrada - Salida'!C:C,Saldo!B4622)</f>
        <v>0</v>
      </c>
      <c r="H4622" s="10">
        <f>SUMIFS('Entrada - Salida'!$F:$F,'Entrada - Salida'!$D:$D,Saldo!C4622,'Entrada - Salida'!C:C,Saldo!B4622)</f>
        <v>0</v>
      </c>
      <c r="I4622" s="11">
        <f t="shared" si="73"/>
        <v>0</v>
      </c>
      <c r="J4622" s="22"/>
    </row>
    <row r="4623" spans="5:10">
      <c r="E4623" s="4" t="e">
        <f>VLOOKUP(B4623,'[1]Base de datos Almacen'!$B$2:$E$3654,4,0)</f>
        <v>#N/A</v>
      </c>
      <c r="F4623" s="8">
        <v>0</v>
      </c>
      <c r="G4623" s="9">
        <f>SUMIFS('Entrada - Salida'!$E:$E,'Entrada - Salida'!$D:$D,Saldo!C4623,'Entrada - Salida'!C:C,Saldo!B4623)</f>
        <v>0</v>
      </c>
      <c r="H4623" s="10">
        <f>SUMIFS('Entrada - Salida'!$F:$F,'Entrada - Salida'!$D:$D,Saldo!C4623,'Entrada - Salida'!C:C,Saldo!B4623)</f>
        <v>0</v>
      </c>
      <c r="I4623" s="11">
        <f t="shared" si="73"/>
        <v>0</v>
      </c>
      <c r="J4623" s="22"/>
    </row>
    <row r="4624" spans="5:10">
      <c r="E4624" s="4" t="e">
        <f>VLOOKUP(B4624,'[1]Base de datos Almacen'!$B$2:$E$3654,4,0)</f>
        <v>#N/A</v>
      </c>
      <c r="F4624" s="8">
        <v>0</v>
      </c>
      <c r="G4624" s="9">
        <f>SUMIFS('Entrada - Salida'!$E:$E,'Entrada - Salida'!$D:$D,Saldo!C4624,'Entrada - Salida'!C:C,Saldo!B4624)</f>
        <v>0</v>
      </c>
      <c r="H4624" s="10">
        <f>SUMIFS('Entrada - Salida'!$F:$F,'Entrada - Salida'!$D:$D,Saldo!C4624,'Entrada - Salida'!C:C,Saldo!B4624)</f>
        <v>0</v>
      </c>
      <c r="I4624" s="11">
        <f t="shared" si="73"/>
        <v>0</v>
      </c>
      <c r="J4624" s="22"/>
    </row>
    <row r="4625" spans="5:10">
      <c r="E4625" s="4" t="e">
        <f>VLOOKUP(B4625,'[1]Base de datos Almacen'!$B$2:$E$3654,4,0)</f>
        <v>#N/A</v>
      </c>
      <c r="F4625" s="8">
        <v>0</v>
      </c>
      <c r="G4625" s="9">
        <f>SUMIFS('Entrada - Salida'!$E:$E,'Entrada - Salida'!$D:$D,Saldo!C4625,'Entrada - Salida'!C:C,Saldo!B4625)</f>
        <v>0</v>
      </c>
      <c r="H4625" s="10">
        <f>SUMIFS('Entrada - Salida'!$F:$F,'Entrada - Salida'!$D:$D,Saldo!C4625,'Entrada - Salida'!C:C,Saldo!B4625)</f>
        <v>0</v>
      </c>
      <c r="I4625" s="11">
        <f t="shared" si="73"/>
        <v>0</v>
      </c>
      <c r="J4625" s="22"/>
    </row>
    <row r="4626" spans="5:10">
      <c r="E4626" s="4" t="e">
        <f>VLOOKUP(B4626,'[1]Base de datos Almacen'!$B$2:$E$3654,4,0)</f>
        <v>#N/A</v>
      </c>
      <c r="F4626" s="8">
        <v>0</v>
      </c>
      <c r="G4626" s="9">
        <f>SUMIFS('Entrada - Salida'!$E:$E,'Entrada - Salida'!$D:$D,Saldo!C4626,'Entrada - Salida'!C:C,Saldo!B4626)</f>
        <v>0</v>
      </c>
      <c r="H4626" s="10">
        <f>SUMIFS('Entrada - Salida'!$F:$F,'Entrada - Salida'!$D:$D,Saldo!C4626,'Entrada - Salida'!C:C,Saldo!B4626)</f>
        <v>0</v>
      </c>
      <c r="I4626" s="11">
        <f t="shared" si="73"/>
        <v>0</v>
      </c>
      <c r="J4626" s="22"/>
    </row>
    <row r="4627" spans="5:10">
      <c r="E4627" s="4" t="e">
        <f>VLOOKUP(B4627,'[1]Base de datos Almacen'!$B$2:$E$3654,4,0)</f>
        <v>#N/A</v>
      </c>
      <c r="F4627" s="8">
        <v>0</v>
      </c>
      <c r="G4627" s="9">
        <f>SUMIFS('Entrada - Salida'!$E:$E,'Entrada - Salida'!$D:$D,Saldo!C4627,'Entrada - Salida'!C:C,Saldo!B4627)</f>
        <v>0</v>
      </c>
      <c r="H4627" s="10">
        <f>SUMIFS('Entrada - Salida'!$F:$F,'Entrada - Salida'!$D:$D,Saldo!C4627,'Entrada - Salida'!C:C,Saldo!B4627)</f>
        <v>0</v>
      </c>
      <c r="I4627" s="11">
        <f t="shared" si="73"/>
        <v>0</v>
      </c>
      <c r="J4627" s="22"/>
    </row>
    <row r="4628" spans="5:10">
      <c r="E4628" s="4" t="e">
        <f>VLOOKUP(B4628,'[1]Base de datos Almacen'!$B$2:$E$3654,4,0)</f>
        <v>#N/A</v>
      </c>
      <c r="F4628" s="8">
        <v>0</v>
      </c>
      <c r="G4628" s="9">
        <f>SUMIFS('Entrada - Salida'!$E:$E,'Entrada - Salida'!$D:$D,Saldo!C4628,'Entrada - Salida'!C:C,Saldo!B4628)</f>
        <v>0</v>
      </c>
      <c r="H4628" s="10">
        <f>SUMIFS('Entrada - Salida'!$F:$F,'Entrada - Salida'!$D:$D,Saldo!C4628,'Entrada - Salida'!C:C,Saldo!B4628)</f>
        <v>0</v>
      </c>
      <c r="I4628" s="11">
        <f t="shared" si="73"/>
        <v>0</v>
      </c>
      <c r="J4628" s="22"/>
    </row>
    <row r="4629" spans="5:10">
      <c r="E4629" s="4" t="e">
        <f>VLOOKUP(B4629,'[1]Base de datos Almacen'!$B$2:$E$3654,4,0)</f>
        <v>#N/A</v>
      </c>
      <c r="F4629" s="8">
        <v>0</v>
      </c>
      <c r="G4629" s="9">
        <f>SUMIFS('Entrada - Salida'!$E:$E,'Entrada - Salida'!$D:$D,Saldo!C4629,'Entrada - Salida'!C:C,Saldo!B4629)</f>
        <v>0</v>
      </c>
      <c r="H4629" s="10">
        <f>SUMIFS('Entrada - Salida'!$F:$F,'Entrada - Salida'!$D:$D,Saldo!C4629,'Entrada - Salida'!C:C,Saldo!B4629)</f>
        <v>0</v>
      </c>
      <c r="I4629" s="11">
        <f t="shared" si="73"/>
        <v>0</v>
      </c>
      <c r="J4629" s="22"/>
    </row>
    <row r="4630" spans="5:10">
      <c r="E4630" s="4" t="e">
        <f>VLOOKUP(B4630,'[1]Base de datos Almacen'!$B$2:$E$3654,4,0)</f>
        <v>#N/A</v>
      </c>
      <c r="F4630" s="8">
        <v>0</v>
      </c>
      <c r="G4630" s="9">
        <f>SUMIFS('Entrada - Salida'!$E:$E,'Entrada - Salida'!$D:$D,Saldo!C4630,'Entrada - Salida'!C:C,Saldo!B4630)</f>
        <v>0</v>
      </c>
      <c r="H4630" s="10">
        <f>SUMIFS('Entrada - Salida'!$F:$F,'Entrada - Salida'!$D:$D,Saldo!C4630,'Entrada - Salida'!C:C,Saldo!B4630)</f>
        <v>0</v>
      </c>
      <c r="I4630" s="11">
        <f t="shared" si="73"/>
        <v>0</v>
      </c>
      <c r="J4630" s="22"/>
    </row>
    <row r="4631" spans="5:10">
      <c r="E4631" s="4" t="e">
        <f>VLOOKUP(B4631,'[1]Base de datos Almacen'!$B$2:$E$3654,4,0)</f>
        <v>#N/A</v>
      </c>
      <c r="F4631" s="8">
        <v>0</v>
      </c>
      <c r="G4631" s="9">
        <f>SUMIFS('Entrada - Salida'!$E:$E,'Entrada - Salida'!$D:$D,Saldo!C4631,'Entrada - Salida'!C:C,Saldo!B4631)</f>
        <v>0</v>
      </c>
      <c r="H4631" s="10">
        <f>SUMIFS('Entrada - Salida'!$F:$F,'Entrada - Salida'!$D:$D,Saldo!C4631,'Entrada - Salida'!C:C,Saldo!B4631)</f>
        <v>0</v>
      </c>
      <c r="I4631" s="11">
        <f t="shared" si="73"/>
        <v>0</v>
      </c>
      <c r="J4631" s="22"/>
    </row>
    <row r="4632" spans="5:10">
      <c r="E4632" s="4" t="e">
        <f>VLOOKUP(B4632,'[1]Base de datos Almacen'!$B$2:$E$3654,4,0)</f>
        <v>#N/A</v>
      </c>
      <c r="F4632" s="8">
        <v>0</v>
      </c>
      <c r="G4632" s="9">
        <f>SUMIFS('Entrada - Salida'!$E:$E,'Entrada - Salida'!$D:$D,Saldo!C4632,'Entrada - Salida'!C:C,Saldo!B4632)</f>
        <v>0</v>
      </c>
      <c r="H4632" s="10">
        <f>SUMIFS('Entrada - Salida'!$F:$F,'Entrada - Salida'!$D:$D,Saldo!C4632,'Entrada - Salida'!C:C,Saldo!B4632)</f>
        <v>0</v>
      </c>
      <c r="I4632" s="11">
        <f t="shared" si="73"/>
        <v>0</v>
      </c>
      <c r="J4632" s="22"/>
    </row>
    <row r="4633" spans="5:10">
      <c r="E4633" s="4" t="e">
        <f>VLOOKUP(B4633,'[1]Base de datos Almacen'!$B$2:$E$3654,4,0)</f>
        <v>#N/A</v>
      </c>
      <c r="F4633" s="8">
        <v>0</v>
      </c>
      <c r="G4633" s="9">
        <f>SUMIFS('Entrada - Salida'!$E:$E,'Entrada - Salida'!$D:$D,Saldo!C4633,'Entrada - Salida'!C:C,Saldo!B4633)</f>
        <v>0</v>
      </c>
      <c r="H4633" s="10">
        <f>SUMIFS('Entrada - Salida'!$F:$F,'Entrada - Salida'!$D:$D,Saldo!C4633,'Entrada - Salida'!C:C,Saldo!B4633)</f>
        <v>0</v>
      </c>
      <c r="I4633" s="11">
        <f t="shared" si="73"/>
        <v>0</v>
      </c>
      <c r="J4633" s="22"/>
    </row>
    <row r="4634" spans="5:10">
      <c r="E4634" s="4" t="e">
        <f>VLOOKUP(B4634,'[1]Base de datos Almacen'!$B$2:$E$3654,4,0)</f>
        <v>#N/A</v>
      </c>
      <c r="F4634" s="8">
        <v>0</v>
      </c>
      <c r="G4634" s="9">
        <f>SUMIFS('Entrada - Salida'!$E:$E,'Entrada - Salida'!$D:$D,Saldo!C4634,'Entrada - Salida'!C:C,Saldo!B4634)</f>
        <v>0</v>
      </c>
      <c r="H4634" s="10">
        <f>SUMIFS('Entrada - Salida'!$F:$F,'Entrada - Salida'!$D:$D,Saldo!C4634,'Entrada - Salida'!C:C,Saldo!B4634)</f>
        <v>0</v>
      </c>
      <c r="I4634" s="11">
        <f t="shared" si="73"/>
        <v>0</v>
      </c>
      <c r="J4634" s="22"/>
    </row>
    <row r="4635" spans="5:10">
      <c r="E4635" s="4" t="e">
        <f>VLOOKUP(B4635,'[1]Base de datos Almacen'!$B$2:$E$3654,4,0)</f>
        <v>#N/A</v>
      </c>
      <c r="F4635" s="8">
        <v>0</v>
      </c>
      <c r="G4635" s="9">
        <f>SUMIFS('Entrada - Salida'!$E:$E,'Entrada - Salida'!$D:$D,Saldo!C4635,'Entrada - Salida'!C:C,Saldo!B4635)</f>
        <v>0</v>
      </c>
      <c r="H4635" s="10">
        <f>SUMIFS('Entrada - Salida'!$F:$F,'Entrada - Salida'!$D:$D,Saldo!C4635,'Entrada - Salida'!C:C,Saldo!B4635)</f>
        <v>0</v>
      </c>
      <c r="I4635" s="11">
        <f t="shared" si="73"/>
        <v>0</v>
      </c>
      <c r="J4635" s="22"/>
    </row>
    <row r="4636" spans="5:10">
      <c r="E4636" s="4" t="e">
        <f>VLOOKUP(B4636,'[1]Base de datos Almacen'!$B$2:$E$3654,4,0)</f>
        <v>#N/A</v>
      </c>
      <c r="F4636" s="8">
        <v>0</v>
      </c>
      <c r="G4636" s="9">
        <f>SUMIFS('Entrada - Salida'!$E:$E,'Entrada - Salida'!$D:$D,Saldo!C4636,'Entrada - Salida'!C:C,Saldo!B4636)</f>
        <v>0</v>
      </c>
      <c r="H4636" s="10">
        <f>SUMIFS('Entrada - Salida'!$F:$F,'Entrada - Salida'!$D:$D,Saldo!C4636,'Entrada - Salida'!C:C,Saldo!B4636)</f>
        <v>0</v>
      </c>
      <c r="I4636" s="11">
        <f t="shared" si="73"/>
        <v>0</v>
      </c>
      <c r="J4636" s="22"/>
    </row>
    <row r="4637" spans="5:10">
      <c r="E4637" s="4" t="e">
        <f>VLOOKUP(B4637,'[1]Base de datos Almacen'!$B$2:$E$3654,4,0)</f>
        <v>#N/A</v>
      </c>
      <c r="F4637" s="8">
        <v>0</v>
      </c>
      <c r="G4637" s="9">
        <f>SUMIFS('Entrada - Salida'!$E:$E,'Entrada - Salida'!$D:$D,Saldo!C4637,'Entrada - Salida'!C:C,Saldo!B4637)</f>
        <v>0</v>
      </c>
      <c r="H4637" s="10">
        <f>SUMIFS('Entrada - Salida'!$F:$F,'Entrada - Salida'!$D:$D,Saldo!C4637,'Entrada - Salida'!C:C,Saldo!B4637)</f>
        <v>0</v>
      </c>
      <c r="I4637" s="11">
        <f t="shared" si="73"/>
        <v>0</v>
      </c>
      <c r="J4637" s="22"/>
    </row>
    <row r="4638" spans="5:10">
      <c r="E4638" s="4" t="e">
        <f>VLOOKUP(B4638,'[1]Base de datos Almacen'!$B$2:$E$3654,4,0)</f>
        <v>#N/A</v>
      </c>
      <c r="F4638" s="8">
        <v>0</v>
      </c>
      <c r="G4638" s="9">
        <f>SUMIFS('Entrada - Salida'!$E:$E,'Entrada - Salida'!$D:$D,Saldo!C4638,'Entrada - Salida'!C:C,Saldo!B4638)</f>
        <v>0</v>
      </c>
      <c r="H4638" s="10">
        <f>SUMIFS('Entrada - Salida'!$F:$F,'Entrada - Salida'!$D:$D,Saldo!C4638,'Entrada - Salida'!C:C,Saldo!B4638)</f>
        <v>0</v>
      </c>
      <c r="I4638" s="11">
        <f t="shared" si="73"/>
        <v>0</v>
      </c>
      <c r="J4638" s="22"/>
    </row>
    <row r="4639" spans="5:10">
      <c r="E4639" s="4" t="e">
        <f>VLOOKUP(B4639,'[1]Base de datos Almacen'!$B$2:$E$3654,4,0)</f>
        <v>#N/A</v>
      </c>
      <c r="F4639" s="8">
        <v>0</v>
      </c>
      <c r="G4639" s="9">
        <f>SUMIFS('Entrada - Salida'!$E:$E,'Entrada - Salida'!$D:$D,Saldo!C4639,'Entrada - Salida'!C:C,Saldo!B4639)</f>
        <v>0</v>
      </c>
      <c r="H4639" s="10">
        <f>SUMIFS('Entrada - Salida'!$F:$F,'Entrada - Salida'!$D:$D,Saldo!C4639,'Entrada - Salida'!C:C,Saldo!B4639)</f>
        <v>0</v>
      </c>
      <c r="I4639" s="11">
        <f t="shared" si="73"/>
        <v>0</v>
      </c>
      <c r="J4639" s="22"/>
    </row>
    <row r="4640" spans="5:10">
      <c r="E4640" s="4" t="e">
        <f>VLOOKUP(B4640,'[1]Base de datos Almacen'!$B$2:$E$3654,4,0)</f>
        <v>#N/A</v>
      </c>
      <c r="F4640" s="8">
        <v>0</v>
      </c>
      <c r="G4640" s="9">
        <f>SUMIFS('Entrada - Salida'!$E:$E,'Entrada - Salida'!$D:$D,Saldo!C4640,'Entrada - Salida'!C:C,Saldo!B4640)</f>
        <v>0</v>
      </c>
      <c r="H4640" s="10">
        <f>SUMIFS('Entrada - Salida'!$F:$F,'Entrada - Salida'!$D:$D,Saldo!C4640,'Entrada - Salida'!C:C,Saldo!B4640)</f>
        <v>0</v>
      </c>
      <c r="I4640" s="11">
        <f t="shared" si="73"/>
        <v>0</v>
      </c>
      <c r="J4640" s="22"/>
    </row>
    <row r="4641" spans="5:10">
      <c r="E4641" s="4" t="e">
        <f>VLOOKUP(B4641,'[1]Base de datos Almacen'!$B$2:$E$3654,4,0)</f>
        <v>#N/A</v>
      </c>
      <c r="F4641" s="8">
        <v>0</v>
      </c>
      <c r="G4641" s="9">
        <f>SUMIFS('Entrada - Salida'!$E:$E,'Entrada - Salida'!$D:$D,Saldo!C4641,'Entrada - Salida'!C:C,Saldo!B4641)</f>
        <v>0</v>
      </c>
      <c r="H4641" s="10">
        <f>SUMIFS('Entrada - Salida'!$F:$F,'Entrada - Salida'!$D:$D,Saldo!C4641,'Entrada - Salida'!C:C,Saldo!B4641)</f>
        <v>0</v>
      </c>
      <c r="I4641" s="11">
        <f t="shared" si="73"/>
        <v>0</v>
      </c>
      <c r="J4641" s="22"/>
    </row>
    <row r="4642" spans="5:10">
      <c r="E4642" s="4" t="e">
        <f>VLOOKUP(B4642,'[1]Base de datos Almacen'!$B$2:$E$3654,4,0)</f>
        <v>#N/A</v>
      </c>
      <c r="F4642" s="8">
        <v>0</v>
      </c>
      <c r="G4642" s="9">
        <f>SUMIFS('Entrada - Salida'!$E:$E,'Entrada - Salida'!$D:$D,Saldo!C4642,'Entrada - Salida'!C:C,Saldo!B4642)</f>
        <v>0</v>
      </c>
      <c r="H4642" s="10">
        <f>SUMIFS('Entrada - Salida'!$F:$F,'Entrada - Salida'!$D:$D,Saldo!C4642,'Entrada - Salida'!C:C,Saldo!B4642)</f>
        <v>0</v>
      </c>
      <c r="I4642" s="11">
        <f t="shared" si="73"/>
        <v>0</v>
      </c>
      <c r="J4642" s="22"/>
    </row>
    <row r="4643" spans="5:10">
      <c r="E4643" s="4" t="e">
        <f>VLOOKUP(B4643,'[1]Base de datos Almacen'!$B$2:$E$3654,4,0)</f>
        <v>#N/A</v>
      </c>
      <c r="F4643" s="8">
        <v>0</v>
      </c>
      <c r="G4643" s="9">
        <f>SUMIFS('Entrada - Salida'!$E:$E,'Entrada - Salida'!$D:$D,Saldo!C4643,'Entrada - Salida'!C:C,Saldo!B4643)</f>
        <v>0</v>
      </c>
      <c r="H4643" s="10">
        <f>SUMIFS('Entrada - Salida'!$F:$F,'Entrada - Salida'!$D:$D,Saldo!C4643,'Entrada - Salida'!C:C,Saldo!B4643)</f>
        <v>0</v>
      </c>
      <c r="I4643" s="11">
        <f t="shared" si="73"/>
        <v>0</v>
      </c>
      <c r="J4643" s="22"/>
    </row>
    <row r="4644" spans="5:10">
      <c r="E4644" s="4" t="e">
        <f>VLOOKUP(B4644,'[1]Base de datos Almacen'!$B$2:$E$3654,4,0)</f>
        <v>#N/A</v>
      </c>
      <c r="F4644" s="8">
        <v>0</v>
      </c>
      <c r="G4644" s="9">
        <f>SUMIFS('Entrada - Salida'!$E:$E,'Entrada - Salida'!$D:$D,Saldo!C4644,'Entrada - Salida'!C:C,Saldo!B4644)</f>
        <v>0</v>
      </c>
      <c r="H4644" s="10">
        <f>SUMIFS('Entrada - Salida'!$F:$F,'Entrada - Salida'!$D:$D,Saldo!C4644,'Entrada - Salida'!C:C,Saldo!B4644)</f>
        <v>0</v>
      </c>
      <c r="I4644" s="11">
        <f t="shared" si="73"/>
        <v>0</v>
      </c>
      <c r="J4644" s="22"/>
    </row>
    <row r="4645" spans="5:10">
      <c r="E4645" s="4" t="e">
        <f>VLOOKUP(B4645,'[1]Base de datos Almacen'!$B$2:$E$3654,4,0)</f>
        <v>#N/A</v>
      </c>
      <c r="F4645" s="8">
        <v>0</v>
      </c>
      <c r="G4645" s="9">
        <f>SUMIFS('Entrada - Salida'!$E:$E,'Entrada - Salida'!$D:$D,Saldo!C4645,'Entrada - Salida'!C:C,Saldo!B4645)</f>
        <v>0</v>
      </c>
      <c r="H4645" s="10">
        <f>SUMIFS('Entrada - Salida'!$F:$F,'Entrada - Salida'!$D:$D,Saldo!C4645,'Entrada - Salida'!C:C,Saldo!B4645)</f>
        <v>0</v>
      </c>
      <c r="I4645" s="11">
        <f t="shared" si="73"/>
        <v>0</v>
      </c>
      <c r="J4645" s="22"/>
    </row>
    <row r="4646" spans="5:10">
      <c r="E4646" s="4" t="e">
        <f>VLOOKUP(B4646,'[1]Base de datos Almacen'!$B$2:$E$3654,4,0)</f>
        <v>#N/A</v>
      </c>
      <c r="F4646" s="8">
        <v>0</v>
      </c>
      <c r="G4646" s="9">
        <f>SUMIFS('Entrada - Salida'!$E:$E,'Entrada - Salida'!$D:$D,Saldo!C4646,'Entrada - Salida'!C:C,Saldo!B4646)</f>
        <v>0</v>
      </c>
      <c r="H4646" s="10">
        <f>SUMIFS('Entrada - Salida'!$F:$F,'Entrada - Salida'!$D:$D,Saldo!C4646,'Entrada - Salida'!C:C,Saldo!B4646)</f>
        <v>0</v>
      </c>
      <c r="I4646" s="11">
        <f t="shared" si="73"/>
        <v>0</v>
      </c>
      <c r="J4646" s="22"/>
    </row>
    <row r="4647" spans="5:10">
      <c r="E4647" s="4" t="e">
        <f>VLOOKUP(B4647,'[1]Base de datos Almacen'!$B$2:$E$3654,4,0)</f>
        <v>#N/A</v>
      </c>
      <c r="F4647" s="8">
        <v>0</v>
      </c>
      <c r="G4647" s="9">
        <f>SUMIFS('Entrada - Salida'!$E:$E,'Entrada - Salida'!$D:$D,Saldo!C4647,'Entrada - Salida'!C:C,Saldo!B4647)</f>
        <v>0</v>
      </c>
      <c r="H4647" s="10">
        <f>SUMIFS('Entrada - Salida'!$F:$F,'Entrada - Salida'!$D:$D,Saldo!C4647,'Entrada - Salida'!C:C,Saldo!B4647)</f>
        <v>0</v>
      </c>
      <c r="I4647" s="11">
        <f t="shared" si="73"/>
        <v>0</v>
      </c>
      <c r="J4647" s="22"/>
    </row>
    <row r="4648" spans="5:10">
      <c r="E4648" s="4" t="e">
        <f>VLOOKUP(B4648,'[1]Base de datos Almacen'!$B$2:$E$3654,4,0)</f>
        <v>#N/A</v>
      </c>
      <c r="F4648" s="8">
        <v>0</v>
      </c>
      <c r="G4648" s="9">
        <f>SUMIFS('Entrada - Salida'!$E:$E,'Entrada - Salida'!$D:$D,Saldo!C4648,'Entrada - Salida'!C:C,Saldo!B4648)</f>
        <v>0</v>
      </c>
      <c r="H4648" s="10">
        <f>SUMIFS('Entrada - Salida'!$F:$F,'Entrada - Salida'!$D:$D,Saldo!C4648,'Entrada - Salida'!C:C,Saldo!B4648)</f>
        <v>0</v>
      </c>
      <c r="I4648" s="11">
        <f t="shared" si="73"/>
        <v>0</v>
      </c>
      <c r="J4648" s="22"/>
    </row>
    <row r="4649" spans="5:10">
      <c r="E4649" s="4" t="e">
        <f>VLOOKUP(B4649,'[1]Base de datos Almacen'!$B$2:$E$3654,4,0)</f>
        <v>#N/A</v>
      </c>
      <c r="F4649" s="8">
        <v>0</v>
      </c>
      <c r="G4649" s="9">
        <f>SUMIFS('Entrada - Salida'!$E:$E,'Entrada - Salida'!$D:$D,Saldo!C4649,'Entrada - Salida'!C:C,Saldo!B4649)</f>
        <v>0</v>
      </c>
      <c r="H4649" s="10">
        <f>SUMIFS('Entrada - Salida'!$F:$F,'Entrada - Salida'!$D:$D,Saldo!C4649,'Entrada - Salida'!C:C,Saldo!B4649)</f>
        <v>0</v>
      </c>
      <c r="I4649" s="11">
        <f t="shared" si="73"/>
        <v>0</v>
      </c>
      <c r="J4649" s="22"/>
    </row>
    <row r="4650" spans="5:10">
      <c r="E4650" s="4" t="e">
        <f>VLOOKUP(B4650,'[1]Base de datos Almacen'!$B$2:$E$3654,4,0)</f>
        <v>#N/A</v>
      </c>
      <c r="F4650" s="8">
        <v>0</v>
      </c>
      <c r="G4650" s="9">
        <f>SUMIFS('Entrada - Salida'!$E:$E,'Entrada - Salida'!$D:$D,Saldo!C4650,'Entrada - Salida'!C:C,Saldo!B4650)</f>
        <v>0</v>
      </c>
      <c r="H4650" s="10">
        <f>SUMIFS('Entrada - Salida'!$F:$F,'Entrada - Salida'!$D:$D,Saldo!C4650,'Entrada - Salida'!C:C,Saldo!B4650)</f>
        <v>0</v>
      </c>
      <c r="I4650" s="11">
        <f t="shared" si="73"/>
        <v>0</v>
      </c>
      <c r="J4650" s="22"/>
    </row>
    <row r="4651" spans="5:10">
      <c r="E4651" s="4" t="e">
        <f>VLOOKUP(B4651,'[1]Base de datos Almacen'!$B$2:$E$3654,4,0)</f>
        <v>#N/A</v>
      </c>
      <c r="F4651" s="8">
        <v>0</v>
      </c>
      <c r="G4651" s="9">
        <f>SUMIFS('Entrada - Salida'!$E:$E,'Entrada - Salida'!$D:$D,Saldo!C4651,'Entrada - Salida'!C:C,Saldo!B4651)</f>
        <v>0</v>
      </c>
      <c r="H4651" s="10">
        <f>SUMIFS('Entrada - Salida'!$F:$F,'Entrada - Salida'!$D:$D,Saldo!C4651,'Entrada - Salida'!C:C,Saldo!B4651)</f>
        <v>0</v>
      </c>
      <c r="I4651" s="11">
        <f t="shared" si="73"/>
        <v>0</v>
      </c>
      <c r="J4651" s="22"/>
    </row>
    <row r="4652" spans="5:10">
      <c r="E4652" s="4" t="e">
        <f>VLOOKUP(B4652,'[1]Base de datos Almacen'!$B$2:$E$3654,4,0)</f>
        <v>#N/A</v>
      </c>
      <c r="F4652" s="8">
        <v>0</v>
      </c>
      <c r="G4652" s="9">
        <f>SUMIFS('Entrada - Salida'!$E:$E,'Entrada - Salida'!$D:$D,Saldo!C4652,'Entrada - Salida'!C:C,Saldo!B4652)</f>
        <v>0</v>
      </c>
      <c r="H4652" s="10">
        <f>SUMIFS('Entrada - Salida'!$F:$F,'Entrada - Salida'!$D:$D,Saldo!C4652,'Entrada - Salida'!C:C,Saldo!B4652)</f>
        <v>0</v>
      </c>
      <c r="I4652" s="11">
        <f t="shared" si="73"/>
        <v>0</v>
      </c>
      <c r="J4652" s="22"/>
    </row>
    <row r="4653" spans="5:10">
      <c r="E4653" s="4" t="e">
        <f>VLOOKUP(B4653,'[1]Base de datos Almacen'!$B$2:$E$3654,4,0)</f>
        <v>#N/A</v>
      </c>
      <c r="F4653" s="8">
        <v>0</v>
      </c>
      <c r="G4653" s="9">
        <f>SUMIFS('Entrada - Salida'!$E:$E,'Entrada - Salida'!$D:$D,Saldo!C4653,'Entrada - Salida'!C:C,Saldo!B4653)</f>
        <v>0</v>
      </c>
      <c r="H4653" s="10">
        <f>SUMIFS('Entrada - Salida'!$F:$F,'Entrada - Salida'!$D:$D,Saldo!C4653,'Entrada - Salida'!C:C,Saldo!B4653)</f>
        <v>0</v>
      </c>
      <c r="I4653" s="11">
        <f t="shared" si="73"/>
        <v>0</v>
      </c>
      <c r="J4653" s="22"/>
    </row>
    <row r="4654" spans="5:10">
      <c r="E4654" s="4" t="e">
        <f>VLOOKUP(B4654,'[1]Base de datos Almacen'!$B$2:$E$3654,4,0)</f>
        <v>#N/A</v>
      </c>
      <c r="F4654" s="8">
        <v>0</v>
      </c>
      <c r="G4654" s="9">
        <f>SUMIFS('Entrada - Salida'!$E:$E,'Entrada - Salida'!$D:$D,Saldo!C4654,'Entrada - Salida'!C:C,Saldo!B4654)</f>
        <v>0</v>
      </c>
      <c r="H4654" s="10">
        <f>SUMIFS('Entrada - Salida'!$F:$F,'Entrada - Salida'!$D:$D,Saldo!C4654,'Entrada - Salida'!C:C,Saldo!B4654)</f>
        <v>0</v>
      </c>
      <c r="I4654" s="11">
        <f t="shared" ref="I4654:I4717" si="74">+(G4654-H4654)+F4654</f>
        <v>0</v>
      </c>
      <c r="J4654" s="22"/>
    </row>
    <row r="4655" spans="5:10">
      <c r="E4655" s="4" t="e">
        <f>VLOOKUP(B4655,'[1]Base de datos Almacen'!$B$2:$E$3654,4,0)</f>
        <v>#N/A</v>
      </c>
      <c r="F4655" s="8">
        <v>0</v>
      </c>
      <c r="G4655" s="9">
        <f>SUMIFS('Entrada - Salida'!$E:$E,'Entrada - Salida'!$D:$D,Saldo!C4655,'Entrada - Salida'!C:C,Saldo!B4655)</f>
        <v>0</v>
      </c>
      <c r="H4655" s="10">
        <f>SUMIFS('Entrada - Salida'!$F:$F,'Entrada - Salida'!$D:$D,Saldo!C4655,'Entrada - Salida'!C:C,Saldo!B4655)</f>
        <v>0</v>
      </c>
      <c r="I4655" s="11">
        <f t="shared" si="74"/>
        <v>0</v>
      </c>
      <c r="J4655" s="22"/>
    </row>
    <row r="4656" spans="5:10">
      <c r="E4656" s="4" t="e">
        <f>VLOOKUP(B4656,'[1]Base de datos Almacen'!$B$2:$E$3654,4,0)</f>
        <v>#N/A</v>
      </c>
      <c r="F4656" s="8">
        <v>0</v>
      </c>
      <c r="G4656" s="9">
        <f>SUMIFS('Entrada - Salida'!$E:$E,'Entrada - Salida'!$D:$D,Saldo!C4656,'Entrada - Salida'!C:C,Saldo!B4656)</f>
        <v>0</v>
      </c>
      <c r="H4656" s="10">
        <f>SUMIFS('Entrada - Salida'!$F:$F,'Entrada - Salida'!$D:$D,Saldo!C4656,'Entrada - Salida'!C:C,Saldo!B4656)</f>
        <v>0</v>
      </c>
      <c r="I4656" s="11">
        <f t="shared" si="74"/>
        <v>0</v>
      </c>
      <c r="J4656" s="22"/>
    </row>
    <row r="4657" spans="5:10">
      <c r="E4657" s="4" t="e">
        <f>VLOOKUP(B4657,'[1]Base de datos Almacen'!$B$2:$E$3654,4,0)</f>
        <v>#N/A</v>
      </c>
      <c r="F4657" s="8">
        <v>0</v>
      </c>
      <c r="G4657" s="9">
        <f>SUMIFS('Entrada - Salida'!$E:$E,'Entrada - Salida'!$D:$D,Saldo!C4657,'Entrada - Salida'!C:C,Saldo!B4657)</f>
        <v>0</v>
      </c>
      <c r="H4657" s="10">
        <f>SUMIFS('Entrada - Salida'!$F:$F,'Entrada - Salida'!$D:$D,Saldo!C4657,'Entrada - Salida'!C:C,Saldo!B4657)</f>
        <v>0</v>
      </c>
      <c r="I4657" s="11">
        <f t="shared" si="74"/>
        <v>0</v>
      </c>
      <c r="J4657" s="22"/>
    </row>
    <row r="4658" spans="5:10">
      <c r="E4658" s="4" t="e">
        <f>VLOOKUP(B4658,'[1]Base de datos Almacen'!$B$2:$E$3654,4,0)</f>
        <v>#N/A</v>
      </c>
      <c r="F4658" s="8">
        <v>0</v>
      </c>
      <c r="G4658" s="9">
        <f>SUMIFS('Entrada - Salida'!$E:$E,'Entrada - Salida'!$D:$D,Saldo!C4658,'Entrada - Salida'!C:C,Saldo!B4658)</f>
        <v>0</v>
      </c>
      <c r="H4658" s="10">
        <f>SUMIFS('Entrada - Salida'!$F:$F,'Entrada - Salida'!$D:$D,Saldo!C4658,'Entrada - Salida'!C:C,Saldo!B4658)</f>
        <v>0</v>
      </c>
      <c r="I4658" s="11">
        <f t="shared" si="74"/>
        <v>0</v>
      </c>
      <c r="J4658" s="22"/>
    </row>
    <row r="4659" spans="5:10">
      <c r="E4659" s="4" t="e">
        <f>VLOOKUP(B4659,'[1]Base de datos Almacen'!$B$2:$E$3654,4,0)</f>
        <v>#N/A</v>
      </c>
      <c r="F4659" s="8">
        <v>0</v>
      </c>
      <c r="G4659" s="9">
        <f>SUMIFS('Entrada - Salida'!$E:$E,'Entrada - Salida'!$D:$D,Saldo!C4659,'Entrada - Salida'!C:C,Saldo!B4659)</f>
        <v>0</v>
      </c>
      <c r="H4659" s="10">
        <f>SUMIFS('Entrada - Salida'!$F:$F,'Entrada - Salida'!$D:$D,Saldo!C4659,'Entrada - Salida'!C:C,Saldo!B4659)</f>
        <v>0</v>
      </c>
      <c r="I4659" s="11">
        <f t="shared" si="74"/>
        <v>0</v>
      </c>
      <c r="J4659" s="22"/>
    </row>
    <row r="4660" spans="5:10">
      <c r="E4660" s="4" t="e">
        <f>VLOOKUP(B4660,'[1]Base de datos Almacen'!$B$2:$E$3654,4,0)</f>
        <v>#N/A</v>
      </c>
      <c r="F4660" s="8">
        <v>0</v>
      </c>
      <c r="G4660" s="9">
        <f>SUMIFS('Entrada - Salida'!$E:$E,'Entrada - Salida'!$D:$D,Saldo!C4660,'Entrada - Salida'!C:C,Saldo!B4660)</f>
        <v>0</v>
      </c>
      <c r="H4660" s="10">
        <f>SUMIFS('Entrada - Salida'!$F:$F,'Entrada - Salida'!$D:$D,Saldo!C4660,'Entrada - Salida'!C:C,Saldo!B4660)</f>
        <v>0</v>
      </c>
      <c r="I4660" s="11">
        <f t="shared" si="74"/>
        <v>0</v>
      </c>
      <c r="J4660" s="22"/>
    </row>
    <row r="4661" spans="5:10">
      <c r="E4661" s="4" t="e">
        <f>VLOOKUP(B4661,'[1]Base de datos Almacen'!$B$2:$E$3654,4,0)</f>
        <v>#N/A</v>
      </c>
      <c r="F4661" s="8">
        <v>0</v>
      </c>
      <c r="G4661" s="9">
        <f>SUMIFS('Entrada - Salida'!$E:$E,'Entrada - Salida'!$D:$D,Saldo!C4661,'Entrada - Salida'!C:C,Saldo!B4661)</f>
        <v>0</v>
      </c>
      <c r="H4661" s="10">
        <f>SUMIFS('Entrada - Salida'!$F:$F,'Entrada - Salida'!$D:$D,Saldo!C4661,'Entrada - Salida'!C:C,Saldo!B4661)</f>
        <v>0</v>
      </c>
      <c r="I4661" s="11">
        <f t="shared" si="74"/>
        <v>0</v>
      </c>
      <c r="J4661" s="22"/>
    </row>
    <row r="4662" spans="5:10">
      <c r="E4662" s="4" t="e">
        <f>VLOOKUP(B4662,'[1]Base de datos Almacen'!$B$2:$E$3654,4,0)</f>
        <v>#N/A</v>
      </c>
      <c r="F4662" s="8">
        <v>0</v>
      </c>
      <c r="G4662" s="9">
        <f>SUMIFS('Entrada - Salida'!$E:$E,'Entrada - Salida'!$D:$D,Saldo!C4662,'Entrada - Salida'!C:C,Saldo!B4662)</f>
        <v>0</v>
      </c>
      <c r="H4662" s="10">
        <f>SUMIFS('Entrada - Salida'!$F:$F,'Entrada - Salida'!$D:$D,Saldo!C4662,'Entrada - Salida'!C:C,Saldo!B4662)</f>
        <v>0</v>
      </c>
      <c r="I4662" s="11">
        <f t="shared" si="74"/>
        <v>0</v>
      </c>
      <c r="J4662" s="22"/>
    </row>
    <row r="4663" spans="5:10">
      <c r="E4663" s="4" t="e">
        <f>VLOOKUP(B4663,'[1]Base de datos Almacen'!$B$2:$E$3654,4,0)</f>
        <v>#N/A</v>
      </c>
      <c r="F4663" s="8">
        <v>0</v>
      </c>
      <c r="G4663" s="9">
        <f>SUMIFS('Entrada - Salida'!$E:$E,'Entrada - Salida'!$D:$D,Saldo!C4663,'Entrada - Salida'!C:C,Saldo!B4663)</f>
        <v>0</v>
      </c>
      <c r="H4663" s="10">
        <f>SUMIFS('Entrada - Salida'!$F:$F,'Entrada - Salida'!$D:$D,Saldo!C4663,'Entrada - Salida'!C:C,Saldo!B4663)</f>
        <v>0</v>
      </c>
      <c r="I4663" s="11">
        <f t="shared" si="74"/>
        <v>0</v>
      </c>
      <c r="J4663" s="22"/>
    </row>
    <row r="4664" spans="5:10">
      <c r="E4664" s="4" t="e">
        <f>VLOOKUP(B4664,'[1]Base de datos Almacen'!$B$2:$E$3654,4,0)</f>
        <v>#N/A</v>
      </c>
      <c r="F4664" s="8">
        <v>0</v>
      </c>
      <c r="G4664" s="9">
        <f>SUMIFS('Entrada - Salida'!$E:$E,'Entrada - Salida'!$D:$D,Saldo!C4664,'Entrada - Salida'!C:C,Saldo!B4664)</f>
        <v>0</v>
      </c>
      <c r="H4664" s="10">
        <f>SUMIFS('Entrada - Salida'!$F:$F,'Entrada - Salida'!$D:$D,Saldo!C4664,'Entrada - Salida'!C:C,Saldo!B4664)</f>
        <v>0</v>
      </c>
      <c r="I4664" s="11">
        <f t="shared" si="74"/>
        <v>0</v>
      </c>
      <c r="J4664" s="22"/>
    </row>
    <row r="4665" spans="5:10">
      <c r="E4665" s="4" t="e">
        <f>VLOOKUP(B4665,'[1]Base de datos Almacen'!$B$2:$E$3654,4,0)</f>
        <v>#N/A</v>
      </c>
      <c r="F4665" s="8">
        <v>0</v>
      </c>
      <c r="G4665" s="9">
        <f>SUMIFS('Entrada - Salida'!$E:$E,'Entrada - Salida'!$D:$D,Saldo!C4665,'Entrada - Salida'!C:C,Saldo!B4665)</f>
        <v>0</v>
      </c>
      <c r="H4665" s="10">
        <f>SUMIFS('Entrada - Salida'!$F:$F,'Entrada - Salida'!$D:$D,Saldo!C4665,'Entrada - Salida'!C:C,Saldo!B4665)</f>
        <v>0</v>
      </c>
      <c r="I4665" s="11">
        <f t="shared" si="74"/>
        <v>0</v>
      </c>
      <c r="J4665" s="22"/>
    </row>
    <row r="4666" spans="5:10">
      <c r="E4666" s="4" t="e">
        <f>VLOOKUP(B4666,'[1]Base de datos Almacen'!$B$2:$E$3654,4,0)</f>
        <v>#N/A</v>
      </c>
      <c r="F4666" s="8">
        <v>0</v>
      </c>
      <c r="G4666" s="9">
        <f>SUMIFS('Entrada - Salida'!$E:$E,'Entrada - Salida'!$D:$D,Saldo!C4666,'Entrada - Salida'!C:C,Saldo!B4666)</f>
        <v>0</v>
      </c>
      <c r="H4666" s="10">
        <f>SUMIFS('Entrada - Salida'!$F:$F,'Entrada - Salida'!$D:$D,Saldo!C4666,'Entrada - Salida'!C:C,Saldo!B4666)</f>
        <v>0</v>
      </c>
      <c r="I4666" s="11">
        <f t="shared" si="74"/>
        <v>0</v>
      </c>
      <c r="J4666" s="22"/>
    </row>
    <row r="4667" spans="5:10">
      <c r="E4667" s="4" t="e">
        <f>VLOOKUP(B4667,'[1]Base de datos Almacen'!$B$2:$E$3654,4,0)</f>
        <v>#N/A</v>
      </c>
      <c r="F4667" s="8">
        <v>0</v>
      </c>
      <c r="G4667" s="9">
        <f>SUMIFS('Entrada - Salida'!$E:$E,'Entrada - Salida'!$D:$D,Saldo!C4667,'Entrada - Salida'!C:C,Saldo!B4667)</f>
        <v>0</v>
      </c>
      <c r="H4667" s="10">
        <f>SUMIFS('Entrada - Salida'!$F:$F,'Entrada - Salida'!$D:$D,Saldo!C4667,'Entrada - Salida'!C:C,Saldo!B4667)</f>
        <v>0</v>
      </c>
      <c r="I4667" s="11">
        <f t="shared" si="74"/>
        <v>0</v>
      </c>
      <c r="J4667" s="22"/>
    </row>
    <row r="4668" spans="5:10">
      <c r="E4668" s="4" t="e">
        <f>VLOOKUP(B4668,'[1]Base de datos Almacen'!$B$2:$E$3654,4,0)</f>
        <v>#N/A</v>
      </c>
      <c r="F4668" s="8">
        <v>0</v>
      </c>
      <c r="G4668" s="9">
        <f>SUMIFS('Entrada - Salida'!$E:$E,'Entrada - Salida'!$D:$D,Saldo!C4668,'Entrada - Salida'!C:C,Saldo!B4668)</f>
        <v>0</v>
      </c>
      <c r="H4668" s="10">
        <f>SUMIFS('Entrada - Salida'!$F:$F,'Entrada - Salida'!$D:$D,Saldo!C4668,'Entrada - Salida'!C:C,Saldo!B4668)</f>
        <v>0</v>
      </c>
      <c r="I4668" s="11">
        <f t="shared" si="74"/>
        <v>0</v>
      </c>
      <c r="J4668" s="22"/>
    </row>
    <row r="4669" spans="5:10">
      <c r="E4669" s="4" t="e">
        <f>VLOOKUP(B4669,'[1]Base de datos Almacen'!$B$2:$E$3654,4,0)</f>
        <v>#N/A</v>
      </c>
      <c r="F4669" s="8">
        <v>0</v>
      </c>
      <c r="G4669" s="9">
        <f>SUMIFS('Entrada - Salida'!$E:$E,'Entrada - Salida'!$D:$D,Saldo!C4669,'Entrada - Salida'!C:C,Saldo!B4669)</f>
        <v>0</v>
      </c>
      <c r="H4669" s="10">
        <f>SUMIFS('Entrada - Salida'!$F:$F,'Entrada - Salida'!$D:$D,Saldo!C4669,'Entrada - Salida'!C:C,Saldo!B4669)</f>
        <v>0</v>
      </c>
      <c r="I4669" s="11">
        <f t="shared" si="74"/>
        <v>0</v>
      </c>
      <c r="J4669" s="22"/>
    </row>
    <row r="4670" spans="5:10">
      <c r="E4670" s="4" t="e">
        <f>VLOOKUP(B4670,'[1]Base de datos Almacen'!$B$2:$E$3654,4,0)</f>
        <v>#N/A</v>
      </c>
      <c r="F4670" s="8">
        <v>0</v>
      </c>
      <c r="G4670" s="9">
        <f>SUMIFS('Entrada - Salida'!$E:$E,'Entrada - Salida'!$D:$D,Saldo!C4670,'Entrada - Salida'!C:C,Saldo!B4670)</f>
        <v>0</v>
      </c>
      <c r="H4670" s="10">
        <f>SUMIFS('Entrada - Salida'!$F:$F,'Entrada - Salida'!$D:$D,Saldo!C4670,'Entrada - Salida'!C:C,Saldo!B4670)</f>
        <v>0</v>
      </c>
      <c r="I4670" s="11">
        <f t="shared" si="74"/>
        <v>0</v>
      </c>
      <c r="J4670" s="22"/>
    </row>
    <row r="4671" spans="5:10">
      <c r="E4671" s="4" t="e">
        <f>VLOOKUP(B4671,'[1]Base de datos Almacen'!$B$2:$E$3654,4,0)</f>
        <v>#N/A</v>
      </c>
      <c r="F4671" s="8">
        <v>0</v>
      </c>
      <c r="G4671" s="9">
        <f>SUMIFS('Entrada - Salida'!$E:$E,'Entrada - Salida'!$D:$D,Saldo!C4671,'Entrada - Salida'!C:C,Saldo!B4671)</f>
        <v>0</v>
      </c>
      <c r="H4671" s="10">
        <f>SUMIFS('Entrada - Salida'!$F:$F,'Entrada - Salida'!$D:$D,Saldo!C4671,'Entrada - Salida'!C:C,Saldo!B4671)</f>
        <v>0</v>
      </c>
      <c r="I4671" s="11">
        <f t="shared" si="74"/>
        <v>0</v>
      </c>
      <c r="J4671" s="22"/>
    </row>
    <row r="4672" spans="5:10">
      <c r="E4672" s="4" t="e">
        <f>VLOOKUP(B4672,'[1]Base de datos Almacen'!$B$2:$E$3654,4,0)</f>
        <v>#N/A</v>
      </c>
      <c r="F4672" s="8">
        <v>0</v>
      </c>
      <c r="G4672" s="9">
        <f>SUMIFS('Entrada - Salida'!$E:$E,'Entrada - Salida'!$D:$D,Saldo!C4672,'Entrada - Salida'!C:C,Saldo!B4672)</f>
        <v>0</v>
      </c>
      <c r="H4672" s="10">
        <f>SUMIFS('Entrada - Salida'!$F:$F,'Entrada - Salida'!$D:$D,Saldo!C4672,'Entrada - Salida'!C:C,Saldo!B4672)</f>
        <v>0</v>
      </c>
      <c r="I4672" s="11">
        <f t="shared" si="74"/>
        <v>0</v>
      </c>
      <c r="J4672" s="22"/>
    </row>
    <row r="4673" spans="5:10">
      <c r="E4673" s="4" t="e">
        <f>VLOOKUP(B4673,'[1]Base de datos Almacen'!$B$2:$E$3654,4,0)</f>
        <v>#N/A</v>
      </c>
      <c r="F4673" s="8">
        <v>0</v>
      </c>
      <c r="G4673" s="9">
        <f>SUMIFS('Entrada - Salida'!$E:$E,'Entrada - Salida'!$D:$D,Saldo!C4673,'Entrada - Salida'!C:C,Saldo!B4673)</f>
        <v>0</v>
      </c>
      <c r="H4673" s="10">
        <f>SUMIFS('Entrada - Salida'!$F:$F,'Entrada - Salida'!$D:$D,Saldo!C4673,'Entrada - Salida'!C:C,Saldo!B4673)</f>
        <v>0</v>
      </c>
      <c r="I4673" s="11">
        <f t="shared" si="74"/>
        <v>0</v>
      </c>
      <c r="J4673" s="22"/>
    </row>
    <row r="4674" spans="5:10">
      <c r="E4674" s="4" t="e">
        <f>VLOOKUP(B4674,'[1]Base de datos Almacen'!$B$2:$E$3654,4,0)</f>
        <v>#N/A</v>
      </c>
      <c r="F4674" s="8">
        <v>0</v>
      </c>
      <c r="G4674" s="9">
        <f>SUMIFS('Entrada - Salida'!$E:$E,'Entrada - Salida'!$D:$D,Saldo!C4674,'Entrada - Salida'!C:C,Saldo!B4674)</f>
        <v>0</v>
      </c>
      <c r="H4674" s="10">
        <f>SUMIFS('Entrada - Salida'!$F:$F,'Entrada - Salida'!$D:$D,Saldo!C4674,'Entrada - Salida'!C:C,Saldo!B4674)</f>
        <v>0</v>
      </c>
      <c r="I4674" s="11">
        <f t="shared" si="74"/>
        <v>0</v>
      </c>
      <c r="J4674" s="22"/>
    </row>
    <row r="4675" spans="5:10">
      <c r="E4675" s="4" t="e">
        <f>VLOOKUP(B4675,'[1]Base de datos Almacen'!$B$2:$E$3654,4,0)</f>
        <v>#N/A</v>
      </c>
      <c r="F4675" s="8">
        <v>0</v>
      </c>
      <c r="G4675" s="9">
        <f>SUMIFS('Entrada - Salida'!$E:$E,'Entrada - Salida'!$D:$D,Saldo!C4675,'Entrada - Salida'!C:C,Saldo!B4675)</f>
        <v>0</v>
      </c>
      <c r="H4675" s="10">
        <f>SUMIFS('Entrada - Salida'!$F:$F,'Entrada - Salida'!$D:$D,Saldo!C4675,'Entrada - Salida'!C:C,Saldo!B4675)</f>
        <v>0</v>
      </c>
      <c r="I4675" s="11">
        <f t="shared" si="74"/>
        <v>0</v>
      </c>
      <c r="J4675" s="22"/>
    </row>
    <row r="4676" spans="5:10">
      <c r="E4676" s="4" t="e">
        <f>VLOOKUP(B4676,'[1]Base de datos Almacen'!$B$2:$E$3654,4,0)</f>
        <v>#N/A</v>
      </c>
      <c r="F4676" s="8">
        <v>0</v>
      </c>
      <c r="G4676" s="9">
        <f>SUMIFS('Entrada - Salida'!$E:$E,'Entrada - Salida'!$D:$D,Saldo!C4676,'Entrada - Salida'!C:C,Saldo!B4676)</f>
        <v>0</v>
      </c>
      <c r="H4676" s="10">
        <f>SUMIFS('Entrada - Salida'!$F:$F,'Entrada - Salida'!$D:$D,Saldo!C4676,'Entrada - Salida'!C:C,Saldo!B4676)</f>
        <v>0</v>
      </c>
      <c r="I4676" s="11">
        <f t="shared" si="74"/>
        <v>0</v>
      </c>
      <c r="J4676" s="22"/>
    </row>
    <row r="4677" spans="5:10">
      <c r="E4677" s="4" t="e">
        <f>VLOOKUP(B4677,'[1]Base de datos Almacen'!$B$2:$E$3654,4,0)</f>
        <v>#N/A</v>
      </c>
      <c r="F4677" s="8">
        <v>0</v>
      </c>
      <c r="G4677" s="9">
        <f>SUMIFS('Entrada - Salida'!$E:$E,'Entrada - Salida'!$D:$D,Saldo!C4677,'Entrada - Salida'!C:C,Saldo!B4677)</f>
        <v>0</v>
      </c>
      <c r="H4677" s="10">
        <f>SUMIFS('Entrada - Salida'!$F:$F,'Entrada - Salida'!$D:$D,Saldo!C4677,'Entrada - Salida'!C:C,Saldo!B4677)</f>
        <v>0</v>
      </c>
      <c r="I4677" s="11">
        <f t="shared" si="74"/>
        <v>0</v>
      </c>
      <c r="J4677" s="22"/>
    </row>
    <row r="4678" spans="5:10">
      <c r="E4678" s="4" t="e">
        <f>VLOOKUP(B4678,'[1]Base de datos Almacen'!$B$2:$E$3654,4,0)</f>
        <v>#N/A</v>
      </c>
      <c r="F4678" s="8">
        <v>0</v>
      </c>
      <c r="G4678" s="9">
        <f>SUMIFS('Entrada - Salida'!$E:$E,'Entrada - Salida'!$D:$D,Saldo!C4678,'Entrada - Salida'!C:C,Saldo!B4678)</f>
        <v>0</v>
      </c>
      <c r="H4678" s="10">
        <f>SUMIFS('Entrada - Salida'!$F:$F,'Entrada - Salida'!$D:$D,Saldo!C4678,'Entrada - Salida'!C:C,Saldo!B4678)</f>
        <v>0</v>
      </c>
      <c r="I4678" s="11">
        <f t="shared" si="74"/>
        <v>0</v>
      </c>
      <c r="J4678" s="22"/>
    </row>
    <row r="4679" spans="5:10">
      <c r="E4679" s="4" t="e">
        <f>VLOOKUP(B4679,'[1]Base de datos Almacen'!$B$2:$E$3654,4,0)</f>
        <v>#N/A</v>
      </c>
      <c r="F4679" s="8">
        <v>0</v>
      </c>
      <c r="G4679" s="9">
        <f>SUMIFS('Entrada - Salida'!$E:$E,'Entrada - Salida'!$D:$D,Saldo!C4679,'Entrada - Salida'!C:C,Saldo!B4679)</f>
        <v>0</v>
      </c>
      <c r="H4679" s="10">
        <f>SUMIFS('Entrada - Salida'!$F:$F,'Entrada - Salida'!$D:$D,Saldo!C4679,'Entrada - Salida'!C:C,Saldo!B4679)</f>
        <v>0</v>
      </c>
      <c r="I4679" s="11">
        <f t="shared" si="74"/>
        <v>0</v>
      </c>
      <c r="J4679" s="22"/>
    </row>
    <row r="4680" spans="5:10">
      <c r="E4680" s="4" t="e">
        <f>VLOOKUP(B4680,'[1]Base de datos Almacen'!$B$2:$E$3654,4,0)</f>
        <v>#N/A</v>
      </c>
      <c r="F4680" s="8">
        <v>0</v>
      </c>
      <c r="G4680" s="9">
        <f>SUMIFS('Entrada - Salida'!$E:$E,'Entrada - Salida'!$D:$D,Saldo!C4680,'Entrada - Salida'!C:C,Saldo!B4680)</f>
        <v>0</v>
      </c>
      <c r="H4680" s="10">
        <f>SUMIFS('Entrada - Salida'!$F:$F,'Entrada - Salida'!$D:$D,Saldo!C4680,'Entrada - Salida'!C:C,Saldo!B4680)</f>
        <v>0</v>
      </c>
      <c r="I4680" s="11">
        <f t="shared" si="74"/>
        <v>0</v>
      </c>
      <c r="J4680" s="22"/>
    </row>
    <row r="4681" spans="5:10">
      <c r="E4681" s="4" t="e">
        <f>VLOOKUP(B4681,'[1]Base de datos Almacen'!$B$2:$E$3654,4,0)</f>
        <v>#N/A</v>
      </c>
      <c r="F4681" s="8">
        <v>0</v>
      </c>
      <c r="G4681" s="9">
        <f>SUMIFS('Entrada - Salida'!$E:$E,'Entrada - Salida'!$D:$D,Saldo!C4681,'Entrada - Salida'!C:C,Saldo!B4681)</f>
        <v>0</v>
      </c>
      <c r="H4681" s="10">
        <f>SUMIFS('Entrada - Salida'!$F:$F,'Entrada - Salida'!$D:$D,Saldo!C4681,'Entrada - Salida'!C:C,Saldo!B4681)</f>
        <v>0</v>
      </c>
      <c r="I4681" s="11">
        <f t="shared" si="74"/>
        <v>0</v>
      </c>
      <c r="J4681" s="22"/>
    </row>
    <row r="4682" spans="5:10">
      <c r="E4682" s="4" t="e">
        <f>VLOOKUP(B4682,'[1]Base de datos Almacen'!$B$2:$E$3654,4,0)</f>
        <v>#N/A</v>
      </c>
      <c r="F4682" s="8">
        <v>0</v>
      </c>
      <c r="G4682" s="9">
        <f>SUMIFS('Entrada - Salida'!$E:$E,'Entrada - Salida'!$D:$D,Saldo!C4682,'Entrada - Salida'!C:C,Saldo!B4682)</f>
        <v>0</v>
      </c>
      <c r="H4682" s="10">
        <f>SUMIFS('Entrada - Salida'!$F:$F,'Entrada - Salida'!$D:$D,Saldo!C4682,'Entrada - Salida'!C:C,Saldo!B4682)</f>
        <v>0</v>
      </c>
      <c r="I4682" s="11">
        <f t="shared" si="74"/>
        <v>0</v>
      </c>
      <c r="J4682" s="22"/>
    </row>
    <row r="4683" spans="5:10">
      <c r="E4683" s="4" t="e">
        <f>VLOOKUP(B4683,'[1]Base de datos Almacen'!$B$2:$E$3654,4,0)</f>
        <v>#N/A</v>
      </c>
      <c r="F4683" s="8">
        <v>0</v>
      </c>
      <c r="G4683" s="9">
        <f>SUMIFS('Entrada - Salida'!$E:$E,'Entrada - Salida'!$D:$D,Saldo!C4683,'Entrada - Salida'!C:C,Saldo!B4683)</f>
        <v>0</v>
      </c>
      <c r="H4683" s="10">
        <f>SUMIFS('Entrada - Salida'!$F:$F,'Entrada - Salida'!$D:$D,Saldo!C4683,'Entrada - Salida'!C:C,Saldo!B4683)</f>
        <v>0</v>
      </c>
      <c r="I4683" s="11">
        <f t="shared" si="74"/>
        <v>0</v>
      </c>
      <c r="J4683" s="22"/>
    </row>
    <row r="4684" spans="5:10">
      <c r="E4684" s="4" t="e">
        <f>VLOOKUP(B4684,'[1]Base de datos Almacen'!$B$2:$E$3654,4,0)</f>
        <v>#N/A</v>
      </c>
      <c r="F4684" s="8">
        <v>0</v>
      </c>
      <c r="G4684" s="9">
        <f>SUMIFS('Entrada - Salida'!$E:$E,'Entrada - Salida'!$D:$D,Saldo!C4684,'Entrada - Salida'!C:C,Saldo!B4684)</f>
        <v>0</v>
      </c>
      <c r="H4684" s="10">
        <f>SUMIFS('Entrada - Salida'!$F:$F,'Entrada - Salida'!$D:$D,Saldo!C4684,'Entrada - Salida'!C:C,Saldo!B4684)</f>
        <v>0</v>
      </c>
      <c r="I4684" s="11">
        <f t="shared" si="74"/>
        <v>0</v>
      </c>
      <c r="J4684" s="22"/>
    </row>
    <row r="4685" spans="5:10">
      <c r="E4685" s="4" t="e">
        <f>VLOOKUP(B4685,'[1]Base de datos Almacen'!$B$2:$E$3654,4,0)</f>
        <v>#N/A</v>
      </c>
      <c r="F4685" s="8">
        <v>0</v>
      </c>
      <c r="G4685" s="9">
        <f>SUMIFS('Entrada - Salida'!$E:$E,'Entrada - Salida'!$D:$D,Saldo!C4685,'Entrada - Salida'!C:C,Saldo!B4685)</f>
        <v>0</v>
      </c>
      <c r="H4685" s="10">
        <f>SUMIFS('Entrada - Salida'!$F:$F,'Entrada - Salida'!$D:$D,Saldo!C4685,'Entrada - Salida'!C:C,Saldo!B4685)</f>
        <v>0</v>
      </c>
      <c r="I4685" s="11">
        <f t="shared" si="74"/>
        <v>0</v>
      </c>
      <c r="J4685" s="22"/>
    </row>
    <row r="4686" spans="5:10">
      <c r="E4686" s="4" t="e">
        <f>VLOOKUP(B4686,'[1]Base de datos Almacen'!$B$2:$E$3654,4,0)</f>
        <v>#N/A</v>
      </c>
      <c r="F4686" s="8">
        <v>0</v>
      </c>
      <c r="G4686" s="9">
        <f>SUMIFS('Entrada - Salida'!$E:$E,'Entrada - Salida'!$D:$D,Saldo!C4686,'Entrada - Salida'!C:C,Saldo!B4686)</f>
        <v>0</v>
      </c>
      <c r="H4686" s="10">
        <f>SUMIFS('Entrada - Salida'!$F:$F,'Entrada - Salida'!$D:$D,Saldo!C4686,'Entrada - Salida'!C:C,Saldo!B4686)</f>
        <v>0</v>
      </c>
      <c r="I4686" s="11">
        <f t="shared" si="74"/>
        <v>0</v>
      </c>
      <c r="J4686" s="22"/>
    </row>
    <row r="4687" spans="5:10">
      <c r="E4687" s="4" t="e">
        <f>VLOOKUP(B4687,'[1]Base de datos Almacen'!$B$2:$E$3654,4,0)</f>
        <v>#N/A</v>
      </c>
      <c r="F4687" s="8">
        <v>0</v>
      </c>
      <c r="G4687" s="9">
        <f>SUMIFS('Entrada - Salida'!$E:$E,'Entrada - Salida'!$D:$D,Saldo!C4687,'Entrada - Salida'!C:C,Saldo!B4687)</f>
        <v>0</v>
      </c>
      <c r="H4687" s="10">
        <f>SUMIFS('Entrada - Salida'!$F:$F,'Entrada - Salida'!$D:$D,Saldo!C4687,'Entrada - Salida'!C:C,Saldo!B4687)</f>
        <v>0</v>
      </c>
      <c r="I4687" s="11">
        <f t="shared" si="74"/>
        <v>0</v>
      </c>
      <c r="J4687" s="22"/>
    </row>
    <row r="4688" spans="5:10">
      <c r="E4688" s="4" t="e">
        <f>VLOOKUP(B4688,'[1]Base de datos Almacen'!$B$2:$E$3654,4,0)</f>
        <v>#N/A</v>
      </c>
      <c r="F4688" s="8">
        <v>0</v>
      </c>
      <c r="G4688" s="9">
        <f>SUMIFS('Entrada - Salida'!$E:$E,'Entrada - Salida'!$D:$D,Saldo!C4688,'Entrada - Salida'!C:C,Saldo!B4688)</f>
        <v>0</v>
      </c>
      <c r="H4688" s="10">
        <f>SUMIFS('Entrada - Salida'!$F:$F,'Entrada - Salida'!$D:$D,Saldo!C4688,'Entrada - Salida'!C:C,Saldo!B4688)</f>
        <v>0</v>
      </c>
      <c r="I4688" s="11">
        <f t="shared" si="74"/>
        <v>0</v>
      </c>
      <c r="J4688" s="22"/>
    </row>
    <row r="4689" spans="5:10">
      <c r="E4689" s="4" t="e">
        <f>VLOOKUP(B4689,'[1]Base de datos Almacen'!$B$2:$E$3654,4,0)</f>
        <v>#N/A</v>
      </c>
      <c r="F4689" s="8">
        <v>0</v>
      </c>
      <c r="G4689" s="9">
        <f>SUMIFS('Entrada - Salida'!$E:$E,'Entrada - Salida'!$D:$D,Saldo!C4689,'Entrada - Salida'!C:C,Saldo!B4689)</f>
        <v>0</v>
      </c>
      <c r="H4689" s="10">
        <f>SUMIFS('Entrada - Salida'!$F:$F,'Entrada - Salida'!$D:$D,Saldo!C4689,'Entrada - Salida'!C:C,Saldo!B4689)</f>
        <v>0</v>
      </c>
      <c r="I4689" s="11">
        <f t="shared" si="74"/>
        <v>0</v>
      </c>
      <c r="J4689" s="22"/>
    </row>
    <row r="4690" spans="5:10">
      <c r="E4690" s="4" t="e">
        <f>VLOOKUP(B4690,'[1]Base de datos Almacen'!$B$2:$E$3654,4,0)</f>
        <v>#N/A</v>
      </c>
      <c r="F4690" s="8">
        <v>0</v>
      </c>
      <c r="G4690" s="9">
        <f>SUMIFS('Entrada - Salida'!$E:$E,'Entrada - Salida'!$D:$D,Saldo!C4690,'Entrada - Salida'!C:C,Saldo!B4690)</f>
        <v>0</v>
      </c>
      <c r="H4690" s="10">
        <f>SUMIFS('Entrada - Salida'!$F:$F,'Entrada - Salida'!$D:$D,Saldo!C4690,'Entrada - Salida'!C:C,Saldo!B4690)</f>
        <v>0</v>
      </c>
      <c r="I4690" s="11">
        <f t="shared" si="74"/>
        <v>0</v>
      </c>
      <c r="J4690" s="22"/>
    </row>
    <row r="4691" spans="5:10">
      <c r="E4691" s="4" t="e">
        <f>VLOOKUP(B4691,'[1]Base de datos Almacen'!$B$2:$E$3654,4,0)</f>
        <v>#N/A</v>
      </c>
      <c r="F4691" s="8">
        <v>0</v>
      </c>
      <c r="G4691" s="9">
        <f>SUMIFS('Entrada - Salida'!$E:$E,'Entrada - Salida'!$D:$D,Saldo!C4691,'Entrada - Salida'!C:C,Saldo!B4691)</f>
        <v>0</v>
      </c>
      <c r="H4691" s="10">
        <f>SUMIFS('Entrada - Salida'!$F:$F,'Entrada - Salida'!$D:$D,Saldo!C4691,'Entrada - Salida'!C:C,Saldo!B4691)</f>
        <v>0</v>
      </c>
      <c r="I4691" s="11">
        <f t="shared" si="74"/>
        <v>0</v>
      </c>
      <c r="J4691" s="22"/>
    </row>
    <row r="4692" spans="5:10">
      <c r="E4692" s="4" t="e">
        <f>VLOOKUP(B4692,'[1]Base de datos Almacen'!$B$2:$E$3654,4,0)</f>
        <v>#N/A</v>
      </c>
      <c r="F4692" s="8">
        <v>0</v>
      </c>
      <c r="G4692" s="9">
        <f>SUMIFS('Entrada - Salida'!$E:$E,'Entrada - Salida'!$D:$D,Saldo!C4692,'Entrada - Salida'!C:C,Saldo!B4692)</f>
        <v>0</v>
      </c>
      <c r="H4692" s="10">
        <f>SUMIFS('Entrada - Salida'!$F:$F,'Entrada - Salida'!$D:$D,Saldo!C4692,'Entrada - Salida'!C:C,Saldo!B4692)</f>
        <v>0</v>
      </c>
      <c r="I4692" s="11">
        <f t="shared" si="74"/>
        <v>0</v>
      </c>
      <c r="J4692" s="22"/>
    </row>
    <row r="4693" spans="5:10">
      <c r="E4693" s="4" t="e">
        <f>VLOOKUP(B4693,'[1]Base de datos Almacen'!$B$2:$E$3654,4,0)</f>
        <v>#N/A</v>
      </c>
      <c r="F4693" s="8">
        <v>0</v>
      </c>
      <c r="G4693" s="9">
        <f>SUMIFS('Entrada - Salida'!$E:$E,'Entrada - Salida'!$D:$D,Saldo!C4693,'Entrada - Salida'!C:C,Saldo!B4693)</f>
        <v>0</v>
      </c>
      <c r="H4693" s="10">
        <f>SUMIFS('Entrada - Salida'!$F:$F,'Entrada - Salida'!$D:$D,Saldo!C4693,'Entrada - Salida'!C:C,Saldo!B4693)</f>
        <v>0</v>
      </c>
      <c r="I4693" s="11">
        <f t="shared" si="74"/>
        <v>0</v>
      </c>
      <c r="J4693" s="22"/>
    </row>
    <row r="4694" spans="5:10">
      <c r="E4694" s="4" t="e">
        <f>VLOOKUP(B4694,'[1]Base de datos Almacen'!$B$2:$E$3654,4,0)</f>
        <v>#N/A</v>
      </c>
      <c r="F4694" s="8">
        <v>0</v>
      </c>
      <c r="G4694" s="9">
        <f>SUMIFS('Entrada - Salida'!$E:$E,'Entrada - Salida'!$D:$D,Saldo!C4694,'Entrada - Salida'!C:C,Saldo!B4694)</f>
        <v>0</v>
      </c>
      <c r="H4694" s="10">
        <f>SUMIFS('Entrada - Salida'!$F:$F,'Entrada - Salida'!$D:$D,Saldo!C4694,'Entrada - Salida'!C:C,Saldo!B4694)</f>
        <v>0</v>
      </c>
      <c r="I4694" s="11">
        <f t="shared" si="74"/>
        <v>0</v>
      </c>
      <c r="J4694" s="22"/>
    </row>
    <row r="4695" spans="5:10">
      <c r="E4695" s="4" t="e">
        <f>VLOOKUP(B4695,'[1]Base de datos Almacen'!$B$2:$E$3654,4,0)</f>
        <v>#N/A</v>
      </c>
      <c r="F4695" s="8">
        <v>0</v>
      </c>
      <c r="G4695" s="9">
        <f>SUMIFS('Entrada - Salida'!$E:$E,'Entrada - Salida'!$D:$D,Saldo!C4695,'Entrada - Salida'!C:C,Saldo!B4695)</f>
        <v>0</v>
      </c>
      <c r="H4695" s="10">
        <f>SUMIFS('Entrada - Salida'!$F:$F,'Entrada - Salida'!$D:$D,Saldo!C4695,'Entrada - Salida'!C:C,Saldo!B4695)</f>
        <v>0</v>
      </c>
      <c r="I4695" s="11">
        <f t="shared" si="74"/>
        <v>0</v>
      </c>
      <c r="J4695" s="22"/>
    </row>
    <row r="4696" spans="5:10">
      <c r="E4696" s="4" t="e">
        <f>VLOOKUP(B4696,'[1]Base de datos Almacen'!$B$2:$E$3654,4,0)</f>
        <v>#N/A</v>
      </c>
      <c r="F4696" s="8">
        <v>0</v>
      </c>
      <c r="G4696" s="9">
        <f>SUMIFS('Entrada - Salida'!$E:$E,'Entrada - Salida'!$D:$D,Saldo!C4696,'Entrada - Salida'!C:C,Saldo!B4696)</f>
        <v>0</v>
      </c>
      <c r="H4696" s="10">
        <f>SUMIFS('Entrada - Salida'!$F:$F,'Entrada - Salida'!$D:$D,Saldo!C4696,'Entrada - Salida'!C:C,Saldo!B4696)</f>
        <v>0</v>
      </c>
      <c r="I4696" s="11">
        <f t="shared" si="74"/>
        <v>0</v>
      </c>
      <c r="J4696" s="22"/>
    </row>
    <row r="4697" spans="5:10">
      <c r="E4697" s="4" t="e">
        <f>VLOOKUP(B4697,'[1]Base de datos Almacen'!$B$2:$E$3654,4,0)</f>
        <v>#N/A</v>
      </c>
      <c r="F4697" s="8">
        <v>0</v>
      </c>
      <c r="G4697" s="9">
        <f>SUMIFS('Entrada - Salida'!$E:$E,'Entrada - Salida'!$D:$D,Saldo!C4697,'Entrada - Salida'!C:C,Saldo!B4697)</f>
        <v>0</v>
      </c>
      <c r="H4697" s="10">
        <f>SUMIFS('Entrada - Salida'!$F:$F,'Entrada - Salida'!$D:$D,Saldo!C4697,'Entrada - Salida'!C:C,Saldo!B4697)</f>
        <v>0</v>
      </c>
      <c r="I4697" s="11">
        <f t="shared" si="74"/>
        <v>0</v>
      </c>
      <c r="J4697" s="22"/>
    </row>
    <row r="4698" spans="5:10">
      <c r="E4698" s="4" t="e">
        <f>VLOOKUP(B4698,'[1]Base de datos Almacen'!$B$2:$E$3654,4,0)</f>
        <v>#N/A</v>
      </c>
      <c r="F4698" s="8">
        <v>0</v>
      </c>
      <c r="G4698" s="9">
        <f>SUMIFS('Entrada - Salida'!$E:$E,'Entrada - Salida'!$D:$D,Saldo!C4698,'Entrada - Salida'!C:C,Saldo!B4698)</f>
        <v>0</v>
      </c>
      <c r="H4698" s="10">
        <f>SUMIFS('Entrada - Salida'!$F:$F,'Entrada - Salida'!$D:$D,Saldo!C4698,'Entrada - Salida'!C:C,Saldo!B4698)</f>
        <v>0</v>
      </c>
      <c r="I4698" s="11">
        <f t="shared" si="74"/>
        <v>0</v>
      </c>
      <c r="J4698" s="22"/>
    </row>
    <row r="4699" spans="5:10">
      <c r="E4699" s="4" t="e">
        <f>VLOOKUP(B4699,'[1]Base de datos Almacen'!$B$2:$E$3654,4,0)</f>
        <v>#N/A</v>
      </c>
      <c r="F4699" s="8">
        <v>0</v>
      </c>
      <c r="G4699" s="9">
        <f>SUMIFS('Entrada - Salida'!$E:$E,'Entrada - Salida'!$D:$D,Saldo!C4699,'Entrada - Salida'!C:C,Saldo!B4699)</f>
        <v>0</v>
      </c>
      <c r="H4699" s="10">
        <f>SUMIFS('Entrada - Salida'!$F:$F,'Entrada - Salida'!$D:$D,Saldo!C4699,'Entrada - Salida'!C:C,Saldo!B4699)</f>
        <v>0</v>
      </c>
      <c r="I4699" s="11">
        <f t="shared" si="74"/>
        <v>0</v>
      </c>
      <c r="J4699" s="22"/>
    </row>
    <row r="4700" spans="5:10">
      <c r="E4700" s="4" t="e">
        <f>VLOOKUP(B4700,'[1]Base de datos Almacen'!$B$2:$E$3654,4,0)</f>
        <v>#N/A</v>
      </c>
      <c r="F4700" s="8">
        <v>0</v>
      </c>
      <c r="G4700" s="9">
        <f>SUMIFS('Entrada - Salida'!$E:$E,'Entrada - Salida'!$D:$D,Saldo!C4700,'Entrada - Salida'!C:C,Saldo!B4700)</f>
        <v>0</v>
      </c>
      <c r="H4700" s="10">
        <f>SUMIFS('Entrada - Salida'!$F:$F,'Entrada - Salida'!$D:$D,Saldo!C4700,'Entrada - Salida'!C:C,Saldo!B4700)</f>
        <v>0</v>
      </c>
      <c r="I4700" s="11">
        <f t="shared" si="74"/>
        <v>0</v>
      </c>
      <c r="J4700" s="22"/>
    </row>
    <row r="4701" spans="5:10">
      <c r="E4701" s="4" t="e">
        <f>VLOOKUP(B4701,'[1]Base de datos Almacen'!$B$2:$E$3654,4,0)</f>
        <v>#N/A</v>
      </c>
      <c r="F4701" s="8">
        <v>0</v>
      </c>
      <c r="G4701" s="9">
        <f>SUMIFS('Entrada - Salida'!$E:$E,'Entrada - Salida'!$D:$D,Saldo!C4701,'Entrada - Salida'!C:C,Saldo!B4701)</f>
        <v>0</v>
      </c>
      <c r="H4701" s="10">
        <f>SUMIFS('Entrada - Salida'!$F:$F,'Entrada - Salida'!$D:$D,Saldo!C4701,'Entrada - Salida'!C:C,Saldo!B4701)</f>
        <v>0</v>
      </c>
      <c r="I4701" s="11">
        <f t="shared" si="74"/>
        <v>0</v>
      </c>
      <c r="J4701" s="22"/>
    </row>
    <row r="4702" spans="5:10">
      <c r="E4702" s="4" t="e">
        <f>VLOOKUP(B4702,'[1]Base de datos Almacen'!$B$2:$E$3654,4,0)</f>
        <v>#N/A</v>
      </c>
      <c r="F4702" s="8">
        <v>0</v>
      </c>
      <c r="G4702" s="9">
        <f>SUMIFS('Entrada - Salida'!$E:$E,'Entrada - Salida'!$D:$D,Saldo!C4702,'Entrada - Salida'!C:C,Saldo!B4702)</f>
        <v>0</v>
      </c>
      <c r="H4702" s="10">
        <f>SUMIFS('Entrada - Salida'!$F:$F,'Entrada - Salida'!$D:$D,Saldo!C4702,'Entrada - Salida'!C:C,Saldo!B4702)</f>
        <v>0</v>
      </c>
      <c r="I4702" s="11">
        <f t="shared" si="74"/>
        <v>0</v>
      </c>
      <c r="J4702" s="22"/>
    </row>
    <row r="4703" spans="5:10">
      <c r="E4703" s="4" t="e">
        <f>VLOOKUP(B4703,'[1]Base de datos Almacen'!$B$2:$E$3654,4,0)</f>
        <v>#N/A</v>
      </c>
      <c r="F4703" s="8">
        <v>0</v>
      </c>
      <c r="G4703" s="9">
        <f>SUMIFS('Entrada - Salida'!$E:$E,'Entrada - Salida'!$D:$D,Saldo!C4703,'Entrada - Salida'!C:C,Saldo!B4703)</f>
        <v>0</v>
      </c>
      <c r="H4703" s="10">
        <f>SUMIFS('Entrada - Salida'!$F:$F,'Entrada - Salida'!$D:$D,Saldo!C4703,'Entrada - Salida'!C:C,Saldo!B4703)</f>
        <v>0</v>
      </c>
      <c r="I4703" s="11">
        <f t="shared" si="74"/>
        <v>0</v>
      </c>
      <c r="J4703" s="22"/>
    </row>
    <row r="4704" spans="5:10">
      <c r="E4704" s="4" t="e">
        <f>VLOOKUP(B4704,'[1]Base de datos Almacen'!$B$2:$E$3654,4,0)</f>
        <v>#N/A</v>
      </c>
      <c r="F4704" s="8">
        <v>0</v>
      </c>
      <c r="G4704" s="9">
        <f>SUMIFS('Entrada - Salida'!$E:$E,'Entrada - Salida'!$D:$D,Saldo!C4704,'Entrada - Salida'!C:C,Saldo!B4704)</f>
        <v>0</v>
      </c>
      <c r="H4704" s="10">
        <f>SUMIFS('Entrada - Salida'!$F:$F,'Entrada - Salida'!$D:$D,Saldo!C4704,'Entrada - Salida'!C:C,Saldo!B4704)</f>
        <v>0</v>
      </c>
      <c r="I4704" s="11">
        <f t="shared" si="74"/>
        <v>0</v>
      </c>
      <c r="J4704" s="22"/>
    </row>
    <row r="4705" spans="5:10">
      <c r="E4705" s="4" t="e">
        <f>VLOOKUP(B4705,'[1]Base de datos Almacen'!$B$2:$E$3654,4,0)</f>
        <v>#N/A</v>
      </c>
      <c r="F4705" s="8">
        <v>0</v>
      </c>
      <c r="G4705" s="9">
        <f>SUMIFS('Entrada - Salida'!$E:$E,'Entrada - Salida'!$D:$D,Saldo!C4705,'Entrada - Salida'!C:C,Saldo!B4705)</f>
        <v>0</v>
      </c>
      <c r="H4705" s="10">
        <f>SUMIFS('Entrada - Salida'!$F:$F,'Entrada - Salida'!$D:$D,Saldo!C4705,'Entrada - Salida'!C:C,Saldo!B4705)</f>
        <v>0</v>
      </c>
      <c r="I4705" s="11">
        <f t="shared" si="74"/>
        <v>0</v>
      </c>
      <c r="J4705" s="22"/>
    </row>
    <row r="4706" spans="5:10">
      <c r="E4706" s="4" t="e">
        <f>VLOOKUP(B4706,'[1]Base de datos Almacen'!$B$2:$E$3654,4,0)</f>
        <v>#N/A</v>
      </c>
      <c r="F4706" s="8">
        <v>0</v>
      </c>
      <c r="G4706" s="9">
        <f>SUMIFS('Entrada - Salida'!$E:$E,'Entrada - Salida'!$D:$D,Saldo!C4706,'Entrada - Salida'!C:C,Saldo!B4706)</f>
        <v>0</v>
      </c>
      <c r="H4706" s="10">
        <f>SUMIFS('Entrada - Salida'!$F:$F,'Entrada - Salida'!$D:$D,Saldo!C4706,'Entrada - Salida'!C:C,Saldo!B4706)</f>
        <v>0</v>
      </c>
      <c r="I4706" s="11">
        <f t="shared" si="74"/>
        <v>0</v>
      </c>
      <c r="J4706" s="22"/>
    </row>
    <row r="4707" spans="5:10">
      <c r="E4707" s="4" t="e">
        <f>VLOOKUP(B4707,'[1]Base de datos Almacen'!$B$2:$E$3654,4,0)</f>
        <v>#N/A</v>
      </c>
      <c r="F4707" s="8">
        <v>0</v>
      </c>
      <c r="G4707" s="9">
        <f>SUMIFS('Entrada - Salida'!$E:$E,'Entrada - Salida'!$D:$D,Saldo!C4707,'Entrada - Salida'!C:C,Saldo!B4707)</f>
        <v>0</v>
      </c>
      <c r="H4707" s="10">
        <f>SUMIFS('Entrada - Salida'!$F:$F,'Entrada - Salida'!$D:$D,Saldo!C4707,'Entrada - Salida'!C:C,Saldo!B4707)</f>
        <v>0</v>
      </c>
      <c r="I4707" s="11">
        <f t="shared" si="74"/>
        <v>0</v>
      </c>
      <c r="J4707" s="22"/>
    </row>
    <row r="4708" spans="5:10">
      <c r="E4708" s="4" t="e">
        <f>VLOOKUP(B4708,'[1]Base de datos Almacen'!$B$2:$E$3654,4,0)</f>
        <v>#N/A</v>
      </c>
      <c r="F4708" s="8">
        <v>0</v>
      </c>
      <c r="G4708" s="9">
        <f>SUMIFS('Entrada - Salida'!$E:$E,'Entrada - Salida'!$D:$D,Saldo!C4708,'Entrada - Salida'!C:C,Saldo!B4708)</f>
        <v>0</v>
      </c>
      <c r="H4708" s="10">
        <f>SUMIFS('Entrada - Salida'!$F:$F,'Entrada - Salida'!$D:$D,Saldo!C4708,'Entrada - Salida'!C:C,Saldo!B4708)</f>
        <v>0</v>
      </c>
      <c r="I4708" s="11">
        <f t="shared" si="74"/>
        <v>0</v>
      </c>
      <c r="J4708" s="22"/>
    </row>
    <row r="4709" spans="5:10">
      <c r="E4709" s="4" t="e">
        <f>VLOOKUP(B4709,'[1]Base de datos Almacen'!$B$2:$E$3654,4,0)</f>
        <v>#N/A</v>
      </c>
      <c r="F4709" s="8">
        <v>0</v>
      </c>
      <c r="G4709" s="9">
        <f>SUMIFS('Entrada - Salida'!$E:$E,'Entrada - Salida'!$D:$D,Saldo!C4709,'Entrada - Salida'!C:C,Saldo!B4709)</f>
        <v>0</v>
      </c>
      <c r="H4709" s="10">
        <f>SUMIFS('Entrada - Salida'!$F:$F,'Entrada - Salida'!$D:$D,Saldo!C4709,'Entrada - Salida'!C:C,Saldo!B4709)</f>
        <v>0</v>
      </c>
      <c r="I4709" s="11">
        <f t="shared" si="74"/>
        <v>0</v>
      </c>
      <c r="J4709" s="22"/>
    </row>
    <row r="4710" spans="5:10">
      <c r="E4710" s="4" t="e">
        <f>VLOOKUP(B4710,'[1]Base de datos Almacen'!$B$2:$E$3654,4,0)</f>
        <v>#N/A</v>
      </c>
      <c r="F4710" s="8">
        <v>0</v>
      </c>
      <c r="G4710" s="9">
        <f>SUMIFS('Entrada - Salida'!$E:$E,'Entrada - Salida'!$D:$D,Saldo!C4710,'Entrada - Salida'!C:C,Saldo!B4710)</f>
        <v>0</v>
      </c>
      <c r="H4710" s="10">
        <f>SUMIFS('Entrada - Salida'!$F:$F,'Entrada - Salida'!$D:$D,Saldo!C4710,'Entrada - Salida'!C:C,Saldo!B4710)</f>
        <v>0</v>
      </c>
      <c r="I4710" s="11">
        <f t="shared" si="74"/>
        <v>0</v>
      </c>
      <c r="J4710" s="22"/>
    </row>
    <row r="4711" spans="5:10">
      <c r="E4711" s="4" t="e">
        <f>VLOOKUP(B4711,'[1]Base de datos Almacen'!$B$2:$E$3654,4,0)</f>
        <v>#N/A</v>
      </c>
      <c r="F4711" s="8">
        <v>0</v>
      </c>
      <c r="G4711" s="9">
        <f>SUMIFS('Entrada - Salida'!$E:$E,'Entrada - Salida'!$D:$D,Saldo!C4711,'Entrada - Salida'!C:C,Saldo!B4711)</f>
        <v>0</v>
      </c>
      <c r="H4711" s="10">
        <f>SUMIFS('Entrada - Salida'!$F:$F,'Entrada - Salida'!$D:$D,Saldo!C4711,'Entrada - Salida'!C:C,Saldo!B4711)</f>
        <v>0</v>
      </c>
      <c r="I4711" s="11">
        <f t="shared" si="74"/>
        <v>0</v>
      </c>
      <c r="J4711" s="22"/>
    </row>
    <row r="4712" spans="5:10">
      <c r="E4712" s="4" t="e">
        <f>VLOOKUP(B4712,'[1]Base de datos Almacen'!$B$2:$E$3654,4,0)</f>
        <v>#N/A</v>
      </c>
      <c r="F4712" s="8">
        <v>0</v>
      </c>
      <c r="G4712" s="9">
        <f>SUMIFS('Entrada - Salida'!$E:$E,'Entrada - Salida'!$D:$D,Saldo!C4712,'Entrada - Salida'!C:C,Saldo!B4712)</f>
        <v>0</v>
      </c>
      <c r="H4712" s="10">
        <f>SUMIFS('Entrada - Salida'!$F:$F,'Entrada - Salida'!$D:$D,Saldo!C4712,'Entrada - Salida'!C:C,Saldo!B4712)</f>
        <v>0</v>
      </c>
      <c r="I4712" s="11">
        <f t="shared" si="74"/>
        <v>0</v>
      </c>
      <c r="J4712" s="22"/>
    </row>
    <row r="4713" spans="5:10">
      <c r="E4713" s="4" t="e">
        <f>VLOOKUP(B4713,'[1]Base de datos Almacen'!$B$2:$E$3654,4,0)</f>
        <v>#N/A</v>
      </c>
      <c r="F4713" s="8">
        <v>0</v>
      </c>
      <c r="G4713" s="9">
        <f>SUMIFS('Entrada - Salida'!$E:$E,'Entrada - Salida'!$D:$D,Saldo!C4713,'Entrada - Salida'!C:C,Saldo!B4713)</f>
        <v>0</v>
      </c>
      <c r="H4713" s="10">
        <f>SUMIFS('Entrada - Salida'!$F:$F,'Entrada - Salida'!$D:$D,Saldo!C4713,'Entrada - Salida'!C:C,Saldo!B4713)</f>
        <v>0</v>
      </c>
      <c r="I4713" s="11">
        <f t="shared" si="74"/>
        <v>0</v>
      </c>
      <c r="J4713" s="22"/>
    </row>
    <row r="4714" spans="5:10">
      <c r="E4714" s="4" t="e">
        <f>VLOOKUP(B4714,'[1]Base de datos Almacen'!$B$2:$E$3654,4,0)</f>
        <v>#N/A</v>
      </c>
      <c r="F4714" s="8">
        <v>0</v>
      </c>
      <c r="G4714" s="9">
        <f>SUMIFS('Entrada - Salida'!$E:$E,'Entrada - Salida'!$D:$D,Saldo!C4714,'Entrada - Salida'!C:C,Saldo!B4714)</f>
        <v>0</v>
      </c>
      <c r="H4714" s="10">
        <f>SUMIFS('Entrada - Salida'!$F:$F,'Entrada - Salida'!$D:$D,Saldo!C4714,'Entrada - Salida'!C:C,Saldo!B4714)</f>
        <v>0</v>
      </c>
      <c r="I4714" s="11">
        <f t="shared" si="74"/>
        <v>0</v>
      </c>
      <c r="J4714" s="22"/>
    </row>
    <row r="4715" spans="5:10">
      <c r="E4715" s="4" t="e">
        <f>VLOOKUP(B4715,'[1]Base de datos Almacen'!$B$2:$E$3654,4,0)</f>
        <v>#N/A</v>
      </c>
      <c r="F4715" s="8">
        <v>0</v>
      </c>
      <c r="G4715" s="9">
        <f>SUMIFS('Entrada - Salida'!$E:$E,'Entrada - Salida'!$D:$D,Saldo!C4715,'Entrada - Salida'!C:C,Saldo!B4715)</f>
        <v>0</v>
      </c>
      <c r="H4715" s="10">
        <f>SUMIFS('Entrada - Salida'!$F:$F,'Entrada - Salida'!$D:$D,Saldo!C4715,'Entrada - Salida'!C:C,Saldo!B4715)</f>
        <v>0</v>
      </c>
      <c r="I4715" s="11">
        <f t="shared" si="74"/>
        <v>0</v>
      </c>
      <c r="J4715" s="22"/>
    </row>
    <row r="4716" spans="5:10">
      <c r="E4716" s="4" t="e">
        <f>VLOOKUP(B4716,'[1]Base de datos Almacen'!$B$2:$E$3654,4,0)</f>
        <v>#N/A</v>
      </c>
      <c r="F4716" s="8">
        <v>0</v>
      </c>
      <c r="G4716" s="9">
        <f>SUMIFS('Entrada - Salida'!$E:$E,'Entrada - Salida'!$D:$D,Saldo!C4716,'Entrada - Salida'!C:C,Saldo!B4716)</f>
        <v>0</v>
      </c>
      <c r="H4716" s="10">
        <f>SUMIFS('Entrada - Salida'!$F:$F,'Entrada - Salida'!$D:$D,Saldo!C4716,'Entrada - Salida'!C:C,Saldo!B4716)</f>
        <v>0</v>
      </c>
      <c r="I4716" s="11">
        <f t="shared" si="74"/>
        <v>0</v>
      </c>
      <c r="J4716" s="22"/>
    </row>
    <row r="4717" spans="5:10">
      <c r="E4717" s="4" t="e">
        <f>VLOOKUP(B4717,'[1]Base de datos Almacen'!$B$2:$E$3654,4,0)</f>
        <v>#N/A</v>
      </c>
      <c r="F4717" s="8">
        <v>0</v>
      </c>
      <c r="G4717" s="9">
        <f>SUMIFS('Entrada - Salida'!$E:$E,'Entrada - Salida'!$D:$D,Saldo!C4717,'Entrada - Salida'!C:C,Saldo!B4717)</f>
        <v>0</v>
      </c>
      <c r="H4717" s="10">
        <f>SUMIFS('Entrada - Salida'!$F:$F,'Entrada - Salida'!$D:$D,Saldo!C4717,'Entrada - Salida'!C:C,Saldo!B4717)</f>
        <v>0</v>
      </c>
      <c r="I4717" s="11">
        <f t="shared" si="74"/>
        <v>0</v>
      </c>
      <c r="J4717" s="22"/>
    </row>
    <row r="4718" spans="5:10">
      <c r="E4718" s="4" t="e">
        <f>VLOOKUP(B4718,'[1]Base de datos Almacen'!$B$2:$E$3654,4,0)</f>
        <v>#N/A</v>
      </c>
      <c r="F4718" s="8">
        <v>0</v>
      </c>
      <c r="G4718" s="9">
        <f>SUMIFS('Entrada - Salida'!$E:$E,'Entrada - Salida'!$D:$D,Saldo!C4718,'Entrada - Salida'!C:C,Saldo!B4718)</f>
        <v>0</v>
      </c>
      <c r="H4718" s="10">
        <f>SUMIFS('Entrada - Salida'!$F:$F,'Entrada - Salida'!$D:$D,Saldo!C4718,'Entrada - Salida'!C:C,Saldo!B4718)</f>
        <v>0</v>
      </c>
      <c r="I4718" s="11">
        <f t="shared" ref="I4718:I4781" si="75">+(G4718-H4718)+F4718</f>
        <v>0</v>
      </c>
      <c r="J4718" s="22"/>
    </row>
    <row r="4719" spans="5:10">
      <c r="E4719" s="4" t="e">
        <f>VLOOKUP(B4719,'[1]Base de datos Almacen'!$B$2:$E$3654,4,0)</f>
        <v>#N/A</v>
      </c>
      <c r="F4719" s="8">
        <v>0</v>
      </c>
      <c r="G4719" s="9">
        <f>SUMIFS('Entrada - Salida'!$E:$E,'Entrada - Salida'!$D:$D,Saldo!C4719,'Entrada - Salida'!C:C,Saldo!B4719)</f>
        <v>0</v>
      </c>
      <c r="H4719" s="10">
        <f>SUMIFS('Entrada - Salida'!$F:$F,'Entrada - Salida'!$D:$D,Saldo!C4719,'Entrada - Salida'!C:C,Saldo!B4719)</f>
        <v>0</v>
      </c>
      <c r="I4719" s="11">
        <f t="shared" si="75"/>
        <v>0</v>
      </c>
      <c r="J4719" s="22"/>
    </row>
    <row r="4720" spans="5:10">
      <c r="E4720" s="4" t="e">
        <f>VLOOKUP(B4720,'[1]Base de datos Almacen'!$B$2:$E$3654,4,0)</f>
        <v>#N/A</v>
      </c>
      <c r="F4720" s="8">
        <v>0</v>
      </c>
      <c r="G4720" s="9">
        <f>SUMIFS('Entrada - Salida'!$E:$E,'Entrada - Salida'!$D:$D,Saldo!C4720,'Entrada - Salida'!C:C,Saldo!B4720)</f>
        <v>0</v>
      </c>
      <c r="H4720" s="10">
        <f>SUMIFS('Entrada - Salida'!$F:$F,'Entrada - Salida'!$D:$D,Saldo!C4720,'Entrada - Salida'!C:C,Saldo!B4720)</f>
        <v>0</v>
      </c>
      <c r="I4720" s="11">
        <f t="shared" si="75"/>
        <v>0</v>
      </c>
      <c r="J4720" s="22"/>
    </row>
    <row r="4721" spans="5:10">
      <c r="E4721" s="4" t="e">
        <f>VLOOKUP(B4721,'[1]Base de datos Almacen'!$B$2:$E$3654,4,0)</f>
        <v>#N/A</v>
      </c>
      <c r="F4721" s="8">
        <v>0</v>
      </c>
      <c r="G4721" s="9">
        <f>SUMIFS('Entrada - Salida'!$E:$E,'Entrada - Salida'!$D:$D,Saldo!C4721,'Entrada - Salida'!C:C,Saldo!B4721)</f>
        <v>0</v>
      </c>
      <c r="H4721" s="10">
        <f>SUMIFS('Entrada - Salida'!$F:$F,'Entrada - Salida'!$D:$D,Saldo!C4721,'Entrada - Salida'!C:C,Saldo!B4721)</f>
        <v>0</v>
      </c>
      <c r="I4721" s="11">
        <f t="shared" si="75"/>
        <v>0</v>
      </c>
      <c r="J4721" s="22"/>
    </row>
    <row r="4722" spans="5:10">
      <c r="E4722" s="4" t="e">
        <f>VLOOKUP(B4722,'[1]Base de datos Almacen'!$B$2:$E$3654,4,0)</f>
        <v>#N/A</v>
      </c>
      <c r="F4722" s="8">
        <v>0</v>
      </c>
      <c r="G4722" s="9">
        <f>SUMIFS('Entrada - Salida'!$E:$E,'Entrada - Salida'!$D:$D,Saldo!C4722,'Entrada - Salida'!C:C,Saldo!B4722)</f>
        <v>0</v>
      </c>
      <c r="H4722" s="10">
        <f>SUMIFS('Entrada - Salida'!$F:$F,'Entrada - Salida'!$D:$D,Saldo!C4722,'Entrada - Salida'!C:C,Saldo!B4722)</f>
        <v>0</v>
      </c>
      <c r="I4722" s="11">
        <f t="shared" si="75"/>
        <v>0</v>
      </c>
      <c r="J4722" s="22"/>
    </row>
    <row r="4723" spans="5:10">
      <c r="E4723" s="4" t="e">
        <f>VLOOKUP(B4723,'[1]Base de datos Almacen'!$B$2:$E$3654,4,0)</f>
        <v>#N/A</v>
      </c>
      <c r="F4723" s="8">
        <v>0</v>
      </c>
      <c r="G4723" s="9">
        <f>SUMIFS('Entrada - Salida'!$E:$E,'Entrada - Salida'!$D:$D,Saldo!C4723,'Entrada - Salida'!C:C,Saldo!B4723)</f>
        <v>0</v>
      </c>
      <c r="H4723" s="10">
        <f>SUMIFS('Entrada - Salida'!$F:$F,'Entrada - Salida'!$D:$D,Saldo!C4723,'Entrada - Salida'!C:C,Saldo!B4723)</f>
        <v>0</v>
      </c>
      <c r="I4723" s="11">
        <f t="shared" si="75"/>
        <v>0</v>
      </c>
      <c r="J4723" s="22"/>
    </row>
    <row r="4724" spans="5:10">
      <c r="E4724" s="4" t="e">
        <f>VLOOKUP(B4724,'[1]Base de datos Almacen'!$B$2:$E$3654,4,0)</f>
        <v>#N/A</v>
      </c>
      <c r="F4724" s="8">
        <v>0</v>
      </c>
      <c r="G4724" s="9">
        <f>SUMIFS('Entrada - Salida'!$E:$E,'Entrada - Salida'!$D:$D,Saldo!C4724,'Entrada - Salida'!C:C,Saldo!B4724)</f>
        <v>0</v>
      </c>
      <c r="H4724" s="10">
        <f>SUMIFS('Entrada - Salida'!$F:$F,'Entrada - Salida'!$D:$D,Saldo!C4724,'Entrada - Salida'!C:C,Saldo!B4724)</f>
        <v>0</v>
      </c>
      <c r="I4724" s="11">
        <f t="shared" si="75"/>
        <v>0</v>
      </c>
      <c r="J4724" s="22"/>
    </row>
    <row r="4725" spans="5:10">
      <c r="E4725" s="4" t="e">
        <f>VLOOKUP(B4725,'[1]Base de datos Almacen'!$B$2:$E$3654,4,0)</f>
        <v>#N/A</v>
      </c>
      <c r="F4725" s="8">
        <v>0</v>
      </c>
      <c r="G4725" s="9">
        <f>SUMIFS('Entrada - Salida'!$E:$E,'Entrada - Salida'!$D:$D,Saldo!C4725,'Entrada - Salida'!C:C,Saldo!B4725)</f>
        <v>0</v>
      </c>
      <c r="H4725" s="10">
        <f>SUMIFS('Entrada - Salida'!$F:$F,'Entrada - Salida'!$D:$D,Saldo!C4725,'Entrada - Salida'!C:C,Saldo!B4725)</f>
        <v>0</v>
      </c>
      <c r="I4725" s="11">
        <f t="shared" si="75"/>
        <v>0</v>
      </c>
      <c r="J4725" s="22"/>
    </row>
    <row r="4726" spans="5:10">
      <c r="E4726" s="4" t="e">
        <f>VLOOKUP(B4726,'[1]Base de datos Almacen'!$B$2:$E$3654,4,0)</f>
        <v>#N/A</v>
      </c>
      <c r="F4726" s="8">
        <v>0</v>
      </c>
      <c r="G4726" s="9">
        <f>SUMIFS('Entrada - Salida'!$E:$E,'Entrada - Salida'!$D:$D,Saldo!C4726,'Entrada - Salida'!C:C,Saldo!B4726)</f>
        <v>0</v>
      </c>
      <c r="H4726" s="10">
        <f>SUMIFS('Entrada - Salida'!$F:$F,'Entrada - Salida'!$D:$D,Saldo!C4726,'Entrada - Salida'!C:C,Saldo!B4726)</f>
        <v>0</v>
      </c>
      <c r="I4726" s="11">
        <f t="shared" si="75"/>
        <v>0</v>
      </c>
      <c r="J4726" s="22"/>
    </row>
    <row r="4727" spans="5:10">
      <c r="E4727" s="4" t="e">
        <f>VLOOKUP(B4727,'[1]Base de datos Almacen'!$B$2:$E$3654,4,0)</f>
        <v>#N/A</v>
      </c>
      <c r="F4727" s="8">
        <v>0</v>
      </c>
      <c r="G4727" s="9">
        <f>SUMIFS('Entrada - Salida'!$E:$E,'Entrada - Salida'!$D:$D,Saldo!C4727,'Entrada - Salida'!C:C,Saldo!B4727)</f>
        <v>0</v>
      </c>
      <c r="H4727" s="10">
        <f>SUMIFS('Entrada - Salida'!$F:$F,'Entrada - Salida'!$D:$D,Saldo!C4727,'Entrada - Salida'!C:C,Saldo!B4727)</f>
        <v>0</v>
      </c>
      <c r="I4727" s="11">
        <f t="shared" si="75"/>
        <v>0</v>
      </c>
      <c r="J4727" s="22"/>
    </row>
    <row r="4728" spans="5:10">
      <c r="E4728" s="4" t="e">
        <f>VLOOKUP(B4728,'[1]Base de datos Almacen'!$B$2:$E$3654,4,0)</f>
        <v>#N/A</v>
      </c>
      <c r="F4728" s="8">
        <v>0</v>
      </c>
      <c r="G4728" s="9">
        <f>SUMIFS('Entrada - Salida'!$E:$E,'Entrada - Salida'!$D:$D,Saldo!C4728,'Entrada - Salida'!C:C,Saldo!B4728)</f>
        <v>0</v>
      </c>
      <c r="H4728" s="10">
        <f>SUMIFS('Entrada - Salida'!$F:$F,'Entrada - Salida'!$D:$D,Saldo!C4728,'Entrada - Salida'!C:C,Saldo!B4728)</f>
        <v>0</v>
      </c>
      <c r="I4728" s="11">
        <f t="shared" si="75"/>
        <v>0</v>
      </c>
      <c r="J4728" s="22"/>
    </row>
    <row r="4729" spans="5:10">
      <c r="E4729" s="4" t="e">
        <f>VLOOKUP(B4729,'[1]Base de datos Almacen'!$B$2:$E$3654,4,0)</f>
        <v>#N/A</v>
      </c>
      <c r="F4729" s="8">
        <v>0</v>
      </c>
      <c r="G4729" s="9">
        <f>SUMIFS('Entrada - Salida'!$E:$E,'Entrada - Salida'!$D:$D,Saldo!C4729,'Entrada - Salida'!C:C,Saldo!B4729)</f>
        <v>0</v>
      </c>
      <c r="H4729" s="10">
        <f>SUMIFS('Entrada - Salida'!$F:$F,'Entrada - Salida'!$D:$D,Saldo!C4729,'Entrada - Salida'!C:C,Saldo!B4729)</f>
        <v>0</v>
      </c>
      <c r="I4729" s="11">
        <f t="shared" si="75"/>
        <v>0</v>
      </c>
      <c r="J4729" s="22"/>
    </row>
    <row r="4730" spans="5:10">
      <c r="E4730" s="4" t="e">
        <f>VLOOKUP(B4730,'[1]Base de datos Almacen'!$B$2:$E$3654,4,0)</f>
        <v>#N/A</v>
      </c>
      <c r="F4730" s="8">
        <v>0</v>
      </c>
      <c r="G4730" s="9">
        <f>SUMIFS('Entrada - Salida'!$E:$E,'Entrada - Salida'!$D:$D,Saldo!C4730,'Entrada - Salida'!C:C,Saldo!B4730)</f>
        <v>0</v>
      </c>
      <c r="H4730" s="10">
        <f>SUMIFS('Entrada - Salida'!$F:$F,'Entrada - Salida'!$D:$D,Saldo!C4730,'Entrada - Salida'!C:C,Saldo!B4730)</f>
        <v>0</v>
      </c>
      <c r="I4730" s="11">
        <f t="shared" si="75"/>
        <v>0</v>
      </c>
      <c r="J4730" s="22"/>
    </row>
    <row r="4731" spans="5:10">
      <c r="E4731" s="4" t="e">
        <f>VLOOKUP(B4731,'[1]Base de datos Almacen'!$B$2:$E$3654,4,0)</f>
        <v>#N/A</v>
      </c>
      <c r="F4731" s="8">
        <v>0</v>
      </c>
      <c r="G4731" s="9">
        <f>SUMIFS('Entrada - Salida'!$E:$E,'Entrada - Salida'!$D:$D,Saldo!C4731,'Entrada - Salida'!C:C,Saldo!B4731)</f>
        <v>0</v>
      </c>
      <c r="H4731" s="10">
        <f>SUMIFS('Entrada - Salida'!$F:$F,'Entrada - Salida'!$D:$D,Saldo!C4731,'Entrada - Salida'!C:C,Saldo!B4731)</f>
        <v>0</v>
      </c>
      <c r="I4731" s="11">
        <f t="shared" si="75"/>
        <v>0</v>
      </c>
      <c r="J4731" s="22"/>
    </row>
    <row r="4732" spans="5:10">
      <c r="E4732" s="4" t="e">
        <f>VLOOKUP(B4732,'[1]Base de datos Almacen'!$B$2:$E$3654,4,0)</f>
        <v>#N/A</v>
      </c>
      <c r="F4732" s="8">
        <v>0</v>
      </c>
      <c r="G4732" s="9">
        <f>SUMIFS('Entrada - Salida'!$E:$E,'Entrada - Salida'!$D:$D,Saldo!C4732,'Entrada - Salida'!C:C,Saldo!B4732)</f>
        <v>0</v>
      </c>
      <c r="H4732" s="10">
        <f>SUMIFS('Entrada - Salida'!$F:$F,'Entrada - Salida'!$D:$D,Saldo!C4732,'Entrada - Salida'!C:C,Saldo!B4732)</f>
        <v>0</v>
      </c>
      <c r="I4732" s="11">
        <f t="shared" si="75"/>
        <v>0</v>
      </c>
      <c r="J4732" s="22"/>
    </row>
    <row r="4733" spans="5:10">
      <c r="E4733" s="4" t="e">
        <f>VLOOKUP(B4733,'[1]Base de datos Almacen'!$B$2:$E$3654,4,0)</f>
        <v>#N/A</v>
      </c>
      <c r="F4733" s="8">
        <v>0</v>
      </c>
      <c r="G4733" s="9">
        <f>SUMIFS('Entrada - Salida'!$E:$E,'Entrada - Salida'!$D:$D,Saldo!C4733,'Entrada - Salida'!C:C,Saldo!B4733)</f>
        <v>0</v>
      </c>
      <c r="H4733" s="10">
        <f>SUMIFS('Entrada - Salida'!$F:$F,'Entrada - Salida'!$D:$D,Saldo!C4733,'Entrada - Salida'!C:C,Saldo!B4733)</f>
        <v>0</v>
      </c>
      <c r="I4733" s="11">
        <f t="shared" si="75"/>
        <v>0</v>
      </c>
      <c r="J4733" s="22"/>
    </row>
    <row r="4734" spans="5:10">
      <c r="E4734" s="4" t="e">
        <f>VLOOKUP(B4734,'[1]Base de datos Almacen'!$B$2:$E$3654,4,0)</f>
        <v>#N/A</v>
      </c>
      <c r="F4734" s="8">
        <v>0</v>
      </c>
      <c r="G4734" s="9">
        <f>SUMIFS('Entrada - Salida'!$E:$E,'Entrada - Salida'!$D:$D,Saldo!C4734,'Entrada - Salida'!C:C,Saldo!B4734)</f>
        <v>0</v>
      </c>
      <c r="H4734" s="10">
        <f>SUMIFS('Entrada - Salida'!$F:$F,'Entrada - Salida'!$D:$D,Saldo!C4734,'Entrada - Salida'!C:C,Saldo!B4734)</f>
        <v>0</v>
      </c>
      <c r="I4734" s="11">
        <f t="shared" si="75"/>
        <v>0</v>
      </c>
      <c r="J4734" s="22"/>
    </row>
    <row r="4735" spans="5:10">
      <c r="E4735" s="4" t="e">
        <f>VLOOKUP(B4735,'[1]Base de datos Almacen'!$B$2:$E$3654,4,0)</f>
        <v>#N/A</v>
      </c>
      <c r="F4735" s="8">
        <v>0</v>
      </c>
      <c r="G4735" s="9">
        <f>SUMIFS('Entrada - Salida'!$E:$E,'Entrada - Salida'!$D:$D,Saldo!C4735,'Entrada - Salida'!C:C,Saldo!B4735)</f>
        <v>0</v>
      </c>
      <c r="H4735" s="10">
        <f>SUMIFS('Entrada - Salida'!$F:$F,'Entrada - Salida'!$D:$D,Saldo!C4735,'Entrada - Salida'!C:C,Saldo!B4735)</f>
        <v>0</v>
      </c>
      <c r="I4735" s="11">
        <f t="shared" si="75"/>
        <v>0</v>
      </c>
      <c r="J4735" s="22"/>
    </row>
    <row r="4736" spans="5:10">
      <c r="E4736" s="4" t="e">
        <f>VLOOKUP(B4736,'[1]Base de datos Almacen'!$B$2:$E$3654,4,0)</f>
        <v>#N/A</v>
      </c>
      <c r="F4736" s="8">
        <v>0</v>
      </c>
      <c r="G4736" s="9">
        <f>SUMIFS('Entrada - Salida'!$E:$E,'Entrada - Salida'!$D:$D,Saldo!C4736,'Entrada - Salida'!C:C,Saldo!B4736)</f>
        <v>0</v>
      </c>
      <c r="H4736" s="10">
        <f>SUMIFS('Entrada - Salida'!$F:$F,'Entrada - Salida'!$D:$D,Saldo!C4736,'Entrada - Salida'!C:C,Saldo!B4736)</f>
        <v>0</v>
      </c>
      <c r="I4736" s="11">
        <f t="shared" si="75"/>
        <v>0</v>
      </c>
      <c r="J4736" s="22"/>
    </row>
    <row r="4737" spans="5:10">
      <c r="E4737" s="4" t="e">
        <f>VLOOKUP(B4737,'[1]Base de datos Almacen'!$B$2:$E$3654,4,0)</f>
        <v>#N/A</v>
      </c>
      <c r="F4737" s="8">
        <v>0</v>
      </c>
      <c r="G4737" s="9">
        <f>SUMIFS('Entrada - Salida'!$E:$E,'Entrada - Salida'!$D:$D,Saldo!C4737,'Entrada - Salida'!C:C,Saldo!B4737)</f>
        <v>0</v>
      </c>
      <c r="H4737" s="10">
        <f>SUMIFS('Entrada - Salida'!$F:$F,'Entrada - Salida'!$D:$D,Saldo!C4737,'Entrada - Salida'!C:C,Saldo!B4737)</f>
        <v>0</v>
      </c>
      <c r="I4737" s="11">
        <f t="shared" si="75"/>
        <v>0</v>
      </c>
      <c r="J4737" s="22"/>
    </row>
    <row r="4738" spans="5:10">
      <c r="E4738" s="4" t="e">
        <f>VLOOKUP(B4738,'[1]Base de datos Almacen'!$B$2:$E$3654,4,0)</f>
        <v>#N/A</v>
      </c>
      <c r="F4738" s="8">
        <v>0</v>
      </c>
      <c r="G4738" s="9">
        <f>SUMIFS('Entrada - Salida'!$E:$E,'Entrada - Salida'!$D:$D,Saldo!C4738,'Entrada - Salida'!C:C,Saldo!B4738)</f>
        <v>0</v>
      </c>
      <c r="H4738" s="10">
        <f>SUMIFS('Entrada - Salida'!$F:$F,'Entrada - Salida'!$D:$D,Saldo!C4738,'Entrada - Salida'!C:C,Saldo!B4738)</f>
        <v>0</v>
      </c>
      <c r="I4738" s="11">
        <f t="shared" si="75"/>
        <v>0</v>
      </c>
      <c r="J4738" s="22"/>
    </row>
    <row r="4739" spans="5:10">
      <c r="E4739" s="4" t="e">
        <f>VLOOKUP(B4739,'[1]Base de datos Almacen'!$B$2:$E$3654,4,0)</f>
        <v>#N/A</v>
      </c>
      <c r="F4739" s="8">
        <v>0</v>
      </c>
      <c r="G4739" s="9">
        <f>SUMIFS('Entrada - Salida'!$E:$E,'Entrada - Salida'!$D:$D,Saldo!C4739,'Entrada - Salida'!C:C,Saldo!B4739)</f>
        <v>0</v>
      </c>
      <c r="H4739" s="10">
        <f>SUMIFS('Entrada - Salida'!$F:$F,'Entrada - Salida'!$D:$D,Saldo!C4739,'Entrada - Salida'!C:C,Saldo!B4739)</f>
        <v>0</v>
      </c>
      <c r="I4739" s="11">
        <f t="shared" si="75"/>
        <v>0</v>
      </c>
      <c r="J4739" s="22"/>
    </row>
    <row r="4740" spans="5:10">
      <c r="E4740" s="4" t="e">
        <f>VLOOKUP(B4740,'[1]Base de datos Almacen'!$B$2:$E$3654,4,0)</f>
        <v>#N/A</v>
      </c>
      <c r="F4740" s="8">
        <v>0</v>
      </c>
      <c r="G4740" s="9">
        <f>SUMIFS('Entrada - Salida'!$E:$E,'Entrada - Salida'!$D:$D,Saldo!C4740,'Entrada - Salida'!C:C,Saldo!B4740)</f>
        <v>0</v>
      </c>
      <c r="H4740" s="10">
        <f>SUMIFS('Entrada - Salida'!$F:$F,'Entrada - Salida'!$D:$D,Saldo!C4740,'Entrada - Salida'!C:C,Saldo!B4740)</f>
        <v>0</v>
      </c>
      <c r="I4740" s="11">
        <f t="shared" si="75"/>
        <v>0</v>
      </c>
      <c r="J4740" s="22"/>
    </row>
    <row r="4741" spans="5:10">
      <c r="E4741" s="4" t="e">
        <f>VLOOKUP(B4741,'[1]Base de datos Almacen'!$B$2:$E$3654,4,0)</f>
        <v>#N/A</v>
      </c>
      <c r="F4741" s="8">
        <v>0</v>
      </c>
      <c r="G4741" s="9">
        <f>SUMIFS('Entrada - Salida'!$E:$E,'Entrada - Salida'!$D:$D,Saldo!C4741,'Entrada - Salida'!C:C,Saldo!B4741)</f>
        <v>0</v>
      </c>
      <c r="H4741" s="10">
        <f>SUMIFS('Entrada - Salida'!$F:$F,'Entrada - Salida'!$D:$D,Saldo!C4741,'Entrada - Salida'!C:C,Saldo!B4741)</f>
        <v>0</v>
      </c>
      <c r="I4741" s="11">
        <f t="shared" si="75"/>
        <v>0</v>
      </c>
      <c r="J4741" s="22"/>
    </row>
    <row r="4742" spans="5:10">
      <c r="E4742" s="4" t="e">
        <f>VLOOKUP(B4742,'[1]Base de datos Almacen'!$B$2:$E$3654,4,0)</f>
        <v>#N/A</v>
      </c>
      <c r="F4742" s="8">
        <v>0</v>
      </c>
      <c r="G4742" s="9">
        <f>SUMIFS('Entrada - Salida'!$E:$E,'Entrada - Salida'!$D:$D,Saldo!C4742,'Entrada - Salida'!C:C,Saldo!B4742)</f>
        <v>0</v>
      </c>
      <c r="H4742" s="10">
        <f>SUMIFS('Entrada - Salida'!$F:$F,'Entrada - Salida'!$D:$D,Saldo!C4742,'Entrada - Salida'!C:C,Saldo!B4742)</f>
        <v>0</v>
      </c>
      <c r="I4742" s="11">
        <f t="shared" si="75"/>
        <v>0</v>
      </c>
      <c r="J4742" s="22"/>
    </row>
    <row r="4743" spans="5:10">
      <c r="E4743" s="4" t="e">
        <f>VLOOKUP(B4743,'[1]Base de datos Almacen'!$B$2:$E$3654,4,0)</f>
        <v>#N/A</v>
      </c>
      <c r="F4743" s="8">
        <v>0</v>
      </c>
      <c r="G4743" s="9">
        <f>SUMIFS('Entrada - Salida'!$E:$E,'Entrada - Salida'!$D:$D,Saldo!C4743,'Entrada - Salida'!C:C,Saldo!B4743)</f>
        <v>0</v>
      </c>
      <c r="H4743" s="10">
        <f>SUMIFS('Entrada - Salida'!$F:$F,'Entrada - Salida'!$D:$D,Saldo!C4743,'Entrada - Salida'!C:C,Saldo!B4743)</f>
        <v>0</v>
      </c>
      <c r="I4743" s="11">
        <f t="shared" si="75"/>
        <v>0</v>
      </c>
      <c r="J4743" s="22"/>
    </row>
    <row r="4744" spans="5:10">
      <c r="E4744" s="4" t="e">
        <f>VLOOKUP(B4744,'[1]Base de datos Almacen'!$B$2:$E$3654,4,0)</f>
        <v>#N/A</v>
      </c>
      <c r="F4744" s="8">
        <v>0</v>
      </c>
      <c r="G4744" s="9">
        <f>SUMIFS('Entrada - Salida'!$E:$E,'Entrada - Salida'!$D:$D,Saldo!C4744,'Entrada - Salida'!C:C,Saldo!B4744)</f>
        <v>0</v>
      </c>
      <c r="H4744" s="10">
        <f>SUMIFS('Entrada - Salida'!$F:$F,'Entrada - Salida'!$D:$D,Saldo!C4744,'Entrada - Salida'!C:C,Saldo!B4744)</f>
        <v>0</v>
      </c>
      <c r="I4744" s="11">
        <f t="shared" si="75"/>
        <v>0</v>
      </c>
      <c r="J4744" s="22"/>
    </row>
    <row r="4745" spans="5:10">
      <c r="E4745" s="4" t="e">
        <f>VLOOKUP(B4745,'[1]Base de datos Almacen'!$B$2:$E$3654,4,0)</f>
        <v>#N/A</v>
      </c>
      <c r="F4745" s="8">
        <v>0</v>
      </c>
      <c r="G4745" s="9">
        <f>SUMIFS('Entrada - Salida'!$E:$E,'Entrada - Salida'!$D:$D,Saldo!C4745,'Entrada - Salida'!C:C,Saldo!B4745)</f>
        <v>0</v>
      </c>
      <c r="H4745" s="10">
        <f>SUMIFS('Entrada - Salida'!$F:$F,'Entrada - Salida'!$D:$D,Saldo!C4745,'Entrada - Salida'!C:C,Saldo!B4745)</f>
        <v>0</v>
      </c>
      <c r="I4745" s="11">
        <f t="shared" si="75"/>
        <v>0</v>
      </c>
      <c r="J4745" s="22"/>
    </row>
    <row r="4746" spans="5:10">
      <c r="E4746" s="4" t="e">
        <f>VLOOKUP(B4746,'[1]Base de datos Almacen'!$B$2:$E$3654,4,0)</f>
        <v>#N/A</v>
      </c>
      <c r="F4746" s="8">
        <v>0</v>
      </c>
      <c r="G4746" s="9">
        <f>SUMIFS('Entrada - Salida'!$E:$E,'Entrada - Salida'!$D:$D,Saldo!C4746,'Entrada - Salida'!C:C,Saldo!B4746)</f>
        <v>0</v>
      </c>
      <c r="H4746" s="10">
        <f>SUMIFS('Entrada - Salida'!$F:$F,'Entrada - Salida'!$D:$D,Saldo!C4746,'Entrada - Salida'!C:C,Saldo!B4746)</f>
        <v>0</v>
      </c>
      <c r="I4746" s="11">
        <f t="shared" si="75"/>
        <v>0</v>
      </c>
      <c r="J4746" s="22"/>
    </row>
    <row r="4747" spans="5:10">
      <c r="E4747" s="4" t="e">
        <f>VLOOKUP(B4747,'[1]Base de datos Almacen'!$B$2:$E$3654,4,0)</f>
        <v>#N/A</v>
      </c>
      <c r="F4747" s="8">
        <v>0</v>
      </c>
      <c r="G4747" s="9">
        <f>SUMIFS('Entrada - Salida'!$E:$E,'Entrada - Salida'!$D:$D,Saldo!C4747,'Entrada - Salida'!C:C,Saldo!B4747)</f>
        <v>0</v>
      </c>
      <c r="H4747" s="10">
        <f>SUMIFS('Entrada - Salida'!$F:$F,'Entrada - Salida'!$D:$D,Saldo!C4747,'Entrada - Salida'!C:C,Saldo!B4747)</f>
        <v>0</v>
      </c>
      <c r="I4747" s="11">
        <f t="shared" si="75"/>
        <v>0</v>
      </c>
      <c r="J4747" s="22"/>
    </row>
    <row r="4748" spans="5:10">
      <c r="E4748" s="4" t="e">
        <f>VLOOKUP(B4748,'[1]Base de datos Almacen'!$B$2:$E$3654,4,0)</f>
        <v>#N/A</v>
      </c>
      <c r="F4748" s="8">
        <v>0</v>
      </c>
      <c r="G4748" s="9">
        <f>SUMIFS('Entrada - Salida'!$E:$E,'Entrada - Salida'!$D:$D,Saldo!C4748,'Entrada - Salida'!C:C,Saldo!B4748)</f>
        <v>0</v>
      </c>
      <c r="H4748" s="10">
        <f>SUMIFS('Entrada - Salida'!$F:$F,'Entrada - Salida'!$D:$D,Saldo!C4748,'Entrada - Salida'!C:C,Saldo!B4748)</f>
        <v>0</v>
      </c>
      <c r="I4748" s="11">
        <f t="shared" si="75"/>
        <v>0</v>
      </c>
      <c r="J4748" s="22"/>
    </row>
    <row r="4749" spans="5:10">
      <c r="E4749" s="4" t="e">
        <f>VLOOKUP(B4749,'[1]Base de datos Almacen'!$B$2:$E$3654,4,0)</f>
        <v>#N/A</v>
      </c>
      <c r="F4749" s="8">
        <v>0</v>
      </c>
      <c r="G4749" s="9">
        <f>SUMIFS('Entrada - Salida'!$E:$E,'Entrada - Salida'!$D:$D,Saldo!C4749,'Entrada - Salida'!C:C,Saldo!B4749)</f>
        <v>0</v>
      </c>
      <c r="H4749" s="10">
        <f>SUMIFS('Entrada - Salida'!$F:$F,'Entrada - Salida'!$D:$D,Saldo!C4749,'Entrada - Salida'!C:C,Saldo!B4749)</f>
        <v>0</v>
      </c>
      <c r="I4749" s="11">
        <f t="shared" si="75"/>
        <v>0</v>
      </c>
      <c r="J4749" s="22"/>
    </row>
    <row r="4750" spans="5:10">
      <c r="E4750" s="4" t="e">
        <f>VLOOKUP(B4750,'[1]Base de datos Almacen'!$B$2:$E$3654,4,0)</f>
        <v>#N/A</v>
      </c>
      <c r="F4750" s="8">
        <v>0</v>
      </c>
      <c r="G4750" s="9">
        <f>SUMIFS('Entrada - Salida'!$E:$E,'Entrada - Salida'!$D:$D,Saldo!C4750,'Entrada - Salida'!C:C,Saldo!B4750)</f>
        <v>0</v>
      </c>
      <c r="H4750" s="10">
        <f>SUMIFS('Entrada - Salida'!$F:$F,'Entrada - Salida'!$D:$D,Saldo!C4750,'Entrada - Salida'!C:C,Saldo!B4750)</f>
        <v>0</v>
      </c>
      <c r="I4750" s="11">
        <f t="shared" si="75"/>
        <v>0</v>
      </c>
      <c r="J4750" s="22"/>
    </row>
    <row r="4751" spans="5:10">
      <c r="E4751" s="4" t="e">
        <f>VLOOKUP(B4751,'[1]Base de datos Almacen'!$B$2:$E$3654,4,0)</f>
        <v>#N/A</v>
      </c>
      <c r="F4751" s="8">
        <v>0</v>
      </c>
      <c r="G4751" s="9">
        <f>SUMIFS('Entrada - Salida'!$E:$E,'Entrada - Salida'!$D:$D,Saldo!C4751,'Entrada - Salida'!C:C,Saldo!B4751)</f>
        <v>0</v>
      </c>
      <c r="H4751" s="10">
        <f>SUMIFS('Entrada - Salida'!$F:$F,'Entrada - Salida'!$D:$D,Saldo!C4751,'Entrada - Salida'!C:C,Saldo!B4751)</f>
        <v>0</v>
      </c>
      <c r="I4751" s="11">
        <f t="shared" si="75"/>
        <v>0</v>
      </c>
      <c r="J4751" s="22"/>
    </row>
    <row r="4752" spans="5:10">
      <c r="E4752" s="4" t="e">
        <f>VLOOKUP(B4752,'[1]Base de datos Almacen'!$B$2:$E$3654,4,0)</f>
        <v>#N/A</v>
      </c>
      <c r="F4752" s="8">
        <v>0</v>
      </c>
      <c r="G4752" s="9">
        <f>SUMIFS('Entrada - Salida'!$E:$E,'Entrada - Salida'!$D:$D,Saldo!C4752,'Entrada - Salida'!C:C,Saldo!B4752)</f>
        <v>0</v>
      </c>
      <c r="H4752" s="10">
        <f>SUMIFS('Entrada - Salida'!$F:$F,'Entrada - Salida'!$D:$D,Saldo!C4752,'Entrada - Salida'!C:C,Saldo!B4752)</f>
        <v>0</v>
      </c>
      <c r="I4752" s="11">
        <f t="shared" si="75"/>
        <v>0</v>
      </c>
      <c r="J4752" s="22"/>
    </row>
    <row r="4753" spans="5:10">
      <c r="E4753" s="4" t="e">
        <f>VLOOKUP(B4753,'[1]Base de datos Almacen'!$B$2:$E$3654,4,0)</f>
        <v>#N/A</v>
      </c>
      <c r="F4753" s="8">
        <v>0</v>
      </c>
      <c r="G4753" s="9">
        <f>SUMIFS('Entrada - Salida'!$E:$E,'Entrada - Salida'!$D:$D,Saldo!C4753,'Entrada - Salida'!C:C,Saldo!B4753)</f>
        <v>0</v>
      </c>
      <c r="H4753" s="10">
        <f>SUMIFS('Entrada - Salida'!$F:$F,'Entrada - Salida'!$D:$D,Saldo!C4753,'Entrada - Salida'!C:C,Saldo!B4753)</f>
        <v>0</v>
      </c>
      <c r="I4753" s="11">
        <f t="shared" si="75"/>
        <v>0</v>
      </c>
      <c r="J4753" s="22"/>
    </row>
    <row r="4754" spans="5:10">
      <c r="E4754" s="4" t="e">
        <f>VLOOKUP(B4754,'[1]Base de datos Almacen'!$B$2:$E$3654,4,0)</f>
        <v>#N/A</v>
      </c>
      <c r="F4754" s="8">
        <v>0</v>
      </c>
      <c r="G4754" s="9">
        <f>SUMIFS('Entrada - Salida'!$E:$E,'Entrada - Salida'!$D:$D,Saldo!C4754,'Entrada - Salida'!C:C,Saldo!B4754)</f>
        <v>0</v>
      </c>
      <c r="H4754" s="10">
        <f>SUMIFS('Entrada - Salida'!$F:$F,'Entrada - Salida'!$D:$D,Saldo!C4754,'Entrada - Salida'!C:C,Saldo!B4754)</f>
        <v>0</v>
      </c>
      <c r="I4754" s="11">
        <f t="shared" si="75"/>
        <v>0</v>
      </c>
      <c r="J4754" s="22"/>
    </row>
    <row r="4755" spans="5:10">
      <c r="E4755" s="4" t="e">
        <f>VLOOKUP(B4755,'[1]Base de datos Almacen'!$B$2:$E$3654,4,0)</f>
        <v>#N/A</v>
      </c>
      <c r="F4755" s="8">
        <v>0</v>
      </c>
      <c r="G4755" s="9">
        <f>SUMIFS('Entrada - Salida'!$E:$E,'Entrada - Salida'!$D:$D,Saldo!C4755,'Entrada - Salida'!C:C,Saldo!B4755)</f>
        <v>0</v>
      </c>
      <c r="H4755" s="10">
        <f>SUMIFS('Entrada - Salida'!$F:$F,'Entrada - Salida'!$D:$D,Saldo!C4755,'Entrada - Salida'!C:C,Saldo!B4755)</f>
        <v>0</v>
      </c>
      <c r="I4755" s="11">
        <f t="shared" si="75"/>
        <v>0</v>
      </c>
      <c r="J4755" s="22"/>
    </row>
    <row r="4756" spans="5:10">
      <c r="E4756" s="4" t="e">
        <f>VLOOKUP(B4756,'[1]Base de datos Almacen'!$B$2:$E$3654,4,0)</f>
        <v>#N/A</v>
      </c>
      <c r="F4756" s="8">
        <v>0</v>
      </c>
      <c r="G4756" s="9">
        <f>SUMIFS('Entrada - Salida'!$E:$E,'Entrada - Salida'!$D:$D,Saldo!C4756,'Entrada - Salida'!C:C,Saldo!B4756)</f>
        <v>0</v>
      </c>
      <c r="H4756" s="10">
        <f>SUMIFS('Entrada - Salida'!$F:$F,'Entrada - Salida'!$D:$D,Saldo!C4756,'Entrada - Salida'!C:C,Saldo!B4756)</f>
        <v>0</v>
      </c>
      <c r="I4756" s="11">
        <f t="shared" si="75"/>
        <v>0</v>
      </c>
      <c r="J4756" s="22"/>
    </row>
    <row r="4757" spans="5:10">
      <c r="E4757" s="4" t="e">
        <f>VLOOKUP(B4757,'[1]Base de datos Almacen'!$B$2:$E$3654,4,0)</f>
        <v>#N/A</v>
      </c>
      <c r="F4757" s="8">
        <v>0</v>
      </c>
      <c r="G4757" s="9">
        <f>SUMIFS('Entrada - Salida'!$E:$E,'Entrada - Salida'!$D:$D,Saldo!C4757,'Entrada - Salida'!C:C,Saldo!B4757)</f>
        <v>0</v>
      </c>
      <c r="H4757" s="10">
        <f>SUMIFS('Entrada - Salida'!$F:$F,'Entrada - Salida'!$D:$D,Saldo!C4757,'Entrada - Salida'!C:C,Saldo!B4757)</f>
        <v>0</v>
      </c>
      <c r="I4757" s="11">
        <f t="shared" si="75"/>
        <v>0</v>
      </c>
      <c r="J4757" s="22"/>
    </row>
    <row r="4758" spans="5:10">
      <c r="E4758" s="4" t="e">
        <f>VLOOKUP(B4758,'[1]Base de datos Almacen'!$B$2:$E$3654,4,0)</f>
        <v>#N/A</v>
      </c>
      <c r="F4758" s="8">
        <v>0</v>
      </c>
      <c r="G4758" s="9">
        <f>SUMIFS('Entrada - Salida'!$E:$E,'Entrada - Salida'!$D:$D,Saldo!C4758,'Entrada - Salida'!C:C,Saldo!B4758)</f>
        <v>0</v>
      </c>
      <c r="H4758" s="10">
        <f>SUMIFS('Entrada - Salida'!$F:$F,'Entrada - Salida'!$D:$D,Saldo!C4758,'Entrada - Salida'!C:C,Saldo!B4758)</f>
        <v>0</v>
      </c>
      <c r="I4758" s="11">
        <f t="shared" si="75"/>
        <v>0</v>
      </c>
      <c r="J4758" s="22"/>
    </row>
    <row r="4759" spans="5:10">
      <c r="E4759" s="4" t="e">
        <f>VLOOKUP(B4759,'[1]Base de datos Almacen'!$B$2:$E$3654,4,0)</f>
        <v>#N/A</v>
      </c>
      <c r="F4759" s="8">
        <v>0</v>
      </c>
      <c r="G4759" s="9">
        <f>SUMIFS('Entrada - Salida'!$E:$E,'Entrada - Salida'!$D:$D,Saldo!C4759,'Entrada - Salida'!C:C,Saldo!B4759)</f>
        <v>0</v>
      </c>
      <c r="H4759" s="10">
        <f>SUMIFS('Entrada - Salida'!$F:$F,'Entrada - Salida'!$D:$D,Saldo!C4759,'Entrada - Salida'!C:C,Saldo!B4759)</f>
        <v>0</v>
      </c>
      <c r="I4759" s="11">
        <f t="shared" si="75"/>
        <v>0</v>
      </c>
      <c r="J4759" s="22"/>
    </row>
    <row r="4760" spans="5:10">
      <c r="E4760" s="4" t="e">
        <f>VLOOKUP(B4760,'[1]Base de datos Almacen'!$B$2:$E$3654,4,0)</f>
        <v>#N/A</v>
      </c>
      <c r="F4760" s="8">
        <v>0</v>
      </c>
      <c r="G4760" s="9">
        <f>SUMIFS('Entrada - Salida'!$E:$E,'Entrada - Salida'!$D:$D,Saldo!C4760,'Entrada - Salida'!C:C,Saldo!B4760)</f>
        <v>0</v>
      </c>
      <c r="H4760" s="10">
        <f>SUMIFS('Entrada - Salida'!$F:$F,'Entrada - Salida'!$D:$D,Saldo!C4760,'Entrada - Salida'!C:C,Saldo!B4760)</f>
        <v>0</v>
      </c>
      <c r="I4760" s="11">
        <f t="shared" si="75"/>
        <v>0</v>
      </c>
      <c r="J4760" s="22"/>
    </row>
    <row r="4761" spans="5:10">
      <c r="E4761" s="4" t="e">
        <f>VLOOKUP(B4761,'[1]Base de datos Almacen'!$B$2:$E$3654,4,0)</f>
        <v>#N/A</v>
      </c>
      <c r="F4761" s="8">
        <v>0</v>
      </c>
      <c r="G4761" s="9">
        <f>SUMIFS('Entrada - Salida'!$E:$E,'Entrada - Salida'!$D:$D,Saldo!C4761,'Entrada - Salida'!C:C,Saldo!B4761)</f>
        <v>0</v>
      </c>
      <c r="H4761" s="10">
        <f>SUMIFS('Entrada - Salida'!$F:$F,'Entrada - Salida'!$D:$D,Saldo!C4761,'Entrada - Salida'!C:C,Saldo!B4761)</f>
        <v>0</v>
      </c>
      <c r="I4761" s="11">
        <f t="shared" si="75"/>
        <v>0</v>
      </c>
      <c r="J4761" s="22"/>
    </row>
    <row r="4762" spans="5:10">
      <c r="E4762" s="4" t="e">
        <f>VLOOKUP(B4762,'[1]Base de datos Almacen'!$B$2:$E$3654,4,0)</f>
        <v>#N/A</v>
      </c>
      <c r="F4762" s="8">
        <v>0</v>
      </c>
      <c r="G4762" s="9">
        <f>SUMIFS('Entrada - Salida'!$E:$E,'Entrada - Salida'!$D:$D,Saldo!C4762,'Entrada - Salida'!C:C,Saldo!B4762)</f>
        <v>0</v>
      </c>
      <c r="H4762" s="10">
        <f>SUMIFS('Entrada - Salida'!$F:$F,'Entrada - Salida'!$D:$D,Saldo!C4762,'Entrada - Salida'!C:C,Saldo!B4762)</f>
        <v>0</v>
      </c>
      <c r="I4762" s="11">
        <f t="shared" si="75"/>
        <v>0</v>
      </c>
      <c r="J4762" s="22"/>
    </row>
    <row r="4763" spans="5:10">
      <c r="E4763" s="4" t="e">
        <f>VLOOKUP(B4763,'[1]Base de datos Almacen'!$B$2:$E$3654,4,0)</f>
        <v>#N/A</v>
      </c>
      <c r="F4763" s="8">
        <v>0</v>
      </c>
      <c r="G4763" s="9">
        <f>SUMIFS('Entrada - Salida'!$E:$E,'Entrada - Salida'!$D:$D,Saldo!C4763,'Entrada - Salida'!C:C,Saldo!B4763)</f>
        <v>0</v>
      </c>
      <c r="H4763" s="10">
        <f>SUMIFS('Entrada - Salida'!$F:$F,'Entrada - Salida'!$D:$D,Saldo!C4763,'Entrada - Salida'!C:C,Saldo!B4763)</f>
        <v>0</v>
      </c>
      <c r="I4763" s="11">
        <f t="shared" si="75"/>
        <v>0</v>
      </c>
      <c r="J4763" s="22"/>
    </row>
    <row r="4764" spans="5:10">
      <c r="E4764" s="4" t="e">
        <f>VLOOKUP(B4764,'[1]Base de datos Almacen'!$B$2:$E$3654,4,0)</f>
        <v>#N/A</v>
      </c>
      <c r="F4764" s="8">
        <v>0</v>
      </c>
      <c r="G4764" s="9">
        <f>SUMIFS('Entrada - Salida'!$E:$E,'Entrada - Salida'!$D:$D,Saldo!C4764,'Entrada - Salida'!C:C,Saldo!B4764)</f>
        <v>0</v>
      </c>
      <c r="H4764" s="10">
        <f>SUMIFS('Entrada - Salida'!$F:$F,'Entrada - Salida'!$D:$D,Saldo!C4764,'Entrada - Salida'!C:C,Saldo!B4764)</f>
        <v>0</v>
      </c>
      <c r="I4764" s="11">
        <f t="shared" si="75"/>
        <v>0</v>
      </c>
      <c r="J4764" s="22"/>
    </row>
    <row r="4765" spans="5:10">
      <c r="E4765" s="4" t="e">
        <f>VLOOKUP(B4765,'[1]Base de datos Almacen'!$B$2:$E$3654,4,0)</f>
        <v>#N/A</v>
      </c>
      <c r="F4765" s="8">
        <v>0</v>
      </c>
      <c r="G4765" s="9">
        <f>SUMIFS('Entrada - Salida'!$E:$E,'Entrada - Salida'!$D:$D,Saldo!C4765,'Entrada - Salida'!C:C,Saldo!B4765)</f>
        <v>0</v>
      </c>
      <c r="H4765" s="10">
        <f>SUMIFS('Entrada - Salida'!$F:$F,'Entrada - Salida'!$D:$D,Saldo!C4765,'Entrada - Salida'!C:C,Saldo!B4765)</f>
        <v>0</v>
      </c>
      <c r="I4765" s="11">
        <f t="shared" si="75"/>
        <v>0</v>
      </c>
      <c r="J4765" s="22"/>
    </row>
    <row r="4766" spans="5:10">
      <c r="E4766" s="4" t="e">
        <f>VLOOKUP(B4766,'[1]Base de datos Almacen'!$B$2:$E$3654,4,0)</f>
        <v>#N/A</v>
      </c>
      <c r="F4766" s="8">
        <v>0</v>
      </c>
      <c r="G4766" s="9">
        <f>SUMIFS('Entrada - Salida'!$E:$E,'Entrada - Salida'!$D:$D,Saldo!C4766,'Entrada - Salida'!C:C,Saldo!B4766)</f>
        <v>0</v>
      </c>
      <c r="H4766" s="10">
        <f>SUMIFS('Entrada - Salida'!$F:$F,'Entrada - Salida'!$D:$D,Saldo!C4766,'Entrada - Salida'!C:C,Saldo!B4766)</f>
        <v>0</v>
      </c>
      <c r="I4766" s="11">
        <f t="shared" si="75"/>
        <v>0</v>
      </c>
      <c r="J4766" s="22"/>
    </row>
    <row r="4767" spans="5:10">
      <c r="E4767" s="4" t="e">
        <f>VLOOKUP(B4767,'[1]Base de datos Almacen'!$B$2:$E$3654,4,0)</f>
        <v>#N/A</v>
      </c>
      <c r="F4767" s="8">
        <v>0</v>
      </c>
      <c r="G4767" s="9">
        <f>SUMIFS('Entrada - Salida'!$E:$E,'Entrada - Salida'!$D:$D,Saldo!C4767,'Entrada - Salida'!C:C,Saldo!B4767)</f>
        <v>0</v>
      </c>
      <c r="H4767" s="10">
        <f>SUMIFS('Entrada - Salida'!$F:$F,'Entrada - Salida'!$D:$D,Saldo!C4767,'Entrada - Salida'!C:C,Saldo!B4767)</f>
        <v>0</v>
      </c>
      <c r="I4767" s="11">
        <f t="shared" si="75"/>
        <v>0</v>
      </c>
      <c r="J4767" s="22"/>
    </row>
    <row r="4768" spans="5:10">
      <c r="E4768" s="4" t="e">
        <f>VLOOKUP(B4768,'[1]Base de datos Almacen'!$B$2:$E$3654,4,0)</f>
        <v>#N/A</v>
      </c>
      <c r="F4768" s="8">
        <v>0</v>
      </c>
      <c r="G4768" s="9">
        <f>SUMIFS('Entrada - Salida'!$E:$E,'Entrada - Salida'!$D:$D,Saldo!C4768,'Entrada - Salida'!C:C,Saldo!B4768)</f>
        <v>0</v>
      </c>
      <c r="H4768" s="10">
        <f>SUMIFS('Entrada - Salida'!$F:$F,'Entrada - Salida'!$D:$D,Saldo!C4768,'Entrada - Salida'!C:C,Saldo!B4768)</f>
        <v>0</v>
      </c>
      <c r="I4768" s="11">
        <f t="shared" si="75"/>
        <v>0</v>
      </c>
      <c r="J4768" s="22"/>
    </row>
    <row r="4769" spans="5:10">
      <c r="E4769" s="4" t="e">
        <f>VLOOKUP(B4769,'[1]Base de datos Almacen'!$B$2:$E$3654,4,0)</f>
        <v>#N/A</v>
      </c>
      <c r="F4769" s="8">
        <v>0</v>
      </c>
      <c r="G4769" s="9">
        <f>SUMIFS('Entrada - Salida'!$E:$E,'Entrada - Salida'!$D:$D,Saldo!C4769,'Entrada - Salida'!C:C,Saldo!B4769)</f>
        <v>0</v>
      </c>
      <c r="H4769" s="10">
        <f>SUMIFS('Entrada - Salida'!$F:$F,'Entrada - Salida'!$D:$D,Saldo!C4769,'Entrada - Salida'!C:C,Saldo!B4769)</f>
        <v>0</v>
      </c>
      <c r="I4769" s="11">
        <f t="shared" si="75"/>
        <v>0</v>
      </c>
      <c r="J4769" s="22"/>
    </row>
    <row r="4770" spans="5:10">
      <c r="E4770" s="4" t="e">
        <f>VLOOKUP(B4770,'[1]Base de datos Almacen'!$B$2:$E$3654,4,0)</f>
        <v>#N/A</v>
      </c>
      <c r="F4770" s="8">
        <v>0</v>
      </c>
      <c r="G4770" s="9">
        <f>SUMIFS('Entrada - Salida'!$E:$E,'Entrada - Salida'!$D:$D,Saldo!C4770,'Entrada - Salida'!C:C,Saldo!B4770)</f>
        <v>0</v>
      </c>
      <c r="H4770" s="10">
        <f>SUMIFS('Entrada - Salida'!$F:$F,'Entrada - Salida'!$D:$D,Saldo!C4770,'Entrada - Salida'!C:C,Saldo!B4770)</f>
        <v>0</v>
      </c>
      <c r="I4770" s="11">
        <f t="shared" si="75"/>
        <v>0</v>
      </c>
      <c r="J4770" s="22"/>
    </row>
    <row r="4771" spans="5:10">
      <c r="E4771" s="4" t="e">
        <f>VLOOKUP(B4771,'[1]Base de datos Almacen'!$B$2:$E$3654,4,0)</f>
        <v>#N/A</v>
      </c>
      <c r="F4771" s="8">
        <v>0</v>
      </c>
      <c r="G4771" s="9">
        <f>SUMIFS('Entrada - Salida'!$E:$E,'Entrada - Salida'!$D:$D,Saldo!C4771,'Entrada - Salida'!C:C,Saldo!B4771)</f>
        <v>0</v>
      </c>
      <c r="H4771" s="10">
        <f>SUMIFS('Entrada - Salida'!$F:$F,'Entrada - Salida'!$D:$D,Saldo!C4771,'Entrada - Salida'!C:C,Saldo!B4771)</f>
        <v>0</v>
      </c>
      <c r="I4771" s="11">
        <f t="shared" si="75"/>
        <v>0</v>
      </c>
      <c r="J4771" s="22"/>
    </row>
    <row r="4772" spans="5:10">
      <c r="E4772" s="4" t="e">
        <f>VLOOKUP(B4772,'[1]Base de datos Almacen'!$B$2:$E$3654,4,0)</f>
        <v>#N/A</v>
      </c>
      <c r="F4772" s="8">
        <v>0</v>
      </c>
      <c r="G4772" s="9">
        <f>SUMIFS('Entrada - Salida'!$E:$E,'Entrada - Salida'!$D:$D,Saldo!C4772,'Entrada - Salida'!C:C,Saldo!B4772)</f>
        <v>0</v>
      </c>
      <c r="H4772" s="10">
        <f>SUMIFS('Entrada - Salida'!$F:$F,'Entrada - Salida'!$D:$D,Saldo!C4772,'Entrada - Salida'!C:C,Saldo!B4772)</f>
        <v>0</v>
      </c>
      <c r="I4772" s="11">
        <f t="shared" si="75"/>
        <v>0</v>
      </c>
      <c r="J4772" s="22"/>
    </row>
    <row r="4773" spans="5:10">
      <c r="E4773" s="4" t="e">
        <f>VLOOKUP(B4773,'[1]Base de datos Almacen'!$B$2:$E$3654,4,0)</f>
        <v>#N/A</v>
      </c>
      <c r="F4773" s="8">
        <v>0</v>
      </c>
      <c r="G4773" s="9">
        <f>SUMIFS('Entrada - Salida'!$E:$E,'Entrada - Salida'!$D:$D,Saldo!C4773,'Entrada - Salida'!C:C,Saldo!B4773)</f>
        <v>0</v>
      </c>
      <c r="H4773" s="10">
        <f>SUMIFS('Entrada - Salida'!$F:$F,'Entrada - Salida'!$D:$D,Saldo!C4773,'Entrada - Salida'!C:C,Saldo!B4773)</f>
        <v>0</v>
      </c>
      <c r="I4773" s="11">
        <f t="shared" si="75"/>
        <v>0</v>
      </c>
      <c r="J4773" s="22"/>
    </row>
    <row r="4774" spans="5:10">
      <c r="E4774" s="4" t="e">
        <f>VLOOKUP(B4774,'[1]Base de datos Almacen'!$B$2:$E$3654,4,0)</f>
        <v>#N/A</v>
      </c>
      <c r="F4774" s="8">
        <v>0</v>
      </c>
      <c r="G4774" s="9">
        <f>SUMIFS('Entrada - Salida'!$E:$E,'Entrada - Salida'!$D:$D,Saldo!C4774,'Entrada - Salida'!C:C,Saldo!B4774)</f>
        <v>0</v>
      </c>
      <c r="H4774" s="10">
        <f>SUMIFS('Entrada - Salida'!$F:$F,'Entrada - Salida'!$D:$D,Saldo!C4774,'Entrada - Salida'!C:C,Saldo!B4774)</f>
        <v>0</v>
      </c>
      <c r="I4774" s="11">
        <f t="shared" si="75"/>
        <v>0</v>
      </c>
      <c r="J4774" s="22"/>
    </row>
    <row r="4775" spans="5:10">
      <c r="E4775" s="4" t="e">
        <f>VLOOKUP(B4775,'[1]Base de datos Almacen'!$B$2:$E$3654,4,0)</f>
        <v>#N/A</v>
      </c>
      <c r="F4775" s="8">
        <v>0</v>
      </c>
      <c r="G4775" s="9">
        <f>SUMIFS('Entrada - Salida'!$E:$E,'Entrada - Salida'!$D:$D,Saldo!C4775,'Entrada - Salida'!C:C,Saldo!B4775)</f>
        <v>0</v>
      </c>
      <c r="H4775" s="10">
        <f>SUMIFS('Entrada - Salida'!$F:$F,'Entrada - Salida'!$D:$D,Saldo!C4775,'Entrada - Salida'!C:C,Saldo!B4775)</f>
        <v>0</v>
      </c>
      <c r="I4775" s="11">
        <f t="shared" si="75"/>
        <v>0</v>
      </c>
      <c r="J4775" s="22"/>
    </row>
    <row r="4776" spans="5:10">
      <c r="E4776" s="4" t="e">
        <f>VLOOKUP(B4776,'[1]Base de datos Almacen'!$B$2:$E$3654,4,0)</f>
        <v>#N/A</v>
      </c>
      <c r="F4776" s="8">
        <v>0</v>
      </c>
      <c r="G4776" s="9">
        <f>SUMIFS('Entrada - Salida'!$E:$E,'Entrada - Salida'!$D:$D,Saldo!C4776,'Entrada - Salida'!C:C,Saldo!B4776)</f>
        <v>0</v>
      </c>
      <c r="H4776" s="10">
        <f>SUMIFS('Entrada - Salida'!$F:$F,'Entrada - Salida'!$D:$D,Saldo!C4776,'Entrada - Salida'!C:C,Saldo!B4776)</f>
        <v>0</v>
      </c>
      <c r="I4776" s="11">
        <f t="shared" si="75"/>
        <v>0</v>
      </c>
      <c r="J4776" s="22"/>
    </row>
    <row r="4777" spans="5:10">
      <c r="E4777" s="4" t="e">
        <f>VLOOKUP(B4777,'[1]Base de datos Almacen'!$B$2:$E$3654,4,0)</f>
        <v>#N/A</v>
      </c>
      <c r="F4777" s="8">
        <v>0</v>
      </c>
      <c r="G4777" s="9">
        <f>SUMIFS('Entrada - Salida'!$E:$E,'Entrada - Salida'!$D:$D,Saldo!C4777,'Entrada - Salida'!C:C,Saldo!B4777)</f>
        <v>0</v>
      </c>
      <c r="H4777" s="10">
        <f>SUMIFS('Entrada - Salida'!$F:$F,'Entrada - Salida'!$D:$D,Saldo!C4777,'Entrada - Salida'!C:C,Saldo!B4777)</f>
        <v>0</v>
      </c>
      <c r="I4777" s="11">
        <f t="shared" si="75"/>
        <v>0</v>
      </c>
      <c r="J4777" s="22"/>
    </row>
    <row r="4778" spans="5:10">
      <c r="E4778" s="4" t="e">
        <f>VLOOKUP(B4778,'[1]Base de datos Almacen'!$B$2:$E$3654,4,0)</f>
        <v>#N/A</v>
      </c>
      <c r="F4778" s="8">
        <v>0</v>
      </c>
      <c r="G4778" s="9">
        <f>SUMIFS('Entrada - Salida'!$E:$E,'Entrada - Salida'!$D:$D,Saldo!C4778,'Entrada - Salida'!C:C,Saldo!B4778)</f>
        <v>0</v>
      </c>
      <c r="H4778" s="10">
        <f>SUMIFS('Entrada - Salida'!$F:$F,'Entrada - Salida'!$D:$D,Saldo!C4778,'Entrada - Salida'!C:C,Saldo!B4778)</f>
        <v>0</v>
      </c>
      <c r="I4778" s="11">
        <f t="shared" si="75"/>
        <v>0</v>
      </c>
      <c r="J4778" s="22"/>
    </row>
    <row r="4779" spans="5:10">
      <c r="E4779" s="4" t="e">
        <f>VLOOKUP(B4779,'[1]Base de datos Almacen'!$B$2:$E$3654,4,0)</f>
        <v>#N/A</v>
      </c>
      <c r="F4779" s="8">
        <v>0</v>
      </c>
      <c r="G4779" s="9">
        <f>SUMIFS('Entrada - Salida'!$E:$E,'Entrada - Salida'!$D:$D,Saldo!C4779,'Entrada - Salida'!C:C,Saldo!B4779)</f>
        <v>0</v>
      </c>
      <c r="H4779" s="10">
        <f>SUMIFS('Entrada - Salida'!$F:$F,'Entrada - Salida'!$D:$D,Saldo!C4779,'Entrada - Salida'!C:C,Saldo!B4779)</f>
        <v>0</v>
      </c>
      <c r="I4779" s="11">
        <f t="shared" si="75"/>
        <v>0</v>
      </c>
      <c r="J4779" s="22"/>
    </row>
    <row r="4780" spans="5:10">
      <c r="E4780" s="4" t="e">
        <f>VLOOKUP(B4780,'[1]Base de datos Almacen'!$B$2:$E$3654,4,0)</f>
        <v>#N/A</v>
      </c>
      <c r="F4780" s="8">
        <v>0</v>
      </c>
      <c r="G4780" s="9">
        <f>SUMIFS('Entrada - Salida'!$E:$E,'Entrada - Salida'!$D:$D,Saldo!C4780,'Entrada - Salida'!C:C,Saldo!B4780)</f>
        <v>0</v>
      </c>
      <c r="H4780" s="10">
        <f>SUMIFS('Entrada - Salida'!$F:$F,'Entrada - Salida'!$D:$D,Saldo!C4780,'Entrada - Salida'!C:C,Saldo!B4780)</f>
        <v>0</v>
      </c>
      <c r="I4780" s="11">
        <f t="shared" si="75"/>
        <v>0</v>
      </c>
      <c r="J4780" s="22"/>
    </row>
    <row r="4781" spans="5:10">
      <c r="E4781" s="4" t="e">
        <f>VLOOKUP(B4781,'[1]Base de datos Almacen'!$B$2:$E$3654,4,0)</f>
        <v>#N/A</v>
      </c>
      <c r="F4781" s="8">
        <v>0</v>
      </c>
      <c r="G4781" s="9">
        <f>SUMIFS('Entrada - Salida'!$E:$E,'Entrada - Salida'!$D:$D,Saldo!C4781,'Entrada - Salida'!C:C,Saldo!B4781)</f>
        <v>0</v>
      </c>
      <c r="H4781" s="10">
        <f>SUMIFS('Entrada - Salida'!$F:$F,'Entrada - Salida'!$D:$D,Saldo!C4781,'Entrada - Salida'!C:C,Saldo!B4781)</f>
        <v>0</v>
      </c>
      <c r="I4781" s="11">
        <f t="shared" si="75"/>
        <v>0</v>
      </c>
      <c r="J4781" s="22"/>
    </row>
    <row r="4782" spans="5:10">
      <c r="E4782" s="4" t="e">
        <f>VLOOKUP(B4782,'[1]Base de datos Almacen'!$B$2:$E$3654,4,0)</f>
        <v>#N/A</v>
      </c>
      <c r="F4782" s="8">
        <v>0</v>
      </c>
      <c r="G4782" s="9">
        <f>SUMIFS('Entrada - Salida'!$E:$E,'Entrada - Salida'!$D:$D,Saldo!C4782,'Entrada - Salida'!C:C,Saldo!B4782)</f>
        <v>0</v>
      </c>
      <c r="H4782" s="10">
        <f>SUMIFS('Entrada - Salida'!$F:$F,'Entrada - Salida'!$D:$D,Saldo!C4782,'Entrada - Salida'!C:C,Saldo!B4782)</f>
        <v>0</v>
      </c>
      <c r="I4782" s="11">
        <f t="shared" ref="I4782:I4845" si="76">+(G4782-H4782)+F4782</f>
        <v>0</v>
      </c>
      <c r="J4782" s="22"/>
    </row>
    <row r="4783" spans="5:10">
      <c r="E4783" s="4" t="e">
        <f>VLOOKUP(B4783,'[1]Base de datos Almacen'!$B$2:$E$3654,4,0)</f>
        <v>#N/A</v>
      </c>
      <c r="F4783" s="8">
        <v>0</v>
      </c>
      <c r="G4783" s="9">
        <f>SUMIFS('Entrada - Salida'!$E:$E,'Entrada - Salida'!$D:$D,Saldo!C4783,'Entrada - Salida'!C:C,Saldo!B4783)</f>
        <v>0</v>
      </c>
      <c r="H4783" s="10">
        <f>SUMIFS('Entrada - Salida'!$F:$F,'Entrada - Salida'!$D:$D,Saldo!C4783,'Entrada - Salida'!C:C,Saldo!B4783)</f>
        <v>0</v>
      </c>
      <c r="I4783" s="11">
        <f t="shared" si="76"/>
        <v>0</v>
      </c>
      <c r="J4783" s="22"/>
    </row>
    <row r="4784" spans="5:10">
      <c r="E4784" s="4" t="e">
        <f>VLOOKUP(B4784,'[1]Base de datos Almacen'!$B$2:$E$3654,4,0)</f>
        <v>#N/A</v>
      </c>
      <c r="F4784" s="8">
        <v>0</v>
      </c>
      <c r="G4784" s="9">
        <f>SUMIFS('Entrada - Salida'!$E:$E,'Entrada - Salida'!$D:$D,Saldo!C4784,'Entrada - Salida'!C:C,Saldo!B4784)</f>
        <v>0</v>
      </c>
      <c r="H4784" s="10">
        <f>SUMIFS('Entrada - Salida'!$F:$F,'Entrada - Salida'!$D:$D,Saldo!C4784,'Entrada - Salida'!C:C,Saldo!B4784)</f>
        <v>0</v>
      </c>
      <c r="I4784" s="11">
        <f t="shared" si="76"/>
        <v>0</v>
      </c>
      <c r="J4784" s="22"/>
    </row>
    <row r="4785" spans="5:10">
      <c r="E4785" s="4" t="e">
        <f>VLOOKUP(B4785,'[1]Base de datos Almacen'!$B$2:$E$3654,4,0)</f>
        <v>#N/A</v>
      </c>
      <c r="F4785" s="8">
        <v>0</v>
      </c>
      <c r="G4785" s="9">
        <f>SUMIFS('Entrada - Salida'!$E:$E,'Entrada - Salida'!$D:$D,Saldo!C4785,'Entrada - Salida'!C:C,Saldo!B4785)</f>
        <v>0</v>
      </c>
      <c r="H4785" s="10">
        <f>SUMIFS('Entrada - Salida'!$F:$F,'Entrada - Salida'!$D:$D,Saldo!C4785,'Entrada - Salida'!C:C,Saldo!B4785)</f>
        <v>0</v>
      </c>
      <c r="I4785" s="11">
        <f t="shared" si="76"/>
        <v>0</v>
      </c>
      <c r="J4785" s="22"/>
    </row>
    <row r="4786" spans="5:10">
      <c r="E4786" s="4" t="e">
        <f>VLOOKUP(B4786,'[1]Base de datos Almacen'!$B$2:$E$3654,4,0)</f>
        <v>#N/A</v>
      </c>
      <c r="F4786" s="8">
        <v>0</v>
      </c>
      <c r="G4786" s="9">
        <f>SUMIFS('Entrada - Salida'!$E:$E,'Entrada - Salida'!$D:$D,Saldo!C4786,'Entrada - Salida'!C:C,Saldo!B4786)</f>
        <v>0</v>
      </c>
      <c r="H4786" s="10">
        <f>SUMIFS('Entrada - Salida'!$F:$F,'Entrada - Salida'!$D:$D,Saldo!C4786,'Entrada - Salida'!C:C,Saldo!B4786)</f>
        <v>0</v>
      </c>
      <c r="I4786" s="11">
        <f t="shared" si="76"/>
        <v>0</v>
      </c>
      <c r="J4786" s="22"/>
    </row>
    <row r="4787" spans="5:10">
      <c r="E4787" s="4" t="e">
        <f>VLOOKUP(B4787,'[1]Base de datos Almacen'!$B$2:$E$3654,4,0)</f>
        <v>#N/A</v>
      </c>
      <c r="F4787" s="8">
        <v>0</v>
      </c>
      <c r="G4787" s="9">
        <f>SUMIFS('Entrada - Salida'!$E:$E,'Entrada - Salida'!$D:$D,Saldo!C4787,'Entrada - Salida'!C:C,Saldo!B4787)</f>
        <v>0</v>
      </c>
      <c r="H4787" s="10">
        <f>SUMIFS('Entrada - Salida'!$F:$F,'Entrada - Salida'!$D:$D,Saldo!C4787,'Entrada - Salida'!C:C,Saldo!B4787)</f>
        <v>0</v>
      </c>
      <c r="I4787" s="11">
        <f t="shared" si="76"/>
        <v>0</v>
      </c>
      <c r="J4787" s="22"/>
    </row>
    <row r="4788" spans="5:10">
      <c r="E4788" s="4" t="e">
        <f>VLOOKUP(B4788,'[1]Base de datos Almacen'!$B$2:$E$3654,4,0)</f>
        <v>#N/A</v>
      </c>
      <c r="F4788" s="8">
        <v>0</v>
      </c>
      <c r="G4788" s="9">
        <f>SUMIFS('Entrada - Salida'!$E:$E,'Entrada - Salida'!$D:$D,Saldo!C4788,'Entrada - Salida'!C:C,Saldo!B4788)</f>
        <v>0</v>
      </c>
      <c r="H4788" s="10">
        <f>SUMIFS('Entrada - Salida'!$F:$F,'Entrada - Salida'!$D:$D,Saldo!C4788,'Entrada - Salida'!C:C,Saldo!B4788)</f>
        <v>0</v>
      </c>
      <c r="I4788" s="11">
        <f t="shared" si="76"/>
        <v>0</v>
      </c>
      <c r="J4788" s="22"/>
    </row>
    <row r="4789" spans="5:10">
      <c r="E4789" s="4" t="e">
        <f>VLOOKUP(B4789,'[1]Base de datos Almacen'!$B$2:$E$3654,4,0)</f>
        <v>#N/A</v>
      </c>
      <c r="F4789" s="8">
        <v>0</v>
      </c>
      <c r="G4789" s="9">
        <f>SUMIFS('Entrada - Salida'!$E:$E,'Entrada - Salida'!$D:$D,Saldo!C4789,'Entrada - Salida'!C:C,Saldo!B4789)</f>
        <v>0</v>
      </c>
      <c r="H4789" s="10">
        <f>SUMIFS('Entrada - Salida'!$F:$F,'Entrada - Salida'!$D:$D,Saldo!C4789,'Entrada - Salida'!C:C,Saldo!B4789)</f>
        <v>0</v>
      </c>
      <c r="I4789" s="11">
        <f t="shared" si="76"/>
        <v>0</v>
      </c>
      <c r="J4789" s="22"/>
    </row>
    <row r="4790" spans="5:10">
      <c r="E4790" s="4" t="e">
        <f>VLOOKUP(B4790,'[1]Base de datos Almacen'!$B$2:$E$3654,4,0)</f>
        <v>#N/A</v>
      </c>
      <c r="F4790" s="8">
        <v>0</v>
      </c>
      <c r="G4790" s="9">
        <f>SUMIFS('Entrada - Salida'!$E:$E,'Entrada - Salida'!$D:$D,Saldo!C4790,'Entrada - Salida'!C:C,Saldo!B4790)</f>
        <v>0</v>
      </c>
      <c r="H4790" s="10">
        <f>SUMIFS('Entrada - Salida'!$F:$F,'Entrada - Salida'!$D:$D,Saldo!C4790,'Entrada - Salida'!C:C,Saldo!B4790)</f>
        <v>0</v>
      </c>
      <c r="I4790" s="11">
        <f t="shared" si="76"/>
        <v>0</v>
      </c>
      <c r="J4790" s="22"/>
    </row>
    <row r="4791" spans="5:10">
      <c r="E4791" s="4" t="e">
        <f>VLOOKUP(B4791,'[1]Base de datos Almacen'!$B$2:$E$3654,4,0)</f>
        <v>#N/A</v>
      </c>
      <c r="F4791" s="8">
        <v>0</v>
      </c>
      <c r="G4791" s="9">
        <f>SUMIFS('Entrada - Salida'!$E:$E,'Entrada - Salida'!$D:$D,Saldo!C4791,'Entrada - Salida'!C:C,Saldo!B4791)</f>
        <v>0</v>
      </c>
      <c r="H4791" s="10">
        <f>SUMIFS('Entrada - Salida'!$F:$F,'Entrada - Salida'!$D:$D,Saldo!C4791,'Entrada - Salida'!C:C,Saldo!B4791)</f>
        <v>0</v>
      </c>
      <c r="I4791" s="11">
        <f t="shared" si="76"/>
        <v>0</v>
      </c>
      <c r="J4791" s="22"/>
    </row>
    <row r="4792" spans="5:10">
      <c r="E4792" s="4" t="e">
        <f>VLOOKUP(B4792,'[1]Base de datos Almacen'!$B$2:$E$3654,4,0)</f>
        <v>#N/A</v>
      </c>
      <c r="F4792" s="8">
        <v>0</v>
      </c>
      <c r="G4792" s="9">
        <f>SUMIFS('Entrada - Salida'!$E:$E,'Entrada - Salida'!$D:$D,Saldo!C4792,'Entrada - Salida'!C:C,Saldo!B4792)</f>
        <v>0</v>
      </c>
      <c r="H4792" s="10">
        <f>SUMIFS('Entrada - Salida'!$F:$F,'Entrada - Salida'!$D:$D,Saldo!C4792,'Entrada - Salida'!C:C,Saldo!B4792)</f>
        <v>0</v>
      </c>
      <c r="I4792" s="11">
        <f t="shared" si="76"/>
        <v>0</v>
      </c>
      <c r="J4792" s="22"/>
    </row>
    <row r="4793" spans="5:10">
      <c r="E4793" s="4" t="e">
        <f>VLOOKUP(B4793,'[1]Base de datos Almacen'!$B$2:$E$3654,4,0)</f>
        <v>#N/A</v>
      </c>
      <c r="F4793" s="8">
        <v>0</v>
      </c>
      <c r="G4793" s="9">
        <f>SUMIFS('Entrada - Salida'!$E:$E,'Entrada - Salida'!$D:$D,Saldo!C4793,'Entrada - Salida'!C:C,Saldo!B4793)</f>
        <v>0</v>
      </c>
      <c r="H4793" s="10">
        <f>SUMIFS('Entrada - Salida'!$F:$F,'Entrada - Salida'!$D:$D,Saldo!C4793,'Entrada - Salida'!C:C,Saldo!B4793)</f>
        <v>0</v>
      </c>
      <c r="I4793" s="11">
        <f t="shared" si="76"/>
        <v>0</v>
      </c>
      <c r="J4793" s="22"/>
    </row>
    <row r="4794" spans="5:10">
      <c r="E4794" s="4" t="e">
        <f>VLOOKUP(B4794,'[1]Base de datos Almacen'!$B$2:$E$3654,4,0)</f>
        <v>#N/A</v>
      </c>
      <c r="F4794" s="8">
        <v>0</v>
      </c>
      <c r="G4794" s="9">
        <f>SUMIFS('Entrada - Salida'!$E:$E,'Entrada - Salida'!$D:$D,Saldo!C4794,'Entrada - Salida'!C:C,Saldo!B4794)</f>
        <v>0</v>
      </c>
      <c r="H4794" s="10">
        <f>SUMIFS('Entrada - Salida'!$F:$F,'Entrada - Salida'!$D:$D,Saldo!C4794,'Entrada - Salida'!C:C,Saldo!B4794)</f>
        <v>0</v>
      </c>
      <c r="I4794" s="11">
        <f t="shared" si="76"/>
        <v>0</v>
      </c>
      <c r="J4794" s="22"/>
    </row>
    <row r="4795" spans="5:10">
      <c r="E4795" s="4" t="e">
        <f>VLOOKUP(B4795,'[1]Base de datos Almacen'!$B$2:$E$3654,4,0)</f>
        <v>#N/A</v>
      </c>
      <c r="F4795" s="8">
        <v>0</v>
      </c>
      <c r="G4795" s="9">
        <f>SUMIFS('Entrada - Salida'!$E:$E,'Entrada - Salida'!$D:$D,Saldo!C4795,'Entrada - Salida'!C:C,Saldo!B4795)</f>
        <v>0</v>
      </c>
      <c r="H4795" s="10">
        <f>SUMIFS('Entrada - Salida'!$F:$F,'Entrada - Salida'!$D:$D,Saldo!C4795,'Entrada - Salida'!C:C,Saldo!B4795)</f>
        <v>0</v>
      </c>
      <c r="I4795" s="11">
        <f t="shared" si="76"/>
        <v>0</v>
      </c>
      <c r="J4795" s="22"/>
    </row>
    <row r="4796" spans="5:10">
      <c r="E4796" s="4" t="e">
        <f>VLOOKUP(B4796,'[1]Base de datos Almacen'!$B$2:$E$3654,4,0)</f>
        <v>#N/A</v>
      </c>
      <c r="F4796" s="8">
        <v>0</v>
      </c>
      <c r="G4796" s="9">
        <f>SUMIFS('Entrada - Salida'!$E:$E,'Entrada - Salida'!$D:$D,Saldo!C4796,'Entrada - Salida'!C:C,Saldo!B4796)</f>
        <v>0</v>
      </c>
      <c r="H4796" s="10">
        <f>SUMIFS('Entrada - Salida'!$F:$F,'Entrada - Salida'!$D:$D,Saldo!C4796,'Entrada - Salida'!C:C,Saldo!B4796)</f>
        <v>0</v>
      </c>
      <c r="I4796" s="11">
        <f t="shared" si="76"/>
        <v>0</v>
      </c>
      <c r="J4796" s="22"/>
    </row>
    <row r="4797" spans="5:10">
      <c r="E4797" s="4" t="e">
        <f>VLOOKUP(B4797,'[1]Base de datos Almacen'!$B$2:$E$3654,4,0)</f>
        <v>#N/A</v>
      </c>
      <c r="F4797" s="8">
        <v>0</v>
      </c>
      <c r="G4797" s="9">
        <f>SUMIFS('Entrada - Salida'!$E:$E,'Entrada - Salida'!$D:$D,Saldo!C4797,'Entrada - Salida'!C:C,Saldo!B4797)</f>
        <v>0</v>
      </c>
      <c r="H4797" s="10">
        <f>SUMIFS('Entrada - Salida'!$F:$F,'Entrada - Salida'!$D:$D,Saldo!C4797,'Entrada - Salida'!C:C,Saldo!B4797)</f>
        <v>0</v>
      </c>
      <c r="I4797" s="11">
        <f t="shared" si="76"/>
        <v>0</v>
      </c>
      <c r="J4797" s="22"/>
    </row>
    <row r="4798" spans="5:10">
      <c r="E4798" s="4" t="e">
        <f>VLOOKUP(B4798,'[1]Base de datos Almacen'!$B$2:$E$3654,4,0)</f>
        <v>#N/A</v>
      </c>
      <c r="F4798" s="8">
        <v>0</v>
      </c>
      <c r="G4798" s="9">
        <f>SUMIFS('Entrada - Salida'!$E:$E,'Entrada - Salida'!$D:$D,Saldo!C4798,'Entrada - Salida'!C:C,Saldo!B4798)</f>
        <v>0</v>
      </c>
      <c r="H4798" s="10">
        <f>SUMIFS('Entrada - Salida'!$F:$F,'Entrada - Salida'!$D:$D,Saldo!C4798,'Entrada - Salida'!C:C,Saldo!B4798)</f>
        <v>0</v>
      </c>
      <c r="I4798" s="11">
        <f t="shared" si="76"/>
        <v>0</v>
      </c>
      <c r="J4798" s="22"/>
    </row>
    <row r="4799" spans="5:10">
      <c r="E4799" s="4" t="e">
        <f>VLOOKUP(B4799,'[1]Base de datos Almacen'!$B$2:$E$3654,4,0)</f>
        <v>#N/A</v>
      </c>
      <c r="F4799" s="8">
        <v>0</v>
      </c>
      <c r="G4799" s="9">
        <f>SUMIFS('Entrada - Salida'!$E:$E,'Entrada - Salida'!$D:$D,Saldo!C4799,'Entrada - Salida'!C:C,Saldo!B4799)</f>
        <v>0</v>
      </c>
      <c r="H4799" s="10">
        <f>SUMIFS('Entrada - Salida'!$F:$F,'Entrada - Salida'!$D:$D,Saldo!C4799,'Entrada - Salida'!C:C,Saldo!B4799)</f>
        <v>0</v>
      </c>
      <c r="I4799" s="11">
        <f t="shared" si="76"/>
        <v>0</v>
      </c>
      <c r="J4799" s="22"/>
    </row>
    <row r="4800" spans="5:10">
      <c r="E4800" s="4" t="e">
        <f>VLOOKUP(B4800,'[1]Base de datos Almacen'!$B$2:$E$3654,4,0)</f>
        <v>#N/A</v>
      </c>
      <c r="F4800" s="8">
        <v>0</v>
      </c>
      <c r="G4800" s="9">
        <f>SUMIFS('Entrada - Salida'!$E:$E,'Entrada - Salida'!$D:$D,Saldo!C4800,'Entrada - Salida'!C:C,Saldo!B4800)</f>
        <v>0</v>
      </c>
      <c r="H4800" s="10">
        <f>SUMIFS('Entrada - Salida'!$F:$F,'Entrada - Salida'!$D:$D,Saldo!C4800,'Entrada - Salida'!C:C,Saldo!B4800)</f>
        <v>0</v>
      </c>
      <c r="I4800" s="11">
        <f t="shared" si="76"/>
        <v>0</v>
      </c>
      <c r="J4800" s="22"/>
    </row>
    <row r="4801" spans="5:10">
      <c r="E4801" s="4" t="e">
        <f>VLOOKUP(B4801,'[1]Base de datos Almacen'!$B$2:$E$3654,4,0)</f>
        <v>#N/A</v>
      </c>
      <c r="F4801" s="8">
        <v>0</v>
      </c>
      <c r="G4801" s="9">
        <f>SUMIFS('Entrada - Salida'!$E:$E,'Entrada - Salida'!$D:$D,Saldo!C4801,'Entrada - Salida'!C:C,Saldo!B4801)</f>
        <v>0</v>
      </c>
      <c r="H4801" s="10">
        <f>SUMIFS('Entrada - Salida'!$F:$F,'Entrada - Salida'!$D:$D,Saldo!C4801,'Entrada - Salida'!C:C,Saldo!B4801)</f>
        <v>0</v>
      </c>
      <c r="I4801" s="11">
        <f t="shared" si="76"/>
        <v>0</v>
      </c>
      <c r="J4801" s="22"/>
    </row>
    <row r="4802" spans="5:10">
      <c r="E4802" s="4" t="e">
        <f>VLOOKUP(B4802,'[1]Base de datos Almacen'!$B$2:$E$3654,4,0)</f>
        <v>#N/A</v>
      </c>
      <c r="F4802" s="8">
        <v>0</v>
      </c>
      <c r="G4802" s="9">
        <f>SUMIFS('Entrada - Salida'!$E:$E,'Entrada - Salida'!$D:$D,Saldo!C4802,'Entrada - Salida'!C:C,Saldo!B4802)</f>
        <v>0</v>
      </c>
      <c r="H4802" s="10">
        <f>SUMIFS('Entrada - Salida'!$F:$F,'Entrada - Salida'!$D:$D,Saldo!C4802,'Entrada - Salida'!C:C,Saldo!B4802)</f>
        <v>0</v>
      </c>
      <c r="I4802" s="11">
        <f t="shared" si="76"/>
        <v>0</v>
      </c>
      <c r="J4802" s="22"/>
    </row>
    <row r="4803" spans="5:10">
      <c r="E4803" s="4" t="e">
        <f>VLOOKUP(B4803,'[1]Base de datos Almacen'!$B$2:$E$3654,4,0)</f>
        <v>#N/A</v>
      </c>
      <c r="F4803" s="8">
        <v>0</v>
      </c>
      <c r="G4803" s="9">
        <f>SUMIFS('Entrada - Salida'!$E:$E,'Entrada - Salida'!$D:$D,Saldo!C4803,'Entrada - Salida'!C:C,Saldo!B4803)</f>
        <v>0</v>
      </c>
      <c r="H4803" s="10">
        <f>SUMIFS('Entrada - Salida'!$F:$F,'Entrada - Salida'!$D:$D,Saldo!C4803,'Entrada - Salida'!C:C,Saldo!B4803)</f>
        <v>0</v>
      </c>
      <c r="I4803" s="11">
        <f t="shared" si="76"/>
        <v>0</v>
      </c>
      <c r="J4803" s="22"/>
    </row>
    <row r="4804" spans="5:10">
      <c r="E4804" s="4" t="e">
        <f>VLOOKUP(B4804,'[1]Base de datos Almacen'!$B$2:$E$3654,4,0)</f>
        <v>#N/A</v>
      </c>
      <c r="F4804" s="8">
        <v>0</v>
      </c>
      <c r="G4804" s="9">
        <f>SUMIFS('Entrada - Salida'!$E:$E,'Entrada - Salida'!$D:$D,Saldo!C4804,'Entrada - Salida'!C:C,Saldo!B4804)</f>
        <v>0</v>
      </c>
      <c r="H4804" s="10">
        <f>SUMIFS('Entrada - Salida'!$F:$F,'Entrada - Salida'!$D:$D,Saldo!C4804,'Entrada - Salida'!C:C,Saldo!B4804)</f>
        <v>0</v>
      </c>
      <c r="I4804" s="11">
        <f t="shared" si="76"/>
        <v>0</v>
      </c>
      <c r="J4804" s="22"/>
    </row>
    <row r="4805" spans="5:10">
      <c r="E4805" s="4" t="e">
        <f>VLOOKUP(B4805,'[1]Base de datos Almacen'!$B$2:$E$3654,4,0)</f>
        <v>#N/A</v>
      </c>
      <c r="F4805" s="8">
        <v>0</v>
      </c>
      <c r="G4805" s="9">
        <f>SUMIFS('Entrada - Salida'!$E:$E,'Entrada - Salida'!$D:$D,Saldo!C4805,'Entrada - Salida'!C:C,Saldo!B4805)</f>
        <v>0</v>
      </c>
      <c r="H4805" s="10">
        <f>SUMIFS('Entrada - Salida'!$F:$F,'Entrada - Salida'!$D:$D,Saldo!C4805,'Entrada - Salida'!C:C,Saldo!B4805)</f>
        <v>0</v>
      </c>
      <c r="I4805" s="11">
        <f t="shared" si="76"/>
        <v>0</v>
      </c>
      <c r="J4805" s="22"/>
    </row>
    <row r="4806" spans="5:10">
      <c r="E4806" s="4" t="e">
        <f>VLOOKUP(B4806,'[1]Base de datos Almacen'!$B$2:$E$3654,4,0)</f>
        <v>#N/A</v>
      </c>
      <c r="F4806" s="8">
        <v>0</v>
      </c>
      <c r="G4806" s="9">
        <f>SUMIFS('Entrada - Salida'!$E:$E,'Entrada - Salida'!$D:$D,Saldo!C4806,'Entrada - Salida'!C:C,Saldo!B4806)</f>
        <v>0</v>
      </c>
      <c r="H4806" s="10">
        <f>SUMIFS('Entrada - Salida'!$F:$F,'Entrada - Salida'!$D:$D,Saldo!C4806,'Entrada - Salida'!C:C,Saldo!B4806)</f>
        <v>0</v>
      </c>
      <c r="I4806" s="11">
        <f t="shared" si="76"/>
        <v>0</v>
      </c>
      <c r="J4806" s="22"/>
    </row>
    <row r="4807" spans="5:10">
      <c r="E4807" s="4" t="e">
        <f>VLOOKUP(B4807,'[1]Base de datos Almacen'!$B$2:$E$3654,4,0)</f>
        <v>#N/A</v>
      </c>
      <c r="F4807" s="8">
        <v>0</v>
      </c>
      <c r="G4807" s="9">
        <f>SUMIFS('Entrada - Salida'!$E:$E,'Entrada - Salida'!$D:$D,Saldo!C4807,'Entrada - Salida'!C:C,Saldo!B4807)</f>
        <v>0</v>
      </c>
      <c r="H4807" s="10">
        <f>SUMIFS('Entrada - Salida'!$F:$F,'Entrada - Salida'!$D:$D,Saldo!C4807,'Entrada - Salida'!C:C,Saldo!B4807)</f>
        <v>0</v>
      </c>
      <c r="I4807" s="11">
        <f t="shared" si="76"/>
        <v>0</v>
      </c>
      <c r="J4807" s="22"/>
    </row>
    <row r="4808" spans="5:10">
      <c r="E4808" s="4" t="e">
        <f>VLOOKUP(B4808,'[1]Base de datos Almacen'!$B$2:$E$3654,4,0)</f>
        <v>#N/A</v>
      </c>
      <c r="F4808" s="8">
        <v>0</v>
      </c>
      <c r="G4808" s="9">
        <f>SUMIFS('Entrada - Salida'!$E:$E,'Entrada - Salida'!$D:$D,Saldo!C4808,'Entrada - Salida'!C:C,Saldo!B4808)</f>
        <v>0</v>
      </c>
      <c r="H4808" s="10">
        <f>SUMIFS('Entrada - Salida'!$F:$F,'Entrada - Salida'!$D:$D,Saldo!C4808,'Entrada - Salida'!C:C,Saldo!B4808)</f>
        <v>0</v>
      </c>
      <c r="I4808" s="11">
        <f t="shared" si="76"/>
        <v>0</v>
      </c>
      <c r="J4808" s="22"/>
    </row>
    <row r="4809" spans="5:10">
      <c r="E4809" s="4" t="e">
        <f>VLOOKUP(B4809,'[1]Base de datos Almacen'!$B$2:$E$3654,4,0)</f>
        <v>#N/A</v>
      </c>
      <c r="F4809" s="8">
        <v>0</v>
      </c>
      <c r="G4809" s="9">
        <f>SUMIFS('Entrada - Salida'!$E:$E,'Entrada - Salida'!$D:$D,Saldo!C4809,'Entrada - Salida'!C:C,Saldo!B4809)</f>
        <v>0</v>
      </c>
      <c r="H4809" s="10">
        <f>SUMIFS('Entrada - Salida'!$F:$F,'Entrada - Salida'!$D:$D,Saldo!C4809,'Entrada - Salida'!C:C,Saldo!B4809)</f>
        <v>0</v>
      </c>
      <c r="I4809" s="11">
        <f t="shared" si="76"/>
        <v>0</v>
      </c>
      <c r="J4809" s="22"/>
    </row>
    <row r="4810" spans="5:10">
      <c r="E4810" s="4" t="e">
        <f>VLOOKUP(B4810,'[1]Base de datos Almacen'!$B$2:$E$3654,4,0)</f>
        <v>#N/A</v>
      </c>
      <c r="F4810" s="8">
        <v>0</v>
      </c>
      <c r="G4810" s="9">
        <f>SUMIFS('Entrada - Salida'!$E:$E,'Entrada - Salida'!$D:$D,Saldo!C4810,'Entrada - Salida'!C:C,Saldo!B4810)</f>
        <v>0</v>
      </c>
      <c r="H4810" s="10">
        <f>SUMIFS('Entrada - Salida'!$F:$F,'Entrada - Salida'!$D:$D,Saldo!C4810,'Entrada - Salida'!C:C,Saldo!B4810)</f>
        <v>0</v>
      </c>
      <c r="I4810" s="11">
        <f t="shared" si="76"/>
        <v>0</v>
      </c>
      <c r="J4810" s="22"/>
    </row>
    <row r="4811" spans="5:10">
      <c r="E4811" s="4" t="e">
        <f>VLOOKUP(B4811,'[1]Base de datos Almacen'!$B$2:$E$3654,4,0)</f>
        <v>#N/A</v>
      </c>
      <c r="F4811" s="8">
        <v>0</v>
      </c>
      <c r="G4811" s="9">
        <f>SUMIFS('Entrada - Salida'!$E:$E,'Entrada - Salida'!$D:$D,Saldo!C4811,'Entrada - Salida'!C:C,Saldo!B4811)</f>
        <v>0</v>
      </c>
      <c r="H4811" s="10">
        <f>SUMIFS('Entrada - Salida'!$F:$F,'Entrada - Salida'!$D:$D,Saldo!C4811,'Entrada - Salida'!C:C,Saldo!B4811)</f>
        <v>0</v>
      </c>
      <c r="I4811" s="11">
        <f t="shared" si="76"/>
        <v>0</v>
      </c>
      <c r="J4811" s="22"/>
    </row>
    <row r="4812" spans="5:10">
      <c r="E4812" s="4" t="e">
        <f>VLOOKUP(B4812,'[1]Base de datos Almacen'!$B$2:$E$3654,4,0)</f>
        <v>#N/A</v>
      </c>
      <c r="F4812" s="8">
        <v>0</v>
      </c>
      <c r="G4812" s="9">
        <f>SUMIFS('Entrada - Salida'!$E:$E,'Entrada - Salida'!$D:$D,Saldo!C4812,'Entrada - Salida'!C:C,Saldo!B4812)</f>
        <v>0</v>
      </c>
      <c r="H4812" s="10">
        <f>SUMIFS('Entrada - Salida'!$F:$F,'Entrada - Salida'!$D:$D,Saldo!C4812,'Entrada - Salida'!C:C,Saldo!B4812)</f>
        <v>0</v>
      </c>
      <c r="I4812" s="11">
        <f t="shared" si="76"/>
        <v>0</v>
      </c>
      <c r="J4812" s="22"/>
    </row>
    <row r="4813" spans="5:10">
      <c r="E4813" s="4" t="e">
        <f>VLOOKUP(B4813,'[1]Base de datos Almacen'!$B$2:$E$3654,4,0)</f>
        <v>#N/A</v>
      </c>
      <c r="F4813" s="8">
        <v>0</v>
      </c>
      <c r="G4813" s="9">
        <f>SUMIFS('Entrada - Salida'!$E:$E,'Entrada - Salida'!$D:$D,Saldo!C4813,'Entrada - Salida'!C:C,Saldo!B4813)</f>
        <v>0</v>
      </c>
      <c r="H4813" s="10">
        <f>SUMIFS('Entrada - Salida'!$F:$F,'Entrada - Salida'!$D:$D,Saldo!C4813,'Entrada - Salida'!C:C,Saldo!B4813)</f>
        <v>0</v>
      </c>
      <c r="I4813" s="11">
        <f t="shared" si="76"/>
        <v>0</v>
      </c>
      <c r="J4813" s="22"/>
    </row>
    <row r="4814" spans="5:10">
      <c r="E4814" s="4" t="e">
        <f>VLOOKUP(B4814,'[1]Base de datos Almacen'!$B$2:$E$3654,4,0)</f>
        <v>#N/A</v>
      </c>
      <c r="F4814" s="8">
        <v>0</v>
      </c>
      <c r="G4814" s="9">
        <f>SUMIFS('Entrada - Salida'!$E:$E,'Entrada - Salida'!$D:$D,Saldo!C4814,'Entrada - Salida'!C:C,Saldo!B4814)</f>
        <v>0</v>
      </c>
      <c r="H4814" s="10">
        <f>SUMIFS('Entrada - Salida'!$F:$F,'Entrada - Salida'!$D:$D,Saldo!C4814,'Entrada - Salida'!C:C,Saldo!B4814)</f>
        <v>0</v>
      </c>
      <c r="I4814" s="11">
        <f t="shared" si="76"/>
        <v>0</v>
      </c>
      <c r="J4814" s="22"/>
    </row>
    <row r="4815" spans="5:10">
      <c r="E4815" s="4" t="e">
        <f>VLOOKUP(B4815,'[1]Base de datos Almacen'!$B$2:$E$3654,4,0)</f>
        <v>#N/A</v>
      </c>
      <c r="F4815" s="8">
        <v>0</v>
      </c>
      <c r="G4815" s="9">
        <f>SUMIFS('Entrada - Salida'!$E:$E,'Entrada - Salida'!$D:$D,Saldo!C4815,'Entrada - Salida'!C:C,Saldo!B4815)</f>
        <v>0</v>
      </c>
      <c r="H4815" s="10">
        <f>SUMIFS('Entrada - Salida'!$F:$F,'Entrada - Salida'!$D:$D,Saldo!C4815,'Entrada - Salida'!C:C,Saldo!B4815)</f>
        <v>0</v>
      </c>
      <c r="I4815" s="11">
        <f t="shared" si="76"/>
        <v>0</v>
      </c>
      <c r="J4815" s="22"/>
    </row>
    <row r="4816" spans="5:10">
      <c r="E4816" s="4" t="e">
        <f>VLOOKUP(B4816,'[1]Base de datos Almacen'!$B$2:$E$3654,4,0)</f>
        <v>#N/A</v>
      </c>
      <c r="F4816" s="8">
        <v>0</v>
      </c>
      <c r="G4816" s="9">
        <f>SUMIFS('Entrada - Salida'!$E:$E,'Entrada - Salida'!$D:$D,Saldo!C4816,'Entrada - Salida'!C:C,Saldo!B4816)</f>
        <v>0</v>
      </c>
      <c r="H4816" s="10">
        <f>SUMIFS('Entrada - Salida'!$F:$F,'Entrada - Salida'!$D:$D,Saldo!C4816,'Entrada - Salida'!C:C,Saldo!B4816)</f>
        <v>0</v>
      </c>
      <c r="I4816" s="11">
        <f t="shared" si="76"/>
        <v>0</v>
      </c>
      <c r="J4816" s="22"/>
    </row>
    <row r="4817" spans="5:10">
      <c r="E4817" s="4" t="e">
        <f>VLOOKUP(B4817,'[1]Base de datos Almacen'!$B$2:$E$3654,4,0)</f>
        <v>#N/A</v>
      </c>
      <c r="F4817" s="8">
        <v>0</v>
      </c>
      <c r="G4817" s="9">
        <f>SUMIFS('Entrada - Salida'!$E:$E,'Entrada - Salida'!$D:$D,Saldo!C4817,'Entrada - Salida'!C:C,Saldo!B4817)</f>
        <v>0</v>
      </c>
      <c r="H4817" s="10">
        <f>SUMIFS('Entrada - Salida'!$F:$F,'Entrada - Salida'!$D:$D,Saldo!C4817,'Entrada - Salida'!C:C,Saldo!B4817)</f>
        <v>0</v>
      </c>
      <c r="I4817" s="11">
        <f t="shared" si="76"/>
        <v>0</v>
      </c>
      <c r="J4817" s="22"/>
    </row>
    <row r="4818" spans="5:10">
      <c r="E4818" s="4" t="e">
        <f>VLOOKUP(B4818,'[1]Base de datos Almacen'!$B$2:$E$3654,4,0)</f>
        <v>#N/A</v>
      </c>
      <c r="F4818" s="8">
        <v>0</v>
      </c>
      <c r="G4818" s="9">
        <f>SUMIFS('Entrada - Salida'!$E:$E,'Entrada - Salida'!$D:$D,Saldo!C4818,'Entrada - Salida'!C:C,Saldo!B4818)</f>
        <v>0</v>
      </c>
      <c r="H4818" s="10">
        <f>SUMIFS('Entrada - Salida'!$F:$F,'Entrada - Salida'!$D:$D,Saldo!C4818,'Entrada - Salida'!C:C,Saldo!B4818)</f>
        <v>0</v>
      </c>
      <c r="I4818" s="11">
        <f t="shared" si="76"/>
        <v>0</v>
      </c>
      <c r="J4818" s="22"/>
    </row>
    <row r="4819" spans="5:10">
      <c r="E4819" s="4" t="e">
        <f>VLOOKUP(B4819,'[1]Base de datos Almacen'!$B$2:$E$3654,4,0)</f>
        <v>#N/A</v>
      </c>
      <c r="F4819" s="8">
        <v>0</v>
      </c>
      <c r="G4819" s="9">
        <f>SUMIFS('Entrada - Salida'!$E:$E,'Entrada - Salida'!$D:$D,Saldo!C4819,'Entrada - Salida'!C:C,Saldo!B4819)</f>
        <v>0</v>
      </c>
      <c r="H4819" s="10">
        <f>SUMIFS('Entrada - Salida'!$F:$F,'Entrada - Salida'!$D:$D,Saldo!C4819,'Entrada - Salida'!C:C,Saldo!B4819)</f>
        <v>0</v>
      </c>
      <c r="I4819" s="11">
        <f t="shared" si="76"/>
        <v>0</v>
      </c>
      <c r="J4819" s="22"/>
    </row>
    <row r="4820" spans="5:10">
      <c r="E4820" s="4" t="e">
        <f>VLOOKUP(B4820,'[1]Base de datos Almacen'!$B$2:$E$3654,4,0)</f>
        <v>#N/A</v>
      </c>
      <c r="F4820" s="8">
        <v>0</v>
      </c>
      <c r="G4820" s="9">
        <f>SUMIFS('Entrada - Salida'!$E:$E,'Entrada - Salida'!$D:$D,Saldo!C4820,'Entrada - Salida'!C:C,Saldo!B4820)</f>
        <v>0</v>
      </c>
      <c r="H4820" s="10">
        <f>SUMIFS('Entrada - Salida'!$F:$F,'Entrada - Salida'!$D:$D,Saldo!C4820,'Entrada - Salida'!C:C,Saldo!B4820)</f>
        <v>0</v>
      </c>
      <c r="I4820" s="11">
        <f t="shared" si="76"/>
        <v>0</v>
      </c>
      <c r="J4820" s="22"/>
    </row>
    <row r="4821" spans="5:10">
      <c r="E4821" s="4" t="e">
        <f>VLOOKUP(B4821,'[1]Base de datos Almacen'!$B$2:$E$3654,4,0)</f>
        <v>#N/A</v>
      </c>
      <c r="F4821" s="8">
        <v>0</v>
      </c>
      <c r="G4821" s="9">
        <f>SUMIFS('Entrada - Salida'!$E:$E,'Entrada - Salida'!$D:$D,Saldo!C4821,'Entrada - Salida'!C:C,Saldo!B4821)</f>
        <v>0</v>
      </c>
      <c r="H4821" s="10">
        <f>SUMIFS('Entrada - Salida'!$F:$F,'Entrada - Salida'!$D:$D,Saldo!C4821,'Entrada - Salida'!C:C,Saldo!B4821)</f>
        <v>0</v>
      </c>
      <c r="I4821" s="11">
        <f t="shared" si="76"/>
        <v>0</v>
      </c>
      <c r="J4821" s="22"/>
    </row>
    <row r="4822" spans="5:10">
      <c r="E4822" s="4" t="e">
        <f>VLOOKUP(B4822,'[1]Base de datos Almacen'!$B$2:$E$3654,4,0)</f>
        <v>#N/A</v>
      </c>
      <c r="F4822" s="8">
        <v>0</v>
      </c>
      <c r="G4822" s="9">
        <f>SUMIFS('Entrada - Salida'!$E:$E,'Entrada - Salida'!$D:$D,Saldo!C4822,'Entrada - Salida'!C:C,Saldo!B4822)</f>
        <v>0</v>
      </c>
      <c r="H4822" s="10">
        <f>SUMIFS('Entrada - Salida'!$F:$F,'Entrada - Salida'!$D:$D,Saldo!C4822,'Entrada - Salida'!C:C,Saldo!B4822)</f>
        <v>0</v>
      </c>
      <c r="I4822" s="11">
        <f t="shared" si="76"/>
        <v>0</v>
      </c>
      <c r="J4822" s="22"/>
    </row>
    <row r="4823" spans="5:10">
      <c r="E4823" s="4" t="e">
        <f>VLOOKUP(B4823,'[1]Base de datos Almacen'!$B$2:$E$3654,4,0)</f>
        <v>#N/A</v>
      </c>
      <c r="F4823" s="8">
        <v>0</v>
      </c>
      <c r="G4823" s="9">
        <f>SUMIFS('Entrada - Salida'!$E:$E,'Entrada - Salida'!$D:$D,Saldo!C4823,'Entrada - Salida'!C:C,Saldo!B4823)</f>
        <v>0</v>
      </c>
      <c r="H4823" s="10">
        <f>SUMIFS('Entrada - Salida'!$F:$F,'Entrada - Salida'!$D:$D,Saldo!C4823,'Entrada - Salida'!C:C,Saldo!B4823)</f>
        <v>0</v>
      </c>
      <c r="I4823" s="11">
        <f t="shared" si="76"/>
        <v>0</v>
      </c>
      <c r="J4823" s="22"/>
    </row>
    <row r="4824" spans="5:10">
      <c r="E4824" s="4" t="e">
        <f>VLOOKUP(B4824,'[1]Base de datos Almacen'!$B$2:$E$3654,4,0)</f>
        <v>#N/A</v>
      </c>
      <c r="F4824" s="8">
        <v>0</v>
      </c>
      <c r="G4824" s="9">
        <f>SUMIFS('Entrada - Salida'!$E:$E,'Entrada - Salida'!$D:$D,Saldo!C4824,'Entrada - Salida'!C:C,Saldo!B4824)</f>
        <v>0</v>
      </c>
      <c r="H4824" s="10">
        <f>SUMIFS('Entrada - Salida'!$F:$F,'Entrada - Salida'!$D:$D,Saldo!C4824,'Entrada - Salida'!C:C,Saldo!B4824)</f>
        <v>0</v>
      </c>
      <c r="I4824" s="11">
        <f t="shared" si="76"/>
        <v>0</v>
      </c>
      <c r="J4824" s="22"/>
    </row>
    <row r="4825" spans="5:10">
      <c r="E4825" s="4" t="e">
        <f>VLOOKUP(B4825,'[1]Base de datos Almacen'!$B$2:$E$3654,4,0)</f>
        <v>#N/A</v>
      </c>
      <c r="F4825" s="8">
        <v>0</v>
      </c>
      <c r="G4825" s="9">
        <f>SUMIFS('Entrada - Salida'!$E:$E,'Entrada - Salida'!$D:$D,Saldo!C4825,'Entrada - Salida'!C:C,Saldo!B4825)</f>
        <v>0</v>
      </c>
      <c r="H4825" s="10">
        <f>SUMIFS('Entrada - Salida'!$F:$F,'Entrada - Salida'!$D:$D,Saldo!C4825,'Entrada - Salida'!C:C,Saldo!B4825)</f>
        <v>0</v>
      </c>
      <c r="I4825" s="11">
        <f t="shared" si="76"/>
        <v>0</v>
      </c>
      <c r="J4825" s="22"/>
    </row>
    <row r="4826" spans="5:10">
      <c r="E4826" s="4" t="e">
        <f>VLOOKUP(B4826,'[1]Base de datos Almacen'!$B$2:$E$3654,4,0)</f>
        <v>#N/A</v>
      </c>
      <c r="F4826" s="8">
        <v>0</v>
      </c>
      <c r="G4826" s="9">
        <f>SUMIFS('Entrada - Salida'!$E:$E,'Entrada - Salida'!$D:$D,Saldo!C4826,'Entrada - Salida'!C:C,Saldo!B4826)</f>
        <v>0</v>
      </c>
      <c r="H4826" s="10">
        <f>SUMIFS('Entrada - Salida'!$F:$F,'Entrada - Salida'!$D:$D,Saldo!C4826,'Entrada - Salida'!C:C,Saldo!B4826)</f>
        <v>0</v>
      </c>
      <c r="I4826" s="11">
        <f t="shared" si="76"/>
        <v>0</v>
      </c>
      <c r="J4826" s="22"/>
    </row>
    <row r="4827" spans="5:10">
      <c r="E4827" s="4" t="e">
        <f>VLOOKUP(B4827,'[1]Base de datos Almacen'!$B$2:$E$3654,4,0)</f>
        <v>#N/A</v>
      </c>
      <c r="F4827" s="8">
        <v>0</v>
      </c>
      <c r="G4827" s="9">
        <f>SUMIFS('Entrada - Salida'!$E:$E,'Entrada - Salida'!$D:$D,Saldo!C4827,'Entrada - Salida'!C:C,Saldo!B4827)</f>
        <v>0</v>
      </c>
      <c r="H4827" s="10">
        <f>SUMIFS('Entrada - Salida'!$F:$F,'Entrada - Salida'!$D:$D,Saldo!C4827,'Entrada - Salida'!C:C,Saldo!B4827)</f>
        <v>0</v>
      </c>
      <c r="I4827" s="11">
        <f t="shared" si="76"/>
        <v>0</v>
      </c>
      <c r="J4827" s="22"/>
    </row>
    <row r="4828" spans="5:10">
      <c r="E4828" s="4" t="e">
        <f>VLOOKUP(B4828,'[1]Base de datos Almacen'!$B$2:$E$3654,4,0)</f>
        <v>#N/A</v>
      </c>
      <c r="F4828" s="8">
        <v>0</v>
      </c>
      <c r="G4828" s="9">
        <f>SUMIFS('Entrada - Salida'!$E:$E,'Entrada - Salida'!$D:$D,Saldo!C4828,'Entrada - Salida'!C:C,Saldo!B4828)</f>
        <v>0</v>
      </c>
      <c r="H4828" s="10">
        <f>SUMIFS('Entrada - Salida'!$F:$F,'Entrada - Salida'!$D:$D,Saldo!C4828,'Entrada - Salida'!C:C,Saldo!B4828)</f>
        <v>0</v>
      </c>
      <c r="I4828" s="11">
        <f t="shared" si="76"/>
        <v>0</v>
      </c>
      <c r="J4828" s="22"/>
    </row>
    <row r="4829" spans="5:10">
      <c r="E4829" s="4" t="e">
        <f>VLOOKUP(B4829,'[1]Base de datos Almacen'!$B$2:$E$3654,4,0)</f>
        <v>#N/A</v>
      </c>
      <c r="F4829" s="8">
        <v>0</v>
      </c>
      <c r="G4829" s="9">
        <f>SUMIFS('Entrada - Salida'!$E:$E,'Entrada - Salida'!$D:$D,Saldo!C4829,'Entrada - Salida'!C:C,Saldo!B4829)</f>
        <v>0</v>
      </c>
      <c r="H4829" s="10">
        <f>SUMIFS('Entrada - Salida'!$F:$F,'Entrada - Salida'!$D:$D,Saldo!C4829,'Entrada - Salida'!C:C,Saldo!B4829)</f>
        <v>0</v>
      </c>
      <c r="I4829" s="11">
        <f t="shared" si="76"/>
        <v>0</v>
      </c>
      <c r="J4829" s="22"/>
    </row>
    <row r="4830" spans="5:10">
      <c r="E4830" s="4" t="e">
        <f>VLOOKUP(B4830,'[1]Base de datos Almacen'!$B$2:$E$3654,4,0)</f>
        <v>#N/A</v>
      </c>
      <c r="F4830" s="8">
        <v>0</v>
      </c>
      <c r="G4830" s="9">
        <f>SUMIFS('Entrada - Salida'!$E:$E,'Entrada - Salida'!$D:$D,Saldo!C4830,'Entrada - Salida'!C:C,Saldo!B4830)</f>
        <v>0</v>
      </c>
      <c r="H4830" s="10">
        <f>SUMIFS('Entrada - Salida'!$F:$F,'Entrada - Salida'!$D:$D,Saldo!C4830,'Entrada - Salida'!C:C,Saldo!B4830)</f>
        <v>0</v>
      </c>
      <c r="I4830" s="11">
        <f t="shared" si="76"/>
        <v>0</v>
      </c>
      <c r="J4830" s="22"/>
    </row>
    <row r="4831" spans="5:10">
      <c r="E4831" s="4" t="e">
        <f>VLOOKUP(B4831,'[1]Base de datos Almacen'!$B$2:$E$3654,4,0)</f>
        <v>#N/A</v>
      </c>
      <c r="F4831" s="8">
        <v>0</v>
      </c>
      <c r="G4831" s="9">
        <f>SUMIFS('Entrada - Salida'!$E:$E,'Entrada - Salida'!$D:$D,Saldo!C4831,'Entrada - Salida'!C:C,Saldo!B4831)</f>
        <v>0</v>
      </c>
      <c r="H4831" s="10">
        <f>SUMIFS('Entrada - Salida'!$F:$F,'Entrada - Salida'!$D:$D,Saldo!C4831,'Entrada - Salida'!C:C,Saldo!B4831)</f>
        <v>0</v>
      </c>
      <c r="I4831" s="11">
        <f t="shared" si="76"/>
        <v>0</v>
      </c>
      <c r="J4831" s="22"/>
    </row>
    <row r="4832" spans="5:10">
      <c r="E4832" s="4" t="e">
        <f>VLOOKUP(B4832,'[1]Base de datos Almacen'!$B$2:$E$3654,4,0)</f>
        <v>#N/A</v>
      </c>
      <c r="F4832" s="8">
        <v>0</v>
      </c>
      <c r="G4832" s="9">
        <f>SUMIFS('Entrada - Salida'!$E:$E,'Entrada - Salida'!$D:$D,Saldo!C4832,'Entrada - Salida'!C:C,Saldo!B4832)</f>
        <v>0</v>
      </c>
      <c r="H4832" s="10">
        <f>SUMIFS('Entrada - Salida'!$F:$F,'Entrada - Salida'!$D:$D,Saldo!C4832,'Entrada - Salida'!C:C,Saldo!B4832)</f>
        <v>0</v>
      </c>
      <c r="I4832" s="11">
        <f t="shared" si="76"/>
        <v>0</v>
      </c>
      <c r="J4832" s="22"/>
    </row>
    <row r="4833" spans="5:10">
      <c r="E4833" s="4" t="e">
        <f>VLOOKUP(B4833,'[1]Base de datos Almacen'!$B$2:$E$3654,4,0)</f>
        <v>#N/A</v>
      </c>
      <c r="F4833" s="8">
        <v>0</v>
      </c>
      <c r="G4833" s="9">
        <f>SUMIFS('Entrada - Salida'!$E:$E,'Entrada - Salida'!$D:$D,Saldo!C4833,'Entrada - Salida'!C:C,Saldo!B4833)</f>
        <v>0</v>
      </c>
      <c r="H4833" s="10">
        <f>SUMIFS('Entrada - Salida'!$F:$F,'Entrada - Salida'!$D:$D,Saldo!C4833,'Entrada - Salida'!C:C,Saldo!B4833)</f>
        <v>0</v>
      </c>
      <c r="I4833" s="11">
        <f t="shared" si="76"/>
        <v>0</v>
      </c>
      <c r="J4833" s="22"/>
    </row>
    <row r="4834" spans="5:10">
      <c r="E4834" s="4" t="e">
        <f>VLOOKUP(B4834,'[1]Base de datos Almacen'!$B$2:$E$3654,4,0)</f>
        <v>#N/A</v>
      </c>
      <c r="F4834" s="8">
        <v>0</v>
      </c>
      <c r="G4834" s="9">
        <f>SUMIFS('Entrada - Salida'!$E:$E,'Entrada - Salida'!$D:$D,Saldo!C4834,'Entrada - Salida'!C:C,Saldo!B4834)</f>
        <v>0</v>
      </c>
      <c r="H4834" s="10">
        <f>SUMIFS('Entrada - Salida'!$F:$F,'Entrada - Salida'!$D:$D,Saldo!C4834,'Entrada - Salida'!C:C,Saldo!B4834)</f>
        <v>0</v>
      </c>
      <c r="I4834" s="11">
        <f t="shared" si="76"/>
        <v>0</v>
      </c>
      <c r="J4834" s="22"/>
    </row>
    <row r="4835" spans="5:10">
      <c r="E4835" s="4" t="e">
        <f>VLOOKUP(B4835,'[1]Base de datos Almacen'!$B$2:$E$3654,4,0)</f>
        <v>#N/A</v>
      </c>
      <c r="F4835" s="8">
        <v>0</v>
      </c>
      <c r="G4835" s="9">
        <f>SUMIFS('Entrada - Salida'!$E:$E,'Entrada - Salida'!$D:$D,Saldo!C4835,'Entrada - Salida'!C:C,Saldo!B4835)</f>
        <v>0</v>
      </c>
      <c r="H4835" s="10">
        <f>SUMIFS('Entrada - Salida'!$F:$F,'Entrada - Salida'!$D:$D,Saldo!C4835,'Entrada - Salida'!C:C,Saldo!B4835)</f>
        <v>0</v>
      </c>
      <c r="I4835" s="11">
        <f t="shared" si="76"/>
        <v>0</v>
      </c>
      <c r="J4835" s="22"/>
    </row>
    <row r="4836" spans="5:10">
      <c r="E4836" s="4" t="e">
        <f>VLOOKUP(B4836,'[1]Base de datos Almacen'!$B$2:$E$3654,4,0)</f>
        <v>#N/A</v>
      </c>
      <c r="F4836" s="8">
        <v>0</v>
      </c>
      <c r="G4836" s="9">
        <f>SUMIFS('Entrada - Salida'!$E:$E,'Entrada - Salida'!$D:$D,Saldo!C4836,'Entrada - Salida'!C:C,Saldo!B4836)</f>
        <v>0</v>
      </c>
      <c r="H4836" s="10">
        <f>SUMIFS('Entrada - Salida'!$F:$F,'Entrada - Salida'!$D:$D,Saldo!C4836,'Entrada - Salida'!C:C,Saldo!B4836)</f>
        <v>0</v>
      </c>
      <c r="I4836" s="11">
        <f t="shared" si="76"/>
        <v>0</v>
      </c>
      <c r="J4836" s="22"/>
    </row>
    <row r="4837" spans="5:10">
      <c r="E4837" s="4" t="e">
        <f>VLOOKUP(B4837,'[1]Base de datos Almacen'!$B$2:$E$3654,4,0)</f>
        <v>#N/A</v>
      </c>
      <c r="F4837" s="8">
        <v>0</v>
      </c>
      <c r="G4837" s="9">
        <f>SUMIFS('Entrada - Salida'!$E:$E,'Entrada - Salida'!$D:$D,Saldo!C4837,'Entrada - Salida'!C:C,Saldo!B4837)</f>
        <v>0</v>
      </c>
      <c r="H4837" s="10">
        <f>SUMIFS('Entrada - Salida'!$F:$F,'Entrada - Salida'!$D:$D,Saldo!C4837,'Entrada - Salida'!C:C,Saldo!B4837)</f>
        <v>0</v>
      </c>
      <c r="I4837" s="11">
        <f t="shared" si="76"/>
        <v>0</v>
      </c>
      <c r="J4837" s="22"/>
    </row>
    <row r="4838" spans="5:10">
      <c r="E4838" s="4" t="e">
        <f>VLOOKUP(B4838,'[1]Base de datos Almacen'!$B$2:$E$3654,4,0)</f>
        <v>#N/A</v>
      </c>
      <c r="F4838" s="8">
        <v>0</v>
      </c>
      <c r="G4838" s="9">
        <f>SUMIFS('Entrada - Salida'!$E:$E,'Entrada - Salida'!$D:$D,Saldo!C4838,'Entrada - Salida'!C:C,Saldo!B4838)</f>
        <v>0</v>
      </c>
      <c r="H4838" s="10">
        <f>SUMIFS('Entrada - Salida'!$F:$F,'Entrada - Salida'!$D:$D,Saldo!C4838,'Entrada - Salida'!C:C,Saldo!B4838)</f>
        <v>0</v>
      </c>
      <c r="I4838" s="11">
        <f t="shared" si="76"/>
        <v>0</v>
      </c>
      <c r="J4838" s="22"/>
    </row>
    <row r="4839" spans="5:10">
      <c r="E4839" s="4" t="e">
        <f>VLOOKUP(B4839,'[1]Base de datos Almacen'!$B$2:$E$3654,4,0)</f>
        <v>#N/A</v>
      </c>
      <c r="F4839" s="8">
        <v>0</v>
      </c>
      <c r="G4839" s="9">
        <f>SUMIFS('Entrada - Salida'!$E:$E,'Entrada - Salida'!$D:$D,Saldo!C4839,'Entrada - Salida'!C:C,Saldo!B4839)</f>
        <v>0</v>
      </c>
      <c r="H4839" s="10">
        <f>SUMIFS('Entrada - Salida'!$F:$F,'Entrada - Salida'!$D:$D,Saldo!C4839,'Entrada - Salida'!C:C,Saldo!B4839)</f>
        <v>0</v>
      </c>
      <c r="I4839" s="11">
        <f t="shared" si="76"/>
        <v>0</v>
      </c>
      <c r="J4839" s="22"/>
    </row>
    <row r="4840" spans="5:10">
      <c r="E4840" s="4" t="e">
        <f>VLOOKUP(B4840,'[1]Base de datos Almacen'!$B$2:$E$3654,4,0)</f>
        <v>#N/A</v>
      </c>
      <c r="F4840" s="8">
        <v>0</v>
      </c>
      <c r="G4840" s="9">
        <f>SUMIFS('Entrada - Salida'!$E:$E,'Entrada - Salida'!$D:$D,Saldo!C4840,'Entrada - Salida'!C:C,Saldo!B4840)</f>
        <v>0</v>
      </c>
      <c r="H4840" s="10">
        <f>SUMIFS('Entrada - Salida'!$F:$F,'Entrada - Salida'!$D:$D,Saldo!C4840,'Entrada - Salida'!C:C,Saldo!B4840)</f>
        <v>0</v>
      </c>
      <c r="I4840" s="11">
        <f t="shared" si="76"/>
        <v>0</v>
      </c>
      <c r="J4840" s="22"/>
    </row>
    <row r="4841" spans="5:10">
      <c r="E4841" s="4" t="e">
        <f>VLOOKUP(B4841,'[1]Base de datos Almacen'!$B$2:$E$3654,4,0)</f>
        <v>#N/A</v>
      </c>
      <c r="F4841" s="8">
        <v>0</v>
      </c>
      <c r="G4841" s="9">
        <f>SUMIFS('Entrada - Salida'!$E:$E,'Entrada - Salida'!$D:$D,Saldo!C4841,'Entrada - Salida'!C:C,Saldo!B4841)</f>
        <v>0</v>
      </c>
      <c r="H4841" s="10">
        <f>SUMIFS('Entrada - Salida'!$F:$F,'Entrada - Salida'!$D:$D,Saldo!C4841,'Entrada - Salida'!C:C,Saldo!B4841)</f>
        <v>0</v>
      </c>
      <c r="I4841" s="11">
        <f t="shared" si="76"/>
        <v>0</v>
      </c>
      <c r="J4841" s="22"/>
    </row>
    <row r="4842" spans="5:10">
      <c r="E4842" s="4" t="e">
        <f>VLOOKUP(B4842,'[1]Base de datos Almacen'!$B$2:$E$3654,4,0)</f>
        <v>#N/A</v>
      </c>
      <c r="F4842" s="8">
        <v>0</v>
      </c>
      <c r="G4842" s="9">
        <f>SUMIFS('Entrada - Salida'!$E:$E,'Entrada - Salida'!$D:$D,Saldo!C4842,'Entrada - Salida'!C:C,Saldo!B4842)</f>
        <v>0</v>
      </c>
      <c r="H4842" s="10">
        <f>SUMIFS('Entrada - Salida'!$F:$F,'Entrada - Salida'!$D:$D,Saldo!C4842,'Entrada - Salida'!C:C,Saldo!B4842)</f>
        <v>0</v>
      </c>
      <c r="I4842" s="11">
        <f t="shared" si="76"/>
        <v>0</v>
      </c>
      <c r="J4842" s="22"/>
    </row>
    <row r="4843" spans="5:10">
      <c r="E4843" s="4" t="e">
        <f>VLOOKUP(B4843,'[1]Base de datos Almacen'!$B$2:$E$3654,4,0)</f>
        <v>#N/A</v>
      </c>
      <c r="F4843" s="8">
        <v>0</v>
      </c>
      <c r="G4843" s="9">
        <f>SUMIFS('Entrada - Salida'!$E:$E,'Entrada - Salida'!$D:$D,Saldo!C4843,'Entrada - Salida'!C:C,Saldo!B4843)</f>
        <v>0</v>
      </c>
      <c r="H4843" s="10">
        <f>SUMIFS('Entrada - Salida'!$F:$F,'Entrada - Salida'!$D:$D,Saldo!C4843,'Entrada - Salida'!C:C,Saldo!B4843)</f>
        <v>0</v>
      </c>
      <c r="I4843" s="11">
        <f t="shared" si="76"/>
        <v>0</v>
      </c>
      <c r="J4843" s="22"/>
    </row>
    <row r="4844" spans="5:10">
      <c r="E4844" s="4" t="e">
        <f>VLOOKUP(B4844,'[1]Base de datos Almacen'!$B$2:$E$3654,4,0)</f>
        <v>#N/A</v>
      </c>
      <c r="F4844" s="8">
        <v>0</v>
      </c>
      <c r="G4844" s="9">
        <f>SUMIFS('Entrada - Salida'!$E:$E,'Entrada - Salida'!$D:$D,Saldo!C4844,'Entrada - Salida'!C:C,Saldo!B4844)</f>
        <v>0</v>
      </c>
      <c r="H4844" s="10">
        <f>SUMIFS('Entrada - Salida'!$F:$F,'Entrada - Salida'!$D:$D,Saldo!C4844,'Entrada - Salida'!C:C,Saldo!B4844)</f>
        <v>0</v>
      </c>
      <c r="I4844" s="11">
        <f t="shared" si="76"/>
        <v>0</v>
      </c>
      <c r="J4844" s="22"/>
    </row>
    <row r="4845" spans="5:10">
      <c r="E4845" s="4" t="e">
        <f>VLOOKUP(B4845,'[1]Base de datos Almacen'!$B$2:$E$3654,4,0)</f>
        <v>#N/A</v>
      </c>
      <c r="F4845" s="8">
        <v>0</v>
      </c>
      <c r="G4845" s="9">
        <f>SUMIFS('Entrada - Salida'!$E:$E,'Entrada - Salida'!$D:$D,Saldo!C4845,'Entrada - Salida'!C:C,Saldo!B4845)</f>
        <v>0</v>
      </c>
      <c r="H4845" s="10">
        <f>SUMIFS('Entrada - Salida'!$F:$F,'Entrada - Salida'!$D:$D,Saldo!C4845,'Entrada - Salida'!C:C,Saldo!B4845)</f>
        <v>0</v>
      </c>
      <c r="I4845" s="11">
        <f t="shared" si="76"/>
        <v>0</v>
      </c>
      <c r="J4845" s="22"/>
    </row>
    <row r="4846" spans="5:10">
      <c r="E4846" s="4" t="e">
        <f>VLOOKUP(B4846,'[1]Base de datos Almacen'!$B$2:$E$3654,4,0)</f>
        <v>#N/A</v>
      </c>
      <c r="F4846" s="8">
        <v>0</v>
      </c>
      <c r="G4846" s="9">
        <f>SUMIFS('Entrada - Salida'!$E:$E,'Entrada - Salida'!$D:$D,Saldo!C4846,'Entrada - Salida'!C:C,Saldo!B4846)</f>
        <v>0</v>
      </c>
      <c r="H4846" s="10">
        <f>SUMIFS('Entrada - Salida'!$F:$F,'Entrada - Salida'!$D:$D,Saldo!C4846,'Entrada - Salida'!C:C,Saldo!B4846)</f>
        <v>0</v>
      </c>
      <c r="I4846" s="11">
        <f t="shared" ref="I4846:I4909" si="77">+(G4846-H4846)+F4846</f>
        <v>0</v>
      </c>
      <c r="J4846" s="22"/>
    </row>
    <row r="4847" spans="5:10">
      <c r="E4847" s="4" t="e">
        <f>VLOOKUP(B4847,'[1]Base de datos Almacen'!$B$2:$E$3654,4,0)</f>
        <v>#N/A</v>
      </c>
      <c r="F4847" s="8">
        <v>0</v>
      </c>
      <c r="G4847" s="9">
        <f>SUMIFS('Entrada - Salida'!$E:$E,'Entrada - Salida'!$D:$D,Saldo!C4847,'Entrada - Salida'!C:C,Saldo!B4847)</f>
        <v>0</v>
      </c>
      <c r="H4847" s="10">
        <f>SUMIFS('Entrada - Salida'!$F:$F,'Entrada - Salida'!$D:$D,Saldo!C4847,'Entrada - Salida'!C:C,Saldo!B4847)</f>
        <v>0</v>
      </c>
      <c r="I4847" s="11">
        <f t="shared" si="77"/>
        <v>0</v>
      </c>
      <c r="J4847" s="22"/>
    </row>
    <row r="4848" spans="5:10">
      <c r="E4848" s="4" t="e">
        <f>VLOOKUP(B4848,'[1]Base de datos Almacen'!$B$2:$E$3654,4,0)</f>
        <v>#N/A</v>
      </c>
      <c r="F4848" s="8">
        <v>0</v>
      </c>
      <c r="G4848" s="9">
        <f>SUMIFS('Entrada - Salida'!$E:$E,'Entrada - Salida'!$D:$D,Saldo!C4848,'Entrada - Salida'!C:C,Saldo!B4848)</f>
        <v>0</v>
      </c>
      <c r="H4848" s="10">
        <f>SUMIFS('Entrada - Salida'!$F:$F,'Entrada - Salida'!$D:$D,Saldo!C4848,'Entrada - Salida'!C:C,Saldo!B4848)</f>
        <v>0</v>
      </c>
      <c r="I4848" s="11">
        <f t="shared" si="77"/>
        <v>0</v>
      </c>
      <c r="J4848" s="22"/>
    </row>
    <row r="4849" spans="5:10">
      <c r="E4849" s="4" t="e">
        <f>VLOOKUP(B4849,'[1]Base de datos Almacen'!$B$2:$E$3654,4,0)</f>
        <v>#N/A</v>
      </c>
      <c r="F4849" s="8">
        <v>0</v>
      </c>
      <c r="G4849" s="9">
        <f>SUMIFS('Entrada - Salida'!$E:$E,'Entrada - Salida'!$D:$D,Saldo!C4849,'Entrada - Salida'!C:C,Saldo!B4849)</f>
        <v>0</v>
      </c>
      <c r="H4849" s="10">
        <f>SUMIFS('Entrada - Salida'!$F:$F,'Entrada - Salida'!$D:$D,Saldo!C4849,'Entrada - Salida'!C:C,Saldo!B4849)</f>
        <v>0</v>
      </c>
      <c r="I4849" s="11">
        <f t="shared" si="77"/>
        <v>0</v>
      </c>
      <c r="J4849" s="22"/>
    </row>
    <row r="4850" spans="5:10">
      <c r="E4850" s="4" t="e">
        <f>VLOOKUP(B4850,'[1]Base de datos Almacen'!$B$2:$E$3654,4,0)</f>
        <v>#N/A</v>
      </c>
      <c r="F4850" s="8">
        <v>0</v>
      </c>
      <c r="G4850" s="9">
        <f>SUMIFS('Entrada - Salida'!$E:$E,'Entrada - Salida'!$D:$D,Saldo!C4850,'Entrada - Salida'!C:C,Saldo!B4850)</f>
        <v>0</v>
      </c>
      <c r="H4850" s="10">
        <f>SUMIFS('Entrada - Salida'!$F:$F,'Entrada - Salida'!$D:$D,Saldo!C4850,'Entrada - Salida'!C:C,Saldo!B4850)</f>
        <v>0</v>
      </c>
      <c r="I4850" s="11">
        <f t="shared" si="77"/>
        <v>0</v>
      </c>
      <c r="J4850" s="22"/>
    </row>
    <row r="4851" spans="5:10">
      <c r="E4851" s="4" t="e">
        <f>VLOOKUP(B4851,'[1]Base de datos Almacen'!$B$2:$E$3654,4,0)</f>
        <v>#N/A</v>
      </c>
      <c r="F4851" s="8">
        <v>0</v>
      </c>
      <c r="G4851" s="9">
        <f>SUMIFS('Entrada - Salida'!$E:$E,'Entrada - Salida'!$D:$D,Saldo!C4851,'Entrada - Salida'!C:C,Saldo!B4851)</f>
        <v>0</v>
      </c>
      <c r="H4851" s="10">
        <f>SUMIFS('Entrada - Salida'!$F:$F,'Entrada - Salida'!$D:$D,Saldo!C4851,'Entrada - Salida'!C:C,Saldo!B4851)</f>
        <v>0</v>
      </c>
      <c r="I4851" s="11">
        <f t="shared" si="77"/>
        <v>0</v>
      </c>
      <c r="J4851" s="22"/>
    </row>
    <row r="4852" spans="5:10">
      <c r="E4852" s="4" t="e">
        <f>VLOOKUP(B4852,'[1]Base de datos Almacen'!$B$2:$E$3654,4,0)</f>
        <v>#N/A</v>
      </c>
      <c r="F4852" s="8">
        <v>0</v>
      </c>
      <c r="G4852" s="9">
        <f>SUMIFS('Entrada - Salida'!$E:$E,'Entrada - Salida'!$D:$D,Saldo!C4852,'Entrada - Salida'!C:C,Saldo!B4852)</f>
        <v>0</v>
      </c>
      <c r="H4852" s="10">
        <f>SUMIFS('Entrada - Salida'!$F:$F,'Entrada - Salida'!$D:$D,Saldo!C4852,'Entrada - Salida'!C:C,Saldo!B4852)</f>
        <v>0</v>
      </c>
      <c r="I4852" s="11">
        <f t="shared" si="77"/>
        <v>0</v>
      </c>
      <c r="J4852" s="22"/>
    </row>
    <row r="4853" spans="5:10">
      <c r="E4853" s="4" t="e">
        <f>VLOOKUP(B4853,'[1]Base de datos Almacen'!$B$2:$E$3654,4,0)</f>
        <v>#N/A</v>
      </c>
      <c r="F4853" s="8">
        <v>0</v>
      </c>
      <c r="G4853" s="9">
        <f>SUMIFS('Entrada - Salida'!$E:$E,'Entrada - Salida'!$D:$D,Saldo!C4853,'Entrada - Salida'!C:C,Saldo!B4853)</f>
        <v>0</v>
      </c>
      <c r="H4853" s="10">
        <f>SUMIFS('Entrada - Salida'!$F:$F,'Entrada - Salida'!$D:$D,Saldo!C4853,'Entrada - Salida'!C:C,Saldo!B4853)</f>
        <v>0</v>
      </c>
      <c r="I4853" s="11">
        <f t="shared" si="77"/>
        <v>0</v>
      </c>
      <c r="J4853" s="22"/>
    </row>
    <row r="4854" spans="5:10">
      <c r="E4854" s="4" t="e">
        <f>VLOOKUP(B4854,'[1]Base de datos Almacen'!$B$2:$E$3654,4,0)</f>
        <v>#N/A</v>
      </c>
      <c r="F4854" s="8">
        <v>0</v>
      </c>
      <c r="G4854" s="9">
        <f>SUMIFS('Entrada - Salida'!$E:$E,'Entrada - Salida'!$D:$D,Saldo!C4854,'Entrada - Salida'!C:C,Saldo!B4854)</f>
        <v>0</v>
      </c>
      <c r="H4854" s="10">
        <f>SUMIFS('Entrada - Salida'!$F:$F,'Entrada - Salida'!$D:$D,Saldo!C4854,'Entrada - Salida'!C:C,Saldo!B4854)</f>
        <v>0</v>
      </c>
      <c r="I4854" s="11">
        <f t="shared" si="77"/>
        <v>0</v>
      </c>
      <c r="J4854" s="22"/>
    </row>
    <row r="4855" spans="5:10">
      <c r="E4855" s="4" t="e">
        <f>VLOOKUP(B4855,'[1]Base de datos Almacen'!$B$2:$E$3654,4,0)</f>
        <v>#N/A</v>
      </c>
      <c r="F4855" s="8">
        <v>0</v>
      </c>
      <c r="G4855" s="9">
        <f>SUMIFS('Entrada - Salida'!$E:$E,'Entrada - Salida'!$D:$D,Saldo!C4855,'Entrada - Salida'!C:C,Saldo!B4855)</f>
        <v>0</v>
      </c>
      <c r="H4855" s="10">
        <f>SUMIFS('Entrada - Salida'!$F:$F,'Entrada - Salida'!$D:$D,Saldo!C4855,'Entrada - Salida'!C:C,Saldo!B4855)</f>
        <v>0</v>
      </c>
      <c r="I4855" s="11">
        <f t="shared" si="77"/>
        <v>0</v>
      </c>
      <c r="J4855" s="22"/>
    </row>
    <row r="4856" spans="5:10">
      <c r="E4856" s="4" t="e">
        <f>VLOOKUP(B4856,'[1]Base de datos Almacen'!$B$2:$E$3654,4,0)</f>
        <v>#N/A</v>
      </c>
      <c r="F4856" s="8">
        <v>0</v>
      </c>
      <c r="G4856" s="9">
        <f>SUMIFS('Entrada - Salida'!$E:$E,'Entrada - Salida'!$D:$D,Saldo!C4856,'Entrada - Salida'!C:C,Saldo!B4856)</f>
        <v>0</v>
      </c>
      <c r="H4856" s="10">
        <f>SUMIFS('Entrada - Salida'!$F:$F,'Entrada - Salida'!$D:$D,Saldo!C4856,'Entrada - Salida'!C:C,Saldo!B4856)</f>
        <v>0</v>
      </c>
      <c r="I4856" s="11">
        <f t="shared" si="77"/>
        <v>0</v>
      </c>
      <c r="J4856" s="22"/>
    </row>
    <row r="4857" spans="5:10">
      <c r="E4857" s="4" t="e">
        <f>VLOOKUP(B4857,'[1]Base de datos Almacen'!$B$2:$E$3654,4,0)</f>
        <v>#N/A</v>
      </c>
      <c r="F4857" s="8">
        <v>0</v>
      </c>
      <c r="G4857" s="9">
        <f>SUMIFS('Entrada - Salida'!$E:$E,'Entrada - Salida'!$D:$D,Saldo!C4857,'Entrada - Salida'!C:C,Saldo!B4857)</f>
        <v>0</v>
      </c>
      <c r="H4857" s="10">
        <f>SUMIFS('Entrada - Salida'!$F:$F,'Entrada - Salida'!$D:$D,Saldo!C4857,'Entrada - Salida'!C:C,Saldo!B4857)</f>
        <v>0</v>
      </c>
      <c r="I4857" s="11">
        <f t="shared" si="77"/>
        <v>0</v>
      </c>
      <c r="J4857" s="22"/>
    </row>
    <row r="4858" spans="5:10">
      <c r="E4858" s="4" t="e">
        <f>VLOOKUP(B4858,'[1]Base de datos Almacen'!$B$2:$E$3654,4,0)</f>
        <v>#N/A</v>
      </c>
      <c r="F4858" s="8">
        <v>0</v>
      </c>
      <c r="G4858" s="9">
        <f>SUMIFS('Entrada - Salida'!$E:$E,'Entrada - Salida'!$D:$D,Saldo!C4858,'Entrada - Salida'!C:C,Saldo!B4858)</f>
        <v>0</v>
      </c>
      <c r="H4858" s="10">
        <f>SUMIFS('Entrada - Salida'!$F:$F,'Entrada - Salida'!$D:$D,Saldo!C4858,'Entrada - Salida'!C:C,Saldo!B4858)</f>
        <v>0</v>
      </c>
      <c r="I4858" s="11">
        <f t="shared" si="77"/>
        <v>0</v>
      </c>
      <c r="J4858" s="22"/>
    </row>
    <row r="4859" spans="5:10">
      <c r="E4859" s="4" t="e">
        <f>VLOOKUP(B4859,'[1]Base de datos Almacen'!$B$2:$E$3654,4,0)</f>
        <v>#N/A</v>
      </c>
      <c r="F4859" s="8">
        <v>0</v>
      </c>
      <c r="G4859" s="9">
        <f>SUMIFS('Entrada - Salida'!$E:$E,'Entrada - Salida'!$D:$D,Saldo!C4859,'Entrada - Salida'!C:C,Saldo!B4859)</f>
        <v>0</v>
      </c>
      <c r="H4859" s="10">
        <f>SUMIFS('Entrada - Salida'!$F:$F,'Entrada - Salida'!$D:$D,Saldo!C4859,'Entrada - Salida'!C:C,Saldo!B4859)</f>
        <v>0</v>
      </c>
      <c r="I4859" s="11">
        <f t="shared" si="77"/>
        <v>0</v>
      </c>
      <c r="J4859" s="22"/>
    </row>
    <row r="4860" spans="5:10">
      <c r="E4860" s="4" t="e">
        <f>VLOOKUP(B4860,'[1]Base de datos Almacen'!$B$2:$E$3654,4,0)</f>
        <v>#N/A</v>
      </c>
      <c r="F4860" s="8">
        <v>0</v>
      </c>
      <c r="G4860" s="9">
        <f>SUMIFS('Entrada - Salida'!$E:$E,'Entrada - Salida'!$D:$D,Saldo!C4860,'Entrada - Salida'!C:C,Saldo!B4860)</f>
        <v>0</v>
      </c>
      <c r="H4860" s="10">
        <f>SUMIFS('Entrada - Salida'!$F:$F,'Entrada - Salida'!$D:$D,Saldo!C4860,'Entrada - Salida'!C:C,Saldo!B4860)</f>
        <v>0</v>
      </c>
      <c r="I4860" s="11">
        <f t="shared" si="77"/>
        <v>0</v>
      </c>
      <c r="J4860" s="22"/>
    </row>
    <row r="4861" spans="5:10">
      <c r="E4861" s="4" t="e">
        <f>VLOOKUP(B4861,'[1]Base de datos Almacen'!$B$2:$E$3654,4,0)</f>
        <v>#N/A</v>
      </c>
      <c r="F4861" s="8">
        <v>0</v>
      </c>
      <c r="G4861" s="9">
        <f>SUMIFS('Entrada - Salida'!$E:$E,'Entrada - Salida'!$D:$D,Saldo!C4861,'Entrada - Salida'!C:C,Saldo!B4861)</f>
        <v>0</v>
      </c>
      <c r="H4861" s="10">
        <f>SUMIFS('Entrada - Salida'!$F:$F,'Entrada - Salida'!$D:$D,Saldo!C4861,'Entrada - Salida'!C:C,Saldo!B4861)</f>
        <v>0</v>
      </c>
      <c r="I4861" s="11">
        <f t="shared" si="77"/>
        <v>0</v>
      </c>
      <c r="J4861" s="22"/>
    </row>
    <row r="4862" spans="5:10">
      <c r="E4862" s="4" t="e">
        <f>VLOOKUP(B4862,'[1]Base de datos Almacen'!$B$2:$E$3654,4,0)</f>
        <v>#N/A</v>
      </c>
      <c r="F4862" s="8">
        <v>0</v>
      </c>
      <c r="G4862" s="9">
        <f>SUMIFS('Entrada - Salida'!$E:$E,'Entrada - Salida'!$D:$D,Saldo!C4862,'Entrada - Salida'!C:C,Saldo!B4862)</f>
        <v>0</v>
      </c>
      <c r="H4862" s="10">
        <f>SUMIFS('Entrada - Salida'!$F:$F,'Entrada - Salida'!$D:$D,Saldo!C4862,'Entrada - Salida'!C:C,Saldo!B4862)</f>
        <v>0</v>
      </c>
      <c r="I4862" s="11">
        <f t="shared" si="77"/>
        <v>0</v>
      </c>
      <c r="J4862" s="22"/>
    </row>
    <row r="4863" spans="5:10">
      <c r="E4863" s="4" t="e">
        <f>VLOOKUP(B4863,'[1]Base de datos Almacen'!$B$2:$E$3654,4,0)</f>
        <v>#N/A</v>
      </c>
      <c r="F4863" s="8">
        <v>0</v>
      </c>
      <c r="G4863" s="9">
        <f>SUMIFS('Entrada - Salida'!$E:$E,'Entrada - Salida'!$D:$D,Saldo!C4863,'Entrada - Salida'!C:C,Saldo!B4863)</f>
        <v>0</v>
      </c>
      <c r="H4863" s="10">
        <f>SUMIFS('Entrada - Salida'!$F:$F,'Entrada - Salida'!$D:$D,Saldo!C4863,'Entrada - Salida'!C:C,Saldo!B4863)</f>
        <v>0</v>
      </c>
      <c r="I4863" s="11">
        <f t="shared" si="77"/>
        <v>0</v>
      </c>
      <c r="J4863" s="22"/>
    </row>
    <row r="4864" spans="5:10">
      <c r="E4864" s="4" t="e">
        <f>VLOOKUP(B4864,'[1]Base de datos Almacen'!$B$2:$E$3654,4,0)</f>
        <v>#N/A</v>
      </c>
      <c r="F4864" s="8">
        <v>0</v>
      </c>
      <c r="G4864" s="9">
        <f>SUMIFS('Entrada - Salida'!$E:$E,'Entrada - Salida'!$D:$D,Saldo!C4864,'Entrada - Salida'!C:C,Saldo!B4864)</f>
        <v>0</v>
      </c>
      <c r="H4864" s="10">
        <f>SUMIFS('Entrada - Salida'!$F:$F,'Entrada - Salida'!$D:$D,Saldo!C4864,'Entrada - Salida'!C:C,Saldo!B4864)</f>
        <v>0</v>
      </c>
      <c r="I4864" s="11">
        <f t="shared" si="77"/>
        <v>0</v>
      </c>
      <c r="J4864" s="22"/>
    </row>
    <row r="4865" spans="5:10">
      <c r="E4865" s="4" t="e">
        <f>VLOOKUP(B4865,'[1]Base de datos Almacen'!$B$2:$E$3654,4,0)</f>
        <v>#N/A</v>
      </c>
      <c r="F4865" s="8">
        <v>0</v>
      </c>
      <c r="G4865" s="9">
        <f>SUMIFS('Entrada - Salida'!$E:$E,'Entrada - Salida'!$D:$D,Saldo!C4865,'Entrada - Salida'!C:C,Saldo!B4865)</f>
        <v>0</v>
      </c>
      <c r="H4865" s="10">
        <f>SUMIFS('Entrada - Salida'!$F:$F,'Entrada - Salida'!$D:$D,Saldo!C4865,'Entrada - Salida'!C:C,Saldo!B4865)</f>
        <v>0</v>
      </c>
      <c r="I4865" s="11">
        <f t="shared" si="77"/>
        <v>0</v>
      </c>
      <c r="J4865" s="22"/>
    </row>
    <row r="4866" spans="5:10">
      <c r="E4866" s="4" t="e">
        <f>VLOOKUP(B4866,'[1]Base de datos Almacen'!$B$2:$E$3654,4,0)</f>
        <v>#N/A</v>
      </c>
      <c r="F4866" s="8">
        <v>0</v>
      </c>
      <c r="G4866" s="9">
        <f>SUMIFS('Entrada - Salida'!$E:$E,'Entrada - Salida'!$D:$D,Saldo!C4866,'Entrada - Salida'!C:C,Saldo!B4866)</f>
        <v>0</v>
      </c>
      <c r="H4866" s="10">
        <f>SUMIFS('Entrada - Salida'!$F:$F,'Entrada - Salida'!$D:$D,Saldo!C4866,'Entrada - Salida'!C:C,Saldo!B4866)</f>
        <v>0</v>
      </c>
      <c r="I4866" s="11">
        <f t="shared" si="77"/>
        <v>0</v>
      </c>
      <c r="J4866" s="22"/>
    </row>
    <row r="4867" spans="5:10">
      <c r="E4867" s="4" t="e">
        <f>VLOOKUP(B4867,'[1]Base de datos Almacen'!$B$2:$E$3654,4,0)</f>
        <v>#N/A</v>
      </c>
      <c r="F4867" s="8">
        <v>0</v>
      </c>
      <c r="G4867" s="9">
        <f>SUMIFS('Entrada - Salida'!$E:$E,'Entrada - Salida'!$D:$D,Saldo!C4867,'Entrada - Salida'!C:C,Saldo!B4867)</f>
        <v>0</v>
      </c>
      <c r="H4867" s="10">
        <f>SUMIFS('Entrada - Salida'!$F:$F,'Entrada - Salida'!$D:$D,Saldo!C4867,'Entrada - Salida'!C:C,Saldo!B4867)</f>
        <v>0</v>
      </c>
      <c r="I4867" s="11">
        <f t="shared" si="77"/>
        <v>0</v>
      </c>
      <c r="J4867" s="22"/>
    </row>
    <row r="4868" spans="5:10">
      <c r="E4868" s="4" t="e">
        <f>VLOOKUP(B4868,'[1]Base de datos Almacen'!$B$2:$E$3654,4,0)</f>
        <v>#N/A</v>
      </c>
      <c r="F4868" s="8">
        <v>0</v>
      </c>
      <c r="G4868" s="9">
        <f>SUMIFS('Entrada - Salida'!$E:$E,'Entrada - Salida'!$D:$D,Saldo!C4868,'Entrada - Salida'!C:C,Saldo!B4868)</f>
        <v>0</v>
      </c>
      <c r="H4868" s="10">
        <f>SUMIFS('Entrada - Salida'!$F:$F,'Entrada - Salida'!$D:$D,Saldo!C4868,'Entrada - Salida'!C:C,Saldo!B4868)</f>
        <v>0</v>
      </c>
      <c r="I4868" s="11">
        <f t="shared" si="77"/>
        <v>0</v>
      </c>
      <c r="J4868" s="22"/>
    </row>
    <row r="4869" spans="5:10">
      <c r="E4869" s="4" t="e">
        <f>VLOOKUP(B4869,'[1]Base de datos Almacen'!$B$2:$E$3654,4,0)</f>
        <v>#N/A</v>
      </c>
      <c r="F4869" s="8">
        <v>0</v>
      </c>
      <c r="G4869" s="9">
        <f>SUMIFS('Entrada - Salida'!$E:$E,'Entrada - Salida'!$D:$D,Saldo!C4869,'Entrada - Salida'!C:C,Saldo!B4869)</f>
        <v>0</v>
      </c>
      <c r="H4869" s="10">
        <f>SUMIFS('Entrada - Salida'!$F:$F,'Entrada - Salida'!$D:$D,Saldo!C4869,'Entrada - Salida'!C:C,Saldo!B4869)</f>
        <v>0</v>
      </c>
      <c r="I4869" s="11">
        <f t="shared" si="77"/>
        <v>0</v>
      </c>
      <c r="J4869" s="22"/>
    </row>
    <row r="4870" spans="5:10">
      <c r="E4870" s="4" t="e">
        <f>VLOOKUP(B4870,'[1]Base de datos Almacen'!$B$2:$E$3654,4,0)</f>
        <v>#N/A</v>
      </c>
      <c r="F4870" s="8">
        <v>0</v>
      </c>
      <c r="G4870" s="9">
        <f>SUMIFS('Entrada - Salida'!$E:$E,'Entrada - Salida'!$D:$D,Saldo!C4870,'Entrada - Salida'!C:C,Saldo!B4870)</f>
        <v>0</v>
      </c>
      <c r="H4870" s="10">
        <f>SUMIFS('Entrada - Salida'!$F:$F,'Entrada - Salida'!$D:$D,Saldo!C4870,'Entrada - Salida'!C:C,Saldo!B4870)</f>
        <v>0</v>
      </c>
      <c r="I4870" s="11">
        <f t="shared" si="77"/>
        <v>0</v>
      </c>
      <c r="J4870" s="22"/>
    </row>
    <row r="4871" spans="5:10">
      <c r="E4871" s="4" t="e">
        <f>VLOOKUP(B4871,'[1]Base de datos Almacen'!$B$2:$E$3654,4,0)</f>
        <v>#N/A</v>
      </c>
      <c r="F4871" s="8">
        <v>0</v>
      </c>
      <c r="G4871" s="9">
        <f>SUMIFS('Entrada - Salida'!$E:$E,'Entrada - Salida'!$D:$D,Saldo!C4871,'Entrada - Salida'!C:C,Saldo!B4871)</f>
        <v>0</v>
      </c>
      <c r="H4871" s="10">
        <f>SUMIFS('Entrada - Salida'!$F:$F,'Entrada - Salida'!$D:$D,Saldo!C4871,'Entrada - Salida'!C:C,Saldo!B4871)</f>
        <v>0</v>
      </c>
      <c r="I4871" s="11">
        <f t="shared" si="77"/>
        <v>0</v>
      </c>
      <c r="J4871" s="22"/>
    </row>
    <row r="4872" spans="5:10">
      <c r="E4872" s="4" t="e">
        <f>VLOOKUP(B4872,'[1]Base de datos Almacen'!$B$2:$E$3654,4,0)</f>
        <v>#N/A</v>
      </c>
      <c r="F4872" s="8">
        <v>0</v>
      </c>
      <c r="G4872" s="9">
        <f>SUMIFS('Entrada - Salida'!$E:$E,'Entrada - Salida'!$D:$D,Saldo!C4872,'Entrada - Salida'!C:C,Saldo!B4872)</f>
        <v>0</v>
      </c>
      <c r="H4872" s="10">
        <f>SUMIFS('Entrada - Salida'!$F:$F,'Entrada - Salida'!$D:$D,Saldo!C4872,'Entrada - Salida'!C:C,Saldo!B4872)</f>
        <v>0</v>
      </c>
      <c r="I4872" s="11">
        <f t="shared" si="77"/>
        <v>0</v>
      </c>
      <c r="J4872" s="22"/>
    </row>
    <row r="4873" spans="5:10">
      <c r="E4873" s="4" t="e">
        <f>VLOOKUP(B4873,'[1]Base de datos Almacen'!$B$2:$E$3654,4,0)</f>
        <v>#N/A</v>
      </c>
      <c r="F4873" s="8">
        <v>0</v>
      </c>
      <c r="G4873" s="9">
        <f>SUMIFS('Entrada - Salida'!$E:$E,'Entrada - Salida'!$D:$D,Saldo!C4873,'Entrada - Salida'!C:C,Saldo!B4873)</f>
        <v>0</v>
      </c>
      <c r="H4873" s="10">
        <f>SUMIFS('Entrada - Salida'!$F:$F,'Entrada - Salida'!$D:$D,Saldo!C4873,'Entrada - Salida'!C:C,Saldo!B4873)</f>
        <v>0</v>
      </c>
      <c r="I4873" s="11">
        <f t="shared" si="77"/>
        <v>0</v>
      </c>
      <c r="J4873" s="22"/>
    </row>
    <row r="4874" spans="5:10">
      <c r="E4874" s="4" t="e">
        <f>VLOOKUP(B4874,'[1]Base de datos Almacen'!$B$2:$E$3654,4,0)</f>
        <v>#N/A</v>
      </c>
      <c r="F4874" s="8">
        <v>0</v>
      </c>
      <c r="G4874" s="9">
        <f>SUMIFS('Entrada - Salida'!$E:$E,'Entrada - Salida'!$D:$D,Saldo!C4874,'Entrada - Salida'!C:C,Saldo!B4874)</f>
        <v>0</v>
      </c>
      <c r="H4874" s="10">
        <f>SUMIFS('Entrada - Salida'!$F:$F,'Entrada - Salida'!$D:$D,Saldo!C4874,'Entrada - Salida'!C:C,Saldo!B4874)</f>
        <v>0</v>
      </c>
      <c r="I4874" s="11">
        <f t="shared" si="77"/>
        <v>0</v>
      </c>
      <c r="J4874" s="22"/>
    </row>
    <row r="4875" spans="5:10">
      <c r="E4875" s="4" t="e">
        <f>VLOOKUP(B4875,'[1]Base de datos Almacen'!$B$2:$E$3654,4,0)</f>
        <v>#N/A</v>
      </c>
      <c r="F4875" s="8">
        <v>0</v>
      </c>
      <c r="G4875" s="9">
        <f>SUMIFS('Entrada - Salida'!$E:$E,'Entrada - Salida'!$D:$D,Saldo!C4875,'Entrada - Salida'!C:C,Saldo!B4875)</f>
        <v>0</v>
      </c>
      <c r="H4875" s="10">
        <f>SUMIFS('Entrada - Salida'!$F:$F,'Entrada - Salida'!$D:$D,Saldo!C4875,'Entrada - Salida'!C:C,Saldo!B4875)</f>
        <v>0</v>
      </c>
      <c r="I4875" s="11">
        <f t="shared" si="77"/>
        <v>0</v>
      </c>
      <c r="J4875" s="22"/>
    </row>
    <row r="4876" spans="5:10">
      <c r="E4876" s="4" t="e">
        <f>VLOOKUP(B4876,'[1]Base de datos Almacen'!$B$2:$E$3654,4,0)</f>
        <v>#N/A</v>
      </c>
      <c r="F4876" s="8">
        <v>0</v>
      </c>
      <c r="G4876" s="9">
        <f>SUMIFS('Entrada - Salida'!$E:$E,'Entrada - Salida'!$D:$D,Saldo!C4876,'Entrada - Salida'!C:C,Saldo!B4876)</f>
        <v>0</v>
      </c>
      <c r="H4876" s="10">
        <f>SUMIFS('Entrada - Salida'!$F:$F,'Entrada - Salida'!$D:$D,Saldo!C4876,'Entrada - Salida'!C:C,Saldo!B4876)</f>
        <v>0</v>
      </c>
      <c r="I4876" s="11">
        <f t="shared" si="77"/>
        <v>0</v>
      </c>
      <c r="J4876" s="22"/>
    </row>
    <row r="4877" spans="5:10">
      <c r="E4877" s="4" t="e">
        <f>VLOOKUP(B4877,'[1]Base de datos Almacen'!$B$2:$E$3654,4,0)</f>
        <v>#N/A</v>
      </c>
      <c r="F4877" s="8">
        <v>0</v>
      </c>
      <c r="G4877" s="9">
        <f>SUMIFS('Entrada - Salida'!$E:$E,'Entrada - Salida'!$D:$D,Saldo!C4877,'Entrada - Salida'!C:C,Saldo!B4877)</f>
        <v>0</v>
      </c>
      <c r="H4877" s="10">
        <f>SUMIFS('Entrada - Salida'!$F:$F,'Entrada - Salida'!$D:$D,Saldo!C4877,'Entrada - Salida'!C:C,Saldo!B4877)</f>
        <v>0</v>
      </c>
      <c r="I4877" s="11">
        <f t="shared" si="77"/>
        <v>0</v>
      </c>
      <c r="J4877" s="22"/>
    </row>
    <row r="4878" spans="5:10">
      <c r="E4878" s="4" t="e">
        <f>VLOOKUP(B4878,'[1]Base de datos Almacen'!$B$2:$E$3654,4,0)</f>
        <v>#N/A</v>
      </c>
      <c r="F4878" s="8">
        <v>0</v>
      </c>
      <c r="G4878" s="9">
        <f>SUMIFS('Entrada - Salida'!$E:$E,'Entrada - Salida'!$D:$D,Saldo!C4878,'Entrada - Salida'!C:C,Saldo!B4878)</f>
        <v>0</v>
      </c>
      <c r="H4878" s="10">
        <f>SUMIFS('Entrada - Salida'!$F:$F,'Entrada - Salida'!$D:$D,Saldo!C4878,'Entrada - Salida'!C:C,Saldo!B4878)</f>
        <v>0</v>
      </c>
      <c r="I4878" s="11">
        <f t="shared" si="77"/>
        <v>0</v>
      </c>
      <c r="J4878" s="22"/>
    </row>
    <row r="4879" spans="5:10">
      <c r="E4879" s="4" t="e">
        <f>VLOOKUP(B4879,'[1]Base de datos Almacen'!$B$2:$E$3654,4,0)</f>
        <v>#N/A</v>
      </c>
      <c r="F4879" s="8">
        <v>0</v>
      </c>
      <c r="G4879" s="9">
        <f>SUMIFS('Entrada - Salida'!$E:$E,'Entrada - Salida'!$D:$D,Saldo!C4879,'Entrada - Salida'!C:C,Saldo!B4879)</f>
        <v>0</v>
      </c>
      <c r="H4879" s="10">
        <f>SUMIFS('Entrada - Salida'!$F:$F,'Entrada - Salida'!$D:$D,Saldo!C4879,'Entrada - Salida'!C:C,Saldo!B4879)</f>
        <v>0</v>
      </c>
      <c r="I4879" s="11">
        <f t="shared" si="77"/>
        <v>0</v>
      </c>
      <c r="J4879" s="22"/>
    </row>
    <row r="4880" spans="5:10">
      <c r="E4880" s="4" t="e">
        <f>VLOOKUP(B4880,'[1]Base de datos Almacen'!$B$2:$E$3654,4,0)</f>
        <v>#N/A</v>
      </c>
      <c r="F4880" s="8">
        <v>0</v>
      </c>
      <c r="G4880" s="9">
        <f>SUMIFS('Entrada - Salida'!$E:$E,'Entrada - Salida'!$D:$D,Saldo!C4880,'Entrada - Salida'!C:C,Saldo!B4880)</f>
        <v>0</v>
      </c>
      <c r="H4880" s="10">
        <f>SUMIFS('Entrada - Salida'!$F:$F,'Entrada - Salida'!$D:$D,Saldo!C4880,'Entrada - Salida'!C:C,Saldo!B4880)</f>
        <v>0</v>
      </c>
      <c r="I4880" s="11">
        <f t="shared" si="77"/>
        <v>0</v>
      </c>
      <c r="J4880" s="22"/>
    </row>
    <row r="4881" spans="5:10">
      <c r="E4881" s="4" t="e">
        <f>VLOOKUP(B4881,'[1]Base de datos Almacen'!$B$2:$E$3654,4,0)</f>
        <v>#N/A</v>
      </c>
      <c r="F4881" s="8">
        <v>0</v>
      </c>
      <c r="G4881" s="9">
        <f>SUMIFS('Entrada - Salida'!$E:$E,'Entrada - Salida'!$D:$D,Saldo!C4881,'Entrada - Salida'!C:C,Saldo!B4881)</f>
        <v>0</v>
      </c>
      <c r="H4881" s="10">
        <f>SUMIFS('Entrada - Salida'!$F:$F,'Entrada - Salida'!$D:$D,Saldo!C4881,'Entrada - Salida'!C:C,Saldo!B4881)</f>
        <v>0</v>
      </c>
      <c r="I4881" s="11">
        <f t="shared" si="77"/>
        <v>0</v>
      </c>
      <c r="J4881" s="22"/>
    </row>
    <row r="4882" spans="5:10">
      <c r="E4882" s="4" t="e">
        <f>VLOOKUP(B4882,'[1]Base de datos Almacen'!$B$2:$E$3654,4,0)</f>
        <v>#N/A</v>
      </c>
      <c r="F4882" s="8">
        <v>0</v>
      </c>
      <c r="G4882" s="9">
        <f>SUMIFS('Entrada - Salida'!$E:$E,'Entrada - Salida'!$D:$D,Saldo!C4882,'Entrada - Salida'!C:C,Saldo!B4882)</f>
        <v>0</v>
      </c>
      <c r="H4882" s="10">
        <f>SUMIFS('Entrada - Salida'!$F:$F,'Entrada - Salida'!$D:$D,Saldo!C4882,'Entrada - Salida'!C:C,Saldo!B4882)</f>
        <v>0</v>
      </c>
      <c r="I4882" s="11">
        <f t="shared" si="77"/>
        <v>0</v>
      </c>
      <c r="J4882" s="22"/>
    </row>
    <row r="4883" spans="5:10">
      <c r="E4883" s="4" t="e">
        <f>VLOOKUP(B4883,'[1]Base de datos Almacen'!$B$2:$E$3654,4,0)</f>
        <v>#N/A</v>
      </c>
      <c r="F4883" s="8">
        <v>0</v>
      </c>
      <c r="G4883" s="9">
        <f>SUMIFS('Entrada - Salida'!$E:$E,'Entrada - Salida'!$D:$D,Saldo!C4883,'Entrada - Salida'!C:C,Saldo!B4883)</f>
        <v>0</v>
      </c>
      <c r="H4883" s="10">
        <f>SUMIFS('Entrada - Salida'!$F:$F,'Entrada - Salida'!$D:$D,Saldo!C4883,'Entrada - Salida'!C:C,Saldo!B4883)</f>
        <v>0</v>
      </c>
      <c r="I4883" s="11">
        <f t="shared" si="77"/>
        <v>0</v>
      </c>
      <c r="J4883" s="22"/>
    </row>
    <row r="4884" spans="5:10">
      <c r="E4884" s="4" t="e">
        <f>VLOOKUP(B4884,'[1]Base de datos Almacen'!$B$2:$E$3654,4,0)</f>
        <v>#N/A</v>
      </c>
      <c r="F4884" s="8">
        <v>0</v>
      </c>
      <c r="G4884" s="9">
        <f>SUMIFS('Entrada - Salida'!$E:$E,'Entrada - Salida'!$D:$D,Saldo!C4884,'Entrada - Salida'!C:C,Saldo!B4884)</f>
        <v>0</v>
      </c>
      <c r="H4884" s="10">
        <f>SUMIFS('Entrada - Salida'!$F:$F,'Entrada - Salida'!$D:$D,Saldo!C4884,'Entrada - Salida'!C:C,Saldo!B4884)</f>
        <v>0</v>
      </c>
      <c r="I4884" s="11">
        <f t="shared" si="77"/>
        <v>0</v>
      </c>
      <c r="J4884" s="22"/>
    </row>
    <row r="4885" spans="5:10">
      <c r="E4885" s="4" t="e">
        <f>VLOOKUP(B4885,'[1]Base de datos Almacen'!$B$2:$E$3654,4,0)</f>
        <v>#N/A</v>
      </c>
      <c r="F4885" s="8">
        <v>0</v>
      </c>
      <c r="G4885" s="9">
        <f>SUMIFS('Entrada - Salida'!$E:$E,'Entrada - Salida'!$D:$D,Saldo!C4885,'Entrada - Salida'!C:C,Saldo!B4885)</f>
        <v>0</v>
      </c>
      <c r="H4885" s="10">
        <f>SUMIFS('Entrada - Salida'!$F:$F,'Entrada - Salida'!$D:$D,Saldo!C4885,'Entrada - Salida'!C:C,Saldo!B4885)</f>
        <v>0</v>
      </c>
      <c r="I4885" s="11">
        <f t="shared" si="77"/>
        <v>0</v>
      </c>
      <c r="J4885" s="22"/>
    </row>
    <row r="4886" spans="5:10">
      <c r="E4886" s="4" t="e">
        <f>VLOOKUP(B4886,'[1]Base de datos Almacen'!$B$2:$E$3654,4,0)</f>
        <v>#N/A</v>
      </c>
      <c r="F4886" s="8">
        <v>0</v>
      </c>
      <c r="G4886" s="9">
        <f>SUMIFS('Entrada - Salida'!$E:$E,'Entrada - Salida'!$D:$D,Saldo!C4886,'Entrada - Salida'!C:C,Saldo!B4886)</f>
        <v>0</v>
      </c>
      <c r="H4886" s="10">
        <f>SUMIFS('Entrada - Salida'!$F:$F,'Entrada - Salida'!$D:$D,Saldo!C4886,'Entrada - Salida'!C:C,Saldo!B4886)</f>
        <v>0</v>
      </c>
      <c r="I4886" s="11">
        <f t="shared" si="77"/>
        <v>0</v>
      </c>
      <c r="J4886" s="22"/>
    </row>
    <row r="4887" spans="5:10">
      <c r="E4887" s="4" t="e">
        <f>VLOOKUP(B4887,'[1]Base de datos Almacen'!$B$2:$E$3654,4,0)</f>
        <v>#N/A</v>
      </c>
      <c r="F4887" s="8">
        <v>0</v>
      </c>
      <c r="G4887" s="9">
        <f>SUMIFS('Entrada - Salida'!$E:$E,'Entrada - Salida'!$D:$D,Saldo!C4887,'Entrada - Salida'!C:C,Saldo!B4887)</f>
        <v>0</v>
      </c>
      <c r="H4887" s="10">
        <f>SUMIFS('Entrada - Salida'!$F:$F,'Entrada - Salida'!$D:$D,Saldo!C4887,'Entrada - Salida'!C:C,Saldo!B4887)</f>
        <v>0</v>
      </c>
      <c r="I4887" s="11">
        <f t="shared" si="77"/>
        <v>0</v>
      </c>
      <c r="J4887" s="22"/>
    </row>
    <row r="4888" spans="5:10">
      <c r="E4888" s="4" t="e">
        <f>VLOOKUP(B4888,'[1]Base de datos Almacen'!$B$2:$E$3654,4,0)</f>
        <v>#N/A</v>
      </c>
      <c r="F4888" s="8">
        <v>0</v>
      </c>
      <c r="G4888" s="9">
        <f>SUMIFS('Entrada - Salida'!$E:$E,'Entrada - Salida'!$D:$D,Saldo!C4888,'Entrada - Salida'!C:C,Saldo!B4888)</f>
        <v>0</v>
      </c>
      <c r="H4888" s="10">
        <f>SUMIFS('Entrada - Salida'!$F:$F,'Entrada - Salida'!$D:$D,Saldo!C4888,'Entrada - Salida'!C:C,Saldo!B4888)</f>
        <v>0</v>
      </c>
      <c r="I4888" s="11">
        <f t="shared" si="77"/>
        <v>0</v>
      </c>
      <c r="J4888" s="22"/>
    </row>
    <row r="4889" spans="5:10">
      <c r="E4889" s="4" t="e">
        <f>VLOOKUP(B4889,'[1]Base de datos Almacen'!$B$2:$E$3654,4,0)</f>
        <v>#N/A</v>
      </c>
      <c r="F4889" s="8">
        <v>0</v>
      </c>
      <c r="G4889" s="9">
        <f>SUMIFS('Entrada - Salida'!$E:$E,'Entrada - Salida'!$D:$D,Saldo!C4889,'Entrada - Salida'!C:C,Saldo!B4889)</f>
        <v>0</v>
      </c>
      <c r="H4889" s="10">
        <f>SUMIFS('Entrada - Salida'!$F:$F,'Entrada - Salida'!$D:$D,Saldo!C4889,'Entrada - Salida'!C:C,Saldo!B4889)</f>
        <v>0</v>
      </c>
      <c r="I4889" s="11">
        <f t="shared" si="77"/>
        <v>0</v>
      </c>
      <c r="J4889" s="22"/>
    </row>
    <row r="4890" spans="5:10">
      <c r="E4890" s="4" t="e">
        <f>VLOOKUP(B4890,'[1]Base de datos Almacen'!$B$2:$E$3654,4,0)</f>
        <v>#N/A</v>
      </c>
      <c r="F4890" s="8">
        <v>0</v>
      </c>
      <c r="G4890" s="9">
        <f>SUMIFS('Entrada - Salida'!$E:$E,'Entrada - Salida'!$D:$D,Saldo!C4890,'Entrada - Salida'!C:C,Saldo!B4890)</f>
        <v>0</v>
      </c>
      <c r="H4890" s="10">
        <f>SUMIFS('Entrada - Salida'!$F:$F,'Entrada - Salida'!$D:$D,Saldo!C4890,'Entrada - Salida'!C:C,Saldo!B4890)</f>
        <v>0</v>
      </c>
      <c r="I4890" s="11">
        <f t="shared" si="77"/>
        <v>0</v>
      </c>
      <c r="J4890" s="22"/>
    </row>
    <row r="4891" spans="5:10">
      <c r="E4891" s="4" t="e">
        <f>VLOOKUP(B4891,'[1]Base de datos Almacen'!$B$2:$E$3654,4,0)</f>
        <v>#N/A</v>
      </c>
      <c r="F4891" s="8">
        <v>0</v>
      </c>
      <c r="G4891" s="9">
        <f>SUMIFS('Entrada - Salida'!$E:$E,'Entrada - Salida'!$D:$D,Saldo!C4891,'Entrada - Salida'!C:C,Saldo!B4891)</f>
        <v>0</v>
      </c>
      <c r="H4891" s="10">
        <f>SUMIFS('Entrada - Salida'!$F:$F,'Entrada - Salida'!$D:$D,Saldo!C4891,'Entrada - Salida'!C:C,Saldo!B4891)</f>
        <v>0</v>
      </c>
      <c r="I4891" s="11">
        <f t="shared" si="77"/>
        <v>0</v>
      </c>
      <c r="J4891" s="22"/>
    </row>
    <row r="4892" spans="5:10">
      <c r="E4892" s="4" t="e">
        <f>VLOOKUP(B4892,'[1]Base de datos Almacen'!$B$2:$E$3654,4,0)</f>
        <v>#N/A</v>
      </c>
      <c r="F4892" s="8">
        <v>0</v>
      </c>
      <c r="G4892" s="9">
        <f>SUMIFS('Entrada - Salida'!$E:$E,'Entrada - Salida'!$D:$D,Saldo!C4892,'Entrada - Salida'!C:C,Saldo!B4892)</f>
        <v>0</v>
      </c>
      <c r="H4892" s="10">
        <f>SUMIFS('Entrada - Salida'!$F:$F,'Entrada - Salida'!$D:$D,Saldo!C4892,'Entrada - Salida'!C:C,Saldo!B4892)</f>
        <v>0</v>
      </c>
      <c r="I4892" s="11">
        <f t="shared" si="77"/>
        <v>0</v>
      </c>
      <c r="J4892" s="22"/>
    </row>
    <row r="4893" spans="5:10">
      <c r="E4893" s="4" t="e">
        <f>VLOOKUP(B4893,'[1]Base de datos Almacen'!$B$2:$E$3654,4,0)</f>
        <v>#N/A</v>
      </c>
      <c r="F4893" s="8">
        <v>0</v>
      </c>
      <c r="G4893" s="9">
        <f>SUMIFS('Entrada - Salida'!$E:$E,'Entrada - Salida'!$D:$D,Saldo!C4893,'Entrada - Salida'!C:C,Saldo!B4893)</f>
        <v>0</v>
      </c>
      <c r="H4893" s="10">
        <f>SUMIFS('Entrada - Salida'!$F:$F,'Entrada - Salida'!$D:$D,Saldo!C4893,'Entrada - Salida'!C:C,Saldo!B4893)</f>
        <v>0</v>
      </c>
      <c r="I4893" s="11">
        <f t="shared" si="77"/>
        <v>0</v>
      </c>
      <c r="J4893" s="22"/>
    </row>
    <row r="4894" spans="5:10">
      <c r="E4894" s="4" t="e">
        <f>VLOOKUP(B4894,'[1]Base de datos Almacen'!$B$2:$E$3654,4,0)</f>
        <v>#N/A</v>
      </c>
      <c r="F4894" s="8">
        <v>0</v>
      </c>
      <c r="G4894" s="9">
        <f>SUMIFS('Entrada - Salida'!$E:$E,'Entrada - Salida'!$D:$D,Saldo!C4894,'Entrada - Salida'!C:C,Saldo!B4894)</f>
        <v>0</v>
      </c>
      <c r="H4894" s="10">
        <f>SUMIFS('Entrada - Salida'!$F:$F,'Entrada - Salida'!$D:$D,Saldo!C4894,'Entrada - Salida'!C:C,Saldo!B4894)</f>
        <v>0</v>
      </c>
      <c r="I4894" s="11">
        <f t="shared" si="77"/>
        <v>0</v>
      </c>
      <c r="J4894" s="22"/>
    </row>
    <row r="4895" spans="5:10">
      <c r="E4895" s="4" t="e">
        <f>VLOOKUP(B4895,'[1]Base de datos Almacen'!$B$2:$E$3654,4,0)</f>
        <v>#N/A</v>
      </c>
      <c r="F4895" s="8">
        <v>0</v>
      </c>
      <c r="G4895" s="9">
        <f>SUMIFS('Entrada - Salida'!$E:$E,'Entrada - Salida'!$D:$D,Saldo!C4895,'Entrada - Salida'!C:C,Saldo!B4895)</f>
        <v>0</v>
      </c>
      <c r="H4895" s="10">
        <f>SUMIFS('Entrada - Salida'!$F:$F,'Entrada - Salida'!$D:$D,Saldo!C4895,'Entrada - Salida'!C:C,Saldo!B4895)</f>
        <v>0</v>
      </c>
      <c r="I4895" s="11">
        <f t="shared" si="77"/>
        <v>0</v>
      </c>
      <c r="J4895" s="22"/>
    </row>
    <row r="4896" spans="5:10">
      <c r="E4896" s="4" t="e">
        <f>VLOOKUP(B4896,'[1]Base de datos Almacen'!$B$2:$E$3654,4,0)</f>
        <v>#N/A</v>
      </c>
      <c r="F4896" s="8">
        <v>0</v>
      </c>
      <c r="G4896" s="9">
        <f>SUMIFS('Entrada - Salida'!$E:$E,'Entrada - Salida'!$D:$D,Saldo!C4896,'Entrada - Salida'!C:C,Saldo!B4896)</f>
        <v>0</v>
      </c>
      <c r="H4896" s="10">
        <f>SUMIFS('Entrada - Salida'!$F:$F,'Entrada - Salida'!$D:$D,Saldo!C4896,'Entrada - Salida'!C:C,Saldo!B4896)</f>
        <v>0</v>
      </c>
      <c r="I4896" s="11">
        <f t="shared" si="77"/>
        <v>0</v>
      </c>
      <c r="J4896" s="22"/>
    </row>
    <row r="4897" spans="5:10">
      <c r="E4897" s="4" t="e">
        <f>VLOOKUP(B4897,'[1]Base de datos Almacen'!$B$2:$E$3654,4,0)</f>
        <v>#N/A</v>
      </c>
      <c r="F4897" s="8">
        <v>0</v>
      </c>
      <c r="G4897" s="9">
        <f>SUMIFS('Entrada - Salida'!$E:$E,'Entrada - Salida'!$D:$D,Saldo!C4897,'Entrada - Salida'!C:C,Saldo!B4897)</f>
        <v>0</v>
      </c>
      <c r="H4897" s="10">
        <f>SUMIFS('Entrada - Salida'!$F:$F,'Entrada - Salida'!$D:$D,Saldo!C4897,'Entrada - Salida'!C:C,Saldo!B4897)</f>
        <v>0</v>
      </c>
      <c r="I4897" s="11">
        <f t="shared" si="77"/>
        <v>0</v>
      </c>
      <c r="J4897" s="22"/>
    </row>
    <row r="4898" spans="5:10">
      <c r="E4898" s="4" t="e">
        <f>VLOOKUP(B4898,'[1]Base de datos Almacen'!$B$2:$E$3654,4,0)</f>
        <v>#N/A</v>
      </c>
      <c r="F4898" s="8">
        <v>0</v>
      </c>
      <c r="G4898" s="9">
        <f>SUMIFS('Entrada - Salida'!$E:$E,'Entrada - Salida'!$D:$D,Saldo!C4898,'Entrada - Salida'!C:C,Saldo!B4898)</f>
        <v>0</v>
      </c>
      <c r="H4898" s="10">
        <f>SUMIFS('Entrada - Salida'!$F:$F,'Entrada - Salida'!$D:$D,Saldo!C4898,'Entrada - Salida'!C:C,Saldo!B4898)</f>
        <v>0</v>
      </c>
      <c r="I4898" s="11">
        <f t="shared" si="77"/>
        <v>0</v>
      </c>
      <c r="J4898" s="22"/>
    </row>
    <row r="4899" spans="5:10">
      <c r="E4899" s="4" t="e">
        <f>VLOOKUP(B4899,'[1]Base de datos Almacen'!$B$2:$E$3654,4,0)</f>
        <v>#N/A</v>
      </c>
      <c r="F4899" s="8">
        <v>0</v>
      </c>
      <c r="G4899" s="9">
        <f>SUMIFS('Entrada - Salida'!$E:$E,'Entrada - Salida'!$D:$D,Saldo!C4899,'Entrada - Salida'!C:C,Saldo!B4899)</f>
        <v>0</v>
      </c>
      <c r="H4899" s="10">
        <f>SUMIFS('Entrada - Salida'!$F:$F,'Entrada - Salida'!$D:$D,Saldo!C4899,'Entrada - Salida'!C:C,Saldo!B4899)</f>
        <v>0</v>
      </c>
      <c r="I4899" s="11">
        <f t="shared" si="77"/>
        <v>0</v>
      </c>
      <c r="J4899" s="22"/>
    </row>
    <row r="4900" spans="5:10">
      <c r="E4900" s="4" t="e">
        <f>VLOOKUP(B4900,'[1]Base de datos Almacen'!$B$2:$E$3654,4,0)</f>
        <v>#N/A</v>
      </c>
      <c r="F4900" s="8">
        <v>0</v>
      </c>
      <c r="G4900" s="9">
        <f>SUMIFS('Entrada - Salida'!$E:$E,'Entrada - Salida'!$D:$D,Saldo!C4900,'Entrada - Salida'!C:C,Saldo!B4900)</f>
        <v>0</v>
      </c>
      <c r="H4900" s="10">
        <f>SUMIFS('Entrada - Salida'!$F:$F,'Entrada - Salida'!$D:$D,Saldo!C4900,'Entrada - Salida'!C:C,Saldo!B4900)</f>
        <v>0</v>
      </c>
      <c r="I4900" s="11">
        <f t="shared" si="77"/>
        <v>0</v>
      </c>
      <c r="J4900" s="22"/>
    </row>
    <row r="4901" spans="5:10">
      <c r="E4901" s="4" t="e">
        <f>VLOOKUP(B4901,'[1]Base de datos Almacen'!$B$2:$E$3654,4,0)</f>
        <v>#N/A</v>
      </c>
      <c r="F4901" s="8">
        <v>0</v>
      </c>
      <c r="G4901" s="9">
        <f>SUMIFS('Entrada - Salida'!$E:$E,'Entrada - Salida'!$D:$D,Saldo!C4901,'Entrada - Salida'!C:C,Saldo!B4901)</f>
        <v>0</v>
      </c>
      <c r="H4901" s="10">
        <f>SUMIFS('Entrada - Salida'!$F:$F,'Entrada - Salida'!$D:$D,Saldo!C4901,'Entrada - Salida'!C:C,Saldo!B4901)</f>
        <v>0</v>
      </c>
      <c r="I4901" s="11">
        <f t="shared" si="77"/>
        <v>0</v>
      </c>
      <c r="J4901" s="22"/>
    </row>
    <row r="4902" spans="5:10">
      <c r="E4902" s="4" t="e">
        <f>VLOOKUP(B4902,'[1]Base de datos Almacen'!$B$2:$E$3654,4,0)</f>
        <v>#N/A</v>
      </c>
      <c r="F4902" s="8">
        <v>0</v>
      </c>
      <c r="G4902" s="9">
        <f>SUMIFS('Entrada - Salida'!$E:$E,'Entrada - Salida'!$D:$D,Saldo!C4902,'Entrada - Salida'!C:C,Saldo!B4902)</f>
        <v>0</v>
      </c>
      <c r="H4902" s="10">
        <f>SUMIFS('Entrada - Salida'!$F:$F,'Entrada - Salida'!$D:$D,Saldo!C4902,'Entrada - Salida'!C:C,Saldo!B4902)</f>
        <v>0</v>
      </c>
      <c r="I4902" s="11">
        <f t="shared" si="77"/>
        <v>0</v>
      </c>
      <c r="J4902" s="22"/>
    </row>
    <row r="4903" spans="5:10">
      <c r="E4903" s="4" t="e">
        <f>VLOOKUP(B4903,'[1]Base de datos Almacen'!$B$2:$E$3654,4,0)</f>
        <v>#N/A</v>
      </c>
      <c r="F4903" s="8">
        <v>0</v>
      </c>
      <c r="G4903" s="9">
        <f>SUMIFS('Entrada - Salida'!$E:$E,'Entrada - Salida'!$D:$D,Saldo!C4903,'Entrada - Salida'!C:C,Saldo!B4903)</f>
        <v>0</v>
      </c>
      <c r="H4903" s="10">
        <f>SUMIFS('Entrada - Salida'!$F:$F,'Entrada - Salida'!$D:$D,Saldo!C4903,'Entrada - Salida'!C:C,Saldo!B4903)</f>
        <v>0</v>
      </c>
      <c r="I4903" s="11">
        <f t="shared" si="77"/>
        <v>0</v>
      </c>
      <c r="J4903" s="22"/>
    </row>
    <row r="4904" spans="5:10">
      <c r="E4904" s="4" t="e">
        <f>VLOOKUP(B4904,'[1]Base de datos Almacen'!$B$2:$E$3654,4,0)</f>
        <v>#N/A</v>
      </c>
      <c r="F4904" s="8">
        <v>0</v>
      </c>
      <c r="G4904" s="9">
        <f>SUMIFS('Entrada - Salida'!$E:$E,'Entrada - Salida'!$D:$D,Saldo!C4904,'Entrada - Salida'!C:C,Saldo!B4904)</f>
        <v>0</v>
      </c>
      <c r="H4904" s="10">
        <f>SUMIFS('Entrada - Salida'!$F:$F,'Entrada - Salida'!$D:$D,Saldo!C4904,'Entrada - Salida'!C:C,Saldo!B4904)</f>
        <v>0</v>
      </c>
      <c r="I4904" s="11">
        <f t="shared" si="77"/>
        <v>0</v>
      </c>
      <c r="J4904" s="22"/>
    </row>
    <row r="4905" spans="5:10">
      <c r="E4905" s="4" t="e">
        <f>VLOOKUP(B4905,'[1]Base de datos Almacen'!$B$2:$E$3654,4,0)</f>
        <v>#N/A</v>
      </c>
      <c r="F4905" s="8">
        <v>0</v>
      </c>
      <c r="G4905" s="9">
        <f>SUMIFS('Entrada - Salida'!$E:$E,'Entrada - Salida'!$D:$D,Saldo!C4905,'Entrada - Salida'!C:C,Saldo!B4905)</f>
        <v>0</v>
      </c>
      <c r="H4905" s="10">
        <f>SUMIFS('Entrada - Salida'!$F:$F,'Entrada - Salida'!$D:$D,Saldo!C4905,'Entrada - Salida'!C:C,Saldo!B4905)</f>
        <v>0</v>
      </c>
      <c r="I4905" s="11">
        <f t="shared" si="77"/>
        <v>0</v>
      </c>
      <c r="J4905" s="22"/>
    </row>
    <row r="4906" spans="5:10">
      <c r="E4906" s="4" t="e">
        <f>VLOOKUP(B4906,'[1]Base de datos Almacen'!$B$2:$E$3654,4,0)</f>
        <v>#N/A</v>
      </c>
      <c r="F4906" s="8">
        <v>0</v>
      </c>
      <c r="G4906" s="9">
        <f>SUMIFS('Entrada - Salida'!$E:$E,'Entrada - Salida'!$D:$D,Saldo!C4906,'Entrada - Salida'!C:C,Saldo!B4906)</f>
        <v>0</v>
      </c>
      <c r="H4906" s="10">
        <f>SUMIFS('Entrada - Salida'!$F:$F,'Entrada - Salida'!$D:$D,Saldo!C4906,'Entrada - Salida'!C:C,Saldo!B4906)</f>
        <v>0</v>
      </c>
      <c r="I4906" s="11">
        <f t="shared" si="77"/>
        <v>0</v>
      </c>
      <c r="J4906" s="22"/>
    </row>
    <row r="4907" spans="5:10">
      <c r="E4907" s="4" t="e">
        <f>VLOOKUP(B4907,'[1]Base de datos Almacen'!$B$2:$E$3654,4,0)</f>
        <v>#N/A</v>
      </c>
      <c r="F4907" s="8">
        <v>0</v>
      </c>
      <c r="G4907" s="9">
        <f>SUMIFS('Entrada - Salida'!$E:$E,'Entrada - Salida'!$D:$D,Saldo!C4907,'Entrada - Salida'!C:C,Saldo!B4907)</f>
        <v>0</v>
      </c>
      <c r="H4907" s="10">
        <f>SUMIFS('Entrada - Salida'!$F:$F,'Entrada - Salida'!$D:$D,Saldo!C4907,'Entrada - Salida'!C:C,Saldo!B4907)</f>
        <v>0</v>
      </c>
      <c r="I4907" s="11">
        <f t="shared" si="77"/>
        <v>0</v>
      </c>
      <c r="J4907" s="22"/>
    </row>
    <row r="4908" spans="5:10">
      <c r="E4908" s="4" t="e">
        <f>VLOOKUP(B4908,'[1]Base de datos Almacen'!$B$2:$E$3654,4,0)</f>
        <v>#N/A</v>
      </c>
      <c r="F4908" s="8">
        <v>0</v>
      </c>
      <c r="G4908" s="9">
        <f>SUMIFS('Entrada - Salida'!$E:$E,'Entrada - Salida'!$D:$D,Saldo!C4908,'Entrada - Salida'!C:C,Saldo!B4908)</f>
        <v>0</v>
      </c>
      <c r="H4908" s="10">
        <f>SUMIFS('Entrada - Salida'!$F:$F,'Entrada - Salida'!$D:$D,Saldo!C4908,'Entrada - Salida'!C:C,Saldo!B4908)</f>
        <v>0</v>
      </c>
      <c r="I4908" s="11">
        <f t="shared" si="77"/>
        <v>0</v>
      </c>
      <c r="J4908" s="22"/>
    </row>
    <row r="4909" spans="5:10">
      <c r="E4909" s="4" t="e">
        <f>VLOOKUP(B4909,'[1]Base de datos Almacen'!$B$2:$E$3654,4,0)</f>
        <v>#N/A</v>
      </c>
      <c r="F4909" s="8">
        <v>0</v>
      </c>
      <c r="G4909" s="9">
        <f>SUMIFS('Entrada - Salida'!$E:$E,'Entrada - Salida'!$D:$D,Saldo!C4909,'Entrada - Salida'!C:C,Saldo!B4909)</f>
        <v>0</v>
      </c>
      <c r="H4909" s="10">
        <f>SUMIFS('Entrada - Salida'!$F:$F,'Entrada - Salida'!$D:$D,Saldo!C4909,'Entrada - Salida'!C:C,Saldo!B4909)</f>
        <v>0</v>
      </c>
      <c r="I4909" s="11">
        <f t="shared" si="77"/>
        <v>0</v>
      </c>
      <c r="J4909" s="22"/>
    </row>
    <row r="4910" spans="5:10">
      <c r="E4910" s="4" t="e">
        <f>VLOOKUP(B4910,'[1]Base de datos Almacen'!$B$2:$E$3654,4,0)</f>
        <v>#N/A</v>
      </c>
      <c r="F4910" s="8">
        <v>0</v>
      </c>
      <c r="G4910" s="9">
        <f>SUMIFS('Entrada - Salida'!$E:$E,'Entrada - Salida'!$D:$D,Saldo!C4910,'Entrada - Salida'!C:C,Saldo!B4910)</f>
        <v>0</v>
      </c>
      <c r="H4910" s="10">
        <f>SUMIFS('Entrada - Salida'!$F:$F,'Entrada - Salida'!$D:$D,Saldo!C4910,'Entrada - Salida'!C:C,Saldo!B4910)</f>
        <v>0</v>
      </c>
      <c r="I4910" s="11">
        <f t="shared" ref="I4910:I4973" si="78">+(G4910-H4910)+F4910</f>
        <v>0</v>
      </c>
      <c r="J4910" s="22"/>
    </row>
    <row r="4911" spans="5:10">
      <c r="E4911" s="4" t="e">
        <f>VLOOKUP(B4911,'[1]Base de datos Almacen'!$B$2:$E$3654,4,0)</f>
        <v>#N/A</v>
      </c>
      <c r="F4911" s="8">
        <v>0</v>
      </c>
      <c r="G4911" s="9">
        <f>SUMIFS('Entrada - Salida'!$E:$E,'Entrada - Salida'!$D:$D,Saldo!C4911,'Entrada - Salida'!C:C,Saldo!B4911)</f>
        <v>0</v>
      </c>
      <c r="H4911" s="10">
        <f>SUMIFS('Entrada - Salida'!$F:$F,'Entrada - Salida'!$D:$D,Saldo!C4911,'Entrada - Salida'!C:C,Saldo!B4911)</f>
        <v>0</v>
      </c>
      <c r="I4911" s="11">
        <f t="shared" si="78"/>
        <v>0</v>
      </c>
      <c r="J4911" s="22"/>
    </row>
    <row r="4912" spans="5:10">
      <c r="E4912" s="4" t="e">
        <f>VLOOKUP(B4912,'[1]Base de datos Almacen'!$B$2:$E$3654,4,0)</f>
        <v>#N/A</v>
      </c>
      <c r="F4912" s="8">
        <v>0</v>
      </c>
      <c r="G4912" s="9">
        <f>SUMIFS('Entrada - Salida'!$E:$E,'Entrada - Salida'!$D:$D,Saldo!C4912,'Entrada - Salida'!C:C,Saldo!B4912)</f>
        <v>0</v>
      </c>
      <c r="H4912" s="10">
        <f>SUMIFS('Entrada - Salida'!$F:$F,'Entrada - Salida'!$D:$D,Saldo!C4912,'Entrada - Salida'!C:C,Saldo!B4912)</f>
        <v>0</v>
      </c>
      <c r="I4912" s="11">
        <f t="shared" si="78"/>
        <v>0</v>
      </c>
      <c r="J4912" s="22"/>
    </row>
    <row r="4913" spans="5:10">
      <c r="E4913" s="4" t="e">
        <f>VLOOKUP(B4913,'[1]Base de datos Almacen'!$B$2:$E$3654,4,0)</f>
        <v>#N/A</v>
      </c>
      <c r="F4913" s="8">
        <v>0</v>
      </c>
      <c r="G4913" s="9">
        <f>SUMIFS('Entrada - Salida'!$E:$E,'Entrada - Salida'!$D:$D,Saldo!C4913,'Entrada - Salida'!C:C,Saldo!B4913)</f>
        <v>0</v>
      </c>
      <c r="H4913" s="10">
        <f>SUMIFS('Entrada - Salida'!$F:$F,'Entrada - Salida'!$D:$D,Saldo!C4913,'Entrada - Salida'!C:C,Saldo!B4913)</f>
        <v>0</v>
      </c>
      <c r="I4913" s="11">
        <f t="shared" si="78"/>
        <v>0</v>
      </c>
      <c r="J4913" s="22"/>
    </row>
    <row r="4914" spans="5:10">
      <c r="E4914" s="4" t="e">
        <f>VLOOKUP(B4914,'[1]Base de datos Almacen'!$B$2:$E$3654,4,0)</f>
        <v>#N/A</v>
      </c>
      <c r="F4914" s="8">
        <v>0</v>
      </c>
      <c r="G4914" s="9">
        <f>SUMIFS('Entrada - Salida'!$E:$E,'Entrada - Salida'!$D:$D,Saldo!C4914,'Entrada - Salida'!C:C,Saldo!B4914)</f>
        <v>0</v>
      </c>
      <c r="H4914" s="10">
        <f>SUMIFS('Entrada - Salida'!$F:$F,'Entrada - Salida'!$D:$D,Saldo!C4914,'Entrada - Salida'!C:C,Saldo!B4914)</f>
        <v>0</v>
      </c>
      <c r="I4914" s="11">
        <f t="shared" si="78"/>
        <v>0</v>
      </c>
      <c r="J4914" s="22"/>
    </row>
    <row r="4915" spans="5:10">
      <c r="E4915" s="4" t="e">
        <f>VLOOKUP(B4915,'[1]Base de datos Almacen'!$B$2:$E$3654,4,0)</f>
        <v>#N/A</v>
      </c>
      <c r="F4915" s="8">
        <v>0</v>
      </c>
      <c r="G4915" s="9">
        <f>SUMIFS('Entrada - Salida'!$E:$E,'Entrada - Salida'!$D:$D,Saldo!C4915,'Entrada - Salida'!C:C,Saldo!B4915)</f>
        <v>0</v>
      </c>
      <c r="H4915" s="10">
        <f>SUMIFS('Entrada - Salida'!$F:$F,'Entrada - Salida'!$D:$D,Saldo!C4915,'Entrada - Salida'!C:C,Saldo!B4915)</f>
        <v>0</v>
      </c>
      <c r="I4915" s="11">
        <f t="shared" si="78"/>
        <v>0</v>
      </c>
      <c r="J4915" s="22"/>
    </row>
    <row r="4916" spans="5:10">
      <c r="E4916" s="4" t="e">
        <f>VLOOKUP(B4916,'[1]Base de datos Almacen'!$B$2:$E$3654,4,0)</f>
        <v>#N/A</v>
      </c>
      <c r="F4916" s="8">
        <v>0</v>
      </c>
      <c r="G4916" s="9">
        <f>SUMIFS('Entrada - Salida'!$E:$E,'Entrada - Salida'!$D:$D,Saldo!C4916,'Entrada - Salida'!C:C,Saldo!B4916)</f>
        <v>0</v>
      </c>
      <c r="H4916" s="10">
        <f>SUMIFS('Entrada - Salida'!$F:$F,'Entrada - Salida'!$D:$D,Saldo!C4916,'Entrada - Salida'!C:C,Saldo!B4916)</f>
        <v>0</v>
      </c>
      <c r="I4916" s="11">
        <f t="shared" si="78"/>
        <v>0</v>
      </c>
      <c r="J4916" s="22"/>
    </row>
    <row r="4917" spans="5:10">
      <c r="E4917" s="4" t="e">
        <f>VLOOKUP(B4917,'[1]Base de datos Almacen'!$B$2:$E$3654,4,0)</f>
        <v>#N/A</v>
      </c>
      <c r="F4917" s="8">
        <v>0</v>
      </c>
      <c r="G4917" s="9">
        <f>SUMIFS('Entrada - Salida'!$E:$E,'Entrada - Salida'!$D:$D,Saldo!C4917,'Entrada - Salida'!C:C,Saldo!B4917)</f>
        <v>0</v>
      </c>
      <c r="H4917" s="10">
        <f>SUMIFS('Entrada - Salida'!$F:$F,'Entrada - Salida'!$D:$D,Saldo!C4917,'Entrada - Salida'!C:C,Saldo!B4917)</f>
        <v>0</v>
      </c>
      <c r="I4917" s="11">
        <f t="shared" si="78"/>
        <v>0</v>
      </c>
      <c r="J4917" s="22"/>
    </row>
    <row r="4918" spans="5:10">
      <c r="E4918" s="4" t="e">
        <f>VLOOKUP(B4918,'[1]Base de datos Almacen'!$B$2:$E$3654,4,0)</f>
        <v>#N/A</v>
      </c>
      <c r="F4918" s="8">
        <v>0</v>
      </c>
      <c r="G4918" s="9">
        <f>SUMIFS('Entrada - Salida'!$E:$E,'Entrada - Salida'!$D:$D,Saldo!C4918,'Entrada - Salida'!C:C,Saldo!B4918)</f>
        <v>0</v>
      </c>
      <c r="H4918" s="10">
        <f>SUMIFS('Entrada - Salida'!$F:$F,'Entrada - Salida'!$D:$D,Saldo!C4918,'Entrada - Salida'!C:C,Saldo!B4918)</f>
        <v>0</v>
      </c>
      <c r="I4918" s="11">
        <f t="shared" si="78"/>
        <v>0</v>
      </c>
      <c r="J4918" s="22"/>
    </row>
    <row r="4919" spans="5:10">
      <c r="E4919" s="4" t="e">
        <f>VLOOKUP(B4919,'[1]Base de datos Almacen'!$B$2:$E$3654,4,0)</f>
        <v>#N/A</v>
      </c>
      <c r="F4919" s="8">
        <v>0</v>
      </c>
      <c r="G4919" s="9">
        <f>SUMIFS('Entrada - Salida'!$E:$E,'Entrada - Salida'!$D:$D,Saldo!C4919,'Entrada - Salida'!C:C,Saldo!B4919)</f>
        <v>0</v>
      </c>
      <c r="H4919" s="10">
        <f>SUMIFS('Entrada - Salida'!$F:$F,'Entrada - Salida'!$D:$D,Saldo!C4919,'Entrada - Salida'!C:C,Saldo!B4919)</f>
        <v>0</v>
      </c>
      <c r="I4919" s="11">
        <f t="shared" si="78"/>
        <v>0</v>
      </c>
      <c r="J4919" s="22"/>
    </row>
    <row r="4920" spans="5:10">
      <c r="E4920" s="4" t="e">
        <f>VLOOKUP(B4920,'[1]Base de datos Almacen'!$B$2:$E$3654,4,0)</f>
        <v>#N/A</v>
      </c>
      <c r="F4920" s="8">
        <v>0</v>
      </c>
      <c r="G4920" s="9">
        <f>SUMIFS('Entrada - Salida'!$E:$E,'Entrada - Salida'!$D:$D,Saldo!C4920,'Entrada - Salida'!C:C,Saldo!B4920)</f>
        <v>0</v>
      </c>
      <c r="H4920" s="10">
        <f>SUMIFS('Entrada - Salida'!$F:$F,'Entrada - Salida'!$D:$D,Saldo!C4920,'Entrada - Salida'!C:C,Saldo!B4920)</f>
        <v>0</v>
      </c>
      <c r="I4920" s="11">
        <f t="shared" si="78"/>
        <v>0</v>
      </c>
      <c r="J4920" s="22"/>
    </row>
    <row r="4921" spans="5:10">
      <c r="E4921" s="4" t="e">
        <f>VLOOKUP(B4921,'[1]Base de datos Almacen'!$B$2:$E$3654,4,0)</f>
        <v>#N/A</v>
      </c>
      <c r="F4921" s="8">
        <v>0</v>
      </c>
      <c r="G4921" s="9">
        <f>SUMIFS('Entrada - Salida'!$E:$E,'Entrada - Salida'!$D:$D,Saldo!C4921,'Entrada - Salida'!C:C,Saldo!B4921)</f>
        <v>0</v>
      </c>
      <c r="H4921" s="10">
        <f>SUMIFS('Entrada - Salida'!$F:$F,'Entrada - Salida'!$D:$D,Saldo!C4921,'Entrada - Salida'!C:C,Saldo!B4921)</f>
        <v>0</v>
      </c>
      <c r="I4921" s="11">
        <f t="shared" si="78"/>
        <v>0</v>
      </c>
      <c r="J4921" s="22"/>
    </row>
    <row r="4922" spans="5:10">
      <c r="E4922" s="4" t="e">
        <f>VLOOKUP(B4922,'[1]Base de datos Almacen'!$B$2:$E$3654,4,0)</f>
        <v>#N/A</v>
      </c>
      <c r="F4922" s="8">
        <v>0</v>
      </c>
      <c r="G4922" s="9">
        <f>SUMIFS('Entrada - Salida'!$E:$E,'Entrada - Salida'!$D:$D,Saldo!C4922,'Entrada - Salida'!C:C,Saldo!B4922)</f>
        <v>0</v>
      </c>
      <c r="H4922" s="10">
        <f>SUMIFS('Entrada - Salida'!$F:$F,'Entrada - Salida'!$D:$D,Saldo!C4922,'Entrada - Salida'!C:C,Saldo!B4922)</f>
        <v>0</v>
      </c>
      <c r="I4922" s="11">
        <f t="shared" si="78"/>
        <v>0</v>
      </c>
      <c r="J4922" s="22"/>
    </row>
    <row r="4923" spans="5:10">
      <c r="E4923" s="4" t="e">
        <f>VLOOKUP(B4923,'[1]Base de datos Almacen'!$B$2:$E$3654,4,0)</f>
        <v>#N/A</v>
      </c>
      <c r="F4923" s="8">
        <v>0</v>
      </c>
      <c r="G4923" s="9">
        <f>SUMIFS('Entrada - Salida'!$E:$E,'Entrada - Salida'!$D:$D,Saldo!C4923,'Entrada - Salida'!C:C,Saldo!B4923)</f>
        <v>0</v>
      </c>
      <c r="H4923" s="10">
        <f>SUMIFS('Entrada - Salida'!$F:$F,'Entrada - Salida'!$D:$D,Saldo!C4923,'Entrada - Salida'!C:C,Saldo!B4923)</f>
        <v>0</v>
      </c>
      <c r="I4923" s="11">
        <f t="shared" si="78"/>
        <v>0</v>
      </c>
      <c r="J4923" s="22"/>
    </row>
    <row r="4924" spans="5:10">
      <c r="E4924" s="4" t="e">
        <f>VLOOKUP(B4924,'[1]Base de datos Almacen'!$B$2:$E$3654,4,0)</f>
        <v>#N/A</v>
      </c>
      <c r="F4924" s="8">
        <v>0</v>
      </c>
      <c r="G4924" s="9">
        <f>SUMIFS('Entrada - Salida'!$E:$E,'Entrada - Salida'!$D:$D,Saldo!C4924,'Entrada - Salida'!C:C,Saldo!B4924)</f>
        <v>0</v>
      </c>
      <c r="H4924" s="10">
        <f>SUMIFS('Entrada - Salida'!$F:$F,'Entrada - Salida'!$D:$D,Saldo!C4924,'Entrada - Salida'!C:C,Saldo!B4924)</f>
        <v>0</v>
      </c>
      <c r="I4924" s="11">
        <f t="shared" si="78"/>
        <v>0</v>
      </c>
      <c r="J4924" s="22"/>
    </row>
    <row r="4925" spans="5:10">
      <c r="E4925" s="4" t="e">
        <f>VLOOKUP(B4925,'[1]Base de datos Almacen'!$B$2:$E$3654,4,0)</f>
        <v>#N/A</v>
      </c>
      <c r="F4925" s="8">
        <v>0</v>
      </c>
      <c r="G4925" s="9">
        <f>SUMIFS('Entrada - Salida'!$E:$E,'Entrada - Salida'!$D:$D,Saldo!C4925,'Entrada - Salida'!C:C,Saldo!B4925)</f>
        <v>0</v>
      </c>
      <c r="H4925" s="10">
        <f>SUMIFS('Entrada - Salida'!$F:$F,'Entrada - Salida'!$D:$D,Saldo!C4925,'Entrada - Salida'!C:C,Saldo!B4925)</f>
        <v>0</v>
      </c>
      <c r="I4925" s="11">
        <f t="shared" si="78"/>
        <v>0</v>
      </c>
      <c r="J4925" s="22"/>
    </row>
    <row r="4926" spans="5:10">
      <c r="E4926" s="4" t="e">
        <f>VLOOKUP(B4926,'[1]Base de datos Almacen'!$B$2:$E$3654,4,0)</f>
        <v>#N/A</v>
      </c>
      <c r="F4926" s="8">
        <v>0</v>
      </c>
      <c r="G4926" s="9">
        <f>SUMIFS('Entrada - Salida'!$E:$E,'Entrada - Salida'!$D:$D,Saldo!C4926,'Entrada - Salida'!C:C,Saldo!B4926)</f>
        <v>0</v>
      </c>
      <c r="H4926" s="10">
        <f>SUMIFS('Entrada - Salida'!$F:$F,'Entrada - Salida'!$D:$D,Saldo!C4926,'Entrada - Salida'!C:C,Saldo!B4926)</f>
        <v>0</v>
      </c>
      <c r="I4926" s="11">
        <f t="shared" si="78"/>
        <v>0</v>
      </c>
      <c r="J4926" s="22"/>
    </row>
    <row r="4927" spans="5:10">
      <c r="E4927" s="4" t="e">
        <f>VLOOKUP(B4927,'[1]Base de datos Almacen'!$B$2:$E$3654,4,0)</f>
        <v>#N/A</v>
      </c>
      <c r="F4927" s="8">
        <v>0</v>
      </c>
      <c r="G4927" s="9">
        <f>SUMIFS('Entrada - Salida'!$E:$E,'Entrada - Salida'!$D:$D,Saldo!C4927,'Entrada - Salida'!C:C,Saldo!B4927)</f>
        <v>0</v>
      </c>
      <c r="H4927" s="10">
        <f>SUMIFS('Entrada - Salida'!$F:$F,'Entrada - Salida'!$D:$D,Saldo!C4927,'Entrada - Salida'!C:C,Saldo!B4927)</f>
        <v>0</v>
      </c>
      <c r="I4927" s="11">
        <f t="shared" si="78"/>
        <v>0</v>
      </c>
      <c r="J4927" s="22"/>
    </row>
    <row r="4928" spans="5:10">
      <c r="E4928" s="4" t="e">
        <f>VLOOKUP(B4928,'[1]Base de datos Almacen'!$B$2:$E$3654,4,0)</f>
        <v>#N/A</v>
      </c>
      <c r="F4928" s="8">
        <v>0</v>
      </c>
      <c r="G4928" s="9">
        <f>SUMIFS('Entrada - Salida'!$E:$E,'Entrada - Salida'!$D:$D,Saldo!C4928,'Entrada - Salida'!C:C,Saldo!B4928)</f>
        <v>0</v>
      </c>
      <c r="H4928" s="10">
        <f>SUMIFS('Entrada - Salida'!$F:$F,'Entrada - Salida'!$D:$D,Saldo!C4928,'Entrada - Salida'!C:C,Saldo!B4928)</f>
        <v>0</v>
      </c>
      <c r="I4928" s="11">
        <f t="shared" si="78"/>
        <v>0</v>
      </c>
      <c r="J4928" s="22"/>
    </row>
    <row r="4929" spans="5:10">
      <c r="E4929" s="4" t="e">
        <f>VLOOKUP(B4929,'[1]Base de datos Almacen'!$B$2:$E$3654,4,0)</f>
        <v>#N/A</v>
      </c>
      <c r="F4929" s="8">
        <v>0</v>
      </c>
      <c r="G4929" s="9">
        <f>SUMIFS('Entrada - Salida'!$E:$E,'Entrada - Salida'!$D:$D,Saldo!C4929,'Entrada - Salida'!C:C,Saldo!B4929)</f>
        <v>0</v>
      </c>
      <c r="H4929" s="10">
        <f>SUMIFS('Entrada - Salida'!$F:$F,'Entrada - Salida'!$D:$D,Saldo!C4929,'Entrada - Salida'!C:C,Saldo!B4929)</f>
        <v>0</v>
      </c>
      <c r="I4929" s="11">
        <f t="shared" si="78"/>
        <v>0</v>
      </c>
      <c r="J4929" s="22"/>
    </row>
    <row r="4930" spans="5:10">
      <c r="E4930" s="4" t="e">
        <f>VLOOKUP(B4930,'[1]Base de datos Almacen'!$B$2:$E$3654,4,0)</f>
        <v>#N/A</v>
      </c>
      <c r="F4930" s="8">
        <v>0</v>
      </c>
      <c r="G4930" s="9">
        <f>SUMIFS('Entrada - Salida'!$E:$E,'Entrada - Salida'!$D:$D,Saldo!C4930,'Entrada - Salida'!C:C,Saldo!B4930)</f>
        <v>0</v>
      </c>
      <c r="H4930" s="10">
        <f>SUMIFS('Entrada - Salida'!$F:$F,'Entrada - Salida'!$D:$D,Saldo!C4930,'Entrada - Salida'!C:C,Saldo!B4930)</f>
        <v>0</v>
      </c>
      <c r="I4930" s="11">
        <f t="shared" si="78"/>
        <v>0</v>
      </c>
      <c r="J4930" s="22"/>
    </row>
    <row r="4931" spans="5:10">
      <c r="E4931" s="4" t="e">
        <f>VLOOKUP(B4931,'[1]Base de datos Almacen'!$B$2:$E$3654,4,0)</f>
        <v>#N/A</v>
      </c>
      <c r="F4931" s="8">
        <v>0</v>
      </c>
      <c r="G4931" s="9">
        <f>SUMIFS('Entrada - Salida'!$E:$E,'Entrada - Salida'!$D:$D,Saldo!C4931,'Entrada - Salida'!C:C,Saldo!B4931)</f>
        <v>0</v>
      </c>
      <c r="H4931" s="10">
        <f>SUMIFS('Entrada - Salida'!$F:$F,'Entrada - Salida'!$D:$D,Saldo!C4931,'Entrada - Salida'!C:C,Saldo!B4931)</f>
        <v>0</v>
      </c>
      <c r="I4931" s="11">
        <f t="shared" si="78"/>
        <v>0</v>
      </c>
      <c r="J4931" s="22"/>
    </row>
    <row r="4932" spans="5:10">
      <c r="E4932" s="4" t="e">
        <f>VLOOKUP(B4932,'[1]Base de datos Almacen'!$B$2:$E$3654,4,0)</f>
        <v>#N/A</v>
      </c>
      <c r="F4932" s="8">
        <v>0</v>
      </c>
      <c r="G4932" s="9">
        <f>SUMIFS('Entrada - Salida'!$E:$E,'Entrada - Salida'!$D:$D,Saldo!C4932,'Entrada - Salida'!C:C,Saldo!B4932)</f>
        <v>0</v>
      </c>
      <c r="H4932" s="10">
        <f>SUMIFS('Entrada - Salida'!$F:$F,'Entrada - Salida'!$D:$D,Saldo!C4932,'Entrada - Salida'!C:C,Saldo!B4932)</f>
        <v>0</v>
      </c>
      <c r="I4932" s="11">
        <f t="shared" si="78"/>
        <v>0</v>
      </c>
      <c r="J4932" s="22"/>
    </row>
    <row r="4933" spans="5:10">
      <c r="E4933" s="4" t="e">
        <f>VLOOKUP(B4933,'[1]Base de datos Almacen'!$B$2:$E$3654,4,0)</f>
        <v>#N/A</v>
      </c>
      <c r="F4933" s="8">
        <v>0</v>
      </c>
      <c r="G4933" s="9">
        <f>SUMIFS('Entrada - Salida'!$E:$E,'Entrada - Salida'!$D:$D,Saldo!C4933,'Entrada - Salida'!C:C,Saldo!B4933)</f>
        <v>0</v>
      </c>
      <c r="H4933" s="10">
        <f>SUMIFS('Entrada - Salida'!$F:$F,'Entrada - Salida'!$D:$D,Saldo!C4933,'Entrada - Salida'!C:C,Saldo!B4933)</f>
        <v>0</v>
      </c>
      <c r="I4933" s="11">
        <f t="shared" si="78"/>
        <v>0</v>
      </c>
      <c r="J4933" s="22"/>
    </row>
    <row r="4934" spans="5:10">
      <c r="E4934" s="4" t="e">
        <f>VLOOKUP(B4934,'[1]Base de datos Almacen'!$B$2:$E$3654,4,0)</f>
        <v>#N/A</v>
      </c>
      <c r="F4934" s="8">
        <v>0</v>
      </c>
      <c r="G4934" s="9">
        <f>SUMIFS('Entrada - Salida'!$E:$E,'Entrada - Salida'!$D:$D,Saldo!C4934,'Entrada - Salida'!C:C,Saldo!B4934)</f>
        <v>0</v>
      </c>
      <c r="H4934" s="10">
        <f>SUMIFS('Entrada - Salida'!$F:$F,'Entrada - Salida'!$D:$D,Saldo!C4934,'Entrada - Salida'!C:C,Saldo!B4934)</f>
        <v>0</v>
      </c>
      <c r="I4934" s="11">
        <f t="shared" si="78"/>
        <v>0</v>
      </c>
      <c r="J4934" s="22"/>
    </row>
    <row r="4935" spans="5:10">
      <c r="E4935" s="4" t="e">
        <f>VLOOKUP(B4935,'[1]Base de datos Almacen'!$B$2:$E$3654,4,0)</f>
        <v>#N/A</v>
      </c>
      <c r="F4935" s="8">
        <v>0</v>
      </c>
      <c r="G4935" s="9">
        <f>SUMIFS('Entrada - Salida'!$E:$E,'Entrada - Salida'!$D:$D,Saldo!C4935,'Entrada - Salida'!C:C,Saldo!B4935)</f>
        <v>0</v>
      </c>
      <c r="H4935" s="10">
        <f>SUMIFS('Entrada - Salida'!$F:$F,'Entrada - Salida'!$D:$D,Saldo!C4935,'Entrada - Salida'!C:C,Saldo!B4935)</f>
        <v>0</v>
      </c>
      <c r="I4935" s="11">
        <f t="shared" si="78"/>
        <v>0</v>
      </c>
      <c r="J4935" s="22"/>
    </row>
    <row r="4936" spans="5:10">
      <c r="E4936" s="4" t="e">
        <f>VLOOKUP(B4936,'[1]Base de datos Almacen'!$B$2:$E$3654,4,0)</f>
        <v>#N/A</v>
      </c>
      <c r="F4936" s="8">
        <v>0</v>
      </c>
      <c r="G4936" s="9">
        <f>SUMIFS('Entrada - Salida'!$E:$E,'Entrada - Salida'!$D:$D,Saldo!C4936,'Entrada - Salida'!C:C,Saldo!B4936)</f>
        <v>0</v>
      </c>
      <c r="H4936" s="10">
        <f>SUMIFS('Entrada - Salida'!$F:$F,'Entrada - Salida'!$D:$D,Saldo!C4936,'Entrada - Salida'!C:C,Saldo!B4936)</f>
        <v>0</v>
      </c>
      <c r="I4936" s="11">
        <f t="shared" si="78"/>
        <v>0</v>
      </c>
      <c r="J4936" s="22"/>
    </row>
    <row r="4937" spans="5:10">
      <c r="E4937" s="4" t="e">
        <f>VLOOKUP(B4937,'[1]Base de datos Almacen'!$B$2:$E$3654,4,0)</f>
        <v>#N/A</v>
      </c>
      <c r="F4937" s="8">
        <v>0</v>
      </c>
      <c r="G4937" s="9">
        <f>SUMIFS('Entrada - Salida'!$E:$E,'Entrada - Salida'!$D:$D,Saldo!C4937,'Entrada - Salida'!C:C,Saldo!B4937)</f>
        <v>0</v>
      </c>
      <c r="H4937" s="10">
        <f>SUMIFS('Entrada - Salida'!$F:$F,'Entrada - Salida'!$D:$D,Saldo!C4937,'Entrada - Salida'!C:C,Saldo!B4937)</f>
        <v>0</v>
      </c>
      <c r="I4937" s="11">
        <f t="shared" si="78"/>
        <v>0</v>
      </c>
      <c r="J4937" s="22"/>
    </row>
    <row r="4938" spans="5:10">
      <c r="E4938" s="4" t="e">
        <f>VLOOKUP(B4938,'[1]Base de datos Almacen'!$B$2:$E$3654,4,0)</f>
        <v>#N/A</v>
      </c>
      <c r="F4938" s="8">
        <v>0</v>
      </c>
      <c r="G4938" s="9">
        <f>SUMIFS('Entrada - Salida'!$E:$E,'Entrada - Salida'!$D:$D,Saldo!C4938,'Entrada - Salida'!C:C,Saldo!B4938)</f>
        <v>0</v>
      </c>
      <c r="H4938" s="10">
        <f>SUMIFS('Entrada - Salida'!$F:$F,'Entrada - Salida'!$D:$D,Saldo!C4938,'Entrada - Salida'!C:C,Saldo!B4938)</f>
        <v>0</v>
      </c>
      <c r="I4938" s="11">
        <f t="shared" si="78"/>
        <v>0</v>
      </c>
      <c r="J4938" s="22"/>
    </row>
    <row r="4939" spans="5:10">
      <c r="E4939" s="4" t="e">
        <f>VLOOKUP(B4939,'[1]Base de datos Almacen'!$B$2:$E$3654,4,0)</f>
        <v>#N/A</v>
      </c>
      <c r="F4939" s="8">
        <v>0</v>
      </c>
      <c r="G4939" s="9">
        <f>SUMIFS('Entrada - Salida'!$E:$E,'Entrada - Salida'!$D:$D,Saldo!C4939,'Entrada - Salida'!C:C,Saldo!B4939)</f>
        <v>0</v>
      </c>
      <c r="H4939" s="10">
        <f>SUMIFS('Entrada - Salida'!$F:$F,'Entrada - Salida'!$D:$D,Saldo!C4939,'Entrada - Salida'!C:C,Saldo!B4939)</f>
        <v>0</v>
      </c>
      <c r="I4939" s="11">
        <f t="shared" si="78"/>
        <v>0</v>
      </c>
      <c r="J4939" s="22"/>
    </row>
    <row r="4940" spans="5:10">
      <c r="E4940" s="4" t="e">
        <f>VLOOKUP(B4940,'[1]Base de datos Almacen'!$B$2:$E$3654,4,0)</f>
        <v>#N/A</v>
      </c>
      <c r="F4940" s="8">
        <v>0</v>
      </c>
      <c r="G4940" s="9">
        <f>SUMIFS('Entrada - Salida'!$E:$E,'Entrada - Salida'!$D:$D,Saldo!C4940,'Entrada - Salida'!C:C,Saldo!B4940)</f>
        <v>0</v>
      </c>
      <c r="H4940" s="10">
        <f>SUMIFS('Entrada - Salida'!$F:$F,'Entrada - Salida'!$D:$D,Saldo!C4940,'Entrada - Salida'!C:C,Saldo!B4940)</f>
        <v>0</v>
      </c>
      <c r="I4940" s="11">
        <f t="shared" si="78"/>
        <v>0</v>
      </c>
      <c r="J4940" s="22"/>
    </row>
    <row r="4941" spans="5:10">
      <c r="E4941" s="4" t="e">
        <f>VLOOKUP(B4941,'[1]Base de datos Almacen'!$B$2:$E$3654,4,0)</f>
        <v>#N/A</v>
      </c>
      <c r="F4941" s="8">
        <v>0</v>
      </c>
      <c r="G4941" s="9">
        <f>SUMIFS('Entrada - Salida'!$E:$E,'Entrada - Salida'!$D:$D,Saldo!C4941,'Entrada - Salida'!C:C,Saldo!B4941)</f>
        <v>0</v>
      </c>
      <c r="H4941" s="10">
        <f>SUMIFS('Entrada - Salida'!$F:$F,'Entrada - Salida'!$D:$D,Saldo!C4941,'Entrada - Salida'!C:C,Saldo!B4941)</f>
        <v>0</v>
      </c>
      <c r="I4941" s="11">
        <f t="shared" si="78"/>
        <v>0</v>
      </c>
      <c r="J4941" s="22"/>
    </row>
    <row r="4942" spans="5:10">
      <c r="E4942" s="4" t="e">
        <f>VLOOKUP(B4942,'[1]Base de datos Almacen'!$B$2:$E$3654,4,0)</f>
        <v>#N/A</v>
      </c>
      <c r="F4942" s="8">
        <v>0</v>
      </c>
      <c r="G4942" s="9">
        <f>SUMIFS('Entrada - Salida'!$E:$E,'Entrada - Salida'!$D:$D,Saldo!C4942,'Entrada - Salida'!C:C,Saldo!B4942)</f>
        <v>0</v>
      </c>
      <c r="H4942" s="10">
        <f>SUMIFS('Entrada - Salida'!$F:$F,'Entrada - Salida'!$D:$D,Saldo!C4942,'Entrada - Salida'!C:C,Saldo!B4942)</f>
        <v>0</v>
      </c>
      <c r="I4942" s="11">
        <f t="shared" si="78"/>
        <v>0</v>
      </c>
      <c r="J4942" s="22"/>
    </row>
    <row r="4943" spans="5:10">
      <c r="E4943" s="4" t="e">
        <f>VLOOKUP(B4943,'[1]Base de datos Almacen'!$B$2:$E$3654,4,0)</f>
        <v>#N/A</v>
      </c>
      <c r="F4943" s="8">
        <v>0</v>
      </c>
      <c r="G4943" s="9">
        <f>SUMIFS('Entrada - Salida'!$E:$E,'Entrada - Salida'!$D:$D,Saldo!C4943,'Entrada - Salida'!C:C,Saldo!B4943)</f>
        <v>0</v>
      </c>
      <c r="H4943" s="10">
        <f>SUMIFS('Entrada - Salida'!$F:$F,'Entrada - Salida'!$D:$D,Saldo!C4943,'Entrada - Salida'!C:C,Saldo!B4943)</f>
        <v>0</v>
      </c>
      <c r="I4943" s="11">
        <f t="shared" si="78"/>
        <v>0</v>
      </c>
      <c r="J4943" s="22"/>
    </row>
    <row r="4944" spans="5:10">
      <c r="E4944" s="4" t="e">
        <f>VLOOKUP(B4944,'[1]Base de datos Almacen'!$B$2:$E$3654,4,0)</f>
        <v>#N/A</v>
      </c>
      <c r="F4944" s="8">
        <v>0</v>
      </c>
      <c r="G4944" s="9">
        <f>SUMIFS('Entrada - Salida'!$E:$E,'Entrada - Salida'!$D:$D,Saldo!C4944,'Entrada - Salida'!C:C,Saldo!B4944)</f>
        <v>0</v>
      </c>
      <c r="H4944" s="10">
        <f>SUMIFS('Entrada - Salida'!$F:$F,'Entrada - Salida'!$D:$D,Saldo!C4944,'Entrada - Salida'!C:C,Saldo!B4944)</f>
        <v>0</v>
      </c>
      <c r="I4944" s="11">
        <f t="shared" si="78"/>
        <v>0</v>
      </c>
      <c r="J4944" s="22"/>
    </row>
    <row r="4945" spans="5:10">
      <c r="E4945" s="4" t="e">
        <f>VLOOKUP(B4945,'[1]Base de datos Almacen'!$B$2:$E$3654,4,0)</f>
        <v>#N/A</v>
      </c>
      <c r="F4945" s="8">
        <v>0</v>
      </c>
      <c r="G4945" s="9">
        <f>SUMIFS('Entrada - Salida'!$E:$E,'Entrada - Salida'!$D:$D,Saldo!C4945,'Entrada - Salida'!C:C,Saldo!B4945)</f>
        <v>0</v>
      </c>
      <c r="H4945" s="10">
        <f>SUMIFS('Entrada - Salida'!$F:$F,'Entrada - Salida'!$D:$D,Saldo!C4945,'Entrada - Salida'!C:C,Saldo!B4945)</f>
        <v>0</v>
      </c>
      <c r="I4945" s="11">
        <f t="shared" si="78"/>
        <v>0</v>
      </c>
      <c r="J4945" s="22"/>
    </row>
    <row r="4946" spans="5:10">
      <c r="E4946" s="4" t="e">
        <f>VLOOKUP(B4946,'[1]Base de datos Almacen'!$B$2:$E$3654,4,0)</f>
        <v>#N/A</v>
      </c>
      <c r="F4946" s="8">
        <v>0</v>
      </c>
      <c r="G4946" s="9">
        <f>SUMIFS('Entrada - Salida'!$E:$E,'Entrada - Salida'!$D:$D,Saldo!C4946,'Entrada - Salida'!C:C,Saldo!B4946)</f>
        <v>0</v>
      </c>
      <c r="H4946" s="10">
        <f>SUMIFS('Entrada - Salida'!$F:$F,'Entrada - Salida'!$D:$D,Saldo!C4946,'Entrada - Salida'!C:C,Saldo!B4946)</f>
        <v>0</v>
      </c>
      <c r="I4946" s="11">
        <f t="shared" si="78"/>
        <v>0</v>
      </c>
      <c r="J4946" s="22"/>
    </row>
    <row r="4947" spans="5:10">
      <c r="E4947" s="4" t="e">
        <f>VLOOKUP(B4947,'[1]Base de datos Almacen'!$B$2:$E$3654,4,0)</f>
        <v>#N/A</v>
      </c>
      <c r="F4947" s="8">
        <v>0</v>
      </c>
      <c r="G4947" s="9">
        <f>SUMIFS('Entrada - Salida'!$E:$E,'Entrada - Salida'!$D:$D,Saldo!C4947,'Entrada - Salida'!C:C,Saldo!B4947)</f>
        <v>0</v>
      </c>
      <c r="H4947" s="10">
        <f>SUMIFS('Entrada - Salida'!$F:$F,'Entrada - Salida'!$D:$D,Saldo!C4947,'Entrada - Salida'!C:C,Saldo!B4947)</f>
        <v>0</v>
      </c>
      <c r="I4947" s="11">
        <f t="shared" si="78"/>
        <v>0</v>
      </c>
      <c r="J4947" s="22"/>
    </row>
    <row r="4948" spans="5:10">
      <c r="E4948" s="4" t="e">
        <f>VLOOKUP(B4948,'[1]Base de datos Almacen'!$B$2:$E$3654,4,0)</f>
        <v>#N/A</v>
      </c>
      <c r="F4948" s="8">
        <v>0</v>
      </c>
      <c r="G4948" s="9">
        <f>SUMIFS('Entrada - Salida'!$E:$E,'Entrada - Salida'!$D:$D,Saldo!C4948,'Entrada - Salida'!C:C,Saldo!B4948)</f>
        <v>0</v>
      </c>
      <c r="H4948" s="10">
        <f>SUMIFS('Entrada - Salida'!$F:$F,'Entrada - Salida'!$D:$D,Saldo!C4948,'Entrada - Salida'!C:C,Saldo!B4948)</f>
        <v>0</v>
      </c>
      <c r="I4948" s="11">
        <f t="shared" si="78"/>
        <v>0</v>
      </c>
      <c r="J4948" s="22"/>
    </row>
    <row r="4949" spans="5:10">
      <c r="E4949" s="4" t="e">
        <f>VLOOKUP(B4949,'[1]Base de datos Almacen'!$B$2:$E$3654,4,0)</f>
        <v>#N/A</v>
      </c>
      <c r="F4949" s="8">
        <v>0</v>
      </c>
      <c r="G4949" s="9">
        <f>SUMIFS('Entrada - Salida'!$E:$E,'Entrada - Salida'!$D:$D,Saldo!C4949,'Entrada - Salida'!C:C,Saldo!B4949)</f>
        <v>0</v>
      </c>
      <c r="H4949" s="10">
        <f>SUMIFS('Entrada - Salida'!$F:$F,'Entrada - Salida'!$D:$D,Saldo!C4949,'Entrada - Salida'!C:C,Saldo!B4949)</f>
        <v>0</v>
      </c>
      <c r="I4949" s="11">
        <f t="shared" si="78"/>
        <v>0</v>
      </c>
      <c r="J4949" s="22"/>
    </row>
    <row r="4950" spans="5:10">
      <c r="E4950" s="4" t="e">
        <f>VLOOKUP(B4950,'[1]Base de datos Almacen'!$B$2:$E$3654,4,0)</f>
        <v>#N/A</v>
      </c>
      <c r="F4950" s="8">
        <v>0</v>
      </c>
      <c r="G4950" s="9">
        <f>SUMIFS('Entrada - Salida'!$E:$E,'Entrada - Salida'!$D:$D,Saldo!C4950,'Entrada - Salida'!C:C,Saldo!B4950)</f>
        <v>0</v>
      </c>
      <c r="H4950" s="10">
        <f>SUMIFS('Entrada - Salida'!$F:$F,'Entrada - Salida'!$D:$D,Saldo!C4950,'Entrada - Salida'!C:C,Saldo!B4950)</f>
        <v>0</v>
      </c>
      <c r="I4950" s="11">
        <f t="shared" si="78"/>
        <v>0</v>
      </c>
      <c r="J4950" s="22"/>
    </row>
    <row r="4951" spans="5:10">
      <c r="E4951" s="4" t="e">
        <f>VLOOKUP(B4951,'[1]Base de datos Almacen'!$B$2:$E$3654,4,0)</f>
        <v>#N/A</v>
      </c>
      <c r="F4951" s="8">
        <v>0</v>
      </c>
      <c r="G4951" s="9">
        <f>SUMIFS('Entrada - Salida'!$E:$E,'Entrada - Salida'!$D:$D,Saldo!C4951,'Entrada - Salida'!C:C,Saldo!B4951)</f>
        <v>0</v>
      </c>
      <c r="H4951" s="10">
        <f>SUMIFS('Entrada - Salida'!$F:$F,'Entrada - Salida'!$D:$D,Saldo!C4951,'Entrada - Salida'!C:C,Saldo!B4951)</f>
        <v>0</v>
      </c>
      <c r="I4951" s="11">
        <f t="shared" si="78"/>
        <v>0</v>
      </c>
      <c r="J4951" s="22"/>
    </row>
    <row r="4952" spans="5:10">
      <c r="E4952" s="4" t="e">
        <f>VLOOKUP(B4952,'[1]Base de datos Almacen'!$B$2:$E$3654,4,0)</f>
        <v>#N/A</v>
      </c>
      <c r="F4952" s="8">
        <v>0</v>
      </c>
      <c r="G4952" s="9">
        <f>SUMIFS('Entrada - Salida'!$E:$E,'Entrada - Salida'!$D:$D,Saldo!C4952,'Entrada - Salida'!C:C,Saldo!B4952)</f>
        <v>0</v>
      </c>
      <c r="H4952" s="10">
        <f>SUMIFS('Entrada - Salida'!$F:$F,'Entrada - Salida'!$D:$D,Saldo!C4952,'Entrada - Salida'!C:C,Saldo!B4952)</f>
        <v>0</v>
      </c>
      <c r="I4952" s="11">
        <f t="shared" si="78"/>
        <v>0</v>
      </c>
      <c r="J4952" s="22"/>
    </row>
    <row r="4953" spans="5:10">
      <c r="E4953" s="4" t="e">
        <f>VLOOKUP(B4953,'[1]Base de datos Almacen'!$B$2:$E$3654,4,0)</f>
        <v>#N/A</v>
      </c>
      <c r="F4953" s="8">
        <v>0</v>
      </c>
      <c r="G4953" s="9">
        <f>SUMIFS('Entrada - Salida'!$E:$E,'Entrada - Salida'!$D:$D,Saldo!C4953,'Entrada - Salida'!C:C,Saldo!B4953)</f>
        <v>0</v>
      </c>
      <c r="H4953" s="10">
        <f>SUMIFS('Entrada - Salida'!$F:$F,'Entrada - Salida'!$D:$D,Saldo!C4953,'Entrada - Salida'!C:C,Saldo!B4953)</f>
        <v>0</v>
      </c>
      <c r="I4953" s="11">
        <f t="shared" si="78"/>
        <v>0</v>
      </c>
      <c r="J4953" s="22"/>
    </row>
    <row r="4954" spans="5:10">
      <c r="E4954" s="4" t="e">
        <f>VLOOKUP(B4954,'[1]Base de datos Almacen'!$B$2:$E$3654,4,0)</f>
        <v>#N/A</v>
      </c>
      <c r="F4954" s="8">
        <v>0</v>
      </c>
      <c r="G4954" s="9">
        <f>SUMIFS('Entrada - Salida'!$E:$E,'Entrada - Salida'!$D:$D,Saldo!C4954,'Entrada - Salida'!C:C,Saldo!B4954)</f>
        <v>0</v>
      </c>
      <c r="H4954" s="10">
        <f>SUMIFS('Entrada - Salida'!$F:$F,'Entrada - Salida'!$D:$D,Saldo!C4954,'Entrada - Salida'!C:C,Saldo!B4954)</f>
        <v>0</v>
      </c>
      <c r="I4954" s="11">
        <f t="shared" si="78"/>
        <v>0</v>
      </c>
      <c r="J4954" s="22"/>
    </row>
    <row r="4955" spans="5:10">
      <c r="E4955" s="4" t="e">
        <f>VLOOKUP(B4955,'[1]Base de datos Almacen'!$B$2:$E$3654,4,0)</f>
        <v>#N/A</v>
      </c>
      <c r="F4955" s="8">
        <v>0</v>
      </c>
      <c r="G4955" s="9">
        <f>SUMIFS('Entrada - Salida'!$E:$E,'Entrada - Salida'!$D:$D,Saldo!C4955,'Entrada - Salida'!C:C,Saldo!B4955)</f>
        <v>0</v>
      </c>
      <c r="H4955" s="10">
        <f>SUMIFS('Entrada - Salida'!$F:$F,'Entrada - Salida'!$D:$D,Saldo!C4955,'Entrada - Salida'!C:C,Saldo!B4955)</f>
        <v>0</v>
      </c>
      <c r="I4955" s="11">
        <f t="shared" si="78"/>
        <v>0</v>
      </c>
      <c r="J4955" s="22"/>
    </row>
    <row r="4956" spans="5:10">
      <c r="E4956" s="4" t="e">
        <f>VLOOKUP(B4956,'[1]Base de datos Almacen'!$B$2:$E$3654,4,0)</f>
        <v>#N/A</v>
      </c>
      <c r="F4956" s="8">
        <v>0</v>
      </c>
      <c r="G4956" s="9">
        <f>SUMIFS('Entrada - Salida'!$E:$E,'Entrada - Salida'!$D:$D,Saldo!C4956,'Entrada - Salida'!C:C,Saldo!B4956)</f>
        <v>0</v>
      </c>
      <c r="H4956" s="10">
        <f>SUMIFS('Entrada - Salida'!$F:$F,'Entrada - Salida'!$D:$D,Saldo!C4956,'Entrada - Salida'!C:C,Saldo!B4956)</f>
        <v>0</v>
      </c>
      <c r="I4956" s="11">
        <f t="shared" si="78"/>
        <v>0</v>
      </c>
      <c r="J4956" s="22"/>
    </row>
    <row r="4957" spans="5:10">
      <c r="E4957" s="4" t="e">
        <f>VLOOKUP(B4957,'[1]Base de datos Almacen'!$B$2:$E$3654,4,0)</f>
        <v>#N/A</v>
      </c>
      <c r="F4957" s="8">
        <v>0</v>
      </c>
      <c r="G4957" s="9">
        <f>SUMIFS('Entrada - Salida'!$E:$E,'Entrada - Salida'!$D:$D,Saldo!C4957,'Entrada - Salida'!C:C,Saldo!B4957)</f>
        <v>0</v>
      </c>
      <c r="H4957" s="10">
        <f>SUMIFS('Entrada - Salida'!$F:$F,'Entrada - Salida'!$D:$D,Saldo!C4957,'Entrada - Salida'!C:C,Saldo!B4957)</f>
        <v>0</v>
      </c>
      <c r="I4957" s="11">
        <f t="shared" si="78"/>
        <v>0</v>
      </c>
      <c r="J4957" s="22"/>
    </row>
    <row r="4958" spans="5:10">
      <c r="E4958" s="4" t="e">
        <f>VLOOKUP(B4958,'[1]Base de datos Almacen'!$B$2:$E$3654,4,0)</f>
        <v>#N/A</v>
      </c>
      <c r="F4958" s="8">
        <v>0</v>
      </c>
      <c r="G4958" s="9">
        <f>SUMIFS('Entrada - Salida'!$E:$E,'Entrada - Salida'!$D:$D,Saldo!C4958,'Entrada - Salida'!C:C,Saldo!B4958)</f>
        <v>0</v>
      </c>
      <c r="H4958" s="10">
        <f>SUMIFS('Entrada - Salida'!$F:$F,'Entrada - Salida'!$D:$D,Saldo!C4958,'Entrada - Salida'!C:C,Saldo!B4958)</f>
        <v>0</v>
      </c>
      <c r="I4958" s="11">
        <f t="shared" si="78"/>
        <v>0</v>
      </c>
      <c r="J4958" s="22"/>
    </row>
    <row r="4959" spans="5:10">
      <c r="E4959" s="4" t="e">
        <f>VLOOKUP(B4959,'[1]Base de datos Almacen'!$B$2:$E$3654,4,0)</f>
        <v>#N/A</v>
      </c>
      <c r="F4959" s="8">
        <v>0</v>
      </c>
      <c r="G4959" s="9">
        <f>SUMIFS('Entrada - Salida'!$E:$E,'Entrada - Salida'!$D:$D,Saldo!C4959,'Entrada - Salida'!C:C,Saldo!B4959)</f>
        <v>0</v>
      </c>
      <c r="H4959" s="10">
        <f>SUMIFS('Entrada - Salida'!$F:$F,'Entrada - Salida'!$D:$D,Saldo!C4959,'Entrada - Salida'!C:C,Saldo!B4959)</f>
        <v>0</v>
      </c>
      <c r="I4959" s="11">
        <f t="shared" si="78"/>
        <v>0</v>
      </c>
      <c r="J4959" s="22"/>
    </row>
    <row r="4960" spans="5:10">
      <c r="E4960" s="4" t="e">
        <f>VLOOKUP(B4960,'[1]Base de datos Almacen'!$B$2:$E$3654,4,0)</f>
        <v>#N/A</v>
      </c>
      <c r="F4960" s="8">
        <v>0</v>
      </c>
      <c r="G4960" s="9">
        <f>SUMIFS('Entrada - Salida'!$E:$E,'Entrada - Salida'!$D:$D,Saldo!C4960,'Entrada - Salida'!C:C,Saldo!B4960)</f>
        <v>0</v>
      </c>
      <c r="H4960" s="10">
        <f>SUMIFS('Entrada - Salida'!$F:$F,'Entrada - Salida'!$D:$D,Saldo!C4960,'Entrada - Salida'!C:C,Saldo!B4960)</f>
        <v>0</v>
      </c>
      <c r="I4960" s="11">
        <f t="shared" si="78"/>
        <v>0</v>
      </c>
      <c r="J4960" s="22"/>
    </row>
    <row r="4961" spans="5:10">
      <c r="E4961" s="4" t="e">
        <f>VLOOKUP(B4961,'[1]Base de datos Almacen'!$B$2:$E$3654,4,0)</f>
        <v>#N/A</v>
      </c>
      <c r="F4961" s="8">
        <v>0</v>
      </c>
      <c r="G4961" s="9">
        <f>SUMIFS('Entrada - Salida'!$E:$E,'Entrada - Salida'!$D:$D,Saldo!C4961,'Entrada - Salida'!C:C,Saldo!B4961)</f>
        <v>0</v>
      </c>
      <c r="H4961" s="10">
        <f>SUMIFS('Entrada - Salida'!$F:$F,'Entrada - Salida'!$D:$D,Saldo!C4961,'Entrada - Salida'!C:C,Saldo!B4961)</f>
        <v>0</v>
      </c>
      <c r="I4961" s="11">
        <f t="shared" si="78"/>
        <v>0</v>
      </c>
      <c r="J4961" s="22"/>
    </row>
    <row r="4962" spans="5:10">
      <c r="E4962" s="4" t="e">
        <f>VLOOKUP(B4962,'[1]Base de datos Almacen'!$B$2:$E$3654,4,0)</f>
        <v>#N/A</v>
      </c>
      <c r="F4962" s="8">
        <v>0</v>
      </c>
      <c r="G4962" s="9">
        <f>SUMIFS('Entrada - Salida'!$E:$E,'Entrada - Salida'!$D:$D,Saldo!C4962,'Entrada - Salida'!C:C,Saldo!B4962)</f>
        <v>0</v>
      </c>
      <c r="H4962" s="10">
        <f>SUMIFS('Entrada - Salida'!$F:$F,'Entrada - Salida'!$D:$D,Saldo!C4962,'Entrada - Salida'!C:C,Saldo!B4962)</f>
        <v>0</v>
      </c>
      <c r="I4962" s="11">
        <f t="shared" si="78"/>
        <v>0</v>
      </c>
      <c r="J4962" s="22"/>
    </row>
    <row r="4963" spans="5:10">
      <c r="E4963" s="4" t="e">
        <f>VLOOKUP(B4963,'[1]Base de datos Almacen'!$B$2:$E$3654,4,0)</f>
        <v>#N/A</v>
      </c>
      <c r="F4963" s="8">
        <v>0</v>
      </c>
      <c r="G4963" s="9">
        <f>SUMIFS('Entrada - Salida'!$E:$E,'Entrada - Salida'!$D:$D,Saldo!C4963,'Entrada - Salida'!C:C,Saldo!B4963)</f>
        <v>0</v>
      </c>
      <c r="H4963" s="10">
        <f>SUMIFS('Entrada - Salida'!$F:$F,'Entrada - Salida'!$D:$D,Saldo!C4963,'Entrada - Salida'!C:C,Saldo!B4963)</f>
        <v>0</v>
      </c>
      <c r="I4963" s="11">
        <f t="shared" si="78"/>
        <v>0</v>
      </c>
      <c r="J4963" s="22"/>
    </row>
    <row r="4964" spans="5:10">
      <c r="E4964" s="4" t="e">
        <f>VLOOKUP(B4964,'[1]Base de datos Almacen'!$B$2:$E$3654,4,0)</f>
        <v>#N/A</v>
      </c>
      <c r="F4964" s="8">
        <v>0</v>
      </c>
      <c r="G4964" s="9">
        <f>SUMIFS('Entrada - Salida'!$E:$E,'Entrada - Salida'!$D:$D,Saldo!C4964,'Entrada - Salida'!C:C,Saldo!B4964)</f>
        <v>0</v>
      </c>
      <c r="H4964" s="10">
        <f>SUMIFS('Entrada - Salida'!$F:$F,'Entrada - Salida'!$D:$D,Saldo!C4964,'Entrada - Salida'!C:C,Saldo!B4964)</f>
        <v>0</v>
      </c>
      <c r="I4964" s="11">
        <f t="shared" si="78"/>
        <v>0</v>
      </c>
      <c r="J4964" s="22"/>
    </row>
    <row r="4965" spans="5:10">
      <c r="E4965" s="4" t="e">
        <f>VLOOKUP(B4965,'[1]Base de datos Almacen'!$B$2:$E$3654,4,0)</f>
        <v>#N/A</v>
      </c>
      <c r="F4965" s="8">
        <v>0</v>
      </c>
      <c r="G4965" s="9">
        <f>SUMIFS('Entrada - Salida'!$E:$E,'Entrada - Salida'!$D:$D,Saldo!C4965,'Entrada - Salida'!C:C,Saldo!B4965)</f>
        <v>0</v>
      </c>
      <c r="H4965" s="10">
        <f>SUMIFS('Entrada - Salida'!$F:$F,'Entrada - Salida'!$D:$D,Saldo!C4965,'Entrada - Salida'!C:C,Saldo!B4965)</f>
        <v>0</v>
      </c>
      <c r="I4965" s="11">
        <f t="shared" si="78"/>
        <v>0</v>
      </c>
      <c r="J4965" s="22"/>
    </row>
    <row r="4966" spans="5:10">
      <c r="E4966" s="4" t="e">
        <f>VLOOKUP(B4966,'[1]Base de datos Almacen'!$B$2:$E$3654,4,0)</f>
        <v>#N/A</v>
      </c>
      <c r="F4966" s="8">
        <v>0</v>
      </c>
      <c r="G4966" s="9">
        <f>SUMIFS('Entrada - Salida'!$E:$E,'Entrada - Salida'!$D:$D,Saldo!C4966,'Entrada - Salida'!C:C,Saldo!B4966)</f>
        <v>0</v>
      </c>
      <c r="H4966" s="10">
        <f>SUMIFS('Entrada - Salida'!$F:$F,'Entrada - Salida'!$D:$D,Saldo!C4966,'Entrada - Salida'!C:C,Saldo!B4966)</f>
        <v>0</v>
      </c>
      <c r="I4966" s="11">
        <f t="shared" si="78"/>
        <v>0</v>
      </c>
      <c r="J4966" s="22"/>
    </row>
    <row r="4967" spans="5:10">
      <c r="E4967" s="4" t="e">
        <f>VLOOKUP(B4967,'[1]Base de datos Almacen'!$B$2:$E$3654,4,0)</f>
        <v>#N/A</v>
      </c>
      <c r="F4967" s="8">
        <v>0</v>
      </c>
      <c r="G4967" s="9">
        <f>SUMIFS('Entrada - Salida'!$E:$E,'Entrada - Salida'!$D:$D,Saldo!C4967,'Entrada - Salida'!C:C,Saldo!B4967)</f>
        <v>0</v>
      </c>
      <c r="H4967" s="10">
        <f>SUMIFS('Entrada - Salida'!$F:$F,'Entrada - Salida'!$D:$D,Saldo!C4967,'Entrada - Salida'!C:C,Saldo!B4967)</f>
        <v>0</v>
      </c>
      <c r="I4967" s="11">
        <f t="shared" si="78"/>
        <v>0</v>
      </c>
      <c r="J4967" s="22"/>
    </row>
    <row r="4968" spans="5:10">
      <c r="E4968" s="4" t="e">
        <f>VLOOKUP(B4968,'[1]Base de datos Almacen'!$B$2:$E$3654,4,0)</f>
        <v>#N/A</v>
      </c>
      <c r="F4968" s="8">
        <v>0</v>
      </c>
      <c r="G4968" s="9">
        <f>SUMIFS('Entrada - Salida'!$E:$E,'Entrada - Salida'!$D:$D,Saldo!C4968,'Entrada - Salida'!C:C,Saldo!B4968)</f>
        <v>0</v>
      </c>
      <c r="H4968" s="10">
        <f>SUMIFS('Entrada - Salida'!$F:$F,'Entrada - Salida'!$D:$D,Saldo!C4968,'Entrada - Salida'!C:C,Saldo!B4968)</f>
        <v>0</v>
      </c>
      <c r="I4968" s="11">
        <f t="shared" si="78"/>
        <v>0</v>
      </c>
      <c r="J4968" s="22"/>
    </row>
    <row r="4969" spans="5:10">
      <c r="E4969" s="4" t="e">
        <f>VLOOKUP(B4969,'[1]Base de datos Almacen'!$B$2:$E$3654,4,0)</f>
        <v>#N/A</v>
      </c>
      <c r="F4969" s="8">
        <v>0</v>
      </c>
      <c r="G4969" s="9">
        <f>SUMIFS('Entrada - Salida'!$E:$E,'Entrada - Salida'!$D:$D,Saldo!C4969,'Entrada - Salida'!C:C,Saldo!B4969)</f>
        <v>0</v>
      </c>
      <c r="H4969" s="10">
        <f>SUMIFS('Entrada - Salida'!$F:$F,'Entrada - Salida'!$D:$D,Saldo!C4969,'Entrada - Salida'!C:C,Saldo!B4969)</f>
        <v>0</v>
      </c>
      <c r="I4969" s="11">
        <f t="shared" si="78"/>
        <v>0</v>
      </c>
      <c r="J4969" s="22"/>
    </row>
    <row r="4970" spans="5:10">
      <c r="E4970" s="4" t="e">
        <f>VLOOKUP(B4970,'[1]Base de datos Almacen'!$B$2:$E$3654,4,0)</f>
        <v>#N/A</v>
      </c>
      <c r="F4970" s="8">
        <v>0</v>
      </c>
      <c r="G4970" s="9">
        <f>SUMIFS('Entrada - Salida'!$E:$E,'Entrada - Salida'!$D:$D,Saldo!C4970,'Entrada - Salida'!C:C,Saldo!B4970)</f>
        <v>0</v>
      </c>
      <c r="H4970" s="10">
        <f>SUMIFS('Entrada - Salida'!$F:$F,'Entrada - Salida'!$D:$D,Saldo!C4970,'Entrada - Salida'!C:C,Saldo!B4970)</f>
        <v>0</v>
      </c>
      <c r="I4970" s="11">
        <f t="shared" si="78"/>
        <v>0</v>
      </c>
      <c r="J4970" s="22"/>
    </row>
    <row r="4971" spans="5:10">
      <c r="E4971" s="4" t="e">
        <f>VLOOKUP(B4971,'[1]Base de datos Almacen'!$B$2:$E$3654,4,0)</f>
        <v>#N/A</v>
      </c>
      <c r="F4971" s="8">
        <v>0</v>
      </c>
      <c r="G4971" s="9">
        <f>SUMIFS('Entrada - Salida'!$E:$E,'Entrada - Salida'!$D:$D,Saldo!C4971,'Entrada - Salida'!C:C,Saldo!B4971)</f>
        <v>0</v>
      </c>
      <c r="H4971" s="10">
        <f>SUMIFS('Entrada - Salida'!$F:$F,'Entrada - Salida'!$D:$D,Saldo!C4971,'Entrada - Salida'!C:C,Saldo!B4971)</f>
        <v>0</v>
      </c>
      <c r="I4971" s="11">
        <f t="shared" si="78"/>
        <v>0</v>
      </c>
      <c r="J4971" s="22"/>
    </row>
    <row r="4972" spans="5:10">
      <c r="E4972" s="4" t="e">
        <f>VLOOKUP(B4972,'[1]Base de datos Almacen'!$B$2:$E$3654,4,0)</f>
        <v>#N/A</v>
      </c>
      <c r="F4972" s="8">
        <v>0</v>
      </c>
      <c r="G4972" s="9">
        <f>SUMIFS('Entrada - Salida'!$E:$E,'Entrada - Salida'!$D:$D,Saldo!C4972,'Entrada - Salida'!C:C,Saldo!B4972)</f>
        <v>0</v>
      </c>
      <c r="H4972" s="10">
        <f>SUMIFS('Entrada - Salida'!$F:$F,'Entrada - Salida'!$D:$D,Saldo!C4972,'Entrada - Salida'!C:C,Saldo!B4972)</f>
        <v>0</v>
      </c>
      <c r="I4972" s="11">
        <f t="shared" si="78"/>
        <v>0</v>
      </c>
      <c r="J4972" s="22"/>
    </row>
    <row r="4973" spans="5:10">
      <c r="E4973" s="4" t="e">
        <f>VLOOKUP(B4973,'[1]Base de datos Almacen'!$B$2:$E$3654,4,0)</f>
        <v>#N/A</v>
      </c>
      <c r="F4973" s="8">
        <v>0</v>
      </c>
      <c r="G4973" s="9">
        <f>SUMIFS('Entrada - Salida'!$E:$E,'Entrada - Salida'!$D:$D,Saldo!C4973,'Entrada - Salida'!C:C,Saldo!B4973)</f>
        <v>0</v>
      </c>
      <c r="H4973" s="10">
        <f>SUMIFS('Entrada - Salida'!$F:$F,'Entrada - Salida'!$D:$D,Saldo!C4973,'Entrada - Salida'!C:C,Saldo!B4973)</f>
        <v>0</v>
      </c>
      <c r="I4973" s="11">
        <f t="shared" si="78"/>
        <v>0</v>
      </c>
      <c r="J4973" s="22"/>
    </row>
    <row r="4974" spans="5:10">
      <c r="E4974" s="4" t="e">
        <f>VLOOKUP(B4974,'[1]Base de datos Almacen'!$B$2:$E$3654,4,0)</f>
        <v>#N/A</v>
      </c>
      <c r="F4974" s="8">
        <v>0</v>
      </c>
      <c r="G4974" s="9">
        <f>SUMIFS('Entrada - Salida'!$E:$E,'Entrada - Salida'!$D:$D,Saldo!C4974,'Entrada - Salida'!C:C,Saldo!B4974)</f>
        <v>0</v>
      </c>
      <c r="H4974" s="10">
        <f>SUMIFS('Entrada - Salida'!$F:$F,'Entrada - Salida'!$D:$D,Saldo!C4974,'Entrada - Salida'!C:C,Saldo!B4974)</f>
        <v>0</v>
      </c>
      <c r="I4974" s="11">
        <f t="shared" ref="I4974:I5037" si="79">+(G4974-H4974)+F4974</f>
        <v>0</v>
      </c>
      <c r="J4974" s="22"/>
    </row>
    <row r="4975" spans="5:10">
      <c r="E4975" s="4" t="e">
        <f>VLOOKUP(B4975,'[1]Base de datos Almacen'!$B$2:$E$3654,4,0)</f>
        <v>#N/A</v>
      </c>
      <c r="F4975" s="8">
        <v>0</v>
      </c>
      <c r="G4975" s="9">
        <f>SUMIFS('Entrada - Salida'!$E:$E,'Entrada - Salida'!$D:$D,Saldo!C4975,'Entrada - Salida'!C:C,Saldo!B4975)</f>
        <v>0</v>
      </c>
      <c r="H4975" s="10">
        <f>SUMIFS('Entrada - Salida'!$F:$F,'Entrada - Salida'!$D:$D,Saldo!C4975,'Entrada - Salida'!C:C,Saldo!B4975)</f>
        <v>0</v>
      </c>
      <c r="I4975" s="11">
        <f t="shared" si="79"/>
        <v>0</v>
      </c>
      <c r="J4975" s="22"/>
    </row>
    <row r="4976" spans="5:10">
      <c r="E4976" s="4" t="e">
        <f>VLOOKUP(B4976,'[1]Base de datos Almacen'!$B$2:$E$3654,4,0)</f>
        <v>#N/A</v>
      </c>
      <c r="F4976" s="8">
        <v>0</v>
      </c>
      <c r="G4976" s="9">
        <f>SUMIFS('Entrada - Salida'!$E:$E,'Entrada - Salida'!$D:$D,Saldo!C4976,'Entrada - Salida'!C:C,Saldo!B4976)</f>
        <v>0</v>
      </c>
      <c r="H4976" s="10">
        <f>SUMIFS('Entrada - Salida'!$F:$F,'Entrada - Salida'!$D:$D,Saldo!C4976,'Entrada - Salida'!C:C,Saldo!B4976)</f>
        <v>0</v>
      </c>
      <c r="I4976" s="11">
        <f t="shared" si="79"/>
        <v>0</v>
      </c>
      <c r="J4976" s="22"/>
    </row>
    <row r="4977" spans="5:10">
      <c r="E4977" s="4" t="e">
        <f>VLOOKUP(B4977,'[1]Base de datos Almacen'!$B$2:$E$3654,4,0)</f>
        <v>#N/A</v>
      </c>
      <c r="F4977" s="8">
        <v>0</v>
      </c>
      <c r="G4977" s="9">
        <f>SUMIFS('Entrada - Salida'!$E:$E,'Entrada - Salida'!$D:$D,Saldo!C4977,'Entrada - Salida'!C:C,Saldo!B4977)</f>
        <v>0</v>
      </c>
      <c r="H4977" s="10">
        <f>SUMIFS('Entrada - Salida'!$F:$F,'Entrada - Salida'!$D:$D,Saldo!C4977,'Entrada - Salida'!C:C,Saldo!B4977)</f>
        <v>0</v>
      </c>
      <c r="I4977" s="11">
        <f t="shared" si="79"/>
        <v>0</v>
      </c>
      <c r="J4977" s="22"/>
    </row>
    <row r="4978" spans="5:10">
      <c r="E4978" s="4" t="e">
        <f>VLOOKUP(B4978,'[1]Base de datos Almacen'!$B$2:$E$3654,4,0)</f>
        <v>#N/A</v>
      </c>
      <c r="F4978" s="8">
        <v>0</v>
      </c>
      <c r="G4978" s="9">
        <f>SUMIFS('Entrada - Salida'!$E:$E,'Entrada - Salida'!$D:$D,Saldo!C4978,'Entrada - Salida'!C:C,Saldo!B4978)</f>
        <v>0</v>
      </c>
      <c r="H4978" s="10">
        <f>SUMIFS('Entrada - Salida'!$F:$F,'Entrada - Salida'!$D:$D,Saldo!C4978,'Entrada - Salida'!C:C,Saldo!B4978)</f>
        <v>0</v>
      </c>
      <c r="I4978" s="11">
        <f t="shared" si="79"/>
        <v>0</v>
      </c>
      <c r="J4978" s="22"/>
    </row>
    <row r="4979" spans="5:10">
      <c r="E4979" s="4" t="e">
        <f>VLOOKUP(B4979,'[1]Base de datos Almacen'!$B$2:$E$3654,4,0)</f>
        <v>#N/A</v>
      </c>
      <c r="F4979" s="8">
        <v>0</v>
      </c>
      <c r="G4979" s="9">
        <f>SUMIFS('Entrada - Salida'!$E:$E,'Entrada - Salida'!$D:$D,Saldo!C4979,'Entrada - Salida'!C:C,Saldo!B4979)</f>
        <v>0</v>
      </c>
      <c r="H4979" s="10">
        <f>SUMIFS('Entrada - Salida'!$F:$F,'Entrada - Salida'!$D:$D,Saldo!C4979,'Entrada - Salida'!C:C,Saldo!B4979)</f>
        <v>0</v>
      </c>
      <c r="I4979" s="11">
        <f t="shared" si="79"/>
        <v>0</v>
      </c>
      <c r="J4979" s="22"/>
    </row>
    <row r="4980" spans="5:10">
      <c r="E4980" s="4" t="e">
        <f>VLOOKUP(B4980,'[1]Base de datos Almacen'!$B$2:$E$3654,4,0)</f>
        <v>#N/A</v>
      </c>
      <c r="F4980" s="8">
        <v>0</v>
      </c>
      <c r="G4980" s="9">
        <f>SUMIFS('Entrada - Salida'!$E:$E,'Entrada - Salida'!$D:$D,Saldo!C4980,'Entrada - Salida'!C:C,Saldo!B4980)</f>
        <v>0</v>
      </c>
      <c r="H4980" s="10">
        <f>SUMIFS('Entrada - Salida'!$F:$F,'Entrada - Salida'!$D:$D,Saldo!C4980,'Entrada - Salida'!C:C,Saldo!B4980)</f>
        <v>0</v>
      </c>
      <c r="I4980" s="11">
        <f t="shared" si="79"/>
        <v>0</v>
      </c>
      <c r="J4980" s="22"/>
    </row>
    <row r="4981" spans="5:10">
      <c r="E4981" s="4" t="e">
        <f>VLOOKUP(B4981,'[1]Base de datos Almacen'!$B$2:$E$3654,4,0)</f>
        <v>#N/A</v>
      </c>
      <c r="F4981" s="8">
        <v>0</v>
      </c>
      <c r="G4981" s="9">
        <f>SUMIFS('Entrada - Salida'!$E:$E,'Entrada - Salida'!$D:$D,Saldo!C4981,'Entrada - Salida'!C:C,Saldo!B4981)</f>
        <v>0</v>
      </c>
      <c r="H4981" s="10">
        <f>SUMIFS('Entrada - Salida'!$F:$F,'Entrada - Salida'!$D:$D,Saldo!C4981,'Entrada - Salida'!C:C,Saldo!B4981)</f>
        <v>0</v>
      </c>
      <c r="I4981" s="11">
        <f t="shared" si="79"/>
        <v>0</v>
      </c>
      <c r="J4981" s="22"/>
    </row>
    <row r="4982" spans="5:10">
      <c r="E4982" s="4" t="e">
        <f>VLOOKUP(B4982,'[1]Base de datos Almacen'!$B$2:$E$3654,4,0)</f>
        <v>#N/A</v>
      </c>
      <c r="F4982" s="8">
        <v>0</v>
      </c>
      <c r="G4982" s="9">
        <f>SUMIFS('Entrada - Salida'!$E:$E,'Entrada - Salida'!$D:$D,Saldo!C4982,'Entrada - Salida'!C:C,Saldo!B4982)</f>
        <v>0</v>
      </c>
      <c r="H4982" s="10">
        <f>SUMIFS('Entrada - Salida'!$F:$F,'Entrada - Salida'!$D:$D,Saldo!C4982,'Entrada - Salida'!C:C,Saldo!B4982)</f>
        <v>0</v>
      </c>
      <c r="I4982" s="11">
        <f t="shared" si="79"/>
        <v>0</v>
      </c>
      <c r="J4982" s="22"/>
    </row>
    <row r="4983" spans="5:10">
      <c r="E4983" s="4" t="e">
        <f>VLOOKUP(B4983,'[1]Base de datos Almacen'!$B$2:$E$3654,4,0)</f>
        <v>#N/A</v>
      </c>
      <c r="F4983" s="8">
        <v>0</v>
      </c>
      <c r="G4983" s="9">
        <f>SUMIFS('Entrada - Salida'!$E:$E,'Entrada - Salida'!$D:$D,Saldo!C4983,'Entrada - Salida'!C:C,Saldo!B4983)</f>
        <v>0</v>
      </c>
      <c r="H4983" s="10">
        <f>SUMIFS('Entrada - Salida'!$F:$F,'Entrada - Salida'!$D:$D,Saldo!C4983,'Entrada - Salida'!C:C,Saldo!B4983)</f>
        <v>0</v>
      </c>
      <c r="I4983" s="11">
        <f t="shared" si="79"/>
        <v>0</v>
      </c>
      <c r="J4983" s="22"/>
    </row>
    <row r="4984" spans="5:10">
      <c r="E4984" s="4" t="e">
        <f>VLOOKUP(B4984,'[1]Base de datos Almacen'!$B$2:$E$3654,4,0)</f>
        <v>#N/A</v>
      </c>
      <c r="F4984" s="8">
        <v>0</v>
      </c>
      <c r="G4984" s="9">
        <f>SUMIFS('Entrada - Salida'!$E:$E,'Entrada - Salida'!$D:$D,Saldo!C4984,'Entrada - Salida'!C:C,Saldo!B4984)</f>
        <v>0</v>
      </c>
      <c r="H4984" s="10">
        <f>SUMIFS('Entrada - Salida'!$F:$F,'Entrada - Salida'!$D:$D,Saldo!C4984,'Entrada - Salida'!C:C,Saldo!B4984)</f>
        <v>0</v>
      </c>
      <c r="I4984" s="11">
        <f t="shared" si="79"/>
        <v>0</v>
      </c>
      <c r="J4984" s="22"/>
    </row>
    <row r="4985" spans="5:10">
      <c r="E4985" s="4" t="e">
        <f>VLOOKUP(B4985,'[1]Base de datos Almacen'!$B$2:$E$3654,4,0)</f>
        <v>#N/A</v>
      </c>
      <c r="F4985" s="8">
        <v>0</v>
      </c>
      <c r="G4985" s="9">
        <f>SUMIFS('Entrada - Salida'!$E:$E,'Entrada - Salida'!$D:$D,Saldo!C4985,'Entrada - Salida'!C:C,Saldo!B4985)</f>
        <v>0</v>
      </c>
      <c r="H4985" s="10">
        <f>SUMIFS('Entrada - Salida'!$F:$F,'Entrada - Salida'!$D:$D,Saldo!C4985,'Entrada - Salida'!C:C,Saldo!B4985)</f>
        <v>0</v>
      </c>
      <c r="I4985" s="11">
        <f t="shared" si="79"/>
        <v>0</v>
      </c>
      <c r="J4985" s="22"/>
    </row>
    <row r="4986" spans="5:10">
      <c r="E4986" s="4" t="e">
        <f>VLOOKUP(B4986,'[1]Base de datos Almacen'!$B$2:$E$3654,4,0)</f>
        <v>#N/A</v>
      </c>
      <c r="F4986" s="8">
        <v>0</v>
      </c>
      <c r="G4986" s="9">
        <f>SUMIFS('Entrada - Salida'!$E:$E,'Entrada - Salida'!$D:$D,Saldo!C4986,'Entrada - Salida'!C:C,Saldo!B4986)</f>
        <v>0</v>
      </c>
      <c r="H4986" s="10">
        <f>SUMIFS('Entrada - Salida'!$F:$F,'Entrada - Salida'!$D:$D,Saldo!C4986,'Entrada - Salida'!C:C,Saldo!B4986)</f>
        <v>0</v>
      </c>
      <c r="I4986" s="11">
        <f t="shared" si="79"/>
        <v>0</v>
      </c>
      <c r="J4986" s="22"/>
    </row>
    <row r="4987" spans="5:10">
      <c r="E4987" s="4" t="e">
        <f>VLOOKUP(B4987,'[1]Base de datos Almacen'!$B$2:$E$3654,4,0)</f>
        <v>#N/A</v>
      </c>
      <c r="F4987" s="8">
        <v>0</v>
      </c>
      <c r="G4987" s="9">
        <f>SUMIFS('Entrada - Salida'!$E:$E,'Entrada - Salida'!$D:$D,Saldo!C4987,'Entrada - Salida'!C:C,Saldo!B4987)</f>
        <v>0</v>
      </c>
      <c r="H4987" s="10">
        <f>SUMIFS('Entrada - Salida'!$F:$F,'Entrada - Salida'!$D:$D,Saldo!C4987,'Entrada - Salida'!C:C,Saldo!B4987)</f>
        <v>0</v>
      </c>
      <c r="I4987" s="11">
        <f t="shared" si="79"/>
        <v>0</v>
      </c>
      <c r="J4987" s="22"/>
    </row>
    <row r="4988" spans="5:10">
      <c r="E4988" s="4" t="e">
        <f>VLOOKUP(B4988,'[1]Base de datos Almacen'!$B$2:$E$3654,4,0)</f>
        <v>#N/A</v>
      </c>
      <c r="F4988" s="8">
        <v>0</v>
      </c>
      <c r="G4988" s="9">
        <f>SUMIFS('Entrada - Salida'!$E:$E,'Entrada - Salida'!$D:$D,Saldo!C4988,'Entrada - Salida'!C:C,Saldo!B4988)</f>
        <v>0</v>
      </c>
      <c r="H4988" s="10">
        <f>SUMIFS('Entrada - Salida'!$F:$F,'Entrada - Salida'!$D:$D,Saldo!C4988,'Entrada - Salida'!C:C,Saldo!B4988)</f>
        <v>0</v>
      </c>
      <c r="I4988" s="11">
        <f t="shared" si="79"/>
        <v>0</v>
      </c>
      <c r="J4988" s="22"/>
    </row>
    <row r="4989" spans="5:10">
      <c r="E4989" s="4" t="e">
        <f>VLOOKUP(B4989,'[1]Base de datos Almacen'!$B$2:$E$3654,4,0)</f>
        <v>#N/A</v>
      </c>
      <c r="F4989" s="8">
        <v>0</v>
      </c>
      <c r="G4989" s="9">
        <f>SUMIFS('Entrada - Salida'!$E:$E,'Entrada - Salida'!$D:$D,Saldo!C4989,'Entrada - Salida'!C:C,Saldo!B4989)</f>
        <v>0</v>
      </c>
      <c r="H4989" s="10">
        <f>SUMIFS('Entrada - Salida'!$F:$F,'Entrada - Salida'!$D:$D,Saldo!C4989,'Entrada - Salida'!C:C,Saldo!B4989)</f>
        <v>0</v>
      </c>
      <c r="I4989" s="11">
        <f t="shared" si="79"/>
        <v>0</v>
      </c>
      <c r="J4989" s="22"/>
    </row>
    <row r="4990" spans="5:10">
      <c r="E4990" s="4" t="e">
        <f>VLOOKUP(B4990,'[1]Base de datos Almacen'!$B$2:$E$3654,4,0)</f>
        <v>#N/A</v>
      </c>
      <c r="F4990" s="8">
        <v>0</v>
      </c>
      <c r="G4990" s="9">
        <f>SUMIFS('Entrada - Salida'!$E:$E,'Entrada - Salida'!$D:$D,Saldo!C4990,'Entrada - Salida'!C:C,Saldo!B4990)</f>
        <v>0</v>
      </c>
      <c r="H4990" s="10">
        <f>SUMIFS('Entrada - Salida'!$F:$F,'Entrada - Salida'!$D:$D,Saldo!C4990,'Entrada - Salida'!C:C,Saldo!B4990)</f>
        <v>0</v>
      </c>
      <c r="I4990" s="11">
        <f t="shared" si="79"/>
        <v>0</v>
      </c>
      <c r="J4990" s="22"/>
    </row>
    <row r="4991" spans="5:10">
      <c r="E4991" s="4" t="e">
        <f>VLOOKUP(B4991,'[1]Base de datos Almacen'!$B$2:$E$3654,4,0)</f>
        <v>#N/A</v>
      </c>
      <c r="F4991" s="8">
        <v>0</v>
      </c>
      <c r="G4991" s="9">
        <f>SUMIFS('Entrada - Salida'!$E:$E,'Entrada - Salida'!$D:$D,Saldo!C4991,'Entrada - Salida'!C:C,Saldo!B4991)</f>
        <v>0</v>
      </c>
      <c r="H4991" s="10">
        <f>SUMIFS('Entrada - Salida'!$F:$F,'Entrada - Salida'!$D:$D,Saldo!C4991,'Entrada - Salida'!C:C,Saldo!B4991)</f>
        <v>0</v>
      </c>
      <c r="I4991" s="11">
        <f t="shared" si="79"/>
        <v>0</v>
      </c>
      <c r="J4991" s="22"/>
    </row>
    <row r="4992" spans="5:10">
      <c r="E4992" s="4" t="e">
        <f>VLOOKUP(B4992,'[1]Base de datos Almacen'!$B$2:$E$3654,4,0)</f>
        <v>#N/A</v>
      </c>
      <c r="F4992" s="8">
        <v>0</v>
      </c>
      <c r="G4992" s="9">
        <f>SUMIFS('Entrada - Salida'!$E:$E,'Entrada - Salida'!$D:$D,Saldo!C4992,'Entrada - Salida'!C:C,Saldo!B4992)</f>
        <v>0</v>
      </c>
      <c r="H4992" s="10">
        <f>SUMIFS('Entrada - Salida'!$F:$F,'Entrada - Salida'!$D:$D,Saldo!C4992,'Entrada - Salida'!C:C,Saldo!B4992)</f>
        <v>0</v>
      </c>
      <c r="I4992" s="11">
        <f t="shared" si="79"/>
        <v>0</v>
      </c>
      <c r="J4992" s="22"/>
    </row>
    <row r="4993" spans="5:10">
      <c r="E4993" s="4" t="e">
        <f>VLOOKUP(B4993,'[1]Base de datos Almacen'!$B$2:$E$3654,4,0)</f>
        <v>#N/A</v>
      </c>
      <c r="F4993" s="8">
        <v>0</v>
      </c>
      <c r="G4993" s="9">
        <f>SUMIFS('Entrada - Salida'!$E:$E,'Entrada - Salida'!$D:$D,Saldo!C4993,'Entrada - Salida'!C:C,Saldo!B4993)</f>
        <v>0</v>
      </c>
      <c r="H4993" s="10">
        <f>SUMIFS('Entrada - Salida'!$F:$F,'Entrada - Salida'!$D:$D,Saldo!C4993,'Entrada - Salida'!C:C,Saldo!B4993)</f>
        <v>0</v>
      </c>
      <c r="I4993" s="11">
        <f t="shared" si="79"/>
        <v>0</v>
      </c>
      <c r="J4993" s="22"/>
    </row>
    <row r="4994" spans="5:10">
      <c r="E4994" s="4" t="e">
        <f>VLOOKUP(B4994,'[1]Base de datos Almacen'!$B$2:$E$3654,4,0)</f>
        <v>#N/A</v>
      </c>
      <c r="F4994" s="8">
        <v>0</v>
      </c>
      <c r="G4994" s="9">
        <f>SUMIFS('Entrada - Salida'!$E:$E,'Entrada - Salida'!$D:$D,Saldo!C4994,'Entrada - Salida'!C:C,Saldo!B4994)</f>
        <v>0</v>
      </c>
      <c r="H4994" s="10">
        <f>SUMIFS('Entrada - Salida'!$F:$F,'Entrada - Salida'!$D:$D,Saldo!C4994,'Entrada - Salida'!C:C,Saldo!B4994)</f>
        <v>0</v>
      </c>
      <c r="I4994" s="11">
        <f t="shared" si="79"/>
        <v>0</v>
      </c>
      <c r="J4994" s="22"/>
    </row>
    <row r="4995" spans="5:10">
      <c r="E4995" s="4" t="e">
        <f>VLOOKUP(B4995,'[1]Base de datos Almacen'!$B$2:$E$3654,4,0)</f>
        <v>#N/A</v>
      </c>
      <c r="F4995" s="8">
        <v>0</v>
      </c>
      <c r="G4995" s="9">
        <f>SUMIFS('Entrada - Salida'!$E:$E,'Entrada - Salida'!$D:$D,Saldo!C4995,'Entrada - Salida'!C:C,Saldo!B4995)</f>
        <v>0</v>
      </c>
      <c r="H4995" s="10">
        <f>SUMIFS('Entrada - Salida'!$F:$F,'Entrada - Salida'!$D:$D,Saldo!C4995,'Entrada - Salida'!C:C,Saldo!B4995)</f>
        <v>0</v>
      </c>
      <c r="I4995" s="11">
        <f t="shared" si="79"/>
        <v>0</v>
      </c>
      <c r="J4995" s="22"/>
    </row>
    <row r="4996" spans="5:10">
      <c r="E4996" s="4" t="e">
        <f>VLOOKUP(B4996,'[1]Base de datos Almacen'!$B$2:$E$3654,4,0)</f>
        <v>#N/A</v>
      </c>
      <c r="F4996" s="8">
        <v>0</v>
      </c>
      <c r="G4996" s="9">
        <f>SUMIFS('Entrada - Salida'!$E:$E,'Entrada - Salida'!$D:$D,Saldo!C4996,'Entrada - Salida'!C:C,Saldo!B4996)</f>
        <v>0</v>
      </c>
      <c r="H4996" s="10">
        <f>SUMIFS('Entrada - Salida'!$F:$F,'Entrada - Salida'!$D:$D,Saldo!C4996,'Entrada - Salida'!C:C,Saldo!B4996)</f>
        <v>0</v>
      </c>
      <c r="I4996" s="11">
        <f t="shared" si="79"/>
        <v>0</v>
      </c>
      <c r="J4996" s="22"/>
    </row>
    <row r="4997" spans="5:10">
      <c r="E4997" s="4" t="e">
        <f>VLOOKUP(B4997,'[1]Base de datos Almacen'!$B$2:$E$3654,4,0)</f>
        <v>#N/A</v>
      </c>
      <c r="F4997" s="8">
        <v>0</v>
      </c>
      <c r="G4997" s="9">
        <f>SUMIFS('Entrada - Salida'!$E:$E,'Entrada - Salida'!$D:$D,Saldo!C4997,'Entrada - Salida'!C:C,Saldo!B4997)</f>
        <v>0</v>
      </c>
      <c r="H4997" s="10">
        <f>SUMIFS('Entrada - Salida'!$F:$F,'Entrada - Salida'!$D:$D,Saldo!C4997,'Entrada - Salida'!C:C,Saldo!B4997)</f>
        <v>0</v>
      </c>
      <c r="I4997" s="11">
        <f t="shared" si="79"/>
        <v>0</v>
      </c>
      <c r="J4997" s="22"/>
    </row>
    <row r="4998" spans="5:10">
      <c r="E4998" s="4" t="e">
        <f>VLOOKUP(B4998,'[1]Base de datos Almacen'!$B$2:$E$3654,4,0)</f>
        <v>#N/A</v>
      </c>
      <c r="F4998" s="8">
        <v>0</v>
      </c>
      <c r="G4998" s="9">
        <f>SUMIFS('Entrada - Salida'!$E:$E,'Entrada - Salida'!$D:$D,Saldo!C4998,'Entrada - Salida'!C:C,Saldo!B4998)</f>
        <v>0</v>
      </c>
      <c r="H4998" s="10">
        <f>SUMIFS('Entrada - Salida'!$F:$F,'Entrada - Salida'!$D:$D,Saldo!C4998,'Entrada - Salida'!C:C,Saldo!B4998)</f>
        <v>0</v>
      </c>
      <c r="I4998" s="11">
        <f t="shared" si="79"/>
        <v>0</v>
      </c>
      <c r="J4998" s="22"/>
    </row>
    <row r="4999" spans="5:10">
      <c r="E4999" s="4" t="e">
        <f>VLOOKUP(B4999,'[1]Base de datos Almacen'!$B$2:$E$3654,4,0)</f>
        <v>#N/A</v>
      </c>
      <c r="F4999" s="8">
        <v>0</v>
      </c>
      <c r="G4999" s="9">
        <f>SUMIFS('Entrada - Salida'!$E:$E,'Entrada - Salida'!$D:$D,Saldo!C4999,'Entrada - Salida'!C:C,Saldo!B4999)</f>
        <v>0</v>
      </c>
      <c r="H4999" s="10">
        <f>SUMIFS('Entrada - Salida'!$F:$F,'Entrada - Salida'!$D:$D,Saldo!C4999,'Entrada - Salida'!C:C,Saldo!B4999)</f>
        <v>0</v>
      </c>
      <c r="I4999" s="11">
        <f t="shared" si="79"/>
        <v>0</v>
      </c>
      <c r="J4999" s="22"/>
    </row>
    <row r="5000" spans="5:10">
      <c r="E5000" s="4" t="e">
        <f>VLOOKUP(B5000,'[1]Base de datos Almacen'!$B$2:$E$3654,4,0)</f>
        <v>#N/A</v>
      </c>
      <c r="F5000" s="8">
        <v>0</v>
      </c>
      <c r="G5000" s="9">
        <f>SUMIFS('Entrada - Salida'!$E:$E,'Entrada - Salida'!$D:$D,Saldo!C5000,'Entrada - Salida'!C:C,Saldo!B5000)</f>
        <v>0</v>
      </c>
      <c r="H5000" s="10">
        <f>SUMIFS('Entrada - Salida'!$F:$F,'Entrada - Salida'!$D:$D,Saldo!C5000,'Entrada - Salida'!C:C,Saldo!B5000)</f>
        <v>0</v>
      </c>
      <c r="I5000" s="11">
        <f t="shared" si="79"/>
        <v>0</v>
      </c>
      <c r="J5000" s="22"/>
    </row>
    <row r="5001" spans="5:10">
      <c r="E5001" s="4" t="e">
        <f>VLOOKUP(B5001,'[1]Base de datos Almacen'!$B$2:$E$3654,4,0)</f>
        <v>#N/A</v>
      </c>
      <c r="F5001" s="8">
        <v>0</v>
      </c>
      <c r="G5001" s="9">
        <f>SUMIFS('Entrada - Salida'!$E:$E,'Entrada - Salida'!$D:$D,Saldo!C5001,'Entrada - Salida'!C:C,Saldo!B5001)</f>
        <v>0</v>
      </c>
      <c r="H5001" s="10">
        <f>SUMIFS('Entrada - Salida'!$F:$F,'Entrada - Salida'!$D:$D,Saldo!C5001,'Entrada - Salida'!C:C,Saldo!B5001)</f>
        <v>0</v>
      </c>
      <c r="I5001" s="11">
        <f t="shared" si="79"/>
        <v>0</v>
      </c>
      <c r="J5001" s="22"/>
    </row>
    <row r="5002" spans="5:10">
      <c r="E5002" s="4" t="e">
        <f>VLOOKUP(B5002,'[1]Base de datos Almacen'!$B$2:$E$3654,4,0)</f>
        <v>#N/A</v>
      </c>
      <c r="F5002" s="8">
        <v>0</v>
      </c>
      <c r="G5002" s="9">
        <f>SUMIFS('Entrada - Salida'!$E:$E,'Entrada - Salida'!$D:$D,Saldo!C5002,'Entrada - Salida'!C:C,Saldo!B5002)</f>
        <v>0</v>
      </c>
      <c r="H5002" s="10">
        <f>SUMIFS('Entrada - Salida'!$F:$F,'Entrada - Salida'!$D:$D,Saldo!C5002,'Entrada - Salida'!C:C,Saldo!B5002)</f>
        <v>0</v>
      </c>
      <c r="I5002" s="11">
        <f t="shared" si="79"/>
        <v>0</v>
      </c>
      <c r="J5002" s="22"/>
    </row>
    <row r="5003" spans="5:10">
      <c r="E5003" s="4" t="e">
        <f>VLOOKUP(B5003,'[1]Base de datos Almacen'!$B$2:$E$3654,4,0)</f>
        <v>#N/A</v>
      </c>
      <c r="F5003" s="8">
        <v>0</v>
      </c>
      <c r="G5003" s="9">
        <f>SUMIFS('Entrada - Salida'!$E:$E,'Entrada - Salida'!$D:$D,Saldo!C5003,'Entrada - Salida'!C:C,Saldo!B5003)</f>
        <v>0</v>
      </c>
      <c r="H5003" s="10">
        <f>SUMIFS('Entrada - Salida'!$F:$F,'Entrada - Salida'!$D:$D,Saldo!C5003,'Entrada - Salida'!C:C,Saldo!B5003)</f>
        <v>0</v>
      </c>
      <c r="I5003" s="11">
        <f t="shared" si="79"/>
        <v>0</v>
      </c>
      <c r="J5003" s="22"/>
    </row>
    <row r="5004" spans="5:10">
      <c r="E5004" s="4" t="e">
        <f>VLOOKUP(B5004,'[1]Base de datos Almacen'!$B$2:$E$3654,4,0)</f>
        <v>#N/A</v>
      </c>
      <c r="F5004" s="8">
        <v>0</v>
      </c>
      <c r="G5004" s="9">
        <f>SUMIFS('Entrada - Salida'!$E:$E,'Entrada - Salida'!$D:$D,Saldo!C5004,'Entrada - Salida'!C:C,Saldo!B5004)</f>
        <v>0</v>
      </c>
      <c r="H5004" s="10">
        <f>SUMIFS('Entrada - Salida'!$F:$F,'Entrada - Salida'!$D:$D,Saldo!C5004,'Entrada - Salida'!C:C,Saldo!B5004)</f>
        <v>0</v>
      </c>
      <c r="I5004" s="11">
        <f t="shared" si="79"/>
        <v>0</v>
      </c>
      <c r="J5004" s="22"/>
    </row>
    <row r="5005" spans="5:10">
      <c r="E5005" s="4" t="e">
        <f>VLOOKUP(B5005,'[1]Base de datos Almacen'!$B$2:$E$3654,4,0)</f>
        <v>#N/A</v>
      </c>
      <c r="F5005" s="8">
        <v>0</v>
      </c>
      <c r="G5005" s="9">
        <f>SUMIFS('Entrada - Salida'!$E:$E,'Entrada - Salida'!$D:$D,Saldo!C5005,'Entrada - Salida'!C:C,Saldo!B5005)</f>
        <v>0</v>
      </c>
      <c r="H5005" s="10">
        <f>SUMIFS('Entrada - Salida'!$F:$F,'Entrada - Salida'!$D:$D,Saldo!C5005,'Entrada - Salida'!C:C,Saldo!B5005)</f>
        <v>0</v>
      </c>
      <c r="I5005" s="11">
        <f t="shared" si="79"/>
        <v>0</v>
      </c>
      <c r="J5005" s="22"/>
    </row>
    <row r="5006" spans="5:10">
      <c r="E5006" s="4" t="e">
        <f>VLOOKUP(B5006,'[1]Base de datos Almacen'!$B$2:$E$3654,4,0)</f>
        <v>#N/A</v>
      </c>
      <c r="F5006" s="8">
        <v>0</v>
      </c>
      <c r="G5006" s="9">
        <f>SUMIFS('Entrada - Salida'!$E:$E,'Entrada - Salida'!$D:$D,Saldo!C5006,'Entrada - Salida'!C:C,Saldo!B5006)</f>
        <v>0</v>
      </c>
      <c r="H5006" s="10">
        <f>SUMIFS('Entrada - Salida'!$F:$F,'Entrada - Salida'!$D:$D,Saldo!C5006,'Entrada - Salida'!C:C,Saldo!B5006)</f>
        <v>0</v>
      </c>
      <c r="I5006" s="11">
        <f t="shared" si="79"/>
        <v>0</v>
      </c>
      <c r="J5006" s="22"/>
    </row>
    <row r="5007" spans="5:10">
      <c r="E5007" s="4" t="e">
        <f>VLOOKUP(B5007,'[1]Base de datos Almacen'!$B$2:$E$3654,4,0)</f>
        <v>#N/A</v>
      </c>
      <c r="F5007" s="8">
        <v>0</v>
      </c>
      <c r="G5007" s="9">
        <f>SUMIFS('Entrada - Salida'!$E:$E,'Entrada - Salida'!$D:$D,Saldo!C5007,'Entrada - Salida'!C:C,Saldo!B5007)</f>
        <v>0</v>
      </c>
      <c r="H5007" s="10">
        <f>SUMIFS('Entrada - Salida'!$F:$F,'Entrada - Salida'!$D:$D,Saldo!C5007,'Entrada - Salida'!C:C,Saldo!B5007)</f>
        <v>0</v>
      </c>
      <c r="I5007" s="11">
        <f t="shared" si="79"/>
        <v>0</v>
      </c>
      <c r="J5007" s="22"/>
    </row>
    <row r="5008" spans="5:10">
      <c r="E5008" s="4" t="e">
        <f>VLOOKUP(B5008,'[1]Base de datos Almacen'!$B$2:$E$3654,4,0)</f>
        <v>#N/A</v>
      </c>
      <c r="F5008" s="8">
        <v>0</v>
      </c>
      <c r="G5008" s="9">
        <f>SUMIFS('Entrada - Salida'!$E:$E,'Entrada - Salida'!$D:$D,Saldo!C5008,'Entrada - Salida'!C:C,Saldo!B5008)</f>
        <v>0</v>
      </c>
      <c r="H5008" s="10">
        <f>SUMIFS('Entrada - Salida'!$F:$F,'Entrada - Salida'!$D:$D,Saldo!C5008,'Entrada - Salida'!C:C,Saldo!B5008)</f>
        <v>0</v>
      </c>
      <c r="I5008" s="11">
        <f t="shared" si="79"/>
        <v>0</v>
      </c>
      <c r="J5008" s="22"/>
    </row>
    <row r="5009" spans="5:10">
      <c r="E5009" s="4" t="e">
        <f>VLOOKUP(B5009,'[1]Base de datos Almacen'!$B$2:$E$3654,4,0)</f>
        <v>#N/A</v>
      </c>
      <c r="F5009" s="8">
        <v>0</v>
      </c>
      <c r="G5009" s="9">
        <f>SUMIFS('Entrada - Salida'!$E:$E,'Entrada - Salida'!$D:$D,Saldo!C5009,'Entrada - Salida'!C:C,Saldo!B5009)</f>
        <v>0</v>
      </c>
      <c r="H5009" s="10">
        <f>SUMIFS('Entrada - Salida'!$F:$F,'Entrada - Salida'!$D:$D,Saldo!C5009,'Entrada - Salida'!C:C,Saldo!B5009)</f>
        <v>0</v>
      </c>
      <c r="I5009" s="11">
        <f t="shared" si="79"/>
        <v>0</v>
      </c>
      <c r="J5009" s="22"/>
    </row>
    <row r="5010" spans="5:10">
      <c r="E5010" s="4" t="e">
        <f>VLOOKUP(B5010,'[1]Base de datos Almacen'!$B$2:$E$3654,4,0)</f>
        <v>#N/A</v>
      </c>
      <c r="F5010" s="8">
        <v>0</v>
      </c>
      <c r="G5010" s="9">
        <f>SUMIFS('Entrada - Salida'!$E:$E,'Entrada - Salida'!$D:$D,Saldo!C5010,'Entrada - Salida'!C:C,Saldo!B5010)</f>
        <v>0</v>
      </c>
      <c r="H5010" s="10">
        <f>SUMIFS('Entrada - Salida'!$F:$F,'Entrada - Salida'!$D:$D,Saldo!C5010,'Entrada - Salida'!C:C,Saldo!B5010)</f>
        <v>0</v>
      </c>
      <c r="I5010" s="11">
        <f t="shared" si="79"/>
        <v>0</v>
      </c>
      <c r="J5010" s="22"/>
    </row>
    <row r="5011" spans="5:10">
      <c r="E5011" s="4" t="e">
        <f>VLOOKUP(B5011,'[1]Base de datos Almacen'!$B$2:$E$3654,4,0)</f>
        <v>#N/A</v>
      </c>
      <c r="F5011" s="8">
        <v>0</v>
      </c>
      <c r="G5011" s="9">
        <f>SUMIFS('Entrada - Salida'!$E:$E,'Entrada - Salida'!$D:$D,Saldo!C5011,'Entrada - Salida'!C:C,Saldo!B5011)</f>
        <v>0</v>
      </c>
      <c r="H5011" s="10">
        <f>SUMIFS('Entrada - Salida'!$F:$F,'Entrada - Salida'!$D:$D,Saldo!C5011,'Entrada - Salida'!C:C,Saldo!B5011)</f>
        <v>0</v>
      </c>
      <c r="I5011" s="11">
        <f t="shared" si="79"/>
        <v>0</v>
      </c>
      <c r="J5011" s="22"/>
    </row>
    <row r="5012" spans="5:10">
      <c r="E5012" s="4" t="e">
        <f>VLOOKUP(B5012,'[1]Base de datos Almacen'!$B$2:$E$3654,4,0)</f>
        <v>#N/A</v>
      </c>
      <c r="F5012" s="8">
        <v>0</v>
      </c>
      <c r="G5012" s="9">
        <f>SUMIFS('Entrada - Salida'!$E:$E,'Entrada - Salida'!$D:$D,Saldo!C5012,'Entrada - Salida'!C:C,Saldo!B5012)</f>
        <v>0</v>
      </c>
      <c r="H5012" s="10">
        <f>SUMIFS('Entrada - Salida'!$F:$F,'Entrada - Salida'!$D:$D,Saldo!C5012,'Entrada - Salida'!C:C,Saldo!B5012)</f>
        <v>0</v>
      </c>
      <c r="I5012" s="11">
        <f t="shared" si="79"/>
        <v>0</v>
      </c>
      <c r="J5012" s="22"/>
    </row>
    <row r="5013" spans="5:10">
      <c r="E5013" s="4" t="e">
        <f>VLOOKUP(B5013,'[1]Base de datos Almacen'!$B$2:$E$3654,4,0)</f>
        <v>#N/A</v>
      </c>
      <c r="F5013" s="8">
        <v>0</v>
      </c>
      <c r="G5013" s="9">
        <f>SUMIFS('Entrada - Salida'!$E:$E,'Entrada - Salida'!$D:$D,Saldo!C5013,'Entrada - Salida'!C:C,Saldo!B5013)</f>
        <v>0</v>
      </c>
      <c r="H5013" s="10">
        <f>SUMIFS('Entrada - Salida'!$F:$F,'Entrada - Salida'!$D:$D,Saldo!C5013,'Entrada - Salida'!C:C,Saldo!B5013)</f>
        <v>0</v>
      </c>
      <c r="I5013" s="11">
        <f t="shared" si="79"/>
        <v>0</v>
      </c>
      <c r="J5013" s="22"/>
    </row>
    <row r="5014" spans="5:10">
      <c r="E5014" s="4" t="e">
        <f>VLOOKUP(B5014,'[1]Base de datos Almacen'!$B$2:$E$3654,4,0)</f>
        <v>#N/A</v>
      </c>
      <c r="F5014" s="8">
        <v>0</v>
      </c>
      <c r="G5014" s="9">
        <f>SUMIFS('Entrada - Salida'!$E:$E,'Entrada - Salida'!$D:$D,Saldo!C5014,'Entrada - Salida'!C:C,Saldo!B5014)</f>
        <v>0</v>
      </c>
      <c r="H5014" s="10">
        <f>SUMIFS('Entrada - Salida'!$F:$F,'Entrada - Salida'!$D:$D,Saldo!C5014,'Entrada - Salida'!C:C,Saldo!B5014)</f>
        <v>0</v>
      </c>
      <c r="I5014" s="11">
        <f t="shared" si="79"/>
        <v>0</v>
      </c>
      <c r="J5014" s="22"/>
    </row>
    <row r="5015" spans="5:10">
      <c r="E5015" s="4" t="e">
        <f>VLOOKUP(B5015,'[1]Base de datos Almacen'!$B$2:$E$3654,4,0)</f>
        <v>#N/A</v>
      </c>
      <c r="F5015" s="8">
        <v>0</v>
      </c>
      <c r="G5015" s="9">
        <f>SUMIFS('Entrada - Salida'!$E:$E,'Entrada - Salida'!$D:$D,Saldo!C5015,'Entrada - Salida'!C:C,Saldo!B5015)</f>
        <v>0</v>
      </c>
      <c r="H5015" s="10">
        <f>SUMIFS('Entrada - Salida'!$F:$F,'Entrada - Salida'!$D:$D,Saldo!C5015,'Entrada - Salida'!C:C,Saldo!B5015)</f>
        <v>0</v>
      </c>
      <c r="I5015" s="11">
        <f t="shared" si="79"/>
        <v>0</v>
      </c>
      <c r="J5015" s="22"/>
    </row>
    <row r="5016" spans="5:10">
      <c r="E5016" s="4" t="e">
        <f>VLOOKUP(B5016,'[1]Base de datos Almacen'!$B$2:$E$3654,4,0)</f>
        <v>#N/A</v>
      </c>
      <c r="F5016" s="8">
        <v>0</v>
      </c>
      <c r="G5016" s="9">
        <f>SUMIFS('Entrada - Salida'!$E:$E,'Entrada - Salida'!$D:$D,Saldo!C5016,'Entrada - Salida'!C:C,Saldo!B5016)</f>
        <v>0</v>
      </c>
      <c r="H5016" s="10">
        <f>SUMIFS('Entrada - Salida'!$F:$F,'Entrada - Salida'!$D:$D,Saldo!C5016,'Entrada - Salida'!C:C,Saldo!B5016)</f>
        <v>0</v>
      </c>
      <c r="I5016" s="11">
        <f t="shared" si="79"/>
        <v>0</v>
      </c>
      <c r="J5016" s="22"/>
    </row>
    <row r="5017" spans="5:10">
      <c r="E5017" s="4" t="e">
        <f>VLOOKUP(B5017,'[1]Base de datos Almacen'!$B$2:$E$3654,4,0)</f>
        <v>#N/A</v>
      </c>
      <c r="F5017" s="8">
        <v>0</v>
      </c>
      <c r="G5017" s="9">
        <f>SUMIFS('Entrada - Salida'!$E:$E,'Entrada - Salida'!$D:$D,Saldo!C5017,'Entrada - Salida'!C:C,Saldo!B5017)</f>
        <v>0</v>
      </c>
      <c r="H5017" s="10">
        <f>SUMIFS('Entrada - Salida'!$F:$F,'Entrada - Salida'!$D:$D,Saldo!C5017,'Entrada - Salida'!C:C,Saldo!B5017)</f>
        <v>0</v>
      </c>
      <c r="I5017" s="11">
        <f t="shared" si="79"/>
        <v>0</v>
      </c>
      <c r="J5017" s="22"/>
    </row>
    <row r="5018" spans="5:10">
      <c r="E5018" s="4" t="e">
        <f>VLOOKUP(B5018,'[1]Base de datos Almacen'!$B$2:$E$3654,4,0)</f>
        <v>#N/A</v>
      </c>
      <c r="F5018" s="8">
        <v>0</v>
      </c>
      <c r="G5018" s="9">
        <f>SUMIFS('Entrada - Salida'!$E:$E,'Entrada - Salida'!$D:$D,Saldo!C5018,'Entrada - Salida'!C:C,Saldo!B5018)</f>
        <v>0</v>
      </c>
      <c r="H5018" s="10">
        <f>SUMIFS('Entrada - Salida'!$F:$F,'Entrada - Salida'!$D:$D,Saldo!C5018,'Entrada - Salida'!C:C,Saldo!B5018)</f>
        <v>0</v>
      </c>
      <c r="I5018" s="11">
        <f t="shared" si="79"/>
        <v>0</v>
      </c>
      <c r="J5018" s="22"/>
    </row>
    <row r="5019" spans="5:10">
      <c r="E5019" s="4" t="e">
        <f>VLOOKUP(B5019,'[1]Base de datos Almacen'!$B$2:$E$3654,4,0)</f>
        <v>#N/A</v>
      </c>
      <c r="F5019" s="8">
        <v>0</v>
      </c>
      <c r="G5019" s="9">
        <f>SUMIFS('Entrada - Salida'!$E:$E,'Entrada - Salida'!$D:$D,Saldo!C5019,'Entrada - Salida'!C:C,Saldo!B5019)</f>
        <v>0</v>
      </c>
      <c r="H5019" s="10">
        <f>SUMIFS('Entrada - Salida'!$F:$F,'Entrada - Salida'!$D:$D,Saldo!C5019,'Entrada - Salida'!C:C,Saldo!B5019)</f>
        <v>0</v>
      </c>
      <c r="I5019" s="11">
        <f t="shared" si="79"/>
        <v>0</v>
      </c>
      <c r="J5019" s="22"/>
    </row>
    <row r="5020" spans="5:10">
      <c r="E5020" s="4" t="e">
        <f>VLOOKUP(B5020,'[1]Base de datos Almacen'!$B$2:$E$3654,4,0)</f>
        <v>#N/A</v>
      </c>
      <c r="F5020" s="8">
        <v>0</v>
      </c>
      <c r="G5020" s="9">
        <f>SUMIFS('Entrada - Salida'!$E:$E,'Entrada - Salida'!$D:$D,Saldo!C5020,'Entrada - Salida'!C:C,Saldo!B5020)</f>
        <v>0</v>
      </c>
      <c r="H5020" s="10">
        <f>SUMIFS('Entrada - Salida'!$F:$F,'Entrada - Salida'!$D:$D,Saldo!C5020,'Entrada - Salida'!C:C,Saldo!B5020)</f>
        <v>0</v>
      </c>
      <c r="I5020" s="11">
        <f t="shared" si="79"/>
        <v>0</v>
      </c>
      <c r="J5020" s="22"/>
    </row>
    <row r="5021" spans="5:10">
      <c r="E5021" s="4" t="e">
        <f>VLOOKUP(B5021,'[1]Base de datos Almacen'!$B$2:$E$3654,4,0)</f>
        <v>#N/A</v>
      </c>
      <c r="F5021" s="8">
        <v>0</v>
      </c>
      <c r="G5021" s="9">
        <f>SUMIFS('Entrada - Salida'!$E:$E,'Entrada - Salida'!$D:$D,Saldo!C5021,'Entrada - Salida'!C:C,Saldo!B5021)</f>
        <v>0</v>
      </c>
      <c r="H5021" s="10">
        <f>SUMIFS('Entrada - Salida'!$F:$F,'Entrada - Salida'!$D:$D,Saldo!C5021,'Entrada - Salida'!C:C,Saldo!B5021)</f>
        <v>0</v>
      </c>
      <c r="I5021" s="11">
        <f t="shared" si="79"/>
        <v>0</v>
      </c>
      <c r="J5021" s="22"/>
    </row>
    <row r="5022" spans="5:10">
      <c r="E5022" s="4" t="e">
        <f>VLOOKUP(B5022,'[1]Base de datos Almacen'!$B$2:$E$3654,4,0)</f>
        <v>#N/A</v>
      </c>
      <c r="F5022" s="8">
        <v>0</v>
      </c>
      <c r="G5022" s="9">
        <f>SUMIFS('Entrada - Salida'!$E:$E,'Entrada - Salida'!$D:$D,Saldo!C5022,'Entrada - Salida'!C:C,Saldo!B5022)</f>
        <v>0</v>
      </c>
      <c r="H5022" s="10">
        <f>SUMIFS('Entrada - Salida'!$F:$F,'Entrada - Salida'!$D:$D,Saldo!C5022,'Entrada - Salida'!C:C,Saldo!B5022)</f>
        <v>0</v>
      </c>
      <c r="I5022" s="11">
        <f t="shared" si="79"/>
        <v>0</v>
      </c>
      <c r="J5022" s="22"/>
    </row>
    <row r="5023" spans="5:10">
      <c r="E5023" s="4" t="e">
        <f>VLOOKUP(B5023,'[1]Base de datos Almacen'!$B$2:$E$3654,4,0)</f>
        <v>#N/A</v>
      </c>
      <c r="F5023" s="8">
        <v>0</v>
      </c>
      <c r="G5023" s="9">
        <f>SUMIFS('Entrada - Salida'!$E:$E,'Entrada - Salida'!$D:$D,Saldo!C5023,'Entrada - Salida'!C:C,Saldo!B5023)</f>
        <v>0</v>
      </c>
      <c r="H5023" s="10">
        <f>SUMIFS('Entrada - Salida'!$F:$F,'Entrada - Salida'!$D:$D,Saldo!C5023,'Entrada - Salida'!C:C,Saldo!B5023)</f>
        <v>0</v>
      </c>
      <c r="I5023" s="11">
        <f t="shared" si="79"/>
        <v>0</v>
      </c>
      <c r="J5023" s="22"/>
    </row>
    <row r="5024" spans="5:10">
      <c r="E5024" s="4" t="e">
        <f>VLOOKUP(B5024,'[1]Base de datos Almacen'!$B$2:$E$3654,4,0)</f>
        <v>#N/A</v>
      </c>
      <c r="F5024" s="8">
        <v>0</v>
      </c>
      <c r="G5024" s="9">
        <f>SUMIFS('Entrada - Salida'!$E:$E,'Entrada - Salida'!$D:$D,Saldo!C5024,'Entrada - Salida'!C:C,Saldo!B5024)</f>
        <v>0</v>
      </c>
      <c r="H5024" s="10">
        <f>SUMIFS('Entrada - Salida'!$F:$F,'Entrada - Salida'!$D:$D,Saldo!C5024,'Entrada - Salida'!C:C,Saldo!B5024)</f>
        <v>0</v>
      </c>
      <c r="I5024" s="11">
        <f t="shared" si="79"/>
        <v>0</v>
      </c>
      <c r="J5024" s="22"/>
    </row>
    <row r="5025" spans="5:10">
      <c r="E5025" s="4" t="e">
        <f>VLOOKUP(B5025,'[1]Base de datos Almacen'!$B$2:$E$3654,4,0)</f>
        <v>#N/A</v>
      </c>
      <c r="F5025" s="8">
        <v>0</v>
      </c>
      <c r="G5025" s="9">
        <f>SUMIFS('Entrada - Salida'!$E:$E,'Entrada - Salida'!$D:$D,Saldo!C5025,'Entrada - Salida'!C:C,Saldo!B5025)</f>
        <v>0</v>
      </c>
      <c r="H5025" s="10">
        <f>SUMIFS('Entrada - Salida'!$F:$F,'Entrada - Salida'!$D:$D,Saldo!C5025,'Entrada - Salida'!C:C,Saldo!B5025)</f>
        <v>0</v>
      </c>
      <c r="I5025" s="11">
        <f t="shared" si="79"/>
        <v>0</v>
      </c>
      <c r="J5025" s="22"/>
    </row>
    <row r="5026" spans="5:10">
      <c r="E5026" s="4" t="e">
        <f>VLOOKUP(B5026,'[1]Base de datos Almacen'!$B$2:$E$3654,4,0)</f>
        <v>#N/A</v>
      </c>
      <c r="F5026" s="8">
        <v>0</v>
      </c>
      <c r="G5026" s="9">
        <f>SUMIFS('Entrada - Salida'!$E:$E,'Entrada - Salida'!$D:$D,Saldo!C5026,'Entrada - Salida'!C:C,Saldo!B5026)</f>
        <v>0</v>
      </c>
      <c r="H5026" s="10">
        <f>SUMIFS('Entrada - Salida'!$F:$F,'Entrada - Salida'!$D:$D,Saldo!C5026,'Entrada - Salida'!C:C,Saldo!B5026)</f>
        <v>0</v>
      </c>
      <c r="I5026" s="11">
        <f t="shared" si="79"/>
        <v>0</v>
      </c>
      <c r="J5026" s="22"/>
    </row>
    <row r="5027" spans="5:10">
      <c r="E5027" s="4" t="e">
        <f>VLOOKUP(B5027,'[1]Base de datos Almacen'!$B$2:$E$3654,4,0)</f>
        <v>#N/A</v>
      </c>
      <c r="F5027" s="8">
        <v>0</v>
      </c>
      <c r="G5027" s="9">
        <f>SUMIFS('Entrada - Salida'!$E:$E,'Entrada - Salida'!$D:$D,Saldo!C5027,'Entrada - Salida'!C:C,Saldo!B5027)</f>
        <v>0</v>
      </c>
      <c r="H5027" s="10">
        <f>SUMIFS('Entrada - Salida'!$F:$F,'Entrada - Salida'!$D:$D,Saldo!C5027,'Entrada - Salida'!C:C,Saldo!B5027)</f>
        <v>0</v>
      </c>
      <c r="I5027" s="11">
        <f t="shared" si="79"/>
        <v>0</v>
      </c>
      <c r="J5027" s="22"/>
    </row>
    <row r="5028" spans="5:10">
      <c r="E5028" s="4" t="e">
        <f>VLOOKUP(B5028,'[1]Base de datos Almacen'!$B$2:$E$3654,4,0)</f>
        <v>#N/A</v>
      </c>
      <c r="F5028" s="8">
        <v>0</v>
      </c>
      <c r="G5028" s="9">
        <f>SUMIFS('Entrada - Salida'!$E:$E,'Entrada - Salida'!$D:$D,Saldo!C5028,'Entrada - Salida'!C:C,Saldo!B5028)</f>
        <v>0</v>
      </c>
      <c r="H5028" s="10">
        <f>SUMIFS('Entrada - Salida'!$F:$F,'Entrada - Salida'!$D:$D,Saldo!C5028,'Entrada - Salida'!C:C,Saldo!B5028)</f>
        <v>0</v>
      </c>
      <c r="I5028" s="11">
        <f t="shared" si="79"/>
        <v>0</v>
      </c>
      <c r="J5028" s="22"/>
    </row>
    <row r="5029" spans="5:10">
      <c r="E5029" s="4" t="e">
        <f>VLOOKUP(B5029,'[1]Base de datos Almacen'!$B$2:$E$3654,4,0)</f>
        <v>#N/A</v>
      </c>
      <c r="F5029" s="8">
        <v>0</v>
      </c>
      <c r="G5029" s="9">
        <f>SUMIFS('Entrada - Salida'!$E:$E,'Entrada - Salida'!$D:$D,Saldo!C5029,'Entrada - Salida'!C:C,Saldo!B5029)</f>
        <v>0</v>
      </c>
      <c r="H5029" s="10">
        <f>SUMIFS('Entrada - Salida'!$F:$F,'Entrada - Salida'!$D:$D,Saldo!C5029,'Entrada - Salida'!C:C,Saldo!B5029)</f>
        <v>0</v>
      </c>
      <c r="I5029" s="11">
        <f t="shared" si="79"/>
        <v>0</v>
      </c>
      <c r="J5029" s="22"/>
    </row>
    <row r="5030" spans="5:10">
      <c r="E5030" s="4" t="e">
        <f>VLOOKUP(B5030,'[1]Base de datos Almacen'!$B$2:$E$3654,4,0)</f>
        <v>#N/A</v>
      </c>
      <c r="F5030" s="8">
        <v>0</v>
      </c>
      <c r="G5030" s="9">
        <f>SUMIFS('Entrada - Salida'!$E:$E,'Entrada - Salida'!$D:$D,Saldo!C5030,'Entrada - Salida'!C:C,Saldo!B5030)</f>
        <v>0</v>
      </c>
      <c r="H5030" s="10">
        <f>SUMIFS('Entrada - Salida'!$F:$F,'Entrada - Salida'!$D:$D,Saldo!C5030,'Entrada - Salida'!C:C,Saldo!B5030)</f>
        <v>0</v>
      </c>
      <c r="I5030" s="11">
        <f t="shared" si="79"/>
        <v>0</v>
      </c>
      <c r="J5030" s="22"/>
    </row>
    <row r="5031" spans="5:10">
      <c r="E5031" s="4" t="e">
        <f>VLOOKUP(B5031,'[1]Base de datos Almacen'!$B$2:$E$3654,4,0)</f>
        <v>#N/A</v>
      </c>
      <c r="F5031" s="8">
        <v>0</v>
      </c>
      <c r="G5031" s="9">
        <f>SUMIFS('Entrada - Salida'!$E:$E,'Entrada - Salida'!$D:$D,Saldo!C5031,'Entrada - Salida'!C:C,Saldo!B5031)</f>
        <v>0</v>
      </c>
      <c r="H5031" s="10">
        <f>SUMIFS('Entrada - Salida'!$F:$F,'Entrada - Salida'!$D:$D,Saldo!C5031,'Entrada - Salida'!C:C,Saldo!B5031)</f>
        <v>0</v>
      </c>
      <c r="I5031" s="11">
        <f t="shared" si="79"/>
        <v>0</v>
      </c>
      <c r="J5031" s="22"/>
    </row>
    <row r="5032" spans="5:10">
      <c r="E5032" s="4" t="e">
        <f>VLOOKUP(B5032,'[1]Base de datos Almacen'!$B$2:$E$3654,4,0)</f>
        <v>#N/A</v>
      </c>
      <c r="F5032" s="8">
        <v>0</v>
      </c>
      <c r="G5032" s="9">
        <f>SUMIFS('Entrada - Salida'!$E:$E,'Entrada - Salida'!$D:$D,Saldo!C5032,'Entrada - Salida'!C:C,Saldo!B5032)</f>
        <v>0</v>
      </c>
      <c r="H5032" s="10">
        <f>SUMIFS('Entrada - Salida'!$F:$F,'Entrada - Salida'!$D:$D,Saldo!C5032,'Entrada - Salida'!C:C,Saldo!B5032)</f>
        <v>0</v>
      </c>
      <c r="I5032" s="11">
        <f t="shared" si="79"/>
        <v>0</v>
      </c>
      <c r="J5032" s="22"/>
    </row>
    <row r="5033" spans="5:10">
      <c r="E5033" s="4" t="e">
        <f>VLOOKUP(B5033,'[1]Base de datos Almacen'!$B$2:$E$3654,4,0)</f>
        <v>#N/A</v>
      </c>
      <c r="F5033" s="8">
        <v>0</v>
      </c>
      <c r="G5033" s="9">
        <f>SUMIFS('Entrada - Salida'!$E:$E,'Entrada - Salida'!$D:$D,Saldo!C5033,'Entrada - Salida'!C:C,Saldo!B5033)</f>
        <v>0</v>
      </c>
      <c r="H5033" s="10">
        <f>SUMIFS('Entrada - Salida'!$F:$F,'Entrada - Salida'!$D:$D,Saldo!C5033,'Entrada - Salida'!C:C,Saldo!B5033)</f>
        <v>0</v>
      </c>
      <c r="I5033" s="11">
        <f t="shared" si="79"/>
        <v>0</v>
      </c>
      <c r="J5033" s="22"/>
    </row>
    <row r="5034" spans="5:10">
      <c r="E5034" s="4" t="e">
        <f>VLOOKUP(B5034,'[1]Base de datos Almacen'!$B$2:$E$3654,4,0)</f>
        <v>#N/A</v>
      </c>
      <c r="F5034" s="8">
        <v>0</v>
      </c>
      <c r="G5034" s="9">
        <f>SUMIFS('Entrada - Salida'!$E:$E,'Entrada - Salida'!$D:$D,Saldo!C5034,'Entrada - Salida'!C:C,Saldo!B5034)</f>
        <v>0</v>
      </c>
      <c r="H5034" s="10">
        <f>SUMIFS('Entrada - Salida'!$F:$F,'Entrada - Salida'!$D:$D,Saldo!C5034,'Entrada - Salida'!C:C,Saldo!B5034)</f>
        <v>0</v>
      </c>
      <c r="I5034" s="11">
        <f t="shared" si="79"/>
        <v>0</v>
      </c>
      <c r="J5034" s="22"/>
    </row>
    <row r="5035" spans="5:10">
      <c r="E5035" s="4" t="e">
        <f>VLOOKUP(B5035,'[1]Base de datos Almacen'!$B$2:$E$3654,4,0)</f>
        <v>#N/A</v>
      </c>
      <c r="F5035" s="8">
        <v>0</v>
      </c>
      <c r="G5035" s="9">
        <f>SUMIFS('Entrada - Salida'!$E:$E,'Entrada - Salida'!$D:$D,Saldo!C5035,'Entrada - Salida'!C:C,Saldo!B5035)</f>
        <v>0</v>
      </c>
      <c r="H5035" s="10">
        <f>SUMIFS('Entrada - Salida'!$F:$F,'Entrada - Salida'!$D:$D,Saldo!C5035,'Entrada - Salida'!C:C,Saldo!B5035)</f>
        <v>0</v>
      </c>
      <c r="I5035" s="11">
        <f t="shared" si="79"/>
        <v>0</v>
      </c>
      <c r="J5035" s="22"/>
    </row>
    <row r="5036" spans="5:10">
      <c r="E5036" s="4" t="e">
        <f>VLOOKUP(B5036,'[1]Base de datos Almacen'!$B$2:$E$3654,4,0)</f>
        <v>#N/A</v>
      </c>
      <c r="F5036" s="8">
        <v>0</v>
      </c>
      <c r="G5036" s="9">
        <f>SUMIFS('Entrada - Salida'!$E:$E,'Entrada - Salida'!$D:$D,Saldo!C5036,'Entrada - Salida'!C:C,Saldo!B5036)</f>
        <v>0</v>
      </c>
      <c r="H5036" s="10">
        <f>SUMIFS('Entrada - Salida'!$F:$F,'Entrada - Salida'!$D:$D,Saldo!C5036,'Entrada - Salida'!C:C,Saldo!B5036)</f>
        <v>0</v>
      </c>
      <c r="I5036" s="11">
        <f t="shared" si="79"/>
        <v>0</v>
      </c>
      <c r="J5036" s="22"/>
    </row>
    <row r="5037" spans="5:10">
      <c r="E5037" s="4" t="e">
        <f>VLOOKUP(B5037,'[1]Base de datos Almacen'!$B$2:$E$3654,4,0)</f>
        <v>#N/A</v>
      </c>
      <c r="F5037" s="8">
        <v>0</v>
      </c>
      <c r="G5037" s="9">
        <f>SUMIFS('Entrada - Salida'!$E:$E,'Entrada - Salida'!$D:$D,Saldo!C5037,'Entrada - Salida'!C:C,Saldo!B5037)</f>
        <v>0</v>
      </c>
      <c r="H5037" s="10">
        <f>SUMIFS('Entrada - Salida'!$F:$F,'Entrada - Salida'!$D:$D,Saldo!C5037,'Entrada - Salida'!C:C,Saldo!B5037)</f>
        <v>0</v>
      </c>
      <c r="I5037" s="11">
        <f t="shared" si="79"/>
        <v>0</v>
      </c>
      <c r="J5037" s="22"/>
    </row>
    <row r="5038" spans="5:10">
      <c r="E5038" s="4" t="e">
        <f>VLOOKUP(B5038,'[1]Base de datos Almacen'!$B$2:$E$3654,4,0)</f>
        <v>#N/A</v>
      </c>
      <c r="F5038" s="8">
        <v>0</v>
      </c>
      <c r="G5038" s="9">
        <f>SUMIFS('Entrada - Salida'!$E:$E,'Entrada - Salida'!$D:$D,Saldo!C5038,'Entrada - Salida'!C:C,Saldo!B5038)</f>
        <v>0</v>
      </c>
      <c r="H5038" s="10">
        <f>SUMIFS('Entrada - Salida'!$F:$F,'Entrada - Salida'!$D:$D,Saldo!C5038,'Entrada - Salida'!C:C,Saldo!B5038)</f>
        <v>0</v>
      </c>
      <c r="I5038" s="11">
        <f t="shared" ref="I5038:I5101" si="80">+(G5038-H5038)+F5038</f>
        <v>0</v>
      </c>
      <c r="J5038" s="22"/>
    </row>
    <row r="5039" spans="5:10">
      <c r="E5039" s="4" t="e">
        <f>VLOOKUP(B5039,'[1]Base de datos Almacen'!$B$2:$E$3654,4,0)</f>
        <v>#N/A</v>
      </c>
      <c r="F5039" s="8">
        <v>0</v>
      </c>
      <c r="G5039" s="9">
        <f>SUMIFS('Entrada - Salida'!$E:$E,'Entrada - Salida'!$D:$D,Saldo!C5039,'Entrada - Salida'!C:C,Saldo!B5039)</f>
        <v>0</v>
      </c>
      <c r="H5039" s="10">
        <f>SUMIFS('Entrada - Salida'!$F:$F,'Entrada - Salida'!$D:$D,Saldo!C5039,'Entrada - Salida'!C:C,Saldo!B5039)</f>
        <v>0</v>
      </c>
      <c r="I5039" s="11">
        <f t="shared" si="80"/>
        <v>0</v>
      </c>
      <c r="J5039" s="22"/>
    </row>
    <row r="5040" spans="5:10">
      <c r="E5040" s="4" t="e">
        <f>VLOOKUP(B5040,'[1]Base de datos Almacen'!$B$2:$E$3654,4,0)</f>
        <v>#N/A</v>
      </c>
      <c r="F5040" s="8">
        <v>0</v>
      </c>
      <c r="G5040" s="9">
        <f>SUMIFS('Entrada - Salida'!$E:$E,'Entrada - Salida'!$D:$D,Saldo!C5040,'Entrada - Salida'!C:C,Saldo!B5040)</f>
        <v>0</v>
      </c>
      <c r="H5040" s="10">
        <f>SUMIFS('Entrada - Salida'!$F:$F,'Entrada - Salida'!$D:$D,Saldo!C5040,'Entrada - Salida'!C:C,Saldo!B5040)</f>
        <v>0</v>
      </c>
      <c r="I5040" s="11">
        <f t="shared" si="80"/>
        <v>0</v>
      </c>
      <c r="J5040" s="22"/>
    </row>
    <row r="5041" spans="5:10">
      <c r="E5041" s="4" t="e">
        <f>VLOOKUP(B5041,'[1]Base de datos Almacen'!$B$2:$E$3654,4,0)</f>
        <v>#N/A</v>
      </c>
      <c r="F5041" s="8">
        <v>0</v>
      </c>
      <c r="G5041" s="9">
        <f>SUMIFS('Entrada - Salida'!$E:$E,'Entrada - Salida'!$D:$D,Saldo!C5041,'Entrada - Salida'!C:C,Saldo!B5041)</f>
        <v>0</v>
      </c>
      <c r="H5041" s="10">
        <f>SUMIFS('Entrada - Salida'!$F:$F,'Entrada - Salida'!$D:$D,Saldo!C5041,'Entrada - Salida'!C:C,Saldo!B5041)</f>
        <v>0</v>
      </c>
      <c r="I5041" s="11">
        <f t="shared" si="80"/>
        <v>0</v>
      </c>
      <c r="J5041" s="22"/>
    </row>
    <row r="5042" spans="5:10">
      <c r="E5042" s="4" t="e">
        <f>VLOOKUP(B5042,'[1]Base de datos Almacen'!$B$2:$E$3654,4,0)</f>
        <v>#N/A</v>
      </c>
      <c r="F5042" s="8">
        <v>0</v>
      </c>
      <c r="G5042" s="9">
        <f>SUMIFS('Entrada - Salida'!$E:$E,'Entrada - Salida'!$D:$D,Saldo!C5042,'Entrada - Salida'!C:C,Saldo!B5042)</f>
        <v>0</v>
      </c>
      <c r="H5042" s="10">
        <f>SUMIFS('Entrada - Salida'!$F:$F,'Entrada - Salida'!$D:$D,Saldo!C5042,'Entrada - Salida'!C:C,Saldo!B5042)</f>
        <v>0</v>
      </c>
      <c r="I5042" s="11">
        <f t="shared" si="80"/>
        <v>0</v>
      </c>
      <c r="J5042" s="22"/>
    </row>
    <row r="5043" spans="5:10">
      <c r="E5043" s="4" t="e">
        <f>VLOOKUP(B5043,'[1]Base de datos Almacen'!$B$2:$E$3654,4,0)</f>
        <v>#N/A</v>
      </c>
      <c r="F5043" s="8">
        <v>0</v>
      </c>
      <c r="G5043" s="9">
        <f>SUMIFS('Entrada - Salida'!$E:$E,'Entrada - Salida'!$D:$D,Saldo!C5043,'Entrada - Salida'!C:C,Saldo!B5043)</f>
        <v>0</v>
      </c>
      <c r="H5043" s="10">
        <f>SUMIFS('Entrada - Salida'!$F:$F,'Entrada - Salida'!$D:$D,Saldo!C5043,'Entrada - Salida'!C:C,Saldo!B5043)</f>
        <v>0</v>
      </c>
      <c r="I5043" s="11">
        <f t="shared" si="80"/>
        <v>0</v>
      </c>
      <c r="J5043" s="22"/>
    </row>
    <row r="5044" spans="5:10">
      <c r="E5044" s="4" t="e">
        <f>VLOOKUP(B5044,'[1]Base de datos Almacen'!$B$2:$E$3654,4,0)</f>
        <v>#N/A</v>
      </c>
      <c r="F5044" s="8">
        <v>0</v>
      </c>
      <c r="G5044" s="9">
        <f>SUMIFS('Entrada - Salida'!$E:$E,'Entrada - Salida'!$D:$D,Saldo!C5044,'Entrada - Salida'!C:C,Saldo!B5044)</f>
        <v>0</v>
      </c>
      <c r="H5044" s="10">
        <f>SUMIFS('Entrada - Salida'!$F:$F,'Entrada - Salida'!$D:$D,Saldo!C5044,'Entrada - Salida'!C:C,Saldo!B5044)</f>
        <v>0</v>
      </c>
      <c r="I5044" s="11">
        <f t="shared" si="80"/>
        <v>0</v>
      </c>
      <c r="J5044" s="22"/>
    </row>
    <row r="5045" spans="5:10">
      <c r="E5045" s="4" t="e">
        <f>VLOOKUP(B5045,'[1]Base de datos Almacen'!$B$2:$E$3654,4,0)</f>
        <v>#N/A</v>
      </c>
      <c r="F5045" s="8">
        <v>0</v>
      </c>
      <c r="G5045" s="9">
        <f>SUMIFS('Entrada - Salida'!$E:$E,'Entrada - Salida'!$D:$D,Saldo!C5045,'Entrada - Salida'!C:C,Saldo!B5045)</f>
        <v>0</v>
      </c>
      <c r="H5045" s="10">
        <f>SUMIFS('Entrada - Salida'!$F:$F,'Entrada - Salida'!$D:$D,Saldo!C5045,'Entrada - Salida'!C:C,Saldo!B5045)</f>
        <v>0</v>
      </c>
      <c r="I5045" s="11">
        <f t="shared" si="80"/>
        <v>0</v>
      </c>
      <c r="J5045" s="22"/>
    </row>
    <row r="5046" spans="5:10">
      <c r="E5046" s="4" t="e">
        <f>VLOOKUP(B5046,'[1]Base de datos Almacen'!$B$2:$E$3654,4,0)</f>
        <v>#N/A</v>
      </c>
      <c r="F5046" s="8">
        <v>0</v>
      </c>
      <c r="G5046" s="9">
        <f>SUMIFS('Entrada - Salida'!$E:$E,'Entrada - Salida'!$D:$D,Saldo!C5046,'Entrada - Salida'!C:C,Saldo!B5046)</f>
        <v>0</v>
      </c>
      <c r="H5046" s="10">
        <f>SUMIFS('Entrada - Salida'!$F:$F,'Entrada - Salida'!$D:$D,Saldo!C5046,'Entrada - Salida'!C:C,Saldo!B5046)</f>
        <v>0</v>
      </c>
      <c r="I5046" s="11">
        <f t="shared" si="80"/>
        <v>0</v>
      </c>
      <c r="J5046" s="22"/>
    </row>
    <row r="5047" spans="5:10">
      <c r="E5047" s="4" t="e">
        <f>VLOOKUP(B5047,'[1]Base de datos Almacen'!$B$2:$E$3654,4,0)</f>
        <v>#N/A</v>
      </c>
      <c r="F5047" s="8">
        <v>0</v>
      </c>
      <c r="G5047" s="9">
        <f>SUMIFS('Entrada - Salida'!$E:$E,'Entrada - Salida'!$D:$D,Saldo!C5047,'Entrada - Salida'!C:C,Saldo!B5047)</f>
        <v>0</v>
      </c>
      <c r="H5047" s="10">
        <f>SUMIFS('Entrada - Salida'!$F:$F,'Entrada - Salida'!$D:$D,Saldo!C5047,'Entrada - Salida'!C:C,Saldo!B5047)</f>
        <v>0</v>
      </c>
      <c r="I5047" s="11">
        <f t="shared" si="80"/>
        <v>0</v>
      </c>
      <c r="J5047" s="22"/>
    </row>
    <row r="5048" spans="5:10">
      <c r="E5048" s="4" t="e">
        <f>VLOOKUP(B5048,'[1]Base de datos Almacen'!$B$2:$E$3654,4,0)</f>
        <v>#N/A</v>
      </c>
      <c r="F5048" s="8">
        <v>0</v>
      </c>
      <c r="G5048" s="9">
        <f>SUMIFS('Entrada - Salida'!$E:$E,'Entrada - Salida'!$D:$D,Saldo!C5048,'Entrada - Salida'!C:C,Saldo!B5048)</f>
        <v>0</v>
      </c>
      <c r="H5048" s="10">
        <f>SUMIFS('Entrada - Salida'!$F:$F,'Entrada - Salida'!$D:$D,Saldo!C5048,'Entrada - Salida'!C:C,Saldo!B5048)</f>
        <v>0</v>
      </c>
      <c r="I5048" s="11">
        <f t="shared" si="80"/>
        <v>0</v>
      </c>
      <c r="J5048" s="22"/>
    </row>
    <row r="5049" spans="5:10">
      <c r="E5049" s="4" t="e">
        <f>VLOOKUP(B5049,'[1]Base de datos Almacen'!$B$2:$E$3654,4,0)</f>
        <v>#N/A</v>
      </c>
      <c r="F5049" s="8">
        <v>0</v>
      </c>
      <c r="G5049" s="9">
        <f>SUMIFS('Entrada - Salida'!$E:$E,'Entrada - Salida'!$D:$D,Saldo!C5049,'Entrada - Salida'!C:C,Saldo!B5049)</f>
        <v>0</v>
      </c>
      <c r="H5049" s="10">
        <f>SUMIFS('Entrada - Salida'!$F:$F,'Entrada - Salida'!$D:$D,Saldo!C5049,'Entrada - Salida'!C:C,Saldo!B5049)</f>
        <v>0</v>
      </c>
      <c r="I5049" s="11">
        <f t="shared" si="80"/>
        <v>0</v>
      </c>
      <c r="J5049" s="22"/>
    </row>
    <row r="5050" spans="5:10">
      <c r="E5050" s="4" t="e">
        <f>VLOOKUP(B5050,'[1]Base de datos Almacen'!$B$2:$E$3654,4,0)</f>
        <v>#N/A</v>
      </c>
      <c r="F5050" s="8">
        <v>0</v>
      </c>
      <c r="G5050" s="9">
        <f>SUMIFS('Entrada - Salida'!$E:$E,'Entrada - Salida'!$D:$D,Saldo!C5050,'Entrada - Salida'!C:C,Saldo!B5050)</f>
        <v>0</v>
      </c>
      <c r="H5050" s="10">
        <f>SUMIFS('Entrada - Salida'!$F:$F,'Entrada - Salida'!$D:$D,Saldo!C5050,'Entrada - Salida'!C:C,Saldo!B5050)</f>
        <v>0</v>
      </c>
      <c r="I5050" s="11">
        <f t="shared" si="80"/>
        <v>0</v>
      </c>
      <c r="J5050" s="22"/>
    </row>
    <row r="5051" spans="5:10">
      <c r="E5051" s="4" t="e">
        <f>VLOOKUP(B5051,'[1]Base de datos Almacen'!$B$2:$E$3654,4,0)</f>
        <v>#N/A</v>
      </c>
      <c r="F5051" s="8">
        <v>0</v>
      </c>
      <c r="G5051" s="9">
        <f>SUMIFS('Entrada - Salida'!$E:$E,'Entrada - Salida'!$D:$D,Saldo!C5051,'Entrada - Salida'!C:C,Saldo!B5051)</f>
        <v>0</v>
      </c>
      <c r="H5051" s="10">
        <f>SUMIFS('Entrada - Salida'!$F:$F,'Entrada - Salida'!$D:$D,Saldo!C5051,'Entrada - Salida'!C:C,Saldo!B5051)</f>
        <v>0</v>
      </c>
      <c r="I5051" s="11">
        <f t="shared" si="80"/>
        <v>0</v>
      </c>
      <c r="J5051" s="22"/>
    </row>
    <row r="5052" spans="5:10">
      <c r="E5052" s="4" t="e">
        <f>VLOOKUP(B5052,'[1]Base de datos Almacen'!$B$2:$E$3654,4,0)</f>
        <v>#N/A</v>
      </c>
      <c r="F5052" s="8">
        <v>0</v>
      </c>
      <c r="G5052" s="9">
        <f>SUMIFS('Entrada - Salida'!$E:$E,'Entrada - Salida'!$D:$D,Saldo!C5052,'Entrada - Salida'!C:C,Saldo!B5052)</f>
        <v>0</v>
      </c>
      <c r="H5052" s="10">
        <f>SUMIFS('Entrada - Salida'!$F:$F,'Entrada - Salida'!$D:$D,Saldo!C5052,'Entrada - Salida'!C:C,Saldo!B5052)</f>
        <v>0</v>
      </c>
      <c r="I5052" s="11">
        <f t="shared" si="80"/>
        <v>0</v>
      </c>
      <c r="J5052" s="22"/>
    </row>
    <row r="5053" spans="5:10">
      <c r="E5053" s="4" t="e">
        <f>VLOOKUP(B5053,'[1]Base de datos Almacen'!$B$2:$E$3654,4,0)</f>
        <v>#N/A</v>
      </c>
      <c r="F5053" s="8">
        <v>0</v>
      </c>
      <c r="G5053" s="9">
        <f>SUMIFS('Entrada - Salida'!$E:$E,'Entrada - Salida'!$D:$D,Saldo!C5053,'Entrada - Salida'!C:C,Saldo!B5053)</f>
        <v>0</v>
      </c>
      <c r="H5053" s="10">
        <f>SUMIFS('Entrada - Salida'!$F:$F,'Entrada - Salida'!$D:$D,Saldo!C5053,'Entrada - Salida'!C:C,Saldo!B5053)</f>
        <v>0</v>
      </c>
      <c r="I5053" s="11">
        <f t="shared" si="80"/>
        <v>0</v>
      </c>
      <c r="J5053" s="22"/>
    </row>
    <row r="5054" spans="5:10">
      <c r="E5054" s="4" t="e">
        <f>VLOOKUP(B5054,'[1]Base de datos Almacen'!$B$2:$E$3654,4,0)</f>
        <v>#N/A</v>
      </c>
      <c r="F5054" s="8">
        <v>0</v>
      </c>
      <c r="G5054" s="9">
        <f>SUMIFS('Entrada - Salida'!$E:$E,'Entrada - Salida'!$D:$D,Saldo!C5054,'Entrada - Salida'!C:C,Saldo!B5054)</f>
        <v>0</v>
      </c>
      <c r="H5054" s="10">
        <f>SUMIFS('Entrada - Salida'!$F:$F,'Entrada - Salida'!$D:$D,Saldo!C5054,'Entrada - Salida'!C:C,Saldo!B5054)</f>
        <v>0</v>
      </c>
      <c r="I5054" s="11">
        <f t="shared" si="80"/>
        <v>0</v>
      </c>
      <c r="J5054" s="22"/>
    </row>
    <row r="5055" spans="5:10">
      <c r="E5055" s="4" t="e">
        <f>VLOOKUP(B5055,'[1]Base de datos Almacen'!$B$2:$E$3654,4,0)</f>
        <v>#N/A</v>
      </c>
      <c r="F5055" s="8">
        <v>0</v>
      </c>
      <c r="G5055" s="9">
        <f>SUMIFS('Entrada - Salida'!$E:$E,'Entrada - Salida'!$D:$D,Saldo!C5055,'Entrada - Salida'!C:C,Saldo!B5055)</f>
        <v>0</v>
      </c>
      <c r="H5055" s="10">
        <f>SUMIFS('Entrada - Salida'!$F:$F,'Entrada - Salida'!$D:$D,Saldo!C5055,'Entrada - Salida'!C:C,Saldo!B5055)</f>
        <v>0</v>
      </c>
      <c r="I5055" s="11">
        <f t="shared" si="80"/>
        <v>0</v>
      </c>
      <c r="J5055" s="22"/>
    </row>
    <row r="5056" spans="5:10">
      <c r="E5056" s="4" t="e">
        <f>VLOOKUP(B5056,'[1]Base de datos Almacen'!$B$2:$E$3654,4,0)</f>
        <v>#N/A</v>
      </c>
      <c r="F5056" s="8">
        <v>0</v>
      </c>
      <c r="G5056" s="9">
        <f>SUMIFS('Entrada - Salida'!$E:$E,'Entrada - Salida'!$D:$D,Saldo!C5056,'Entrada - Salida'!C:C,Saldo!B5056)</f>
        <v>0</v>
      </c>
      <c r="H5056" s="10">
        <f>SUMIFS('Entrada - Salida'!$F:$F,'Entrada - Salida'!$D:$D,Saldo!C5056,'Entrada - Salida'!C:C,Saldo!B5056)</f>
        <v>0</v>
      </c>
      <c r="I5056" s="11">
        <f t="shared" si="80"/>
        <v>0</v>
      </c>
      <c r="J5056" s="22"/>
    </row>
    <row r="5057" spans="5:10">
      <c r="E5057" s="4" t="e">
        <f>VLOOKUP(B5057,'[1]Base de datos Almacen'!$B$2:$E$3654,4,0)</f>
        <v>#N/A</v>
      </c>
      <c r="F5057" s="8">
        <v>0</v>
      </c>
      <c r="G5057" s="9">
        <f>SUMIFS('Entrada - Salida'!$E:$E,'Entrada - Salida'!$D:$D,Saldo!C5057,'Entrada - Salida'!C:C,Saldo!B5057)</f>
        <v>0</v>
      </c>
      <c r="H5057" s="10">
        <f>SUMIFS('Entrada - Salida'!$F:$F,'Entrada - Salida'!$D:$D,Saldo!C5057,'Entrada - Salida'!C:C,Saldo!B5057)</f>
        <v>0</v>
      </c>
      <c r="I5057" s="11">
        <f t="shared" si="80"/>
        <v>0</v>
      </c>
      <c r="J5057" s="22"/>
    </row>
    <row r="5058" spans="5:10">
      <c r="E5058" s="4" t="e">
        <f>VLOOKUP(B5058,'[1]Base de datos Almacen'!$B$2:$E$3654,4,0)</f>
        <v>#N/A</v>
      </c>
      <c r="F5058" s="8">
        <v>0</v>
      </c>
      <c r="G5058" s="9">
        <f>SUMIFS('Entrada - Salida'!$E:$E,'Entrada - Salida'!$D:$D,Saldo!C5058,'Entrada - Salida'!C:C,Saldo!B5058)</f>
        <v>0</v>
      </c>
      <c r="H5058" s="10">
        <f>SUMIFS('Entrada - Salida'!$F:$F,'Entrada - Salida'!$D:$D,Saldo!C5058,'Entrada - Salida'!C:C,Saldo!B5058)</f>
        <v>0</v>
      </c>
      <c r="I5058" s="11">
        <f t="shared" si="80"/>
        <v>0</v>
      </c>
      <c r="J5058" s="22"/>
    </row>
    <row r="5059" spans="5:10">
      <c r="E5059" s="4" t="e">
        <f>VLOOKUP(B5059,'[1]Base de datos Almacen'!$B$2:$E$3654,4,0)</f>
        <v>#N/A</v>
      </c>
      <c r="F5059" s="8">
        <v>0</v>
      </c>
      <c r="G5059" s="9">
        <f>SUMIFS('Entrada - Salida'!$E:$E,'Entrada - Salida'!$D:$D,Saldo!C5059,'Entrada - Salida'!C:C,Saldo!B5059)</f>
        <v>0</v>
      </c>
      <c r="H5059" s="10">
        <f>SUMIFS('Entrada - Salida'!$F:$F,'Entrada - Salida'!$D:$D,Saldo!C5059,'Entrada - Salida'!C:C,Saldo!B5059)</f>
        <v>0</v>
      </c>
      <c r="I5059" s="11">
        <f t="shared" si="80"/>
        <v>0</v>
      </c>
      <c r="J5059" s="22"/>
    </row>
    <row r="5060" spans="5:10">
      <c r="E5060" s="4" t="e">
        <f>VLOOKUP(B5060,'[1]Base de datos Almacen'!$B$2:$E$3654,4,0)</f>
        <v>#N/A</v>
      </c>
      <c r="F5060" s="8">
        <v>0</v>
      </c>
      <c r="G5060" s="9">
        <f>SUMIFS('Entrada - Salida'!$E:$E,'Entrada - Salida'!$D:$D,Saldo!C5060,'Entrada - Salida'!C:C,Saldo!B5060)</f>
        <v>0</v>
      </c>
      <c r="H5060" s="10">
        <f>SUMIFS('Entrada - Salida'!$F:$F,'Entrada - Salida'!$D:$D,Saldo!C5060,'Entrada - Salida'!C:C,Saldo!B5060)</f>
        <v>0</v>
      </c>
      <c r="I5060" s="11">
        <f t="shared" si="80"/>
        <v>0</v>
      </c>
      <c r="J5060" s="22"/>
    </row>
    <row r="5061" spans="5:10">
      <c r="E5061" s="4" t="e">
        <f>VLOOKUP(B5061,'[1]Base de datos Almacen'!$B$2:$E$3654,4,0)</f>
        <v>#N/A</v>
      </c>
      <c r="F5061" s="8">
        <v>0</v>
      </c>
      <c r="G5061" s="9">
        <f>SUMIFS('Entrada - Salida'!$E:$E,'Entrada - Salida'!$D:$D,Saldo!C5061,'Entrada - Salida'!C:C,Saldo!B5061)</f>
        <v>0</v>
      </c>
      <c r="H5061" s="10">
        <f>SUMIFS('Entrada - Salida'!$F:$F,'Entrada - Salida'!$D:$D,Saldo!C5061,'Entrada - Salida'!C:C,Saldo!B5061)</f>
        <v>0</v>
      </c>
      <c r="I5061" s="11">
        <f t="shared" si="80"/>
        <v>0</v>
      </c>
      <c r="J5061" s="22"/>
    </row>
    <row r="5062" spans="5:10">
      <c r="E5062" s="4" t="e">
        <f>VLOOKUP(B5062,'[1]Base de datos Almacen'!$B$2:$E$3654,4,0)</f>
        <v>#N/A</v>
      </c>
      <c r="F5062" s="8">
        <v>0</v>
      </c>
      <c r="G5062" s="9">
        <f>SUMIFS('Entrada - Salida'!$E:$E,'Entrada - Salida'!$D:$D,Saldo!C5062,'Entrada - Salida'!C:C,Saldo!B5062)</f>
        <v>0</v>
      </c>
      <c r="H5062" s="10">
        <f>SUMIFS('Entrada - Salida'!$F:$F,'Entrada - Salida'!$D:$D,Saldo!C5062,'Entrada - Salida'!C:C,Saldo!B5062)</f>
        <v>0</v>
      </c>
      <c r="I5062" s="11">
        <f t="shared" si="80"/>
        <v>0</v>
      </c>
      <c r="J5062" s="22"/>
    </row>
    <row r="5063" spans="5:10">
      <c r="E5063" s="4" t="e">
        <f>VLOOKUP(B5063,'[1]Base de datos Almacen'!$B$2:$E$3654,4,0)</f>
        <v>#N/A</v>
      </c>
      <c r="F5063" s="8">
        <v>0</v>
      </c>
      <c r="G5063" s="9">
        <f>SUMIFS('Entrada - Salida'!$E:$E,'Entrada - Salida'!$D:$D,Saldo!C5063,'Entrada - Salida'!C:C,Saldo!B5063)</f>
        <v>0</v>
      </c>
      <c r="H5063" s="10">
        <f>SUMIFS('Entrada - Salida'!$F:$F,'Entrada - Salida'!$D:$D,Saldo!C5063,'Entrada - Salida'!C:C,Saldo!B5063)</f>
        <v>0</v>
      </c>
      <c r="I5063" s="11">
        <f t="shared" si="80"/>
        <v>0</v>
      </c>
      <c r="J5063" s="22"/>
    </row>
    <row r="5064" spans="5:10">
      <c r="E5064" s="4" t="e">
        <f>VLOOKUP(B5064,'[1]Base de datos Almacen'!$B$2:$E$3654,4,0)</f>
        <v>#N/A</v>
      </c>
      <c r="F5064" s="8">
        <v>0</v>
      </c>
      <c r="G5064" s="9">
        <f>SUMIFS('Entrada - Salida'!$E:$E,'Entrada - Salida'!$D:$D,Saldo!C5064,'Entrada - Salida'!C:C,Saldo!B5064)</f>
        <v>0</v>
      </c>
      <c r="H5064" s="10">
        <f>SUMIFS('Entrada - Salida'!$F:$F,'Entrada - Salida'!$D:$D,Saldo!C5064,'Entrada - Salida'!C:C,Saldo!B5064)</f>
        <v>0</v>
      </c>
      <c r="I5064" s="11">
        <f t="shared" si="80"/>
        <v>0</v>
      </c>
      <c r="J5064" s="22"/>
    </row>
    <row r="5065" spans="5:10">
      <c r="E5065" s="4" t="e">
        <f>VLOOKUP(B5065,'[1]Base de datos Almacen'!$B$2:$E$3654,4,0)</f>
        <v>#N/A</v>
      </c>
      <c r="F5065" s="8">
        <v>0</v>
      </c>
      <c r="G5065" s="9">
        <f>SUMIFS('Entrada - Salida'!$E:$E,'Entrada - Salida'!$D:$D,Saldo!C5065,'Entrada - Salida'!C:C,Saldo!B5065)</f>
        <v>0</v>
      </c>
      <c r="H5065" s="10">
        <f>SUMIFS('Entrada - Salida'!$F:$F,'Entrada - Salida'!$D:$D,Saldo!C5065,'Entrada - Salida'!C:C,Saldo!B5065)</f>
        <v>0</v>
      </c>
      <c r="I5065" s="11">
        <f t="shared" si="80"/>
        <v>0</v>
      </c>
      <c r="J5065" s="22"/>
    </row>
    <row r="5066" spans="5:10">
      <c r="E5066" s="4" t="e">
        <f>VLOOKUP(B5066,'[1]Base de datos Almacen'!$B$2:$E$3654,4,0)</f>
        <v>#N/A</v>
      </c>
      <c r="F5066" s="8">
        <v>0</v>
      </c>
      <c r="G5066" s="9">
        <f>SUMIFS('Entrada - Salida'!$E:$E,'Entrada - Salida'!$D:$D,Saldo!C5066,'Entrada - Salida'!C:C,Saldo!B5066)</f>
        <v>0</v>
      </c>
      <c r="H5066" s="10">
        <f>SUMIFS('Entrada - Salida'!$F:$F,'Entrada - Salida'!$D:$D,Saldo!C5066,'Entrada - Salida'!C:C,Saldo!B5066)</f>
        <v>0</v>
      </c>
      <c r="I5066" s="11">
        <f t="shared" si="80"/>
        <v>0</v>
      </c>
      <c r="J5066" s="22"/>
    </row>
    <row r="5067" spans="5:10">
      <c r="E5067" s="4" t="e">
        <f>VLOOKUP(B5067,'[1]Base de datos Almacen'!$B$2:$E$3654,4,0)</f>
        <v>#N/A</v>
      </c>
      <c r="F5067" s="8">
        <v>0</v>
      </c>
      <c r="G5067" s="9">
        <f>SUMIFS('Entrada - Salida'!$E:$E,'Entrada - Salida'!$D:$D,Saldo!C5067,'Entrada - Salida'!C:C,Saldo!B5067)</f>
        <v>0</v>
      </c>
      <c r="H5067" s="10">
        <f>SUMIFS('Entrada - Salida'!$F:$F,'Entrada - Salida'!$D:$D,Saldo!C5067,'Entrada - Salida'!C:C,Saldo!B5067)</f>
        <v>0</v>
      </c>
      <c r="I5067" s="11">
        <f t="shared" si="80"/>
        <v>0</v>
      </c>
      <c r="J5067" s="22"/>
    </row>
    <row r="5068" spans="5:10">
      <c r="E5068" s="4" t="e">
        <f>VLOOKUP(B5068,'[1]Base de datos Almacen'!$B$2:$E$3654,4,0)</f>
        <v>#N/A</v>
      </c>
      <c r="F5068" s="8">
        <v>0</v>
      </c>
      <c r="G5068" s="9">
        <f>SUMIFS('Entrada - Salida'!$E:$E,'Entrada - Salida'!$D:$D,Saldo!C5068,'Entrada - Salida'!C:C,Saldo!B5068)</f>
        <v>0</v>
      </c>
      <c r="H5068" s="10">
        <f>SUMIFS('Entrada - Salida'!$F:$F,'Entrada - Salida'!$D:$D,Saldo!C5068,'Entrada - Salida'!C:C,Saldo!B5068)</f>
        <v>0</v>
      </c>
      <c r="I5068" s="11">
        <f t="shared" si="80"/>
        <v>0</v>
      </c>
      <c r="J5068" s="22"/>
    </row>
    <row r="5069" spans="5:10">
      <c r="E5069" s="4" t="e">
        <f>VLOOKUP(B5069,'[1]Base de datos Almacen'!$B$2:$E$3654,4,0)</f>
        <v>#N/A</v>
      </c>
      <c r="F5069" s="8">
        <v>0</v>
      </c>
      <c r="G5069" s="9">
        <f>SUMIFS('Entrada - Salida'!$E:$E,'Entrada - Salida'!$D:$D,Saldo!C5069,'Entrada - Salida'!C:C,Saldo!B5069)</f>
        <v>0</v>
      </c>
      <c r="H5069" s="10">
        <f>SUMIFS('Entrada - Salida'!$F:$F,'Entrada - Salida'!$D:$D,Saldo!C5069,'Entrada - Salida'!C:C,Saldo!B5069)</f>
        <v>0</v>
      </c>
      <c r="I5069" s="11">
        <f t="shared" si="80"/>
        <v>0</v>
      </c>
      <c r="J5069" s="22"/>
    </row>
    <row r="5070" spans="5:10">
      <c r="E5070" s="4" t="e">
        <f>VLOOKUP(B5070,'[1]Base de datos Almacen'!$B$2:$E$3654,4,0)</f>
        <v>#N/A</v>
      </c>
      <c r="F5070" s="8">
        <v>0</v>
      </c>
      <c r="G5070" s="9">
        <f>SUMIFS('Entrada - Salida'!$E:$E,'Entrada - Salida'!$D:$D,Saldo!C5070,'Entrada - Salida'!C:C,Saldo!B5070)</f>
        <v>0</v>
      </c>
      <c r="H5070" s="10">
        <f>SUMIFS('Entrada - Salida'!$F:$F,'Entrada - Salida'!$D:$D,Saldo!C5070,'Entrada - Salida'!C:C,Saldo!B5070)</f>
        <v>0</v>
      </c>
      <c r="I5070" s="11">
        <f t="shared" si="80"/>
        <v>0</v>
      </c>
      <c r="J5070" s="22"/>
    </row>
    <row r="5071" spans="5:10">
      <c r="E5071" s="4" t="e">
        <f>VLOOKUP(B5071,'[1]Base de datos Almacen'!$B$2:$E$3654,4,0)</f>
        <v>#N/A</v>
      </c>
      <c r="F5071" s="8">
        <v>0</v>
      </c>
      <c r="G5071" s="9">
        <f>SUMIFS('Entrada - Salida'!$E:$E,'Entrada - Salida'!$D:$D,Saldo!C5071,'Entrada - Salida'!C:C,Saldo!B5071)</f>
        <v>0</v>
      </c>
      <c r="H5071" s="10">
        <f>SUMIFS('Entrada - Salida'!$F:$F,'Entrada - Salida'!$D:$D,Saldo!C5071,'Entrada - Salida'!C:C,Saldo!B5071)</f>
        <v>0</v>
      </c>
      <c r="I5071" s="11">
        <f t="shared" si="80"/>
        <v>0</v>
      </c>
      <c r="J5071" s="22"/>
    </row>
    <row r="5072" spans="5:10">
      <c r="E5072" s="4" t="e">
        <f>VLOOKUP(B5072,'[1]Base de datos Almacen'!$B$2:$E$3654,4,0)</f>
        <v>#N/A</v>
      </c>
      <c r="F5072" s="8">
        <v>0</v>
      </c>
      <c r="G5072" s="9">
        <f>SUMIFS('Entrada - Salida'!$E:$E,'Entrada - Salida'!$D:$D,Saldo!C5072,'Entrada - Salida'!C:C,Saldo!B5072)</f>
        <v>0</v>
      </c>
      <c r="H5072" s="10">
        <f>SUMIFS('Entrada - Salida'!$F:$F,'Entrada - Salida'!$D:$D,Saldo!C5072,'Entrada - Salida'!C:C,Saldo!B5072)</f>
        <v>0</v>
      </c>
      <c r="I5072" s="11">
        <f t="shared" si="80"/>
        <v>0</v>
      </c>
      <c r="J5072" s="22"/>
    </row>
    <row r="5073" spans="5:10">
      <c r="E5073" s="4" t="e">
        <f>VLOOKUP(B5073,'[1]Base de datos Almacen'!$B$2:$E$3654,4,0)</f>
        <v>#N/A</v>
      </c>
      <c r="F5073" s="8">
        <v>0</v>
      </c>
      <c r="G5073" s="9">
        <f>SUMIFS('Entrada - Salida'!$E:$E,'Entrada - Salida'!$D:$D,Saldo!C5073,'Entrada - Salida'!C:C,Saldo!B5073)</f>
        <v>0</v>
      </c>
      <c r="H5073" s="10">
        <f>SUMIFS('Entrada - Salida'!$F:$F,'Entrada - Salida'!$D:$D,Saldo!C5073,'Entrada - Salida'!C:C,Saldo!B5073)</f>
        <v>0</v>
      </c>
      <c r="I5073" s="11">
        <f t="shared" si="80"/>
        <v>0</v>
      </c>
      <c r="J5073" s="22"/>
    </row>
    <row r="5074" spans="5:10">
      <c r="E5074" s="4" t="e">
        <f>VLOOKUP(B5074,'[1]Base de datos Almacen'!$B$2:$E$3654,4,0)</f>
        <v>#N/A</v>
      </c>
      <c r="F5074" s="8">
        <v>0</v>
      </c>
      <c r="G5074" s="9">
        <f>SUMIFS('Entrada - Salida'!$E:$E,'Entrada - Salida'!$D:$D,Saldo!C5074,'Entrada - Salida'!C:C,Saldo!B5074)</f>
        <v>0</v>
      </c>
      <c r="H5074" s="10">
        <f>SUMIFS('Entrada - Salida'!$F:$F,'Entrada - Salida'!$D:$D,Saldo!C5074,'Entrada - Salida'!C:C,Saldo!B5074)</f>
        <v>0</v>
      </c>
      <c r="I5074" s="11">
        <f t="shared" si="80"/>
        <v>0</v>
      </c>
      <c r="J5074" s="22"/>
    </row>
    <row r="5075" spans="5:10">
      <c r="E5075" s="4" t="e">
        <f>VLOOKUP(B5075,'[1]Base de datos Almacen'!$B$2:$E$3654,4,0)</f>
        <v>#N/A</v>
      </c>
      <c r="F5075" s="8">
        <v>0</v>
      </c>
      <c r="G5075" s="9">
        <f>SUMIFS('Entrada - Salida'!$E:$E,'Entrada - Salida'!$D:$D,Saldo!C5075,'Entrada - Salida'!C:C,Saldo!B5075)</f>
        <v>0</v>
      </c>
      <c r="H5075" s="10">
        <f>SUMIFS('Entrada - Salida'!$F:$F,'Entrada - Salida'!$D:$D,Saldo!C5075,'Entrada - Salida'!C:C,Saldo!B5075)</f>
        <v>0</v>
      </c>
      <c r="I5075" s="11">
        <f t="shared" si="80"/>
        <v>0</v>
      </c>
      <c r="J5075" s="22"/>
    </row>
    <row r="5076" spans="5:10">
      <c r="E5076" s="4" t="e">
        <f>VLOOKUP(B5076,'[1]Base de datos Almacen'!$B$2:$E$3654,4,0)</f>
        <v>#N/A</v>
      </c>
      <c r="F5076" s="8">
        <v>0</v>
      </c>
      <c r="G5076" s="9">
        <f>SUMIFS('Entrada - Salida'!$E:$E,'Entrada - Salida'!$D:$D,Saldo!C5076,'Entrada - Salida'!C:C,Saldo!B5076)</f>
        <v>0</v>
      </c>
      <c r="H5076" s="10">
        <f>SUMIFS('Entrada - Salida'!$F:$F,'Entrada - Salida'!$D:$D,Saldo!C5076,'Entrada - Salida'!C:C,Saldo!B5076)</f>
        <v>0</v>
      </c>
      <c r="I5076" s="11">
        <f t="shared" si="80"/>
        <v>0</v>
      </c>
      <c r="J5076" s="22"/>
    </row>
    <row r="5077" spans="5:10">
      <c r="E5077" s="4" t="e">
        <f>VLOOKUP(B5077,'[1]Base de datos Almacen'!$B$2:$E$3654,4,0)</f>
        <v>#N/A</v>
      </c>
      <c r="F5077" s="8">
        <v>0</v>
      </c>
      <c r="G5077" s="9">
        <f>SUMIFS('Entrada - Salida'!$E:$E,'Entrada - Salida'!$D:$D,Saldo!C5077,'Entrada - Salida'!C:C,Saldo!B5077)</f>
        <v>0</v>
      </c>
      <c r="H5077" s="10">
        <f>SUMIFS('Entrada - Salida'!$F:$F,'Entrada - Salida'!$D:$D,Saldo!C5077,'Entrada - Salida'!C:C,Saldo!B5077)</f>
        <v>0</v>
      </c>
      <c r="I5077" s="11">
        <f t="shared" si="80"/>
        <v>0</v>
      </c>
      <c r="J5077" s="22"/>
    </row>
    <row r="5078" spans="5:10">
      <c r="E5078" s="4" t="e">
        <f>VLOOKUP(B5078,'[1]Base de datos Almacen'!$B$2:$E$3654,4,0)</f>
        <v>#N/A</v>
      </c>
      <c r="F5078" s="8">
        <v>0</v>
      </c>
      <c r="G5078" s="9">
        <f>SUMIFS('Entrada - Salida'!$E:$E,'Entrada - Salida'!$D:$D,Saldo!C5078,'Entrada - Salida'!C:C,Saldo!B5078)</f>
        <v>0</v>
      </c>
      <c r="H5078" s="10">
        <f>SUMIFS('Entrada - Salida'!$F:$F,'Entrada - Salida'!$D:$D,Saldo!C5078,'Entrada - Salida'!C:C,Saldo!B5078)</f>
        <v>0</v>
      </c>
      <c r="I5078" s="11">
        <f t="shared" si="80"/>
        <v>0</v>
      </c>
      <c r="J5078" s="22"/>
    </row>
    <row r="5079" spans="5:10">
      <c r="E5079" s="4" t="e">
        <f>VLOOKUP(B5079,'[1]Base de datos Almacen'!$B$2:$E$3654,4,0)</f>
        <v>#N/A</v>
      </c>
      <c r="F5079" s="8">
        <v>0</v>
      </c>
      <c r="G5079" s="9">
        <f>SUMIFS('Entrada - Salida'!$E:$E,'Entrada - Salida'!$D:$D,Saldo!C5079,'Entrada - Salida'!C:C,Saldo!B5079)</f>
        <v>0</v>
      </c>
      <c r="H5079" s="10">
        <f>SUMIFS('Entrada - Salida'!$F:$F,'Entrada - Salida'!$D:$D,Saldo!C5079,'Entrada - Salida'!C:C,Saldo!B5079)</f>
        <v>0</v>
      </c>
      <c r="I5079" s="11">
        <f t="shared" si="80"/>
        <v>0</v>
      </c>
      <c r="J5079" s="22"/>
    </row>
    <row r="5080" spans="5:10">
      <c r="E5080" s="4" t="e">
        <f>VLOOKUP(B5080,'[1]Base de datos Almacen'!$B$2:$E$3654,4,0)</f>
        <v>#N/A</v>
      </c>
      <c r="F5080" s="8">
        <v>0</v>
      </c>
      <c r="G5080" s="9">
        <f>SUMIFS('Entrada - Salida'!$E:$E,'Entrada - Salida'!$D:$D,Saldo!C5080,'Entrada - Salida'!C:C,Saldo!B5080)</f>
        <v>0</v>
      </c>
      <c r="H5080" s="10">
        <f>SUMIFS('Entrada - Salida'!$F:$F,'Entrada - Salida'!$D:$D,Saldo!C5080,'Entrada - Salida'!C:C,Saldo!B5080)</f>
        <v>0</v>
      </c>
      <c r="I5080" s="11">
        <f t="shared" si="80"/>
        <v>0</v>
      </c>
      <c r="J5080" s="22"/>
    </row>
    <row r="5081" spans="5:10">
      <c r="E5081" s="4" t="e">
        <f>VLOOKUP(B5081,'[1]Base de datos Almacen'!$B$2:$E$3654,4,0)</f>
        <v>#N/A</v>
      </c>
      <c r="F5081" s="8">
        <v>0</v>
      </c>
      <c r="G5081" s="9">
        <f>SUMIFS('Entrada - Salida'!$E:$E,'Entrada - Salida'!$D:$D,Saldo!C5081,'Entrada - Salida'!C:C,Saldo!B5081)</f>
        <v>0</v>
      </c>
      <c r="H5081" s="10">
        <f>SUMIFS('Entrada - Salida'!$F:$F,'Entrada - Salida'!$D:$D,Saldo!C5081,'Entrada - Salida'!C:C,Saldo!B5081)</f>
        <v>0</v>
      </c>
      <c r="I5081" s="11">
        <f t="shared" si="80"/>
        <v>0</v>
      </c>
      <c r="J5081" s="22"/>
    </row>
    <row r="5082" spans="5:10">
      <c r="E5082" s="4" t="e">
        <f>VLOOKUP(B5082,'[1]Base de datos Almacen'!$B$2:$E$3654,4,0)</f>
        <v>#N/A</v>
      </c>
      <c r="F5082" s="8">
        <v>0</v>
      </c>
      <c r="G5082" s="9">
        <f>SUMIFS('Entrada - Salida'!$E:$E,'Entrada - Salida'!$D:$D,Saldo!C5082,'Entrada - Salida'!C:C,Saldo!B5082)</f>
        <v>0</v>
      </c>
      <c r="H5082" s="10">
        <f>SUMIFS('Entrada - Salida'!$F:$F,'Entrada - Salida'!$D:$D,Saldo!C5082,'Entrada - Salida'!C:C,Saldo!B5082)</f>
        <v>0</v>
      </c>
      <c r="I5082" s="11">
        <f t="shared" si="80"/>
        <v>0</v>
      </c>
      <c r="J5082" s="22"/>
    </row>
    <row r="5083" spans="5:10">
      <c r="E5083" s="4" t="e">
        <f>VLOOKUP(B5083,'[1]Base de datos Almacen'!$B$2:$E$3654,4,0)</f>
        <v>#N/A</v>
      </c>
      <c r="F5083" s="8">
        <v>0</v>
      </c>
      <c r="G5083" s="9">
        <f>SUMIFS('Entrada - Salida'!$E:$E,'Entrada - Salida'!$D:$D,Saldo!C5083,'Entrada - Salida'!C:C,Saldo!B5083)</f>
        <v>0</v>
      </c>
      <c r="H5083" s="10">
        <f>SUMIFS('Entrada - Salida'!$F:$F,'Entrada - Salida'!$D:$D,Saldo!C5083,'Entrada - Salida'!C:C,Saldo!B5083)</f>
        <v>0</v>
      </c>
      <c r="I5083" s="11">
        <f t="shared" si="80"/>
        <v>0</v>
      </c>
      <c r="J5083" s="22"/>
    </row>
    <row r="5084" spans="5:10">
      <c r="E5084" s="4" t="e">
        <f>VLOOKUP(B5084,'[1]Base de datos Almacen'!$B$2:$E$3654,4,0)</f>
        <v>#N/A</v>
      </c>
      <c r="F5084" s="8">
        <v>0</v>
      </c>
      <c r="G5084" s="9">
        <f>SUMIFS('Entrada - Salida'!$E:$E,'Entrada - Salida'!$D:$D,Saldo!C5084,'Entrada - Salida'!C:C,Saldo!B5084)</f>
        <v>0</v>
      </c>
      <c r="H5084" s="10">
        <f>SUMIFS('Entrada - Salida'!$F:$F,'Entrada - Salida'!$D:$D,Saldo!C5084,'Entrada - Salida'!C:C,Saldo!B5084)</f>
        <v>0</v>
      </c>
      <c r="I5084" s="11">
        <f t="shared" si="80"/>
        <v>0</v>
      </c>
      <c r="J5084" s="22"/>
    </row>
    <row r="5085" spans="5:10">
      <c r="E5085" s="4" t="e">
        <f>VLOOKUP(B5085,'[1]Base de datos Almacen'!$B$2:$E$3654,4,0)</f>
        <v>#N/A</v>
      </c>
      <c r="F5085" s="8">
        <v>0</v>
      </c>
      <c r="G5085" s="9">
        <f>SUMIFS('Entrada - Salida'!$E:$E,'Entrada - Salida'!$D:$D,Saldo!C5085,'Entrada - Salida'!C:C,Saldo!B5085)</f>
        <v>0</v>
      </c>
      <c r="H5085" s="10">
        <f>SUMIFS('Entrada - Salida'!$F:$F,'Entrada - Salida'!$D:$D,Saldo!C5085,'Entrada - Salida'!C:C,Saldo!B5085)</f>
        <v>0</v>
      </c>
      <c r="I5085" s="11">
        <f t="shared" si="80"/>
        <v>0</v>
      </c>
      <c r="J5085" s="22"/>
    </row>
    <row r="5086" spans="5:10">
      <c r="E5086" s="4" t="e">
        <f>VLOOKUP(B5086,'[1]Base de datos Almacen'!$B$2:$E$3654,4,0)</f>
        <v>#N/A</v>
      </c>
      <c r="F5086" s="8">
        <v>0</v>
      </c>
      <c r="G5086" s="9">
        <f>SUMIFS('Entrada - Salida'!$E:$E,'Entrada - Salida'!$D:$D,Saldo!C5086,'Entrada - Salida'!C:C,Saldo!B5086)</f>
        <v>0</v>
      </c>
      <c r="H5086" s="10">
        <f>SUMIFS('Entrada - Salida'!$F:$F,'Entrada - Salida'!$D:$D,Saldo!C5086,'Entrada - Salida'!C:C,Saldo!B5086)</f>
        <v>0</v>
      </c>
      <c r="I5086" s="11">
        <f t="shared" si="80"/>
        <v>0</v>
      </c>
      <c r="J5086" s="22"/>
    </row>
    <row r="5087" spans="5:10">
      <c r="E5087" s="4" t="e">
        <f>VLOOKUP(B5087,'[1]Base de datos Almacen'!$B$2:$E$3654,4,0)</f>
        <v>#N/A</v>
      </c>
      <c r="F5087" s="8">
        <v>0</v>
      </c>
      <c r="G5087" s="9">
        <f>SUMIFS('Entrada - Salida'!$E:$E,'Entrada - Salida'!$D:$D,Saldo!C5087,'Entrada - Salida'!C:C,Saldo!B5087)</f>
        <v>0</v>
      </c>
      <c r="H5087" s="10">
        <f>SUMIFS('Entrada - Salida'!$F:$F,'Entrada - Salida'!$D:$D,Saldo!C5087,'Entrada - Salida'!C:C,Saldo!B5087)</f>
        <v>0</v>
      </c>
      <c r="I5087" s="11">
        <f t="shared" si="80"/>
        <v>0</v>
      </c>
      <c r="J5087" s="22"/>
    </row>
    <row r="5088" spans="5:10">
      <c r="E5088" s="4" t="e">
        <f>VLOOKUP(B5088,'[1]Base de datos Almacen'!$B$2:$E$3654,4,0)</f>
        <v>#N/A</v>
      </c>
      <c r="F5088" s="8">
        <v>0</v>
      </c>
      <c r="G5088" s="9">
        <f>SUMIFS('Entrada - Salida'!$E:$E,'Entrada - Salida'!$D:$D,Saldo!C5088,'Entrada - Salida'!C:C,Saldo!B5088)</f>
        <v>0</v>
      </c>
      <c r="H5088" s="10">
        <f>SUMIFS('Entrada - Salida'!$F:$F,'Entrada - Salida'!$D:$D,Saldo!C5088,'Entrada - Salida'!C:C,Saldo!B5088)</f>
        <v>0</v>
      </c>
      <c r="I5088" s="11">
        <f t="shared" si="80"/>
        <v>0</v>
      </c>
      <c r="J5088" s="22"/>
    </row>
    <row r="5089" spans="5:10">
      <c r="E5089" s="4" t="e">
        <f>VLOOKUP(B5089,'[1]Base de datos Almacen'!$B$2:$E$3654,4,0)</f>
        <v>#N/A</v>
      </c>
      <c r="F5089" s="8">
        <v>0</v>
      </c>
      <c r="G5089" s="9">
        <f>SUMIFS('Entrada - Salida'!$E:$E,'Entrada - Salida'!$D:$D,Saldo!C5089,'Entrada - Salida'!C:C,Saldo!B5089)</f>
        <v>0</v>
      </c>
      <c r="H5089" s="10">
        <f>SUMIFS('Entrada - Salida'!$F:$F,'Entrada - Salida'!$D:$D,Saldo!C5089,'Entrada - Salida'!C:C,Saldo!B5089)</f>
        <v>0</v>
      </c>
      <c r="I5089" s="11">
        <f t="shared" si="80"/>
        <v>0</v>
      </c>
      <c r="J5089" s="22"/>
    </row>
    <row r="5090" spans="5:10">
      <c r="E5090" s="4" t="e">
        <f>VLOOKUP(B5090,'[1]Base de datos Almacen'!$B$2:$E$3654,4,0)</f>
        <v>#N/A</v>
      </c>
      <c r="F5090" s="8">
        <v>0</v>
      </c>
      <c r="G5090" s="9">
        <f>SUMIFS('Entrada - Salida'!$E:$E,'Entrada - Salida'!$D:$D,Saldo!C5090,'Entrada - Salida'!C:C,Saldo!B5090)</f>
        <v>0</v>
      </c>
      <c r="H5090" s="10">
        <f>SUMIFS('Entrada - Salida'!$F:$F,'Entrada - Salida'!$D:$D,Saldo!C5090,'Entrada - Salida'!C:C,Saldo!B5090)</f>
        <v>0</v>
      </c>
      <c r="I5090" s="11">
        <f t="shared" si="80"/>
        <v>0</v>
      </c>
      <c r="J5090" s="22"/>
    </row>
    <row r="5091" spans="5:10">
      <c r="E5091" s="4" t="e">
        <f>VLOOKUP(B5091,'[1]Base de datos Almacen'!$B$2:$E$3654,4,0)</f>
        <v>#N/A</v>
      </c>
      <c r="F5091" s="8">
        <v>0</v>
      </c>
      <c r="G5091" s="9">
        <f>SUMIFS('Entrada - Salida'!$E:$E,'Entrada - Salida'!$D:$D,Saldo!C5091,'Entrada - Salida'!C:C,Saldo!B5091)</f>
        <v>0</v>
      </c>
      <c r="H5091" s="10">
        <f>SUMIFS('Entrada - Salida'!$F:$F,'Entrada - Salida'!$D:$D,Saldo!C5091,'Entrada - Salida'!C:C,Saldo!B5091)</f>
        <v>0</v>
      </c>
      <c r="I5091" s="11">
        <f t="shared" si="80"/>
        <v>0</v>
      </c>
      <c r="J5091" s="22"/>
    </row>
    <row r="5092" spans="5:10">
      <c r="E5092" s="4" t="e">
        <f>VLOOKUP(B5092,'[1]Base de datos Almacen'!$B$2:$E$3654,4,0)</f>
        <v>#N/A</v>
      </c>
      <c r="F5092" s="8">
        <v>0</v>
      </c>
      <c r="G5092" s="9">
        <f>SUMIFS('Entrada - Salida'!$E:$E,'Entrada - Salida'!$D:$D,Saldo!C5092,'Entrada - Salida'!C:C,Saldo!B5092)</f>
        <v>0</v>
      </c>
      <c r="H5092" s="10">
        <f>SUMIFS('Entrada - Salida'!$F:$F,'Entrada - Salida'!$D:$D,Saldo!C5092,'Entrada - Salida'!C:C,Saldo!B5092)</f>
        <v>0</v>
      </c>
      <c r="I5092" s="11">
        <f t="shared" si="80"/>
        <v>0</v>
      </c>
      <c r="J5092" s="22"/>
    </row>
    <row r="5093" spans="5:10">
      <c r="E5093" s="4" t="e">
        <f>VLOOKUP(B5093,'[1]Base de datos Almacen'!$B$2:$E$3654,4,0)</f>
        <v>#N/A</v>
      </c>
      <c r="F5093" s="8">
        <v>0</v>
      </c>
      <c r="G5093" s="9">
        <f>SUMIFS('Entrada - Salida'!$E:$E,'Entrada - Salida'!$D:$D,Saldo!C5093,'Entrada - Salida'!C:C,Saldo!B5093)</f>
        <v>0</v>
      </c>
      <c r="H5093" s="10">
        <f>SUMIFS('Entrada - Salida'!$F:$F,'Entrada - Salida'!$D:$D,Saldo!C5093,'Entrada - Salida'!C:C,Saldo!B5093)</f>
        <v>0</v>
      </c>
      <c r="I5093" s="11">
        <f t="shared" si="80"/>
        <v>0</v>
      </c>
      <c r="J5093" s="22"/>
    </row>
    <row r="5094" spans="5:10">
      <c r="E5094" s="4" t="e">
        <f>VLOOKUP(B5094,'[1]Base de datos Almacen'!$B$2:$E$3654,4,0)</f>
        <v>#N/A</v>
      </c>
      <c r="F5094" s="8">
        <v>0</v>
      </c>
      <c r="G5094" s="9">
        <f>SUMIFS('Entrada - Salida'!$E:$E,'Entrada - Salida'!$D:$D,Saldo!C5094,'Entrada - Salida'!C:C,Saldo!B5094)</f>
        <v>0</v>
      </c>
      <c r="H5094" s="10">
        <f>SUMIFS('Entrada - Salida'!$F:$F,'Entrada - Salida'!$D:$D,Saldo!C5094,'Entrada - Salida'!C:C,Saldo!B5094)</f>
        <v>0</v>
      </c>
      <c r="I5094" s="11">
        <f t="shared" si="80"/>
        <v>0</v>
      </c>
      <c r="J5094" s="22"/>
    </row>
    <row r="5095" spans="5:10">
      <c r="E5095" s="4" t="e">
        <f>VLOOKUP(B5095,'[1]Base de datos Almacen'!$B$2:$E$3654,4,0)</f>
        <v>#N/A</v>
      </c>
      <c r="F5095" s="8">
        <v>0</v>
      </c>
      <c r="G5095" s="9">
        <f>SUMIFS('Entrada - Salida'!$E:$E,'Entrada - Salida'!$D:$D,Saldo!C5095,'Entrada - Salida'!C:C,Saldo!B5095)</f>
        <v>0</v>
      </c>
      <c r="H5095" s="10">
        <f>SUMIFS('Entrada - Salida'!$F:$F,'Entrada - Salida'!$D:$D,Saldo!C5095,'Entrada - Salida'!C:C,Saldo!B5095)</f>
        <v>0</v>
      </c>
      <c r="I5095" s="11">
        <f t="shared" si="80"/>
        <v>0</v>
      </c>
      <c r="J5095" s="22"/>
    </row>
    <row r="5096" spans="5:10">
      <c r="E5096" s="4" t="e">
        <f>VLOOKUP(B5096,'[1]Base de datos Almacen'!$B$2:$E$3654,4,0)</f>
        <v>#N/A</v>
      </c>
      <c r="F5096" s="8">
        <v>0</v>
      </c>
      <c r="G5096" s="9">
        <f>SUMIFS('Entrada - Salida'!$E:$E,'Entrada - Salida'!$D:$D,Saldo!C5096,'Entrada - Salida'!C:C,Saldo!B5096)</f>
        <v>0</v>
      </c>
      <c r="H5096" s="10">
        <f>SUMIFS('Entrada - Salida'!$F:$F,'Entrada - Salida'!$D:$D,Saldo!C5096,'Entrada - Salida'!C:C,Saldo!B5096)</f>
        <v>0</v>
      </c>
      <c r="I5096" s="11">
        <f t="shared" si="80"/>
        <v>0</v>
      </c>
      <c r="J5096" s="22"/>
    </row>
    <row r="5097" spans="5:10">
      <c r="E5097" s="4" t="e">
        <f>VLOOKUP(B5097,'[1]Base de datos Almacen'!$B$2:$E$3654,4,0)</f>
        <v>#N/A</v>
      </c>
      <c r="F5097" s="8">
        <v>0</v>
      </c>
      <c r="G5097" s="9">
        <f>SUMIFS('Entrada - Salida'!$E:$E,'Entrada - Salida'!$D:$D,Saldo!C5097,'Entrada - Salida'!C:C,Saldo!B5097)</f>
        <v>0</v>
      </c>
      <c r="H5097" s="10">
        <f>SUMIFS('Entrada - Salida'!$F:$F,'Entrada - Salida'!$D:$D,Saldo!C5097,'Entrada - Salida'!C:C,Saldo!B5097)</f>
        <v>0</v>
      </c>
      <c r="I5097" s="11">
        <f t="shared" si="80"/>
        <v>0</v>
      </c>
      <c r="J5097" s="22"/>
    </row>
    <row r="5098" spans="5:10">
      <c r="E5098" s="4" t="e">
        <f>VLOOKUP(B5098,'[1]Base de datos Almacen'!$B$2:$E$3654,4,0)</f>
        <v>#N/A</v>
      </c>
      <c r="F5098" s="8">
        <v>0</v>
      </c>
      <c r="G5098" s="9">
        <f>SUMIFS('Entrada - Salida'!$E:$E,'Entrada - Salida'!$D:$D,Saldo!C5098,'Entrada - Salida'!C:C,Saldo!B5098)</f>
        <v>0</v>
      </c>
      <c r="H5098" s="10">
        <f>SUMIFS('Entrada - Salida'!$F:$F,'Entrada - Salida'!$D:$D,Saldo!C5098,'Entrada - Salida'!C:C,Saldo!B5098)</f>
        <v>0</v>
      </c>
      <c r="I5098" s="11">
        <f t="shared" si="80"/>
        <v>0</v>
      </c>
      <c r="J5098" s="22"/>
    </row>
    <row r="5099" spans="5:10">
      <c r="E5099" s="4" t="e">
        <f>VLOOKUP(B5099,'[1]Base de datos Almacen'!$B$2:$E$3654,4,0)</f>
        <v>#N/A</v>
      </c>
      <c r="F5099" s="8">
        <v>0</v>
      </c>
      <c r="G5099" s="9">
        <f>SUMIFS('Entrada - Salida'!$E:$E,'Entrada - Salida'!$D:$D,Saldo!C5099,'Entrada - Salida'!C:C,Saldo!B5099)</f>
        <v>0</v>
      </c>
      <c r="H5099" s="10">
        <f>SUMIFS('Entrada - Salida'!$F:$F,'Entrada - Salida'!$D:$D,Saldo!C5099,'Entrada - Salida'!C:C,Saldo!B5099)</f>
        <v>0</v>
      </c>
      <c r="I5099" s="11">
        <f t="shared" si="80"/>
        <v>0</v>
      </c>
      <c r="J5099" s="22"/>
    </row>
    <row r="5100" spans="5:10">
      <c r="E5100" s="4" t="e">
        <f>VLOOKUP(B5100,'[1]Base de datos Almacen'!$B$2:$E$3654,4,0)</f>
        <v>#N/A</v>
      </c>
      <c r="F5100" s="8">
        <v>0</v>
      </c>
      <c r="G5100" s="9">
        <f>SUMIFS('Entrada - Salida'!$E:$E,'Entrada - Salida'!$D:$D,Saldo!C5100,'Entrada - Salida'!C:C,Saldo!B5100)</f>
        <v>0</v>
      </c>
      <c r="H5100" s="10">
        <f>SUMIFS('Entrada - Salida'!$F:$F,'Entrada - Salida'!$D:$D,Saldo!C5100,'Entrada - Salida'!C:C,Saldo!B5100)</f>
        <v>0</v>
      </c>
      <c r="I5100" s="11">
        <f t="shared" si="80"/>
        <v>0</v>
      </c>
      <c r="J5100" s="22"/>
    </row>
    <row r="5101" spans="5:10">
      <c r="E5101" s="4" t="e">
        <f>VLOOKUP(B5101,'[1]Base de datos Almacen'!$B$2:$E$3654,4,0)</f>
        <v>#N/A</v>
      </c>
      <c r="F5101" s="8">
        <v>0</v>
      </c>
      <c r="G5101" s="9">
        <f>SUMIFS('Entrada - Salida'!$E:$E,'Entrada - Salida'!$D:$D,Saldo!C5101,'Entrada - Salida'!C:C,Saldo!B5101)</f>
        <v>0</v>
      </c>
      <c r="H5101" s="10">
        <f>SUMIFS('Entrada - Salida'!$F:$F,'Entrada - Salida'!$D:$D,Saldo!C5101,'Entrada - Salida'!C:C,Saldo!B5101)</f>
        <v>0</v>
      </c>
      <c r="I5101" s="11">
        <f t="shared" si="80"/>
        <v>0</v>
      </c>
      <c r="J5101" s="22"/>
    </row>
    <row r="5102" spans="5:10">
      <c r="E5102" s="4" t="e">
        <f>VLOOKUP(B5102,'[1]Base de datos Almacen'!$B$2:$E$3654,4,0)</f>
        <v>#N/A</v>
      </c>
      <c r="F5102" s="8">
        <v>0</v>
      </c>
      <c r="G5102" s="9">
        <f>SUMIFS('Entrada - Salida'!$E:$E,'Entrada - Salida'!$D:$D,Saldo!C5102,'Entrada - Salida'!C:C,Saldo!B5102)</f>
        <v>0</v>
      </c>
      <c r="H5102" s="10">
        <f>SUMIFS('Entrada - Salida'!$F:$F,'Entrada - Salida'!$D:$D,Saldo!C5102,'Entrada - Salida'!C:C,Saldo!B5102)</f>
        <v>0</v>
      </c>
      <c r="I5102" s="11">
        <f t="shared" ref="I5102:I5165" si="81">+(G5102-H5102)+F5102</f>
        <v>0</v>
      </c>
      <c r="J5102" s="22"/>
    </row>
    <row r="5103" spans="5:10">
      <c r="E5103" s="4" t="e">
        <f>VLOOKUP(B5103,'[1]Base de datos Almacen'!$B$2:$E$3654,4,0)</f>
        <v>#N/A</v>
      </c>
      <c r="F5103" s="8">
        <v>0</v>
      </c>
      <c r="G5103" s="9">
        <f>SUMIFS('Entrada - Salida'!$E:$E,'Entrada - Salida'!$D:$D,Saldo!C5103,'Entrada - Salida'!C:C,Saldo!B5103)</f>
        <v>0</v>
      </c>
      <c r="H5103" s="10">
        <f>SUMIFS('Entrada - Salida'!$F:$F,'Entrada - Salida'!$D:$D,Saldo!C5103,'Entrada - Salida'!C:C,Saldo!B5103)</f>
        <v>0</v>
      </c>
      <c r="I5103" s="11">
        <f t="shared" si="81"/>
        <v>0</v>
      </c>
      <c r="J5103" s="22"/>
    </row>
    <row r="5104" spans="5:10">
      <c r="E5104" s="4" t="e">
        <f>VLOOKUP(B5104,'[1]Base de datos Almacen'!$B$2:$E$3654,4,0)</f>
        <v>#N/A</v>
      </c>
      <c r="F5104" s="8">
        <v>0</v>
      </c>
      <c r="G5104" s="9">
        <f>SUMIFS('Entrada - Salida'!$E:$E,'Entrada - Salida'!$D:$D,Saldo!C5104,'Entrada - Salida'!C:C,Saldo!B5104)</f>
        <v>0</v>
      </c>
      <c r="H5104" s="10">
        <f>SUMIFS('Entrada - Salida'!$F:$F,'Entrada - Salida'!$D:$D,Saldo!C5104,'Entrada - Salida'!C:C,Saldo!B5104)</f>
        <v>0</v>
      </c>
      <c r="I5104" s="11">
        <f t="shared" si="81"/>
        <v>0</v>
      </c>
      <c r="J5104" s="22"/>
    </row>
    <row r="5105" spans="5:10">
      <c r="E5105" s="4" t="e">
        <f>VLOOKUP(B5105,'[1]Base de datos Almacen'!$B$2:$E$3654,4,0)</f>
        <v>#N/A</v>
      </c>
      <c r="F5105" s="8">
        <v>0</v>
      </c>
      <c r="G5105" s="9">
        <f>SUMIFS('Entrada - Salida'!$E:$E,'Entrada - Salida'!$D:$D,Saldo!C5105,'Entrada - Salida'!C:C,Saldo!B5105)</f>
        <v>0</v>
      </c>
      <c r="H5105" s="10">
        <f>SUMIFS('Entrada - Salida'!$F:$F,'Entrada - Salida'!$D:$D,Saldo!C5105,'Entrada - Salida'!C:C,Saldo!B5105)</f>
        <v>0</v>
      </c>
      <c r="I5105" s="11">
        <f t="shared" si="81"/>
        <v>0</v>
      </c>
      <c r="J5105" s="22"/>
    </row>
    <row r="5106" spans="5:10">
      <c r="E5106" s="4" t="e">
        <f>VLOOKUP(B5106,'[1]Base de datos Almacen'!$B$2:$E$3654,4,0)</f>
        <v>#N/A</v>
      </c>
      <c r="F5106" s="8">
        <v>0</v>
      </c>
      <c r="G5106" s="9">
        <f>SUMIFS('Entrada - Salida'!$E:$E,'Entrada - Salida'!$D:$D,Saldo!C5106,'Entrada - Salida'!C:C,Saldo!B5106)</f>
        <v>0</v>
      </c>
      <c r="H5106" s="10">
        <f>SUMIFS('Entrada - Salida'!$F:$F,'Entrada - Salida'!$D:$D,Saldo!C5106,'Entrada - Salida'!C:C,Saldo!B5106)</f>
        <v>0</v>
      </c>
      <c r="I5106" s="11">
        <f t="shared" si="81"/>
        <v>0</v>
      </c>
      <c r="J5106" s="22"/>
    </row>
    <row r="5107" spans="5:10">
      <c r="E5107" s="4" t="e">
        <f>VLOOKUP(B5107,'[1]Base de datos Almacen'!$B$2:$E$3654,4,0)</f>
        <v>#N/A</v>
      </c>
      <c r="F5107" s="8">
        <v>0</v>
      </c>
      <c r="G5107" s="9">
        <f>SUMIFS('Entrada - Salida'!$E:$E,'Entrada - Salida'!$D:$D,Saldo!C5107,'Entrada - Salida'!C:C,Saldo!B5107)</f>
        <v>0</v>
      </c>
      <c r="H5107" s="10">
        <f>SUMIFS('Entrada - Salida'!$F:$F,'Entrada - Salida'!$D:$D,Saldo!C5107,'Entrada - Salida'!C:C,Saldo!B5107)</f>
        <v>0</v>
      </c>
      <c r="I5107" s="11">
        <f t="shared" si="81"/>
        <v>0</v>
      </c>
      <c r="J5107" s="22"/>
    </row>
    <row r="5108" spans="5:10">
      <c r="E5108" s="4" t="e">
        <f>VLOOKUP(B5108,'[1]Base de datos Almacen'!$B$2:$E$3654,4,0)</f>
        <v>#N/A</v>
      </c>
      <c r="F5108" s="8">
        <v>0</v>
      </c>
      <c r="G5108" s="9">
        <f>SUMIFS('Entrada - Salida'!$E:$E,'Entrada - Salida'!$D:$D,Saldo!C5108,'Entrada - Salida'!C:C,Saldo!B5108)</f>
        <v>0</v>
      </c>
      <c r="H5108" s="10">
        <f>SUMIFS('Entrada - Salida'!$F:$F,'Entrada - Salida'!$D:$D,Saldo!C5108,'Entrada - Salida'!C:C,Saldo!B5108)</f>
        <v>0</v>
      </c>
      <c r="I5108" s="11">
        <f t="shared" si="81"/>
        <v>0</v>
      </c>
      <c r="J5108" s="22"/>
    </row>
    <row r="5109" spans="5:10">
      <c r="E5109" s="4" t="e">
        <f>VLOOKUP(B5109,'[1]Base de datos Almacen'!$B$2:$E$3654,4,0)</f>
        <v>#N/A</v>
      </c>
      <c r="F5109" s="8">
        <v>0</v>
      </c>
      <c r="G5109" s="9">
        <f>SUMIFS('Entrada - Salida'!$E:$E,'Entrada - Salida'!$D:$D,Saldo!C5109,'Entrada - Salida'!C:C,Saldo!B5109)</f>
        <v>0</v>
      </c>
      <c r="H5109" s="10">
        <f>SUMIFS('Entrada - Salida'!$F:$F,'Entrada - Salida'!$D:$D,Saldo!C5109,'Entrada - Salida'!C:C,Saldo!B5109)</f>
        <v>0</v>
      </c>
      <c r="I5109" s="11">
        <f t="shared" si="81"/>
        <v>0</v>
      </c>
      <c r="J5109" s="22"/>
    </row>
    <row r="5110" spans="5:10">
      <c r="E5110" s="4" t="e">
        <f>VLOOKUP(B5110,'[1]Base de datos Almacen'!$B$2:$E$3654,4,0)</f>
        <v>#N/A</v>
      </c>
      <c r="F5110" s="8">
        <v>0</v>
      </c>
      <c r="G5110" s="9">
        <f>SUMIFS('Entrada - Salida'!$E:$E,'Entrada - Salida'!$D:$D,Saldo!C5110,'Entrada - Salida'!C:C,Saldo!B5110)</f>
        <v>0</v>
      </c>
      <c r="H5110" s="10">
        <f>SUMIFS('Entrada - Salida'!$F:$F,'Entrada - Salida'!$D:$D,Saldo!C5110,'Entrada - Salida'!C:C,Saldo!B5110)</f>
        <v>0</v>
      </c>
      <c r="I5110" s="11">
        <f t="shared" si="81"/>
        <v>0</v>
      </c>
      <c r="J5110" s="22"/>
    </row>
    <row r="5111" spans="5:10">
      <c r="E5111" s="4" t="e">
        <f>VLOOKUP(B5111,'[1]Base de datos Almacen'!$B$2:$E$3654,4,0)</f>
        <v>#N/A</v>
      </c>
      <c r="F5111" s="8">
        <v>0</v>
      </c>
      <c r="G5111" s="9">
        <f>SUMIFS('Entrada - Salida'!$E:$E,'Entrada - Salida'!$D:$D,Saldo!C5111,'Entrada - Salida'!C:C,Saldo!B5111)</f>
        <v>0</v>
      </c>
      <c r="H5111" s="10">
        <f>SUMIFS('Entrada - Salida'!$F:$F,'Entrada - Salida'!$D:$D,Saldo!C5111,'Entrada - Salida'!C:C,Saldo!B5111)</f>
        <v>0</v>
      </c>
      <c r="I5111" s="11">
        <f t="shared" si="81"/>
        <v>0</v>
      </c>
      <c r="J5111" s="22"/>
    </row>
    <row r="5112" spans="5:10">
      <c r="E5112" s="4" t="e">
        <f>VLOOKUP(B5112,'[1]Base de datos Almacen'!$B$2:$E$3654,4,0)</f>
        <v>#N/A</v>
      </c>
      <c r="F5112" s="8">
        <v>0</v>
      </c>
      <c r="G5112" s="9">
        <f>SUMIFS('Entrada - Salida'!$E:$E,'Entrada - Salida'!$D:$D,Saldo!C5112,'Entrada - Salida'!C:C,Saldo!B5112)</f>
        <v>0</v>
      </c>
      <c r="H5112" s="10">
        <f>SUMIFS('Entrada - Salida'!$F:$F,'Entrada - Salida'!$D:$D,Saldo!C5112,'Entrada - Salida'!C:C,Saldo!B5112)</f>
        <v>0</v>
      </c>
      <c r="I5112" s="11">
        <f t="shared" si="81"/>
        <v>0</v>
      </c>
      <c r="J5112" s="22"/>
    </row>
    <row r="5113" spans="5:10">
      <c r="E5113" s="4" t="e">
        <f>VLOOKUP(B5113,'[1]Base de datos Almacen'!$B$2:$E$3654,4,0)</f>
        <v>#N/A</v>
      </c>
      <c r="F5113" s="8">
        <v>0</v>
      </c>
      <c r="G5113" s="9">
        <f>SUMIFS('Entrada - Salida'!$E:$E,'Entrada - Salida'!$D:$D,Saldo!C5113,'Entrada - Salida'!C:C,Saldo!B5113)</f>
        <v>0</v>
      </c>
      <c r="H5113" s="10">
        <f>SUMIFS('Entrada - Salida'!$F:$F,'Entrada - Salida'!$D:$D,Saldo!C5113,'Entrada - Salida'!C:C,Saldo!B5113)</f>
        <v>0</v>
      </c>
      <c r="I5113" s="11">
        <f t="shared" si="81"/>
        <v>0</v>
      </c>
      <c r="J5113" s="22"/>
    </row>
    <row r="5114" spans="5:10">
      <c r="E5114" s="4" t="e">
        <f>VLOOKUP(B5114,'[1]Base de datos Almacen'!$B$2:$E$3654,4,0)</f>
        <v>#N/A</v>
      </c>
      <c r="F5114" s="8">
        <v>0</v>
      </c>
      <c r="G5114" s="9">
        <f>SUMIFS('Entrada - Salida'!$E:$E,'Entrada - Salida'!$D:$D,Saldo!C5114,'Entrada - Salida'!C:C,Saldo!B5114)</f>
        <v>0</v>
      </c>
      <c r="H5114" s="10">
        <f>SUMIFS('Entrada - Salida'!$F:$F,'Entrada - Salida'!$D:$D,Saldo!C5114,'Entrada - Salida'!C:C,Saldo!B5114)</f>
        <v>0</v>
      </c>
      <c r="I5114" s="11">
        <f t="shared" si="81"/>
        <v>0</v>
      </c>
      <c r="J5114" s="22"/>
    </row>
    <row r="5115" spans="5:10">
      <c r="E5115" s="4" t="e">
        <f>VLOOKUP(B5115,'[1]Base de datos Almacen'!$B$2:$E$3654,4,0)</f>
        <v>#N/A</v>
      </c>
      <c r="F5115" s="8">
        <v>0</v>
      </c>
      <c r="G5115" s="9">
        <f>SUMIFS('Entrada - Salida'!$E:$E,'Entrada - Salida'!$D:$D,Saldo!C5115,'Entrada - Salida'!C:C,Saldo!B5115)</f>
        <v>0</v>
      </c>
      <c r="H5115" s="10">
        <f>SUMIFS('Entrada - Salida'!$F:$F,'Entrada - Salida'!$D:$D,Saldo!C5115,'Entrada - Salida'!C:C,Saldo!B5115)</f>
        <v>0</v>
      </c>
      <c r="I5115" s="11">
        <f t="shared" si="81"/>
        <v>0</v>
      </c>
      <c r="J5115" s="22"/>
    </row>
    <row r="5116" spans="5:10">
      <c r="E5116" s="4" t="e">
        <f>VLOOKUP(B5116,'[1]Base de datos Almacen'!$B$2:$E$3654,4,0)</f>
        <v>#N/A</v>
      </c>
      <c r="F5116" s="8">
        <v>0</v>
      </c>
      <c r="G5116" s="9">
        <f>SUMIFS('Entrada - Salida'!$E:$E,'Entrada - Salida'!$D:$D,Saldo!C5116,'Entrada - Salida'!C:C,Saldo!B5116)</f>
        <v>0</v>
      </c>
      <c r="H5116" s="10">
        <f>SUMIFS('Entrada - Salida'!$F:$F,'Entrada - Salida'!$D:$D,Saldo!C5116,'Entrada - Salida'!C:C,Saldo!B5116)</f>
        <v>0</v>
      </c>
      <c r="I5116" s="11">
        <f t="shared" si="81"/>
        <v>0</v>
      </c>
      <c r="J5116" s="22"/>
    </row>
    <row r="5117" spans="5:10">
      <c r="E5117" s="4" t="e">
        <f>VLOOKUP(B5117,'[1]Base de datos Almacen'!$B$2:$E$3654,4,0)</f>
        <v>#N/A</v>
      </c>
      <c r="F5117" s="8">
        <v>0</v>
      </c>
      <c r="G5117" s="9">
        <f>SUMIFS('Entrada - Salida'!$E:$E,'Entrada - Salida'!$D:$D,Saldo!C5117,'Entrada - Salida'!C:C,Saldo!B5117)</f>
        <v>0</v>
      </c>
      <c r="H5117" s="10">
        <f>SUMIFS('Entrada - Salida'!$F:$F,'Entrada - Salida'!$D:$D,Saldo!C5117,'Entrada - Salida'!C:C,Saldo!B5117)</f>
        <v>0</v>
      </c>
      <c r="I5117" s="11">
        <f t="shared" si="81"/>
        <v>0</v>
      </c>
      <c r="J5117" s="22"/>
    </row>
    <row r="5118" spans="5:10">
      <c r="E5118" s="4" t="e">
        <f>VLOOKUP(B5118,'[1]Base de datos Almacen'!$B$2:$E$3654,4,0)</f>
        <v>#N/A</v>
      </c>
      <c r="F5118" s="8">
        <v>0</v>
      </c>
      <c r="G5118" s="9">
        <f>SUMIFS('Entrada - Salida'!$E:$E,'Entrada - Salida'!$D:$D,Saldo!C5118,'Entrada - Salida'!C:C,Saldo!B5118)</f>
        <v>0</v>
      </c>
      <c r="H5118" s="10">
        <f>SUMIFS('Entrada - Salida'!$F:$F,'Entrada - Salida'!$D:$D,Saldo!C5118,'Entrada - Salida'!C:C,Saldo!B5118)</f>
        <v>0</v>
      </c>
      <c r="I5118" s="11">
        <f t="shared" si="81"/>
        <v>0</v>
      </c>
      <c r="J5118" s="22"/>
    </row>
    <row r="5119" spans="5:10">
      <c r="E5119" s="4" t="e">
        <f>VLOOKUP(B5119,'[1]Base de datos Almacen'!$B$2:$E$3654,4,0)</f>
        <v>#N/A</v>
      </c>
      <c r="F5119" s="8">
        <v>0</v>
      </c>
      <c r="G5119" s="9">
        <f>SUMIFS('Entrada - Salida'!$E:$E,'Entrada - Salida'!$D:$D,Saldo!C5119,'Entrada - Salida'!C:C,Saldo!B5119)</f>
        <v>0</v>
      </c>
      <c r="H5119" s="10">
        <f>SUMIFS('Entrada - Salida'!$F:$F,'Entrada - Salida'!$D:$D,Saldo!C5119,'Entrada - Salida'!C:C,Saldo!B5119)</f>
        <v>0</v>
      </c>
      <c r="I5119" s="11">
        <f t="shared" si="81"/>
        <v>0</v>
      </c>
      <c r="J5119" s="22"/>
    </row>
    <row r="5120" spans="5:10">
      <c r="E5120" s="4" t="e">
        <f>VLOOKUP(B5120,'[1]Base de datos Almacen'!$B$2:$E$3654,4,0)</f>
        <v>#N/A</v>
      </c>
      <c r="F5120" s="8">
        <v>0</v>
      </c>
      <c r="G5120" s="9">
        <f>SUMIFS('Entrada - Salida'!$E:$E,'Entrada - Salida'!$D:$D,Saldo!C5120,'Entrada - Salida'!C:C,Saldo!B5120)</f>
        <v>0</v>
      </c>
      <c r="H5120" s="10">
        <f>SUMIFS('Entrada - Salida'!$F:$F,'Entrada - Salida'!$D:$D,Saldo!C5120,'Entrada - Salida'!C:C,Saldo!B5120)</f>
        <v>0</v>
      </c>
      <c r="I5120" s="11">
        <f t="shared" si="81"/>
        <v>0</v>
      </c>
      <c r="J5120" s="22"/>
    </row>
    <row r="5121" spans="5:10">
      <c r="E5121" s="4" t="e">
        <f>VLOOKUP(B5121,'[1]Base de datos Almacen'!$B$2:$E$3654,4,0)</f>
        <v>#N/A</v>
      </c>
      <c r="F5121" s="8">
        <v>0</v>
      </c>
      <c r="G5121" s="9">
        <f>SUMIFS('Entrada - Salida'!$E:$E,'Entrada - Salida'!$D:$D,Saldo!C5121,'Entrada - Salida'!C:C,Saldo!B5121)</f>
        <v>0</v>
      </c>
      <c r="H5121" s="10">
        <f>SUMIFS('Entrada - Salida'!$F:$F,'Entrada - Salida'!$D:$D,Saldo!C5121,'Entrada - Salida'!C:C,Saldo!B5121)</f>
        <v>0</v>
      </c>
      <c r="I5121" s="11">
        <f t="shared" si="81"/>
        <v>0</v>
      </c>
      <c r="J5121" s="22"/>
    </row>
    <row r="5122" spans="5:10">
      <c r="E5122" s="4" t="e">
        <f>VLOOKUP(B5122,'[1]Base de datos Almacen'!$B$2:$E$3654,4,0)</f>
        <v>#N/A</v>
      </c>
      <c r="F5122" s="8">
        <v>0</v>
      </c>
      <c r="G5122" s="9">
        <f>SUMIFS('Entrada - Salida'!$E:$E,'Entrada - Salida'!$D:$D,Saldo!C5122,'Entrada - Salida'!C:C,Saldo!B5122)</f>
        <v>0</v>
      </c>
      <c r="H5122" s="10">
        <f>SUMIFS('Entrada - Salida'!$F:$F,'Entrada - Salida'!$D:$D,Saldo!C5122,'Entrada - Salida'!C:C,Saldo!B5122)</f>
        <v>0</v>
      </c>
      <c r="I5122" s="11">
        <f t="shared" si="81"/>
        <v>0</v>
      </c>
      <c r="J5122" s="22"/>
    </row>
    <row r="5123" spans="5:10">
      <c r="E5123" s="4" t="e">
        <f>VLOOKUP(B5123,'[1]Base de datos Almacen'!$B$2:$E$3654,4,0)</f>
        <v>#N/A</v>
      </c>
      <c r="F5123" s="8">
        <v>0</v>
      </c>
      <c r="G5123" s="9">
        <f>SUMIFS('Entrada - Salida'!$E:$E,'Entrada - Salida'!$D:$D,Saldo!C5123,'Entrada - Salida'!C:C,Saldo!B5123)</f>
        <v>0</v>
      </c>
      <c r="H5123" s="10">
        <f>SUMIFS('Entrada - Salida'!$F:$F,'Entrada - Salida'!$D:$D,Saldo!C5123,'Entrada - Salida'!C:C,Saldo!B5123)</f>
        <v>0</v>
      </c>
      <c r="I5123" s="11">
        <f t="shared" si="81"/>
        <v>0</v>
      </c>
      <c r="J5123" s="22"/>
    </row>
    <row r="5124" spans="5:10">
      <c r="E5124" s="4" t="e">
        <f>VLOOKUP(B5124,'[1]Base de datos Almacen'!$B$2:$E$3654,4,0)</f>
        <v>#N/A</v>
      </c>
      <c r="F5124" s="8">
        <v>0</v>
      </c>
      <c r="G5124" s="9">
        <f>SUMIFS('Entrada - Salida'!$E:$E,'Entrada - Salida'!$D:$D,Saldo!C5124,'Entrada - Salida'!C:C,Saldo!B5124)</f>
        <v>0</v>
      </c>
      <c r="H5124" s="10">
        <f>SUMIFS('Entrada - Salida'!$F:$F,'Entrada - Salida'!$D:$D,Saldo!C5124,'Entrada - Salida'!C:C,Saldo!B5124)</f>
        <v>0</v>
      </c>
      <c r="I5124" s="11">
        <f t="shared" si="81"/>
        <v>0</v>
      </c>
      <c r="J5124" s="22"/>
    </row>
    <row r="5125" spans="5:10">
      <c r="E5125" s="4" t="e">
        <f>VLOOKUP(B5125,'[1]Base de datos Almacen'!$B$2:$E$3654,4,0)</f>
        <v>#N/A</v>
      </c>
      <c r="F5125" s="8">
        <v>0</v>
      </c>
      <c r="G5125" s="9">
        <f>SUMIFS('Entrada - Salida'!$E:$E,'Entrada - Salida'!$D:$D,Saldo!C5125,'Entrada - Salida'!C:C,Saldo!B5125)</f>
        <v>0</v>
      </c>
      <c r="H5125" s="10">
        <f>SUMIFS('Entrada - Salida'!$F:$F,'Entrada - Salida'!$D:$D,Saldo!C5125,'Entrada - Salida'!C:C,Saldo!B5125)</f>
        <v>0</v>
      </c>
      <c r="I5125" s="11">
        <f t="shared" si="81"/>
        <v>0</v>
      </c>
      <c r="J5125" s="22"/>
    </row>
    <row r="5126" spans="5:10">
      <c r="E5126" s="4" t="e">
        <f>VLOOKUP(B5126,'[1]Base de datos Almacen'!$B$2:$E$3654,4,0)</f>
        <v>#N/A</v>
      </c>
      <c r="F5126" s="8">
        <v>0</v>
      </c>
      <c r="G5126" s="9">
        <f>SUMIFS('Entrada - Salida'!$E:$E,'Entrada - Salida'!$D:$D,Saldo!C5126,'Entrada - Salida'!C:C,Saldo!B5126)</f>
        <v>0</v>
      </c>
      <c r="H5126" s="10">
        <f>SUMIFS('Entrada - Salida'!$F:$F,'Entrada - Salida'!$D:$D,Saldo!C5126,'Entrada - Salida'!C:C,Saldo!B5126)</f>
        <v>0</v>
      </c>
      <c r="I5126" s="11">
        <f t="shared" si="81"/>
        <v>0</v>
      </c>
      <c r="J5126" s="22"/>
    </row>
    <row r="5127" spans="5:10">
      <c r="E5127" s="4" t="e">
        <f>VLOOKUP(B5127,'[1]Base de datos Almacen'!$B$2:$E$3654,4,0)</f>
        <v>#N/A</v>
      </c>
      <c r="F5127" s="8">
        <v>0</v>
      </c>
      <c r="G5127" s="9">
        <f>SUMIFS('Entrada - Salida'!$E:$E,'Entrada - Salida'!$D:$D,Saldo!C5127,'Entrada - Salida'!C:C,Saldo!B5127)</f>
        <v>0</v>
      </c>
      <c r="H5127" s="10">
        <f>SUMIFS('Entrada - Salida'!$F:$F,'Entrada - Salida'!$D:$D,Saldo!C5127,'Entrada - Salida'!C:C,Saldo!B5127)</f>
        <v>0</v>
      </c>
      <c r="I5127" s="11">
        <f t="shared" si="81"/>
        <v>0</v>
      </c>
      <c r="J5127" s="22"/>
    </row>
    <row r="5128" spans="5:10">
      <c r="E5128" s="4" t="e">
        <f>VLOOKUP(B5128,'[1]Base de datos Almacen'!$B$2:$E$3654,4,0)</f>
        <v>#N/A</v>
      </c>
      <c r="F5128" s="8">
        <v>0</v>
      </c>
      <c r="G5128" s="9">
        <f>SUMIFS('Entrada - Salida'!$E:$E,'Entrada - Salida'!$D:$D,Saldo!C5128,'Entrada - Salida'!C:C,Saldo!B5128)</f>
        <v>0</v>
      </c>
      <c r="H5128" s="10">
        <f>SUMIFS('Entrada - Salida'!$F:$F,'Entrada - Salida'!$D:$D,Saldo!C5128,'Entrada - Salida'!C:C,Saldo!B5128)</f>
        <v>0</v>
      </c>
      <c r="I5128" s="11">
        <f t="shared" si="81"/>
        <v>0</v>
      </c>
      <c r="J5128" s="22"/>
    </row>
    <row r="5129" spans="5:10">
      <c r="E5129" s="4" t="e">
        <f>VLOOKUP(B5129,'[1]Base de datos Almacen'!$B$2:$E$3654,4,0)</f>
        <v>#N/A</v>
      </c>
      <c r="F5129" s="8">
        <v>0</v>
      </c>
      <c r="G5129" s="9">
        <f>SUMIFS('Entrada - Salida'!$E:$E,'Entrada - Salida'!$D:$D,Saldo!C5129,'Entrada - Salida'!C:C,Saldo!B5129)</f>
        <v>0</v>
      </c>
      <c r="H5129" s="10">
        <f>SUMIFS('Entrada - Salida'!$F:$F,'Entrada - Salida'!$D:$D,Saldo!C5129,'Entrada - Salida'!C:C,Saldo!B5129)</f>
        <v>0</v>
      </c>
      <c r="I5129" s="11">
        <f t="shared" si="81"/>
        <v>0</v>
      </c>
      <c r="J5129" s="22"/>
    </row>
    <row r="5130" spans="5:10">
      <c r="E5130" s="4" t="e">
        <f>VLOOKUP(B5130,'[1]Base de datos Almacen'!$B$2:$E$3654,4,0)</f>
        <v>#N/A</v>
      </c>
      <c r="F5130" s="8">
        <v>0</v>
      </c>
      <c r="G5130" s="9">
        <f>SUMIFS('Entrada - Salida'!$E:$E,'Entrada - Salida'!$D:$D,Saldo!C5130,'Entrada - Salida'!C:C,Saldo!B5130)</f>
        <v>0</v>
      </c>
      <c r="H5130" s="10">
        <f>SUMIFS('Entrada - Salida'!$F:$F,'Entrada - Salida'!$D:$D,Saldo!C5130,'Entrada - Salida'!C:C,Saldo!B5130)</f>
        <v>0</v>
      </c>
      <c r="I5130" s="11">
        <f t="shared" si="81"/>
        <v>0</v>
      </c>
      <c r="J5130" s="22"/>
    </row>
    <row r="5131" spans="5:10">
      <c r="E5131" s="4" t="e">
        <f>VLOOKUP(B5131,'[1]Base de datos Almacen'!$B$2:$E$3654,4,0)</f>
        <v>#N/A</v>
      </c>
      <c r="F5131" s="8">
        <v>0</v>
      </c>
      <c r="G5131" s="9">
        <f>SUMIFS('Entrada - Salida'!$E:$E,'Entrada - Salida'!$D:$D,Saldo!C5131,'Entrada - Salida'!C:C,Saldo!B5131)</f>
        <v>0</v>
      </c>
      <c r="H5131" s="10">
        <f>SUMIFS('Entrada - Salida'!$F:$F,'Entrada - Salida'!$D:$D,Saldo!C5131,'Entrada - Salida'!C:C,Saldo!B5131)</f>
        <v>0</v>
      </c>
      <c r="I5131" s="11">
        <f t="shared" si="81"/>
        <v>0</v>
      </c>
      <c r="J5131" s="22"/>
    </row>
    <row r="5132" spans="5:10">
      <c r="E5132" s="4" t="e">
        <f>VLOOKUP(B5132,'[1]Base de datos Almacen'!$B$2:$E$3654,4,0)</f>
        <v>#N/A</v>
      </c>
      <c r="F5132" s="8">
        <v>0</v>
      </c>
      <c r="G5132" s="9">
        <f>SUMIFS('Entrada - Salida'!$E:$E,'Entrada - Salida'!$D:$D,Saldo!C5132,'Entrada - Salida'!C:C,Saldo!B5132)</f>
        <v>0</v>
      </c>
      <c r="H5132" s="10">
        <f>SUMIFS('Entrada - Salida'!$F:$F,'Entrada - Salida'!$D:$D,Saldo!C5132,'Entrada - Salida'!C:C,Saldo!B5132)</f>
        <v>0</v>
      </c>
      <c r="I5132" s="11">
        <f t="shared" si="81"/>
        <v>0</v>
      </c>
      <c r="J5132" s="22"/>
    </row>
    <row r="5133" spans="5:10">
      <c r="E5133" s="4" t="e">
        <f>VLOOKUP(B5133,'[1]Base de datos Almacen'!$B$2:$E$3654,4,0)</f>
        <v>#N/A</v>
      </c>
      <c r="F5133" s="8">
        <v>0</v>
      </c>
      <c r="G5133" s="9">
        <f>SUMIFS('Entrada - Salida'!$E:$E,'Entrada - Salida'!$D:$D,Saldo!C5133,'Entrada - Salida'!C:C,Saldo!B5133)</f>
        <v>0</v>
      </c>
      <c r="H5133" s="10">
        <f>SUMIFS('Entrada - Salida'!$F:$F,'Entrada - Salida'!$D:$D,Saldo!C5133,'Entrada - Salida'!C:C,Saldo!B5133)</f>
        <v>0</v>
      </c>
      <c r="I5133" s="11">
        <f t="shared" si="81"/>
        <v>0</v>
      </c>
      <c r="J5133" s="22"/>
    </row>
    <row r="5134" spans="5:10">
      <c r="E5134" s="4" t="e">
        <f>VLOOKUP(B5134,'[1]Base de datos Almacen'!$B$2:$E$3654,4,0)</f>
        <v>#N/A</v>
      </c>
      <c r="F5134" s="8">
        <v>0</v>
      </c>
      <c r="G5134" s="9">
        <f>SUMIFS('Entrada - Salida'!$E:$E,'Entrada - Salida'!$D:$D,Saldo!C5134,'Entrada - Salida'!C:C,Saldo!B5134)</f>
        <v>0</v>
      </c>
      <c r="H5134" s="10">
        <f>SUMIFS('Entrada - Salida'!$F:$F,'Entrada - Salida'!$D:$D,Saldo!C5134,'Entrada - Salida'!C:C,Saldo!B5134)</f>
        <v>0</v>
      </c>
      <c r="I5134" s="11">
        <f t="shared" si="81"/>
        <v>0</v>
      </c>
      <c r="J5134" s="22"/>
    </row>
    <row r="5135" spans="5:10">
      <c r="E5135" s="4" t="e">
        <f>VLOOKUP(B5135,'[1]Base de datos Almacen'!$B$2:$E$3654,4,0)</f>
        <v>#N/A</v>
      </c>
      <c r="F5135" s="8">
        <v>0</v>
      </c>
      <c r="G5135" s="9">
        <f>SUMIFS('Entrada - Salida'!$E:$E,'Entrada - Salida'!$D:$D,Saldo!C5135,'Entrada - Salida'!C:C,Saldo!B5135)</f>
        <v>0</v>
      </c>
      <c r="H5135" s="10">
        <f>SUMIFS('Entrada - Salida'!$F:$F,'Entrada - Salida'!$D:$D,Saldo!C5135,'Entrada - Salida'!C:C,Saldo!B5135)</f>
        <v>0</v>
      </c>
      <c r="I5135" s="11">
        <f t="shared" si="81"/>
        <v>0</v>
      </c>
      <c r="J5135" s="22"/>
    </row>
    <row r="5136" spans="5:10">
      <c r="E5136" s="4" t="e">
        <f>VLOOKUP(B5136,'[1]Base de datos Almacen'!$B$2:$E$3654,4,0)</f>
        <v>#N/A</v>
      </c>
      <c r="F5136" s="8">
        <v>0</v>
      </c>
      <c r="G5136" s="9">
        <f>SUMIFS('Entrada - Salida'!$E:$E,'Entrada - Salida'!$D:$D,Saldo!C5136,'Entrada - Salida'!C:C,Saldo!B5136)</f>
        <v>0</v>
      </c>
      <c r="H5136" s="10">
        <f>SUMIFS('Entrada - Salida'!$F:$F,'Entrada - Salida'!$D:$D,Saldo!C5136,'Entrada - Salida'!C:C,Saldo!B5136)</f>
        <v>0</v>
      </c>
      <c r="I5136" s="11">
        <f t="shared" si="81"/>
        <v>0</v>
      </c>
      <c r="J5136" s="22"/>
    </row>
    <row r="5137" spans="5:10">
      <c r="E5137" s="4" t="e">
        <f>VLOOKUP(B5137,'[1]Base de datos Almacen'!$B$2:$E$3654,4,0)</f>
        <v>#N/A</v>
      </c>
      <c r="F5137" s="8">
        <v>0</v>
      </c>
      <c r="G5137" s="9">
        <f>SUMIFS('Entrada - Salida'!$E:$E,'Entrada - Salida'!$D:$D,Saldo!C5137,'Entrada - Salida'!C:C,Saldo!B5137)</f>
        <v>0</v>
      </c>
      <c r="H5137" s="10">
        <f>SUMIFS('Entrada - Salida'!$F:$F,'Entrada - Salida'!$D:$D,Saldo!C5137,'Entrada - Salida'!C:C,Saldo!B5137)</f>
        <v>0</v>
      </c>
      <c r="I5137" s="11">
        <f t="shared" si="81"/>
        <v>0</v>
      </c>
      <c r="J5137" s="22"/>
    </row>
    <row r="5138" spans="5:10">
      <c r="E5138" s="4" t="e">
        <f>VLOOKUP(B5138,'[1]Base de datos Almacen'!$B$2:$E$3654,4,0)</f>
        <v>#N/A</v>
      </c>
      <c r="F5138" s="8">
        <v>0</v>
      </c>
      <c r="G5138" s="9">
        <f>SUMIFS('Entrada - Salida'!$E:$E,'Entrada - Salida'!$D:$D,Saldo!C5138,'Entrada - Salida'!C:C,Saldo!B5138)</f>
        <v>0</v>
      </c>
      <c r="H5138" s="10">
        <f>SUMIFS('Entrada - Salida'!$F:$F,'Entrada - Salida'!$D:$D,Saldo!C5138,'Entrada - Salida'!C:C,Saldo!B5138)</f>
        <v>0</v>
      </c>
      <c r="I5138" s="11">
        <f t="shared" si="81"/>
        <v>0</v>
      </c>
      <c r="J5138" s="22"/>
    </row>
    <row r="5139" spans="5:10">
      <c r="E5139" s="4" t="e">
        <f>VLOOKUP(B5139,'[1]Base de datos Almacen'!$B$2:$E$3654,4,0)</f>
        <v>#N/A</v>
      </c>
      <c r="F5139" s="8">
        <v>0</v>
      </c>
      <c r="G5139" s="9">
        <f>SUMIFS('Entrada - Salida'!$E:$E,'Entrada - Salida'!$D:$D,Saldo!C5139,'Entrada - Salida'!C:C,Saldo!B5139)</f>
        <v>0</v>
      </c>
      <c r="H5139" s="10">
        <f>SUMIFS('Entrada - Salida'!$F:$F,'Entrada - Salida'!$D:$D,Saldo!C5139,'Entrada - Salida'!C:C,Saldo!B5139)</f>
        <v>0</v>
      </c>
      <c r="I5139" s="11">
        <f t="shared" si="81"/>
        <v>0</v>
      </c>
      <c r="J5139" s="22"/>
    </row>
    <row r="5140" spans="5:10">
      <c r="E5140" s="4" t="e">
        <f>VLOOKUP(B5140,'[1]Base de datos Almacen'!$B$2:$E$3654,4,0)</f>
        <v>#N/A</v>
      </c>
      <c r="F5140" s="8">
        <v>0</v>
      </c>
      <c r="G5140" s="9">
        <f>SUMIFS('Entrada - Salida'!$E:$E,'Entrada - Salida'!$D:$D,Saldo!C5140,'Entrada - Salida'!C:C,Saldo!B5140)</f>
        <v>0</v>
      </c>
      <c r="H5140" s="10">
        <f>SUMIFS('Entrada - Salida'!$F:$F,'Entrada - Salida'!$D:$D,Saldo!C5140,'Entrada - Salida'!C:C,Saldo!B5140)</f>
        <v>0</v>
      </c>
      <c r="I5140" s="11">
        <f t="shared" si="81"/>
        <v>0</v>
      </c>
      <c r="J5140" s="22"/>
    </row>
    <row r="5141" spans="5:10">
      <c r="E5141" s="4" t="e">
        <f>VLOOKUP(B5141,'[1]Base de datos Almacen'!$B$2:$E$3654,4,0)</f>
        <v>#N/A</v>
      </c>
      <c r="F5141" s="8">
        <v>0</v>
      </c>
      <c r="G5141" s="9">
        <f>SUMIFS('Entrada - Salida'!$E:$E,'Entrada - Salida'!$D:$D,Saldo!C5141,'Entrada - Salida'!C:C,Saldo!B5141)</f>
        <v>0</v>
      </c>
      <c r="H5141" s="10">
        <f>SUMIFS('Entrada - Salida'!$F:$F,'Entrada - Salida'!$D:$D,Saldo!C5141,'Entrada - Salida'!C:C,Saldo!B5141)</f>
        <v>0</v>
      </c>
      <c r="I5141" s="11">
        <f t="shared" si="81"/>
        <v>0</v>
      </c>
      <c r="J5141" s="22"/>
    </row>
    <row r="5142" spans="5:10">
      <c r="E5142" s="4" t="e">
        <f>VLOOKUP(B5142,'[1]Base de datos Almacen'!$B$2:$E$3654,4,0)</f>
        <v>#N/A</v>
      </c>
      <c r="F5142" s="8">
        <v>0</v>
      </c>
      <c r="G5142" s="9">
        <f>SUMIFS('Entrada - Salida'!$E:$E,'Entrada - Salida'!$D:$D,Saldo!C5142,'Entrada - Salida'!C:C,Saldo!B5142)</f>
        <v>0</v>
      </c>
      <c r="H5142" s="10">
        <f>SUMIFS('Entrada - Salida'!$F:$F,'Entrada - Salida'!$D:$D,Saldo!C5142,'Entrada - Salida'!C:C,Saldo!B5142)</f>
        <v>0</v>
      </c>
      <c r="I5142" s="11">
        <f t="shared" si="81"/>
        <v>0</v>
      </c>
      <c r="J5142" s="22"/>
    </row>
    <row r="5143" spans="5:10">
      <c r="E5143" s="4" t="e">
        <f>VLOOKUP(B5143,'[1]Base de datos Almacen'!$B$2:$E$3654,4,0)</f>
        <v>#N/A</v>
      </c>
      <c r="F5143" s="8">
        <v>0</v>
      </c>
      <c r="G5143" s="9">
        <f>SUMIFS('Entrada - Salida'!$E:$E,'Entrada - Salida'!$D:$D,Saldo!C5143,'Entrada - Salida'!C:C,Saldo!B5143)</f>
        <v>0</v>
      </c>
      <c r="H5143" s="10">
        <f>SUMIFS('Entrada - Salida'!$F:$F,'Entrada - Salida'!$D:$D,Saldo!C5143,'Entrada - Salida'!C:C,Saldo!B5143)</f>
        <v>0</v>
      </c>
      <c r="I5143" s="11">
        <f t="shared" si="81"/>
        <v>0</v>
      </c>
      <c r="J5143" s="22"/>
    </row>
    <row r="5144" spans="5:10">
      <c r="E5144" s="4" t="e">
        <f>VLOOKUP(B5144,'[1]Base de datos Almacen'!$B$2:$E$3654,4,0)</f>
        <v>#N/A</v>
      </c>
      <c r="F5144" s="8">
        <v>0</v>
      </c>
      <c r="G5144" s="9">
        <f>SUMIFS('Entrada - Salida'!$E:$E,'Entrada - Salida'!$D:$D,Saldo!C5144,'Entrada - Salida'!C:C,Saldo!B5144)</f>
        <v>0</v>
      </c>
      <c r="H5144" s="10">
        <f>SUMIFS('Entrada - Salida'!$F:$F,'Entrada - Salida'!$D:$D,Saldo!C5144,'Entrada - Salida'!C:C,Saldo!B5144)</f>
        <v>0</v>
      </c>
      <c r="I5144" s="11">
        <f t="shared" si="81"/>
        <v>0</v>
      </c>
      <c r="J5144" s="22"/>
    </row>
    <row r="5145" spans="5:10">
      <c r="E5145" s="4" t="e">
        <f>VLOOKUP(B5145,'[1]Base de datos Almacen'!$B$2:$E$3654,4,0)</f>
        <v>#N/A</v>
      </c>
      <c r="F5145" s="8">
        <v>0</v>
      </c>
      <c r="G5145" s="9">
        <f>SUMIFS('Entrada - Salida'!$E:$E,'Entrada - Salida'!$D:$D,Saldo!C5145,'Entrada - Salida'!C:C,Saldo!B5145)</f>
        <v>0</v>
      </c>
      <c r="H5145" s="10">
        <f>SUMIFS('Entrada - Salida'!$F:$F,'Entrada - Salida'!$D:$D,Saldo!C5145,'Entrada - Salida'!C:C,Saldo!B5145)</f>
        <v>0</v>
      </c>
      <c r="I5145" s="11">
        <f t="shared" si="81"/>
        <v>0</v>
      </c>
      <c r="J5145" s="22"/>
    </row>
    <row r="5146" spans="5:10">
      <c r="E5146" s="4" t="e">
        <f>VLOOKUP(B5146,'[1]Base de datos Almacen'!$B$2:$E$3654,4,0)</f>
        <v>#N/A</v>
      </c>
      <c r="F5146" s="8">
        <v>0</v>
      </c>
      <c r="G5146" s="9">
        <f>SUMIFS('Entrada - Salida'!$E:$E,'Entrada - Salida'!$D:$D,Saldo!C5146,'Entrada - Salida'!C:C,Saldo!B5146)</f>
        <v>0</v>
      </c>
      <c r="H5146" s="10">
        <f>SUMIFS('Entrada - Salida'!$F:$F,'Entrada - Salida'!$D:$D,Saldo!C5146,'Entrada - Salida'!C:C,Saldo!B5146)</f>
        <v>0</v>
      </c>
      <c r="I5146" s="11">
        <f t="shared" si="81"/>
        <v>0</v>
      </c>
      <c r="J5146" s="22"/>
    </row>
    <row r="5147" spans="5:10">
      <c r="E5147" s="4" t="e">
        <f>VLOOKUP(B5147,'[1]Base de datos Almacen'!$B$2:$E$3654,4,0)</f>
        <v>#N/A</v>
      </c>
      <c r="F5147" s="8">
        <v>0</v>
      </c>
      <c r="G5147" s="9">
        <f>SUMIFS('Entrada - Salida'!$E:$E,'Entrada - Salida'!$D:$D,Saldo!C5147,'Entrada - Salida'!C:C,Saldo!B5147)</f>
        <v>0</v>
      </c>
      <c r="H5147" s="10">
        <f>SUMIFS('Entrada - Salida'!$F:$F,'Entrada - Salida'!$D:$D,Saldo!C5147,'Entrada - Salida'!C:C,Saldo!B5147)</f>
        <v>0</v>
      </c>
      <c r="I5147" s="11">
        <f t="shared" si="81"/>
        <v>0</v>
      </c>
      <c r="J5147" s="22"/>
    </row>
    <row r="5148" spans="5:10">
      <c r="E5148" s="4" t="e">
        <f>VLOOKUP(B5148,'[1]Base de datos Almacen'!$B$2:$E$3654,4,0)</f>
        <v>#N/A</v>
      </c>
      <c r="F5148" s="8">
        <v>0</v>
      </c>
      <c r="G5148" s="9">
        <f>SUMIFS('Entrada - Salida'!$E:$E,'Entrada - Salida'!$D:$D,Saldo!C5148,'Entrada - Salida'!C:C,Saldo!B5148)</f>
        <v>0</v>
      </c>
      <c r="H5148" s="10">
        <f>SUMIFS('Entrada - Salida'!$F:$F,'Entrada - Salida'!$D:$D,Saldo!C5148,'Entrada - Salida'!C:C,Saldo!B5148)</f>
        <v>0</v>
      </c>
      <c r="I5148" s="11">
        <f t="shared" si="81"/>
        <v>0</v>
      </c>
      <c r="J5148" s="22"/>
    </row>
    <row r="5149" spans="5:10">
      <c r="E5149" s="4" t="e">
        <f>VLOOKUP(B5149,'[1]Base de datos Almacen'!$B$2:$E$3654,4,0)</f>
        <v>#N/A</v>
      </c>
      <c r="F5149" s="8">
        <v>0</v>
      </c>
      <c r="G5149" s="9">
        <f>SUMIFS('Entrada - Salida'!$E:$E,'Entrada - Salida'!$D:$D,Saldo!C5149,'Entrada - Salida'!C:C,Saldo!B5149)</f>
        <v>0</v>
      </c>
      <c r="H5149" s="10">
        <f>SUMIFS('Entrada - Salida'!$F:$F,'Entrada - Salida'!$D:$D,Saldo!C5149,'Entrada - Salida'!C:C,Saldo!B5149)</f>
        <v>0</v>
      </c>
      <c r="I5149" s="11">
        <f t="shared" si="81"/>
        <v>0</v>
      </c>
      <c r="J5149" s="22"/>
    </row>
    <row r="5150" spans="5:10">
      <c r="E5150" s="4" t="e">
        <f>VLOOKUP(B5150,'[1]Base de datos Almacen'!$B$2:$E$3654,4,0)</f>
        <v>#N/A</v>
      </c>
      <c r="F5150" s="8">
        <v>0</v>
      </c>
      <c r="G5150" s="9">
        <f>SUMIFS('Entrada - Salida'!$E:$E,'Entrada - Salida'!$D:$D,Saldo!C5150,'Entrada - Salida'!C:C,Saldo!B5150)</f>
        <v>0</v>
      </c>
      <c r="H5150" s="10">
        <f>SUMIFS('Entrada - Salida'!$F:$F,'Entrada - Salida'!$D:$D,Saldo!C5150,'Entrada - Salida'!C:C,Saldo!B5150)</f>
        <v>0</v>
      </c>
      <c r="I5150" s="11">
        <f t="shared" si="81"/>
        <v>0</v>
      </c>
      <c r="J5150" s="22"/>
    </row>
    <row r="5151" spans="5:10">
      <c r="E5151" s="4" t="e">
        <f>VLOOKUP(B5151,'[1]Base de datos Almacen'!$B$2:$E$3654,4,0)</f>
        <v>#N/A</v>
      </c>
      <c r="F5151" s="8">
        <v>0</v>
      </c>
      <c r="G5151" s="9">
        <f>SUMIFS('Entrada - Salida'!$E:$E,'Entrada - Salida'!$D:$D,Saldo!C5151,'Entrada - Salida'!C:C,Saldo!B5151)</f>
        <v>0</v>
      </c>
      <c r="H5151" s="10">
        <f>SUMIFS('Entrada - Salida'!$F:$F,'Entrada - Salida'!$D:$D,Saldo!C5151,'Entrada - Salida'!C:C,Saldo!B5151)</f>
        <v>0</v>
      </c>
      <c r="I5151" s="11">
        <f t="shared" si="81"/>
        <v>0</v>
      </c>
      <c r="J5151" s="22"/>
    </row>
    <row r="5152" spans="5:10">
      <c r="E5152" s="4" t="e">
        <f>VLOOKUP(B5152,'[1]Base de datos Almacen'!$B$2:$E$3654,4,0)</f>
        <v>#N/A</v>
      </c>
      <c r="F5152" s="8">
        <v>0</v>
      </c>
      <c r="G5152" s="9">
        <f>SUMIFS('Entrada - Salida'!$E:$E,'Entrada - Salida'!$D:$D,Saldo!C5152,'Entrada - Salida'!C:C,Saldo!B5152)</f>
        <v>0</v>
      </c>
      <c r="H5152" s="10">
        <f>SUMIFS('Entrada - Salida'!$F:$F,'Entrada - Salida'!$D:$D,Saldo!C5152,'Entrada - Salida'!C:C,Saldo!B5152)</f>
        <v>0</v>
      </c>
      <c r="I5152" s="11">
        <f t="shared" si="81"/>
        <v>0</v>
      </c>
      <c r="J5152" s="22"/>
    </row>
    <row r="5153" spans="5:10">
      <c r="E5153" s="4" t="e">
        <f>VLOOKUP(B5153,'[1]Base de datos Almacen'!$B$2:$E$3654,4,0)</f>
        <v>#N/A</v>
      </c>
      <c r="F5153" s="8">
        <v>0</v>
      </c>
      <c r="G5153" s="9">
        <f>SUMIFS('Entrada - Salida'!$E:$E,'Entrada - Salida'!$D:$D,Saldo!C5153,'Entrada - Salida'!C:C,Saldo!B5153)</f>
        <v>0</v>
      </c>
      <c r="H5153" s="10">
        <f>SUMIFS('Entrada - Salida'!$F:$F,'Entrada - Salida'!$D:$D,Saldo!C5153,'Entrada - Salida'!C:C,Saldo!B5153)</f>
        <v>0</v>
      </c>
      <c r="I5153" s="11">
        <f t="shared" si="81"/>
        <v>0</v>
      </c>
      <c r="J5153" s="22"/>
    </row>
    <row r="5154" spans="5:10">
      <c r="E5154" s="4" t="e">
        <f>VLOOKUP(B5154,'[1]Base de datos Almacen'!$B$2:$E$3654,4,0)</f>
        <v>#N/A</v>
      </c>
      <c r="F5154" s="8">
        <v>0</v>
      </c>
      <c r="G5154" s="9">
        <f>SUMIFS('Entrada - Salida'!$E:$E,'Entrada - Salida'!$D:$D,Saldo!C5154,'Entrada - Salida'!C:C,Saldo!B5154)</f>
        <v>0</v>
      </c>
      <c r="H5154" s="10">
        <f>SUMIFS('Entrada - Salida'!$F:$F,'Entrada - Salida'!$D:$D,Saldo!C5154,'Entrada - Salida'!C:C,Saldo!B5154)</f>
        <v>0</v>
      </c>
      <c r="I5154" s="11">
        <f t="shared" si="81"/>
        <v>0</v>
      </c>
      <c r="J5154" s="22"/>
    </row>
    <row r="5155" spans="5:10">
      <c r="E5155" s="4" t="e">
        <f>VLOOKUP(B5155,'[1]Base de datos Almacen'!$B$2:$E$3654,4,0)</f>
        <v>#N/A</v>
      </c>
      <c r="F5155" s="8">
        <v>0</v>
      </c>
      <c r="G5155" s="9">
        <f>SUMIFS('Entrada - Salida'!$E:$E,'Entrada - Salida'!$D:$D,Saldo!C5155,'Entrada - Salida'!C:C,Saldo!B5155)</f>
        <v>0</v>
      </c>
      <c r="H5155" s="10">
        <f>SUMIFS('Entrada - Salida'!$F:$F,'Entrada - Salida'!$D:$D,Saldo!C5155,'Entrada - Salida'!C:C,Saldo!B5155)</f>
        <v>0</v>
      </c>
      <c r="I5155" s="11">
        <f t="shared" si="81"/>
        <v>0</v>
      </c>
      <c r="J5155" s="22"/>
    </row>
    <row r="5156" spans="5:10">
      <c r="E5156" s="4" t="e">
        <f>VLOOKUP(B5156,'[1]Base de datos Almacen'!$B$2:$E$3654,4,0)</f>
        <v>#N/A</v>
      </c>
      <c r="F5156" s="8">
        <v>0</v>
      </c>
      <c r="G5156" s="9">
        <f>SUMIFS('Entrada - Salida'!$E:$E,'Entrada - Salida'!$D:$D,Saldo!C5156,'Entrada - Salida'!C:C,Saldo!B5156)</f>
        <v>0</v>
      </c>
      <c r="H5156" s="10">
        <f>SUMIFS('Entrada - Salida'!$F:$F,'Entrada - Salida'!$D:$D,Saldo!C5156,'Entrada - Salida'!C:C,Saldo!B5156)</f>
        <v>0</v>
      </c>
      <c r="I5156" s="11">
        <f t="shared" si="81"/>
        <v>0</v>
      </c>
      <c r="J5156" s="22"/>
    </row>
    <row r="5157" spans="5:10">
      <c r="E5157" s="4" t="e">
        <f>VLOOKUP(B5157,'[1]Base de datos Almacen'!$B$2:$E$3654,4,0)</f>
        <v>#N/A</v>
      </c>
      <c r="F5157" s="8">
        <v>0</v>
      </c>
      <c r="G5157" s="9">
        <f>SUMIFS('Entrada - Salida'!$E:$E,'Entrada - Salida'!$D:$D,Saldo!C5157,'Entrada - Salida'!C:C,Saldo!B5157)</f>
        <v>0</v>
      </c>
      <c r="H5157" s="10">
        <f>SUMIFS('Entrada - Salida'!$F:$F,'Entrada - Salida'!$D:$D,Saldo!C5157,'Entrada - Salida'!C:C,Saldo!B5157)</f>
        <v>0</v>
      </c>
      <c r="I5157" s="11">
        <f t="shared" si="81"/>
        <v>0</v>
      </c>
      <c r="J5157" s="22"/>
    </row>
    <row r="5158" spans="5:10">
      <c r="E5158" s="4" t="e">
        <f>VLOOKUP(B5158,'[1]Base de datos Almacen'!$B$2:$E$3654,4,0)</f>
        <v>#N/A</v>
      </c>
      <c r="F5158" s="8">
        <v>0</v>
      </c>
      <c r="G5158" s="9">
        <f>SUMIFS('Entrada - Salida'!$E:$E,'Entrada - Salida'!$D:$D,Saldo!C5158,'Entrada - Salida'!C:C,Saldo!B5158)</f>
        <v>0</v>
      </c>
      <c r="H5158" s="10">
        <f>SUMIFS('Entrada - Salida'!$F:$F,'Entrada - Salida'!$D:$D,Saldo!C5158,'Entrada - Salida'!C:C,Saldo!B5158)</f>
        <v>0</v>
      </c>
      <c r="I5158" s="11">
        <f t="shared" si="81"/>
        <v>0</v>
      </c>
      <c r="J5158" s="22"/>
    </row>
    <row r="5159" spans="5:10">
      <c r="E5159" s="4" t="e">
        <f>VLOOKUP(B5159,'[1]Base de datos Almacen'!$B$2:$E$3654,4,0)</f>
        <v>#N/A</v>
      </c>
      <c r="F5159" s="8">
        <v>0</v>
      </c>
      <c r="G5159" s="9">
        <f>SUMIFS('Entrada - Salida'!$E:$E,'Entrada - Salida'!$D:$D,Saldo!C5159,'Entrada - Salida'!C:C,Saldo!B5159)</f>
        <v>0</v>
      </c>
      <c r="H5159" s="10">
        <f>SUMIFS('Entrada - Salida'!$F:$F,'Entrada - Salida'!$D:$D,Saldo!C5159,'Entrada - Salida'!C:C,Saldo!B5159)</f>
        <v>0</v>
      </c>
      <c r="I5159" s="11">
        <f t="shared" si="81"/>
        <v>0</v>
      </c>
      <c r="J5159" s="22"/>
    </row>
    <row r="5160" spans="5:10">
      <c r="E5160" s="4" t="e">
        <f>VLOOKUP(B5160,'[1]Base de datos Almacen'!$B$2:$E$3654,4,0)</f>
        <v>#N/A</v>
      </c>
      <c r="F5160" s="8">
        <v>0</v>
      </c>
      <c r="G5160" s="9">
        <f>SUMIFS('Entrada - Salida'!$E:$E,'Entrada - Salida'!$D:$D,Saldo!C5160,'Entrada - Salida'!C:C,Saldo!B5160)</f>
        <v>0</v>
      </c>
      <c r="H5160" s="10">
        <f>SUMIFS('Entrada - Salida'!$F:$F,'Entrada - Salida'!$D:$D,Saldo!C5160,'Entrada - Salida'!C:C,Saldo!B5160)</f>
        <v>0</v>
      </c>
      <c r="I5160" s="11">
        <f t="shared" si="81"/>
        <v>0</v>
      </c>
      <c r="J5160" s="22"/>
    </row>
    <row r="5161" spans="5:10">
      <c r="E5161" s="4" t="e">
        <f>VLOOKUP(B5161,'[1]Base de datos Almacen'!$B$2:$E$3654,4,0)</f>
        <v>#N/A</v>
      </c>
      <c r="F5161" s="8">
        <v>0</v>
      </c>
      <c r="G5161" s="9">
        <f>SUMIFS('Entrada - Salida'!$E:$E,'Entrada - Salida'!$D:$D,Saldo!C5161,'Entrada - Salida'!C:C,Saldo!B5161)</f>
        <v>0</v>
      </c>
      <c r="H5161" s="10">
        <f>SUMIFS('Entrada - Salida'!$F:$F,'Entrada - Salida'!$D:$D,Saldo!C5161,'Entrada - Salida'!C:C,Saldo!B5161)</f>
        <v>0</v>
      </c>
      <c r="I5161" s="11">
        <f t="shared" si="81"/>
        <v>0</v>
      </c>
      <c r="J5161" s="22"/>
    </row>
    <row r="5162" spans="5:10">
      <c r="E5162" s="4" t="e">
        <f>VLOOKUP(B5162,'[1]Base de datos Almacen'!$B$2:$E$3654,4,0)</f>
        <v>#N/A</v>
      </c>
      <c r="F5162" s="8">
        <v>0</v>
      </c>
      <c r="G5162" s="9">
        <f>SUMIFS('Entrada - Salida'!$E:$E,'Entrada - Salida'!$D:$D,Saldo!C5162,'Entrada - Salida'!C:C,Saldo!B5162)</f>
        <v>0</v>
      </c>
      <c r="H5162" s="10">
        <f>SUMIFS('Entrada - Salida'!$F:$F,'Entrada - Salida'!$D:$D,Saldo!C5162,'Entrada - Salida'!C:C,Saldo!B5162)</f>
        <v>0</v>
      </c>
      <c r="I5162" s="11">
        <f t="shared" si="81"/>
        <v>0</v>
      </c>
      <c r="J5162" s="22"/>
    </row>
    <row r="5163" spans="5:10">
      <c r="E5163" s="4" t="e">
        <f>VLOOKUP(B5163,'[1]Base de datos Almacen'!$B$2:$E$3654,4,0)</f>
        <v>#N/A</v>
      </c>
      <c r="F5163" s="8">
        <v>0</v>
      </c>
      <c r="G5163" s="9">
        <f>SUMIFS('Entrada - Salida'!$E:$E,'Entrada - Salida'!$D:$D,Saldo!C5163,'Entrada - Salida'!C:C,Saldo!B5163)</f>
        <v>0</v>
      </c>
      <c r="H5163" s="10">
        <f>SUMIFS('Entrada - Salida'!$F:$F,'Entrada - Salida'!$D:$D,Saldo!C5163,'Entrada - Salida'!C:C,Saldo!B5163)</f>
        <v>0</v>
      </c>
      <c r="I5163" s="11">
        <f t="shared" si="81"/>
        <v>0</v>
      </c>
      <c r="J5163" s="22"/>
    </row>
    <row r="5164" spans="5:10">
      <c r="E5164" s="4" t="e">
        <f>VLOOKUP(B5164,'[1]Base de datos Almacen'!$B$2:$E$3654,4,0)</f>
        <v>#N/A</v>
      </c>
      <c r="F5164" s="8">
        <v>0</v>
      </c>
      <c r="G5164" s="9">
        <f>SUMIFS('Entrada - Salida'!$E:$E,'Entrada - Salida'!$D:$D,Saldo!C5164,'Entrada - Salida'!C:C,Saldo!B5164)</f>
        <v>0</v>
      </c>
      <c r="H5164" s="10">
        <f>SUMIFS('Entrada - Salida'!$F:$F,'Entrada - Salida'!$D:$D,Saldo!C5164,'Entrada - Salida'!C:C,Saldo!B5164)</f>
        <v>0</v>
      </c>
      <c r="I5164" s="11">
        <f t="shared" si="81"/>
        <v>0</v>
      </c>
      <c r="J5164" s="22"/>
    </row>
    <row r="5165" spans="5:10">
      <c r="E5165" s="4" t="e">
        <f>VLOOKUP(B5165,'[1]Base de datos Almacen'!$B$2:$E$3654,4,0)</f>
        <v>#N/A</v>
      </c>
      <c r="F5165" s="8">
        <v>0</v>
      </c>
      <c r="G5165" s="9">
        <f>SUMIFS('Entrada - Salida'!$E:$E,'Entrada - Salida'!$D:$D,Saldo!C5165,'Entrada - Salida'!C:C,Saldo!B5165)</f>
        <v>0</v>
      </c>
      <c r="H5165" s="10">
        <f>SUMIFS('Entrada - Salida'!$F:$F,'Entrada - Salida'!$D:$D,Saldo!C5165,'Entrada - Salida'!C:C,Saldo!B5165)</f>
        <v>0</v>
      </c>
      <c r="I5165" s="11">
        <f t="shared" si="81"/>
        <v>0</v>
      </c>
      <c r="J5165" s="22"/>
    </row>
    <row r="5166" spans="5:10">
      <c r="E5166" s="4" t="e">
        <f>VLOOKUP(B5166,'[1]Base de datos Almacen'!$B$2:$E$3654,4,0)</f>
        <v>#N/A</v>
      </c>
      <c r="F5166" s="8">
        <v>0</v>
      </c>
      <c r="G5166" s="9">
        <f>SUMIFS('Entrada - Salida'!$E:$E,'Entrada - Salida'!$D:$D,Saldo!C5166,'Entrada - Salida'!C:C,Saldo!B5166)</f>
        <v>0</v>
      </c>
      <c r="H5166" s="10">
        <f>SUMIFS('Entrada - Salida'!$F:$F,'Entrada - Salida'!$D:$D,Saldo!C5166,'Entrada - Salida'!C:C,Saldo!B5166)</f>
        <v>0</v>
      </c>
      <c r="I5166" s="11">
        <f t="shared" ref="I5166:I5229" si="82">+(G5166-H5166)+F5166</f>
        <v>0</v>
      </c>
      <c r="J5166" s="22"/>
    </row>
    <row r="5167" spans="5:10">
      <c r="E5167" s="4" t="e">
        <f>VLOOKUP(B5167,'[1]Base de datos Almacen'!$B$2:$E$3654,4,0)</f>
        <v>#N/A</v>
      </c>
      <c r="F5167" s="8">
        <v>0</v>
      </c>
      <c r="G5167" s="9">
        <f>SUMIFS('Entrada - Salida'!$E:$E,'Entrada - Salida'!$D:$D,Saldo!C5167,'Entrada - Salida'!C:C,Saldo!B5167)</f>
        <v>0</v>
      </c>
      <c r="H5167" s="10">
        <f>SUMIFS('Entrada - Salida'!$F:$F,'Entrada - Salida'!$D:$D,Saldo!C5167,'Entrada - Salida'!C:C,Saldo!B5167)</f>
        <v>0</v>
      </c>
      <c r="I5167" s="11">
        <f t="shared" si="82"/>
        <v>0</v>
      </c>
      <c r="J5167" s="22"/>
    </row>
    <row r="5168" spans="5:10">
      <c r="E5168" s="4" t="e">
        <f>VLOOKUP(B5168,'[1]Base de datos Almacen'!$B$2:$E$3654,4,0)</f>
        <v>#N/A</v>
      </c>
      <c r="F5168" s="8">
        <v>0</v>
      </c>
      <c r="G5168" s="9">
        <f>SUMIFS('Entrada - Salida'!$E:$E,'Entrada - Salida'!$D:$D,Saldo!C5168,'Entrada - Salida'!C:C,Saldo!B5168)</f>
        <v>0</v>
      </c>
      <c r="H5168" s="10">
        <f>SUMIFS('Entrada - Salida'!$F:$F,'Entrada - Salida'!$D:$D,Saldo!C5168,'Entrada - Salida'!C:C,Saldo!B5168)</f>
        <v>0</v>
      </c>
      <c r="I5168" s="11">
        <f t="shared" si="82"/>
        <v>0</v>
      </c>
      <c r="J5168" s="22"/>
    </row>
    <row r="5169" spans="5:10">
      <c r="E5169" s="4" t="e">
        <f>VLOOKUP(B5169,'[1]Base de datos Almacen'!$B$2:$E$3654,4,0)</f>
        <v>#N/A</v>
      </c>
      <c r="F5169" s="8">
        <v>0</v>
      </c>
      <c r="G5169" s="9">
        <f>SUMIFS('Entrada - Salida'!$E:$E,'Entrada - Salida'!$D:$D,Saldo!C5169,'Entrada - Salida'!C:C,Saldo!B5169)</f>
        <v>0</v>
      </c>
      <c r="H5169" s="10">
        <f>SUMIFS('Entrada - Salida'!$F:$F,'Entrada - Salida'!$D:$D,Saldo!C5169,'Entrada - Salida'!C:C,Saldo!B5169)</f>
        <v>0</v>
      </c>
      <c r="I5169" s="11">
        <f t="shared" si="82"/>
        <v>0</v>
      </c>
      <c r="J5169" s="22"/>
    </row>
    <row r="5170" spans="5:10">
      <c r="E5170" s="4" t="e">
        <f>VLOOKUP(B5170,'[1]Base de datos Almacen'!$B$2:$E$3654,4,0)</f>
        <v>#N/A</v>
      </c>
      <c r="F5170" s="8">
        <v>0</v>
      </c>
      <c r="G5170" s="9">
        <f>SUMIFS('Entrada - Salida'!$E:$E,'Entrada - Salida'!$D:$D,Saldo!C5170,'Entrada - Salida'!C:C,Saldo!B5170)</f>
        <v>0</v>
      </c>
      <c r="H5170" s="10">
        <f>SUMIFS('Entrada - Salida'!$F:$F,'Entrada - Salida'!$D:$D,Saldo!C5170,'Entrada - Salida'!C:C,Saldo!B5170)</f>
        <v>0</v>
      </c>
      <c r="I5170" s="11">
        <f t="shared" si="82"/>
        <v>0</v>
      </c>
      <c r="J5170" s="22"/>
    </row>
    <row r="5171" spans="5:10">
      <c r="E5171" s="4" t="e">
        <f>VLOOKUP(B5171,'[1]Base de datos Almacen'!$B$2:$E$3654,4,0)</f>
        <v>#N/A</v>
      </c>
      <c r="F5171" s="8">
        <v>0</v>
      </c>
      <c r="G5171" s="9">
        <f>SUMIFS('Entrada - Salida'!$E:$E,'Entrada - Salida'!$D:$D,Saldo!C5171,'Entrada - Salida'!C:C,Saldo!B5171)</f>
        <v>0</v>
      </c>
      <c r="H5171" s="10">
        <f>SUMIFS('Entrada - Salida'!$F:$F,'Entrada - Salida'!$D:$D,Saldo!C5171,'Entrada - Salida'!C:C,Saldo!B5171)</f>
        <v>0</v>
      </c>
      <c r="I5171" s="11">
        <f t="shared" si="82"/>
        <v>0</v>
      </c>
      <c r="J5171" s="22"/>
    </row>
    <row r="5172" spans="5:10">
      <c r="E5172" s="4" t="e">
        <f>VLOOKUP(B5172,'[1]Base de datos Almacen'!$B$2:$E$3654,4,0)</f>
        <v>#N/A</v>
      </c>
      <c r="F5172" s="8">
        <v>0</v>
      </c>
      <c r="G5172" s="9">
        <f>SUMIFS('Entrada - Salida'!$E:$E,'Entrada - Salida'!$D:$D,Saldo!C5172,'Entrada - Salida'!C:C,Saldo!B5172)</f>
        <v>0</v>
      </c>
      <c r="H5172" s="10">
        <f>SUMIFS('Entrada - Salida'!$F:$F,'Entrada - Salida'!$D:$D,Saldo!C5172,'Entrada - Salida'!C:C,Saldo!B5172)</f>
        <v>0</v>
      </c>
      <c r="I5172" s="11">
        <f t="shared" si="82"/>
        <v>0</v>
      </c>
      <c r="J5172" s="22"/>
    </row>
    <row r="5173" spans="5:10">
      <c r="E5173" s="4" t="e">
        <f>VLOOKUP(B5173,'[1]Base de datos Almacen'!$B$2:$E$3654,4,0)</f>
        <v>#N/A</v>
      </c>
      <c r="F5173" s="8">
        <v>0</v>
      </c>
      <c r="G5173" s="9">
        <f>SUMIFS('Entrada - Salida'!$E:$E,'Entrada - Salida'!$D:$D,Saldo!C5173,'Entrada - Salida'!C:C,Saldo!B5173)</f>
        <v>0</v>
      </c>
      <c r="H5173" s="10">
        <f>SUMIFS('Entrada - Salida'!$F:$F,'Entrada - Salida'!$D:$D,Saldo!C5173,'Entrada - Salida'!C:C,Saldo!B5173)</f>
        <v>0</v>
      </c>
      <c r="I5173" s="11">
        <f t="shared" si="82"/>
        <v>0</v>
      </c>
      <c r="J5173" s="22"/>
    </row>
    <row r="5174" spans="5:10">
      <c r="E5174" s="4" t="e">
        <f>VLOOKUP(B5174,'[1]Base de datos Almacen'!$B$2:$E$3654,4,0)</f>
        <v>#N/A</v>
      </c>
      <c r="F5174" s="8">
        <v>0</v>
      </c>
      <c r="G5174" s="9">
        <f>SUMIFS('Entrada - Salida'!$E:$E,'Entrada - Salida'!$D:$D,Saldo!C5174,'Entrada - Salida'!C:C,Saldo!B5174)</f>
        <v>0</v>
      </c>
      <c r="H5174" s="10">
        <f>SUMIFS('Entrada - Salida'!$F:$F,'Entrada - Salida'!$D:$D,Saldo!C5174,'Entrada - Salida'!C:C,Saldo!B5174)</f>
        <v>0</v>
      </c>
      <c r="I5174" s="11">
        <f t="shared" si="82"/>
        <v>0</v>
      </c>
      <c r="J5174" s="22"/>
    </row>
    <row r="5175" spans="5:10">
      <c r="E5175" s="4" t="e">
        <f>VLOOKUP(B5175,'[1]Base de datos Almacen'!$B$2:$E$3654,4,0)</f>
        <v>#N/A</v>
      </c>
      <c r="F5175" s="8">
        <v>0</v>
      </c>
      <c r="G5175" s="9">
        <f>SUMIFS('Entrada - Salida'!$E:$E,'Entrada - Salida'!$D:$D,Saldo!C5175,'Entrada - Salida'!C:C,Saldo!B5175)</f>
        <v>0</v>
      </c>
      <c r="H5175" s="10">
        <f>SUMIFS('Entrada - Salida'!$F:$F,'Entrada - Salida'!$D:$D,Saldo!C5175,'Entrada - Salida'!C:C,Saldo!B5175)</f>
        <v>0</v>
      </c>
      <c r="I5175" s="11">
        <f t="shared" si="82"/>
        <v>0</v>
      </c>
      <c r="J5175" s="22"/>
    </row>
    <row r="5176" spans="5:10">
      <c r="E5176" s="4" t="e">
        <f>VLOOKUP(B5176,'[1]Base de datos Almacen'!$B$2:$E$3654,4,0)</f>
        <v>#N/A</v>
      </c>
      <c r="F5176" s="8">
        <v>0</v>
      </c>
      <c r="G5176" s="9">
        <f>SUMIFS('Entrada - Salida'!$E:$E,'Entrada - Salida'!$D:$D,Saldo!C5176,'Entrada - Salida'!C:C,Saldo!B5176)</f>
        <v>0</v>
      </c>
      <c r="H5176" s="10">
        <f>SUMIFS('Entrada - Salida'!$F:$F,'Entrada - Salida'!$D:$D,Saldo!C5176,'Entrada - Salida'!C:C,Saldo!B5176)</f>
        <v>0</v>
      </c>
      <c r="I5176" s="11">
        <f t="shared" si="82"/>
        <v>0</v>
      </c>
      <c r="J5176" s="22"/>
    </row>
    <row r="5177" spans="5:10">
      <c r="E5177" s="4" t="e">
        <f>VLOOKUP(B5177,'[1]Base de datos Almacen'!$B$2:$E$3654,4,0)</f>
        <v>#N/A</v>
      </c>
      <c r="F5177" s="8">
        <v>0</v>
      </c>
      <c r="G5177" s="9">
        <f>SUMIFS('Entrada - Salida'!$E:$E,'Entrada - Salida'!$D:$D,Saldo!C5177,'Entrada - Salida'!C:C,Saldo!B5177)</f>
        <v>0</v>
      </c>
      <c r="H5177" s="10">
        <f>SUMIFS('Entrada - Salida'!$F:$F,'Entrada - Salida'!$D:$D,Saldo!C5177,'Entrada - Salida'!C:C,Saldo!B5177)</f>
        <v>0</v>
      </c>
      <c r="I5177" s="11">
        <f t="shared" si="82"/>
        <v>0</v>
      </c>
      <c r="J5177" s="22"/>
    </row>
    <row r="5178" spans="5:10">
      <c r="E5178" s="4" t="e">
        <f>VLOOKUP(B5178,'[1]Base de datos Almacen'!$B$2:$E$3654,4,0)</f>
        <v>#N/A</v>
      </c>
      <c r="F5178" s="8">
        <v>0</v>
      </c>
      <c r="G5178" s="9">
        <f>SUMIFS('Entrada - Salida'!$E:$E,'Entrada - Salida'!$D:$D,Saldo!C5178,'Entrada - Salida'!C:C,Saldo!B5178)</f>
        <v>0</v>
      </c>
      <c r="H5178" s="10">
        <f>SUMIFS('Entrada - Salida'!$F:$F,'Entrada - Salida'!$D:$D,Saldo!C5178,'Entrada - Salida'!C:C,Saldo!B5178)</f>
        <v>0</v>
      </c>
      <c r="I5178" s="11">
        <f t="shared" si="82"/>
        <v>0</v>
      </c>
      <c r="J5178" s="22"/>
    </row>
    <row r="5179" spans="5:10">
      <c r="E5179" s="4" t="e">
        <f>VLOOKUP(B5179,'[1]Base de datos Almacen'!$B$2:$E$3654,4,0)</f>
        <v>#N/A</v>
      </c>
      <c r="F5179" s="8">
        <v>0</v>
      </c>
      <c r="G5179" s="9">
        <f>SUMIFS('Entrada - Salida'!$E:$E,'Entrada - Salida'!$D:$D,Saldo!C5179,'Entrada - Salida'!C:C,Saldo!B5179)</f>
        <v>0</v>
      </c>
      <c r="H5179" s="10">
        <f>SUMIFS('Entrada - Salida'!$F:$F,'Entrada - Salida'!$D:$D,Saldo!C5179,'Entrada - Salida'!C:C,Saldo!B5179)</f>
        <v>0</v>
      </c>
      <c r="I5179" s="11">
        <f t="shared" si="82"/>
        <v>0</v>
      </c>
      <c r="J5179" s="22"/>
    </row>
    <row r="5180" spans="5:10">
      <c r="E5180" s="4" t="e">
        <f>VLOOKUP(B5180,'[1]Base de datos Almacen'!$B$2:$E$3654,4,0)</f>
        <v>#N/A</v>
      </c>
      <c r="F5180" s="8">
        <v>0</v>
      </c>
      <c r="G5180" s="9">
        <f>SUMIFS('Entrada - Salida'!$E:$E,'Entrada - Salida'!$D:$D,Saldo!C5180,'Entrada - Salida'!C:C,Saldo!B5180)</f>
        <v>0</v>
      </c>
      <c r="H5180" s="10">
        <f>SUMIFS('Entrada - Salida'!$F:$F,'Entrada - Salida'!$D:$D,Saldo!C5180,'Entrada - Salida'!C:C,Saldo!B5180)</f>
        <v>0</v>
      </c>
      <c r="I5180" s="11">
        <f t="shared" si="82"/>
        <v>0</v>
      </c>
      <c r="J5180" s="22"/>
    </row>
    <row r="5181" spans="5:10">
      <c r="E5181" s="4" t="e">
        <f>VLOOKUP(B5181,'[1]Base de datos Almacen'!$B$2:$E$3654,4,0)</f>
        <v>#N/A</v>
      </c>
      <c r="F5181" s="8">
        <v>0</v>
      </c>
      <c r="G5181" s="9">
        <f>SUMIFS('Entrada - Salida'!$E:$E,'Entrada - Salida'!$D:$D,Saldo!C5181,'Entrada - Salida'!C:C,Saldo!B5181)</f>
        <v>0</v>
      </c>
      <c r="H5181" s="10">
        <f>SUMIFS('Entrada - Salida'!$F:$F,'Entrada - Salida'!$D:$D,Saldo!C5181,'Entrada - Salida'!C:C,Saldo!B5181)</f>
        <v>0</v>
      </c>
      <c r="I5181" s="11">
        <f t="shared" si="82"/>
        <v>0</v>
      </c>
      <c r="J5181" s="22"/>
    </row>
    <row r="5182" spans="5:10">
      <c r="E5182" s="4" t="e">
        <f>VLOOKUP(B5182,'[1]Base de datos Almacen'!$B$2:$E$3654,4,0)</f>
        <v>#N/A</v>
      </c>
      <c r="F5182" s="8">
        <v>0</v>
      </c>
      <c r="G5182" s="9">
        <f>SUMIFS('Entrada - Salida'!$E:$E,'Entrada - Salida'!$D:$D,Saldo!C5182,'Entrada - Salida'!C:C,Saldo!B5182)</f>
        <v>0</v>
      </c>
      <c r="H5182" s="10">
        <f>SUMIFS('Entrada - Salida'!$F:$F,'Entrada - Salida'!$D:$D,Saldo!C5182,'Entrada - Salida'!C:C,Saldo!B5182)</f>
        <v>0</v>
      </c>
      <c r="I5182" s="11">
        <f t="shared" si="82"/>
        <v>0</v>
      </c>
      <c r="J5182" s="22"/>
    </row>
    <row r="5183" spans="5:10">
      <c r="E5183" s="4" t="e">
        <f>VLOOKUP(B5183,'[1]Base de datos Almacen'!$B$2:$E$3654,4,0)</f>
        <v>#N/A</v>
      </c>
      <c r="F5183" s="8">
        <v>0</v>
      </c>
      <c r="G5183" s="9">
        <f>SUMIFS('Entrada - Salida'!$E:$E,'Entrada - Salida'!$D:$D,Saldo!C5183,'Entrada - Salida'!C:C,Saldo!B5183)</f>
        <v>0</v>
      </c>
      <c r="H5183" s="10">
        <f>SUMIFS('Entrada - Salida'!$F:$F,'Entrada - Salida'!$D:$D,Saldo!C5183,'Entrada - Salida'!C:C,Saldo!B5183)</f>
        <v>0</v>
      </c>
      <c r="I5183" s="11">
        <f t="shared" si="82"/>
        <v>0</v>
      </c>
      <c r="J5183" s="22"/>
    </row>
    <row r="5184" spans="5:10">
      <c r="E5184" s="4" t="e">
        <f>VLOOKUP(B5184,'[1]Base de datos Almacen'!$B$2:$E$3654,4,0)</f>
        <v>#N/A</v>
      </c>
      <c r="F5184" s="8">
        <v>0</v>
      </c>
      <c r="G5184" s="9">
        <f>SUMIFS('Entrada - Salida'!$E:$E,'Entrada - Salida'!$D:$D,Saldo!C5184,'Entrada - Salida'!C:C,Saldo!B5184)</f>
        <v>0</v>
      </c>
      <c r="H5184" s="10">
        <f>SUMIFS('Entrada - Salida'!$F:$F,'Entrada - Salida'!$D:$D,Saldo!C5184,'Entrada - Salida'!C:C,Saldo!B5184)</f>
        <v>0</v>
      </c>
      <c r="I5184" s="11">
        <f t="shared" si="82"/>
        <v>0</v>
      </c>
      <c r="J5184" s="22"/>
    </row>
    <row r="5185" spans="5:10">
      <c r="E5185" s="4" t="e">
        <f>VLOOKUP(B5185,'[1]Base de datos Almacen'!$B$2:$E$3654,4,0)</f>
        <v>#N/A</v>
      </c>
      <c r="F5185" s="8">
        <v>0</v>
      </c>
      <c r="G5185" s="9">
        <f>SUMIFS('Entrada - Salida'!$E:$E,'Entrada - Salida'!$D:$D,Saldo!C5185,'Entrada - Salida'!C:C,Saldo!B5185)</f>
        <v>0</v>
      </c>
      <c r="H5185" s="10">
        <f>SUMIFS('Entrada - Salida'!$F:$F,'Entrada - Salida'!$D:$D,Saldo!C5185,'Entrada - Salida'!C:C,Saldo!B5185)</f>
        <v>0</v>
      </c>
      <c r="I5185" s="11">
        <f t="shared" si="82"/>
        <v>0</v>
      </c>
      <c r="J5185" s="22"/>
    </row>
    <row r="5186" spans="5:10">
      <c r="E5186" s="4" t="e">
        <f>VLOOKUP(B5186,'[1]Base de datos Almacen'!$B$2:$E$3654,4,0)</f>
        <v>#N/A</v>
      </c>
      <c r="F5186" s="8">
        <v>0</v>
      </c>
      <c r="G5186" s="9">
        <f>SUMIFS('Entrada - Salida'!$E:$E,'Entrada - Salida'!$D:$D,Saldo!C5186,'Entrada - Salida'!C:C,Saldo!B5186)</f>
        <v>0</v>
      </c>
      <c r="H5186" s="10">
        <f>SUMIFS('Entrada - Salida'!$F:$F,'Entrada - Salida'!$D:$D,Saldo!C5186,'Entrada - Salida'!C:C,Saldo!B5186)</f>
        <v>0</v>
      </c>
      <c r="I5186" s="11">
        <f t="shared" si="82"/>
        <v>0</v>
      </c>
      <c r="J5186" s="22"/>
    </row>
    <row r="5187" spans="5:10">
      <c r="E5187" s="4" t="e">
        <f>VLOOKUP(B5187,'[1]Base de datos Almacen'!$B$2:$E$3654,4,0)</f>
        <v>#N/A</v>
      </c>
      <c r="F5187" s="8">
        <v>0</v>
      </c>
      <c r="G5187" s="9">
        <f>SUMIFS('Entrada - Salida'!$E:$E,'Entrada - Salida'!$D:$D,Saldo!C5187,'Entrada - Salida'!C:C,Saldo!B5187)</f>
        <v>0</v>
      </c>
      <c r="H5187" s="10">
        <f>SUMIFS('Entrada - Salida'!$F:$F,'Entrada - Salida'!$D:$D,Saldo!C5187,'Entrada - Salida'!C:C,Saldo!B5187)</f>
        <v>0</v>
      </c>
      <c r="I5187" s="11">
        <f t="shared" si="82"/>
        <v>0</v>
      </c>
      <c r="J5187" s="22"/>
    </row>
    <row r="5188" spans="5:10">
      <c r="E5188" s="4" t="e">
        <f>VLOOKUP(B5188,'[1]Base de datos Almacen'!$B$2:$E$3654,4,0)</f>
        <v>#N/A</v>
      </c>
      <c r="F5188" s="8">
        <v>0</v>
      </c>
      <c r="G5188" s="9">
        <f>SUMIFS('Entrada - Salida'!$E:$E,'Entrada - Salida'!$D:$D,Saldo!C5188,'Entrada - Salida'!C:C,Saldo!B5188)</f>
        <v>0</v>
      </c>
      <c r="H5188" s="10">
        <f>SUMIFS('Entrada - Salida'!$F:$F,'Entrada - Salida'!$D:$D,Saldo!C5188,'Entrada - Salida'!C:C,Saldo!B5188)</f>
        <v>0</v>
      </c>
      <c r="I5188" s="11">
        <f t="shared" si="82"/>
        <v>0</v>
      </c>
      <c r="J5188" s="22"/>
    </row>
    <row r="5189" spans="5:10">
      <c r="E5189" s="4" t="e">
        <f>VLOOKUP(B5189,'[1]Base de datos Almacen'!$B$2:$E$3654,4,0)</f>
        <v>#N/A</v>
      </c>
      <c r="F5189" s="8">
        <v>0</v>
      </c>
      <c r="G5189" s="9">
        <f>SUMIFS('Entrada - Salida'!$E:$E,'Entrada - Salida'!$D:$D,Saldo!C5189,'Entrada - Salida'!C:C,Saldo!B5189)</f>
        <v>0</v>
      </c>
      <c r="H5189" s="10">
        <f>SUMIFS('Entrada - Salida'!$F:$F,'Entrada - Salida'!$D:$D,Saldo!C5189,'Entrada - Salida'!C:C,Saldo!B5189)</f>
        <v>0</v>
      </c>
      <c r="I5189" s="11">
        <f t="shared" si="82"/>
        <v>0</v>
      </c>
      <c r="J5189" s="22"/>
    </row>
    <row r="5190" spans="5:10">
      <c r="E5190" s="4" t="e">
        <f>VLOOKUP(B5190,'[1]Base de datos Almacen'!$B$2:$E$3654,4,0)</f>
        <v>#N/A</v>
      </c>
      <c r="F5190" s="8">
        <v>0</v>
      </c>
      <c r="G5190" s="9">
        <f>SUMIFS('Entrada - Salida'!$E:$E,'Entrada - Salida'!$D:$D,Saldo!C5190,'Entrada - Salida'!C:C,Saldo!B5190)</f>
        <v>0</v>
      </c>
      <c r="H5190" s="10">
        <f>SUMIFS('Entrada - Salida'!$F:$F,'Entrada - Salida'!$D:$D,Saldo!C5190,'Entrada - Salida'!C:C,Saldo!B5190)</f>
        <v>0</v>
      </c>
      <c r="I5190" s="11">
        <f t="shared" si="82"/>
        <v>0</v>
      </c>
      <c r="J5190" s="22"/>
    </row>
    <row r="5191" spans="5:10">
      <c r="E5191" s="4" t="e">
        <f>VLOOKUP(B5191,'[1]Base de datos Almacen'!$B$2:$E$3654,4,0)</f>
        <v>#N/A</v>
      </c>
      <c r="F5191" s="8">
        <v>0</v>
      </c>
      <c r="G5191" s="9">
        <f>SUMIFS('Entrada - Salida'!$E:$E,'Entrada - Salida'!$D:$D,Saldo!C5191,'Entrada - Salida'!C:C,Saldo!B5191)</f>
        <v>0</v>
      </c>
      <c r="H5191" s="10">
        <f>SUMIFS('Entrada - Salida'!$F:$F,'Entrada - Salida'!$D:$D,Saldo!C5191,'Entrada - Salida'!C:C,Saldo!B5191)</f>
        <v>0</v>
      </c>
      <c r="I5191" s="11">
        <f t="shared" si="82"/>
        <v>0</v>
      </c>
      <c r="J5191" s="22"/>
    </row>
    <row r="5192" spans="5:10">
      <c r="E5192" s="4" t="e">
        <f>VLOOKUP(B5192,'[1]Base de datos Almacen'!$B$2:$E$3654,4,0)</f>
        <v>#N/A</v>
      </c>
      <c r="F5192" s="8">
        <v>0</v>
      </c>
      <c r="G5192" s="9">
        <f>SUMIFS('Entrada - Salida'!$E:$E,'Entrada - Salida'!$D:$D,Saldo!C5192,'Entrada - Salida'!C:C,Saldo!B5192)</f>
        <v>0</v>
      </c>
      <c r="H5192" s="10">
        <f>SUMIFS('Entrada - Salida'!$F:$F,'Entrada - Salida'!$D:$D,Saldo!C5192,'Entrada - Salida'!C:C,Saldo!B5192)</f>
        <v>0</v>
      </c>
      <c r="I5192" s="11">
        <f t="shared" si="82"/>
        <v>0</v>
      </c>
      <c r="J5192" s="22"/>
    </row>
    <row r="5193" spans="5:10">
      <c r="E5193" s="4" t="e">
        <f>VLOOKUP(B5193,'[1]Base de datos Almacen'!$B$2:$E$3654,4,0)</f>
        <v>#N/A</v>
      </c>
      <c r="F5193" s="8">
        <v>0</v>
      </c>
      <c r="G5193" s="9">
        <f>SUMIFS('Entrada - Salida'!$E:$E,'Entrada - Salida'!$D:$D,Saldo!C5193,'Entrada - Salida'!C:C,Saldo!B5193)</f>
        <v>0</v>
      </c>
      <c r="H5193" s="10">
        <f>SUMIFS('Entrada - Salida'!$F:$F,'Entrada - Salida'!$D:$D,Saldo!C5193,'Entrada - Salida'!C:C,Saldo!B5193)</f>
        <v>0</v>
      </c>
      <c r="I5193" s="11">
        <f t="shared" si="82"/>
        <v>0</v>
      </c>
      <c r="J5193" s="22"/>
    </row>
    <row r="5194" spans="5:10">
      <c r="E5194" s="4" t="e">
        <f>VLOOKUP(B5194,'[1]Base de datos Almacen'!$B$2:$E$3654,4,0)</f>
        <v>#N/A</v>
      </c>
      <c r="F5194" s="8">
        <v>0</v>
      </c>
      <c r="G5194" s="9">
        <f>SUMIFS('Entrada - Salida'!$E:$E,'Entrada - Salida'!$D:$D,Saldo!C5194,'Entrada - Salida'!C:C,Saldo!B5194)</f>
        <v>0</v>
      </c>
      <c r="H5194" s="10">
        <f>SUMIFS('Entrada - Salida'!$F:$F,'Entrada - Salida'!$D:$D,Saldo!C5194,'Entrada - Salida'!C:C,Saldo!B5194)</f>
        <v>0</v>
      </c>
      <c r="I5194" s="11">
        <f t="shared" si="82"/>
        <v>0</v>
      </c>
      <c r="J5194" s="22"/>
    </row>
    <row r="5195" spans="5:10">
      <c r="E5195" s="4" t="e">
        <f>VLOOKUP(B5195,'[1]Base de datos Almacen'!$B$2:$E$3654,4,0)</f>
        <v>#N/A</v>
      </c>
      <c r="F5195" s="8">
        <v>0</v>
      </c>
      <c r="G5195" s="9">
        <f>SUMIFS('Entrada - Salida'!$E:$E,'Entrada - Salida'!$D:$D,Saldo!C5195,'Entrada - Salida'!C:C,Saldo!B5195)</f>
        <v>0</v>
      </c>
      <c r="H5195" s="10">
        <f>SUMIFS('Entrada - Salida'!$F:$F,'Entrada - Salida'!$D:$D,Saldo!C5195,'Entrada - Salida'!C:C,Saldo!B5195)</f>
        <v>0</v>
      </c>
      <c r="I5195" s="11">
        <f t="shared" si="82"/>
        <v>0</v>
      </c>
      <c r="J5195" s="22"/>
    </row>
    <row r="5196" spans="5:10">
      <c r="E5196" s="4" t="e">
        <f>VLOOKUP(B5196,'[1]Base de datos Almacen'!$B$2:$E$3654,4,0)</f>
        <v>#N/A</v>
      </c>
      <c r="F5196" s="8">
        <v>0</v>
      </c>
      <c r="G5196" s="9">
        <f>SUMIFS('Entrada - Salida'!$E:$E,'Entrada - Salida'!$D:$D,Saldo!C5196,'Entrada - Salida'!C:C,Saldo!B5196)</f>
        <v>0</v>
      </c>
      <c r="H5196" s="10">
        <f>SUMIFS('Entrada - Salida'!$F:$F,'Entrada - Salida'!$D:$D,Saldo!C5196,'Entrada - Salida'!C:C,Saldo!B5196)</f>
        <v>0</v>
      </c>
      <c r="I5196" s="11">
        <f t="shared" si="82"/>
        <v>0</v>
      </c>
      <c r="J5196" s="22"/>
    </row>
    <row r="5197" spans="5:10">
      <c r="E5197" s="4" t="e">
        <f>VLOOKUP(B5197,'[1]Base de datos Almacen'!$B$2:$E$3654,4,0)</f>
        <v>#N/A</v>
      </c>
      <c r="F5197" s="8">
        <v>0</v>
      </c>
      <c r="G5197" s="9">
        <f>SUMIFS('Entrada - Salida'!$E:$E,'Entrada - Salida'!$D:$D,Saldo!C5197,'Entrada - Salida'!C:C,Saldo!B5197)</f>
        <v>0</v>
      </c>
      <c r="H5197" s="10">
        <f>SUMIFS('Entrada - Salida'!$F:$F,'Entrada - Salida'!$D:$D,Saldo!C5197,'Entrada - Salida'!C:C,Saldo!B5197)</f>
        <v>0</v>
      </c>
      <c r="I5197" s="11">
        <f t="shared" si="82"/>
        <v>0</v>
      </c>
      <c r="J5197" s="22"/>
    </row>
    <row r="5198" spans="5:10">
      <c r="E5198" s="4" t="e">
        <f>VLOOKUP(B5198,'[1]Base de datos Almacen'!$B$2:$E$3654,4,0)</f>
        <v>#N/A</v>
      </c>
      <c r="F5198" s="8">
        <v>0</v>
      </c>
      <c r="G5198" s="9">
        <f>SUMIFS('Entrada - Salida'!$E:$E,'Entrada - Salida'!$D:$D,Saldo!C5198,'Entrada - Salida'!C:C,Saldo!B5198)</f>
        <v>0</v>
      </c>
      <c r="H5198" s="10">
        <f>SUMIFS('Entrada - Salida'!$F:$F,'Entrada - Salida'!$D:$D,Saldo!C5198,'Entrada - Salida'!C:C,Saldo!B5198)</f>
        <v>0</v>
      </c>
      <c r="I5198" s="11">
        <f t="shared" si="82"/>
        <v>0</v>
      </c>
      <c r="J5198" s="22"/>
    </row>
    <row r="5199" spans="5:10">
      <c r="E5199" s="4" t="e">
        <f>VLOOKUP(B5199,'[1]Base de datos Almacen'!$B$2:$E$3654,4,0)</f>
        <v>#N/A</v>
      </c>
      <c r="F5199" s="8">
        <v>0</v>
      </c>
      <c r="G5199" s="9">
        <f>SUMIFS('Entrada - Salida'!$E:$E,'Entrada - Salida'!$D:$D,Saldo!C5199,'Entrada - Salida'!C:C,Saldo!B5199)</f>
        <v>0</v>
      </c>
      <c r="H5199" s="10">
        <f>SUMIFS('Entrada - Salida'!$F:$F,'Entrada - Salida'!$D:$D,Saldo!C5199,'Entrada - Salida'!C:C,Saldo!B5199)</f>
        <v>0</v>
      </c>
      <c r="I5199" s="11">
        <f t="shared" si="82"/>
        <v>0</v>
      </c>
      <c r="J5199" s="22"/>
    </row>
    <row r="5200" spans="5:10">
      <c r="E5200" s="4" t="e">
        <f>VLOOKUP(B5200,'[1]Base de datos Almacen'!$B$2:$E$3654,4,0)</f>
        <v>#N/A</v>
      </c>
      <c r="F5200" s="8">
        <v>0</v>
      </c>
      <c r="G5200" s="9">
        <f>SUMIFS('Entrada - Salida'!$E:$E,'Entrada - Salida'!$D:$D,Saldo!C5200,'Entrada - Salida'!C:C,Saldo!B5200)</f>
        <v>0</v>
      </c>
      <c r="H5200" s="10">
        <f>SUMIFS('Entrada - Salida'!$F:$F,'Entrada - Salida'!$D:$D,Saldo!C5200,'Entrada - Salida'!C:C,Saldo!B5200)</f>
        <v>0</v>
      </c>
      <c r="I5200" s="11">
        <f t="shared" si="82"/>
        <v>0</v>
      </c>
      <c r="J5200" s="22"/>
    </row>
    <row r="5201" spans="5:10">
      <c r="E5201" s="4" t="e">
        <f>VLOOKUP(B5201,'[1]Base de datos Almacen'!$B$2:$E$3654,4,0)</f>
        <v>#N/A</v>
      </c>
      <c r="F5201" s="8">
        <v>0</v>
      </c>
      <c r="G5201" s="9">
        <f>SUMIFS('Entrada - Salida'!$E:$E,'Entrada - Salida'!$D:$D,Saldo!C5201,'Entrada - Salida'!C:C,Saldo!B5201)</f>
        <v>0</v>
      </c>
      <c r="H5201" s="10">
        <f>SUMIFS('Entrada - Salida'!$F:$F,'Entrada - Salida'!$D:$D,Saldo!C5201,'Entrada - Salida'!C:C,Saldo!B5201)</f>
        <v>0</v>
      </c>
      <c r="I5201" s="11">
        <f t="shared" si="82"/>
        <v>0</v>
      </c>
      <c r="J5201" s="22"/>
    </row>
    <row r="5202" spans="5:10">
      <c r="E5202" s="4" t="e">
        <f>VLOOKUP(B5202,'[1]Base de datos Almacen'!$B$2:$E$3654,4,0)</f>
        <v>#N/A</v>
      </c>
      <c r="F5202" s="8">
        <v>0</v>
      </c>
      <c r="G5202" s="9">
        <f>SUMIFS('Entrada - Salida'!$E:$E,'Entrada - Salida'!$D:$D,Saldo!C5202,'Entrada - Salida'!C:C,Saldo!B5202)</f>
        <v>0</v>
      </c>
      <c r="H5202" s="10">
        <f>SUMIFS('Entrada - Salida'!$F:$F,'Entrada - Salida'!$D:$D,Saldo!C5202,'Entrada - Salida'!C:C,Saldo!B5202)</f>
        <v>0</v>
      </c>
      <c r="I5202" s="11">
        <f t="shared" si="82"/>
        <v>0</v>
      </c>
      <c r="J5202" s="22"/>
    </row>
    <row r="5203" spans="5:10">
      <c r="E5203" s="4" t="e">
        <f>VLOOKUP(B5203,'[1]Base de datos Almacen'!$B$2:$E$3654,4,0)</f>
        <v>#N/A</v>
      </c>
      <c r="F5203" s="8">
        <v>0</v>
      </c>
      <c r="G5203" s="9">
        <f>SUMIFS('Entrada - Salida'!$E:$E,'Entrada - Salida'!$D:$D,Saldo!C5203,'Entrada - Salida'!C:C,Saldo!B5203)</f>
        <v>0</v>
      </c>
      <c r="H5203" s="10">
        <f>SUMIFS('Entrada - Salida'!$F:$F,'Entrada - Salida'!$D:$D,Saldo!C5203,'Entrada - Salida'!C:C,Saldo!B5203)</f>
        <v>0</v>
      </c>
      <c r="I5203" s="11">
        <f t="shared" si="82"/>
        <v>0</v>
      </c>
      <c r="J5203" s="22"/>
    </row>
    <row r="5204" spans="5:10">
      <c r="E5204" s="4" t="e">
        <f>VLOOKUP(B5204,'[1]Base de datos Almacen'!$B$2:$E$3654,4,0)</f>
        <v>#N/A</v>
      </c>
      <c r="F5204" s="8">
        <v>0</v>
      </c>
      <c r="G5204" s="9">
        <f>SUMIFS('Entrada - Salida'!$E:$E,'Entrada - Salida'!$D:$D,Saldo!C5204,'Entrada - Salida'!C:C,Saldo!B5204)</f>
        <v>0</v>
      </c>
      <c r="H5204" s="10">
        <f>SUMIFS('Entrada - Salida'!$F:$F,'Entrada - Salida'!$D:$D,Saldo!C5204,'Entrada - Salida'!C:C,Saldo!B5204)</f>
        <v>0</v>
      </c>
      <c r="I5204" s="11">
        <f t="shared" si="82"/>
        <v>0</v>
      </c>
      <c r="J5204" s="22"/>
    </row>
    <row r="5205" spans="5:10">
      <c r="E5205" s="4" t="e">
        <f>VLOOKUP(B5205,'[1]Base de datos Almacen'!$B$2:$E$3654,4,0)</f>
        <v>#N/A</v>
      </c>
      <c r="F5205" s="8">
        <v>0</v>
      </c>
      <c r="G5205" s="9">
        <f>SUMIFS('Entrada - Salida'!$E:$E,'Entrada - Salida'!$D:$D,Saldo!C5205,'Entrada - Salida'!C:C,Saldo!B5205)</f>
        <v>0</v>
      </c>
      <c r="H5205" s="10">
        <f>SUMIFS('Entrada - Salida'!$F:$F,'Entrada - Salida'!$D:$D,Saldo!C5205,'Entrada - Salida'!C:C,Saldo!B5205)</f>
        <v>0</v>
      </c>
      <c r="I5205" s="11">
        <f t="shared" si="82"/>
        <v>0</v>
      </c>
      <c r="J5205" s="22"/>
    </row>
    <row r="5206" spans="5:10">
      <c r="E5206" s="4" t="e">
        <f>VLOOKUP(B5206,'[1]Base de datos Almacen'!$B$2:$E$3654,4,0)</f>
        <v>#N/A</v>
      </c>
      <c r="F5206" s="8">
        <v>0</v>
      </c>
      <c r="G5206" s="9">
        <f>SUMIFS('Entrada - Salida'!$E:$E,'Entrada - Salida'!$D:$D,Saldo!C5206,'Entrada - Salida'!C:C,Saldo!B5206)</f>
        <v>0</v>
      </c>
      <c r="H5206" s="10">
        <f>SUMIFS('Entrada - Salida'!$F:$F,'Entrada - Salida'!$D:$D,Saldo!C5206,'Entrada - Salida'!C:C,Saldo!B5206)</f>
        <v>0</v>
      </c>
      <c r="I5206" s="11">
        <f t="shared" si="82"/>
        <v>0</v>
      </c>
      <c r="J5206" s="22"/>
    </row>
    <row r="5207" spans="5:10">
      <c r="E5207" s="4" t="e">
        <f>VLOOKUP(B5207,'[1]Base de datos Almacen'!$B$2:$E$3654,4,0)</f>
        <v>#N/A</v>
      </c>
      <c r="F5207" s="8">
        <v>0</v>
      </c>
      <c r="G5207" s="9">
        <f>SUMIFS('Entrada - Salida'!$E:$E,'Entrada - Salida'!$D:$D,Saldo!C5207,'Entrada - Salida'!C:C,Saldo!B5207)</f>
        <v>0</v>
      </c>
      <c r="H5207" s="10">
        <f>SUMIFS('Entrada - Salida'!$F:$F,'Entrada - Salida'!$D:$D,Saldo!C5207,'Entrada - Salida'!C:C,Saldo!B5207)</f>
        <v>0</v>
      </c>
      <c r="I5207" s="11">
        <f t="shared" si="82"/>
        <v>0</v>
      </c>
      <c r="J5207" s="22"/>
    </row>
    <row r="5208" spans="5:10">
      <c r="E5208" s="4" t="e">
        <f>VLOOKUP(B5208,'[1]Base de datos Almacen'!$B$2:$E$3654,4,0)</f>
        <v>#N/A</v>
      </c>
      <c r="F5208" s="8">
        <v>0</v>
      </c>
      <c r="G5208" s="9">
        <f>SUMIFS('Entrada - Salida'!$E:$E,'Entrada - Salida'!$D:$D,Saldo!C5208,'Entrada - Salida'!C:C,Saldo!B5208)</f>
        <v>0</v>
      </c>
      <c r="H5208" s="10">
        <f>SUMIFS('Entrada - Salida'!$F:$F,'Entrada - Salida'!$D:$D,Saldo!C5208,'Entrada - Salida'!C:C,Saldo!B5208)</f>
        <v>0</v>
      </c>
      <c r="I5208" s="11">
        <f t="shared" si="82"/>
        <v>0</v>
      </c>
      <c r="J5208" s="22"/>
    </row>
    <row r="5209" spans="5:10">
      <c r="E5209" s="4" t="e">
        <f>VLOOKUP(B5209,'[1]Base de datos Almacen'!$B$2:$E$3654,4,0)</f>
        <v>#N/A</v>
      </c>
      <c r="F5209" s="8">
        <v>0</v>
      </c>
      <c r="G5209" s="9">
        <f>SUMIFS('Entrada - Salida'!$E:$E,'Entrada - Salida'!$D:$D,Saldo!C5209,'Entrada - Salida'!C:C,Saldo!B5209)</f>
        <v>0</v>
      </c>
      <c r="H5209" s="10">
        <f>SUMIFS('Entrada - Salida'!$F:$F,'Entrada - Salida'!$D:$D,Saldo!C5209,'Entrada - Salida'!C:C,Saldo!B5209)</f>
        <v>0</v>
      </c>
      <c r="I5209" s="11">
        <f t="shared" si="82"/>
        <v>0</v>
      </c>
      <c r="J5209" s="22"/>
    </row>
    <row r="5210" spans="5:10">
      <c r="E5210" s="4" t="e">
        <f>VLOOKUP(B5210,'[1]Base de datos Almacen'!$B$2:$E$3654,4,0)</f>
        <v>#N/A</v>
      </c>
      <c r="F5210" s="8">
        <v>0</v>
      </c>
      <c r="G5210" s="9">
        <f>SUMIFS('Entrada - Salida'!$E:$E,'Entrada - Salida'!$D:$D,Saldo!C5210,'Entrada - Salida'!C:C,Saldo!B5210)</f>
        <v>0</v>
      </c>
      <c r="H5210" s="10">
        <f>SUMIFS('Entrada - Salida'!$F:$F,'Entrada - Salida'!$D:$D,Saldo!C5210,'Entrada - Salida'!C:C,Saldo!B5210)</f>
        <v>0</v>
      </c>
      <c r="I5210" s="11">
        <f t="shared" si="82"/>
        <v>0</v>
      </c>
      <c r="J5210" s="22"/>
    </row>
    <row r="5211" spans="5:10">
      <c r="E5211" s="4" t="e">
        <f>VLOOKUP(B5211,'[1]Base de datos Almacen'!$B$2:$E$3654,4,0)</f>
        <v>#N/A</v>
      </c>
      <c r="F5211" s="8">
        <v>0</v>
      </c>
      <c r="G5211" s="9">
        <f>SUMIFS('Entrada - Salida'!$E:$E,'Entrada - Salida'!$D:$D,Saldo!C5211,'Entrada - Salida'!C:C,Saldo!B5211)</f>
        <v>0</v>
      </c>
      <c r="H5211" s="10">
        <f>SUMIFS('Entrada - Salida'!$F:$F,'Entrada - Salida'!$D:$D,Saldo!C5211,'Entrada - Salida'!C:C,Saldo!B5211)</f>
        <v>0</v>
      </c>
      <c r="I5211" s="11">
        <f t="shared" si="82"/>
        <v>0</v>
      </c>
      <c r="J5211" s="22"/>
    </row>
    <row r="5212" spans="5:10">
      <c r="E5212" s="4" t="e">
        <f>VLOOKUP(B5212,'[1]Base de datos Almacen'!$B$2:$E$3654,4,0)</f>
        <v>#N/A</v>
      </c>
      <c r="F5212" s="8">
        <v>0</v>
      </c>
      <c r="G5212" s="9">
        <f>SUMIFS('Entrada - Salida'!$E:$E,'Entrada - Salida'!$D:$D,Saldo!C5212,'Entrada - Salida'!C:C,Saldo!B5212)</f>
        <v>0</v>
      </c>
      <c r="H5212" s="10">
        <f>SUMIFS('Entrada - Salida'!$F:$F,'Entrada - Salida'!$D:$D,Saldo!C5212,'Entrada - Salida'!C:C,Saldo!B5212)</f>
        <v>0</v>
      </c>
      <c r="I5212" s="11">
        <f t="shared" si="82"/>
        <v>0</v>
      </c>
      <c r="J5212" s="22"/>
    </row>
    <row r="5213" spans="5:10">
      <c r="E5213" s="4" t="e">
        <f>VLOOKUP(B5213,'[1]Base de datos Almacen'!$B$2:$E$3654,4,0)</f>
        <v>#N/A</v>
      </c>
      <c r="F5213" s="8">
        <v>0</v>
      </c>
      <c r="G5213" s="9">
        <f>SUMIFS('Entrada - Salida'!$E:$E,'Entrada - Salida'!$D:$D,Saldo!C5213,'Entrada - Salida'!C:C,Saldo!B5213)</f>
        <v>0</v>
      </c>
      <c r="H5213" s="10">
        <f>SUMIFS('Entrada - Salida'!$F:$F,'Entrada - Salida'!$D:$D,Saldo!C5213,'Entrada - Salida'!C:C,Saldo!B5213)</f>
        <v>0</v>
      </c>
      <c r="I5213" s="11">
        <f t="shared" si="82"/>
        <v>0</v>
      </c>
      <c r="J5213" s="22"/>
    </row>
    <row r="5214" spans="5:10">
      <c r="E5214" s="4" t="e">
        <f>VLOOKUP(B5214,'[1]Base de datos Almacen'!$B$2:$E$3654,4,0)</f>
        <v>#N/A</v>
      </c>
      <c r="F5214" s="8">
        <v>0</v>
      </c>
      <c r="G5214" s="9">
        <f>SUMIFS('Entrada - Salida'!$E:$E,'Entrada - Salida'!$D:$D,Saldo!C5214,'Entrada - Salida'!C:C,Saldo!B5214)</f>
        <v>0</v>
      </c>
      <c r="H5214" s="10">
        <f>SUMIFS('Entrada - Salida'!$F:$F,'Entrada - Salida'!$D:$D,Saldo!C5214,'Entrada - Salida'!C:C,Saldo!B5214)</f>
        <v>0</v>
      </c>
      <c r="I5214" s="11">
        <f t="shared" si="82"/>
        <v>0</v>
      </c>
      <c r="J5214" s="22"/>
    </row>
    <row r="5215" spans="5:10">
      <c r="E5215" s="4" t="e">
        <f>VLOOKUP(B5215,'[1]Base de datos Almacen'!$B$2:$E$3654,4,0)</f>
        <v>#N/A</v>
      </c>
      <c r="F5215" s="8">
        <v>0</v>
      </c>
      <c r="G5215" s="9">
        <f>SUMIFS('Entrada - Salida'!$E:$E,'Entrada - Salida'!$D:$D,Saldo!C5215,'Entrada - Salida'!C:C,Saldo!B5215)</f>
        <v>0</v>
      </c>
      <c r="H5215" s="10">
        <f>SUMIFS('Entrada - Salida'!$F:$F,'Entrada - Salida'!$D:$D,Saldo!C5215,'Entrada - Salida'!C:C,Saldo!B5215)</f>
        <v>0</v>
      </c>
      <c r="I5215" s="11">
        <f t="shared" si="82"/>
        <v>0</v>
      </c>
      <c r="J5215" s="22"/>
    </row>
    <row r="5216" spans="5:10">
      <c r="E5216" s="4" t="e">
        <f>VLOOKUP(B5216,'[1]Base de datos Almacen'!$B$2:$E$3654,4,0)</f>
        <v>#N/A</v>
      </c>
      <c r="F5216" s="8">
        <v>0</v>
      </c>
      <c r="G5216" s="9">
        <f>SUMIFS('Entrada - Salida'!$E:$E,'Entrada - Salida'!$D:$D,Saldo!C5216,'Entrada - Salida'!C:C,Saldo!B5216)</f>
        <v>0</v>
      </c>
      <c r="H5216" s="10">
        <f>SUMIFS('Entrada - Salida'!$F:$F,'Entrada - Salida'!$D:$D,Saldo!C5216,'Entrada - Salida'!C:C,Saldo!B5216)</f>
        <v>0</v>
      </c>
      <c r="I5216" s="11">
        <f t="shared" si="82"/>
        <v>0</v>
      </c>
      <c r="J5216" s="22"/>
    </row>
    <row r="5217" spans="5:10">
      <c r="E5217" s="4" t="e">
        <f>VLOOKUP(B5217,'[1]Base de datos Almacen'!$B$2:$E$3654,4,0)</f>
        <v>#N/A</v>
      </c>
      <c r="F5217" s="8">
        <v>0</v>
      </c>
      <c r="G5217" s="9">
        <f>SUMIFS('Entrada - Salida'!$E:$E,'Entrada - Salida'!$D:$D,Saldo!C5217,'Entrada - Salida'!C:C,Saldo!B5217)</f>
        <v>0</v>
      </c>
      <c r="H5217" s="10">
        <f>SUMIFS('Entrada - Salida'!$F:$F,'Entrada - Salida'!$D:$D,Saldo!C5217,'Entrada - Salida'!C:C,Saldo!B5217)</f>
        <v>0</v>
      </c>
      <c r="I5217" s="11">
        <f t="shared" si="82"/>
        <v>0</v>
      </c>
      <c r="J5217" s="22"/>
    </row>
    <row r="5218" spans="5:10">
      <c r="E5218" s="4" t="e">
        <f>VLOOKUP(B5218,'[1]Base de datos Almacen'!$B$2:$E$3654,4,0)</f>
        <v>#N/A</v>
      </c>
      <c r="F5218" s="8">
        <v>0</v>
      </c>
      <c r="G5218" s="9">
        <f>SUMIFS('Entrada - Salida'!$E:$E,'Entrada - Salida'!$D:$D,Saldo!C5218,'Entrada - Salida'!C:C,Saldo!B5218)</f>
        <v>0</v>
      </c>
      <c r="H5218" s="10">
        <f>SUMIFS('Entrada - Salida'!$F:$F,'Entrada - Salida'!$D:$D,Saldo!C5218,'Entrada - Salida'!C:C,Saldo!B5218)</f>
        <v>0</v>
      </c>
      <c r="I5218" s="11">
        <f t="shared" si="82"/>
        <v>0</v>
      </c>
      <c r="J5218" s="22"/>
    </row>
    <row r="5219" spans="5:10">
      <c r="E5219" s="4" t="e">
        <f>VLOOKUP(B5219,'[1]Base de datos Almacen'!$B$2:$E$3654,4,0)</f>
        <v>#N/A</v>
      </c>
      <c r="F5219" s="8">
        <v>0</v>
      </c>
      <c r="G5219" s="9">
        <f>SUMIFS('Entrada - Salida'!$E:$E,'Entrada - Salida'!$D:$D,Saldo!C5219,'Entrada - Salida'!C:C,Saldo!B5219)</f>
        <v>0</v>
      </c>
      <c r="H5219" s="10">
        <f>SUMIFS('Entrada - Salida'!$F:$F,'Entrada - Salida'!$D:$D,Saldo!C5219,'Entrada - Salida'!C:C,Saldo!B5219)</f>
        <v>0</v>
      </c>
      <c r="I5219" s="11">
        <f t="shared" si="82"/>
        <v>0</v>
      </c>
      <c r="J5219" s="22"/>
    </row>
    <row r="5220" spans="5:10">
      <c r="E5220" s="4" t="e">
        <f>VLOOKUP(B5220,'[1]Base de datos Almacen'!$B$2:$E$3654,4,0)</f>
        <v>#N/A</v>
      </c>
      <c r="F5220" s="8">
        <v>0</v>
      </c>
      <c r="G5220" s="9">
        <f>SUMIFS('Entrada - Salida'!$E:$E,'Entrada - Salida'!$D:$D,Saldo!C5220,'Entrada - Salida'!C:C,Saldo!B5220)</f>
        <v>0</v>
      </c>
      <c r="H5220" s="10">
        <f>SUMIFS('Entrada - Salida'!$F:$F,'Entrada - Salida'!$D:$D,Saldo!C5220,'Entrada - Salida'!C:C,Saldo!B5220)</f>
        <v>0</v>
      </c>
      <c r="I5220" s="11">
        <f t="shared" si="82"/>
        <v>0</v>
      </c>
      <c r="J5220" s="22"/>
    </row>
    <row r="5221" spans="5:10">
      <c r="E5221" s="4" t="e">
        <f>VLOOKUP(B5221,'[1]Base de datos Almacen'!$B$2:$E$3654,4,0)</f>
        <v>#N/A</v>
      </c>
      <c r="F5221" s="8">
        <v>0</v>
      </c>
      <c r="G5221" s="9">
        <f>SUMIFS('Entrada - Salida'!$E:$E,'Entrada - Salida'!$D:$D,Saldo!C5221,'Entrada - Salida'!C:C,Saldo!B5221)</f>
        <v>0</v>
      </c>
      <c r="H5221" s="10">
        <f>SUMIFS('Entrada - Salida'!$F:$F,'Entrada - Salida'!$D:$D,Saldo!C5221,'Entrada - Salida'!C:C,Saldo!B5221)</f>
        <v>0</v>
      </c>
      <c r="I5221" s="11">
        <f t="shared" si="82"/>
        <v>0</v>
      </c>
      <c r="J5221" s="22"/>
    </row>
    <row r="5222" spans="5:10">
      <c r="E5222" s="4" t="e">
        <f>VLOOKUP(B5222,'[1]Base de datos Almacen'!$B$2:$E$3654,4,0)</f>
        <v>#N/A</v>
      </c>
      <c r="F5222" s="8">
        <v>0</v>
      </c>
      <c r="G5222" s="9">
        <f>SUMIFS('Entrada - Salida'!$E:$E,'Entrada - Salida'!$D:$D,Saldo!C5222,'Entrada - Salida'!C:C,Saldo!B5222)</f>
        <v>0</v>
      </c>
      <c r="H5222" s="10">
        <f>SUMIFS('Entrada - Salida'!$F:$F,'Entrada - Salida'!$D:$D,Saldo!C5222,'Entrada - Salida'!C:C,Saldo!B5222)</f>
        <v>0</v>
      </c>
      <c r="I5222" s="11">
        <f t="shared" si="82"/>
        <v>0</v>
      </c>
      <c r="J5222" s="22"/>
    </row>
    <row r="5223" spans="5:10">
      <c r="E5223" s="4" t="e">
        <f>VLOOKUP(B5223,'[1]Base de datos Almacen'!$B$2:$E$3654,4,0)</f>
        <v>#N/A</v>
      </c>
      <c r="F5223" s="8">
        <v>0</v>
      </c>
      <c r="G5223" s="9">
        <f>SUMIFS('Entrada - Salida'!$E:$E,'Entrada - Salida'!$D:$D,Saldo!C5223,'Entrada - Salida'!C:C,Saldo!B5223)</f>
        <v>0</v>
      </c>
      <c r="H5223" s="10">
        <f>SUMIFS('Entrada - Salida'!$F:$F,'Entrada - Salida'!$D:$D,Saldo!C5223,'Entrada - Salida'!C:C,Saldo!B5223)</f>
        <v>0</v>
      </c>
      <c r="I5223" s="11">
        <f t="shared" si="82"/>
        <v>0</v>
      </c>
      <c r="J5223" s="22"/>
    </row>
    <row r="5224" spans="5:10">
      <c r="E5224" s="4" t="e">
        <f>VLOOKUP(B5224,'[1]Base de datos Almacen'!$B$2:$E$3654,4,0)</f>
        <v>#N/A</v>
      </c>
      <c r="F5224" s="8">
        <v>0</v>
      </c>
      <c r="G5224" s="9">
        <f>SUMIFS('Entrada - Salida'!$E:$E,'Entrada - Salida'!$D:$D,Saldo!C5224,'Entrada - Salida'!C:C,Saldo!B5224)</f>
        <v>0</v>
      </c>
      <c r="H5224" s="10">
        <f>SUMIFS('Entrada - Salida'!$F:$F,'Entrada - Salida'!$D:$D,Saldo!C5224,'Entrada - Salida'!C:C,Saldo!B5224)</f>
        <v>0</v>
      </c>
      <c r="I5224" s="11">
        <f t="shared" si="82"/>
        <v>0</v>
      </c>
      <c r="J5224" s="22"/>
    </row>
    <row r="5225" spans="5:10">
      <c r="E5225" s="4" t="e">
        <f>VLOOKUP(B5225,'[1]Base de datos Almacen'!$B$2:$E$3654,4,0)</f>
        <v>#N/A</v>
      </c>
      <c r="F5225" s="8">
        <v>0</v>
      </c>
      <c r="G5225" s="9">
        <f>SUMIFS('Entrada - Salida'!$E:$E,'Entrada - Salida'!$D:$D,Saldo!C5225,'Entrada - Salida'!C:C,Saldo!B5225)</f>
        <v>0</v>
      </c>
      <c r="H5225" s="10">
        <f>SUMIFS('Entrada - Salida'!$F:$F,'Entrada - Salida'!$D:$D,Saldo!C5225,'Entrada - Salida'!C:C,Saldo!B5225)</f>
        <v>0</v>
      </c>
      <c r="I5225" s="11">
        <f t="shared" si="82"/>
        <v>0</v>
      </c>
      <c r="J5225" s="22"/>
    </row>
    <row r="5226" spans="5:10">
      <c r="E5226" s="4" t="e">
        <f>VLOOKUP(B5226,'[1]Base de datos Almacen'!$B$2:$E$3654,4,0)</f>
        <v>#N/A</v>
      </c>
      <c r="F5226" s="8">
        <v>0</v>
      </c>
      <c r="G5226" s="9">
        <f>SUMIFS('Entrada - Salida'!$E:$E,'Entrada - Salida'!$D:$D,Saldo!C5226,'Entrada - Salida'!C:C,Saldo!B5226)</f>
        <v>0</v>
      </c>
      <c r="H5226" s="10">
        <f>SUMIFS('Entrada - Salida'!$F:$F,'Entrada - Salida'!$D:$D,Saldo!C5226,'Entrada - Salida'!C:C,Saldo!B5226)</f>
        <v>0</v>
      </c>
      <c r="I5226" s="11">
        <f t="shared" si="82"/>
        <v>0</v>
      </c>
      <c r="J5226" s="22"/>
    </row>
    <row r="5227" spans="5:10">
      <c r="E5227" s="4" t="e">
        <f>VLOOKUP(B5227,'[1]Base de datos Almacen'!$B$2:$E$3654,4,0)</f>
        <v>#N/A</v>
      </c>
      <c r="F5227" s="8">
        <v>0</v>
      </c>
      <c r="G5227" s="9">
        <f>SUMIFS('Entrada - Salida'!$E:$E,'Entrada - Salida'!$D:$D,Saldo!C5227,'Entrada - Salida'!C:C,Saldo!B5227)</f>
        <v>0</v>
      </c>
      <c r="H5227" s="10">
        <f>SUMIFS('Entrada - Salida'!$F:$F,'Entrada - Salida'!$D:$D,Saldo!C5227,'Entrada - Salida'!C:C,Saldo!B5227)</f>
        <v>0</v>
      </c>
      <c r="I5227" s="11">
        <f t="shared" si="82"/>
        <v>0</v>
      </c>
      <c r="J5227" s="22"/>
    </row>
    <row r="5228" spans="5:10">
      <c r="E5228" s="4" t="e">
        <f>VLOOKUP(B5228,'[1]Base de datos Almacen'!$B$2:$E$3654,4,0)</f>
        <v>#N/A</v>
      </c>
      <c r="F5228" s="8">
        <v>0</v>
      </c>
      <c r="G5228" s="9">
        <f>SUMIFS('Entrada - Salida'!$E:$E,'Entrada - Salida'!$D:$D,Saldo!C5228,'Entrada - Salida'!C:C,Saldo!B5228)</f>
        <v>0</v>
      </c>
      <c r="H5228" s="10">
        <f>SUMIFS('Entrada - Salida'!$F:$F,'Entrada - Salida'!$D:$D,Saldo!C5228,'Entrada - Salida'!C:C,Saldo!B5228)</f>
        <v>0</v>
      </c>
      <c r="I5228" s="11">
        <f t="shared" si="82"/>
        <v>0</v>
      </c>
      <c r="J5228" s="22"/>
    </row>
    <row r="5229" spans="5:10">
      <c r="E5229" s="4" t="e">
        <f>VLOOKUP(B5229,'[1]Base de datos Almacen'!$B$2:$E$3654,4,0)</f>
        <v>#N/A</v>
      </c>
      <c r="F5229" s="8">
        <v>0</v>
      </c>
      <c r="G5229" s="9">
        <f>SUMIFS('Entrada - Salida'!$E:$E,'Entrada - Salida'!$D:$D,Saldo!C5229,'Entrada - Salida'!C:C,Saldo!B5229)</f>
        <v>0</v>
      </c>
      <c r="H5229" s="10">
        <f>SUMIFS('Entrada - Salida'!$F:$F,'Entrada - Salida'!$D:$D,Saldo!C5229,'Entrada - Salida'!C:C,Saldo!B5229)</f>
        <v>0</v>
      </c>
      <c r="I5229" s="11">
        <f t="shared" si="82"/>
        <v>0</v>
      </c>
      <c r="J5229" s="22"/>
    </row>
    <row r="5230" spans="5:10">
      <c r="E5230" s="4" t="e">
        <f>VLOOKUP(B5230,'[1]Base de datos Almacen'!$B$2:$E$3654,4,0)</f>
        <v>#N/A</v>
      </c>
      <c r="F5230" s="8">
        <v>0</v>
      </c>
      <c r="G5230" s="9">
        <f>SUMIFS('Entrada - Salida'!$E:$E,'Entrada - Salida'!$D:$D,Saldo!C5230,'Entrada - Salida'!C:C,Saldo!B5230)</f>
        <v>0</v>
      </c>
      <c r="H5230" s="10">
        <f>SUMIFS('Entrada - Salida'!$F:$F,'Entrada - Salida'!$D:$D,Saldo!C5230,'Entrada - Salida'!C:C,Saldo!B5230)</f>
        <v>0</v>
      </c>
      <c r="I5230" s="11">
        <f t="shared" ref="I5230:I5293" si="83">+(G5230-H5230)+F5230</f>
        <v>0</v>
      </c>
      <c r="J5230" s="22"/>
    </row>
    <row r="5231" spans="5:10">
      <c r="E5231" s="4" t="e">
        <f>VLOOKUP(B5231,'[1]Base de datos Almacen'!$B$2:$E$3654,4,0)</f>
        <v>#N/A</v>
      </c>
      <c r="F5231" s="8">
        <v>0</v>
      </c>
      <c r="G5231" s="9">
        <f>SUMIFS('Entrada - Salida'!$E:$E,'Entrada - Salida'!$D:$D,Saldo!C5231,'Entrada - Salida'!C:C,Saldo!B5231)</f>
        <v>0</v>
      </c>
      <c r="H5231" s="10">
        <f>SUMIFS('Entrada - Salida'!$F:$F,'Entrada - Salida'!$D:$D,Saldo!C5231,'Entrada - Salida'!C:C,Saldo!B5231)</f>
        <v>0</v>
      </c>
      <c r="I5231" s="11">
        <f t="shared" si="83"/>
        <v>0</v>
      </c>
      <c r="J5231" s="22"/>
    </row>
    <row r="5232" spans="5:10">
      <c r="E5232" s="4" t="e">
        <f>VLOOKUP(B5232,'[1]Base de datos Almacen'!$B$2:$E$3654,4,0)</f>
        <v>#N/A</v>
      </c>
      <c r="F5232" s="8">
        <v>0</v>
      </c>
      <c r="G5232" s="9">
        <f>SUMIFS('Entrada - Salida'!$E:$E,'Entrada - Salida'!$D:$D,Saldo!C5232,'Entrada - Salida'!C:C,Saldo!B5232)</f>
        <v>0</v>
      </c>
      <c r="H5232" s="10">
        <f>SUMIFS('Entrada - Salida'!$F:$F,'Entrada - Salida'!$D:$D,Saldo!C5232,'Entrada - Salida'!C:C,Saldo!B5232)</f>
        <v>0</v>
      </c>
      <c r="I5232" s="11">
        <f t="shared" si="83"/>
        <v>0</v>
      </c>
      <c r="J5232" s="22"/>
    </row>
    <row r="5233" spans="5:10">
      <c r="E5233" s="4" t="e">
        <f>VLOOKUP(B5233,'[1]Base de datos Almacen'!$B$2:$E$3654,4,0)</f>
        <v>#N/A</v>
      </c>
      <c r="F5233" s="8">
        <v>0</v>
      </c>
      <c r="G5233" s="9">
        <f>SUMIFS('Entrada - Salida'!$E:$E,'Entrada - Salida'!$D:$D,Saldo!C5233,'Entrada - Salida'!C:C,Saldo!B5233)</f>
        <v>0</v>
      </c>
      <c r="H5233" s="10">
        <f>SUMIFS('Entrada - Salida'!$F:$F,'Entrada - Salida'!$D:$D,Saldo!C5233,'Entrada - Salida'!C:C,Saldo!B5233)</f>
        <v>0</v>
      </c>
      <c r="I5233" s="11">
        <f t="shared" si="83"/>
        <v>0</v>
      </c>
      <c r="J5233" s="22"/>
    </row>
    <row r="5234" spans="5:10">
      <c r="E5234" s="4" t="e">
        <f>VLOOKUP(B5234,'[1]Base de datos Almacen'!$B$2:$E$3654,4,0)</f>
        <v>#N/A</v>
      </c>
      <c r="F5234" s="8">
        <v>0</v>
      </c>
      <c r="G5234" s="9">
        <f>SUMIFS('Entrada - Salida'!$E:$E,'Entrada - Salida'!$D:$D,Saldo!C5234,'Entrada - Salida'!C:C,Saldo!B5234)</f>
        <v>0</v>
      </c>
      <c r="H5234" s="10">
        <f>SUMIFS('Entrada - Salida'!$F:$F,'Entrada - Salida'!$D:$D,Saldo!C5234,'Entrada - Salida'!C:C,Saldo!B5234)</f>
        <v>0</v>
      </c>
      <c r="I5234" s="11">
        <f t="shared" si="83"/>
        <v>0</v>
      </c>
      <c r="J5234" s="22"/>
    </row>
    <row r="5235" spans="5:10">
      <c r="E5235" s="4" t="e">
        <f>VLOOKUP(B5235,'[1]Base de datos Almacen'!$B$2:$E$3654,4,0)</f>
        <v>#N/A</v>
      </c>
      <c r="F5235" s="8">
        <v>0</v>
      </c>
      <c r="G5235" s="9">
        <f>SUMIFS('Entrada - Salida'!$E:$E,'Entrada - Salida'!$D:$D,Saldo!C5235,'Entrada - Salida'!C:C,Saldo!B5235)</f>
        <v>0</v>
      </c>
      <c r="H5235" s="10">
        <f>SUMIFS('Entrada - Salida'!$F:$F,'Entrada - Salida'!$D:$D,Saldo!C5235,'Entrada - Salida'!C:C,Saldo!B5235)</f>
        <v>0</v>
      </c>
      <c r="I5235" s="11">
        <f t="shared" si="83"/>
        <v>0</v>
      </c>
      <c r="J5235" s="22"/>
    </row>
    <row r="5236" spans="5:10">
      <c r="E5236" s="4" t="e">
        <f>VLOOKUP(B5236,'[1]Base de datos Almacen'!$B$2:$E$3654,4,0)</f>
        <v>#N/A</v>
      </c>
      <c r="F5236" s="8">
        <v>0</v>
      </c>
      <c r="G5236" s="9">
        <f>SUMIFS('Entrada - Salida'!$E:$E,'Entrada - Salida'!$D:$D,Saldo!C5236,'Entrada - Salida'!C:C,Saldo!B5236)</f>
        <v>0</v>
      </c>
      <c r="H5236" s="10">
        <f>SUMIFS('Entrada - Salida'!$F:$F,'Entrada - Salida'!$D:$D,Saldo!C5236,'Entrada - Salida'!C:C,Saldo!B5236)</f>
        <v>0</v>
      </c>
      <c r="I5236" s="11">
        <f t="shared" si="83"/>
        <v>0</v>
      </c>
      <c r="J5236" s="22"/>
    </row>
    <row r="5237" spans="5:10">
      <c r="E5237" s="4" t="e">
        <f>VLOOKUP(B5237,'[1]Base de datos Almacen'!$B$2:$E$3654,4,0)</f>
        <v>#N/A</v>
      </c>
      <c r="F5237" s="8">
        <v>0</v>
      </c>
      <c r="G5237" s="9">
        <f>SUMIFS('Entrada - Salida'!$E:$E,'Entrada - Salida'!$D:$D,Saldo!C5237,'Entrada - Salida'!C:C,Saldo!B5237)</f>
        <v>0</v>
      </c>
      <c r="H5237" s="10">
        <f>SUMIFS('Entrada - Salida'!$F:$F,'Entrada - Salida'!$D:$D,Saldo!C5237,'Entrada - Salida'!C:C,Saldo!B5237)</f>
        <v>0</v>
      </c>
      <c r="I5237" s="11">
        <f t="shared" si="83"/>
        <v>0</v>
      </c>
      <c r="J5237" s="22"/>
    </row>
    <row r="5238" spans="5:10">
      <c r="E5238" s="4" t="e">
        <f>VLOOKUP(B5238,'[1]Base de datos Almacen'!$B$2:$E$3654,4,0)</f>
        <v>#N/A</v>
      </c>
      <c r="F5238" s="8">
        <v>0</v>
      </c>
      <c r="G5238" s="9">
        <f>SUMIFS('Entrada - Salida'!$E:$E,'Entrada - Salida'!$D:$D,Saldo!C5238,'Entrada - Salida'!C:C,Saldo!B5238)</f>
        <v>0</v>
      </c>
      <c r="H5238" s="10">
        <f>SUMIFS('Entrada - Salida'!$F:$F,'Entrada - Salida'!$D:$D,Saldo!C5238,'Entrada - Salida'!C:C,Saldo!B5238)</f>
        <v>0</v>
      </c>
      <c r="I5238" s="11">
        <f t="shared" si="83"/>
        <v>0</v>
      </c>
      <c r="J5238" s="22"/>
    </row>
    <row r="5239" spans="5:10">
      <c r="E5239" s="4" t="e">
        <f>VLOOKUP(B5239,'[1]Base de datos Almacen'!$B$2:$E$3654,4,0)</f>
        <v>#N/A</v>
      </c>
      <c r="F5239" s="8">
        <v>0</v>
      </c>
      <c r="G5239" s="9">
        <f>SUMIFS('Entrada - Salida'!$E:$E,'Entrada - Salida'!$D:$D,Saldo!C5239,'Entrada - Salida'!C:C,Saldo!B5239)</f>
        <v>0</v>
      </c>
      <c r="H5239" s="10">
        <f>SUMIFS('Entrada - Salida'!$F:$F,'Entrada - Salida'!$D:$D,Saldo!C5239,'Entrada - Salida'!C:C,Saldo!B5239)</f>
        <v>0</v>
      </c>
      <c r="I5239" s="11">
        <f t="shared" si="83"/>
        <v>0</v>
      </c>
      <c r="J5239" s="22"/>
    </row>
    <row r="5240" spans="5:10">
      <c r="E5240" s="4" t="e">
        <f>VLOOKUP(B5240,'[1]Base de datos Almacen'!$B$2:$E$3654,4,0)</f>
        <v>#N/A</v>
      </c>
      <c r="F5240" s="8">
        <v>0</v>
      </c>
      <c r="G5240" s="9">
        <f>SUMIFS('Entrada - Salida'!$E:$E,'Entrada - Salida'!$D:$D,Saldo!C5240,'Entrada - Salida'!C:C,Saldo!B5240)</f>
        <v>0</v>
      </c>
      <c r="H5240" s="10">
        <f>SUMIFS('Entrada - Salida'!$F:$F,'Entrada - Salida'!$D:$D,Saldo!C5240,'Entrada - Salida'!C:C,Saldo!B5240)</f>
        <v>0</v>
      </c>
      <c r="I5240" s="11">
        <f t="shared" si="83"/>
        <v>0</v>
      </c>
      <c r="J5240" s="22"/>
    </row>
    <row r="5241" spans="5:10">
      <c r="E5241" s="4" t="e">
        <f>VLOOKUP(B5241,'[1]Base de datos Almacen'!$B$2:$E$3654,4,0)</f>
        <v>#N/A</v>
      </c>
      <c r="F5241" s="8">
        <v>0</v>
      </c>
      <c r="G5241" s="9">
        <f>SUMIFS('Entrada - Salida'!$E:$E,'Entrada - Salida'!$D:$D,Saldo!C5241,'Entrada - Salida'!C:C,Saldo!B5241)</f>
        <v>0</v>
      </c>
      <c r="H5241" s="10">
        <f>SUMIFS('Entrada - Salida'!$F:$F,'Entrada - Salida'!$D:$D,Saldo!C5241,'Entrada - Salida'!C:C,Saldo!B5241)</f>
        <v>0</v>
      </c>
      <c r="I5241" s="11">
        <f t="shared" si="83"/>
        <v>0</v>
      </c>
      <c r="J5241" s="22"/>
    </row>
    <row r="5242" spans="5:10">
      <c r="E5242" s="4" t="e">
        <f>VLOOKUP(B5242,'[1]Base de datos Almacen'!$B$2:$E$3654,4,0)</f>
        <v>#N/A</v>
      </c>
      <c r="F5242" s="8">
        <v>0</v>
      </c>
      <c r="G5242" s="9">
        <f>SUMIFS('Entrada - Salida'!$E:$E,'Entrada - Salida'!$D:$D,Saldo!C5242,'Entrada - Salida'!C:C,Saldo!B5242)</f>
        <v>0</v>
      </c>
      <c r="H5242" s="10">
        <f>SUMIFS('Entrada - Salida'!$F:$F,'Entrada - Salida'!$D:$D,Saldo!C5242,'Entrada - Salida'!C:C,Saldo!B5242)</f>
        <v>0</v>
      </c>
      <c r="I5242" s="11">
        <f t="shared" si="83"/>
        <v>0</v>
      </c>
      <c r="J5242" s="22"/>
    </row>
    <row r="5243" spans="5:10">
      <c r="E5243" s="4" t="e">
        <f>VLOOKUP(B5243,'[1]Base de datos Almacen'!$B$2:$E$3654,4,0)</f>
        <v>#N/A</v>
      </c>
      <c r="F5243" s="8">
        <v>0</v>
      </c>
      <c r="G5243" s="9">
        <f>SUMIFS('Entrada - Salida'!$E:$E,'Entrada - Salida'!$D:$D,Saldo!C5243,'Entrada - Salida'!C:C,Saldo!B5243)</f>
        <v>0</v>
      </c>
      <c r="H5243" s="10">
        <f>SUMIFS('Entrada - Salida'!$F:$F,'Entrada - Salida'!$D:$D,Saldo!C5243,'Entrada - Salida'!C:C,Saldo!B5243)</f>
        <v>0</v>
      </c>
      <c r="I5243" s="11">
        <f t="shared" si="83"/>
        <v>0</v>
      </c>
      <c r="J5243" s="22"/>
    </row>
    <row r="5244" spans="5:10">
      <c r="E5244" s="4" t="e">
        <f>VLOOKUP(B5244,'[1]Base de datos Almacen'!$B$2:$E$3654,4,0)</f>
        <v>#N/A</v>
      </c>
      <c r="F5244" s="8">
        <v>0</v>
      </c>
      <c r="G5244" s="9">
        <f>SUMIFS('Entrada - Salida'!$E:$E,'Entrada - Salida'!$D:$D,Saldo!C5244,'Entrada - Salida'!C:C,Saldo!B5244)</f>
        <v>0</v>
      </c>
      <c r="H5244" s="10">
        <f>SUMIFS('Entrada - Salida'!$F:$F,'Entrada - Salida'!$D:$D,Saldo!C5244,'Entrada - Salida'!C:C,Saldo!B5244)</f>
        <v>0</v>
      </c>
      <c r="I5244" s="11">
        <f t="shared" si="83"/>
        <v>0</v>
      </c>
      <c r="J5244" s="22"/>
    </row>
    <row r="5245" spans="5:10">
      <c r="E5245" s="4" t="e">
        <f>VLOOKUP(B5245,'[1]Base de datos Almacen'!$B$2:$E$3654,4,0)</f>
        <v>#N/A</v>
      </c>
      <c r="F5245" s="8">
        <v>0</v>
      </c>
      <c r="G5245" s="9">
        <f>SUMIFS('Entrada - Salida'!$E:$E,'Entrada - Salida'!$D:$D,Saldo!C5245,'Entrada - Salida'!C:C,Saldo!B5245)</f>
        <v>0</v>
      </c>
      <c r="H5245" s="10">
        <f>SUMIFS('Entrada - Salida'!$F:$F,'Entrada - Salida'!$D:$D,Saldo!C5245,'Entrada - Salida'!C:C,Saldo!B5245)</f>
        <v>0</v>
      </c>
      <c r="I5245" s="11">
        <f t="shared" si="83"/>
        <v>0</v>
      </c>
      <c r="J5245" s="22"/>
    </row>
    <row r="5246" spans="5:10">
      <c r="E5246" s="4" t="e">
        <f>VLOOKUP(B5246,'[1]Base de datos Almacen'!$B$2:$E$3654,4,0)</f>
        <v>#N/A</v>
      </c>
      <c r="F5246" s="8">
        <v>0</v>
      </c>
      <c r="G5246" s="9">
        <f>SUMIFS('Entrada - Salida'!$E:$E,'Entrada - Salida'!$D:$D,Saldo!C5246,'Entrada - Salida'!C:C,Saldo!B5246)</f>
        <v>0</v>
      </c>
      <c r="H5246" s="10">
        <f>SUMIFS('Entrada - Salida'!$F:$F,'Entrada - Salida'!$D:$D,Saldo!C5246,'Entrada - Salida'!C:C,Saldo!B5246)</f>
        <v>0</v>
      </c>
      <c r="I5246" s="11">
        <f t="shared" si="83"/>
        <v>0</v>
      </c>
      <c r="J5246" s="22"/>
    </row>
    <row r="5247" spans="5:10">
      <c r="E5247" s="4" t="e">
        <f>VLOOKUP(B5247,'[1]Base de datos Almacen'!$B$2:$E$3654,4,0)</f>
        <v>#N/A</v>
      </c>
      <c r="F5247" s="8">
        <v>0</v>
      </c>
      <c r="G5247" s="9">
        <f>SUMIFS('Entrada - Salida'!$E:$E,'Entrada - Salida'!$D:$D,Saldo!C5247,'Entrada - Salida'!C:C,Saldo!B5247)</f>
        <v>0</v>
      </c>
      <c r="H5247" s="10">
        <f>SUMIFS('Entrada - Salida'!$F:$F,'Entrada - Salida'!$D:$D,Saldo!C5247,'Entrada - Salida'!C:C,Saldo!B5247)</f>
        <v>0</v>
      </c>
      <c r="I5247" s="11">
        <f t="shared" si="83"/>
        <v>0</v>
      </c>
      <c r="J5247" s="22"/>
    </row>
    <row r="5248" spans="5:10">
      <c r="E5248" s="4" t="e">
        <f>VLOOKUP(B5248,'[1]Base de datos Almacen'!$B$2:$E$3654,4,0)</f>
        <v>#N/A</v>
      </c>
      <c r="F5248" s="8">
        <v>0</v>
      </c>
      <c r="G5248" s="9">
        <f>SUMIFS('Entrada - Salida'!$E:$E,'Entrada - Salida'!$D:$D,Saldo!C5248,'Entrada - Salida'!C:C,Saldo!B5248)</f>
        <v>0</v>
      </c>
      <c r="H5248" s="10">
        <f>SUMIFS('Entrada - Salida'!$F:$F,'Entrada - Salida'!$D:$D,Saldo!C5248,'Entrada - Salida'!C:C,Saldo!B5248)</f>
        <v>0</v>
      </c>
      <c r="I5248" s="11">
        <f t="shared" si="83"/>
        <v>0</v>
      </c>
      <c r="J5248" s="22"/>
    </row>
    <row r="5249" spans="5:10">
      <c r="E5249" s="4" t="e">
        <f>VLOOKUP(B5249,'[1]Base de datos Almacen'!$B$2:$E$3654,4,0)</f>
        <v>#N/A</v>
      </c>
      <c r="F5249" s="8">
        <v>0</v>
      </c>
      <c r="G5249" s="9">
        <f>SUMIFS('Entrada - Salida'!$E:$E,'Entrada - Salida'!$D:$D,Saldo!C5249,'Entrada - Salida'!C:C,Saldo!B5249)</f>
        <v>0</v>
      </c>
      <c r="H5249" s="10">
        <f>SUMIFS('Entrada - Salida'!$F:$F,'Entrada - Salida'!$D:$D,Saldo!C5249,'Entrada - Salida'!C:C,Saldo!B5249)</f>
        <v>0</v>
      </c>
      <c r="I5249" s="11">
        <f t="shared" si="83"/>
        <v>0</v>
      </c>
      <c r="J5249" s="22"/>
    </row>
    <row r="5250" spans="5:10">
      <c r="E5250" s="4" t="e">
        <f>VLOOKUP(B5250,'[1]Base de datos Almacen'!$B$2:$E$3654,4,0)</f>
        <v>#N/A</v>
      </c>
      <c r="F5250" s="8">
        <v>0</v>
      </c>
      <c r="G5250" s="9">
        <f>SUMIFS('Entrada - Salida'!$E:$E,'Entrada - Salida'!$D:$D,Saldo!C5250,'Entrada - Salida'!C:C,Saldo!B5250)</f>
        <v>0</v>
      </c>
      <c r="H5250" s="10">
        <f>SUMIFS('Entrada - Salida'!$F:$F,'Entrada - Salida'!$D:$D,Saldo!C5250,'Entrada - Salida'!C:C,Saldo!B5250)</f>
        <v>0</v>
      </c>
      <c r="I5250" s="11">
        <f t="shared" si="83"/>
        <v>0</v>
      </c>
      <c r="J5250" s="22"/>
    </row>
    <row r="5251" spans="5:10">
      <c r="E5251" s="4" t="e">
        <f>VLOOKUP(B5251,'[1]Base de datos Almacen'!$B$2:$E$3654,4,0)</f>
        <v>#N/A</v>
      </c>
      <c r="F5251" s="8">
        <v>0</v>
      </c>
      <c r="G5251" s="9">
        <f>SUMIFS('Entrada - Salida'!$E:$E,'Entrada - Salida'!$D:$D,Saldo!C5251,'Entrada - Salida'!C:C,Saldo!B5251)</f>
        <v>0</v>
      </c>
      <c r="H5251" s="10">
        <f>SUMIFS('Entrada - Salida'!$F:$F,'Entrada - Salida'!$D:$D,Saldo!C5251,'Entrada - Salida'!C:C,Saldo!B5251)</f>
        <v>0</v>
      </c>
      <c r="I5251" s="11">
        <f t="shared" si="83"/>
        <v>0</v>
      </c>
      <c r="J5251" s="22"/>
    </row>
    <row r="5252" spans="5:10">
      <c r="E5252" s="4" t="e">
        <f>VLOOKUP(B5252,'[1]Base de datos Almacen'!$B$2:$E$3654,4,0)</f>
        <v>#N/A</v>
      </c>
      <c r="F5252" s="8">
        <v>0</v>
      </c>
      <c r="G5252" s="9">
        <f>SUMIFS('Entrada - Salida'!$E:$E,'Entrada - Salida'!$D:$D,Saldo!C5252,'Entrada - Salida'!C:C,Saldo!B5252)</f>
        <v>0</v>
      </c>
      <c r="H5252" s="10">
        <f>SUMIFS('Entrada - Salida'!$F:$F,'Entrada - Salida'!$D:$D,Saldo!C5252,'Entrada - Salida'!C:C,Saldo!B5252)</f>
        <v>0</v>
      </c>
      <c r="I5252" s="11">
        <f t="shared" si="83"/>
        <v>0</v>
      </c>
      <c r="J5252" s="22"/>
    </row>
    <row r="5253" spans="5:10">
      <c r="E5253" s="4" t="e">
        <f>VLOOKUP(B5253,'[1]Base de datos Almacen'!$B$2:$E$3654,4,0)</f>
        <v>#N/A</v>
      </c>
      <c r="F5253" s="8">
        <v>0</v>
      </c>
      <c r="G5253" s="9">
        <f>SUMIFS('Entrada - Salida'!$E:$E,'Entrada - Salida'!$D:$D,Saldo!C5253,'Entrada - Salida'!C:C,Saldo!B5253)</f>
        <v>0</v>
      </c>
      <c r="H5253" s="10">
        <f>SUMIFS('Entrada - Salida'!$F:$F,'Entrada - Salida'!$D:$D,Saldo!C5253,'Entrada - Salida'!C:C,Saldo!B5253)</f>
        <v>0</v>
      </c>
      <c r="I5253" s="11">
        <f t="shared" si="83"/>
        <v>0</v>
      </c>
      <c r="J5253" s="22"/>
    </row>
    <row r="5254" spans="5:10">
      <c r="E5254" s="4" t="e">
        <f>VLOOKUP(B5254,'[1]Base de datos Almacen'!$B$2:$E$3654,4,0)</f>
        <v>#N/A</v>
      </c>
      <c r="F5254" s="8">
        <v>0</v>
      </c>
      <c r="G5254" s="9">
        <f>SUMIFS('Entrada - Salida'!$E:$E,'Entrada - Salida'!$D:$D,Saldo!C5254,'Entrada - Salida'!C:C,Saldo!B5254)</f>
        <v>0</v>
      </c>
      <c r="H5254" s="10">
        <f>SUMIFS('Entrada - Salida'!$F:$F,'Entrada - Salida'!$D:$D,Saldo!C5254,'Entrada - Salida'!C:C,Saldo!B5254)</f>
        <v>0</v>
      </c>
      <c r="I5254" s="11">
        <f t="shared" si="83"/>
        <v>0</v>
      </c>
      <c r="J5254" s="22"/>
    </row>
    <row r="5255" spans="5:10">
      <c r="E5255" s="4" t="e">
        <f>VLOOKUP(B5255,'[1]Base de datos Almacen'!$B$2:$E$3654,4,0)</f>
        <v>#N/A</v>
      </c>
      <c r="F5255" s="8">
        <v>0</v>
      </c>
      <c r="G5255" s="9">
        <f>SUMIFS('Entrada - Salida'!$E:$E,'Entrada - Salida'!$D:$D,Saldo!C5255,'Entrada - Salida'!C:C,Saldo!B5255)</f>
        <v>0</v>
      </c>
      <c r="H5255" s="10">
        <f>SUMIFS('Entrada - Salida'!$F:$F,'Entrada - Salida'!$D:$D,Saldo!C5255,'Entrada - Salida'!C:C,Saldo!B5255)</f>
        <v>0</v>
      </c>
      <c r="I5255" s="11">
        <f t="shared" si="83"/>
        <v>0</v>
      </c>
      <c r="J5255" s="22"/>
    </row>
    <row r="5256" spans="5:10">
      <c r="E5256" s="4" t="e">
        <f>VLOOKUP(B5256,'[1]Base de datos Almacen'!$B$2:$E$3654,4,0)</f>
        <v>#N/A</v>
      </c>
      <c r="F5256" s="8">
        <v>0</v>
      </c>
      <c r="G5256" s="9">
        <f>SUMIFS('Entrada - Salida'!$E:$E,'Entrada - Salida'!$D:$D,Saldo!C5256,'Entrada - Salida'!C:C,Saldo!B5256)</f>
        <v>0</v>
      </c>
      <c r="H5256" s="10">
        <f>SUMIFS('Entrada - Salida'!$F:$F,'Entrada - Salida'!$D:$D,Saldo!C5256,'Entrada - Salida'!C:C,Saldo!B5256)</f>
        <v>0</v>
      </c>
      <c r="I5256" s="11">
        <f t="shared" si="83"/>
        <v>0</v>
      </c>
      <c r="J5256" s="22"/>
    </row>
    <row r="5257" spans="5:10">
      <c r="E5257" s="4" t="e">
        <f>VLOOKUP(B5257,'[1]Base de datos Almacen'!$B$2:$E$3654,4,0)</f>
        <v>#N/A</v>
      </c>
      <c r="F5257" s="8">
        <v>0</v>
      </c>
      <c r="G5257" s="9">
        <f>SUMIFS('Entrada - Salida'!$E:$E,'Entrada - Salida'!$D:$D,Saldo!C5257,'Entrada - Salida'!C:C,Saldo!B5257)</f>
        <v>0</v>
      </c>
      <c r="H5257" s="10">
        <f>SUMIFS('Entrada - Salida'!$F:$F,'Entrada - Salida'!$D:$D,Saldo!C5257,'Entrada - Salida'!C:C,Saldo!B5257)</f>
        <v>0</v>
      </c>
      <c r="I5257" s="11">
        <f t="shared" si="83"/>
        <v>0</v>
      </c>
      <c r="J5257" s="22"/>
    </row>
    <row r="5258" spans="5:10">
      <c r="E5258" s="4" t="e">
        <f>VLOOKUP(B5258,'[1]Base de datos Almacen'!$B$2:$E$3654,4,0)</f>
        <v>#N/A</v>
      </c>
      <c r="F5258" s="8">
        <v>0</v>
      </c>
      <c r="G5258" s="9">
        <f>SUMIFS('Entrada - Salida'!$E:$E,'Entrada - Salida'!$D:$D,Saldo!C5258,'Entrada - Salida'!C:C,Saldo!B5258)</f>
        <v>0</v>
      </c>
      <c r="H5258" s="10">
        <f>SUMIFS('Entrada - Salida'!$F:$F,'Entrada - Salida'!$D:$D,Saldo!C5258,'Entrada - Salida'!C:C,Saldo!B5258)</f>
        <v>0</v>
      </c>
      <c r="I5258" s="11">
        <f t="shared" si="83"/>
        <v>0</v>
      </c>
      <c r="J5258" s="22"/>
    </row>
    <row r="5259" spans="5:10">
      <c r="E5259" s="4" t="e">
        <f>VLOOKUP(B5259,'[1]Base de datos Almacen'!$B$2:$E$3654,4,0)</f>
        <v>#N/A</v>
      </c>
      <c r="F5259" s="8">
        <v>0</v>
      </c>
      <c r="G5259" s="9">
        <f>SUMIFS('Entrada - Salida'!$E:$E,'Entrada - Salida'!$D:$D,Saldo!C5259,'Entrada - Salida'!C:C,Saldo!B5259)</f>
        <v>0</v>
      </c>
      <c r="H5259" s="10">
        <f>SUMIFS('Entrada - Salida'!$F:$F,'Entrada - Salida'!$D:$D,Saldo!C5259,'Entrada - Salida'!C:C,Saldo!B5259)</f>
        <v>0</v>
      </c>
      <c r="I5259" s="11">
        <f t="shared" si="83"/>
        <v>0</v>
      </c>
      <c r="J5259" s="22"/>
    </row>
    <row r="5260" spans="5:10">
      <c r="E5260" s="4" t="e">
        <f>VLOOKUP(B5260,'[1]Base de datos Almacen'!$B$2:$E$3654,4,0)</f>
        <v>#N/A</v>
      </c>
      <c r="F5260" s="8">
        <v>0</v>
      </c>
      <c r="G5260" s="9">
        <f>SUMIFS('Entrada - Salida'!$E:$E,'Entrada - Salida'!$D:$D,Saldo!C5260,'Entrada - Salida'!C:C,Saldo!B5260)</f>
        <v>0</v>
      </c>
      <c r="H5260" s="10">
        <f>SUMIFS('Entrada - Salida'!$F:$F,'Entrada - Salida'!$D:$D,Saldo!C5260,'Entrada - Salida'!C:C,Saldo!B5260)</f>
        <v>0</v>
      </c>
      <c r="I5260" s="11">
        <f t="shared" si="83"/>
        <v>0</v>
      </c>
      <c r="J5260" s="22"/>
    </row>
    <row r="5261" spans="5:10">
      <c r="E5261" s="4" t="e">
        <f>VLOOKUP(B5261,'[1]Base de datos Almacen'!$B$2:$E$3654,4,0)</f>
        <v>#N/A</v>
      </c>
      <c r="F5261" s="8">
        <v>0</v>
      </c>
      <c r="G5261" s="9">
        <f>SUMIFS('Entrada - Salida'!$E:$E,'Entrada - Salida'!$D:$D,Saldo!C5261,'Entrada - Salida'!C:C,Saldo!B5261)</f>
        <v>0</v>
      </c>
      <c r="H5261" s="10">
        <f>SUMIFS('Entrada - Salida'!$F:$F,'Entrada - Salida'!$D:$D,Saldo!C5261,'Entrada - Salida'!C:C,Saldo!B5261)</f>
        <v>0</v>
      </c>
      <c r="I5261" s="11">
        <f t="shared" si="83"/>
        <v>0</v>
      </c>
      <c r="J5261" s="22"/>
    </row>
    <row r="5262" spans="5:10">
      <c r="E5262" s="4" t="e">
        <f>VLOOKUP(B5262,'[1]Base de datos Almacen'!$B$2:$E$3654,4,0)</f>
        <v>#N/A</v>
      </c>
      <c r="F5262" s="8">
        <v>0</v>
      </c>
      <c r="G5262" s="9">
        <f>SUMIFS('Entrada - Salida'!$E:$E,'Entrada - Salida'!$D:$D,Saldo!C5262,'Entrada - Salida'!C:C,Saldo!B5262)</f>
        <v>0</v>
      </c>
      <c r="H5262" s="10">
        <f>SUMIFS('Entrada - Salida'!$F:$F,'Entrada - Salida'!$D:$D,Saldo!C5262,'Entrada - Salida'!C:C,Saldo!B5262)</f>
        <v>0</v>
      </c>
      <c r="I5262" s="11">
        <f t="shared" si="83"/>
        <v>0</v>
      </c>
      <c r="J5262" s="22"/>
    </row>
    <row r="5263" spans="5:10">
      <c r="E5263" s="4" t="e">
        <f>VLOOKUP(B5263,'[1]Base de datos Almacen'!$B$2:$E$3654,4,0)</f>
        <v>#N/A</v>
      </c>
      <c r="F5263" s="8">
        <v>0</v>
      </c>
      <c r="G5263" s="9">
        <f>SUMIFS('Entrada - Salida'!$E:$E,'Entrada - Salida'!$D:$D,Saldo!C5263,'Entrada - Salida'!C:C,Saldo!B5263)</f>
        <v>0</v>
      </c>
      <c r="H5263" s="10">
        <f>SUMIFS('Entrada - Salida'!$F:$F,'Entrada - Salida'!$D:$D,Saldo!C5263,'Entrada - Salida'!C:C,Saldo!B5263)</f>
        <v>0</v>
      </c>
      <c r="I5263" s="11">
        <f t="shared" si="83"/>
        <v>0</v>
      </c>
      <c r="J5263" s="22"/>
    </row>
    <row r="5264" spans="5:10">
      <c r="E5264" s="4" t="e">
        <f>VLOOKUP(B5264,'[1]Base de datos Almacen'!$B$2:$E$3654,4,0)</f>
        <v>#N/A</v>
      </c>
      <c r="F5264" s="8">
        <v>0</v>
      </c>
      <c r="G5264" s="9">
        <f>SUMIFS('Entrada - Salida'!$E:$E,'Entrada - Salida'!$D:$D,Saldo!C5264,'Entrada - Salida'!C:C,Saldo!B5264)</f>
        <v>0</v>
      </c>
      <c r="H5264" s="10">
        <f>SUMIFS('Entrada - Salida'!$F:$F,'Entrada - Salida'!$D:$D,Saldo!C5264,'Entrada - Salida'!C:C,Saldo!B5264)</f>
        <v>0</v>
      </c>
      <c r="I5264" s="11">
        <f t="shared" si="83"/>
        <v>0</v>
      </c>
      <c r="J5264" s="22"/>
    </row>
    <row r="5265" spans="5:10">
      <c r="E5265" s="4" t="e">
        <f>VLOOKUP(B5265,'[1]Base de datos Almacen'!$B$2:$E$3654,4,0)</f>
        <v>#N/A</v>
      </c>
      <c r="F5265" s="8">
        <v>0</v>
      </c>
      <c r="G5265" s="9">
        <f>SUMIFS('Entrada - Salida'!$E:$E,'Entrada - Salida'!$D:$D,Saldo!C5265,'Entrada - Salida'!C:C,Saldo!B5265)</f>
        <v>0</v>
      </c>
      <c r="H5265" s="10">
        <f>SUMIFS('Entrada - Salida'!$F:$F,'Entrada - Salida'!$D:$D,Saldo!C5265,'Entrada - Salida'!C:C,Saldo!B5265)</f>
        <v>0</v>
      </c>
      <c r="I5265" s="11">
        <f t="shared" si="83"/>
        <v>0</v>
      </c>
      <c r="J5265" s="22"/>
    </row>
    <row r="5266" spans="5:10">
      <c r="E5266" s="4" t="e">
        <f>VLOOKUP(B5266,'[1]Base de datos Almacen'!$B$2:$E$3654,4,0)</f>
        <v>#N/A</v>
      </c>
      <c r="F5266" s="8">
        <v>0</v>
      </c>
      <c r="G5266" s="9">
        <f>SUMIFS('Entrada - Salida'!$E:$E,'Entrada - Salida'!$D:$D,Saldo!C5266,'Entrada - Salida'!C:C,Saldo!B5266)</f>
        <v>0</v>
      </c>
      <c r="H5266" s="10">
        <f>SUMIFS('Entrada - Salida'!$F:$F,'Entrada - Salida'!$D:$D,Saldo!C5266,'Entrada - Salida'!C:C,Saldo!B5266)</f>
        <v>0</v>
      </c>
      <c r="I5266" s="11">
        <f t="shared" si="83"/>
        <v>0</v>
      </c>
      <c r="J5266" s="22"/>
    </row>
    <row r="5267" spans="5:10">
      <c r="E5267" s="4" t="e">
        <f>VLOOKUP(B5267,'[1]Base de datos Almacen'!$B$2:$E$3654,4,0)</f>
        <v>#N/A</v>
      </c>
      <c r="F5267" s="8">
        <v>0</v>
      </c>
      <c r="G5267" s="9">
        <f>SUMIFS('Entrada - Salida'!$E:$E,'Entrada - Salida'!$D:$D,Saldo!C5267,'Entrada - Salida'!C:C,Saldo!B5267)</f>
        <v>0</v>
      </c>
      <c r="H5267" s="10">
        <f>SUMIFS('Entrada - Salida'!$F:$F,'Entrada - Salida'!$D:$D,Saldo!C5267,'Entrada - Salida'!C:C,Saldo!B5267)</f>
        <v>0</v>
      </c>
      <c r="I5267" s="11">
        <f t="shared" si="83"/>
        <v>0</v>
      </c>
      <c r="J5267" s="22"/>
    </row>
    <row r="5268" spans="5:10">
      <c r="E5268" s="4" t="e">
        <f>VLOOKUP(B5268,'[1]Base de datos Almacen'!$B$2:$E$3654,4,0)</f>
        <v>#N/A</v>
      </c>
      <c r="F5268" s="8">
        <v>0</v>
      </c>
      <c r="G5268" s="9">
        <f>SUMIFS('Entrada - Salida'!$E:$E,'Entrada - Salida'!$D:$D,Saldo!C5268,'Entrada - Salida'!C:C,Saldo!B5268)</f>
        <v>0</v>
      </c>
      <c r="H5268" s="10">
        <f>SUMIFS('Entrada - Salida'!$F:$F,'Entrada - Salida'!$D:$D,Saldo!C5268,'Entrada - Salida'!C:C,Saldo!B5268)</f>
        <v>0</v>
      </c>
      <c r="I5268" s="11">
        <f t="shared" si="83"/>
        <v>0</v>
      </c>
      <c r="J5268" s="22"/>
    </row>
    <row r="5269" spans="5:10">
      <c r="E5269" s="4" t="e">
        <f>VLOOKUP(B5269,'[1]Base de datos Almacen'!$B$2:$E$3654,4,0)</f>
        <v>#N/A</v>
      </c>
      <c r="F5269" s="8">
        <v>0</v>
      </c>
      <c r="G5269" s="9">
        <f>SUMIFS('Entrada - Salida'!$E:$E,'Entrada - Salida'!$D:$D,Saldo!C5269,'Entrada - Salida'!C:C,Saldo!B5269)</f>
        <v>0</v>
      </c>
      <c r="H5269" s="10">
        <f>SUMIFS('Entrada - Salida'!$F:$F,'Entrada - Salida'!$D:$D,Saldo!C5269,'Entrada - Salida'!C:C,Saldo!B5269)</f>
        <v>0</v>
      </c>
      <c r="I5269" s="11">
        <f t="shared" si="83"/>
        <v>0</v>
      </c>
      <c r="J5269" s="22"/>
    </row>
    <row r="5270" spans="5:10">
      <c r="E5270" s="4" t="e">
        <f>VLOOKUP(B5270,'[1]Base de datos Almacen'!$B$2:$E$3654,4,0)</f>
        <v>#N/A</v>
      </c>
      <c r="F5270" s="8">
        <v>0</v>
      </c>
      <c r="G5270" s="9">
        <f>SUMIFS('Entrada - Salida'!$E:$E,'Entrada - Salida'!$D:$D,Saldo!C5270,'Entrada - Salida'!C:C,Saldo!B5270)</f>
        <v>0</v>
      </c>
      <c r="H5270" s="10">
        <f>SUMIFS('Entrada - Salida'!$F:$F,'Entrada - Salida'!$D:$D,Saldo!C5270,'Entrada - Salida'!C:C,Saldo!B5270)</f>
        <v>0</v>
      </c>
      <c r="I5270" s="11">
        <f t="shared" si="83"/>
        <v>0</v>
      </c>
      <c r="J5270" s="22"/>
    </row>
    <row r="5271" spans="5:10">
      <c r="E5271" s="4" t="e">
        <f>VLOOKUP(B5271,'[1]Base de datos Almacen'!$B$2:$E$3654,4,0)</f>
        <v>#N/A</v>
      </c>
      <c r="F5271" s="8">
        <v>0</v>
      </c>
      <c r="G5271" s="9">
        <f>SUMIFS('Entrada - Salida'!$E:$E,'Entrada - Salida'!$D:$D,Saldo!C5271,'Entrada - Salida'!C:C,Saldo!B5271)</f>
        <v>0</v>
      </c>
      <c r="H5271" s="10">
        <f>SUMIFS('Entrada - Salida'!$F:$F,'Entrada - Salida'!$D:$D,Saldo!C5271,'Entrada - Salida'!C:C,Saldo!B5271)</f>
        <v>0</v>
      </c>
      <c r="I5271" s="11">
        <f t="shared" si="83"/>
        <v>0</v>
      </c>
      <c r="J5271" s="22"/>
    </row>
    <row r="5272" spans="5:10">
      <c r="E5272" s="4" t="e">
        <f>VLOOKUP(B5272,'[1]Base de datos Almacen'!$B$2:$E$3654,4,0)</f>
        <v>#N/A</v>
      </c>
      <c r="F5272" s="8">
        <v>0</v>
      </c>
      <c r="G5272" s="9">
        <f>SUMIFS('Entrada - Salida'!$E:$E,'Entrada - Salida'!$D:$D,Saldo!C5272,'Entrada - Salida'!C:C,Saldo!B5272)</f>
        <v>0</v>
      </c>
      <c r="H5272" s="10">
        <f>SUMIFS('Entrada - Salida'!$F:$F,'Entrada - Salida'!$D:$D,Saldo!C5272,'Entrada - Salida'!C:C,Saldo!B5272)</f>
        <v>0</v>
      </c>
      <c r="I5272" s="11">
        <f t="shared" si="83"/>
        <v>0</v>
      </c>
      <c r="J5272" s="22"/>
    </row>
    <row r="5273" spans="5:10">
      <c r="E5273" s="4" t="e">
        <f>VLOOKUP(B5273,'[1]Base de datos Almacen'!$B$2:$E$3654,4,0)</f>
        <v>#N/A</v>
      </c>
      <c r="F5273" s="8">
        <v>0</v>
      </c>
      <c r="G5273" s="9">
        <f>SUMIFS('Entrada - Salida'!$E:$E,'Entrada - Salida'!$D:$D,Saldo!C5273,'Entrada - Salida'!C:C,Saldo!B5273)</f>
        <v>0</v>
      </c>
      <c r="H5273" s="10">
        <f>SUMIFS('Entrada - Salida'!$F:$F,'Entrada - Salida'!$D:$D,Saldo!C5273,'Entrada - Salida'!C:C,Saldo!B5273)</f>
        <v>0</v>
      </c>
      <c r="I5273" s="11">
        <f t="shared" si="83"/>
        <v>0</v>
      </c>
      <c r="J5273" s="22"/>
    </row>
    <row r="5274" spans="5:10">
      <c r="E5274" s="4" t="e">
        <f>VLOOKUP(B5274,'[1]Base de datos Almacen'!$B$2:$E$3654,4,0)</f>
        <v>#N/A</v>
      </c>
      <c r="F5274" s="8">
        <v>0</v>
      </c>
      <c r="G5274" s="9">
        <f>SUMIFS('Entrada - Salida'!$E:$E,'Entrada - Salida'!$D:$D,Saldo!C5274,'Entrada - Salida'!C:C,Saldo!B5274)</f>
        <v>0</v>
      </c>
      <c r="H5274" s="10">
        <f>SUMIFS('Entrada - Salida'!$F:$F,'Entrada - Salida'!$D:$D,Saldo!C5274,'Entrada - Salida'!C:C,Saldo!B5274)</f>
        <v>0</v>
      </c>
      <c r="I5274" s="11">
        <f t="shared" si="83"/>
        <v>0</v>
      </c>
      <c r="J5274" s="22"/>
    </row>
    <row r="5275" spans="5:10">
      <c r="E5275" s="4" t="e">
        <f>VLOOKUP(B5275,'[1]Base de datos Almacen'!$B$2:$E$3654,4,0)</f>
        <v>#N/A</v>
      </c>
      <c r="F5275" s="8">
        <v>0</v>
      </c>
      <c r="G5275" s="9">
        <f>SUMIFS('Entrada - Salida'!$E:$E,'Entrada - Salida'!$D:$D,Saldo!C5275,'Entrada - Salida'!C:C,Saldo!B5275)</f>
        <v>0</v>
      </c>
      <c r="H5275" s="10">
        <f>SUMIFS('Entrada - Salida'!$F:$F,'Entrada - Salida'!$D:$D,Saldo!C5275,'Entrada - Salida'!C:C,Saldo!B5275)</f>
        <v>0</v>
      </c>
      <c r="I5275" s="11">
        <f t="shared" si="83"/>
        <v>0</v>
      </c>
      <c r="J5275" s="22"/>
    </row>
    <row r="5276" spans="5:10">
      <c r="E5276" s="4" t="e">
        <f>VLOOKUP(B5276,'[1]Base de datos Almacen'!$B$2:$E$3654,4,0)</f>
        <v>#N/A</v>
      </c>
      <c r="F5276" s="8">
        <v>0</v>
      </c>
      <c r="G5276" s="9">
        <f>SUMIFS('Entrada - Salida'!$E:$E,'Entrada - Salida'!$D:$D,Saldo!C5276,'Entrada - Salida'!C:C,Saldo!B5276)</f>
        <v>0</v>
      </c>
      <c r="H5276" s="10">
        <f>SUMIFS('Entrada - Salida'!$F:$F,'Entrada - Salida'!$D:$D,Saldo!C5276,'Entrada - Salida'!C:C,Saldo!B5276)</f>
        <v>0</v>
      </c>
      <c r="I5276" s="11">
        <f t="shared" si="83"/>
        <v>0</v>
      </c>
      <c r="J5276" s="22"/>
    </row>
    <row r="5277" spans="5:10">
      <c r="E5277" s="4" t="e">
        <f>VLOOKUP(B5277,'[1]Base de datos Almacen'!$B$2:$E$3654,4,0)</f>
        <v>#N/A</v>
      </c>
      <c r="F5277" s="8">
        <v>0</v>
      </c>
      <c r="G5277" s="9">
        <f>SUMIFS('Entrada - Salida'!$E:$E,'Entrada - Salida'!$D:$D,Saldo!C5277,'Entrada - Salida'!C:C,Saldo!B5277)</f>
        <v>0</v>
      </c>
      <c r="H5277" s="10">
        <f>SUMIFS('Entrada - Salida'!$F:$F,'Entrada - Salida'!$D:$D,Saldo!C5277,'Entrada - Salida'!C:C,Saldo!B5277)</f>
        <v>0</v>
      </c>
      <c r="I5277" s="11">
        <f t="shared" si="83"/>
        <v>0</v>
      </c>
      <c r="J5277" s="22"/>
    </row>
    <row r="5278" spans="5:10">
      <c r="E5278" s="4" t="e">
        <f>VLOOKUP(B5278,'[1]Base de datos Almacen'!$B$2:$E$3654,4,0)</f>
        <v>#N/A</v>
      </c>
      <c r="F5278" s="8">
        <v>0</v>
      </c>
      <c r="G5278" s="9">
        <f>SUMIFS('Entrada - Salida'!$E:$E,'Entrada - Salida'!$D:$D,Saldo!C5278,'Entrada - Salida'!C:C,Saldo!B5278)</f>
        <v>0</v>
      </c>
      <c r="H5278" s="10">
        <f>SUMIFS('Entrada - Salida'!$F:$F,'Entrada - Salida'!$D:$D,Saldo!C5278,'Entrada - Salida'!C:C,Saldo!B5278)</f>
        <v>0</v>
      </c>
      <c r="I5278" s="11">
        <f t="shared" si="83"/>
        <v>0</v>
      </c>
      <c r="J5278" s="22"/>
    </row>
    <row r="5279" spans="5:10">
      <c r="E5279" s="4" t="e">
        <f>VLOOKUP(B5279,'[1]Base de datos Almacen'!$B$2:$E$3654,4,0)</f>
        <v>#N/A</v>
      </c>
      <c r="F5279" s="8">
        <v>0</v>
      </c>
      <c r="G5279" s="9">
        <f>SUMIFS('Entrada - Salida'!$E:$E,'Entrada - Salida'!$D:$D,Saldo!C5279,'Entrada - Salida'!C:C,Saldo!B5279)</f>
        <v>0</v>
      </c>
      <c r="H5279" s="10">
        <f>SUMIFS('Entrada - Salida'!$F:$F,'Entrada - Salida'!$D:$D,Saldo!C5279,'Entrada - Salida'!C:C,Saldo!B5279)</f>
        <v>0</v>
      </c>
      <c r="I5279" s="11">
        <f t="shared" si="83"/>
        <v>0</v>
      </c>
      <c r="J5279" s="22"/>
    </row>
    <row r="5280" spans="5:10">
      <c r="E5280" s="4" t="e">
        <f>VLOOKUP(B5280,'[1]Base de datos Almacen'!$B$2:$E$3654,4,0)</f>
        <v>#N/A</v>
      </c>
      <c r="F5280" s="8">
        <v>0</v>
      </c>
      <c r="G5280" s="9">
        <f>SUMIFS('Entrada - Salida'!$E:$E,'Entrada - Salida'!$D:$D,Saldo!C5280,'Entrada - Salida'!C:C,Saldo!B5280)</f>
        <v>0</v>
      </c>
      <c r="H5280" s="10">
        <f>SUMIFS('Entrada - Salida'!$F:$F,'Entrada - Salida'!$D:$D,Saldo!C5280,'Entrada - Salida'!C:C,Saldo!B5280)</f>
        <v>0</v>
      </c>
      <c r="I5280" s="11">
        <f t="shared" si="83"/>
        <v>0</v>
      </c>
      <c r="J5280" s="22"/>
    </row>
    <row r="5281" spans="5:10">
      <c r="E5281" s="4" t="e">
        <f>VLOOKUP(B5281,'[1]Base de datos Almacen'!$B$2:$E$3654,4,0)</f>
        <v>#N/A</v>
      </c>
      <c r="F5281" s="8">
        <v>0</v>
      </c>
      <c r="G5281" s="9">
        <f>SUMIFS('Entrada - Salida'!$E:$E,'Entrada - Salida'!$D:$D,Saldo!C5281,'Entrada - Salida'!C:C,Saldo!B5281)</f>
        <v>0</v>
      </c>
      <c r="H5281" s="10">
        <f>SUMIFS('Entrada - Salida'!$F:$F,'Entrada - Salida'!$D:$D,Saldo!C5281,'Entrada - Salida'!C:C,Saldo!B5281)</f>
        <v>0</v>
      </c>
      <c r="I5281" s="11">
        <f t="shared" si="83"/>
        <v>0</v>
      </c>
      <c r="J5281" s="22"/>
    </row>
    <row r="5282" spans="5:10">
      <c r="E5282" s="4" t="e">
        <f>VLOOKUP(B5282,'[1]Base de datos Almacen'!$B$2:$E$3654,4,0)</f>
        <v>#N/A</v>
      </c>
      <c r="F5282" s="8">
        <v>0</v>
      </c>
      <c r="G5282" s="9">
        <f>SUMIFS('Entrada - Salida'!$E:$E,'Entrada - Salida'!$D:$D,Saldo!C5282,'Entrada - Salida'!C:C,Saldo!B5282)</f>
        <v>0</v>
      </c>
      <c r="H5282" s="10">
        <f>SUMIFS('Entrada - Salida'!$F:$F,'Entrada - Salida'!$D:$D,Saldo!C5282,'Entrada - Salida'!C:C,Saldo!B5282)</f>
        <v>0</v>
      </c>
      <c r="I5282" s="11">
        <f t="shared" si="83"/>
        <v>0</v>
      </c>
      <c r="J5282" s="22"/>
    </row>
    <row r="5283" spans="5:10">
      <c r="E5283" s="4" t="e">
        <f>VLOOKUP(B5283,'[1]Base de datos Almacen'!$B$2:$E$3654,4,0)</f>
        <v>#N/A</v>
      </c>
      <c r="F5283" s="8">
        <v>0</v>
      </c>
      <c r="G5283" s="9">
        <f>SUMIFS('Entrada - Salida'!$E:$E,'Entrada - Salida'!$D:$D,Saldo!C5283,'Entrada - Salida'!C:C,Saldo!B5283)</f>
        <v>0</v>
      </c>
      <c r="H5283" s="10">
        <f>SUMIFS('Entrada - Salida'!$F:$F,'Entrada - Salida'!$D:$D,Saldo!C5283,'Entrada - Salida'!C:C,Saldo!B5283)</f>
        <v>0</v>
      </c>
      <c r="I5283" s="11">
        <f t="shared" si="83"/>
        <v>0</v>
      </c>
      <c r="J5283" s="22"/>
    </row>
    <row r="5284" spans="5:10">
      <c r="E5284" s="4" t="e">
        <f>VLOOKUP(B5284,'[1]Base de datos Almacen'!$B$2:$E$3654,4,0)</f>
        <v>#N/A</v>
      </c>
      <c r="F5284" s="8">
        <v>0</v>
      </c>
      <c r="G5284" s="9">
        <f>SUMIFS('Entrada - Salida'!$E:$E,'Entrada - Salida'!$D:$D,Saldo!C5284,'Entrada - Salida'!C:C,Saldo!B5284)</f>
        <v>0</v>
      </c>
      <c r="H5284" s="10">
        <f>SUMIFS('Entrada - Salida'!$F:$F,'Entrada - Salida'!$D:$D,Saldo!C5284,'Entrada - Salida'!C:C,Saldo!B5284)</f>
        <v>0</v>
      </c>
      <c r="I5284" s="11">
        <f t="shared" si="83"/>
        <v>0</v>
      </c>
      <c r="J5284" s="22"/>
    </row>
    <row r="5285" spans="5:10">
      <c r="E5285" s="4" t="e">
        <f>VLOOKUP(B5285,'[1]Base de datos Almacen'!$B$2:$E$3654,4,0)</f>
        <v>#N/A</v>
      </c>
      <c r="F5285" s="8">
        <v>0</v>
      </c>
      <c r="G5285" s="9">
        <f>SUMIFS('Entrada - Salida'!$E:$E,'Entrada - Salida'!$D:$D,Saldo!C5285,'Entrada - Salida'!C:C,Saldo!B5285)</f>
        <v>0</v>
      </c>
      <c r="H5285" s="10">
        <f>SUMIFS('Entrada - Salida'!$F:$F,'Entrada - Salida'!$D:$D,Saldo!C5285,'Entrada - Salida'!C:C,Saldo!B5285)</f>
        <v>0</v>
      </c>
      <c r="I5285" s="11">
        <f t="shared" si="83"/>
        <v>0</v>
      </c>
      <c r="J5285" s="22"/>
    </row>
    <row r="5286" spans="5:10">
      <c r="E5286" s="4" t="e">
        <f>VLOOKUP(B5286,'[1]Base de datos Almacen'!$B$2:$E$3654,4,0)</f>
        <v>#N/A</v>
      </c>
      <c r="F5286" s="8">
        <v>0</v>
      </c>
      <c r="G5286" s="9">
        <f>SUMIFS('Entrada - Salida'!$E:$E,'Entrada - Salida'!$D:$D,Saldo!C5286,'Entrada - Salida'!C:C,Saldo!B5286)</f>
        <v>0</v>
      </c>
      <c r="H5286" s="10">
        <f>SUMIFS('Entrada - Salida'!$F:$F,'Entrada - Salida'!$D:$D,Saldo!C5286,'Entrada - Salida'!C:C,Saldo!B5286)</f>
        <v>0</v>
      </c>
      <c r="I5286" s="11">
        <f t="shared" si="83"/>
        <v>0</v>
      </c>
      <c r="J5286" s="22"/>
    </row>
    <row r="5287" spans="5:10">
      <c r="E5287" s="4" t="e">
        <f>VLOOKUP(B5287,'[1]Base de datos Almacen'!$B$2:$E$3654,4,0)</f>
        <v>#N/A</v>
      </c>
      <c r="F5287" s="8">
        <v>0</v>
      </c>
      <c r="G5287" s="9">
        <f>SUMIFS('Entrada - Salida'!$E:$E,'Entrada - Salida'!$D:$D,Saldo!C5287,'Entrada - Salida'!C:C,Saldo!B5287)</f>
        <v>0</v>
      </c>
      <c r="H5287" s="10">
        <f>SUMIFS('Entrada - Salida'!$F:$F,'Entrada - Salida'!$D:$D,Saldo!C5287,'Entrada - Salida'!C:C,Saldo!B5287)</f>
        <v>0</v>
      </c>
      <c r="I5287" s="11">
        <f t="shared" si="83"/>
        <v>0</v>
      </c>
      <c r="J5287" s="22"/>
    </row>
    <row r="5288" spans="5:10">
      <c r="E5288" s="4" t="e">
        <f>VLOOKUP(B5288,'[1]Base de datos Almacen'!$B$2:$E$3654,4,0)</f>
        <v>#N/A</v>
      </c>
      <c r="F5288" s="8">
        <v>0</v>
      </c>
      <c r="G5288" s="9">
        <f>SUMIFS('Entrada - Salida'!$E:$E,'Entrada - Salida'!$D:$D,Saldo!C5288,'Entrada - Salida'!C:C,Saldo!B5288)</f>
        <v>0</v>
      </c>
      <c r="H5288" s="10">
        <f>SUMIFS('Entrada - Salida'!$F:$F,'Entrada - Salida'!$D:$D,Saldo!C5288,'Entrada - Salida'!C:C,Saldo!B5288)</f>
        <v>0</v>
      </c>
      <c r="I5288" s="11">
        <f t="shared" si="83"/>
        <v>0</v>
      </c>
      <c r="J5288" s="22"/>
    </row>
    <row r="5289" spans="5:10">
      <c r="E5289" s="4" t="e">
        <f>VLOOKUP(B5289,'[1]Base de datos Almacen'!$B$2:$E$3654,4,0)</f>
        <v>#N/A</v>
      </c>
      <c r="F5289" s="8">
        <v>0</v>
      </c>
      <c r="G5289" s="9">
        <f>SUMIFS('Entrada - Salida'!$E:$E,'Entrada - Salida'!$D:$D,Saldo!C5289,'Entrada - Salida'!C:C,Saldo!B5289)</f>
        <v>0</v>
      </c>
      <c r="H5289" s="10">
        <f>SUMIFS('Entrada - Salida'!$F:$F,'Entrada - Salida'!$D:$D,Saldo!C5289,'Entrada - Salida'!C:C,Saldo!B5289)</f>
        <v>0</v>
      </c>
      <c r="I5289" s="11">
        <f t="shared" si="83"/>
        <v>0</v>
      </c>
      <c r="J5289" s="22"/>
    </row>
    <row r="5290" spans="5:10">
      <c r="E5290" s="4" t="e">
        <f>VLOOKUP(B5290,'[1]Base de datos Almacen'!$B$2:$E$3654,4,0)</f>
        <v>#N/A</v>
      </c>
      <c r="F5290" s="8">
        <v>0</v>
      </c>
      <c r="G5290" s="9">
        <f>SUMIFS('Entrada - Salida'!$E:$E,'Entrada - Salida'!$D:$D,Saldo!C5290,'Entrada - Salida'!C:C,Saldo!B5290)</f>
        <v>0</v>
      </c>
      <c r="H5290" s="10">
        <f>SUMIFS('Entrada - Salida'!$F:$F,'Entrada - Salida'!$D:$D,Saldo!C5290,'Entrada - Salida'!C:C,Saldo!B5290)</f>
        <v>0</v>
      </c>
      <c r="I5290" s="11">
        <f t="shared" si="83"/>
        <v>0</v>
      </c>
      <c r="J5290" s="22"/>
    </row>
    <row r="5291" spans="5:10">
      <c r="E5291" s="4" t="e">
        <f>VLOOKUP(B5291,'[1]Base de datos Almacen'!$B$2:$E$3654,4,0)</f>
        <v>#N/A</v>
      </c>
      <c r="F5291" s="8">
        <v>0</v>
      </c>
      <c r="G5291" s="9">
        <f>SUMIFS('Entrada - Salida'!$E:$E,'Entrada - Salida'!$D:$D,Saldo!C5291,'Entrada - Salida'!C:C,Saldo!B5291)</f>
        <v>0</v>
      </c>
      <c r="H5291" s="10">
        <f>SUMIFS('Entrada - Salida'!$F:$F,'Entrada - Salida'!$D:$D,Saldo!C5291,'Entrada - Salida'!C:C,Saldo!B5291)</f>
        <v>0</v>
      </c>
      <c r="I5291" s="11">
        <f t="shared" si="83"/>
        <v>0</v>
      </c>
      <c r="J5291" s="22"/>
    </row>
    <row r="5292" spans="5:10">
      <c r="E5292" s="4" t="e">
        <f>VLOOKUP(B5292,'[1]Base de datos Almacen'!$B$2:$E$3654,4,0)</f>
        <v>#N/A</v>
      </c>
      <c r="F5292" s="8">
        <v>0</v>
      </c>
      <c r="G5292" s="9">
        <f>SUMIFS('Entrada - Salida'!$E:$E,'Entrada - Salida'!$D:$D,Saldo!C5292,'Entrada - Salida'!C:C,Saldo!B5292)</f>
        <v>0</v>
      </c>
      <c r="H5292" s="10">
        <f>SUMIFS('Entrada - Salida'!$F:$F,'Entrada - Salida'!$D:$D,Saldo!C5292,'Entrada - Salida'!C:C,Saldo!B5292)</f>
        <v>0</v>
      </c>
      <c r="I5292" s="11">
        <f t="shared" si="83"/>
        <v>0</v>
      </c>
      <c r="J5292" s="22"/>
    </row>
    <row r="5293" spans="5:10">
      <c r="E5293" s="4" t="e">
        <f>VLOOKUP(B5293,'[1]Base de datos Almacen'!$B$2:$E$3654,4,0)</f>
        <v>#N/A</v>
      </c>
      <c r="F5293" s="8">
        <v>0</v>
      </c>
      <c r="G5293" s="9">
        <f>SUMIFS('Entrada - Salida'!$E:$E,'Entrada - Salida'!$D:$D,Saldo!C5293,'Entrada - Salida'!C:C,Saldo!B5293)</f>
        <v>0</v>
      </c>
      <c r="H5293" s="10">
        <f>SUMIFS('Entrada - Salida'!$F:$F,'Entrada - Salida'!$D:$D,Saldo!C5293,'Entrada - Salida'!C:C,Saldo!B5293)</f>
        <v>0</v>
      </c>
      <c r="I5293" s="11">
        <f t="shared" si="83"/>
        <v>0</v>
      </c>
      <c r="J5293" s="22"/>
    </row>
    <row r="5294" spans="5:10">
      <c r="E5294" s="4" t="e">
        <f>VLOOKUP(B5294,'[1]Base de datos Almacen'!$B$2:$E$3654,4,0)</f>
        <v>#N/A</v>
      </c>
      <c r="F5294" s="8">
        <v>0</v>
      </c>
      <c r="G5294" s="9">
        <f>SUMIFS('Entrada - Salida'!$E:$E,'Entrada - Salida'!$D:$D,Saldo!C5294,'Entrada - Salida'!C:C,Saldo!B5294)</f>
        <v>0</v>
      </c>
      <c r="H5294" s="10">
        <f>SUMIFS('Entrada - Salida'!$F:$F,'Entrada - Salida'!$D:$D,Saldo!C5294,'Entrada - Salida'!C:C,Saldo!B5294)</f>
        <v>0</v>
      </c>
      <c r="I5294" s="11">
        <f t="shared" ref="I5294:I5357" si="84">+(G5294-H5294)+F5294</f>
        <v>0</v>
      </c>
      <c r="J5294" s="22"/>
    </row>
    <row r="5295" spans="5:10">
      <c r="E5295" s="4" t="e">
        <f>VLOOKUP(B5295,'[1]Base de datos Almacen'!$B$2:$E$3654,4,0)</f>
        <v>#N/A</v>
      </c>
      <c r="F5295" s="8">
        <v>0</v>
      </c>
      <c r="G5295" s="9">
        <f>SUMIFS('Entrada - Salida'!$E:$E,'Entrada - Salida'!$D:$D,Saldo!C5295,'Entrada - Salida'!C:C,Saldo!B5295)</f>
        <v>0</v>
      </c>
      <c r="H5295" s="10">
        <f>SUMIFS('Entrada - Salida'!$F:$F,'Entrada - Salida'!$D:$D,Saldo!C5295,'Entrada - Salida'!C:C,Saldo!B5295)</f>
        <v>0</v>
      </c>
      <c r="I5295" s="11">
        <f t="shared" si="84"/>
        <v>0</v>
      </c>
      <c r="J5295" s="22"/>
    </row>
    <row r="5296" spans="5:10">
      <c r="E5296" s="4" t="e">
        <f>VLOOKUP(B5296,'[1]Base de datos Almacen'!$B$2:$E$3654,4,0)</f>
        <v>#N/A</v>
      </c>
      <c r="F5296" s="8">
        <v>0</v>
      </c>
      <c r="G5296" s="9">
        <f>SUMIFS('Entrada - Salida'!$E:$E,'Entrada - Salida'!$D:$D,Saldo!C5296,'Entrada - Salida'!C:C,Saldo!B5296)</f>
        <v>0</v>
      </c>
      <c r="H5296" s="10">
        <f>SUMIFS('Entrada - Salida'!$F:$F,'Entrada - Salida'!$D:$D,Saldo!C5296,'Entrada - Salida'!C:C,Saldo!B5296)</f>
        <v>0</v>
      </c>
      <c r="I5296" s="11">
        <f t="shared" si="84"/>
        <v>0</v>
      </c>
      <c r="J5296" s="22"/>
    </row>
    <row r="5297" spans="5:10">
      <c r="E5297" s="4" t="e">
        <f>VLOOKUP(B5297,'[1]Base de datos Almacen'!$B$2:$E$3654,4,0)</f>
        <v>#N/A</v>
      </c>
      <c r="F5297" s="8">
        <v>0</v>
      </c>
      <c r="G5297" s="9">
        <f>SUMIFS('Entrada - Salida'!$E:$E,'Entrada - Salida'!$D:$D,Saldo!C5297,'Entrada - Salida'!C:C,Saldo!B5297)</f>
        <v>0</v>
      </c>
      <c r="H5297" s="10">
        <f>SUMIFS('Entrada - Salida'!$F:$F,'Entrada - Salida'!$D:$D,Saldo!C5297,'Entrada - Salida'!C:C,Saldo!B5297)</f>
        <v>0</v>
      </c>
      <c r="I5297" s="11">
        <f t="shared" si="84"/>
        <v>0</v>
      </c>
      <c r="J5297" s="22"/>
    </row>
    <row r="5298" spans="5:10">
      <c r="E5298" s="4" t="e">
        <f>VLOOKUP(B5298,'[1]Base de datos Almacen'!$B$2:$E$3654,4,0)</f>
        <v>#N/A</v>
      </c>
      <c r="F5298" s="8">
        <v>0</v>
      </c>
      <c r="G5298" s="9">
        <f>SUMIFS('Entrada - Salida'!$E:$E,'Entrada - Salida'!$D:$D,Saldo!C5298,'Entrada - Salida'!C:C,Saldo!B5298)</f>
        <v>0</v>
      </c>
      <c r="H5298" s="10">
        <f>SUMIFS('Entrada - Salida'!$F:$F,'Entrada - Salida'!$D:$D,Saldo!C5298,'Entrada - Salida'!C:C,Saldo!B5298)</f>
        <v>0</v>
      </c>
      <c r="I5298" s="11">
        <f t="shared" si="84"/>
        <v>0</v>
      </c>
      <c r="J5298" s="22"/>
    </row>
    <row r="5299" spans="5:10">
      <c r="E5299" s="4" t="e">
        <f>VLOOKUP(B5299,'[1]Base de datos Almacen'!$B$2:$E$3654,4,0)</f>
        <v>#N/A</v>
      </c>
      <c r="F5299" s="8">
        <v>0</v>
      </c>
      <c r="G5299" s="9">
        <f>SUMIFS('Entrada - Salida'!$E:$E,'Entrada - Salida'!$D:$D,Saldo!C5299,'Entrada - Salida'!C:C,Saldo!B5299)</f>
        <v>0</v>
      </c>
      <c r="H5299" s="10">
        <f>SUMIFS('Entrada - Salida'!$F:$F,'Entrada - Salida'!$D:$D,Saldo!C5299,'Entrada - Salida'!C:C,Saldo!B5299)</f>
        <v>0</v>
      </c>
      <c r="I5299" s="11">
        <f t="shared" si="84"/>
        <v>0</v>
      </c>
      <c r="J5299" s="22"/>
    </row>
    <row r="5300" spans="5:10">
      <c r="E5300" s="4" t="e">
        <f>VLOOKUP(B5300,'[1]Base de datos Almacen'!$B$2:$E$3654,4,0)</f>
        <v>#N/A</v>
      </c>
      <c r="F5300" s="8">
        <v>0</v>
      </c>
      <c r="G5300" s="9">
        <f>SUMIFS('Entrada - Salida'!$E:$E,'Entrada - Salida'!$D:$D,Saldo!C5300,'Entrada - Salida'!C:C,Saldo!B5300)</f>
        <v>0</v>
      </c>
      <c r="H5300" s="10">
        <f>SUMIFS('Entrada - Salida'!$F:$F,'Entrada - Salida'!$D:$D,Saldo!C5300,'Entrada - Salida'!C:C,Saldo!B5300)</f>
        <v>0</v>
      </c>
      <c r="I5300" s="11">
        <f t="shared" si="84"/>
        <v>0</v>
      </c>
      <c r="J5300" s="22"/>
    </row>
    <row r="5301" spans="5:10">
      <c r="E5301" s="4" t="e">
        <f>VLOOKUP(B5301,'[1]Base de datos Almacen'!$B$2:$E$3654,4,0)</f>
        <v>#N/A</v>
      </c>
      <c r="F5301" s="8">
        <v>0</v>
      </c>
      <c r="G5301" s="9">
        <f>SUMIFS('Entrada - Salida'!$E:$E,'Entrada - Salida'!$D:$D,Saldo!C5301,'Entrada - Salida'!C:C,Saldo!B5301)</f>
        <v>0</v>
      </c>
      <c r="H5301" s="10">
        <f>SUMIFS('Entrada - Salida'!$F:$F,'Entrada - Salida'!$D:$D,Saldo!C5301,'Entrada - Salida'!C:C,Saldo!B5301)</f>
        <v>0</v>
      </c>
      <c r="I5301" s="11">
        <f t="shared" si="84"/>
        <v>0</v>
      </c>
      <c r="J5301" s="22"/>
    </row>
    <row r="5302" spans="5:10">
      <c r="E5302" s="4" t="e">
        <f>VLOOKUP(B5302,'[1]Base de datos Almacen'!$B$2:$E$3654,4,0)</f>
        <v>#N/A</v>
      </c>
      <c r="F5302" s="8">
        <v>0</v>
      </c>
      <c r="G5302" s="9">
        <f>SUMIFS('Entrada - Salida'!$E:$E,'Entrada - Salida'!$D:$D,Saldo!C5302,'Entrada - Salida'!C:C,Saldo!B5302)</f>
        <v>0</v>
      </c>
      <c r="H5302" s="10">
        <f>SUMIFS('Entrada - Salida'!$F:$F,'Entrada - Salida'!$D:$D,Saldo!C5302,'Entrada - Salida'!C:C,Saldo!B5302)</f>
        <v>0</v>
      </c>
      <c r="I5302" s="11">
        <f t="shared" si="84"/>
        <v>0</v>
      </c>
      <c r="J5302" s="22"/>
    </row>
    <row r="5303" spans="5:10">
      <c r="E5303" s="4" t="e">
        <f>VLOOKUP(B5303,'[1]Base de datos Almacen'!$B$2:$E$3654,4,0)</f>
        <v>#N/A</v>
      </c>
      <c r="F5303" s="8">
        <v>0</v>
      </c>
      <c r="G5303" s="9">
        <f>SUMIFS('Entrada - Salida'!$E:$E,'Entrada - Salida'!$D:$D,Saldo!C5303,'Entrada - Salida'!C:C,Saldo!B5303)</f>
        <v>0</v>
      </c>
      <c r="H5303" s="10">
        <f>SUMIFS('Entrada - Salida'!$F:$F,'Entrada - Salida'!$D:$D,Saldo!C5303,'Entrada - Salida'!C:C,Saldo!B5303)</f>
        <v>0</v>
      </c>
      <c r="I5303" s="11">
        <f t="shared" si="84"/>
        <v>0</v>
      </c>
      <c r="J5303" s="22"/>
    </row>
    <row r="5304" spans="5:10">
      <c r="E5304" s="4" t="e">
        <f>VLOOKUP(B5304,'[1]Base de datos Almacen'!$B$2:$E$3654,4,0)</f>
        <v>#N/A</v>
      </c>
      <c r="F5304" s="8">
        <v>0</v>
      </c>
      <c r="G5304" s="9">
        <f>SUMIFS('Entrada - Salida'!$E:$E,'Entrada - Salida'!$D:$D,Saldo!C5304,'Entrada - Salida'!C:C,Saldo!B5304)</f>
        <v>0</v>
      </c>
      <c r="H5304" s="10">
        <f>SUMIFS('Entrada - Salida'!$F:$F,'Entrada - Salida'!$D:$D,Saldo!C5304,'Entrada - Salida'!C:C,Saldo!B5304)</f>
        <v>0</v>
      </c>
      <c r="I5304" s="11">
        <f t="shared" si="84"/>
        <v>0</v>
      </c>
      <c r="J5304" s="22"/>
    </row>
    <row r="5305" spans="5:10">
      <c r="E5305" s="4" t="e">
        <f>VLOOKUP(B5305,'[1]Base de datos Almacen'!$B$2:$E$3654,4,0)</f>
        <v>#N/A</v>
      </c>
      <c r="F5305" s="8">
        <v>0</v>
      </c>
      <c r="G5305" s="9">
        <f>SUMIFS('Entrada - Salida'!$E:$E,'Entrada - Salida'!$D:$D,Saldo!C5305,'Entrada - Salida'!C:C,Saldo!B5305)</f>
        <v>0</v>
      </c>
      <c r="H5305" s="10">
        <f>SUMIFS('Entrada - Salida'!$F:$F,'Entrada - Salida'!$D:$D,Saldo!C5305,'Entrada - Salida'!C:C,Saldo!B5305)</f>
        <v>0</v>
      </c>
      <c r="I5305" s="11">
        <f t="shared" si="84"/>
        <v>0</v>
      </c>
      <c r="J5305" s="22"/>
    </row>
    <row r="5306" spans="5:10">
      <c r="E5306" s="4" t="e">
        <f>VLOOKUP(B5306,'[1]Base de datos Almacen'!$B$2:$E$3654,4,0)</f>
        <v>#N/A</v>
      </c>
      <c r="F5306" s="8">
        <v>0</v>
      </c>
      <c r="G5306" s="9">
        <f>SUMIFS('Entrada - Salida'!$E:$E,'Entrada - Salida'!$D:$D,Saldo!C5306,'Entrada - Salida'!C:C,Saldo!B5306)</f>
        <v>0</v>
      </c>
      <c r="H5306" s="10">
        <f>SUMIFS('Entrada - Salida'!$F:$F,'Entrada - Salida'!$D:$D,Saldo!C5306,'Entrada - Salida'!C:C,Saldo!B5306)</f>
        <v>0</v>
      </c>
      <c r="I5306" s="11">
        <f t="shared" si="84"/>
        <v>0</v>
      </c>
      <c r="J5306" s="22"/>
    </row>
    <row r="5307" spans="5:10">
      <c r="E5307" s="4" t="e">
        <f>VLOOKUP(B5307,'[1]Base de datos Almacen'!$B$2:$E$3654,4,0)</f>
        <v>#N/A</v>
      </c>
      <c r="F5307" s="8">
        <v>0</v>
      </c>
      <c r="G5307" s="9">
        <f>SUMIFS('Entrada - Salida'!$E:$E,'Entrada - Salida'!$D:$D,Saldo!C5307,'Entrada - Salida'!C:C,Saldo!B5307)</f>
        <v>0</v>
      </c>
      <c r="H5307" s="10">
        <f>SUMIFS('Entrada - Salida'!$F:$F,'Entrada - Salida'!$D:$D,Saldo!C5307,'Entrada - Salida'!C:C,Saldo!B5307)</f>
        <v>0</v>
      </c>
      <c r="I5307" s="11">
        <f t="shared" si="84"/>
        <v>0</v>
      </c>
      <c r="J5307" s="22"/>
    </row>
    <row r="5308" spans="5:10">
      <c r="E5308" s="4" t="e">
        <f>VLOOKUP(B5308,'[1]Base de datos Almacen'!$B$2:$E$3654,4,0)</f>
        <v>#N/A</v>
      </c>
      <c r="F5308" s="8">
        <v>0</v>
      </c>
      <c r="G5308" s="9">
        <f>SUMIFS('Entrada - Salida'!$E:$E,'Entrada - Salida'!$D:$D,Saldo!C5308,'Entrada - Salida'!C:C,Saldo!B5308)</f>
        <v>0</v>
      </c>
      <c r="H5308" s="10">
        <f>SUMIFS('Entrada - Salida'!$F:$F,'Entrada - Salida'!$D:$D,Saldo!C5308,'Entrada - Salida'!C:C,Saldo!B5308)</f>
        <v>0</v>
      </c>
      <c r="I5308" s="11">
        <f t="shared" si="84"/>
        <v>0</v>
      </c>
      <c r="J5308" s="22"/>
    </row>
    <row r="5309" spans="5:10">
      <c r="E5309" s="4" t="e">
        <f>VLOOKUP(B5309,'[1]Base de datos Almacen'!$B$2:$E$3654,4,0)</f>
        <v>#N/A</v>
      </c>
      <c r="F5309" s="8">
        <v>0</v>
      </c>
      <c r="G5309" s="9">
        <f>SUMIFS('Entrada - Salida'!$E:$E,'Entrada - Salida'!$D:$D,Saldo!C5309,'Entrada - Salida'!C:C,Saldo!B5309)</f>
        <v>0</v>
      </c>
      <c r="H5309" s="10">
        <f>SUMIFS('Entrada - Salida'!$F:$F,'Entrada - Salida'!$D:$D,Saldo!C5309,'Entrada - Salida'!C:C,Saldo!B5309)</f>
        <v>0</v>
      </c>
      <c r="I5309" s="11">
        <f t="shared" si="84"/>
        <v>0</v>
      </c>
      <c r="J5309" s="22"/>
    </row>
    <row r="5310" spans="5:10">
      <c r="E5310" s="4" t="e">
        <f>VLOOKUP(B5310,'[1]Base de datos Almacen'!$B$2:$E$3654,4,0)</f>
        <v>#N/A</v>
      </c>
      <c r="F5310" s="8">
        <v>0</v>
      </c>
      <c r="G5310" s="9">
        <f>SUMIFS('Entrada - Salida'!$E:$E,'Entrada - Salida'!$D:$D,Saldo!C5310,'Entrada - Salida'!C:C,Saldo!B5310)</f>
        <v>0</v>
      </c>
      <c r="H5310" s="10">
        <f>SUMIFS('Entrada - Salida'!$F:$F,'Entrada - Salida'!$D:$D,Saldo!C5310,'Entrada - Salida'!C:C,Saldo!B5310)</f>
        <v>0</v>
      </c>
      <c r="I5310" s="11">
        <f t="shared" si="84"/>
        <v>0</v>
      </c>
      <c r="J5310" s="22"/>
    </row>
    <row r="5311" spans="5:10">
      <c r="E5311" s="4" t="e">
        <f>VLOOKUP(B5311,'[1]Base de datos Almacen'!$B$2:$E$3654,4,0)</f>
        <v>#N/A</v>
      </c>
      <c r="F5311" s="8">
        <v>0</v>
      </c>
      <c r="G5311" s="9">
        <f>SUMIFS('Entrada - Salida'!$E:$E,'Entrada - Salida'!$D:$D,Saldo!C5311,'Entrada - Salida'!C:C,Saldo!B5311)</f>
        <v>0</v>
      </c>
      <c r="H5311" s="10">
        <f>SUMIFS('Entrada - Salida'!$F:$F,'Entrada - Salida'!$D:$D,Saldo!C5311,'Entrada - Salida'!C:C,Saldo!B5311)</f>
        <v>0</v>
      </c>
      <c r="I5311" s="11">
        <f t="shared" si="84"/>
        <v>0</v>
      </c>
      <c r="J5311" s="22"/>
    </row>
    <row r="5312" spans="5:10">
      <c r="E5312" s="4" t="e">
        <f>VLOOKUP(B5312,'[1]Base de datos Almacen'!$B$2:$E$3654,4,0)</f>
        <v>#N/A</v>
      </c>
      <c r="F5312" s="8">
        <v>0</v>
      </c>
      <c r="G5312" s="9">
        <f>SUMIFS('Entrada - Salida'!$E:$E,'Entrada - Salida'!$D:$D,Saldo!C5312,'Entrada - Salida'!C:C,Saldo!B5312)</f>
        <v>0</v>
      </c>
      <c r="H5312" s="10">
        <f>SUMIFS('Entrada - Salida'!$F:$F,'Entrada - Salida'!$D:$D,Saldo!C5312,'Entrada - Salida'!C:C,Saldo!B5312)</f>
        <v>0</v>
      </c>
      <c r="I5312" s="11">
        <f t="shared" si="84"/>
        <v>0</v>
      </c>
      <c r="J5312" s="22"/>
    </row>
    <row r="5313" spans="5:10">
      <c r="E5313" s="4" t="e">
        <f>VLOOKUP(B5313,'[1]Base de datos Almacen'!$B$2:$E$3654,4,0)</f>
        <v>#N/A</v>
      </c>
      <c r="F5313" s="8">
        <v>0</v>
      </c>
      <c r="G5313" s="9">
        <f>SUMIFS('Entrada - Salida'!$E:$E,'Entrada - Salida'!$D:$D,Saldo!C5313,'Entrada - Salida'!C:C,Saldo!B5313)</f>
        <v>0</v>
      </c>
      <c r="H5313" s="10">
        <f>SUMIFS('Entrada - Salida'!$F:$F,'Entrada - Salida'!$D:$D,Saldo!C5313,'Entrada - Salida'!C:C,Saldo!B5313)</f>
        <v>0</v>
      </c>
      <c r="I5313" s="11">
        <f t="shared" si="84"/>
        <v>0</v>
      </c>
      <c r="J5313" s="22"/>
    </row>
    <row r="5314" spans="5:10">
      <c r="E5314" s="4" t="e">
        <f>VLOOKUP(B5314,'[1]Base de datos Almacen'!$B$2:$E$3654,4,0)</f>
        <v>#N/A</v>
      </c>
      <c r="F5314" s="8">
        <v>0</v>
      </c>
      <c r="G5314" s="9">
        <f>SUMIFS('Entrada - Salida'!$E:$E,'Entrada - Salida'!$D:$D,Saldo!C5314,'Entrada - Salida'!C:C,Saldo!B5314)</f>
        <v>0</v>
      </c>
      <c r="H5314" s="10">
        <f>SUMIFS('Entrada - Salida'!$F:$F,'Entrada - Salida'!$D:$D,Saldo!C5314,'Entrada - Salida'!C:C,Saldo!B5314)</f>
        <v>0</v>
      </c>
      <c r="I5314" s="11">
        <f t="shared" si="84"/>
        <v>0</v>
      </c>
      <c r="J5314" s="22"/>
    </row>
    <row r="5315" spans="5:10">
      <c r="E5315" s="4" t="e">
        <f>VLOOKUP(B5315,'[1]Base de datos Almacen'!$B$2:$E$3654,4,0)</f>
        <v>#N/A</v>
      </c>
      <c r="F5315" s="8">
        <v>0</v>
      </c>
      <c r="G5315" s="9">
        <f>SUMIFS('Entrada - Salida'!$E:$E,'Entrada - Salida'!$D:$D,Saldo!C5315,'Entrada - Salida'!C:C,Saldo!B5315)</f>
        <v>0</v>
      </c>
      <c r="H5315" s="10">
        <f>SUMIFS('Entrada - Salida'!$F:$F,'Entrada - Salida'!$D:$D,Saldo!C5315,'Entrada - Salida'!C:C,Saldo!B5315)</f>
        <v>0</v>
      </c>
      <c r="I5315" s="11">
        <f t="shared" si="84"/>
        <v>0</v>
      </c>
      <c r="J5315" s="22"/>
    </row>
    <row r="5316" spans="5:10">
      <c r="E5316" s="4" t="e">
        <f>VLOOKUP(B5316,'[1]Base de datos Almacen'!$B$2:$E$3654,4,0)</f>
        <v>#N/A</v>
      </c>
      <c r="F5316" s="8">
        <v>0</v>
      </c>
      <c r="G5316" s="9">
        <f>SUMIFS('Entrada - Salida'!$E:$E,'Entrada - Salida'!$D:$D,Saldo!C5316,'Entrada - Salida'!C:C,Saldo!B5316)</f>
        <v>0</v>
      </c>
      <c r="H5316" s="10">
        <f>SUMIFS('Entrada - Salida'!$F:$F,'Entrada - Salida'!$D:$D,Saldo!C5316,'Entrada - Salida'!C:C,Saldo!B5316)</f>
        <v>0</v>
      </c>
      <c r="I5316" s="11">
        <f t="shared" si="84"/>
        <v>0</v>
      </c>
      <c r="J5316" s="22"/>
    </row>
    <row r="5317" spans="5:10">
      <c r="E5317" s="4" t="e">
        <f>VLOOKUP(B5317,'[1]Base de datos Almacen'!$B$2:$E$3654,4,0)</f>
        <v>#N/A</v>
      </c>
      <c r="F5317" s="8">
        <v>0</v>
      </c>
      <c r="G5317" s="9">
        <f>SUMIFS('Entrada - Salida'!$E:$E,'Entrada - Salida'!$D:$D,Saldo!C5317,'Entrada - Salida'!C:C,Saldo!B5317)</f>
        <v>0</v>
      </c>
      <c r="H5317" s="10">
        <f>SUMIFS('Entrada - Salida'!$F:$F,'Entrada - Salida'!$D:$D,Saldo!C5317,'Entrada - Salida'!C:C,Saldo!B5317)</f>
        <v>0</v>
      </c>
      <c r="I5317" s="11">
        <f t="shared" si="84"/>
        <v>0</v>
      </c>
      <c r="J5317" s="22"/>
    </row>
    <row r="5318" spans="5:10">
      <c r="E5318" s="4" t="e">
        <f>VLOOKUP(B5318,'[1]Base de datos Almacen'!$B$2:$E$3654,4,0)</f>
        <v>#N/A</v>
      </c>
      <c r="F5318" s="8">
        <v>0</v>
      </c>
      <c r="G5318" s="9">
        <f>SUMIFS('Entrada - Salida'!$E:$E,'Entrada - Salida'!$D:$D,Saldo!C5318,'Entrada - Salida'!C:C,Saldo!B5318)</f>
        <v>0</v>
      </c>
      <c r="H5318" s="10">
        <f>SUMIFS('Entrada - Salida'!$F:$F,'Entrada - Salida'!$D:$D,Saldo!C5318,'Entrada - Salida'!C:C,Saldo!B5318)</f>
        <v>0</v>
      </c>
      <c r="I5318" s="11">
        <f t="shared" si="84"/>
        <v>0</v>
      </c>
      <c r="J5318" s="22"/>
    </row>
    <row r="5319" spans="5:10">
      <c r="E5319" s="4" t="e">
        <f>VLOOKUP(B5319,'[1]Base de datos Almacen'!$B$2:$E$3654,4,0)</f>
        <v>#N/A</v>
      </c>
      <c r="F5319" s="8">
        <v>0</v>
      </c>
      <c r="G5319" s="9">
        <f>SUMIFS('Entrada - Salida'!$E:$E,'Entrada - Salida'!$D:$D,Saldo!C5319,'Entrada - Salida'!C:C,Saldo!B5319)</f>
        <v>0</v>
      </c>
      <c r="H5319" s="10">
        <f>SUMIFS('Entrada - Salida'!$F:$F,'Entrada - Salida'!$D:$D,Saldo!C5319,'Entrada - Salida'!C:C,Saldo!B5319)</f>
        <v>0</v>
      </c>
      <c r="I5319" s="11">
        <f t="shared" si="84"/>
        <v>0</v>
      </c>
      <c r="J5319" s="22"/>
    </row>
    <row r="5320" spans="5:10">
      <c r="E5320" s="4" t="e">
        <f>VLOOKUP(B5320,'[1]Base de datos Almacen'!$B$2:$E$3654,4,0)</f>
        <v>#N/A</v>
      </c>
      <c r="F5320" s="8">
        <v>0</v>
      </c>
      <c r="G5320" s="9">
        <f>SUMIFS('Entrada - Salida'!$E:$E,'Entrada - Salida'!$D:$D,Saldo!C5320,'Entrada - Salida'!C:C,Saldo!B5320)</f>
        <v>0</v>
      </c>
      <c r="H5320" s="10">
        <f>SUMIFS('Entrada - Salida'!$F:$F,'Entrada - Salida'!$D:$D,Saldo!C5320,'Entrada - Salida'!C:C,Saldo!B5320)</f>
        <v>0</v>
      </c>
      <c r="I5320" s="11">
        <f t="shared" si="84"/>
        <v>0</v>
      </c>
      <c r="J5320" s="22"/>
    </row>
    <row r="5321" spans="5:10">
      <c r="E5321" s="4" t="e">
        <f>VLOOKUP(B5321,'[1]Base de datos Almacen'!$B$2:$E$3654,4,0)</f>
        <v>#N/A</v>
      </c>
      <c r="F5321" s="8">
        <v>0</v>
      </c>
      <c r="G5321" s="9">
        <f>SUMIFS('Entrada - Salida'!$E:$E,'Entrada - Salida'!$D:$D,Saldo!C5321,'Entrada - Salida'!C:C,Saldo!B5321)</f>
        <v>0</v>
      </c>
      <c r="H5321" s="10">
        <f>SUMIFS('Entrada - Salida'!$F:$F,'Entrada - Salida'!$D:$D,Saldo!C5321,'Entrada - Salida'!C:C,Saldo!B5321)</f>
        <v>0</v>
      </c>
      <c r="I5321" s="11">
        <f t="shared" si="84"/>
        <v>0</v>
      </c>
      <c r="J5321" s="22"/>
    </row>
    <row r="5322" spans="5:10">
      <c r="E5322" s="4" t="e">
        <f>VLOOKUP(B5322,'[1]Base de datos Almacen'!$B$2:$E$3654,4,0)</f>
        <v>#N/A</v>
      </c>
      <c r="F5322" s="8">
        <v>0</v>
      </c>
      <c r="G5322" s="9">
        <f>SUMIFS('Entrada - Salida'!$E:$E,'Entrada - Salida'!$D:$D,Saldo!C5322,'Entrada - Salida'!C:C,Saldo!B5322)</f>
        <v>0</v>
      </c>
      <c r="H5322" s="10">
        <f>SUMIFS('Entrada - Salida'!$F:$F,'Entrada - Salida'!$D:$D,Saldo!C5322,'Entrada - Salida'!C:C,Saldo!B5322)</f>
        <v>0</v>
      </c>
      <c r="I5322" s="11">
        <f t="shared" si="84"/>
        <v>0</v>
      </c>
      <c r="J5322" s="22"/>
    </row>
    <row r="5323" spans="5:10">
      <c r="E5323" s="4" t="e">
        <f>VLOOKUP(B5323,'[1]Base de datos Almacen'!$B$2:$E$3654,4,0)</f>
        <v>#N/A</v>
      </c>
      <c r="F5323" s="8">
        <v>0</v>
      </c>
      <c r="G5323" s="9">
        <f>SUMIFS('Entrada - Salida'!$E:$E,'Entrada - Salida'!$D:$D,Saldo!C5323,'Entrada - Salida'!C:C,Saldo!B5323)</f>
        <v>0</v>
      </c>
      <c r="H5323" s="10">
        <f>SUMIFS('Entrada - Salida'!$F:$F,'Entrada - Salida'!$D:$D,Saldo!C5323,'Entrada - Salida'!C:C,Saldo!B5323)</f>
        <v>0</v>
      </c>
      <c r="I5323" s="11">
        <f t="shared" si="84"/>
        <v>0</v>
      </c>
      <c r="J5323" s="22"/>
    </row>
    <row r="5324" spans="5:10">
      <c r="E5324" s="4" t="e">
        <f>VLOOKUP(B5324,'[1]Base de datos Almacen'!$B$2:$E$3654,4,0)</f>
        <v>#N/A</v>
      </c>
      <c r="F5324" s="8">
        <v>0</v>
      </c>
      <c r="G5324" s="9">
        <f>SUMIFS('Entrada - Salida'!$E:$E,'Entrada - Salida'!$D:$D,Saldo!C5324,'Entrada - Salida'!C:C,Saldo!B5324)</f>
        <v>0</v>
      </c>
      <c r="H5324" s="10">
        <f>SUMIFS('Entrada - Salida'!$F:$F,'Entrada - Salida'!$D:$D,Saldo!C5324,'Entrada - Salida'!C:C,Saldo!B5324)</f>
        <v>0</v>
      </c>
      <c r="I5324" s="11">
        <f t="shared" si="84"/>
        <v>0</v>
      </c>
      <c r="J5324" s="22"/>
    </row>
    <row r="5325" spans="5:10">
      <c r="E5325" s="4" t="e">
        <f>VLOOKUP(B5325,'[1]Base de datos Almacen'!$B$2:$E$3654,4,0)</f>
        <v>#N/A</v>
      </c>
      <c r="F5325" s="8">
        <v>0</v>
      </c>
      <c r="G5325" s="9">
        <f>SUMIFS('Entrada - Salida'!$E:$E,'Entrada - Salida'!$D:$D,Saldo!C5325,'Entrada - Salida'!C:C,Saldo!B5325)</f>
        <v>0</v>
      </c>
      <c r="H5325" s="10">
        <f>SUMIFS('Entrada - Salida'!$F:$F,'Entrada - Salida'!$D:$D,Saldo!C5325,'Entrada - Salida'!C:C,Saldo!B5325)</f>
        <v>0</v>
      </c>
      <c r="I5325" s="11">
        <f t="shared" si="84"/>
        <v>0</v>
      </c>
      <c r="J5325" s="22"/>
    </row>
    <row r="5326" spans="5:10">
      <c r="E5326" s="4" t="e">
        <f>VLOOKUP(B5326,'[1]Base de datos Almacen'!$B$2:$E$3654,4,0)</f>
        <v>#N/A</v>
      </c>
      <c r="F5326" s="8">
        <v>0</v>
      </c>
      <c r="G5326" s="9">
        <f>SUMIFS('Entrada - Salida'!$E:$E,'Entrada - Salida'!$D:$D,Saldo!C5326,'Entrada - Salida'!C:C,Saldo!B5326)</f>
        <v>0</v>
      </c>
      <c r="H5326" s="10">
        <f>SUMIFS('Entrada - Salida'!$F:$F,'Entrada - Salida'!$D:$D,Saldo!C5326,'Entrada - Salida'!C:C,Saldo!B5326)</f>
        <v>0</v>
      </c>
      <c r="I5326" s="11">
        <f t="shared" si="84"/>
        <v>0</v>
      </c>
      <c r="J5326" s="22"/>
    </row>
    <row r="5327" spans="5:10">
      <c r="E5327" s="4" t="e">
        <f>VLOOKUP(B5327,'[1]Base de datos Almacen'!$B$2:$E$3654,4,0)</f>
        <v>#N/A</v>
      </c>
      <c r="F5327" s="8">
        <v>0</v>
      </c>
      <c r="G5327" s="9">
        <f>SUMIFS('Entrada - Salida'!$E:$E,'Entrada - Salida'!$D:$D,Saldo!C5327,'Entrada - Salida'!C:C,Saldo!B5327)</f>
        <v>0</v>
      </c>
      <c r="H5327" s="10">
        <f>SUMIFS('Entrada - Salida'!$F:$F,'Entrada - Salida'!$D:$D,Saldo!C5327,'Entrada - Salida'!C:C,Saldo!B5327)</f>
        <v>0</v>
      </c>
      <c r="I5327" s="11">
        <f t="shared" si="84"/>
        <v>0</v>
      </c>
      <c r="J5327" s="22"/>
    </row>
    <row r="5328" spans="5:10">
      <c r="E5328" s="4" t="e">
        <f>VLOOKUP(B5328,'[1]Base de datos Almacen'!$B$2:$E$3654,4,0)</f>
        <v>#N/A</v>
      </c>
      <c r="F5328" s="8">
        <v>0</v>
      </c>
      <c r="G5328" s="9">
        <f>SUMIFS('Entrada - Salida'!$E:$E,'Entrada - Salida'!$D:$D,Saldo!C5328,'Entrada - Salida'!C:C,Saldo!B5328)</f>
        <v>0</v>
      </c>
      <c r="H5328" s="10">
        <f>SUMIFS('Entrada - Salida'!$F:$F,'Entrada - Salida'!$D:$D,Saldo!C5328,'Entrada - Salida'!C:C,Saldo!B5328)</f>
        <v>0</v>
      </c>
      <c r="I5328" s="11">
        <f t="shared" si="84"/>
        <v>0</v>
      </c>
      <c r="J5328" s="22"/>
    </row>
    <row r="5329" spans="5:10">
      <c r="E5329" s="4" t="e">
        <f>VLOOKUP(B5329,'[1]Base de datos Almacen'!$B$2:$E$3654,4,0)</f>
        <v>#N/A</v>
      </c>
      <c r="F5329" s="8">
        <v>0</v>
      </c>
      <c r="G5329" s="9">
        <f>SUMIFS('Entrada - Salida'!$E:$E,'Entrada - Salida'!$D:$D,Saldo!C5329,'Entrada - Salida'!C:C,Saldo!B5329)</f>
        <v>0</v>
      </c>
      <c r="H5329" s="10">
        <f>SUMIFS('Entrada - Salida'!$F:$F,'Entrada - Salida'!$D:$D,Saldo!C5329,'Entrada - Salida'!C:C,Saldo!B5329)</f>
        <v>0</v>
      </c>
      <c r="I5329" s="11">
        <f t="shared" si="84"/>
        <v>0</v>
      </c>
      <c r="J5329" s="22"/>
    </row>
    <row r="5330" spans="5:10">
      <c r="E5330" s="4" t="e">
        <f>VLOOKUP(B5330,'[1]Base de datos Almacen'!$B$2:$E$3654,4,0)</f>
        <v>#N/A</v>
      </c>
      <c r="F5330" s="8">
        <v>0</v>
      </c>
      <c r="G5330" s="9">
        <f>SUMIFS('Entrada - Salida'!$E:$E,'Entrada - Salida'!$D:$D,Saldo!C5330,'Entrada - Salida'!C:C,Saldo!B5330)</f>
        <v>0</v>
      </c>
      <c r="H5330" s="10">
        <f>SUMIFS('Entrada - Salida'!$F:$F,'Entrada - Salida'!$D:$D,Saldo!C5330,'Entrada - Salida'!C:C,Saldo!B5330)</f>
        <v>0</v>
      </c>
      <c r="I5330" s="11">
        <f t="shared" si="84"/>
        <v>0</v>
      </c>
      <c r="J5330" s="22"/>
    </row>
    <row r="5331" spans="5:10">
      <c r="E5331" s="4" t="e">
        <f>VLOOKUP(B5331,'[1]Base de datos Almacen'!$B$2:$E$3654,4,0)</f>
        <v>#N/A</v>
      </c>
      <c r="F5331" s="8">
        <v>0</v>
      </c>
      <c r="G5331" s="9">
        <f>SUMIFS('Entrada - Salida'!$E:$E,'Entrada - Salida'!$D:$D,Saldo!C5331,'Entrada - Salida'!C:C,Saldo!B5331)</f>
        <v>0</v>
      </c>
      <c r="H5331" s="10">
        <f>SUMIFS('Entrada - Salida'!$F:$F,'Entrada - Salida'!$D:$D,Saldo!C5331,'Entrada - Salida'!C:C,Saldo!B5331)</f>
        <v>0</v>
      </c>
      <c r="I5331" s="11">
        <f t="shared" si="84"/>
        <v>0</v>
      </c>
      <c r="J5331" s="22"/>
    </row>
    <row r="5332" spans="5:10">
      <c r="E5332" s="4" t="e">
        <f>VLOOKUP(B5332,'[1]Base de datos Almacen'!$B$2:$E$3654,4,0)</f>
        <v>#N/A</v>
      </c>
      <c r="F5332" s="8">
        <v>0</v>
      </c>
      <c r="G5332" s="9">
        <f>SUMIFS('Entrada - Salida'!$E:$E,'Entrada - Salida'!$D:$D,Saldo!C5332,'Entrada - Salida'!C:C,Saldo!B5332)</f>
        <v>0</v>
      </c>
      <c r="H5332" s="10">
        <f>SUMIFS('Entrada - Salida'!$F:$F,'Entrada - Salida'!$D:$D,Saldo!C5332,'Entrada - Salida'!C:C,Saldo!B5332)</f>
        <v>0</v>
      </c>
      <c r="I5332" s="11">
        <f t="shared" si="84"/>
        <v>0</v>
      </c>
      <c r="J5332" s="22"/>
    </row>
    <row r="5333" spans="5:10">
      <c r="E5333" s="4" t="e">
        <f>VLOOKUP(B5333,'[1]Base de datos Almacen'!$B$2:$E$3654,4,0)</f>
        <v>#N/A</v>
      </c>
      <c r="F5333" s="8">
        <v>0</v>
      </c>
      <c r="G5333" s="9">
        <f>SUMIFS('Entrada - Salida'!$E:$E,'Entrada - Salida'!$D:$D,Saldo!C5333,'Entrada - Salida'!C:C,Saldo!B5333)</f>
        <v>0</v>
      </c>
      <c r="H5333" s="10">
        <f>SUMIFS('Entrada - Salida'!$F:$F,'Entrada - Salida'!$D:$D,Saldo!C5333,'Entrada - Salida'!C:C,Saldo!B5333)</f>
        <v>0</v>
      </c>
      <c r="I5333" s="11">
        <f t="shared" si="84"/>
        <v>0</v>
      </c>
      <c r="J5333" s="22"/>
    </row>
    <row r="5334" spans="5:10">
      <c r="E5334" s="4" t="e">
        <f>VLOOKUP(B5334,'[1]Base de datos Almacen'!$B$2:$E$3654,4,0)</f>
        <v>#N/A</v>
      </c>
      <c r="F5334" s="8">
        <v>0</v>
      </c>
      <c r="G5334" s="9">
        <f>SUMIFS('Entrada - Salida'!$E:$E,'Entrada - Salida'!$D:$D,Saldo!C5334,'Entrada - Salida'!C:C,Saldo!B5334)</f>
        <v>0</v>
      </c>
      <c r="H5334" s="10">
        <f>SUMIFS('Entrada - Salida'!$F:$F,'Entrada - Salida'!$D:$D,Saldo!C5334,'Entrada - Salida'!C:C,Saldo!B5334)</f>
        <v>0</v>
      </c>
      <c r="I5334" s="11">
        <f t="shared" si="84"/>
        <v>0</v>
      </c>
      <c r="J5334" s="22"/>
    </row>
    <row r="5335" spans="5:10">
      <c r="E5335" s="4" t="e">
        <f>VLOOKUP(B5335,'[1]Base de datos Almacen'!$B$2:$E$3654,4,0)</f>
        <v>#N/A</v>
      </c>
      <c r="F5335" s="8">
        <v>0</v>
      </c>
      <c r="G5335" s="9">
        <f>SUMIFS('Entrada - Salida'!$E:$E,'Entrada - Salida'!$D:$D,Saldo!C5335,'Entrada - Salida'!C:C,Saldo!B5335)</f>
        <v>0</v>
      </c>
      <c r="H5335" s="10">
        <f>SUMIFS('Entrada - Salida'!$F:$F,'Entrada - Salida'!$D:$D,Saldo!C5335,'Entrada - Salida'!C:C,Saldo!B5335)</f>
        <v>0</v>
      </c>
      <c r="I5335" s="11">
        <f t="shared" si="84"/>
        <v>0</v>
      </c>
      <c r="J5335" s="22"/>
    </row>
    <row r="5336" spans="5:10">
      <c r="E5336" s="4" t="e">
        <f>VLOOKUP(B5336,'[1]Base de datos Almacen'!$B$2:$E$3654,4,0)</f>
        <v>#N/A</v>
      </c>
      <c r="F5336" s="8">
        <v>0</v>
      </c>
      <c r="G5336" s="9">
        <f>SUMIFS('Entrada - Salida'!$E:$E,'Entrada - Salida'!$D:$D,Saldo!C5336,'Entrada - Salida'!C:C,Saldo!B5336)</f>
        <v>0</v>
      </c>
      <c r="H5336" s="10">
        <f>SUMIFS('Entrada - Salida'!$F:$F,'Entrada - Salida'!$D:$D,Saldo!C5336,'Entrada - Salida'!C:C,Saldo!B5336)</f>
        <v>0</v>
      </c>
      <c r="I5336" s="11">
        <f t="shared" si="84"/>
        <v>0</v>
      </c>
      <c r="J5336" s="22"/>
    </row>
    <row r="5337" spans="5:10">
      <c r="E5337" s="4" t="e">
        <f>VLOOKUP(B5337,'[1]Base de datos Almacen'!$B$2:$E$3654,4,0)</f>
        <v>#N/A</v>
      </c>
      <c r="F5337" s="8">
        <v>0</v>
      </c>
      <c r="G5337" s="9">
        <f>SUMIFS('Entrada - Salida'!$E:$E,'Entrada - Salida'!$D:$D,Saldo!C5337,'Entrada - Salida'!C:C,Saldo!B5337)</f>
        <v>0</v>
      </c>
      <c r="H5337" s="10">
        <f>SUMIFS('Entrada - Salida'!$F:$F,'Entrada - Salida'!$D:$D,Saldo!C5337,'Entrada - Salida'!C:C,Saldo!B5337)</f>
        <v>0</v>
      </c>
      <c r="I5337" s="11">
        <f t="shared" si="84"/>
        <v>0</v>
      </c>
      <c r="J5337" s="22"/>
    </row>
    <row r="5338" spans="5:10">
      <c r="E5338" s="4" t="e">
        <f>VLOOKUP(B5338,'[1]Base de datos Almacen'!$B$2:$E$3654,4,0)</f>
        <v>#N/A</v>
      </c>
      <c r="F5338" s="8">
        <v>0</v>
      </c>
      <c r="G5338" s="9">
        <f>SUMIFS('Entrada - Salida'!$E:$E,'Entrada - Salida'!$D:$D,Saldo!C5338,'Entrada - Salida'!C:C,Saldo!B5338)</f>
        <v>0</v>
      </c>
      <c r="H5338" s="10">
        <f>SUMIFS('Entrada - Salida'!$F:$F,'Entrada - Salida'!$D:$D,Saldo!C5338,'Entrada - Salida'!C:C,Saldo!B5338)</f>
        <v>0</v>
      </c>
      <c r="I5338" s="11">
        <f t="shared" si="84"/>
        <v>0</v>
      </c>
      <c r="J5338" s="22"/>
    </row>
    <row r="5339" spans="5:10">
      <c r="E5339" s="4" t="e">
        <f>VLOOKUP(B5339,'[1]Base de datos Almacen'!$B$2:$E$3654,4,0)</f>
        <v>#N/A</v>
      </c>
      <c r="F5339" s="8">
        <v>0</v>
      </c>
      <c r="G5339" s="9">
        <f>SUMIFS('Entrada - Salida'!$E:$E,'Entrada - Salida'!$D:$D,Saldo!C5339,'Entrada - Salida'!C:C,Saldo!B5339)</f>
        <v>0</v>
      </c>
      <c r="H5339" s="10">
        <f>SUMIFS('Entrada - Salida'!$F:$F,'Entrada - Salida'!$D:$D,Saldo!C5339,'Entrada - Salida'!C:C,Saldo!B5339)</f>
        <v>0</v>
      </c>
      <c r="I5339" s="11">
        <f t="shared" si="84"/>
        <v>0</v>
      </c>
      <c r="J5339" s="22"/>
    </row>
    <row r="5340" spans="5:10">
      <c r="E5340" s="4" t="e">
        <f>VLOOKUP(B5340,'[1]Base de datos Almacen'!$B$2:$E$3654,4,0)</f>
        <v>#N/A</v>
      </c>
      <c r="F5340" s="8">
        <v>0</v>
      </c>
      <c r="G5340" s="9">
        <f>SUMIFS('Entrada - Salida'!$E:$E,'Entrada - Salida'!$D:$D,Saldo!C5340,'Entrada - Salida'!C:C,Saldo!B5340)</f>
        <v>0</v>
      </c>
      <c r="H5340" s="10">
        <f>SUMIFS('Entrada - Salida'!$F:$F,'Entrada - Salida'!$D:$D,Saldo!C5340,'Entrada - Salida'!C:C,Saldo!B5340)</f>
        <v>0</v>
      </c>
      <c r="I5340" s="11">
        <f t="shared" si="84"/>
        <v>0</v>
      </c>
      <c r="J5340" s="22"/>
    </row>
    <row r="5341" spans="5:10">
      <c r="E5341" s="4" t="e">
        <f>VLOOKUP(B5341,'[1]Base de datos Almacen'!$B$2:$E$3654,4,0)</f>
        <v>#N/A</v>
      </c>
      <c r="F5341" s="8">
        <v>0</v>
      </c>
      <c r="G5341" s="9">
        <f>SUMIFS('Entrada - Salida'!$E:$E,'Entrada - Salida'!$D:$D,Saldo!C5341,'Entrada - Salida'!C:C,Saldo!B5341)</f>
        <v>0</v>
      </c>
      <c r="H5341" s="10">
        <f>SUMIFS('Entrada - Salida'!$F:$F,'Entrada - Salida'!$D:$D,Saldo!C5341,'Entrada - Salida'!C:C,Saldo!B5341)</f>
        <v>0</v>
      </c>
      <c r="I5341" s="11">
        <f t="shared" si="84"/>
        <v>0</v>
      </c>
      <c r="J5341" s="22"/>
    </row>
    <row r="5342" spans="5:10">
      <c r="E5342" s="4" t="e">
        <f>VLOOKUP(B5342,'[1]Base de datos Almacen'!$B$2:$E$3654,4,0)</f>
        <v>#N/A</v>
      </c>
      <c r="F5342" s="8">
        <v>0</v>
      </c>
      <c r="G5342" s="9">
        <f>SUMIFS('Entrada - Salida'!$E:$E,'Entrada - Salida'!$D:$D,Saldo!C5342,'Entrada - Salida'!C:C,Saldo!B5342)</f>
        <v>0</v>
      </c>
      <c r="H5342" s="10">
        <f>SUMIFS('Entrada - Salida'!$F:$F,'Entrada - Salida'!$D:$D,Saldo!C5342,'Entrada - Salida'!C:C,Saldo!B5342)</f>
        <v>0</v>
      </c>
      <c r="I5342" s="11">
        <f t="shared" si="84"/>
        <v>0</v>
      </c>
      <c r="J5342" s="22"/>
    </row>
    <row r="5343" spans="5:10">
      <c r="E5343" s="4" t="e">
        <f>VLOOKUP(B5343,'[1]Base de datos Almacen'!$B$2:$E$3654,4,0)</f>
        <v>#N/A</v>
      </c>
      <c r="F5343" s="8">
        <v>0</v>
      </c>
      <c r="G5343" s="9">
        <f>SUMIFS('Entrada - Salida'!$E:$E,'Entrada - Salida'!$D:$D,Saldo!C5343,'Entrada - Salida'!C:C,Saldo!B5343)</f>
        <v>0</v>
      </c>
      <c r="H5343" s="10">
        <f>SUMIFS('Entrada - Salida'!$F:$F,'Entrada - Salida'!$D:$D,Saldo!C5343,'Entrada - Salida'!C:C,Saldo!B5343)</f>
        <v>0</v>
      </c>
      <c r="I5343" s="11">
        <f t="shared" si="84"/>
        <v>0</v>
      </c>
      <c r="J5343" s="22"/>
    </row>
    <row r="5344" spans="5:10">
      <c r="E5344" s="4" t="e">
        <f>VLOOKUP(B5344,'[1]Base de datos Almacen'!$B$2:$E$3654,4,0)</f>
        <v>#N/A</v>
      </c>
      <c r="F5344" s="8">
        <v>0</v>
      </c>
      <c r="G5344" s="9">
        <f>SUMIFS('Entrada - Salida'!$E:$E,'Entrada - Salida'!$D:$D,Saldo!C5344,'Entrada - Salida'!C:C,Saldo!B5344)</f>
        <v>0</v>
      </c>
      <c r="H5344" s="10">
        <f>SUMIFS('Entrada - Salida'!$F:$F,'Entrada - Salida'!$D:$D,Saldo!C5344,'Entrada - Salida'!C:C,Saldo!B5344)</f>
        <v>0</v>
      </c>
      <c r="I5344" s="11">
        <f t="shared" si="84"/>
        <v>0</v>
      </c>
      <c r="J5344" s="22"/>
    </row>
    <row r="5345" spans="5:10">
      <c r="E5345" s="4" t="e">
        <f>VLOOKUP(B5345,'[1]Base de datos Almacen'!$B$2:$E$3654,4,0)</f>
        <v>#N/A</v>
      </c>
      <c r="F5345" s="8">
        <v>0</v>
      </c>
      <c r="G5345" s="9">
        <f>SUMIFS('Entrada - Salida'!$E:$E,'Entrada - Salida'!$D:$D,Saldo!C5345,'Entrada - Salida'!C:C,Saldo!B5345)</f>
        <v>0</v>
      </c>
      <c r="H5345" s="10">
        <f>SUMIFS('Entrada - Salida'!$F:$F,'Entrada - Salida'!$D:$D,Saldo!C5345,'Entrada - Salida'!C:C,Saldo!B5345)</f>
        <v>0</v>
      </c>
      <c r="I5345" s="11">
        <f t="shared" si="84"/>
        <v>0</v>
      </c>
      <c r="J5345" s="22"/>
    </row>
    <row r="5346" spans="5:10">
      <c r="E5346" s="4" t="e">
        <f>VLOOKUP(B5346,'[1]Base de datos Almacen'!$B$2:$E$3654,4,0)</f>
        <v>#N/A</v>
      </c>
      <c r="F5346" s="8">
        <v>0</v>
      </c>
      <c r="G5346" s="9">
        <f>SUMIFS('Entrada - Salida'!$E:$E,'Entrada - Salida'!$D:$D,Saldo!C5346,'Entrada - Salida'!C:C,Saldo!B5346)</f>
        <v>0</v>
      </c>
      <c r="H5346" s="10">
        <f>SUMIFS('Entrada - Salida'!$F:$F,'Entrada - Salida'!$D:$D,Saldo!C5346,'Entrada - Salida'!C:C,Saldo!B5346)</f>
        <v>0</v>
      </c>
      <c r="I5346" s="11">
        <f t="shared" si="84"/>
        <v>0</v>
      </c>
      <c r="J5346" s="22"/>
    </row>
    <row r="5347" spans="5:10">
      <c r="E5347" s="4" t="e">
        <f>VLOOKUP(B5347,'[1]Base de datos Almacen'!$B$2:$E$3654,4,0)</f>
        <v>#N/A</v>
      </c>
      <c r="F5347" s="8">
        <v>0</v>
      </c>
      <c r="G5347" s="9">
        <f>SUMIFS('Entrada - Salida'!$E:$E,'Entrada - Salida'!$D:$D,Saldo!C5347,'Entrada - Salida'!C:C,Saldo!B5347)</f>
        <v>0</v>
      </c>
      <c r="H5347" s="10">
        <f>SUMIFS('Entrada - Salida'!$F:$F,'Entrada - Salida'!$D:$D,Saldo!C5347,'Entrada - Salida'!C:C,Saldo!B5347)</f>
        <v>0</v>
      </c>
      <c r="I5347" s="11">
        <f t="shared" si="84"/>
        <v>0</v>
      </c>
      <c r="J5347" s="22"/>
    </row>
    <row r="5348" spans="5:10">
      <c r="E5348" s="4" t="e">
        <f>VLOOKUP(B5348,'[1]Base de datos Almacen'!$B$2:$E$3654,4,0)</f>
        <v>#N/A</v>
      </c>
      <c r="F5348" s="8">
        <v>0</v>
      </c>
      <c r="G5348" s="9">
        <f>SUMIFS('Entrada - Salida'!$E:$E,'Entrada - Salida'!$D:$D,Saldo!C5348,'Entrada - Salida'!C:C,Saldo!B5348)</f>
        <v>0</v>
      </c>
      <c r="H5348" s="10">
        <f>SUMIFS('Entrada - Salida'!$F:$F,'Entrada - Salida'!$D:$D,Saldo!C5348,'Entrada - Salida'!C:C,Saldo!B5348)</f>
        <v>0</v>
      </c>
      <c r="I5348" s="11">
        <f t="shared" si="84"/>
        <v>0</v>
      </c>
      <c r="J5348" s="22"/>
    </row>
    <row r="5349" spans="5:10">
      <c r="E5349" s="4" t="e">
        <f>VLOOKUP(B5349,'[1]Base de datos Almacen'!$B$2:$E$3654,4,0)</f>
        <v>#N/A</v>
      </c>
      <c r="F5349" s="8">
        <v>0</v>
      </c>
      <c r="G5349" s="9">
        <f>SUMIFS('Entrada - Salida'!$E:$E,'Entrada - Salida'!$D:$D,Saldo!C5349,'Entrada - Salida'!C:C,Saldo!B5349)</f>
        <v>0</v>
      </c>
      <c r="H5349" s="10">
        <f>SUMIFS('Entrada - Salida'!$F:$F,'Entrada - Salida'!$D:$D,Saldo!C5349,'Entrada - Salida'!C:C,Saldo!B5349)</f>
        <v>0</v>
      </c>
      <c r="I5349" s="11">
        <f t="shared" si="84"/>
        <v>0</v>
      </c>
      <c r="J5349" s="22"/>
    </row>
    <row r="5350" spans="5:10">
      <c r="E5350" s="4" t="e">
        <f>VLOOKUP(B5350,'[1]Base de datos Almacen'!$B$2:$E$3654,4,0)</f>
        <v>#N/A</v>
      </c>
      <c r="F5350" s="8">
        <v>0</v>
      </c>
      <c r="G5350" s="9">
        <f>SUMIFS('Entrada - Salida'!$E:$E,'Entrada - Salida'!$D:$D,Saldo!C5350,'Entrada - Salida'!C:C,Saldo!B5350)</f>
        <v>0</v>
      </c>
      <c r="H5350" s="10">
        <f>SUMIFS('Entrada - Salida'!$F:$F,'Entrada - Salida'!$D:$D,Saldo!C5350,'Entrada - Salida'!C:C,Saldo!B5350)</f>
        <v>0</v>
      </c>
      <c r="I5350" s="11">
        <f t="shared" si="84"/>
        <v>0</v>
      </c>
      <c r="J5350" s="22"/>
    </row>
    <row r="5351" spans="5:10">
      <c r="E5351" s="4" t="e">
        <f>VLOOKUP(B5351,'[1]Base de datos Almacen'!$B$2:$E$3654,4,0)</f>
        <v>#N/A</v>
      </c>
      <c r="F5351" s="8">
        <v>0</v>
      </c>
      <c r="G5351" s="9">
        <f>SUMIFS('Entrada - Salida'!$E:$E,'Entrada - Salida'!$D:$D,Saldo!C5351,'Entrada - Salida'!C:C,Saldo!B5351)</f>
        <v>0</v>
      </c>
      <c r="H5351" s="10">
        <f>SUMIFS('Entrada - Salida'!$F:$F,'Entrada - Salida'!$D:$D,Saldo!C5351,'Entrada - Salida'!C:C,Saldo!B5351)</f>
        <v>0</v>
      </c>
      <c r="I5351" s="11">
        <f t="shared" si="84"/>
        <v>0</v>
      </c>
      <c r="J5351" s="22"/>
    </row>
    <row r="5352" spans="5:10">
      <c r="E5352" s="4" t="e">
        <f>VLOOKUP(B5352,'[1]Base de datos Almacen'!$B$2:$E$3654,4,0)</f>
        <v>#N/A</v>
      </c>
      <c r="F5352" s="8">
        <v>0</v>
      </c>
      <c r="G5352" s="9">
        <f>SUMIFS('Entrada - Salida'!$E:$E,'Entrada - Salida'!$D:$D,Saldo!C5352,'Entrada - Salida'!C:C,Saldo!B5352)</f>
        <v>0</v>
      </c>
      <c r="H5352" s="10">
        <f>SUMIFS('Entrada - Salida'!$F:$F,'Entrada - Salida'!$D:$D,Saldo!C5352,'Entrada - Salida'!C:C,Saldo!B5352)</f>
        <v>0</v>
      </c>
      <c r="I5352" s="11">
        <f t="shared" si="84"/>
        <v>0</v>
      </c>
      <c r="J5352" s="22"/>
    </row>
    <row r="5353" spans="5:10">
      <c r="E5353" s="4" t="e">
        <f>VLOOKUP(B5353,'[1]Base de datos Almacen'!$B$2:$E$3654,4,0)</f>
        <v>#N/A</v>
      </c>
      <c r="F5353" s="8">
        <v>0</v>
      </c>
      <c r="G5353" s="9">
        <f>SUMIFS('Entrada - Salida'!$E:$E,'Entrada - Salida'!$D:$D,Saldo!C5353,'Entrada - Salida'!C:C,Saldo!B5353)</f>
        <v>0</v>
      </c>
      <c r="H5353" s="10">
        <f>SUMIFS('Entrada - Salida'!$F:$F,'Entrada - Salida'!$D:$D,Saldo!C5353,'Entrada - Salida'!C:C,Saldo!B5353)</f>
        <v>0</v>
      </c>
      <c r="I5353" s="11">
        <f t="shared" si="84"/>
        <v>0</v>
      </c>
      <c r="J5353" s="22"/>
    </row>
    <row r="5354" spans="5:10">
      <c r="E5354" s="4" t="e">
        <f>VLOOKUP(B5354,'[1]Base de datos Almacen'!$B$2:$E$3654,4,0)</f>
        <v>#N/A</v>
      </c>
      <c r="F5354" s="8">
        <v>0</v>
      </c>
      <c r="G5354" s="9">
        <f>SUMIFS('Entrada - Salida'!$E:$E,'Entrada - Salida'!$D:$D,Saldo!C5354,'Entrada - Salida'!C:C,Saldo!B5354)</f>
        <v>0</v>
      </c>
      <c r="H5354" s="10">
        <f>SUMIFS('Entrada - Salida'!$F:$F,'Entrada - Salida'!$D:$D,Saldo!C5354,'Entrada - Salida'!C:C,Saldo!B5354)</f>
        <v>0</v>
      </c>
      <c r="I5354" s="11">
        <f t="shared" si="84"/>
        <v>0</v>
      </c>
      <c r="J5354" s="22"/>
    </row>
    <row r="5355" spans="5:10">
      <c r="E5355" s="4" t="e">
        <f>VLOOKUP(B5355,'[1]Base de datos Almacen'!$B$2:$E$3654,4,0)</f>
        <v>#N/A</v>
      </c>
      <c r="F5355" s="8">
        <v>0</v>
      </c>
      <c r="G5355" s="9">
        <f>SUMIFS('Entrada - Salida'!$E:$E,'Entrada - Salida'!$D:$D,Saldo!C5355,'Entrada - Salida'!C:C,Saldo!B5355)</f>
        <v>0</v>
      </c>
      <c r="H5355" s="10">
        <f>SUMIFS('Entrada - Salida'!$F:$F,'Entrada - Salida'!$D:$D,Saldo!C5355,'Entrada - Salida'!C:C,Saldo!B5355)</f>
        <v>0</v>
      </c>
      <c r="I5355" s="11">
        <f t="shared" si="84"/>
        <v>0</v>
      </c>
      <c r="J5355" s="22"/>
    </row>
    <row r="5356" spans="5:10">
      <c r="E5356" s="4" t="e">
        <f>VLOOKUP(B5356,'[1]Base de datos Almacen'!$B$2:$E$3654,4,0)</f>
        <v>#N/A</v>
      </c>
      <c r="F5356" s="8">
        <v>0</v>
      </c>
      <c r="G5356" s="9">
        <f>SUMIFS('Entrada - Salida'!$E:$E,'Entrada - Salida'!$D:$D,Saldo!C5356,'Entrada - Salida'!C:C,Saldo!B5356)</f>
        <v>0</v>
      </c>
      <c r="H5356" s="10">
        <f>SUMIFS('Entrada - Salida'!$F:$F,'Entrada - Salida'!$D:$D,Saldo!C5356,'Entrada - Salida'!C:C,Saldo!B5356)</f>
        <v>0</v>
      </c>
      <c r="I5356" s="11">
        <f t="shared" si="84"/>
        <v>0</v>
      </c>
      <c r="J5356" s="22"/>
    </row>
    <row r="5357" spans="5:10">
      <c r="E5357" s="4" t="e">
        <f>VLOOKUP(B5357,'[1]Base de datos Almacen'!$B$2:$E$3654,4,0)</f>
        <v>#N/A</v>
      </c>
      <c r="F5357" s="8">
        <v>0</v>
      </c>
      <c r="G5357" s="9">
        <f>SUMIFS('Entrada - Salida'!$E:$E,'Entrada - Salida'!$D:$D,Saldo!C5357,'Entrada - Salida'!C:C,Saldo!B5357)</f>
        <v>0</v>
      </c>
      <c r="H5357" s="10">
        <f>SUMIFS('Entrada - Salida'!$F:$F,'Entrada - Salida'!$D:$D,Saldo!C5357,'Entrada - Salida'!C:C,Saldo!B5357)</f>
        <v>0</v>
      </c>
      <c r="I5357" s="11">
        <f t="shared" si="84"/>
        <v>0</v>
      </c>
      <c r="J5357" s="22"/>
    </row>
    <row r="5358" spans="5:10">
      <c r="E5358" s="4" t="e">
        <f>VLOOKUP(B5358,'[1]Base de datos Almacen'!$B$2:$E$3654,4,0)</f>
        <v>#N/A</v>
      </c>
      <c r="F5358" s="8">
        <v>0</v>
      </c>
      <c r="G5358" s="9">
        <f>SUMIFS('Entrada - Salida'!$E:$E,'Entrada - Salida'!$D:$D,Saldo!C5358,'Entrada - Salida'!C:C,Saldo!B5358)</f>
        <v>0</v>
      </c>
      <c r="H5358" s="10">
        <f>SUMIFS('Entrada - Salida'!$F:$F,'Entrada - Salida'!$D:$D,Saldo!C5358,'Entrada - Salida'!C:C,Saldo!B5358)</f>
        <v>0</v>
      </c>
      <c r="I5358" s="11">
        <f t="shared" ref="I5358:I5421" si="85">+(G5358-H5358)+F5358</f>
        <v>0</v>
      </c>
      <c r="J5358" s="22"/>
    </row>
    <row r="5359" spans="5:10">
      <c r="E5359" s="4" t="e">
        <f>VLOOKUP(B5359,'[1]Base de datos Almacen'!$B$2:$E$3654,4,0)</f>
        <v>#N/A</v>
      </c>
      <c r="F5359" s="8">
        <v>0</v>
      </c>
      <c r="G5359" s="9">
        <f>SUMIFS('Entrada - Salida'!$E:$E,'Entrada - Salida'!$D:$D,Saldo!C5359,'Entrada - Salida'!C:C,Saldo!B5359)</f>
        <v>0</v>
      </c>
      <c r="H5359" s="10">
        <f>SUMIFS('Entrada - Salida'!$F:$F,'Entrada - Salida'!$D:$D,Saldo!C5359,'Entrada - Salida'!C:C,Saldo!B5359)</f>
        <v>0</v>
      </c>
      <c r="I5359" s="11">
        <f t="shared" si="85"/>
        <v>0</v>
      </c>
      <c r="J5359" s="22"/>
    </row>
    <row r="5360" spans="5:10">
      <c r="E5360" s="4" t="e">
        <f>VLOOKUP(B5360,'[1]Base de datos Almacen'!$B$2:$E$3654,4,0)</f>
        <v>#N/A</v>
      </c>
      <c r="F5360" s="8">
        <v>0</v>
      </c>
      <c r="G5360" s="9">
        <f>SUMIFS('Entrada - Salida'!$E:$E,'Entrada - Salida'!$D:$D,Saldo!C5360,'Entrada - Salida'!C:C,Saldo!B5360)</f>
        <v>0</v>
      </c>
      <c r="H5360" s="10">
        <f>SUMIFS('Entrada - Salida'!$F:$F,'Entrada - Salida'!$D:$D,Saldo!C5360,'Entrada - Salida'!C:C,Saldo!B5360)</f>
        <v>0</v>
      </c>
      <c r="I5360" s="11">
        <f t="shared" si="85"/>
        <v>0</v>
      </c>
      <c r="J5360" s="22"/>
    </row>
    <row r="5361" spans="5:10">
      <c r="E5361" s="4" t="e">
        <f>VLOOKUP(B5361,'[1]Base de datos Almacen'!$B$2:$E$3654,4,0)</f>
        <v>#N/A</v>
      </c>
      <c r="F5361" s="8">
        <v>0</v>
      </c>
      <c r="G5361" s="9">
        <f>SUMIFS('Entrada - Salida'!$E:$E,'Entrada - Salida'!$D:$D,Saldo!C5361,'Entrada - Salida'!C:C,Saldo!B5361)</f>
        <v>0</v>
      </c>
      <c r="H5361" s="10">
        <f>SUMIFS('Entrada - Salida'!$F:$F,'Entrada - Salida'!$D:$D,Saldo!C5361,'Entrada - Salida'!C:C,Saldo!B5361)</f>
        <v>0</v>
      </c>
      <c r="I5361" s="11">
        <f t="shared" si="85"/>
        <v>0</v>
      </c>
      <c r="J5361" s="22"/>
    </row>
    <row r="5362" spans="5:10">
      <c r="E5362" s="4" t="e">
        <f>VLOOKUP(B5362,'[1]Base de datos Almacen'!$B$2:$E$3654,4,0)</f>
        <v>#N/A</v>
      </c>
      <c r="F5362" s="8">
        <v>0</v>
      </c>
      <c r="G5362" s="9">
        <f>SUMIFS('Entrada - Salida'!$E:$E,'Entrada - Salida'!$D:$D,Saldo!C5362,'Entrada - Salida'!C:C,Saldo!B5362)</f>
        <v>0</v>
      </c>
      <c r="H5362" s="10">
        <f>SUMIFS('Entrada - Salida'!$F:$F,'Entrada - Salida'!$D:$D,Saldo!C5362,'Entrada - Salida'!C:C,Saldo!B5362)</f>
        <v>0</v>
      </c>
      <c r="I5362" s="11">
        <f t="shared" si="85"/>
        <v>0</v>
      </c>
      <c r="J5362" s="22"/>
    </row>
    <row r="5363" spans="5:10">
      <c r="E5363" s="4" t="e">
        <f>VLOOKUP(B5363,'[1]Base de datos Almacen'!$B$2:$E$3654,4,0)</f>
        <v>#N/A</v>
      </c>
      <c r="F5363" s="8">
        <v>0</v>
      </c>
      <c r="G5363" s="9">
        <f>SUMIFS('Entrada - Salida'!$E:$E,'Entrada - Salida'!$D:$D,Saldo!C5363,'Entrada - Salida'!C:C,Saldo!B5363)</f>
        <v>0</v>
      </c>
      <c r="H5363" s="10">
        <f>SUMIFS('Entrada - Salida'!$F:$F,'Entrada - Salida'!$D:$D,Saldo!C5363,'Entrada - Salida'!C:C,Saldo!B5363)</f>
        <v>0</v>
      </c>
      <c r="I5363" s="11">
        <f t="shared" si="85"/>
        <v>0</v>
      </c>
      <c r="J5363" s="22"/>
    </row>
    <row r="5364" spans="5:10">
      <c r="E5364" s="4" t="e">
        <f>VLOOKUP(B5364,'[1]Base de datos Almacen'!$B$2:$E$3654,4,0)</f>
        <v>#N/A</v>
      </c>
      <c r="F5364" s="8">
        <v>0</v>
      </c>
      <c r="G5364" s="9">
        <f>SUMIFS('Entrada - Salida'!$E:$E,'Entrada - Salida'!$D:$D,Saldo!C5364,'Entrada - Salida'!C:C,Saldo!B5364)</f>
        <v>0</v>
      </c>
      <c r="H5364" s="10">
        <f>SUMIFS('Entrada - Salida'!$F:$F,'Entrada - Salida'!$D:$D,Saldo!C5364,'Entrada - Salida'!C:C,Saldo!B5364)</f>
        <v>0</v>
      </c>
      <c r="I5364" s="11">
        <f t="shared" si="85"/>
        <v>0</v>
      </c>
      <c r="J5364" s="22"/>
    </row>
    <row r="5365" spans="5:10">
      <c r="E5365" s="4" t="e">
        <f>VLOOKUP(B5365,'[1]Base de datos Almacen'!$B$2:$E$3654,4,0)</f>
        <v>#N/A</v>
      </c>
      <c r="F5365" s="8">
        <v>0</v>
      </c>
      <c r="G5365" s="9">
        <f>SUMIFS('Entrada - Salida'!$E:$E,'Entrada - Salida'!$D:$D,Saldo!C5365,'Entrada - Salida'!C:C,Saldo!B5365)</f>
        <v>0</v>
      </c>
      <c r="H5365" s="10">
        <f>SUMIFS('Entrada - Salida'!$F:$F,'Entrada - Salida'!$D:$D,Saldo!C5365,'Entrada - Salida'!C:C,Saldo!B5365)</f>
        <v>0</v>
      </c>
      <c r="I5365" s="11">
        <f t="shared" si="85"/>
        <v>0</v>
      </c>
      <c r="J5365" s="22"/>
    </row>
    <row r="5366" spans="5:10">
      <c r="E5366" s="4" t="e">
        <f>VLOOKUP(B5366,'[1]Base de datos Almacen'!$B$2:$E$3654,4,0)</f>
        <v>#N/A</v>
      </c>
      <c r="F5366" s="8">
        <v>0</v>
      </c>
      <c r="G5366" s="9">
        <f>SUMIFS('Entrada - Salida'!$E:$E,'Entrada - Salida'!$D:$D,Saldo!C5366,'Entrada - Salida'!C:C,Saldo!B5366)</f>
        <v>0</v>
      </c>
      <c r="H5366" s="10">
        <f>SUMIFS('Entrada - Salida'!$F:$F,'Entrada - Salida'!$D:$D,Saldo!C5366,'Entrada - Salida'!C:C,Saldo!B5366)</f>
        <v>0</v>
      </c>
      <c r="I5366" s="11">
        <f t="shared" si="85"/>
        <v>0</v>
      </c>
      <c r="J5366" s="22"/>
    </row>
    <row r="5367" spans="5:10">
      <c r="E5367" s="4" t="e">
        <f>VLOOKUP(B5367,'[1]Base de datos Almacen'!$B$2:$E$3654,4,0)</f>
        <v>#N/A</v>
      </c>
      <c r="F5367" s="8">
        <v>0</v>
      </c>
      <c r="G5367" s="9">
        <f>SUMIFS('Entrada - Salida'!$E:$E,'Entrada - Salida'!$D:$D,Saldo!C5367,'Entrada - Salida'!C:C,Saldo!B5367)</f>
        <v>0</v>
      </c>
      <c r="H5367" s="10">
        <f>SUMIFS('Entrada - Salida'!$F:$F,'Entrada - Salida'!$D:$D,Saldo!C5367,'Entrada - Salida'!C:C,Saldo!B5367)</f>
        <v>0</v>
      </c>
      <c r="I5367" s="11">
        <f t="shared" si="85"/>
        <v>0</v>
      </c>
      <c r="J5367" s="22"/>
    </row>
    <row r="5368" spans="5:10">
      <c r="E5368" s="4" t="e">
        <f>VLOOKUP(B5368,'[1]Base de datos Almacen'!$B$2:$E$3654,4,0)</f>
        <v>#N/A</v>
      </c>
      <c r="F5368" s="8">
        <v>0</v>
      </c>
      <c r="G5368" s="9">
        <f>SUMIFS('Entrada - Salida'!$E:$E,'Entrada - Salida'!$D:$D,Saldo!C5368,'Entrada - Salida'!C:C,Saldo!B5368)</f>
        <v>0</v>
      </c>
      <c r="H5368" s="10">
        <f>SUMIFS('Entrada - Salida'!$F:$F,'Entrada - Salida'!$D:$D,Saldo!C5368,'Entrada - Salida'!C:C,Saldo!B5368)</f>
        <v>0</v>
      </c>
      <c r="I5368" s="11">
        <f t="shared" si="85"/>
        <v>0</v>
      </c>
      <c r="J5368" s="22"/>
    </row>
    <row r="5369" spans="5:10">
      <c r="E5369" s="4" t="e">
        <f>VLOOKUP(B5369,'[1]Base de datos Almacen'!$B$2:$E$3654,4,0)</f>
        <v>#N/A</v>
      </c>
      <c r="F5369" s="8">
        <v>0</v>
      </c>
      <c r="G5369" s="9">
        <f>SUMIFS('Entrada - Salida'!$E:$E,'Entrada - Salida'!$D:$D,Saldo!C5369,'Entrada - Salida'!C:C,Saldo!B5369)</f>
        <v>0</v>
      </c>
      <c r="H5369" s="10">
        <f>SUMIFS('Entrada - Salida'!$F:$F,'Entrada - Salida'!$D:$D,Saldo!C5369,'Entrada - Salida'!C:C,Saldo!B5369)</f>
        <v>0</v>
      </c>
      <c r="I5369" s="11">
        <f t="shared" si="85"/>
        <v>0</v>
      </c>
      <c r="J5369" s="22"/>
    </row>
    <row r="5370" spans="5:10">
      <c r="E5370" s="4" t="e">
        <f>VLOOKUP(B5370,'[1]Base de datos Almacen'!$B$2:$E$3654,4,0)</f>
        <v>#N/A</v>
      </c>
      <c r="F5370" s="8">
        <v>0</v>
      </c>
      <c r="G5370" s="9">
        <f>SUMIFS('Entrada - Salida'!$E:$E,'Entrada - Salida'!$D:$D,Saldo!C5370,'Entrada - Salida'!C:C,Saldo!B5370)</f>
        <v>0</v>
      </c>
      <c r="H5370" s="10">
        <f>SUMIFS('Entrada - Salida'!$F:$F,'Entrada - Salida'!$D:$D,Saldo!C5370,'Entrada - Salida'!C:C,Saldo!B5370)</f>
        <v>0</v>
      </c>
      <c r="I5370" s="11">
        <f t="shared" si="85"/>
        <v>0</v>
      </c>
      <c r="J5370" s="22"/>
    </row>
    <row r="5371" spans="5:10">
      <c r="E5371" s="4" t="e">
        <f>VLOOKUP(B5371,'[1]Base de datos Almacen'!$B$2:$E$3654,4,0)</f>
        <v>#N/A</v>
      </c>
      <c r="F5371" s="8">
        <v>0</v>
      </c>
      <c r="G5371" s="9">
        <f>SUMIFS('Entrada - Salida'!$E:$E,'Entrada - Salida'!$D:$D,Saldo!C5371,'Entrada - Salida'!C:C,Saldo!B5371)</f>
        <v>0</v>
      </c>
      <c r="H5371" s="10">
        <f>SUMIFS('Entrada - Salida'!$F:$F,'Entrada - Salida'!$D:$D,Saldo!C5371,'Entrada - Salida'!C:C,Saldo!B5371)</f>
        <v>0</v>
      </c>
      <c r="I5371" s="11">
        <f t="shared" si="85"/>
        <v>0</v>
      </c>
      <c r="J5371" s="22"/>
    </row>
    <row r="5372" spans="5:10">
      <c r="E5372" s="4" t="e">
        <f>VLOOKUP(B5372,'[1]Base de datos Almacen'!$B$2:$E$3654,4,0)</f>
        <v>#N/A</v>
      </c>
      <c r="F5372" s="8">
        <v>0</v>
      </c>
      <c r="G5372" s="9">
        <f>SUMIFS('Entrada - Salida'!$E:$E,'Entrada - Salida'!$D:$D,Saldo!C5372,'Entrada - Salida'!C:C,Saldo!B5372)</f>
        <v>0</v>
      </c>
      <c r="H5372" s="10">
        <f>SUMIFS('Entrada - Salida'!$F:$F,'Entrada - Salida'!$D:$D,Saldo!C5372,'Entrada - Salida'!C:C,Saldo!B5372)</f>
        <v>0</v>
      </c>
      <c r="I5372" s="11">
        <f t="shared" si="85"/>
        <v>0</v>
      </c>
      <c r="J5372" s="22"/>
    </row>
    <row r="5373" spans="5:10">
      <c r="E5373" s="4" t="e">
        <f>VLOOKUP(B5373,'[1]Base de datos Almacen'!$B$2:$E$3654,4,0)</f>
        <v>#N/A</v>
      </c>
      <c r="F5373" s="8">
        <v>0</v>
      </c>
      <c r="G5373" s="9">
        <f>SUMIFS('Entrada - Salida'!$E:$E,'Entrada - Salida'!$D:$D,Saldo!C5373,'Entrada - Salida'!C:C,Saldo!B5373)</f>
        <v>0</v>
      </c>
      <c r="H5373" s="10">
        <f>SUMIFS('Entrada - Salida'!$F:$F,'Entrada - Salida'!$D:$D,Saldo!C5373,'Entrada - Salida'!C:C,Saldo!B5373)</f>
        <v>0</v>
      </c>
      <c r="I5373" s="11">
        <f t="shared" si="85"/>
        <v>0</v>
      </c>
      <c r="J5373" s="22"/>
    </row>
    <row r="5374" spans="5:10">
      <c r="E5374" s="4" t="e">
        <f>VLOOKUP(B5374,'[1]Base de datos Almacen'!$B$2:$E$3654,4,0)</f>
        <v>#N/A</v>
      </c>
      <c r="F5374" s="8">
        <v>0</v>
      </c>
      <c r="G5374" s="9">
        <f>SUMIFS('Entrada - Salida'!$E:$E,'Entrada - Salida'!$D:$D,Saldo!C5374,'Entrada - Salida'!C:C,Saldo!B5374)</f>
        <v>0</v>
      </c>
      <c r="H5374" s="10">
        <f>SUMIFS('Entrada - Salida'!$F:$F,'Entrada - Salida'!$D:$D,Saldo!C5374,'Entrada - Salida'!C:C,Saldo!B5374)</f>
        <v>0</v>
      </c>
      <c r="I5374" s="11">
        <f t="shared" si="85"/>
        <v>0</v>
      </c>
      <c r="J5374" s="22"/>
    </row>
    <row r="5375" spans="5:10">
      <c r="E5375" s="4" t="e">
        <f>VLOOKUP(B5375,'[1]Base de datos Almacen'!$B$2:$E$3654,4,0)</f>
        <v>#N/A</v>
      </c>
      <c r="F5375" s="8">
        <v>0</v>
      </c>
      <c r="G5375" s="9">
        <f>SUMIFS('Entrada - Salida'!$E:$E,'Entrada - Salida'!$D:$D,Saldo!C5375,'Entrada - Salida'!C:C,Saldo!B5375)</f>
        <v>0</v>
      </c>
      <c r="H5375" s="10">
        <f>SUMIFS('Entrada - Salida'!$F:$F,'Entrada - Salida'!$D:$D,Saldo!C5375,'Entrada - Salida'!C:C,Saldo!B5375)</f>
        <v>0</v>
      </c>
      <c r="I5375" s="11">
        <f t="shared" si="85"/>
        <v>0</v>
      </c>
      <c r="J5375" s="22"/>
    </row>
    <row r="5376" spans="5:10">
      <c r="E5376" s="4" t="e">
        <f>VLOOKUP(B5376,'[1]Base de datos Almacen'!$B$2:$E$3654,4,0)</f>
        <v>#N/A</v>
      </c>
      <c r="F5376" s="8">
        <v>0</v>
      </c>
      <c r="G5376" s="9">
        <f>SUMIFS('Entrada - Salida'!$E:$E,'Entrada - Salida'!$D:$D,Saldo!C5376,'Entrada - Salida'!C:C,Saldo!B5376)</f>
        <v>0</v>
      </c>
      <c r="H5376" s="10">
        <f>SUMIFS('Entrada - Salida'!$F:$F,'Entrada - Salida'!$D:$D,Saldo!C5376,'Entrada - Salida'!C:C,Saldo!B5376)</f>
        <v>0</v>
      </c>
      <c r="I5376" s="11">
        <f t="shared" si="85"/>
        <v>0</v>
      </c>
      <c r="J5376" s="22"/>
    </row>
    <row r="5377" spans="5:10">
      <c r="E5377" s="4" t="e">
        <f>VLOOKUP(B5377,'[1]Base de datos Almacen'!$B$2:$E$3654,4,0)</f>
        <v>#N/A</v>
      </c>
      <c r="F5377" s="8">
        <v>0</v>
      </c>
      <c r="G5377" s="9">
        <f>SUMIFS('Entrada - Salida'!$E:$E,'Entrada - Salida'!$D:$D,Saldo!C5377,'Entrada - Salida'!C:C,Saldo!B5377)</f>
        <v>0</v>
      </c>
      <c r="H5377" s="10">
        <f>SUMIFS('Entrada - Salida'!$F:$F,'Entrada - Salida'!$D:$D,Saldo!C5377,'Entrada - Salida'!C:C,Saldo!B5377)</f>
        <v>0</v>
      </c>
      <c r="I5377" s="11">
        <f t="shared" si="85"/>
        <v>0</v>
      </c>
      <c r="J5377" s="22"/>
    </row>
    <row r="5378" spans="5:10">
      <c r="E5378" s="4" t="e">
        <f>VLOOKUP(B5378,'[1]Base de datos Almacen'!$B$2:$E$3654,4,0)</f>
        <v>#N/A</v>
      </c>
      <c r="F5378" s="8">
        <v>0</v>
      </c>
      <c r="G5378" s="9">
        <f>SUMIFS('Entrada - Salida'!$E:$E,'Entrada - Salida'!$D:$D,Saldo!C5378,'Entrada - Salida'!C:C,Saldo!B5378)</f>
        <v>0</v>
      </c>
      <c r="H5378" s="10">
        <f>SUMIFS('Entrada - Salida'!$F:$F,'Entrada - Salida'!$D:$D,Saldo!C5378,'Entrada - Salida'!C:C,Saldo!B5378)</f>
        <v>0</v>
      </c>
      <c r="I5378" s="11">
        <f t="shared" si="85"/>
        <v>0</v>
      </c>
      <c r="J5378" s="22"/>
    </row>
    <row r="5379" spans="5:10">
      <c r="E5379" s="4" t="e">
        <f>VLOOKUP(B5379,'[1]Base de datos Almacen'!$B$2:$E$3654,4,0)</f>
        <v>#N/A</v>
      </c>
      <c r="F5379" s="8">
        <v>0</v>
      </c>
      <c r="G5379" s="9">
        <f>SUMIFS('Entrada - Salida'!$E:$E,'Entrada - Salida'!$D:$D,Saldo!C5379,'Entrada - Salida'!C:C,Saldo!B5379)</f>
        <v>0</v>
      </c>
      <c r="H5379" s="10">
        <f>SUMIFS('Entrada - Salida'!$F:$F,'Entrada - Salida'!$D:$D,Saldo!C5379,'Entrada - Salida'!C:C,Saldo!B5379)</f>
        <v>0</v>
      </c>
      <c r="I5379" s="11">
        <f t="shared" si="85"/>
        <v>0</v>
      </c>
      <c r="J5379" s="22"/>
    </row>
    <row r="5380" spans="5:10">
      <c r="E5380" s="4" t="e">
        <f>VLOOKUP(B5380,'[1]Base de datos Almacen'!$B$2:$E$3654,4,0)</f>
        <v>#N/A</v>
      </c>
      <c r="F5380" s="8">
        <v>0</v>
      </c>
      <c r="G5380" s="9">
        <f>SUMIFS('Entrada - Salida'!$E:$E,'Entrada - Salida'!$D:$D,Saldo!C5380,'Entrada - Salida'!C:C,Saldo!B5380)</f>
        <v>0</v>
      </c>
      <c r="H5380" s="10">
        <f>SUMIFS('Entrada - Salida'!$F:$F,'Entrada - Salida'!$D:$D,Saldo!C5380,'Entrada - Salida'!C:C,Saldo!B5380)</f>
        <v>0</v>
      </c>
      <c r="I5380" s="11">
        <f t="shared" si="85"/>
        <v>0</v>
      </c>
      <c r="J5380" s="22"/>
    </row>
    <row r="5381" spans="5:10">
      <c r="E5381" s="4" t="e">
        <f>VLOOKUP(B5381,'[1]Base de datos Almacen'!$B$2:$E$3654,4,0)</f>
        <v>#N/A</v>
      </c>
      <c r="F5381" s="8">
        <v>0</v>
      </c>
      <c r="G5381" s="9">
        <f>SUMIFS('Entrada - Salida'!$E:$E,'Entrada - Salida'!$D:$D,Saldo!C5381,'Entrada - Salida'!C:C,Saldo!B5381)</f>
        <v>0</v>
      </c>
      <c r="H5381" s="10">
        <f>SUMIFS('Entrada - Salida'!$F:$F,'Entrada - Salida'!$D:$D,Saldo!C5381,'Entrada - Salida'!C:C,Saldo!B5381)</f>
        <v>0</v>
      </c>
      <c r="I5381" s="11">
        <f t="shared" si="85"/>
        <v>0</v>
      </c>
      <c r="J5381" s="22"/>
    </row>
    <row r="5382" spans="5:10">
      <c r="E5382" s="4" t="e">
        <f>VLOOKUP(B5382,'[1]Base de datos Almacen'!$B$2:$E$3654,4,0)</f>
        <v>#N/A</v>
      </c>
      <c r="F5382" s="8">
        <v>0</v>
      </c>
      <c r="G5382" s="9">
        <f>SUMIFS('Entrada - Salida'!$E:$E,'Entrada - Salida'!$D:$D,Saldo!C5382,'Entrada - Salida'!C:C,Saldo!B5382)</f>
        <v>0</v>
      </c>
      <c r="H5382" s="10">
        <f>SUMIFS('Entrada - Salida'!$F:$F,'Entrada - Salida'!$D:$D,Saldo!C5382,'Entrada - Salida'!C:C,Saldo!B5382)</f>
        <v>0</v>
      </c>
      <c r="I5382" s="11">
        <f t="shared" si="85"/>
        <v>0</v>
      </c>
      <c r="J5382" s="22"/>
    </row>
    <row r="5383" spans="5:10">
      <c r="E5383" s="4" t="e">
        <f>VLOOKUP(B5383,'[1]Base de datos Almacen'!$B$2:$E$3654,4,0)</f>
        <v>#N/A</v>
      </c>
      <c r="F5383" s="8">
        <v>0</v>
      </c>
      <c r="G5383" s="9">
        <f>SUMIFS('Entrada - Salida'!$E:$E,'Entrada - Salida'!$D:$D,Saldo!C5383,'Entrada - Salida'!C:C,Saldo!B5383)</f>
        <v>0</v>
      </c>
      <c r="H5383" s="10">
        <f>SUMIFS('Entrada - Salida'!$F:$F,'Entrada - Salida'!$D:$D,Saldo!C5383,'Entrada - Salida'!C:C,Saldo!B5383)</f>
        <v>0</v>
      </c>
      <c r="I5383" s="11">
        <f t="shared" si="85"/>
        <v>0</v>
      </c>
      <c r="J5383" s="22"/>
    </row>
    <row r="5384" spans="5:10">
      <c r="E5384" s="4" t="e">
        <f>VLOOKUP(B5384,'[1]Base de datos Almacen'!$B$2:$E$3654,4,0)</f>
        <v>#N/A</v>
      </c>
      <c r="F5384" s="8">
        <v>0</v>
      </c>
      <c r="G5384" s="9">
        <f>SUMIFS('Entrada - Salida'!$E:$E,'Entrada - Salida'!$D:$D,Saldo!C5384,'Entrada - Salida'!C:C,Saldo!B5384)</f>
        <v>0</v>
      </c>
      <c r="H5384" s="10">
        <f>SUMIFS('Entrada - Salida'!$F:$F,'Entrada - Salida'!$D:$D,Saldo!C5384,'Entrada - Salida'!C:C,Saldo!B5384)</f>
        <v>0</v>
      </c>
      <c r="I5384" s="11">
        <f t="shared" si="85"/>
        <v>0</v>
      </c>
      <c r="J5384" s="22"/>
    </row>
    <row r="5385" spans="5:10">
      <c r="E5385" s="4" t="e">
        <f>VLOOKUP(B5385,'[1]Base de datos Almacen'!$B$2:$E$3654,4,0)</f>
        <v>#N/A</v>
      </c>
      <c r="F5385" s="8">
        <v>0</v>
      </c>
      <c r="G5385" s="9">
        <f>SUMIFS('Entrada - Salida'!$E:$E,'Entrada - Salida'!$D:$D,Saldo!C5385,'Entrada - Salida'!C:C,Saldo!B5385)</f>
        <v>0</v>
      </c>
      <c r="H5385" s="10">
        <f>SUMIFS('Entrada - Salida'!$F:$F,'Entrada - Salida'!$D:$D,Saldo!C5385,'Entrada - Salida'!C:C,Saldo!B5385)</f>
        <v>0</v>
      </c>
      <c r="I5385" s="11">
        <f t="shared" si="85"/>
        <v>0</v>
      </c>
      <c r="J5385" s="22"/>
    </row>
    <row r="5386" spans="5:10">
      <c r="E5386" s="4" t="e">
        <f>VLOOKUP(B5386,'[1]Base de datos Almacen'!$B$2:$E$3654,4,0)</f>
        <v>#N/A</v>
      </c>
      <c r="F5386" s="8">
        <v>0</v>
      </c>
      <c r="G5386" s="9">
        <f>SUMIFS('Entrada - Salida'!$E:$E,'Entrada - Salida'!$D:$D,Saldo!C5386,'Entrada - Salida'!C:C,Saldo!B5386)</f>
        <v>0</v>
      </c>
      <c r="H5386" s="10">
        <f>SUMIFS('Entrada - Salida'!$F:$F,'Entrada - Salida'!$D:$D,Saldo!C5386,'Entrada - Salida'!C:C,Saldo!B5386)</f>
        <v>0</v>
      </c>
      <c r="I5386" s="11">
        <f t="shared" si="85"/>
        <v>0</v>
      </c>
      <c r="J5386" s="22"/>
    </row>
    <row r="5387" spans="5:10">
      <c r="E5387" s="4" t="e">
        <f>VLOOKUP(B5387,'[1]Base de datos Almacen'!$B$2:$E$3654,4,0)</f>
        <v>#N/A</v>
      </c>
      <c r="F5387" s="8">
        <v>0</v>
      </c>
      <c r="G5387" s="9">
        <f>SUMIFS('Entrada - Salida'!$E:$E,'Entrada - Salida'!$D:$D,Saldo!C5387,'Entrada - Salida'!C:C,Saldo!B5387)</f>
        <v>0</v>
      </c>
      <c r="H5387" s="10">
        <f>SUMIFS('Entrada - Salida'!$F:$F,'Entrada - Salida'!$D:$D,Saldo!C5387,'Entrada - Salida'!C:C,Saldo!B5387)</f>
        <v>0</v>
      </c>
      <c r="I5387" s="11">
        <f t="shared" si="85"/>
        <v>0</v>
      </c>
      <c r="J5387" s="22"/>
    </row>
    <row r="5388" spans="5:10">
      <c r="E5388" s="4" t="e">
        <f>VLOOKUP(B5388,'[1]Base de datos Almacen'!$B$2:$E$3654,4,0)</f>
        <v>#N/A</v>
      </c>
      <c r="F5388" s="8">
        <v>0</v>
      </c>
      <c r="G5388" s="9">
        <f>SUMIFS('Entrada - Salida'!$E:$E,'Entrada - Salida'!$D:$D,Saldo!C5388,'Entrada - Salida'!C:C,Saldo!B5388)</f>
        <v>0</v>
      </c>
      <c r="H5388" s="10">
        <f>SUMIFS('Entrada - Salida'!$F:$F,'Entrada - Salida'!$D:$D,Saldo!C5388,'Entrada - Salida'!C:C,Saldo!B5388)</f>
        <v>0</v>
      </c>
      <c r="I5388" s="11">
        <f t="shared" si="85"/>
        <v>0</v>
      </c>
      <c r="J5388" s="22"/>
    </row>
    <row r="5389" spans="5:10">
      <c r="E5389" s="4" t="e">
        <f>VLOOKUP(B5389,'[1]Base de datos Almacen'!$B$2:$E$3654,4,0)</f>
        <v>#N/A</v>
      </c>
      <c r="F5389" s="8">
        <v>0</v>
      </c>
      <c r="G5389" s="9">
        <f>SUMIFS('Entrada - Salida'!$E:$E,'Entrada - Salida'!$D:$D,Saldo!C5389,'Entrada - Salida'!C:C,Saldo!B5389)</f>
        <v>0</v>
      </c>
      <c r="H5389" s="10">
        <f>SUMIFS('Entrada - Salida'!$F:$F,'Entrada - Salida'!$D:$D,Saldo!C5389,'Entrada - Salida'!C:C,Saldo!B5389)</f>
        <v>0</v>
      </c>
      <c r="I5389" s="11">
        <f t="shared" si="85"/>
        <v>0</v>
      </c>
      <c r="J5389" s="22"/>
    </row>
    <row r="5390" spans="5:10">
      <c r="E5390" s="4" t="e">
        <f>VLOOKUP(B5390,'[1]Base de datos Almacen'!$B$2:$E$3654,4,0)</f>
        <v>#N/A</v>
      </c>
      <c r="F5390" s="8">
        <v>0</v>
      </c>
      <c r="G5390" s="9">
        <f>SUMIFS('Entrada - Salida'!$E:$E,'Entrada - Salida'!$D:$D,Saldo!C5390,'Entrada - Salida'!C:C,Saldo!B5390)</f>
        <v>0</v>
      </c>
      <c r="H5390" s="10">
        <f>SUMIFS('Entrada - Salida'!$F:$F,'Entrada - Salida'!$D:$D,Saldo!C5390,'Entrada - Salida'!C:C,Saldo!B5390)</f>
        <v>0</v>
      </c>
      <c r="I5390" s="11">
        <f t="shared" si="85"/>
        <v>0</v>
      </c>
      <c r="J5390" s="22"/>
    </row>
    <row r="5391" spans="5:10">
      <c r="E5391" s="4" t="e">
        <f>VLOOKUP(B5391,'[1]Base de datos Almacen'!$B$2:$E$3654,4,0)</f>
        <v>#N/A</v>
      </c>
      <c r="F5391" s="8">
        <v>0</v>
      </c>
      <c r="G5391" s="9">
        <f>SUMIFS('Entrada - Salida'!$E:$E,'Entrada - Salida'!$D:$D,Saldo!C5391,'Entrada - Salida'!C:C,Saldo!B5391)</f>
        <v>0</v>
      </c>
      <c r="H5391" s="10">
        <f>SUMIFS('Entrada - Salida'!$F:$F,'Entrada - Salida'!$D:$D,Saldo!C5391,'Entrada - Salida'!C:C,Saldo!B5391)</f>
        <v>0</v>
      </c>
      <c r="I5391" s="11">
        <f t="shared" si="85"/>
        <v>0</v>
      </c>
      <c r="J5391" s="22"/>
    </row>
    <row r="5392" spans="5:10">
      <c r="E5392" s="4" t="e">
        <f>VLOOKUP(B5392,'[1]Base de datos Almacen'!$B$2:$E$3654,4,0)</f>
        <v>#N/A</v>
      </c>
      <c r="F5392" s="8">
        <v>0</v>
      </c>
      <c r="G5392" s="9">
        <f>SUMIFS('Entrada - Salida'!$E:$E,'Entrada - Salida'!$D:$D,Saldo!C5392,'Entrada - Salida'!C:C,Saldo!B5392)</f>
        <v>0</v>
      </c>
      <c r="H5392" s="10">
        <f>SUMIFS('Entrada - Salida'!$F:$F,'Entrada - Salida'!$D:$D,Saldo!C5392,'Entrada - Salida'!C:C,Saldo!B5392)</f>
        <v>0</v>
      </c>
      <c r="I5392" s="11">
        <f t="shared" si="85"/>
        <v>0</v>
      </c>
      <c r="J5392" s="22"/>
    </row>
    <row r="5393" spans="5:10">
      <c r="E5393" s="4" t="e">
        <f>VLOOKUP(B5393,'[1]Base de datos Almacen'!$B$2:$E$3654,4,0)</f>
        <v>#N/A</v>
      </c>
      <c r="F5393" s="8">
        <v>0</v>
      </c>
      <c r="G5393" s="9">
        <f>SUMIFS('Entrada - Salida'!$E:$E,'Entrada - Salida'!$D:$D,Saldo!C5393,'Entrada - Salida'!C:C,Saldo!B5393)</f>
        <v>0</v>
      </c>
      <c r="H5393" s="10">
        <f>SUMIFS('Entrada - Salida'!$F:$F,'Entrada - Salida'!$D:$D,Saldo!C5393,'Entrada - Salida'!C:C,Saldo!B5393)</f>
        <v>0</v>
      </c>
      <c r="I5393" s="11">
        <f t="shared" si="85"/>
        <v>0</v>
      </c>
      <c r="J5393" s="22"/>
    </row>
    <row r="5394" spans="5:10">
      <c r="E5394" s="4" t="e">
        <f>VLOOKUP(B5394,'[1]Base de datos Almacen'!$B$2:$E$3654,4,0)</f>
        <v>#N/A</v>
      </c>
      <c r="F5394" s="8">
        <v>0</v>
      </c>
      <c r="G5394" s="9">
        <f>SUMIFS('Entrada - Salida'!$E:$E,'Entrada - Salida'!$D:$D,Saldo!C5394,'Entrada - Salida'!C:C,Saldo!B5394)</f>
        <v>0</v>
      </c>
      <c r="H5394" s="10">
        <f>SUMIFS('Entrada - Salida'!$F:$F,'Entrada - Salida'!$D:$D,Saldo!C5394,'Entrada - Salida'!C:C,Saldo!B5394)</f>
        <v>0</v>
      </c>
      <c r="I5394" s="11">
        <f t="shared" si="85"/>
        <v>0</v>
      </c>
      <c r="J5394" s="22"/>
    </row>
    <row r="5395" spans="5:10">
      <c r="E5395" s="4" t="e">
        <f>VLOOKUP(B5395,'[1]Base de datos Almacen'!$B$2:$E$3654,4,0)</f>
        <v>#N/A</v>
      </c>
      <c r="F5395" s="8">
        <v>0</v>
      </c>
      <c r="G5395" s="9">
        <f>SUMIFS('Entrada - Salida'!$E:$E,'Entrada - Salida'!$D:$D,Saldo!C5395,'Entrada - Salida'!C:C,Saldo!B5395)</f>
        <v>0</v>
      </c>
      <c r="H5395" s="10">
        <f>SUMIFS('Entrada - Salida'!$F:$F,'Entrada - Salida'!$D:$D,Saldo!C5395,'Entrada - Salida'!C:C,Saldo!B5395)</f>
        <v>0</v>
      </c>
      <c r="I5395" s="11">
        <f t="shared" si="85"/>
        <v>0</v>
      </c>
      <c r="J5395" s="22"/>
    </row>
    <row r="5396" spans="5:10">
      <c r="E5396" s="4" t="e">
        <f>VLOOKUP(B5396,'[1]Base de datos Almacen'!$B$2:$E$3654,4,0)</f>
        <v>#N/A</v>
      </c>
      <c r="F5396" s="8">
        <v>0</v>
      </c>
      <c r="G5396" s="9">
        <f>SUMIFS('Entrada - Salida'!$E:$E,'Entrada - Salida'!$D:$D,Saldo!C5396,'Entrada - Salida'!C:C,Saldo!B5396)</f>
        <v>0</v>
      </c>
      <c r="H5396" s="10">
        <f>SUMIFS('Entrada - Salida'!$F:$F,'Entrada - Salida'!$D:$D,Saldo!C5396,'Entrada - Salida'!C:C,Saldo!B5396)</f>
        <v>0</v>
      </c>
      <c r="I5396" s="11">
        <f t="shared" si="85"/>
        <v>0</v>
      </c>
      <c r="J5396" s="22"/>
    </row>
    <row r="5397" spans="5:10">
      <c r="E5397" s="4" t="e">
        <f>VLOOKUP(B5397,'[1]Base de datos Almacen'!$B$2:$E$3654,4,0)</f>
        <v>#N/A</v>
      </c>
      <c r="F5397" s="8">
        <v>0</v>
      </c>
      <c r="G5397" s="9">
        <f>SUMIFS('Entrada - Salida'!$E:$E,'Entrada - Salida'!$D:$D,Saldo!C5397,'Entrada - Salida'!C:C,Saldo!B5397)</f>
        <v>0</v>
      </c>
      <c r="H5397" s="10">
        <f>SUMIFS('Entrada - Salida'!$F:$F,'Entrada - Salida'!$D:$D,Saldo!C5397,'Entrada - Salida'!C:C,Saldo!B5397)</f>
        <v>0</v>
      </c>
      <c r="I5397" s="11">
        <f t="shared" si="85"/>
        <v>0</v>
      </c>
      <c r="J5397" s="22"/>
    </row>
    <row r="5398" spans="5:10">
      <c r="E5398" s="4" t="e">
        <f>VLOOKUP(B5398,'[1]Base de datos Almacen'!$B$2:$E$3654,4,0)</f>
        <v>#N/A</v>
      </c>
      <c r="F5398" s="8">
        <v>0</v>
      </c>
      <c r="G5398" s="9">
        <f>SUMIFS('Entrada - Salida'!$E:$E,'Entrada - Salida'!$D:$D,Saldo!C5398,'Entrada - Salida'!C:C,Saldo!B5398)</f>
        <v>0</v>
      </c>
      <c r="H5398" s="10">
        <f>SUMIFS('Entrada - Salida'!$F:$F,'Entrada - Salida'!$D:$D,Saldo!C5398,'Entrada - Salida'!C:C,Saldo!B5398)</f>
        <v>0</v>
      </c>
      <c r="I5398" s="11">
        <f t="shared" si="85"/>
        <v>0</v>
      </c>
      <c r="J5398" s="22"/>
    </row>
    <row r="5399" spans="5:10">
      <c r="E5399" s="4" t="e">
        <f>VLOOKUP(B5399,'[1]Base de datos Almacen'!$B$2:$E$3654,4,0)</f>
        <v>#N/A</v>
      </c>
      <c r="F5399" s="8">
        <v>0</v>
      </c>
      <c r="G5399" s="9">
        <f>SUMIFS('Entrada - Salida'!$E:$E,'Entrada - Salida'!$D:$D,Saldo!C5399,'Entrada - Salida'!C:C,Saldo!B5399)</f>
        <v>0</v>
      </c>
      <c r="H5399" s="10">
        <f>SUMIFS('Entrada - Salida'!$F:$F,'Entrada - Salida'!$D:$D,Saldo!C5399,'Entrada - Salida'!C:C,Saldo!B5399)</f>
        <v>0</v>
      </c>
      <c r="I5399" s="11">
        <f t="shared" si="85"/>
        <v>0</v>
      </c>
      <c r="J5399" s="22"/>
    </row>
    <row r="5400" spans="5:10">
      <c r="E5400" s="4" t="e">
        <f>VLOOKUP(B5400,'[1]Base de datos Almacen'!$B$2:$E$3654,4,0)</f>
        <v>#N/A</v>
      </c>
      <c r="F5400" s="8">
        <v>0</v>
      </c>
      <c r="G5400" s="9">
        <f>SUMIFS('Entrada - Salida'!$E:$E,'Entrada - Salida'!$D:$D,Saldo!C5400,'Entrada - Salida'!C:C,Saldo!B5400)</f>
        <v>0</v>
      </c>
      <c r="H5400" s="10">
        <f>SUMIFS('Entrada - Salida'!$F:$F,'Entrada - Salida'!$D:$D,Saldo!C5400,'Entrada - Salida'!C:C,Saldo!B5400)</f>
        <v>0</v>
      </c>
      <c r="I5400" s="11">
        <f t="shared" si="85"/>
        <v>0</v>
      </c>
      <c r="J5400" s="22"/>
    </row>
    <row r="5401" spans="5:10">
      <c r="E5401" s="4" t="e">
        <f>VLOOKUP(B5401,'[1]Base de datos Almacen'!$B$2:$E$3654,4,0)</f>
        <v>#N/A</v>
      </c>
      <c r="F5401" s="8">
        <v>0</v>
      </c>
      <c r="G5401" s="9">
        <f>SUMIFS('Entrada - Salida'!$E:$E,'Entrada - Salida'!$D:$D,Saldo!C5401,'Entrada - Salida'!C:C,Saldo!B5401)</f>
        <v>0</v>
      </c>
      <c r="H5401" s="10">
        <f>SUMIFS('Entrada - Salida'!$F:$F,'Entrada - Salida'!$D:$D,Saldo!C5401,'Entrada - Salida'!C:C,Saldo!B5401)</f>
        <v>0</v>
      </c>
      <c r="I5401" s="11">
        <f t="shared" si="85"/>
        <v>0</v>
      </c>
      <c r="J5401" s="22"/>
    </row>
    <row r="5402" spans="5:10">
      <c r="E5402" s="4" t="e">
        <f>VLOOKUP(B5402,'[1]Base de datos Almacen'!$B$2:$E$3654,4,0)</f>
        <v>#N/A</v>
      </c>
      <c r="F5402" s="8">
        <v>0</v>
      </c>
      <c r="G5402" s="9">
        <f>SUMIFS('Entrada - Salida'!$E:$E,'Entrada - Salida'!$D:$D,Saldo!C5402,'Entrada - Salida'!C:C,Saldo!B5402)</f>
        <v>0</v>
      </c>
      <c r="H5402" s="10">
        <f>SUMIFS('Entrada - Salida'!$F:$F,'Entrada - Salida'!$D:$D,Saldo!C5402,'Entrada - Salida'!C:C,Saldo!B5402)</f>
        <v>0</v>
      </c>
      <c r="I5402" s="11">
        <f t="shared" si="85"/>
        <v>0</v>
      </c>
      <c r="J5402" s="22"/>
    </row>
    <row r="5403" spans="5:10">
      <c r="E5403" s="4" t="e">
        <f>VLOOKUP(B5403,'[1]Base de datos Almacen'!$B$2:$E$3654,4,0)</f>
        <v>#N/A</v>
      </c>
      <c r="F5403" s="8">
        <v>0</v>
      </c>
      <c r="G5403" s="9">
        <f>SUMIFS('Entrada - Salida'!$E:$E,'Entrada - Salida'!$D:$D,Saldo!C5403,'Entrada - Salida'!C:C,Saldo!B5403)</f>
        <v>0</v>
      </c>
      <c r="H5403" s="10">
        <f>SUMIFS('Entrada - Salida'!$F:$F,'Entrada - Salida'!$D:$D,Saldo!C5403,'Entrada - Salida'!C:C,Saldo!B5403)</f>
        <v>0</v>
      </c>
      <c r="I5403" s="11">
        <f t="shared" si="85"/>
        <v>0</v>
      </c>
      <c r="J5403" s="22"/>
    </row>
    <row r="5404" spans="5:10">
      <c r="E5404" s="4" t="e">
        <f>VLOOKUP(B5404,'[1]Base de datos Almacen'!$B$2:$E$3654,4,0)</f>
        <v>#N/A</v>
      </c>
      <c r="F5404" s="8">
        <v>0</v>
      </c>
      <c r="G5404" s="9">
        <f>SUMIFS('Entrada - Salida'!$E:$E,'Entrada - Salida'!$D:$D,Saldo!C5404,'Entrada - Salida'!C:C,Saldo!B5404)</f>
        <v>0</v>
      </c>
      <c r="H5404" s="10">
        <f>SUMIFS('Entrada - Salida'!$F:$F,'Entrada - Salida'!$D:$D,Saldo!C5404,'Entrada - Salida'!C:C,Saldo!B5404)</f>
        <v>0</v>
      </c>
      <c r="I5404" s="11">
        <f t="shared" si="85"/>
        <v>0</v>
      </c>
      <c r="J5404" s="22"/>
    </row>
    <row r="5405" spans="5:10">
      <c r="E5405" s="4" t="e">
        <f>VLOOKUP(B5405,'[1]Base de datos Almacen'!$B$2:$E$3654,4,0)</f>
        <v>#N/A</v>
      </c>
      <c r="F5405" s="8">
        <v>0</v>
      </c>
      <c r="G5405" s="9">
        <f>SUMIFS('Entrada - Salida'!$E:$E,'Entrada - Salida'!$D:$D,Saldo!C5405,'Entrada - Salida'!C:C,Saldo!B5405)</f>
        <v>0</v>
      </c>
      <c r="H5405" s="10">
        <f>SUMIFS('Entrada - Salida'!$F:$F,'Entrada - Salida'!$D:$D,Saldo!C5405,'Entrada - Salida'!C:C,Saldo!B5405)</f>
        <v>0</v>
      </c>
      <c r="I5405" s="11">
        <f t="shared" si="85"/>
        <v>0</v>
      </c>
      <c r="J5405" s="22"/>
    </row>
    <row r="5406" spans="5:10">
      <c r="E5406" s="4" t="e">
        <f>VLOOKUP(B5406,'[1]Base de datos Almacen'!$B$2:$E$3654,4,0)</f>
        <v>#N/A</v>
      </c>
      <c r="F5406" s="8">
        <v>0</v>
      </c>
      <c r="G5406" s="9">
        <f>SUMIFS('Entrada - Salida'!$E:$E,'Entrada - Salida'!$D:$D,Saldo!C5406,'Entrada - Salida'!C:C,Saldo!B5406)</f>
        <v>0</v>
      </c>
      <c r="H5406" s="10">
        <f>SUMIFS('Entrada - Salida'!$F:$F,'Entrada - Salida'!$D:$D,Saldo!C5406,'Entrada - Salida'!C:C,Saldo!B5406)</f>
        <v>0</v>
      </c>
      <c r="I5406" s="11">
        <f t="shared" si="85"/>
        <v>0</v>
      </c>
      <c r="J5406" s="22"/>
    </row>
    <row r="5407" spans="5:10">
      <c r="E5407" s="4" t="e">
        <f>VLOOKUP(B5407,'[1]Base de datos Almacen'!$B$2:$E$3654,4,0)</f>
        <v>#N/A</v>
      </c>
      <c r="F5407" s="8">
        <v>0</v>
      </c>
      <c r="G5407" s="9">
        <f>SUMIFS('Entrada - Salida'!$E:$E,'Entrada - Salida'!$D:$D,Saldo!C5407,'Entrada - Salida'!C:C,Saldo!B5407)</f>
        <v>0</v>
      </c>
      <c r="H5407" s="10">
        <f>SUMIFS('Entrada - Salida'!$F:$F,'Entrada - Salida'!$D:$D,Saldo!C5407,'Entrada - Salida'!C:C,Saldo!B5407)</f>
        <v>0</v>
      </c>
      <c r="I5407" s="11">
        <f t="shared" si="85"/>
        <v>0</v>
      </c>
      <c r="J5407" s="22"/>
    </row>
    <row r="5408" spans="5:10">
      <c r="E5408" s="4" t="e">
        <f>VLOOKUP(B5408,'[1]Base de datos Almacen'!$B$2:$E$3654,4,0)</f>
        <v>#N/A</v>
      </c>
      <c r="F5408" s="8">
        <v>0</v>
      </c>
      <c r="G5408" s="9">
        <f>SUMIFS('Entrada - Salida'!$E:$E,'Entrada - Salida'!$D:$D,Saldo!C5408,'Entrada - Salida'!C:C,Saldo!B5408)</f>
        <v>0</v>
      </c>
      <c r="H5408" s="10">
        <f>SUMIFS('Entrada - Salida'!$F:$F,'Entrada - Salida'!$D:$D,Saldo!C5408,'Entrada - Salida'!C:C,Saldo!B5408)</f>
        <v>0</v>
      </c>
      <c r="I5408" s="11">
        <f t="shared" si="85"/>
        <v>0</v>
      </c>
      <c r="J5408" s="22"/>
    </row>
    <row r="5409" spans="5:10">
      <c r="E5409" s="4" t="e">
        <f>VLOOKUP(B5409,'[1]Base de datos Almacen'!$B$2:$E$3654,4,0)</f>
        <v>#N/A</v>
      </c>
      <c r="F5409" s="8">
        <v>0</v>
      </c>
      <c r="G5409" s="9">
        <f>SUMIFS('Entrada - Salida'!$E:$E,'Entrada - Salida'!$D:$D,Saldo!C5409,'Entrada - Salida'!C:C,Saldo!B5409)</f>
        <v>0</v>
      </c>
      <c r="H5409" s="10">
        <f>SUMIFS('Entrada - Salida'!$F:$F,'Entrada - Salida'!$D:$D,Saldo!C5409,'Entrada - Salida'!C:C,Saldo!B5409)</f>
        <v>0</v>
      </c>
      <c r="I5409" s="11">
        <f t="shared" si="85"/>
        <v>0</v>
      </c>
      <c r="J5409" s="22"/>
    </row>
    <row r="5410" spans="5:10">
      <c r="E5410" s="4" t="e">
        <f>VLOOKUP(B5410,'[1]Base de datos Almacen'!$B$2:$E$3654,4,0)</f>
        <v>#N/A</v>
      </c>
      <c r="F5410" s="8">
        <v>0</v>
      </c>
      <c r="G5410" s="9">
        <f>SUMIFS('Entrada - Salida'!$E:$E,'Entrada - Salida'!$D:$D,Saldo!C5410,'Entrada - Salida'!C:C,Saldo!B5410)</f>
        <v>0</v>
      </c>
      <c r="H5410" s="10">
        <f>SUMIFS('Entrada - Salida'!$F:$F,'Entrada - Salida'!$D:$D,Saldo!C5410,'Entrada - Salida'!C:C,Saldo!B5410)</f>
        <v>0</v>
      </c>
      <c r="I5410" s="11">
        <f t="shared" si="85"/>
        <v>0</v>
      </c>
      <c r="J5410" s="22"/>
    </row>
    <row r="5411" spans="5:10">
      <c r="E5411" s="4" t="e">
        <f>VLOOKUP(B5411,'[1]Base de datos Almacen'!$B$2:$E$3654,4,0)</f>
        <v>#N/A</v>
      </c>
      <c r="F5411" s="8">
        <v>0</v>
      </c>
      <c r="G5411" s="9">
        <f>SUMIFS('Entrada - Salida'!$E:$E,'Entrada - Salida'!$D:$D,Saldo!C5411,'Entrada - Salida'!C:C,Saldo!B5411)</f>
        <v>0</v>
      </c>
      <c r="H5411" s="10">
        <f>SUMIFS('Entrada - Salida'!$F:$F,'Entrada - Salida'!$D:$D,Saldo!C5411,'Entrada - Salida'!C:C,Saldo!B5411)</f>
        <v>0</v>
      </c>
      <c r="I5411" s="11">
        <f t="shared" si="85"/>
        <v>0</v>
      </c>
      <c r="J5411" s="22"/>
    </row>
    <row r="5412" spans="5:10">
      <c r="E5412" s="4" t="e">
        <f>VLOOKUP(B5412,'[1]Base de datos Almacen'!$B$2:$E$3654,4,0)</f>
        <v>#N/A</v>
      </c>
      <c r="F5412" s="8">
        <v>0</v>
      </c>
      <c r="G5412" s="9">
        <f>SUMIFS('Entrada - Salida'!$E:$E,'Entrada - Salida'!$D:$D,Saldo!C5412,'Entrada - Salida'!C:C,Saldo!B5412)</f>
        <v>0</v>
      </c>
      <c r="H5412" s="10">
        <f>SUMIFS('Entrada - Salida'!$F:$F,'Entrada - Salida'!$D:$D,Saldo!C5412,'Entrada - Salida'!C:C,Saldo!B5412)</f>
        <v>0</v>
      </c>
      <c r="I5412" s="11">
        <f t="shared" si="85"/>
        <v>0</v>
      </c>
      <c r="J5412" s="22"/>
    </row>
    <row r="5413" spans="5:10">
      <c r="E5413" s="4" t="e">
        <f>VLOOKUP(B5413,'[1]Base de datos Almacen'!$B$2:$E$3654,4,0)</f>
        <v>#N/A</v>
      </c>
      <c r="F5413" s="8">
        <v>0</v>
      </c>
      <c r="G5413" s="9">
        <f>SUMIFS('Entrada - Salida'!$E:$E,'Entrada - Salida'!$D:$D,Saldo!C5413,'Entrada - Salida'!C:C,Saldo!B5413)</f>
        <v>0</v>
      </c>
      <c r="H5413" s="10">
        <f>SUMIFS('Entrada - Salida'!$F:$F,'Entrada - Salida'!$D:$D,Saldo!C5413,'Entrada - Salida'!C:C,Saldo!B5413)</f>
        <v>0</v>
      </c>
      <c r="I5413" s="11">
        <f t="shared" si="85"/>
        <v>0</v>
      </c>
      <c r="J5413" s="22"/>
    </row>
    <row r="5414" spans="5:10">
      <c r="E5414" s="4" t="e">
        <f>VLOOKUP(B5414,'[1]Base de datos Almacen'!$B$2:$E$3654,4,0)</f>
        <v>#N/A</v>
      </c>
      <c r="F5414" s="8">
        <v>0</v>
      </c>
      <c r="G5414" s="9">
        <f>SUMIFS('Entrada - Salida'!$E:$E,'Entrada - Salida'!$D:$D,Saldo!C5414,'Entrada - Salida'!C:C,Saldo!B5414)</f>
        <v>0</v>
      </c>
      <c r="H5414" s="10">
        <f>SUMIFS('Entrada - Salida'!$F:$F,'Entrada - Salida'!$D:$D,Saldo!C5414,'Entrada - Salida'!C:C,Saldo!B5414)</f>
        <v>0</v>
      </c>
      <c r="I5414" s="11">
        <f t="shared" si="85"/>
        <v>0</v>
      </c>
      <c r="J5414" s="22"/>
    </row>
    <row r="5415" spans="5:10">
      <c r="E5415" s="4" t="e">
        <f>VLOOKUP(B5415,'[1]Base de datos Almacen'!$B$2:$E$3654,4,0)</f>
        <v>#N/A</v>
      </c>
      <c r="F5415" s="8">
        <v>0</v>
      </c>
      <c r="G5415" s="9">
        <f>SUMIFS('Entrada - Salida'!$E:$E,'Entrada - Salida'!$D:$D,Saldo!C5415,'Entrada - Salida'!C:C,Saldo!B5415)</f>
        <v>0</v>
      </c>
      <c r="H5415" s="10">
        <f>SUMIFS('Entrada - Salida'!$F:$F,'Entrada - Salida'!$D:$D,Saldo!C5415,'Entrada - Salida'!C:C,Saldo!B5415)</f>
        <v>0</v>
      </c>
      <c r="I5415" s="11">
        <f t="shared" si="85"/>
        <v>0</v>
      </c>
      <c r="J5415" s="22"/>
    </row>
    <row r="5416" spans="5:10">
      <c r="E5416" s="4" t="e">
        <f>VLOOKUP(B5416,'[1]Base de datos Almacen'!$B$2:$E$3654,4,0)</f>
        <v>#N/A</v>
      </c>
      <c r="F5416" s="8">
        <v>0</v>
      </c>
      <c r="G5416" s="9">
        <f>SUMIFS('Entrada - Salida'!$E:$E,'Entrada - Salida'!$D:$D,Saldo!C5416,'Entrada - Salida'!C:C,Saldo!B5416)</f>
        <v>0</v>
      </c>
      <c r="H5416" s="10">
        <f>SUMIFS('Entrada - Salida'!$F:$F,'Entrada - Salida'!$D:$D,Saldo!C5416,'Entrada - Salida'!C:C,Saldo!B5416)</f>
        <v>0</v>
      </c>
      <c r="I5416" s="11">
        <f t="shared" si="85"/>
        <v>0</v>
      </c>
      <c r="J5416" s="22"/>
    </row>
    <row r="5417" spans="5:10">
      <c r="E5417" s="4" t="e">
        <f>VLOOKUP(B5417,'[1]Base de datos Almacen'!$B$2:$E$3654,4,0)</f>
        <v>#N/A</v>
      </c>
      <c r="F5417" s="8">
        <v>0</v>
      </c>
      <c r="G5417" s="9">
        <f>SUMIFS('Entrada - Salida'!$E:$E,'Entrada - Salida'!$D:$D,Saldo!C5417,'Entrada - Salida'!C:C,Saldo!B5417)</f>
        <v>0</v>
      </c>
      <c r="H5417" s="10">
        <f>SUMIFS('Entrada - Salida'!$F:$F,'Entrada - Salida'!$D:$D,Saldo!C5417,'Entrada - Salida'!C:C,Saldo!B5417)</f>
        <v>0</v>
      </c>
      <c r="I5417" s="11">
        <f t="shared" si="85"/>
        <v>0</v>
      </c>
      <c r="J5417" s="22"/>
    </row>
    <row r="5418" spans="5:10">
      <c r="E5418" s="4" t="e">
        <f>VLOOKUP(B5418,'[1]Base de datos Almacen'!$B$2:$E$3654,4,0)</f>
        <v>#N/A</v>
      </c>
      <c r="F5418" s="8">
        <v>0</v>
      </c>
      <c r="G5418" s="9">
        <f>SUMIFS('Entrada - Salida'!$E:$E,'Entrada - Salida'!$D:$D,Saldo!C5418,'Entrada - Salida'!C:C,Saldo!B5418)</f>
        <v>0</v>
      </c>
      <c r="H5418" s="10">
        <f>SUMIFS('Entrada - Salida'!$F:$F,'Entrada - Salida'!$D:$D,Saldo!C5418,'Entrada - Salida'!C:C,Saldo!B5418)</f>
        <v>0</v>
      </c>
      <c r="I5418" s="11">
        <f t="shared" si="85"/>
        <v>0</v>
      </c>
      <c r="J5418" s="22"/>
    </row>
    <row r="5419" spans="5:10">
      <c r="E5419" s="4" t="e">
        <f>VLOOKUP(B5419,'[1]Base de datos Almacen'!$B$2:$E$3654,4,0)</f>
        <v>#N/A</v>
      </c>
      <c r="F5419" s="8">
        <v>0</v>
      </c>
      <c r="G5419" s="9">
        <f>SUMIFS('Entrada - Salida'!$E:$E,'Entrada - Salida'!$D:$D,Saldo!C5419,'Entrada - Salida'!C:C,Saldo!B5419)</f>
        <v>0</v>
      </c>
      <c r="H5419" s="10">
        <f>SUMIFS('Entrada - Salida'!$F:$F,'Entrada - Salida'!$D:$D,Saldo!C5419,'Entrada - Salida'!C:C,Saldo!B5419)</f>
        <v>0</v>
      </c>
      <c r="I5419" s="11">
        <f t="shared" si="85"/>
        <v>0</v>
      </c>
      <c r="J5419" s="22"/>
    </row>
    <row r="5420" spans="5:10">
      <c r="E5420" s="4" t="e">
        <f>VLOOKUP(B5420,'[1]Base de datos Almacen'!$B$2:$E$3654,4,0)</f>
        <v>#N/A</v>
      </c>
      <c r="F5420" s="8">
        <v>0</v>
      </c>
      <c r="G5420" s="9">
        <f>SUMIFS('Entrada - Salida'!$E:$E,'Entrada - Salida'!$D:$D,Saldo!C5420,'Entrada - Salida'!C:C,Saldo!B5420)</f>
        <v>0</v>
      </c>
      <c r="H5420" s="10">
        <f>SUMIFS('Entrada - Salida'!$F:$F,'Entrada - Salida'!$D:$D,Saldo!C5420,'Entrada - Salida'!C:C,Saldo!B5420)</f>
        <v>0</v>
      </c>
      <c r="I5420" s="11">
        <f t="shared" si="85"/>
        <v>0</v>
      </c>
      <c r="J5420" s="22"/>
    </row>
    <row r="5421" spans="5:10">
      <c r="E5421" s="4" t="e">
        <f>VLOOKUP(B5421,'[1]Base de datos Almacen'!$B$2:$E$3654,4,0)</f>
        <v>#N/A</v>
      </c>
      <c r="F5421" s="8">
        <v>0</v>
      </c>
      <c r="G5421" s="9">
        <f>SUMIFS('Entrada - Salida'!$E:$E,'Entrada - Salida'!$D:$D,Saldo!C5421,'Entrada - Salida'!C:C,Saldo!B5421)</f>
        <v>0</v>
      </c>
      <c r="H5421" s="10">
        <f>SUMIFS('Entrada - Salida'!$F:$F,'Entrada - Salida'!$D:$D,Saldo!C5421,'Entrada - Salida'!C:C,Saldo!B5421)</f>
        <v>0</v>
      </c>
      <c r="I5421" s="11">
        <f t="shared" si="85"/>
        <v>0</v>
      </c>
      <c r="J5421" s="22"/>
    </row>
    <row r="5422" spans="5:10">
      <c r="E5422" s="4" t="e">
        <f>VLOOKUP(B5422,'[1]Base de datos Almacen'!$B$2:$E$3654,4,0)</f>
        <v>#N/A</v>
      </c>
      <c r="F5422" s="8">
        <v>0</v>
      </c>
      <c r="G5422" s="9">
        <f>SUMIFS('Entrada - Salida'!$E:$E,'Entrada - Salida'!$D:$D,Saldo!C5422,'Entrada - Salida'!C:C,Saldo!B5422)</f>
        <v>0</v>
      </c>
      <c r="H5422" s="10">
        <f>SUMIFS('Entrada - Salida'!$F:$F,'Entrada - Salida'!$D:$D,Saldo!C5422,'Entrada - Salida'!C:C,Saldo!B5422)</f>
        <v>0</v>
      </c>
      <c r="I5422" s="11">
        <f t="shared" ref="I5422:I5485" si="86">+(G5422-H5422)+F5422</f>
        <v>0</v>
      </c>
      <c r="J5422" s="22"/>
    </row>
    <row r="5423" spans="5:10">
      <c r="E5423" s="4" t="e">
        <f>VLOOKUP(B5423,'[1]Base de datos Almacen'!$B$2:$E$3654,4,0)</f>
        <v>#N/A</v>
      </c>
      <c r="F5423" s="8">
        <v>0</v>
      </c>
      <c r="G5423" s="9">
        <f>SUMIFS('Entrada - Salida'!$E:$E,'Entrada - Salida'!$D:$D,Saldo!C5423,'Entrada - Salida'!C:C,Saldo!B5423)</f>
        <v>0</v>
      </c>
      <c r="H5423" s="10">
        <f>SUMIFS('Entrada - Salida'!$F:$F,'Entrada - Salida'!$D:$D,Saldo!C5423,'Entrada - Salida'!C:C,Saldo!B5423)</f>
        <v>0</v>
      </c>
      <c r="I5423" s="11">
        <f t="shared" si="86"/>
        <v>0</v>
      </c>
      <c r="J5423" s="22"/>
    </row>
    <row r="5424" spans="5:10">
      <c r="E5424" s="4" t="e">
        <f>VLOOKUP(B5424,'[1]Base de datos Almacen'!$B$2:$E$3654,4,0)</f>
        <v>#N/A</v>
      </c>
      <c r="F5424" s="8">
        <v>0</v>
      </c>
      <c r="G5424" s="9">
        <f>SUMIFS('Entrada - Salida'!$E:$E,'Entrada - Salida'!$D:$D,Saldo!C5424,'Entrada - Salida'!C:C,Saldo!B5424)</f>
        <v>0</v>
      </c>
      <c r="H5424" s="10">
        <f>SUMIFS('Entrada - Salida'!$F:$F,'Entrada - Salida'!$D:$D,Saldo!C5424,'Entrada - Salida'!C:C,Saldo!B5424)</f>
        <v>0</v>
      </c>
      <c r="I5424" s="11">
        <f t="shared" si="86"/>
        <v>0</v>
      </c>
      <c r="J5424" s="22"/>
    </row>
    <row r="5425" spans="5:10">
      <c r="E5425" s="4" t="e">
        <f>VLOOKUP(B5425,'[1]Base de datos Almacen'!$B$2:$E$3654,4,0)</f>
        <v>#N/A</v>
      </c>
      <c r="F5425" s="8">
        <v>0</v>
      </c>
      <c r="G5425" s="9">
        <f>SUMIFS('Entrada - Salida'!$E:$E,'Entrada - Salida'!$D:$D,Saldo!C5425,'Entrada - Salida'!C:C,Saldo!B5425)</f>
        <v>0</v>
      </c>
      <c r="H5425" s="10">
        <f>SUMIFS('Entrada - Salida'!$F:$F,'Entrada - Salida'!$D:$D,Saldo!C5425,'Entrada - Salida'!C:C,Saldo!B5425)</f>
        <v>0</v>
      </c>
      <c r="I5425" s="11">
        <f t="shared" si="86"/>
        <v>0</v>
      </c>
      <c r="J5425" s="22"/>
    </row>
    <row r="5426" spans="5:10">
      <c r="E5426" s="4" t="e">
        <f>VLOOKUP(B5426,'[1]Base de datos Almacen'!$B$2:$E$3654,4,0)</f>
        <v>#N/A</v>
      </c>
      <c r="F5426" s="8">
        <v>0</v>
      </c>
      <c r="G5426" s="9">
        <f>SUMIFS('Entrada - Salida'!$E:$E,'Entrada - Salida'!$D:$D,Saldo!C5426,'Entrada - Salida'!C:C,Saldo!B5426)</f>
        <v>0</v>
      </c>
      <c r="H5426" s="10">
        <f>SUMIFS('Entrada - Salida'!$F:$F,'Entrada - Salida'!$D:$D,Saldo!C5426,'Entrada - Salida'!C:C,Saldo!B5426)</f>
        <v>0</v>
      </c>
      <c r="I5426" s="11">
        <f t="shared" si="86"/>
        <v>0</v>
      </c>
      <c r="J5426" s="22"/>
    </row>
    <row r="5427" spans="5:10">
      <c r="E5427" s="4" t="e">
        <f>VLOOKUP(B5427,'[1]Base de datos Almacen'!$B$2:$E$3654,4,0)</f>
        <v>#N/A</v>
      </c>
      <c r="F5427" s="8">
        <v>0</v>
      </c>
      <c r="G5427" s="9">
        <f>SUMIFS('Entrada - Salida'!$E:$E,'Entrada - Salida'!$D:$D,Saldo!C5427,'Entrada - Salida'!C:C,Saldo!B5427)</f>
        <v>0</v>
      </c>
      <c r="H5427" s="10">
        <f>SUMIFS('Entrada - Salida'!$F:$F,'Entrada - Salida'!$D:$D,Saldo!C5427,'Entrada - Salida'!C:C,Saldo!B5427)</f>
        <v>0</v>
      </c>
      <c r="I5427" s="11">
        <f t="shared" si="86"/>
        <v>0</v>
      </c>
      <c r="J5427" s="22"/>
    </row>
    <row r="5428" spans="5:10">
      <c r="E5428" s="4" t="e">
        <f>VLOOKUP(B5428,'[1]Base de datos Almacen'!$B$2:$E$3654,4,0)</f>
        <v>#N/A</v>
      </c>
      <c r="F5428" s="8">
        <v>0</v>
      </c>
      <c r="G5428" s="9">
        <f>SUMIFS('Entrada - Salida'!$E:$E,'Entrada - Salida'!$D:$D,Saldo!C5428,'Entrada - Salida'!C:C,Saldo!B5428)</f>
        <v>0</v>
      </c>
      <c r="H5428" s="10">
        <f>SUMIFS('Entrada - Salida'!$F:$F,'Entrada - Salida'!$D:$D,Saldo!C5428,'Entrada - Salida'!C:C,Saldo!B5428)</f>
        <v>0</v>
      </c>
      <c r="I5428" s="11">
        <f t="shared" si="86"/>
        <v>0</v>
      </c>
      <c r="J5428" s="22"/>
    </row>
    <row r="5429" spans="5:10">
      <c r="E5429" s="4" t="e">
        <f>VLOOKUP(B5429,'[1]Base de datos Almacen'!$B$2:$E$3654,4,0)</f>
        <v>#N/A</v>
      </c>
      <c r="F5429" s="8">
        <v>0</v>
      </c>
      <c r="G5429" s="9">
        <f>SUMIFS('Entrada - Salida'!$E:$E,'Entrada - Salida'!$D:$D,Saldo!C5429,'Entrada - Salida'!C:C,Saldo!B5429)</f>
        <v>0</v>
      </c>
      <c r="H5429" s="10">
        <f>SUMIFS('Entrada - Salida'!$F:$F,'Entrada - Salida'!$D:$D,Saldo!C5429,'Entrada - Salida'!C:C,Saldo!B5429)</f>
        <v>0</v>
      </c>
      <c r="I5429" s="11">
        <f t="shared" si="86"/>
        <v>0</v>
      </c>
      <c r="J5429" s="22"/>
    </row>
    <row r="5430" spans="5:10">
      <c r="E5430" s="4" t="e">
        <f>VLOOKUP(B5430,'[1]Base de datos Almacen'!$B$2:$E$3654,4,0)</f>
        <v>#N/A</v>
      </c>
      <c r="F5430" s="8">
        <v>0</v>
      </c>
      <c r="G5430" s="9">
        <f>SUMIFS('Entrada - Salida'!$E:$E,'Entrada - Salida'!$D:$D,Saldo!C5430,'Entrada - Salida'!C:C,Saldo!B5430)</f>
        <v>0</v>
      </c>
      <c r="H5430" s="10">
        <f>SUMIFS('Entrada - Salida'!$F:$F,'Entrada - Salida'!$D:$D,Saldo!C5430,'Entrada - Salida'!C:C,Saldo!B5430)</f>
        <v>0</v>
      </c>
      <c r="I5430" s="11">
        <f t="shared" si="86"/>
        <v>0</v>
      </c>
      <c r="J5430" s="22"/>
    </row>
    <row r="5431" spans="5:10">
      <c r="E5431" s="4" t="e">
        <f>VLOOKUP(B5431,'[1]Base de datos Almacen'!$B$2:$E$3654,4,0)</f>
        <v>#N/A</v>
      </c>
      <c r="F5431" s="8">
        <v>0</v>
      </c>
      <c r="G5431" s="9">
        <f>SUMIFS('Entrada - Salida'!$E:$E,'Entrada - Salida'!$D:$D,Saldo!C5431,'Entrada - Salida'!C:C,Saldo!B5431)</f>
        <v>0</v>
      </c>
      <c r="H5431" s="10">
        <f>SUMIFS('Entrada - Salida'!$F:$F,'Entrada - Salida'!$D:$D,Saldo!C5431,'Entrada - Salida'!C:C,Saldo!B5431)</f>
        <v>0</v>
      </c>
      <c r="I5431" s="11">
        <f t="shared" si="86"/>
        <v>0</v>
      </c>
      <c r="J5431" s="22"/>
    </row>
    <row r="5432" spans="5:10">
      <c r="E5432" s="4" t="e">
        <f>VLOOKUP(B5432,'[1]Base de datos Almacen'!$B$2:$E$3654,4,0)</f>
        <v>#N/A</v>
      </c>
      <c r="F5432" s="8">
        <v>0</v>
      </c>
      <c r="G5432" s="9">
        <f>SUMIFS('Entrada - Salida'!$E:$E,'Entrada - Salida'!$D:$D,Saldo!C5432,'Entrada - Salida'!C:C,Saldo!B5432)</f>
        <v>0</v>
      </c>
      <c r="H5432" s="10">
        <f>SUMIFS('Entrada - Salida'!$F:$F,'Entrada - Salida'!$D:$D,Saldo!C5432,'Entrada - Salida'!C:C,Saldo!B5432)</f>
        <v>0</v>
      </c>
      <c r="I5432" s="11">
        <f t="shared" si="86"/>
        <v>0</v>
      </c>
      <c r="J5432" s="22"/>
    </row>
    <row r="5433" spans="5:10">
      <c r="E5433" s="4" t="e">
        <f>VLOOKUP(B5433,'[1]Base de datos Almacen'!$B$2:$E$3654,4,0)</f>
        <v>#N/A</v>
      </c>
      <c r="F5433" s="8">
        <v>0</v>
      </c>
      <c r="G5433" s="9">
        <f>SUMIFS('Entrada - Salida'!$E:$E,'Entrada - Salida'!$D:$D,Saldo!C5433,'Entrada - Salida'!C:C,Saldo!B5433)</f>
        <v>0</v>
      </c>
      <c r="H5433" s="10">
        <f>SUMIFS('Entrada - Salida'!$F:$F,'Entrada - Salida'!$D:$D,Saldo!C5433,'Entrada - Salida'!C:C,Saldo!B5433)</f>
        <v>0</v>
      </c>
      <c r="I5433" s="11">
        <f t="shared" si="86"/>
        <v>0</v>
      </c>
      <c r="J5433" s="22"/>
    </row>
    <row r="5434" spans="5:10">
      <c r="E5434" s="4" t="e">
        <f>VLOOKUP(B5434,'[1]Base de datos Almacen'!$B$2:$E$3654,4,0)</f>
        <v>#N/A</v>
      </c>
      <c r="F5434" s="8">
        <v>0</v>
      </c>
      <c r="G5434" s="9">
        <f>SUMIFS('Entrada - Salida'!$E:$E,'Entrada - Salida'!$D:$D,Saldo!C5434,'Entrada - Salida'!C:C,Saldo!B5434)</f>
        <v>0</v>
      </c>
      <c r="H5434" s="10">
        <f>SUMIFS('Entrada - Salida'!$F:$F,'Entrada - Salida'!$D:$D,Saldo!C5434,'Entrada - Salida'!C:C,Saldo!B5434)</f>
        <v>0</v>
      </c>
      <c r="I5434" s="11">
        <f t="shared" si="86"/>
        <v>0</v>
      </c>
      <c r="J5434" s="22"/>
    </row>
    <row r="5435" spans="5:10">
      <c r="E5435" s="4" t="e">
        <f>VLOOKUP(B5435,'[1]Base de datos Almacen'!$B$2:$E$3654,4,0)</f>
        <v>#N/A</v>
      </c>
      <c r="F5435" s="8">
        <v>0</v>
      </c>
      <c r="G5435" s="9">
        <f>SUMIFS('Entrada - Salida'!$E:$E,'Entrada - Salida'!$D:$D,Saldo!C5435,'Entrada - Salida'!C:C,Saldo!B5435)</f>
        <v>0</v>
      </c>
      <c r="H5435" s="10">
        <f>SUMIFS('Entrada - Salida'!$F:$F,'Entrada - Salida'!$D:$D,Saldo!C5435,'Entrada - Salida'!C:C,Saldo!B5435)</f>
        <v>0</v>
      </c>
      <c r="I5435" s="11">
        <f t="shared" si="86"/>
        <v>0</v>
      </c>
      <c r="J5435" s="22"/>
    </row>
    <row r="5436" spans="5:10">
      <c r="E5436" s="4" t="e">
        <f>VLOOKUP(B5436,'[1]Base de datos Almacen'!$B$2:$E$3654,4,0)</f>
        <v>#N/A</v>
      </c>
      <c r="F5436" s="8">
        <v>0</v>
      </c>
      <c r="G5436" s="9">
        <f>SUMIFS('Entrada - Salida'!$E:$E,'Entrada - Salida'!$D:$D,Saldo!C5436,'Entrada - Salida'!C:C,Saldo!B5436)</f>
        <v>0</v>
      </c>
      <c r="H5436" s="10">
        <f>SUMIFS('Entrada - Salida'!$F:$F,'Entrada - Salida'!$D:$D,Saldo!C5436,'Entrada - Salida'!C:C,Saldo!B5436)</f>
        <v>0</v>
      </c>
      <c r="I5436" s="11">
        <f t="shared" si="86"/>
        <v>0</v>
      </c>
      <c r="J5436" s="22"/>
    </row>
    <row r="5437" spans="5:10">
      <c r="E5437" s="4" t="e">
        <f>VLOOKUP(B5437,'[1]Base de datos Almacen'!$B$2:$E$3654,4,0)</f>
        <v>#N/A</v>
      </c>
      <c r="F5437" s="8">
        <v>0</v>
      </c>
      <c r="G5437" s="9">
        <f>SUMIFS('Entrada - Salida'!$E:$E,'Entrada - Salida'!$D:$D,Saldo!C5437,'Entrada - Salida'!C:C,Saldo!B5437)</f>
        <v>0</v>
      </c>
      <c r="H5437" s="10">
        <f>SUMIFS('Entrada - Salida'!$F:$F,'Entrada - Salida'!$D:$D,Saldo!C5437,'Entrada - Salida'!C:C,Saldo!B5437)</f>
        <v>0</v>
      </c>
      <c r="I5437" s="11">
        <f t="shared" si="86"/>
        <v>0</v>
      </c>
      <c r="J5437" s="22"/>
    </row>
    <row r="5438" spans="5:10">
      <c r="E5438" s="4" t="e">
        <f>VLOOKUP(B5438,'[1]Base de datos Almacen'!$B$2:$E$3654,4,0)</f>
        <v>#N/A</v>
      </c>
      <c r="F5438" s="8">
        <v>0</v>
      </c>
      <c r="G5438" s="9">
        <f>SUMIFS('Entrada - Salida'!$E:$E,'Entrada - Salida'!$D:$D,Saldo!C5438,'Entrada - Salida'!C:C,Saldo!B5438)</f>
        <v>0</v>
      </c>
      <c r="H5438" s="10">
        <f>SUMIFS('Entrada - Salida'!$F:$F,'Entrada - Salida'!$D:$D,Saldo!C5438,'Entrada - Salida'!C:C,Saldo!B5438)</f>
        <v>0</v>
      </c>
      <c r="I5438" s="11">
        <f t="shared" si="86"/>
        <v>0</v>
      </c>
      <c r="J5438" s="22"/>
    </row>
    <row r="5439" spans="5:10">
      <c r="E5439" s="4" t="e">
        <f>VLOOKUP(B5439,'[1]Base de datos Almacen'!$B$2:$E$3654,4,0)</f>
        <v>#N/A</v>
      </c>
      <c r="F5439" s="8">
        <v>0</v>
      </c>
      <c r="G5439" s="9">
        <f>SUMIFS('Entrada - Salida'!$E:$E,'Entrada - Salida'!$D:$D,Saldo!C5439,'Entrada - Salida'!C:C,Saldo!B5439)</f>
        <v>0</v>
      </c>
      <c r="H5439" s="10">
        <f>SUMIFS('Entrada - Salida'!$F:$F,'Entrada - Salida'!$D:$D,Saldo!C5439,'Entrada - Salida'!C:C,Saldo!B5439)</f>
        <v>0</v>
      </c>
      <c r="I5439" s="11">
        <f t="shared" si="86"/>
        <v>0</v>
      </c>
      <c r="J5439" s="22"/>
    </row>
    <row r="5440" spans="5:10">
      <c r="E5440" s="4" t="e">
        <f>VLOOKUP(B5440,'[1]Base de datos Almacen'!$B$2:$E$3654,4,0)</f>
        <v>#N/A</v>
      </c>
      <c r="F5440" s="8">
        <v>0</v>
      </c>
      <c r="G5440" s="9">
        <f>SUMIFS('Entrada - Salida'!$E:$E,'Entrada - Salida'!$D:$D,Saldo!C5440,'Entrada - Salida'!C:C,Saldo!B5440)</f>
        <v>0</v>
      </c>
      <c r="H5440" s="10">
        <f>SUMIFS('Entrada - Salida'!$F:$F,'Entrada - Salida'!$D:$D,Saldo!C5440,'Entrada - Salida'!C:C,Saldo!B5440)</f>
        <v>0</v>
      </c>
      <c r="I5440" s="11">
        <f t="shared" si="86"/>
        <v>0</v>
      </c>
      <c r="J5440" s="22"/>
    </row>
    <row r="5441" spans="5:10">
      <c r="E5441" s="4" t="e">
        <f>VLOOKUP(B5441,'[1]Base de datos Almacen'!$B$2:$E$3654,4,0)</f>
        <v>#N/A</v>
      </c>
      <c r="F5441" s="8">
        <v>0</v>
      </c>
      <c r="G5441" s="9">
        <f>SUMIFS('Entrada - Salida'!$E:$E,'Entrada - Salida'!$D:$D,Saldo!C5441,'Entrada - Salida'!C:C,Saldo!B5441)</f>
        <v>0</v>
      </c>
      <c r="H5441" s="10">
        <f>SUMIFS('Entrada - Salida'!$F:$F,'Entrada - Salida'!$D:$D,Saldo!C5441,'Entrada - Salida'!C:C,Saldo!B5441)</f>
        <v>0</v>
      </c>
      <c r="I5441" s="11">
        <f t="shared" si="86"/>
        <v>0</v>
      </c>
      <c r="J5441" s="22"/>
    </row>
    <row r="5442" spans="5:10">
      <c r="E5442" s="4" t="e">
        <f>VLOOKUP(B5442,'[1]Base de datos Almacen'!$B$2:$E$3654,4,0)</f>
        <v>#N/A</v>
      </c>
      <c r="F5442" s="8">
        <v>0</v>
      </c>
      <c r="G5442" s="9">
        <f>SUMIFS('Entrada - Salida'!$E:$E,'Entrada - Salida'!$D:$D,Saldo!C5442,'Entrada - Salida'!C:C,Saldo!B5442)</f>
        <v>0</v>
      </c>
      <c r="H5442" s="10">
        <f>SUMIFS('Entrada - Salida'!$F:$F,'Entrada - Salida'!$D:$D,Saldo!C5442,'Entrada - Salida'!C:C,Saldo!B5442)</f>
        <v>0</v>
      </c>
      <c r="I5442" s="11">
        <f t="shared" si="86"/>
        <v>0</v>
      </c>
      <c r="J5442" s="22"/>
    </row>
    <row r="5443" spans="5:10">
      <c r="E5443" s="4" t="e">
        <f>VLOOKUP(B5443,'[1]Base de datos Almacen'!$B$2:$E$3654,4,0)</f>
        <v>#N/A</v>
      </c>
      <c r="F5443" s="8">
        <v>0</v>
      </c>
      <c r="G5443" s="9">
        <f>SUMIFS('Entrada - Salida'!$E:$E,'Entrada - Salida'!$D:$D,Saldo!C5443,'Entrada - Salida'!C:C,Saldo!B5443)</f>
        <v>0</v>
      </c>
      <c r="H5443" s="10">
        <f>SUMIFS('Entrada - Salida'!$F:$F,'Entrada - Salida'!$D:$D,Saldo!C5443,'Entrada - Salida'!C:C,Saldo!B5443)</f>
        <v>0</v>
      </c>
      <c r="I5443" s="11">
        <f t="shared" si="86"/>
        <v>0</v>
      </c>
      <c r="J5443" s="22"/>
    </row>
    <row r="5444" spans="5:10">
      <c r="E5444" s="4" t="e">
        <f>VLOOKUP(B5444,'[1]Base de datos Almacen'!$B$2:$E$3654,4,0)</f>
        <v>#N/A</v>
      </c>
      <c r="F5444" s="8">
        <v>0</v>
      </c>
      <c r="G5444" s="9">
        <f>SUMIFS('Entrada - Salida'!$E:$E,'Entrada - Salida'!$D:$D,Saldo!C5444,'Entrada - Salida'!C:C,Saldo!B5444)</f>
        <v>0</v>
      </c>
      <c r="H5444" s="10">
        <f>SUMIFS('Entrada - Salida'!$F:$F,'Entrada - Salida'!$D:$D,Saldo!C5444,'Entrada - Salida'!C:C,Saldo!B5444)</f>
        <v>0</v>
      </c>
      <c r="I5444" s="11">
        <f t="shared" si="86"/>
        <v>0</v>
      </c>
      <c r="J5444" s="22"/>
    </row>
    <row r="5445" spans="5:10">
      <c r="E5445" s="4" t="e">
        <f>VLOOKUP(B5445,'[1]Base de datos Almacen'!$B$2:$E$3654,4,0)</f>
        <v>#N/A</v>
      </c>
      <c r="F5445" s="8">
        <v>0</v>
      </c>
      <c r="G5445" s="9">
        <f>SUMIFS('Entrada - Salida'!$E:$E,'Entrada - Salida'!$D:$D,Saldo!C5445,'Entrada - Salida'!C:C,Saldo!B5445)</f>
        <v>0</v>
      </c>
      <c r="H5445" s="10">
        <f>SUMIFS('Entrada - Salida'!$F:$F,'Entrada - Salida'!$D:$D,Saldo!C5445,'Entrada - Salida'!C:C,Saldo!B5445)</f>
        <v>0</v>
      </c>
      <c r="I5445" s="11">
        <f t="shared" si="86"/>
        <v>0</v>
      </c>
      <c r="J5445" s="22"/>
    </row>
    <row r="5446" spans="5:10">
      <c r="E5446" s="4" t="e">
        <f>VLOOKUP(B5446,'[1]Base de datos Almacen'!$B$2:$E$3654,4,0)</f>
        <v>#N/A</v>
      </c>
      <c r="F5446" s="8">
        <v>0</v>
      </c>
      <c r="G5446" s="9">
        <f>SUMIFS('Entrada - Salida'!$E:$E,'Entrada - Salida'!$D:$D,Saldo!C5446,'Entrada - Salida'!C:C,Saldo!B5446)</f>
        <v>0</v>
      </c>
      <c r="H5446" s="10">
        <f>SUMIFS('Entrada - Salida'!$F:$F,'Entrada - Salida'!$D:$D,Saldo!C5446,'Entrada - Salida'!C:C,Saldo!B5446)</f>
        <v>0</v>
      </c>
      <c r="I5446" s="11">
        <f t="shared" si="86"/>
        <v>0</v>
      </c>
      <c r="J5446" s="22"/>
    </row>
    <row r="5447" spans="5:10">
      <c r="E5447" s="4" t="e">
        <f>VLOOKUP(B5447,'[1]Base de datos Almacen'!$B$2:$E$3654,4,0)</f>
        <v>#N/A</v>
      </c>
      <c r="F5447" s="8">
        <v>0</v>
      </c>
      <c r="G5447" s="9">
        <f>SUMIFS('Entrada - Salida'!$E:$E,'Entrada - Salida'!$D:$D,Saldo!C5447,'Entrada - Salida'!C:C,Saldo!B5447)</f>
        <v>0</v>
      </c>
      <c r="H5447" s="10">
        <f>SUMIFS('Entrada - Salida'!$F:$F,'Entrada - Salida'!$D:$D,Saldo!C5447,'Entrada - Salida'!C:C,Saldo!B5447)</f>
        <v>0</v>
      </c>
      <c r="I5447" s="11">
        <f t="shared" si="86"/>
        <v>0</v>
      </c>
      <c r="J5447" s="22"/>
    </row>
    <row r="5448" spans="5:10">
      <c r="E5448" s="4" t="e">
        <f>VLOOKUP(B5448,'[1]Base de datos Almacen'!$B$2:$E$3654,4,0)</f>
        <v>#N/A</v>
      </c>
      <c r="F5448" s="8">
        <v>0</v>
      </c>
      <c r="G5448" s="9">
        <f>SUMIFS('Entrada - Salida'!$E:$E,'Entrada - Salida'!$D:$D,Saldo!C5448,'Entrada - Salida'!C:C,Saldo!B5448)</f>
        <v>0</v>
      </c>
      <c r="H5448" s="10">
        <f>SUMIFS('Entrada - Salida'!$F:$F,'Entrada - Salida'!$D:$D,Saldo!C5448,'Entrada - Salida'!C:C,Saldo!B5448)</f>
        <v>0</v>
      </c>
      <c r="I5448" s="11">
        <f t="shared" si="86"/>
        <v>0</v>
      </c>
      <c r="J5448" s="22"/>
    </row>
    <row r="5449" spans="5:10">
      <c r="E5449" s="4" t="e">
        <f>VLOOKUP(B5449,'[1]Base de datos Almacen'!$B$2:$E$3654,4,0)</f>
        <v>#N/A</v>
      </c>
      <c r="F5449" s="8">
        <v>0</v>
      </c>
      <c r="G5449" s="9">
        <f>SUMIFS('Entrada - Salida'!$E:$E,'Entrada - Salida'!$D:$D,Saldo!C5449,'Entrada - Salida'!C:C,Saldo!B5449)</f>
        <v>0</v>
      </c>
      <c r="H5449" s="10">
        <f>SUMIFS('Entrada - Salida'!$F:$F,'Entrada - Salida'!$D:$D,Saldo!C5449,'Entrada - Salida'!C:C,Saldo!B5449)</f>
        <v>0</v>
      </c>
      <c r="I5449" s="11">
        <f t="shared" si="86"/>
        <v>0</v>
      </c>
      <c r="J5449" s="22"/>
    </row>
    <row r="5450" spans="5:10">
      <c r="E5450" s="4" t="e">
        <f>VLOOKUP(B5450,'[1]Base de datos Almacen'!$B$2:$E$3654,4,0)</f>
        <v>#N/A</v>
      </c>
      <c r="F5450" s="8">
        <v>0</v>
      </c>
      <c r="G5450" s="9">
        <f>SUMIFS('Entrada - Salida'!$E:$E,'Entrada - Salida'!$D:$D,Saldo!C5450,'Entrada - Salida'!C:C,Saldo!B5450)</f>
        <v>0</v>
      </c>
      <c r="H5450" s="10">
        <f>SUMIFS('Entrada - Salida'!$F:$F,'Entrada - Salida'!$D:$D,Saldo!C5450,'Entrada - Salida'!C:C,Saldo!B5450)</f>
        <v>0</v>
      </c>
      <c r="I5450" s="11">
        <f t="shared" si="86"/>
        <v>0</v>
      </c>
      <c r="J5450" s="22"/>
    </row>
    <row r="5451" spans="5:10">
      <c r="E5451" s="4" t="e">
        <f>VLOOKUP(B5451,'[1]Base de datos Almacen'!$B$2:$E$3654,4,0)</f>
        <v>#N/A</v>
      </c>
      <c r="F5451" s="8">
        <v>0</v>
      </c>
      <c r="G5451" s="9">
        <f>SUMIFS('Entrada - Salida'!$E:$E,'Entrada - Salida'!$D:$D,Saldo!C5451,'Entrada - Salida'!C:C,Saldo!B5451)</f>
        <v>0</v>
      </c>
      <c r="H5451" s="10">
        <f>SUMIFS('Entrada - Salida'!$F:$F,'Entrada - Salida'!$D:$D,Saldo!C5451,'Entrada - Salida'!C:C,Saldo!B5451)</f>
        <v>0</v>
      </c>
      <c r="I5451" s="11">
        <f t="shared" si="86"/>
        <v>0</v>
      </c>
      <c r="J5451" s="22"/>
    </row>
    <row r="5452" spans="5:10">
      <c r="E5452" s="4" t="e">
        <f>VLOOKUP(B5452,'[1]Base de datos Almacen'!$B$2:$E$3654,4,0)</f>
        <v>#N/A</v>
      </c>
      <c r="F5452" s="8">
        <v>0</v>
      </c>
      <c r="G5452" s="9">
        <f>SUMIFS('Entrada - Salida'!$E:$E,'Entrada - Salida'!$D:$D,Saldo!C5452,'Entrada - Salida'!C:C,Saldo!B5452)</f>
        <v>0</v>
      </c>
      <c r="H5452" s="10">
        <f>SUMIFS('Entrada - Salida'!$F:$F,'Entrada - Salida'!$D:$D,Saldo!C5452,'Entrada - Salida'!C:C,Saldo!B5452)</f>
        <v>0</v>
      </c>
      <c r="I5452" s="11">
        <f t="shared" si="86"/>
        <v>0</v>
      </c>
      <c r="J5452" s="22"/>
    </row>
    <row r="5453" spans="5:10">
      <c r="E5453" s="4" t="e">
        <f>VLOOKUP(B5453,'[1]Base de datos Almacen'!$B$2:$E$3654,4,0)</f>
        <v>#N/A</v>
      </c>
      <c r="F5453" s="8">
        <v>0</v>
      </c>
      <c r="G5453" s="9">
        <f>SUMIFS('Entrada - Salida'!$E:$E,'Entrada - Salida'!$D:$D,Saldo!C5453,'Entrada - Salida'!C:C,Saldo!B5453)</f>
        <v>0</v>
      </c>
      <c r="H5453" s="10">
        <f>SUMIFS('Entrada - Salida'!$F:$F,'Entrada - Salida'!$D:$D,Saldo!C5453,'Entrada - Salida'!C:C,Saldo!B5453)</f>
        <v>0</v>
      </c>
      <c r="I5453" s="11">
        <f t="shared" si="86"/>
        <v>0</v>
      </c>
      <c r="J5453" s="22"/>
    </row>
    <row r="5454" spans="5:10">
      <c r="E5454" s="4" t="e">
        <f>VLOOKUP(B5454,'[1]Base de datos Almacen'!$B$2:$E$3654,4,0)</f>
        <v>#N/A</v>
      </c>
      <c r="F5454" s="8">
        <v>0</v>
      </c>
      <c r="G5454" s="9">
        <f>SUMIFS('Entrada - Salida'!$E:$E,'Entrada - Salida'!$D:$D,Saldo!C5454,'Entrada - Salida'!C:C,Saldo!B5454)</f>
        <v>0</v>
      </c>
      <c r="H5454" s="10">
        <f>SUMIFS('Entrada - Salida'!$F:$F,'Entrada - Salida'!$D:$D,Saldo!C5454,'Entrada - Salida'!C:C,Saldo!B5454)</f>
        <v>0</v>
      </c>
      <c r="I5454" s="11">
        <f t="shared" si="86"/>
        <v>0</v>
      </c>
      <c r="J5454" s="22"/>
    </row>
    <row r="5455" spans="5:10">
      <c r="E5455" s="4" t="e">
        <f>VLOOKUP(B5455,'[1]Base de datos Almacen'!$B$2:$E$3654,4,0)</f>
        <v>#N/A</v>
      </c>
      <c r="F5455" s="8">
        <v>0</v>
      </c>
      <c r="G5455" s="9">
        <f>SUMIFS('Entrada - Salida'!$E:$E,'Entrada - Salida'!$D:$D,Saldo!C5455,'Entrada - Salida'!C:C,Saldo!B5455)</f>
        <v>0</v>
      </c>
      <c r="H5455" s="10">
        <f>SUMIFS('Entrada - Salida'!$F:$F,'Entrada - Salida'!$D:$D,Saldo!C5455,'Entrada - Salida'!C:C,Saldo!B5455)</f>
        <v>0</v>
      </c>
      <c r="I5455" s="11">
        <f t="shared" si="86"/>
        <v>0</v>
      </c>
      <c r="J5455" s="22"/>
    </row>
    <row r="5456" spans="5:10">
      <c r="E5456" s="4" t="e">
        <f>VLOOKUP(B5456,'[1]Base de datos Almacen'!$B$2:$E$3654,4,0)</f>
        <v>#N/A</v>
      </c>
      <c r="F5456" s="8">
        <v>0</v>
      </c>
      <c r="G5456" s="9">
        <f>SUMIFS('Entrada - Salida'!$E:$E,'Entrada - Salida'!$D:$D,Saldo!C5456,'Entrada - Salida'!C:C,Saldo!B5456)</f>
        <v>0</v>
      </c>
      <c r="H5456" s="10">
        <f>SUMIFS('Entrada - Salida'!$F:$F,'Entrada - Salida'!$D:$D,Saldo!C5456,'Entrada - Salida'!C:C,Saldo!B5456)</f>
        <v>0</v>
      </c>
      <c r="I5456" s="11">
        <f t="shared" si="86"/>
        <v>0</v>
      </c>
      <c r="J5456" s="22"/>
    </row>
    <row r="5457" spans="5:10">
      <c r="E5457" s="4" t="e">
        <f>VLOOKUP(B5457,'[1]Base de datos Almacen'!$B$2:$E$3654,4,0)</f>
        <v>#N/A</v>
      </c>
      <c r="F5457" s="8">
        <v>0</v>
      </c>
      <c r="G5457" s="9">
        <f>SUMIFS('Entrada - Salida'!$E:$E,'Entrada - Salida'!$D:$D,Saldo!C5457,'Entrada - Salida'!C:C,Saldo!B5457)</f>
        <v>0</v>
      </c>
      <c r="H5457" s="10">
        <f>SUMIFS('Entrada - Salida'!$F:$F,'Entrada - Salida'!$D:$D,Saldo!C5457,'Entrada - Salida'!C:C,Saldo!B5457)</f>
        <v>0</v>
      </c>
      <c r="I5457" s="11">
        <f t="shared" si="86"/>
        <v>0</v>
      </c>
      <c r="J5457" s="22"/>
    </row>
    <row r="5458" spans="5:10">
      <c r="E5458" s="4" t="e">
        <f>VLOOKUP(B5458,'[1]Base de datos Almacen'!$B$2:$E$3654,4,0)</f>
        <v>#N/A</v>
      </c>
      <c r="F5458" s="8">
        <v>0</v>
      </c>
      <c r="G5458" s="9">
        <f>SUMIFS('Entrada - Salida'!$E:$E,'Entrada - Salida'!$D:$D,Saldo!C5458,'Entrada - Salida'!C:C,Saldo!B5458)</f>
        <v>0</v>
      </c>
      <c r="H5458" s="10">
        <f>SUMIFS('Entrada - Salida'!$F:$F,'Entrada - Salida'!$D:$D,Saldo!C5458,'Entrada - Salida'!C:C,Saldo!B5458)</f>
        <v>0</v>
      </c>
      <c r="I5458" s="11">
        <f t="shared" si="86"/>
        <v>0</v>
      </c>
      <c r="J5458" s="22"/>
    </row>
    <row r="5459" spans="5:10">
      <c r="E5459" s="4" t="e">
        <f>VLOOKUP(B5459,'[1]Base de datos Almacen'!$B$2:$E$3654,4,0)</f>
        <v>#N/A</v>
      </c>
      <c r="F5459" s="8">
        <v>0</v>
      </c>
      <c r="G5459" s="9">
        <f>SUMIFS('Entrada - Salida'!$E:$E,'Entrada - Salida'!$D:$D,Saldo!C5459,'Entrada - Salida'!C:C,Saldo!B5459)</f>
        <v>0</v>
      </c>
      <c r="H5459" s="10">
        <f>SUMIFS('Entrada - Salida'!$F:$F,'Entrada - Salida'!$D:$D,Saldo!C5459,'Entrada - Salida'!C:C,Saldo!B5459)</f>
        <v>0</v>
      </c>
      <c r="I5459" s="11">
        <f t="shared" si="86"/>
        <v>0</v>
      </c>
      <c r="J5459" s="22"/>
    </row>
    <row r="5460" spans="5:10">
      <c r="E5460" s="4" t="e">
        <f>VLOOKUP(B5460,'[1]Base de datos Almacen'!$B$2:$E$3654,4,0)</f>
        <v>#N/A</v>
      </c>
      <c r="F5460" s="8">
        <v>0</v>
      </c>
      <c r="G5460" s="9">
        <f>SUMIFS('Entrada - Salida'!$E:$E,'Entrada - Salida'!$D:$D,Saldo!C5460,'Entrada - Salida'!C:C,Saldo!B5460)</f>
        <v>0</v>
      </c>
      <c r="H5460" s="10">
        <f>SUMIFS('Entrada - Salida'!$F:$F,'Entrada - Salida'!$D:$D,Saldo!C5460,'Entrada - Salida'!C:C,Saldo!B5460)</f>
        <v>0</v>
      </c>
      <c r="I5460" s="11">
        <f t="shared" si="86"/>
        <v>0</v>
      </c>
      <c r="J5460" s="22"/>
    </row>
    <row r="5461" spans="5:10">
      <c r="E5461" s="4" t="e">
        <f>VLOOKUP(B5461,'[1]Base de datos Almacen'!$B$2:$E$3654,4,0)</f>
        <v>#N/A</v>
      </c>
      <c r="F5461" s="8">
        <v>0</v>
      </c>
      <c r="G5461" s="9">
        <f>SUMIFS('Entrada - Salida'!$E:$E,'Entrada - Salida'!$D:$D,Saldo!C5461,'Entrada - Salida'!C:C,Saldo!B5461)</f>
        <v>0</v>
      </c>
      <c r="H5461" s="10">
        <f>SUMIFS('Entrada - Salida'!$F:$F,'Entrada - Salida'!$D:$D,Saldo!C5461,'Entrada - Salida'!C:C,Saldo!B5461)</f>
        <v>0</v>
      </c>
      <c r="I5461" s="11">
        <f t="shared" si="86"/>
        <v>0</v>
      </c>
      <c r="J5461" s="22"/>
    </row>
    <row r="5462" spans="5:10">
      <c r="E5462" s="4" t="e">
        <f>VLOOKUP(B5462,'[1]Base de datos Almacen'!$B$2:$E$3654,4,0)</f>
        <v>#N/A</v>
      </c>
      <c r="F5462" s="8">
        <v>0</v>
      </c>
      <c r="G5462" s="9">
        <f>SUMIFS('Entrada - Salida'!$E:$E,'Entrada - Salida'!$D:$D,Saldo!C5462,'Entrada - Salida'!C:C,Saldo!B5462)</f>
        <v>0</v>
      </c>
      <c r="H5462" s="10">
        <f>SUMIFS('Entrada - Salida'!$F:$F,'Entrada - Salida'!$D:$D,Saldo!C5462,'Entrada - Salida'!C:C,Saldo!B5462)</f>
        <v>0</v>
      </c>
      <c r="I5462" s="11">
        <f t="shared" si="86"/>
        <v>0</v>
      </c>
      <c r="J5462" s="22"/>
    </row>
    <row r="5463" spans="5:10">
      <c r="E5463" s="4" t="e">
        <f>VLOOKUP(B5463,'[1]Base de datos Almacen'!$B$2:$E$3654,4,0)</f>
        <v>#N/A</v>
      </c>
      <c r="F5463" s="8">
        <v>0</v>
      </c>
      <c r="G5463" s="9">
        <f>SUMIFS('Entrada - Salida'!$E:$E,'Entrada - Salida'!$D:$D,Saldo!C5463,'Entrada - Salida'!C:C,Saldo!B5463)</f>
        <v>0</v>
      </c>
      <c r="H5463" s="10">
        <f>SUMIFS('Entrada - Salida'!$F:$F,'Entrada - Salida'!$D:$D,Saldo!C5463,'Entrada - Salida'!C:C,Saldo!B5463)</f>
        <v>0</v>
      </c>
      <c r="I5463" s="11">
        <f t="shared" si="86"/>
        <v>0</v>
      </c>
      <c r="J5463" s="22"/>
    </row>
    <row r="5464" spans="5:10">
      <c r="E5464" s="4" t="e">
        <f>VLOOKUP(B5464,'[1]Base de datos Almacen'!$B$2:$E$3654,4,0)</f>
        <v>#N/A</v>
      </c>
      <c r="F5464" s="8">
        <v>0</v>
      </c>
      <c r="G5464" s="9">
        <f>SUMIFS('Entrada - Salida'!$E:$E,'Entrada - Salida'!$D:$D,Saldo!C5464,'Entrada - Salida'!C:C,Saldo!B5464)</f>
        <v>0</v>
      </c>
      <c r="H5464" s="10">
        <f>SUMIFS('Entrada - Salida'!$F:$F,'Entrada - Salida'!$D:$D,Saldo!C5464,'Entrada - Salida'!C:C,Saldo!B5464)</f>
        <v>0</v>
      </c>
      <c r="I5464" s="11">
        <f t="shared" si="86"/>
        <v>0</v>
      </c>
      <c r="J5464" s="22"/>
    </row>
    <row r="5465" spans="5:10">
      <c r="E5465" s="4" t="e">
        <f>VLOOKUP(B5465,'[1]Base de datos Almacen'!$B$2:$E$3654,4,0)</f>
        <v>#N/A</v>
      </c>
      <c r="F5465" s="8">
        <v>0</v>
      </c>
      <c r="G5465" s="9">
        <f>SUMIFS('Entrada - Salida'!$E:$E,'Entrada - Salida'!$D:$D,Saldo!C5465,'Entrada - Salida'!C:C,Saldo!B5465)</f>
        <v>0</v>
      </c>
      <c r="H5465" s="10">
        <f>SUMIFS('Entrada - Salida'!$F:$F,'Entrada - Salida'!$D:$D,Saldo!C5465,'Entrada - Salida'!C:C,Saldo!B5465)</f>
        <v>0</v>
      </c>
      <c r="I5465" s="11">
        <f t="shared" si="86"/>
        <v>0</v>
      </c>
      <c r="J5465" s="22"/>
    </row>
    <row r="5466" spans="5:10">
      <c r="E5466" s="4" t="e">
        <f>VLOOKUP(B5466,'[1]Base de datos Almacen'!$B$2:$E$3654,4,0)</f>
        <v>#N/A</v>
      </c>
      <c r="F5466" s="8">
        <v>0</v>
      </c>
      <c r="G5466" s="9">
        <f>SUMIFS('Entrada - Salida'!$E:$E,'Entrada - Salida'!$D:$D,Saldo!C5466,'Entrada - Salida'!C:C,Saldo!B5466)</f>
        <v>0</v>
      </c>
      <c r="H5466" s="10">
        <f>SUMIFS('Entrada - Salida'!$F:$F,'Entrada - Salida'!$D:$D,Saldo!C5466,'Entrada - Salida'!C:C,Saldo!B5466)</f>
        <v>0</v>
      </c>
      <c r="I5466" s="11">
        <f t="shared" si="86"/>
        <v>0</v>
      </c>
      <c r="J5466" s="22"/>
    </row>
    <row r="5467" spans="5:10">
      <c r="E5467" s="4" t="e">
        <f>VLOOKUP(B5467,'[1]Base de datos Almacen'!$B$2:$E$3654,4,0)</f>
        <v>#N/A</v>
      </c>
      <c r="F5467" s="8">
        <v>0</v>
      </c>
      <c r="G5467" s="9">
        <f>SUMIFS('Entrada - Salida'!$E:$E,'Entrada - Salida'!$D:$D,Saldo!C5467,'Entrada - Salida'!C:C,Saldo!B5467)</f>
        <v>0</v>
      </c>
      <c r="H5467" s="10">
        <f>SUMIFS('Entrada - Salida'!$F:$F,'Entrada - Salida'!$D:$D,Saldo!C5467,'Entrada - Salida'!C:C,Saldo!B5467)</f>
        <v>0</v>
      </c>
      <c r="I5467" s="11">
        <f t="shared" si="86"/>
        <v>0</v>
      </c>
      <c r="J5467" s="22"/>
    </row>
    <row r="5468" spans="5:10">
      <c r="E5468" s="4" t="e">
        <f>VLOOKUP(B5468,'[1]Base de datos Almacen'!$B$2:$E$3654,4,0)</f>
        <v>#N/A</v>
      </c>
      <c r="F5468" s="8">
        <v>0</v>
      </c>
      <c r="G5468" s="9">
        <f>SUMIFS('Entrada - Salida'!$E:$E,'Entrada - Salida'!$D:$D,Saldo!C5468,'Entrada - Salida'!C:C,Saldo!B5468)</f>
        <v>0</v>
      </c>
      <c r="H5468" s="10">
        <f>SUMIFS('Entrada - Salida'!$F:$F,'Entrada - Salida'!$D:$D,Saldo!C5468,'Entrada - Salida'!C:C,Saldo!B5468)</f>
        <v>0</v>
      </c>
      <c r="I5468" s="11">
        <f t="shared" si="86"/>
        <v>0</v>
      </c>
      <c r="J5468" s="22"/>
    </row>
    <row r="5469" spans="5:10">
      <c r="E5469" s="4" t="e">
        <f>VLOOKUP(B5469,'[1]Base de datos Almacen'!$B$2:$E$3654,4,0)</f>
        <v>#N/A</v>
      </c>
      <c r="F5469" s="8">
        <v>0</v>
      </c>
      <c r="G5469" s="9">
        <f>SUMIFS('Entrada - Salida'!$E:$E,'Entrada - Salida'!$D:$D,Saldo!C5469,'Entrada - Salida'!C:C,Saldo!B5469)</f>
        <v>0</v>
      </c>
      <c r="H5469" s="10">
        <f>SUMIFS('Entrada - Salida'!$F:$F,'Entrada - Salida'!$D:$D,Saldo!C5469,'Entrada - Salida'!C:C,Saldo!B5469)</f>
        <v>0</v>
      </c>
      <c r="I5469" s="11">
        <f t="shared" si="86"/>
        <v>0</v>
      </c>
      <c r="J5469" s="22"/>
    </row>
    <row r="5470" spans="5:10">
      <c r="E5470" s="4" t="e">
        <f>VLOOKUP(B5470,'[1]Base de datos Almacen'!$B$2:$E$3654,4,0)</f>
        <v>#N/A</v>
      </c>
      <c r="F5470" s="8">
        <v>0</v>
      </c>
      <c r="G5470" s="9">
        <f>SUMIFS('Entrada - Salida'!$E:$E,'Entrada - Salida'!$D:$D,Saldo!C5470,'Entrada - Salida'!C:C,Saldo!B5470)</f>
        <v>0</v>
      </c>
      <c r="H5470" s="10">
        <f>SUMIFS('Entrada - Salida'!$F:$F,'Entrada - Salida'!$D:$D,Saldo!C5470,'Entrada - Salida'!C:C,Saldo!B5470)</f>
        <v>0</v>
      </c>
      <c r="I5470" s="11">
        <f t="shared" si="86"/>
        <v>0</v>
      </c>
      <c r="J5470" s="22"/>
    </row>
    <row r="5471" spans="5:10">
      <c r="E5471" s="4" t="e">
        <f>VLOOKUP(B5471,'[1]Base de datos Almacen'!$B$2:$E$3654,4,0)</f>
        <v>#N/A</v>
      </c>
      <c r="F5471" s="8">
        <v>0</v>
      </c>
      <c r="G5471" s="9">
        <f>SUMIFS('Entrada - Salida'!$E:$E,'Entrada - Salida'!$D:$D,Saldo!C5471,'Entrada - Salida'!C:C,Saldo!B5471)</f>
        <v>0</v>
      </c>
      <c r="H5471" s="10">
        <f>SUMIFS('Entrada - Salida'!$F:$F,'Entrada - Salida'!$D:$D,Saldo!C5471,'Entrada - Salida'!C:C,Saldo!B5471)</f>
        <v>0</v>
      </c>
      <c r="I5471" s="11">
        <f t="shared" si="86"/>
        <v>0</v>
      </c>
      <c r="J5471" s="22"/>
    </row>
    <row r="5472" spans="5:10">
      <c r="E5472" s="4" t="e">
        <f>VLOOKUP(B5472,'[1]Base de datos Almacen'!$B$2:$E$3654,4,0)</f>
        <v>#N/A</v>
      </c>
      <c r="F5472" s="8">
        <v>0</v>
      </c>
      <c r="G5472" s="9">
        <f>SUMIFS('Entrada - Salida'!$E:$E,'Entrada - Salida'!$D:$D,Saldo!C5472,'Entrada - Salida'!C:C,Saldo!B5472)</f>
        <v>0</v>
      </c>
      <c r="H5472" s="10">
        <f>SUMIFS('Entrada - Salida'!$F:$F,'Entrada - Salida'!$D:$D,Saldo!C5472,'Entrada - Salida'!C:C,Saldo!B5472)</f>
        <v>0</v>
      </c>
      <c r="I5472" s="11">
        <f t="shared" si="86"/>
        <v>0</v>
      </c>
      <c r="J5472" s="22"/>
    </row>
    <row r="5473" spans="5:10">
      <c r="E5473" s="4" t="e">
        <f>VLOOKUP(B5473,'[1]Base de datos Almacen'!$B$2:$E$3654,4,0)</f>
        <v>#N/A</v>
      </c>
      <c r="F5473" s="8">
        <v>0</v>
      </c>
      <c r="G5473" s="9">
        <f>SUMIFS('Entrada - Salida'!$E:$E,'Entrada - Salida'!$D:$D,Saldo!C5473,'Entrada - Salida'!C:C,Saldo!B5473)</f>
        <v>0</v>
      </c>
      <c r="H5473" s="10">
        <f>SUMIFS('Entrada - Salida'!$F:$F,'Entrada - Salida'!$D:$D,Saldo!C5473,'Entrada - Salida'!C:C,Saldo!B5473)</f>
        <v>0</v>
      </c>
      <c r="I5473" s="11">
        <f t="shared" si="86"/>
        <v>0</v>
      </c>
      <c r="J5473" s="22"/>
    </row>
    <row r="5474" spans="5:10">
      <c r="E5474" s="4" t="e">
        <f>VLOOKUP(B5474,'[1]Base de datos Almacen'!$B$2:$E$3654,4,0)</f>
        <v>#N/A</v>
      </c>
      <c r="F5474" s="8">
        <v>0</v>
      </c>
      <c r="G5474" s="9">
        <f>SUMIFS('Entrada - Salida'!$E:$E,'Entrada - Salida'!$D:$D,Saldo!C5474,'Entrada - Salida'!C:C,Saldo!B5474)</f>
        <v>0</v>
      </c>
      <c r="H5474" s="10">
        <f>SUMIFS('Entrada - Salida'!$F:$F,'Entrada - Salida'!$D:$D,Saldo!C5474,'Entrada - Salida'!C:C,Saldo!B5474)</f>
        <v>0</v>
      </c>
      <c r="I5474" s="11">
        <f t="shared" si="86"/>
        <v>0</v>
      </c>
      <c r="J5474" s="22"/>
    </row>
    <row r="5475" spans="5:10">
      <c r="E5475" s="4" t="e">
        <f>VLOOKUP(B5475,'[1]Base de datos Almacen'!$B$2:$E$3654,4,0)</f>
        <v>#N/A</v>
      </c>
      <c r="F5475" s="8">
        <v>0</v>
      </c>
      <c r="G5475" s="9">
        <f>SUMIFS('Entrada - Salida'!$E:$E,'Entrada - Salida'!$D:$D,Saldo!C5475,'Entrada - Salida'!C:C,Saldo!B5475)</f>
        <v>0</v>
      </c>
      <c r="H5475" s="10">
        <f>SUMIFS('Entrada - Salida'!$F:$F,'Entrada - Salida'!$D:$D,Saldo!C5475,'Entrada - Salida'!C:C,Saldo!B5475)</f>
        <v>0</v>
      </c>
      <c r="I5475" s="11">
        <f t="shared" si="86"/>
        <v>0</v>
      </c>
      <c r="J5475" s="22"/>
    </row>
    <row r="5476" spans="5:10">
      <c r="E5476" s="4" t="e">
        <f>VLOOKUP(B5476,'[1]Base de datos Almacen'!$B$2:$E$3654,4,0)</f>
        <v>#N/A</v>
      </c>
      <c r="F5476" s="8">
        <v>0</v>
      </c>
      <c r="G5476" s="9">
        <f>SUMIFS('Entrada - Salida'!$E:$E,'Entrada - Salida'!$D:$D,Saldo!C5476,'Entrada - Salida'!C:C,Saldo!B5476)</f>
        <v>0</v>
      </c>
      <c r="H5476" s="10">
        <f>SUMIFS('Entrada - Salida'!$F:$F,'Entrada - Salida'!$D:$D,Saldo!C5476,'Entrada - Salida'!C:C,Saldo!B5476)</f>
        <v>0</v>
      </c>
      <c r="I5476" s="11">
        <f t="shared" si="86"/>
        <v>0</v>
      </c>
      <c r="J5476" s="22"/>
    </row>
    <row r="5477" spans="5:10">
      <c r="E5477" s="4" t="e">
        <f>VLOOKUP(B5477,'[1]Base de datos Almacen'!$B$2:$E$3654,4,0)</f>
        <v>#N/A</v>
      </c>
      <c r="F5477" s="8">
        <v>0</v>
      </c>
      <c r="G5477" s="9">
        <f>SUMIFS('Entrada - Salida'!$E:$E,'Entrada - Salida'!$D:$D,Saldo!C5477,'Entrada - Salida'!C:C,Saldo!B5477)</f>
        <v>0</v>
      </c>
      <c r="H5477" s="10">
        <f>SUMIFS('Entrada - Salida'!$F:$F,'Entrada - Salida'!$D:$D,Saldo!C5477,'Entrada - Salida'!C:C,Saldo!B5477)</f>
        <v>0</v>
      </c>
      <c r="I5477" s="11">
        <f t="shared" si="86"/>
        <v>0</v>
      </c>
      <c r="J5477" s="22"/>
    </row>
    <row r="5478" spans="5:10">
      <c r="E5478" s="4" t="e">
        <f>VLOOKUP(B5478,'[1]Base de datos Almacen'!$B$2:$E$3654,4,0)</f>
        <v>#N/A</v>
      </c>
      <c r="F5478" s="8">
        <v>0</v>
      </c>
      <c r="G5478" s="9">
        <f>SUMIFS('Entrada - Salida'!$E:$E,'Entrada - Salida'!$D:$D,Saldo!C5478,'Entrada - Salida'!C:C,Saldo!B5478)</f>
        <v>0</v>
      </c>
      <c r="H5478" s="10">
        <f>SUMIFS('Entrada - Salida'!$F:$F,'Entrada - Salida'!$D:$D,Saldo!C5478,'Entrada - Salida'!C:C,Saldo!B5478)</f>
        <v>0</v>
      </c>
      <c r="I5478" s="11">
        <f t="shared" si="86"/>
        <v>0</v>
      </c>
      <c r="J5478" s="22"/>
    </row>
    <row r="5479" spans="5:10">
      <c r="E5479" s="4" t="e">
        <f>VLOOKUP(B5479,'[1]Base de datos Almacen'!$B$2:$E$3654,4,0)</f>
        <v>#N/A</v>
      </c>
      <c r="F5479" s="8">
        <v>0</v>
      </c>
      <c r="G5479" s="9">
        <f>SUMIFS('Entrada - Salida'!$E:$E,'Entrada - Salida'!$D:$D,Saldo!C5479,'Entrada - Salida'!C:C,Saldo!B5479)</f>
        <v>0</v>
      </c>
      <c r="H5479" s="10">
        <f>SUMIFS('Entrada - Salida'!$F:$F,'Entrada - Salida'!$D:$D,Saldo!C5479,'Entrada - Salida'!C:C,Saldo!B5479)</f>
        <v>0</v>
      </c>
      <c r="I5479" s="11">
        <f t="shared" si="86"/>
        <v>0</v>
      </c>
      <c r="J5479" s="22"/>
    </row>
    <row r="5480" spans="5:10">
      <c r="E5480" s="4" t="e">
        <f>VLOOKUP(B5480,'[1]Base de datos Almacen'!$B$2:$E$3654,4,0)</f>
        <v>#N/A</v>
      </c>
      <c r="F5480" s="8">
        <v>0</v>
      </c>
      <c r="G5480" s="9">
        <f>SUMIFS('Entrada - Salida'!$E:$E,'Entrada - Salida'!$D:$D,Saldo!C5480,'Entrada - Salida'!C:C,Saldo!B5480)</f>
        <v>0</v>
      </c>
      <c r="H5480" s="10">
        <f>SUMIFS('Entrada - Salida'!$F:$F,'Entrada - Salida'!$D:$D,Saldo!C5480,'Entrada - Salida'!C:C,Saldo!B5480)</f>
        <v>0</v>
      </c>
      <c r="I5480" s="11">
        <f t="shared" si="86"/>
        <v>0</v>
      </c>
      <c r="J5480" s="22"/>
    </row>
    <row r="5481" spans="5:10">
      <c r="E5481" s="4" t="e">
        <f>VLOOKUP(B5481,'[1]Base de datos Almacen'!$B$2:$E$3654,4,0)</f>
        <v>#N/A</v>
      </c>
      <c r="F5481" s="8">
        <v>0</v>
      </c>
      <c r="G5481" s="9">
        <f>SUMIFS('Entrada - Salida'!$E:$E,'Entrada - Salida'!$D:$D,Saldo!C5481,'Entrada - Salida'!C:C,Saldo!B5481)</f>
        <v>0</v>
      </c>
      <c r="H5481" s="10">
        <f>SUMIFS('Entrada - Salida'!$F:$F,'Entrada - Salida'!$D:$D,Saldo!C5481,'Entrada - Salida'!C:C,Saldo!B5481)</f>
        <v>0</v>
      </c>
      <c r="I5481" s="11">
        <f t="shared" si="86"/>
        <v>0</v>
      </c>
      <c r="J5481" s="22"/>
    </row>
    <row r="5482" spans="5:10">
      <c r="E5482" s="4" t="e">
        <f>VLOOKUP(B5482,'[1]Base de datos Almacen'!$B$2:$E$3654,4,0)</f>
        <v>#N/A</v>
      </c>
      <c r="F5482" s="8">
        <v>0</v>
      </c>
      <c r="G5482" s="9">
        <f>SUMIFS('Entrada - Salida'!$E:$E,'Entrada - Salida'!$D:$D,Saldo!C5482,'Entrada - Salida'!C:C,Saldo!B5482)</f>
        <v>0</v>
      </c>
      <c r="H5482" s="10">
        <f>SUMIFS('Entrada - Salida'!$F:$F,'Entrada - Salida'!$D:$D,Saldo!C5482,'Entrada - Salida'!C:C,Saldo!B5482)</f>
        <v>0</v>
      </c>
      <c r="I5482" s="11">
        <f t="shared" si="86"/>
        <v>0</v>
      </c>
      <c r="J5482" s="22"/>
    </row>
    <row r="5483" spans="5:10">
      <c r="E5483" s="4" t="e">
        <f>VLOOKUP(B5483,'[1]Base de datos Almacen'!$B$2:$E$3654,4,0)</f>
        <v>#N/A</v>
      </c>
      <c r="F5483" s="8">
        <v>0</v>
      </c>
      <c r="G5483" s="9">
        <f>SUMIFS('Entrada - Salida'!$E:$E,'Entrada - Salida'!$D:$D,Saldo!C5483,'Entrada - Salida'!C:C,Saldo!B5483)</f>
        <v>0</v>
      </c>
      <c r="H5483" s="10">
        <f>SUMIFS('Entrada - Salida'!$F:$F,'Entrada - Salida'!$D:$D,Saldo!C5483,'Entrada - Salida'!C:C,Saldo!B5483)</f>
        <v>0</v>
      </c>
      <c r="I5483" s="11">
        <f t="shared" si="86"/>
        <v>0</v>
      </c>
      <c r="J5483" s="22"/>
    </row>
    <row r="5484" spans="5:10">
      <c r="E5484" s="4" t="e">
        <f>VLOOKUP(B5484,'[1]Base de datos Almacen'!$B$2:$E$3654,4,0)</f>
        <v>#N/A</v>
      </c>
      <c r="F5484" s="8">
        <v>0</v>
      </c>
      <c r="G5484" s="9">
        <f>SUMIFS('Entrada - Salida'!$E:$E,'Entrada - Salida'!$D:$D,Saldo!C5484,'Entrada - Salida'!C:C,Saldo!B5484)</f>
        <v>0</v>
      </c>
      <c r="H5484" s="10">
        <f>SUMIFS('Entrada - Salida'!$F:$F,'Entrada - Salida'!$D:$D,Saldo!C5484,'Entrada - Salida'!C:C,Saldo!B5484)</f>
        <v>0</v>
      </c>
      <c r="I5484" s="11">
        <f t="shared" si="86"/>
        <v>0</v>
      </c>
      <c r="J5484" s="22"/>
    </row>
    <row r="5485" spans="5:10">
      <c r="E5485" s="4" t="e">
        <f>VLOOKUP(B5485,'[1]Base de datos Almacen'!$B$2:$E$3654,4,0)</f>
        <v>#N/A</v>
      </c>
      <c r="F5485" s="8">
        <v>0</v>
      </c>
      <c r="G5485" s="9">
        <f>SUMIFS('Entrada - Salida'!$E:$E,'Entrada - Salida'!$D:$D,Saldo!C5485,'Entrada - Salida'!C:C,Saldo!B5485)</f>
        <v>0</v>
      </c>
      <c r="H5485" s="10">
        <f>SUMIFS('Entrada - Salida'!$F:$F,'Entrada - Salida'!$D:$D,Saldo!C5485,'Entrada - Salida'!C:C,Saldo!B5485)</f>
        <v>0</v>
      </c>
      <c r="I5485" s="11">
        <f t="shared" si="86"/>
        <v>0</v>
      </c>
      <c r="J5485" s="22"/>
    </row>
    <row r="5486" spans="5:10">
      <c r="E5486" s="4" t="e">
        <f>VLOOKUP(B5486,'[1]Base de datos Almacen'!$B$2:$E$3654,4,0)</f>
        <v>#N/A</v>
      </c>
      <c r="F5486" s="8">
        <v>0</v>
      </c>
      <c r="G5486" s="9">
        <f>SUMIFS('Entrada - Salida'!$E:$E,'Entrada - Salida'!$D:$D,Saldo!C5486,'Entrada - Salida'!C:C,Saldo!B5486)</f>
        <v>0</v>
      </c>
      <c r="H5486" s="10">
        <f>SUMIFS('Entrada - Salida'!$F:$F,'Entrada - Salida'!$D:$D,Saldo!C5486,'Entrada - Salida'!C:C,Saldo!B5486)</f>
        <v>0</v>
      </c>
      <c r="I5486" s="11">
        <f t="shared" ref="I5486:I5549" si="87">+(G5486-H5486)+F5486</f>
        <v>0</v>
      </c>
      <c r="J5486" s="22"/>
    </row>
    <row r="5487" spans="5:10">
      <c r="E5487" s="4" t="e">
        <f>VLOOKUP(B5487,'[1]Base de datos Almacen'!$B$2:$E$3654,4,0)</f>
        <v>#N/A</v>
      </c>
      <c r="F5487" s="8">
        <v>0</v>
      </c>
      <c r="G5487" s="9">
        <f>SUMIFS('Entrada - Salida'!$E:$E,'Entrada - Salida'!$D:$D,Saldo!C5487,'Entrada - Salida'!C:C,Saldo!B5487)</f>
        <v>0</v>
      </c>
      <c r="H5487" s="10">
        <f>SUMIFS('Entrada - Salida'!$F:$F,'Entrada - Salida'!$D:$D,Saldo!C5487,'Entrada - Salida'!C:C,Saldo!B5487)</f>
        <v>0</v>
      </c>
      <c r="I5487" s="11">
        <f t="shared" si="87"/>
        <v>0</v>
      </c>
      <c r="J5487" s="22"/>
    </row>
    <row r="5488" spans="5:10">
      <c r="E5488" s="4" t="e">
        <f>VLOOKUP(B5488,'[1]Base de datos Almacen'!$B$2:$E$3654,4,0)</f>
        <v>#N/A</v>
      </c>
      <c r="F5488" s="8">
        <v>0</v>
      </c>
      <c r="G5488" s="9">
        <f>SUMIFS('Entrada - Salida'!$E:$E,'Entrada - Salida'!$D:$D,Saldo!C5488,'Entrada - Salida'!C:C,Saldo!B5488)</f>
        <v>0</v>
      </c>
      <c r="H5488" s="10">
        <f>SUMIFS('Entrada - Salida'!$F:$F,'Entrada - Salida'!$D:$D,Saldo!C5488,'Entrada - Salida'!C:C,Saldo!B5488)</f>
        <v>0</v>
      </c>
      <c r="I5488" s="11">
        <f t="shared" si="87"/>
        <v>0</v>
      </c>
      <c r="J5488" s="22"/>
    </row>
    <row r="5489" spans="5:10">
      <c r="E5489" s="4" t="e">
        <f>VLOOKUP(B5489,'[1]Base de datos Almacen'!$B$2:$E$3654,4,0)</f>
        <v>#N/A</v>
      </c>
      <c r="F5489" s="8">
        <v>0</v>
      </c>
      <c r="G5489" s="9">
        <f>SUMIFS('Entrada - Salida'!$E:$E,'Entrada - Salida'!$D:$D,Saldo!C5489,'Entrada - Salida'!C:C,Saldo!B5489)</f>
        <v>0</v>
      </c>
      <c r="H5489" s="10">
        <f>SUMIFS('Entrada - Salida'!$F:$F,'Entrada - Salida'!$D:$D,Saldo!C5489,'Entrada - Salida'!C:C,Saldo!B5489)</f>
        <v>0</v>
      </c>
      <c r="I5489" s="11">
        <f t="shared" si="87"/>
        <v>0</v>
      </c>
      <c r="J5489" s="22"/>
    </row>
    <row r="5490" spans="5:10">
      <c r="E5490" s="4" t="e">
        <f>VLOOKUP(B5490,'[1]Base de datos Almacen'!$B$2:$E$3654,4,0)</f>
        <v>#N/A</v>
      </c>
      <c r="F5490" s="8">
        <v>0</v>
      </c>
      <c r="G5490" s="9">
        <f>SUMIFS('Entrada - Salida'!$E:$E,'Entrada - Salida'!$D:$D,Saldo!C5490,'Entrada - Salida'!C:C,Saldo!B5490)</f>
        <v>0</v>
      </c>
      <c r="H5490" s="10">
        <f>SUMIFS('Entrada - Salida'!$F:$F,'Entrada - Salida'!$D:$D,Saldo!C5490,'Entrada - Salida'!C:C,Saldo!B5490)</f>
        <v>0</v>
      </c>
      <c r="I5490" s="11">
        <f t="shared" si="87"/>
        <v>0</v>
      </c>
      <c r="J5490" s="22"/>
    </row>
    <row r="5491" spans="5:10">
      <c r="E5491" s="4" t="e">
        <f>VLOOKUP(B5491,'[1]Base de datos Almacen'!$B$2:$E$3654,4,0)</f>
        <v>#N/A</v>
      </c>
      <c r="F5491" s="8">
        <v>0</v>
      </c>
      <c r="G5491" s="9">
        <f>SUMIFS('Entrada - Salida'!$E:$E,'Entrada - Salida'!$D:$D,Saldo!C5491,'Entrada - Salida'!C:C,Saldo!B5491)</f>
        <v>0</v>
      </c>
      <c r="H5491" s="10">
        <f>SUMIFS('Entrada - Salida'!$F:$F,'Entrada - Salida'!$D:$D,Saldo!C5491,'Entrada - Salida'!C:C,Saldo!B5491)</f>
        <v>0</v>
      </c>
      <c r="I5491" s="11">
        <f t="shared" si="87"/>
        <v>0</v>
      </c>
      <c r="J5491" s="22"/>
    </row>
    <row r="5492" spans="5:10">
      <c r="E5492" s="4" t="e">
        <f>VLOOKUP(B5492,'[1]Base de datos Almacen'!$B$2:$E$3654,4,0)</f>
        <v>#N/A</v>
      </c>
      <c r="F5492" s="8">
        <v>0</v>
      </c>
      <c r="G5492" s="9">
        <f>SUMIFS('Entrada - Salida'!$E:$E,'Entrada - Salida'!$D:$D,Saldo!C5492,'Entrada - Salida'!C:C,Saldo!B5492)</f>
        <v>0</v>
      </c>
      <c r="H5492" s="10">
        <f>SUMIFS('Entrada - Salida'!$F:$F,'Entrada - Salida'!$D:$D,Saldo!C5492,'Entrada - Salida'!C:C,Saldo!B5492)</f>
        <v>0</v>
      </c>
      <c r="I5492" s="11">
        <f t="shared" si="87"/>
        <v>0</v>
      </c>
      <c r="J5492" s="22"/>
    </row>
    <row r="5493" spans="5:10">
      <c r="E5493" s="4" t="e">
        <f>VLOOKUP(B5493,'[1]Base de datos Almacen'!$B$2:$E$3654,4,0)</f>
        <v>#N/A</v>
      </c>
      <c r="F5493" s="8">
        <v>0</v>
      </c>
      <c r="G5493" s="9">
        <f>SUMIFS('Entrada - Salida'!$E:$E,'Entrada - Salida'!$D:$D,Saldo!C5493,'Entrada - Salida'!C:C,Saldo!B5493)</f>
        <v>0</v>
      </c>
      <c r="H5493" s="10">
        <f>SUMIFS('Entrada - Salida'!$F:$F,'Entrada - Salida'!$D:$D,Saldo!C5493,'Entrada - Salida'!C:C,Saldo!B5493)</f>
        <v>0</v>
      </c>
      <c r="I5493" s="11">
        <f t="shared" si="87"/>
        <v>0</v>
      </c>
      <c r="J5493" s="22"/>
    </row>
    <row r="5494" spans="5:10">
      <c r="E5494" s="4" t="e">
        <f>VLOOKUP(B5494,'[1]Base de datos Almacen'!$B$2:$E$3654,4,0)</f>
        <v>#N/A</v>
      </c>
      <c r="F5494" s="8">
        <v>0</v>
      </c>
      <c r="G5494" s="9">
        <f>SUMIFS('Entrada - Salida'!$E:$E,'Entrada - Salida'!$D:$D,Saldo!C5494,'Entrada - Salida'!C:C,Saldo!B5494)</f>
        <v>0</v>
      </c>
      <c r="H5494" s="10">
        <f>SUMIFS('Entrada - Salida'!$F:$F,'Entrada - Salida'!$D:$D,Saldo!C5494,'Entrada - Salida'!C:C,Saldo!B5494)</f>
        <v>0</v>
      </c>
      <c r="I5494" s="11">
        <f t="shared" si="87"/>
        <v>0</v>
      </c>
      <c r="J5494" s="22"/>
    </row>
    <row r="5495" spans="5:10">
      <c r="E5495" s="4" t="e">
        <f>VLOOKUP(B5495,'[1]Base de datos Almacen'!$B$2:$E$3654,4,0)</f>
        <v>#N/A</v>
      </c>
      <c r="F5495" s="8">
        <v>0</v>
      </c>
      <c r="G5495" s="9">
        <f>SUMIFS('Entrada - Salida'!$E:$E,'Entrada - Salida'!$D:$D,Saldo!C5495,'Entrada - Salida'!C:C,Saldo!B5495)</f>
        <v>0</v>
      </c>
      <c r="H5495" s="10">
        <f>SUMIFS('Entrada - Salida'!$F:$F,'Entrada - Salida'!$D:$D,Saldo!C5495,'Entrada - Salida'!C:C,Saldo!B5495)</f>
        <v>0</v>
      </c>
      <c r="I5495" s="11">
        <f t="shared" si="87"/>
        <v>0</v>
      </c>
      <c r="J5495" s="22"/>
    </row>
    <row r="5496" spans="5:10">
      <c r="E5496" s="4" t="e">
        <f>VLOOKUP(B5496,'[1]Base de datos Almacen'!$B$2:$E$3654,4,0)</f>
        <v>#N/A</v>
      </c>
      <c r="F5496" s="8">
        <v>0</v>
      </c>
      <c r="G5496" s="9">
        <f>SUMIFS('Entrada - Salida'!$E:$E,'Entrada - Salida'!$D:$D,Saldo!C5496,'Entrada - Salida'!C:C,Saldo!B5496)</f>
        <v>0</v>
      </c>
      <c r="H5496" s="10">
        <f>SUMIFS('Entrada - Salida'!$F:$F,'Entrada - Salida'!$D:$D,Saldo!C5496,'Entrada - Salida'!C:C,Saldo!B5496)</f>
        <v>0</v>
      </c>
      <c r="I5496" s="11">
        <f t="shared" si="87"/>
        <v>0</v>
      </c>
      <c r="J5496" s="22"/>
    </row>
    <row r="5497" spans="5:10">
      <c r="E5497" s="4" t="e">
        <f>VLOOKUP(B5497,'[1]Base de datos Almacen'!$B$2:$E$3654,4,0)</f>
        <v>#N/A</v>
      </c>
      <c r="F5497" s="8">
        <v>0</v>
      </c>
      <c r="G5497" s="9">
        <f>SUMIFS('Entrada - Salida'!$E:$E,'Entrada - Salida'!$D:$D,Saldo!C5497,'Entrada - Salida'!C:C,Saldo!B5497)</f>
        <v>0</v>
      </c>
      <c r="H5497" s="10">
        <f>SUMIFS('Entrada - Salida'!$F:$F,'Entrada - Salida'!$D:$D,Saldo!C5497,'Entrada - Salida'!C:C,Saldo!B5497)</f>
        <v>0</v>
      </c>
      <c r="I5497" s="11">
        <f t="shared" si="87"/>
        <v>0</v>
      </c>
      <c r="J5497" s="22"/>
    </row>
    <row r="5498" spans="5:10">
      <c r="E5498" s="4" t="e">
        <f>VLOOKUP(B5498,'[1]Base de datos Almacen'!$B$2:$E$3654,4,0)</f>
        <v>#N/A</v>
      </c>
      <c r="F5498" s="8">
        <v>0</v>
      </c>
      <c r="G5498" s="9">
        <f>SUMIFS('Entrada - Salida'!$E:$E,'Entrada - Salida'!$D:$D,Saldo!C5498,'Entrada - Salida'!C:C,Saldo!B5498)</f>
        <v>0</v>
      </c>
      <c r="H5498" s="10">
        <f>SUMIFS('Entrada - Salida'!$F:$F,'Entrada - Salida'!$D:$D,Saldo!C5498,'Entrada - Salida'!C:C,Saldo!B5498)</f>
        <v>0</v>
      </c>
      <c r="I5498" s="11">
        <f t="shared" si="87"/>
        <v>0</v>
      </c>
      <c r="J5498" s="22"/>
    </row>
    <row r="5499" spans="5:10">
      <c r="E5499" s="4" t="e">
        <f>VLOOKUP(B5499,'[1]Base de datos Almacen'!$B$2:$E$3654,4,0)</f>
        <v>#N/A</v>
      </c>
      <c r="F5499" s="8">
        <v>0</v>
      </c>
      <c r="G5499" s="9">
        <f>SUMIFS('Entrada - Salida'!$E:$E,'Entrada - Salida'!$D:$D,Saldo!C5499,'Entrada - Salida'!C:C,Saldo!B5499)</f>
        <v>0</v>
      </c>
      <c r="H5499" s="10">
        <f>SUMIFS('Entrada - Salida'!$F:$F,'Entrada - Salida'!$D:$D,Saldo!C5499,'Entrada - Salida'!C:C,Saldo!B5499)</f>
        <v>0</v>
      </c>
      <c r="I5499" s="11">
        <f t="shared" si="87"/>
        <v>0</v>
      </c>
      <c r="J5499" s="22"/>
    </row>
    <row r="5500" spans="5:10">
      <c r="E5500" s="4" t="e">
        <f>VLOOKUP(B5500,'[1]Base de datos Almacen'!$B$2:$E$3654,4,0)</f>
        <v>#N/A</v>
      </c>
      <c r="F5500" s="8">
        <v>0</v>
      </c>
      <c r="G5500" s="9">
        <f>SUMIFS('Entrada - Salida'!$E:$E,'Entrada - Salida'!$D:$D,Saldo!C5500,'Entrada - Salida'!C:C,Saldo!B5500)</f>
        <v>0</v>
      </c>
      <c r="H5500" s="10">
        <f>SUMIFS('Entrada - Salida'!$F:$F,'Entrada - Salida'!$D:$D,Saldo!C5500,'Entrada - Salida'!C:C,Saldo!B5500)</f>
        <v>0</v>
      </c>
      <c r="I5500" s="11">
        <f t="shared" si="87"/>
        <v>0</v>
      </c>
      <c r="J5500" s="22"/>
    </row>
    <row r="5501" spans="5:10">
      <c r="E5501" s="4" t="e">
        <f>VLOOKUP(B5501,'[1]Base de datos Almacen'!$B$2:$E$3654,4,0)</f>
        <v>#N/A</v>
      </c>
      <c r="F5501" s="8">
        <v>0</v>
      </c>
      <c r="G5501" s="9">
        <f>SUMIFS('Entrada - Salida'!$E:$E,'Entrada - Salida'!$D:$D,Saldo!C5501,'Entrada - Salida'!C:C,Saldo!B5501)</f>
        <v>0</v>
      </c>
      <c r="H5501" s="10">
        <f>SUMIFS('Entrada - Salida'!$F:$F,'Entrada - Salida'!$D:$D,Saldo!C5501,'Entrada - Salida'!C:C,Saldo!B5501)</f>
        <v>0</v>
      </c>
      <c r="I5501" s="11">
        <f t="shared" si="87"/>
        <v>0</v>
      </c>
      <c r="J5501" s="22"/>
    </row>
    <row r="5502" spans="5:10">
      <c r="E5502" s="4" t="e">
        <f>VLOOKUP(B5502,'[1]Base de datos Almacen'!$B$2:$E$3654,4,0)</f>
        <v>#N/A</v>
      </c>
      <c r="F5502" s="8">
        <v>0</v>
      </c>
      <c r="G5502" s="9">
        <f>SUMIFS('Entrada - Salida'!$E:$E,'Entrada - Salida'!$D:$D,Saldo!C5502,'Entrada - Salida'!C:C,Saldo!B5502)</f>
        <v>0</v>
      </c>
      <c r="H5502" s="10">
        <f>SUMIFS('Entrada - Salida'!$F:$F,'Entrada - Salida'!$D:$D,Saldo!C5502,'Entrada - Salida'!C:C,Saldo!B5502)</f>
        <v>0</v>
      </c>
      <c r="I5502" s="11">
        <f t="shared" si="87"/>
        <v>0</v>
      </c>
      <c r="J5502" s="22"/>
    </row>
    <row r="5503" spans="5:10">
      <c r="E5503" s="4" t="e">
        <f>VLOOKUP(B5503,'[1]Base de datos Almacen'!$B$2:$E$3654,4,0)</f>
        <v>#N/A</v>
      </c>
      <c r="F5503" s="8">
        <v>0</v>
      </c>
      <c r="G5503" s="9">
        <f>SUMIFS('Entrada - Salida'!$E:$E,'Entrada - Salida'!$D:$D,Saldo!C5503,'Entrada - Salida'!C:C,Saldo!B5503)</f>
        <v>0</v>
      </c>
      <c r="H5503" s="10">
        <f>SUMIFS('Entrada - Salida'!$F:$F,'Entrada - Salida'!$D:$D,Saldo!C5503,'Entrada - Salida'!C:C,Saldo!B5503)</f>
        <v>0</v>
      </c>
      <c r="I5503" s="11">
        <f t="shared" si="87"/>
        <v>0</v>
      </c>
      <c r="J5503" s="22"/>
    </row>
    <row r="5504" spans="5:10">
      <c r="E5504" s="4" t="e">
        <f>VLOOKUP(B5504,'[1]Base de datos Almacen'!$B$2:$E$3654,4,0)</f>
        <v>#N/A</v>
      </c>
      <c r="F5504" s="8">
        <v>0</v>
      </c>
      <c r="G5504" s="9">
        <f>SUMIFS('Entrada - Salida'!$E:$E,'Entrada - Salida'!$D:$D,Saldo!C5504,'Entrada - Salida'!C:C,Saldo!B5504)</f>
        <v>0</v>
      </c>
      <c r="H5504" s="10">
        <f>SUMIFS('Entrada - Salida'!$F:$F,'Entrada - Salida'!$D:$D,Saldo!C5504,'Entrada - Salida'!C:C,Saldo!B5504)</f>
        <v>0</v>
      </c>
      <c r="I5504" s="11">
        <f t="shared" si="87"/>
        <v>0</v>
      </c>
      <c r="J5504" s="22"/>
    </row>
    <row r="5505" spans="5:10">
      <c r="E5505" s="4" t="e">
        <f>VLOOKUP(B5505,'[1]Base de datos Almacen'!$B$2:$E$3654,4,0)</f>
        <v>#N/A</v>
      </c>
      <c r="F5505" s="8">
        <v>0</v>
      </c>
      <c r="G5505" s="9">
        <f>SUMIFS('Entrada - Salida'!$E:$E,'Entrada - Salida'!$D:$D,Saldo!C5505,'Entrada - Salida'!C:C,Saldo!B5505)</f>
        <v>0</v>
      </c>
      <c r="H5505" s="10">
        <f>SUMIFS('Entrada - Salida'!$F:$F,'Entrada - Salida'!$D:$D,Saldo!C5505,'Entrada - Salida'!C:C,Saldo!B5505)</f>
        <v>0</v>
      </c>
      <c r="I5505" s="11">
        <f t="shared" si="87"/>
        <v>0</v>
      </c>
      <c r="J5505" s="22"/>
    </row>
    <row r="5506" spans="5:10">
      <c r="E5506" s="4" t="e">
        <f>VLOOKUP(B5506,'[1]Base de datos Almacen'!$B$2:$E$3654,4,0)</f>
        <v>#N/A</v>
      </c>
      <c r="F5506" s="8">
        <v>0</v>
      </c>
      <c r="G5506" s="9">
        <f>SUMIFS('Entrada - Salida'!$E:$E,'Entrada - Salida'!$D:$D,Saldo!C5506,'Entrada - Salida'!C:C,Saldo!B5506)</f>
        <v>0</v>
      </c>
      <c r="H5506" s="10">
        <f>SUMIFS('Entrada - Salida'!$F:$F,'Entrada - Salida'!$D:$D,Saldo!C5506,'Entrada - Salida'!C:C,Saldo!B5506)</f>
        <v>0</v>
      </c>
      <c r="I5506" s="11">
        <f t="shared" si="87"/>
        <v>0</v>
      </c>
      <c r="J5506" s="22"/>
    </row>
    <row r="5507" spans="5:10">
      <c r="E5507" s="4" t="e">
        <f>VLOOKUP(B5507,'[1]Base de datos Almacen'!$B$2:$E$3654,4,0)</f>
        <v>#N/A</v>
      </c>
      <c r="F5507" s="8">
        <v>0</v>
      </c>
      <c r="G5507" s="9">
        <f>SUMIFS('Entrada - Salida'!$E:$E,'Entrada - Salida'!$D:$D,Saldo!C5507,'Entrada - Salida'!C:C,Saldo!B5507)</f>
        <v>0</v>
      </c>
      <c r="H5507" s="10">
        <f>SUMIFS('Entrada - Salida'!$F:$F,'Entrada - Salida'!$D:$D,Saldo!C5507,'Entrada - Salida'!C:C,Saldo!B5507)</f>
        <v>0</v>
      </c>
      <c r="I5507" s="11">
        <f t="shared" si="87"/>
        <v>0</v>
      </c>
      <c r="J5507" s="22"/>
    </row>
    <row r="5508" spans="5:10">
      <c r="E5508" s="4" t="e">
        <f>VLOOKUP(B5508,'[1]Base de datos Almacen'!$B$2:$E$3654,4,0)</f>
        <v>#N/A</v>
      </c>
      <c r="F5508" s="8">
        <v>0</v>
      </c>
      <c r="G5508" s="9">
        <f>SUMIFS('Entrada - Salida'!$E:$E,'Entrada - Salida'!$D:$D,Saldo!C5508,'Entrada - Salida'!C:C,Saldo!B5508)</f>
        <v>0</v>
      </c>
      <c r="H5508" s="10">
        <f>SUMIFS('Entrada - Salida'!$F:$F,'Entrada - Salida'!$D:$D,Saldo!C5508,'Entrada - Salida'!C:C,Saldo!B5508)</f>
        <v>0</v>
      </c>
      <c r="I5508" s="11">
        <f t="shared" si="87"/>
        <v>0</v>
      </c>
      <c r="J5508" s="22"/>
    </row>
    <row r="5509" spans="5:10">
      <c r="E5509" s="4" t="e">
        <f>VLOOKUP(B5509,'[1]Base de datos Almacen'!$B$2:$E$3654,4,0)</f>
        <v>#N/A</v>
      </c>
      <c r="F5509" s="8">
        <v>0</v>
      </c>
      <c r="G5509" s="9">
        <f>SUMIFS('Entrada - Salida'!$E:$E,'Entrada - Salida'!$D:$D,Saldo!C5509,'Entrada - Salida'!C:C,Saldo!B5509)</f>
        <v>0</v>
      </c>
      <c r="H5509" s="10">
        <f>SUMIFS('Entrada - Salida'!$F:$F,'Entrada - Salida'!$D:$D,Saldo!C5509,'Entrada - Salida'!C:C,Saldo!B5509)</f>
        <v>0</v>
      </c>
      <c r="I5509" s="11">
        <f t="shared" si="87"/>
        <v>0</v>
      </c>
      <c r="J5509" s="22"/>
    </row>
    <row r="5510" spans="5:10">
      <c r="E5510" s="4" t="e">
        <f>VLOOKUP(B5510,'[1]Base de datos Almacen'!$B$2:$E$3654,4,0)</f>
        <v>#N/A</v>
      </c>
      <c r="F5510" s="8">
        <v>0</v>
      </c>
      <c r="G5510" s="9">
        <f>SUMIFS('Entrada - Salida'!$E:$E,'Entrada - Salida'!$D:$D,Saldo!C5510,'Entrada - Salida'!C:C,Saldo!B5510)</f>
        <v>0</v>
      </c>
      <c r="H5510" s="10">
        <f>SUMIFS('Entrada - Salida'!$F:$F,'Entrada - Salida'!$D:$D,Saldo!C5510,'Entrada - Salida'!C:C,Saldo!B5510)</f>
        <v>0</v>
      </c>
      <c r="I5510" s="11">
        <f t="shared" si="87"/>
        <v>0</v>
      </c>
      <c r="J5510" s="22"/>
    </row>
    <row r="5511" spans="5:10">
      <c r="E5511" s="4" t="e">
        <f>VLOOKUP(B5511,'[1]Base de datos Almacen'!$B$2:$E$3654,4,0)</f>
        <v>#N/A</v>
      </c>
      <c r="F5511" s="8">
        <v>0</v>
      </c>
      <c r="G5511" s="9">
        <f>SUMIFS('Entrada - Salida'!$E:$E,'Entrada - Salida'!$D:$D,Saldo!C5511,'Entrada - Salida'!C:C,Saldo!B5511)</f>
        <v>0</v>
      </c>
      <c r="H5511" s="10">
        <f>SUMIFS('Entrada - Salida'!$F:$F,'Entrada - Salida'!$D:$D,Saldo!C5511,'Entrada - Salida'!C:C,Saldo!B5511)</f>
        <v>0</v>
      </c>
      <c r="I5511" s="11">
        <f t="shared" si="87"/>
        <v>0</v>
      </c>
      <c r="J5511" s="22"/>
    </row>
    <row r="5512" spans="5:10">
      <c r="E5512" s="4" t="e">
        <f>VLOOKUP(B5512,'[1]Base de datos Almacen'!$B$2:$E$3654,4,0)</f>
        <v>#N/A</v>
      </c>
      <c r="F5512" s="8">
        <v>0</v>
      </c>
      <c r="G5512" s="9">
        <f>SUMIFS('Entrada - Salida'!$E:$E,'Entrada - Salida'!$D:$D,Saldo!C5512,'Entrada - Salida'!C:C,Saldo!B5512)</f>
        <v>0</v>
      </c>
      <c r="H5512" s="10">
        <f>SUMIFS('Entrada - Salida'!$F:$F,'Entrada - Salida'!$D:$D,Saldo!C5512,'Entrada - Salida'!C:C,Saldo!B5512)</f>
        <v>0</v>
      </c>
      <c r="I5512" s="11">
        <f t="shared" si="87"/>
        <v>0</v>
      </c>
      <c r="J5512" s="22"/>
    </row>
    <row r="5513" spans="5:10">
      <c r="E5513" s="4" t="e">
        <f>VLOOKUP(B5513,'[1]Base de datos Almacen'!$B$2:$E$3654,4,0)</f>
        <v>#N/A</v>
      </c>
      <c r="F5513" s="8">
        <v>0</v>
      </c>
      <c r="G5513" s="9">
        <f>SUMIFS('Entrada - Salida'!$E:$E,'Entrada - Salida'!$D:$D,Saldo!C5513,'Entrada - Salida'!C:C,Saldo!B5513)</f>
        <v>0</v>
      </c>
      <c r="H5513" s="10">
        <f>SUMIFS('Entrada - Salida'!$F:$F,'Entrada - Salida'!$D:$D,Saldo!C5513,'Entrada - Salida'!C:C,Saldo!B5513)</f>
        <v>0</v>
      </c>
      <c r="I5513" s="11">
        <f t="shared" si="87"/>
        <v>0</v>
      </c>
      <c r="J5513" s="22"/>
    </row>
    <row r="5514" spans="5:10">
      <c r="E5514" s="4" t="e">
        <f>VLOOKUP(B5514,'[1]Base de datos Almacen'!$B$2:$E$3654,4,0)</f>
        <v>#N/A</v>
      </c>
      <c r="F5514" s="8">
        <v>0</v>
      </c>
      <c r="G5514" s="9">
        <f>SUMIFS('Entrada - Salida'!$E:$E,'Entrada - Salida'!$D:$D,Saldo!C5514,'Entrada - Salida'!C:C,Saldo!B5514)</f>
        <v>0</v>
      </c>
      <c r="H5514" s="10">
        <f>SUMIFS('Entrada - Salida'!$F:$F,'Entrada - Salida'!$D:$D,Saldo!C5514,'Entrada - Salida'!C:C,Saldo!B5514)</f>
        <v>0</v>
      </c>
      <c r="I5514" s="11">
        <f t="shared" si="87"/>
        <v>0</v>
      </c>
      <c r="J5514" s="22"/>
    </row>
    <row r="5515" spans="5:10">
      <c r="E5515" s="4" t="e">
        <f>VLOOKUP(B5515,'[1]Base de datos Almacen'!$B$2:$E$3654,4,0)</f>
        <v>#N/A</v>
      </c>
      <c r="F5515" s="8">
        <v>0</v>
      </c>
      <c r="G5515" s="9">
        <f>SUMIFS('Entrada - Salida'!$E:$E,'Entrada - Salida'!$D:$D,Saldo!C5515,'Entrada - Salida'!C:C,Saldo!B5515)</f>
        <v>0</v>
      </c>
      <c r="H5515" s="10">
        <f>SUMIFS('Entrada - Salida'!$F:$F,'Entrada - Salida'!$D:$D,Saldo!C5515,'Entrada - Salida'!C:C,Saldo!B5515)</f>
        <v>0</v>
      </c>
      <c r="I5515" s="11">
        <f t="shared" si="87"/>
        <v>0</v>
      </c>
      <c r="J5515" s="22"/>
    </row>
    <row r="5516" spans="5:10">
      <c r="E5516" s="4" t="e">
        <f>VLOOKUP(B5516,'[1]Base de datos Almacen'!$B$2:$E$3654,4,0)</f>
        <v>#N/A</v>
      </c>
      <c r="F5516" s="8">
        <v>0</v>
      </c>
      <c r="G5516" s="9">
        <f>SUMIFS('Entrada - Salida'!$E:$E,'Entrada - Salida'!$D:$D,Saldo!C5516,'Entrada - Salida'!C:C,Saldo!B5516)</f>
        <v>0</v>
      </c>
      <c r="H5516" s="10">
        <f>SUMIFS('Entrada - Salida'!$F:$F,'Entrada - Salida'!$D:$D,Saldo!C5516,'Entrada - Salida'!C:C,Saldo!B5516)</f>
        <v>0</v>
      </c>
      <c r="I5516" s="11">
        <f t="shared" si="87"/>
        <v>0</v>
      </c>
      <c r="J5516" s="22"/>
    </row>
    <row r="5517" spans="5:10">
      <c r="E5517" s="4" t="e">
        <f>VLOOKUP(B5517,'[1]Base de datos Almacen'!$B$2:$E$3654,4,0)</f>
        <v>#N/A</v>
      </c>
      <c r="F5517" s="8">
        <v>0</v>
      </c>
      <c r="G5517" s="9">
        <f>SUMIFS('Entrada - Salida'!$E:$E,'Entrada - Salida'!$D:$D,Saldo!C5517,'Entrada - Salida'!C:C,Saldo!B5517)</f>
        <v>0</v>
      </c>
      <c r="H5517" s="10">
        <f>SUMIFS('Entrada - Salida'!$F:$F,'Entrada - Salida'!$D:$D,Saldo!C5517,'Entrada - Salida'!C:C,Saldo!B5517)</f>
        <v>0</v>
      </c>
      <c r="I5517" s="11">
        <f t="shared" si="87"/>
        <v>0</v>
      </c>
      <c r="J5517" s="22"/>
    </row>
    <row r="5518" spans="5:10">
      <c r="E5518" s="4" t="e">
        <f>VLOOKUP(B5518,'[1]Base de datos Almacen'!$B$2:$E$3654,4,0)</f>
        <v>#N/A</v>
      </c>
      <c r="F5518" s="8">
        <v>0</v>
      </c>
      <c r="G5518" s="9">
        <f>SUMIFS('Entrada - Salida'!$E:$E,'Entrada - Salida'!$D:$D,Saldo!C5518,'Entrada - Salida'!C:C,Saldo!B5518)</f>
        <v>0</v>
      </c>
      <c r="H5518" s="10">
        <f>SUMIFS('Entrada - Salida'!$F:$F,'Entrada - Salida'!$D:$D,Saldo!C5518,'Entrada - Salida'!C:C,Saldo!B5518)</f>
        <v>0</v>
      </c>
      <c r="I5518" s="11">
        <f t="shared" si="87"/>
        <v>0</v>
      </c>
      <c r="J5518" s="22"/>
    </row>
    <row r="5519" spans="5:10">
      <c r="E5519" s="4" t="e">
        <f>VLOOKUP(B5519,'[1]Base de datos Almacen'!$B$2:$E$3654,4,0)</f>
        <v>#N/A</v>
      </c>
      <c r="F5519" s="8">
        <v>0</v>
      </c>
      <c r="G5519" s="9">
        <f>SUMIFS('Entrada - Salida'!$E:$E,'Entrada - Salida'!$D:$D,Saldo!C5519,'Entrada - Salida'!C:C,Saldo!B5519)</f>
        <v>0</v>
      </c>
      <c r="H5519" s="10">
        <f>SUMIFS('Entrada - Salida'!$F:$F,'Entrada - Salida'!$D:$D,Saldo!C5519,'Entrada - Salida'!C:C,Saldo!B5519)</f>
        <v>0</v>
      </c>
      <c r="I5519" s="11">
        <f t="shared" si="87"/>
        <v>0</v>
      </c>
      <c r="J5519" s="22"/>
    </row>
    <row r="5520" spans="5:10">
      <c r="E5520" s="4" t="e">
        <f>VLOOKUP(B5520,'[1]Base de datos Almacen'!$B$2:$E$3654,4,0)</f>
        <v>#N/A</v>
      </c>
      <c r="F5520" s="8">
        <v>0</v>
      </c>
      <c r="G5520" s="9">
        <f>SUMIFS('Entrada - Salida'!$E:$E,'Entrada - Salida'!$D:$D,Saldo!C5520,'Entrada - Salida'!C:C,Saldo!B5520)</f>
        <v>0</v>
      </c>
      <c r="H5520" s="10">
        <f>SUMIFS('Entrada - Salida'!$F:$F,'Entrada - Salida'!$D:$D,Saldo!C5520,'Entrada - Salida'!C:C,Saldo!B5520)</f>
        <v>0</v>
      </c>
      <c r="I5520" s="11">
        <f t="shared" si="87"/>
        <v>0</v>
      </c>
      <c r="J5520" s="22"/>
    </row>
    <row r="5521" spans="5:10">
      <c r="E5521" s="4" t="e">
        <f>VLOOKUP(B5521,'[1]Base de datos Almacen'!$B$2:$E$3654,4,0)</f>
        <v>#N/A</v>
      </c>
      <c r="F5521" s="8">
        <v>0</v>
      </c>
      <c r="G5521" s="9">
        <f>SUMIFS('Entrada - Salida'!$E:$E,'Entrada - Salida'!$D:$D,Saldo!C5521,'Entrada - Salida'!C:C,Saldo!B5521)</f>
        <v>0</v>
      </c>
      <c r="H5521" s="10">
        <f>SUMIFS('Entrada - Salida'!$F:$F,'Entrada - Salida'!$D:$D,Saldo!C5521,'Entrada - Salida'!C:C,Saldo!B5521)</f>
        <v>0</v>
      </c>
      <c r="I5521" s="11">
        <f t="shared" si="87"/>
        <v>0</v>
      </c>
      <c r="J5521" s="22"/>
    </row>
    <row r="5522" spans="5:10">
      <c r="E5522" s="4" t="e">
        <f>VLOOKUP(B5522,'[1]Base de datos Almacen'!$B$2:$E$3654,4,0)</f>
        <v>#N/A</v>
      </c>
      <c r="F5522" s="8">
        <v>0</v>
      </c>
      <c r="G5522" s="9">
        <f>SUMIFS('Entrada - Salida'!$E:$E,'Entrada - Salida'!$D:$D,Saldo!C5522,'Entrada - Salida'!C:C,Saldo!B5522)</f>
        <v>0</v>
      </c>
      <c r="H5522" s="10">
        <f>SUMIFS('Entrada - Salida'!$F:$F,'Entrada - Salida'!$D:$D,Saldo!C5522,'Entrada - Salida'!C:C,Saldo!B5522)</f>
        <v>0</v>
      </c>
      <c r="I5522" s="11">
        <f t="shared" si="87"/>
        <v>0</v>
      </c>
      <c r="J5522" s="22"/>
    </row>
    <row r="5523" spans="5:10">
      <c r="E5523" s="4" t="e">
        <f>VLOOKUP(B5523,'[1]Base de datos Almacen'!$B$2:$E$3654,4,0)</f>
        <v>#N/A</v>
      </c>
      <c r="F5523" s="8">
        <v>0</v>
      </c>
      <c r="G5523" s="9">
        <f>SUMIFS('Entrada - Salida'!$E:$E,'Entrada - Salida'!$D:$D,Saldo!C5523,'Entrada - Salida'!C:C,Saldo!B5523)</f>
        <v>0</v>
      </c>
      <c r="H5523" s="10">
        <f>SUMIFS('Entrada - Salida'!$F:$F,'Entrada - Salida'!$D:$D,Saldo!C5523,'Entrada - Salida'!C:C,Saldo!B5523)</f>
        <v>0</v>
      </c>
      <c r="I5523" s="11">
        <f t="shared" si="87"/>
        <v>0</v>
      </c>
      <c r="J5523" s="22"/>
    </row>
    <row r="5524" spans="5:10">
      <c r="E5524" s="4" t="e">
        <f>VLOOKUP(B5524,'[1]Base de datos Almacen'!$B$2:$E$3654,4,0)</f>
        <v>#N/A</v>
      </c>
      <c r="F5524" s="8">
        <v>0</v>
      </c>
      <c r="G5524" s="9">
        <f>SUMIFS('Entrada - Salida'!$E:$E,'Entrada - Salida'!$D:$D,Saldo!C5524,'Entrada - Salida'!C:C,Saldo!B5524)</f>
        <v>0</v>
      </c>
      <c r="H5524" s="10">
        <f>SUMIFS('Entrada - Salida'!$F:$F,'Entrada - Salida'!$D:$D,Saldo!C5524,'Entrada - Salida'!C:C,Saldo!B5524)</f>
        <v>0</v>
      </c>
      <c r="I5524" s="11">
        <f t="shared" si="87"/>
        <v>0</v>
      </c>
      <c r="J5524" s="22"/>
    </row>
    <row r="5525" spans="5:10">
      <c r="E5525" s="4" t="e">
        <f>VLOOKUP(B5525,'[1]Base de datos Almacen'!$B$2:$E$3654,4,0)</f>
        <v>#N/A</v>
      </c>
      <c r="F5525" s="8">
        <v>0</v>
      </c>
      <c r="G5525" s="9">
        <f>SUMIFS('Entrada - Salida'!$E:$E,'Entrada - Salida'!$D:$D,Saldo!C5525,'Entrada - Salida'!C:C,Saldo!B5525)</f>
        <v>0</v>
      </c>
      <c r="H5525" s="10">
        <f>SUMIFS('Entrada - Salida'!$F:$F,'Entrada - Salida'!$D:$D,Saldo!C5525,'Entrada - Salida'!C:C,Saldo!B5525)</f>
        <v>0</v>
      </c>
      <c r="I5525" s="11">
        <f t="shared" si="87"/>
        <v>0</v>
      </c>
      <c r="J5525" s="22"/>
    </row>
    <row r="5526" spans="5:10">
      <c r="E5526" s="4" t="e">
        <f>VLOOKUP(B5526,'[1]Base de datos Almacen'!$B$2:$E$3654,4,0)</f>
        <v>#N/A</v>
      </c>
      <c r="F5526" s="8">
        <v>0</v>
      </c>
      <c r="G5526" s="9">
        <f>SUMIFS('Entrada - Salida'!$E:$E,'Entrada - Salida'!$D:$D,Saldo!C5526,'Entrada - Salida'!C:C,Saldo!B5526)</f>
        <v>0</v>
      </c>
      <c r="H5526" s="10">
        <f>SUMIFS('Entrada - Salida'!$F:$F,'Entrada - Salida'!$D:$D,Saldo!C5526,'Entrada - Salida'!C:C,Saldo!B5526)</f>
        <v>0</v>
      </c>
      <c r="I5526" s="11">
        <f t="shared" si="87"/>
        <v>0</v>
      </c>
      <c r="J5526" s="22"/>
    </row>
    <row r="5527" spans="5:10">
      <c r="E5527" s="4" t="e">
        <f>VLOOKUP(B5527,'[1]Base de datos Almacen'!$B$2:$E$3654,4,0)</f>
        <v>#N/A</v>
      </c>
      <c r="F5527" s="8">
        <v>0</v>
      </c>
      <c r="G5527" s="9">
        <f>SUMIFS('Entrada - Salida'!$E:$E,'Entrada - Salida'!$D:$D,Saldo!C5527,'Entrada - Salida'!C:C,Saldo!B5527)</f>
        <v>0</v>
      </c>
      <c r="H5527" s="10">
        <f>SUMIFS('Entrada - Salida'!$F:$F,'Entrada - Salida'!$D:$D,Saldo!C5527,'Entrada - Salida'!C:C,Saldo!B5527)</f>
        <v>0</v>
      </c>
      <c r="I5527" s="11">
        <f t="shared" si="87"/>
        <v>0</v>
      </c>
      <c r="J5527" s="22"/>
    </row>
    <row r="5528" spans="5:10">
      <c r="E5528" s="4" t="e">
        <f>VLOOKUP(B5528,'[1]Base de datos Almacen'!$B$2:$E$3654,4,0)</f>
        <v>#N/A</v>
      </c>
      <c r="F5528" s="8">
        <v>0</v>
      </c>
      <c r="G5528" s="9">
        <f>SUMIFS('Entrada - Salida'!$E:$E,'Entrada - Salida'!$D:$D,Saldo!C5528,'Entrada - Salida'!C:C,Saldo!B5528)</f>
        <v>0</v>
      </c>
      <c r="H5528" s="10">
        <f>SUMIFS('Entrada - Salida'!$F:$F,'Entrada - Salida'!$D:$D,Saldo!C5528,'Entrada - Salida'!C:C,Saldo!B5528)</f>
        <v>0</v>
      </c>
      <c r="I5528" s="11">
        <f t="shared" si="87"/>
        <v>0</v>
      </c>
      <c r="J5528" s="22"/>
    </row>
    <row r="5529" spans="5:10">
      <c r="E5529" s="4" t="e">
        <f>VLOOKUP(B5529,'[1]Base de datos Almacen'!$B$2:$E$3654,4,0)</f>
        <v>#N/A</v>
      </c>
      <c r="F5529" s="8">
        <v>0</v>
      </c>
      <c r="G5529" s="9">
        <f>SUMIFS('Entrada - Salida'!$E:$E,'Entrada - Salida'!$D:$D,Saldo!C5529,'Entrada - Salida'!C:C,Saldo!B5529)</f>
        <v>0</v>
      </c>
      <c r="H5529" s="10">
        <f>SUMIFS('Entrada - Salida'!$F:$F,'Entrada - Salida'!$D:$D,Saldo!C5529,'Entrada - Salida'!C:C,Saldo!B5529)</f>
        <v>0</v>
      </c>
      <c r="I5529" s="11">
        <f t="shared" si="87"/>
        <v>0</v>
      </c>
      <c r="J5529" s="22"/>
    </row>
    <row r="5530" spans="5:10">
      <c r="E5530" s="4" t="e">
        <f>VLOOKUP(B5530,'[1]Base de datos Almacen'!$B$2:$E$3654,4,0)</f>
        <v>#N/A</v>
      </c>
      <c r="F5530" s="8">
        <v>0</v>
      </c>
      <c r="G5530" s="9">
        <f>SUMIFS('Entrada - Salida'!$E:$E,'Entrada - Salida'!$D:$D,Saldo!C5530,'Entrada - Salida'!C:C,Saldo!B5530)</f>
        <v>0</v>
      </c>
      <c r="H5530" s="10">
        <f>SUMIFS('Entrada - Salida'!$F:$F,'Entrada - Salida'!$D:$D,Saldo!C5530,'Entrada - Salida'!C:C,Saldo!B5530)</f>
        <v>0</v>
      </c>
      <c r="I5530" s="11">
        <f t="shared" si="87"/>
        <v>0</v>
      </c>
      <c r="J5530" s="22"/>
    </row>
    <row r="5531" spans="5:10">
      <c r="E5531" s="4" t="e">
        <f>VLOOKUP(B5531,'[1]Base de datos Almacen'!$B$2:$E$3654,4,0)</f>
        <v>#N/A</v>
      </c>
      <c r="F5531" s="8">
        <v>0</v>
      </c>
      <c r="G5531" s="9">
        <f>SUMIFS('Entrada - Salida'!$E:$E,'Entrada - Salida'!$D:$D,Saldo!C5531,'Entrada - Salida'!C:C,Saldo!B5531)</f>
        <v>0</v>
      </c>
      <c r="H5531" s="10">
        <f>SUMIFS('Entrada - Salida'!$F:$F,'Entrada - Salida'!$D:$D,Saldo!C5531,'Entrada - Salida'!C:C,Saldo!B5531)</f>
        <v>0</v>
      </c>
      <c r="I5531" s="11">
        <f t="shared" si="87"/>
        <v>0</v>
      </c>
      <c r="J5531" s="22"/>
    </row>
    <row r="5532" spans="5:10">
      <c r="E5532" s="4" t="e">
        <f>VLOOKUP(B5532,'[1]Base de datos Almacen'!$B$2:$E$3654,4,0)</f>
        <v>#N/A</v>
      </c>
      <c r="F5532" s="8">
        <v>0</v>
      </c>
      <c r="G5532" s="9">
        <f>SUMIFS('Entrada - Salida'!$E:$E,'Entrada - Salida'!$D:$D,Saldo!C5532,'Entrada - Salida'!C:C,Saldo!B5532)</f>
        <v>0</v>
      </c>
      <c r="H5532" s="10">
        <f>SUMIFS('Entrada - Salida'!$F:$F,'Entrada - Salida'!$D:$D,Saldo!C5532,'Entrada - Salida'!C:C,Saldo!B5532)</f>
        <v>0</v>
      </c>
      <c r="I5532" s="11">
        <f t="shared" si="87"/>
        <v>0</v>
      </c>
      <c r="J5532" s="22"/>
    </row>
    <row r="5533" spans="5:10">
      <c r="E5533" s="4" t="e">
        <f>VLOOKUP(B5533,'[1]Base de datos Almacen'!$B$2:$E$3654,4,0)</f>
        <v>#N/A</v>
      </c>
      <c r="F5533" s="8">
        <v>0</v>
      </c>
      <c r="G5533" s="9">
        <f>SUMIFS('Entrada - Salida'!$E:$E,'Entrada - Salida'!$D:$D,Saldo!C5533,'Entrada - Salida'!C:C,Saldo!B5533)</f>
        <v>0</v>
      </c>
      <c r="H5533" s="10">
        <f>SUMIFS('Entrada - Salida'!$F:$F,'Entrada - Salida'!$D:$D,Saldo!C5533,'Entrada - Salida'!C:C,Saldo!B5533)</f>
        <v>0</v>
      </c>
      <c r="I5533" s="11">
        <f t="shared" si="87"/>
        <v>0</v>
      </c>
      <c r="J5533" s="22"/>
    </row>
    <row r="5534" spans="5:10">
      <c r="E5534" s="4" t="e">
        <f>VLOOKUP(B5534,'[1]Base de datos Almacen'!$B$2:$E$3654,4,0)</f>
        <v>#N/A</v>
      </c>
      <c r="F5534" s="8">
        <v>0</v>
      </c>
      <c r="G5534" s="9">
        <f>SUMIFS('Entrada - Salida'!$E:$E,'Entrada - Salida'!$D:$D,Saldo!C5534,'Entrada - Salida'!C:C,Saldo!B5534)</f>
        <v>0</v>
      </c>
      <c r="H5534" s="10">
        <f>SUMIFS('Entrada - Salida'!$F:$F,'Entrada - Salida'!$D:$D,Saldo!C5534,'Entrada - Salida'!C:C,Saldo!B5534)</f>
        <v>0</v>
      </c>
      <c r="I5534" s="11">
        <f t="shared" si="87"/>
        <v>0</v>
      </c>
      <c r="J5534" s="22"/>
    </row>
    <row r="5535" spans="5:10">
      <c r="E5535" s="4" t="e">
        <f>VLOOKUP(B5535,'[1]Base de datos Almacen'!$B$2:$E$3654,4,0)</f>
        <v>#N/A</v>
      </c>
      <c r="F5535" s="8">
        <v>0</v>
      </c>
      <c r="G5535" s="9">
        <f>SUMIFS('Entrada - Salida'!$E:$E,'Entrada - Salida'!$D:$D,Saldo!C5535,'Entrada - Salida'!C:C,Saldo!B5535)</f>
        <v>0</v>
      </c>
      <c r="H5535" s="10">
        <f>SUMIFS('Entrada - Salida'!$F:$F,'Entrada - Salida'!$D:$D,Saldo!C5535,'Entrada - Salida'!C:C,Saldo!B5535)</f>
        <v>0</v>
      </c>
      <c r="I5535" s="11">
        <f t="shared" si="87"/>
        <v>0</v>
      </c>
      <c r="J5535" s="22"/>
    </row>
    <row r="5536" spans="5:10">
      <c r="E5536" s="4" t="e">
        <f>VLOOKUP(B5536,'[1]Base de datos Almacen'!$B$2:$E$3654,4,0)</f>
        <v>#N/A</v>
      </c>
      <c r="F5536" s="8">
        <v>0</v>
      </c>
      <c r="G5536" s="9">
        <f>SUMIFS('Entrada - Salida'!$E:$E,'Entrada - Salida'!$D:$D,Saldo!C5536,'Entrada - Salida'!C:C,Saldo!B5536)</f>
        <v>0</v>
      </c>
      <c r="H5536" s="10">
        <f>SUMIFS('Entrada - Salida'!$F:$F,'Entrada - Salida'!$D:$D,Saldo!C5536,'Entrada - Salida'!C:C,Saldo!B5536)</f>
        <v>0</v>
      </c>
      <c r="I5536" s="11">
        <f t="shared" si="87"/>
        <v>0</v>
      </c>
      <c r="J5536" s="22"/>
    </row>
    <row r="5537" spans="5:10">
      <c r="E5537" s="4" t="e">
        <f>VLOOKUP(B5537,'[1]Base de datos Almacen'!$B$2:$E$3654,4,0)</f>
        <v>#N/A</v>
      </c>
      <c r="F5537" s="8">
        <v>0</v>
      </c>
      <c r="G5537" s="9">
        <f>SUMIFS('Entrada - Salida'!$E:$E,'Entrada - Salida'!$D:$D,Saldo!C5537,'Entrada - Salida'!C:C,Saldo!B5537)</f>
        <v>0</v>
      </c>
      <c r="H5537" s="10">
        <f>SUMIFS('Entrada - Salida'!$F:$F,'Entrada - Salida'!$D:$D,Saldo!C5537,'Entrada - Salida'!C:C,Saldo!B5537)</f>
        <v>0</v>
      </c>
      <c r="I5537" s="11">
        <f t="shared" si="87"/>
        <v>0</v>
      </c>
      <c r="J5537" s="22"/>
    </row>
    <row r="5538" spans="5:10">
      <c r="E5538" s="4" t="e">
        <f>VLOOKUP(B5538,'[1]Base de datos Almacen'!$B$2:$E$3654,4,0)</f>
        <v>#N/A</v>
      </c>
      <c r="F5538" s="8">
        <v>0</v>
      </c>
      <c r="G5538" s="9">
        <f>SUMIFS('Entrada - Salida'!$E:$E,'Entrada - Salida'!$D:$D,Saldo!C5538,'Entrada - Salida'!C:C,Saldo!B5538)</f>
        <v>0</v>
      </c>
      <c r="H5538" s="10">
        <f>SUMIFS('Entrada - Salida'!$F:$F,'Entrada - Salida'!$D:$D,Saldo!C5538,'Entrada - Salida'!C:C,Saldo!B5538)</f>
        <v>0</v>
      </c>
      <c r="I5538" s="11">
        <f t="shared" si="87"/>
        <v>0</v>
      </c>
      <c r="J5538" s="22"/>
    </row>
    <row r="5539" spans="5:10">
      <c r="E5539" s="4" t="e">
        <f>VLOOKUP(B5539,'[1]Base de datos Almacen'!$B$2:$E$3654,4,0)</f>
        <v>#N/A</v>
      </c>
      <c r="F5539" s="8">
        <v>0</v>
      </c>
      <c r="G5539" s="9">
        <f>SUMIFS('Entrada - Salida'!$E:$E,'Entrada - Salida'!$D:$D,Saldo!C5539,'Entrada - Salida'!C:C,Saldo!B5539)</f>
        <v>0</v>
      </c>
      <c r="H5539" s="10">
        <f>SUMIFS('Entrada - Salida'!$F:$F,'Entrada - Salida'!$D:$D,Saldo!C5539,'Entrada - Salida'!C:C,Saldo!B5539)</f>
        <v>0</v>
      </c>
      <c r="I5539" s="11">
        <f t="shared" si="87"/>
        <v>0</v>
      </c>
      <c r="J5539" s="22"/>
    </row>
    <row r="5540" spans="5:10">
      <c r="E5540" s="4" t="e">
        <f>VLOOKUP(B5540,'[1]Base de datos Almacen'!$B$2:$E$3654,4,0)</f>
        <v>#N/A</v>
      </c>
      <c r="F5540" s="8">
        <v>0</v>
      </c>
      <c r="G5540" s="9">
        <f>SUMIFS('Entrada - Salida'!$E:$E,'Entrada - Salida'!$D:$D,Saldo!C5540,'Entrada - Salida'!C:C,Saldo!B5540)</f>
        <v>0</v>
      </c>
      <c r="H5540" s="10">
        <f>SUMIFS('Entrada - Salida'!$F:$F,'Entrada - Salida'!$D:$D,Saldo!C5540,'Entrada - Salida'!C:C,Saldo!B5540)</f>
        <v>0</v>
      </c>
      <c r="I5540" s="11">
        <f t="shared" si="87"/>
        <v>0</v>
      </c>
      <c r="J5540" s="22"/>
    </row>
    <row r="5541" spans="5:10">
      <c r="E5541" s="4" t="e">
        <f>VLOOKUP(B5541,'[1]Base de datos Almacen'!$B$2:$E$3654,4,0)</f>
        <v>#N/A</v>
      </c>
      <c r="F5541" s="8">
        <v>0</v>
      </c>
      <c r="G5541" s="9">
        <f>SUMIFS('Entrada - Salida'!$E:$E,'Entrada - Salida'!$D:$D,Saldo!C5541,'Entrada - Salida'!C:C,Saldo!B5541)</f>
        <v>0</v>
      </c>
      <c r="H5541" s="10">
        <f>SUMIFS('Entrada - Salida'!$F:$F,'Entrada - Salida'!$D:$D,Saldo!C5541,'Entrada - Salida'!C:C,Saldo!B5541)</f>
        <v>0</v>
      </c>
      <c r="I5541" s="11">
        <f t="shared" si="87"/>
        <v>0</v>
      </c>
      <c r="J5541" s="22"/>
    </row>
    <row r="5542" spans="5:10">
      <c r="E5542" s="4" t="e">
        <f>VLOOKUP(B5542,'[1]Base de datos Almacen'!$B$2:$E$3654,4,0)</f>
        <v>#N/A</v>
      </c>
      <c r="F5542" s="8">
        <v>0</v>
      </c>
      <c r="G5542" s="9">
        <f>SUMIFS('Entrada - Salida'!$E:$E,'Entrada - Salida'!$D:$D,Saldo!C5542,'Entrada - Salida'!C:C,Saldo!B5542)</f>
        <v>0</v>
      </c>
      <c r="H5542" s="10">
        <f>SUMIFS('Entrada - Salida'!$F:$F,'Entrada - Salida'!$D:$D,Saldo!C5542,'Entrada - Salida'!C:C,Saldo!B5542)</f>
        <v>0</v>
      </c>
      <c r="I5542" s="11">
        <f t="shared" si="87"/>
        <v>0</v>
      </c>
      <c r="J5542" s="22"/>
    </row>
    <row r="5543" spans="5:10">
      <c r="E5543" s="4" t="e">
        <f>VLOOKUP(B5543,'[1]Base de datos Almacen'!$B$2:$E$3654,4,0)</f>
        <v>#N/A</v>
      </c>
      <c r="F5543" s="8">
        <v>0</v>
      </c>
      <c r="G5543" s="9">
        <f>SUMIFS('Entrada - Salida'!$E:$E,'Entrada - Salida'!$D:$D,Saldo!C5543,'Entrada - Salida'!C:C,Saldo!B5543)</f>
        <v>0</v>
      </c>
      <c r="H5543" s="10">
        <f>SUMIFS('Entrada - Salida'!$F:$F,'Entrada - Salida'!$D:$D,Saldo!C5543,'Entrada - Salida'!C:C,Saldo!B5543)</f>
        <v>0</v>
      </c>
      <c r="I5543" s="11">
        <f t="shared" si="87"/>
        <v>0</v>
      </c>
      <c r="J5543" s="22"/>
    </row>
    <row r="5544" spans="5:10">
      <c r="E5544" s="4" t="e">
        <f>VLOOKUP(B5544,'[1]Base de datos Almacen'!$B$2:$E$3654,4,0)</f>
        <v>#N/A</v>
      </c>
      <c r="F5544" s="8">
        <v>0</v>
      </c>
      <c r="G5544" s="9">
        <f>SUMIFS('Entrada - Salida'!$E:$E,'Entrada - Salida'!$D:$D,Saldo!C5544,'Entrada - Salida'!C:C,Saldo!B5544)</f>
        <v>0</v>
      </c>
      <c r="H5544" s="10">
        <f>SUMIFS('Entrada - Salida'!$F:$F,'Entrada - Salida'!$D:$D,Saldo!C5544,'Entrada - Salida'!C:C,Saldo!B5544)</f>
        <v>0</v>
      </c>
      <c r="I5544" s="11">
        <f t="shared" si="87"/>
        <v>0</v>
      </c>
      <c r="J5544" s="22"/>
    </row>
    <row r="5545" spans="5:10">
      <c r="E5545" s="4" t="e">
        <f>VLOOKUP(B5545,'[1]Base de datos Almacen'!$B$2:$E$3654,4,0)</f>
        <v>#N/A</v>
      </c>
      <c r="F5545" s="8">
        <v>0</v>
      </c>
      <c r="G5545" s="9">
        <f>SUMIFS('Entrada - Salida'!$E:$E,'Entrada - Salida'!$D:$D,Saldo!C5545,'Entrada - Salida'!C:C,Saldo!B5545)</f>
        <v>0</v>
      </c>
      <c r="H5545" s="10">
        <f>SUMIFS('Entrada - Salida'!$F:$F,'Entrada - Salida'!$D:$D,Saldo!C5545,'Entrada - Salida'!C:C,Saldo!B5545)</f>
        <v>0</v>
      </c>
      <c r="I5545" s="11">
        <f t="shared" si="87"/>
        <v>0</v>
      </c>
      <c r="J5545" s="22"/>
    </row>
    <row r="5546" spans="5:10">
      <c r="E5546" s="4" t="e">
        <f>VLOOKUP(B5546,'[1]Base de datos Almacen'!$B$2:$E$3654,4,0)</f>
        <v>#N/A</v>
      </c>
      <c r="F5546" s="8">
        <v>0</v>
      </c>
      <c r="G5546" s="9">
        <f>SUMIFS('Entrada - Salida'!$E:$E,'Entrada - Salida'!$D:$D,Saldo!C5546,'Entrada - Salida'!C:C,Saldo!B5546)</f>
        <v>0</v>
      </c>
      <c r="H5546" s="10">
        <f>SUMIFS('Entrada - Salida'!$F:$F,'Entrada - Salida'!$D:$D,Saldo!C5546,'Entrada - Salida'!C:C,Saldo!B5546)</f>
        <v>0</v>
      </c>
      <c r="I5546" s="11">
        <f t="shared" si="87"/>
        <v>0</v>
      </c>
      <c r="J5546" s="22"/>
    </row>
    <row r="5547" spans="5:10">
      <c r="E5547" s="4" t="e">
        <f>VLOOKUP(B5547,'[1]Base de datos Almacen'!$B$2:$E$3654,4,0)</f>
        <v>#N/A</v>
      </c>
      <c r="F5547" s="8">
        <v>0</v>
      </c>
      <c r="G5547" s="9">
        <f>SUMIFS('Entrada - Salida'!$E:$E,'Entrada - Salida'!$D:$D,Saldo!C5547,'Entrada - Salida'!C:C,Saldo!B5547)</f>
        <v>0</v>
      </c>
      <c r="H5547" s="10">
        <f>SUMIFS('Entrada - Salida'!$F:$F,'Entrada - Salida'!$D:$D,Saldo!C5547,'Entrada - Salida'!C:C,Saldo!B5547)</f>
        <v>0</v>
      </c>
      <c r="I5547" s="11">
        <f t="shared" si="87"/>
        <v>0</v>
      </c>
      <c r="J5547" s="22"/>
    </row>
    <row r="5548" spans="5:10">
      <c r="E5548" s="4" t="e">
        <f>VLOOKUP(B5548,'[1]Base de datos Almacen'!$B$2:$E$3654,4,0)</f>
        <v>#N/A</v>
      </c>
      <c r="F5548" s="8">
        <v>0</v>
      </c>
      <c r="G5548" s="9">
        <f>SUMIFS('Entrada - Salida'!$E:$E,'Entrada - Salida'!$D:$D,Saldo!C5548,'Entrada - Salida'!C:C,Saldo!B5548)</f>
        <v>0</v>
      </c>
      <c r="H5548" s="10">
        <f>SUMIFS('Entrada - Salida'!$F:$F,'Entrada - Salida'!$D:$D,Saldo!C5548,'Entrada - Salida'!C:C,Saldo!B5548)</f>
        <v>0</v>
      </c>
      <c r="I5548" s="11">
        <f t="shared" si="87"/>
        <v>0</v>
      </c>
      <c r="J5548" s="22"/>
    </row>
    <row r="5549" spans="5:10">
      <c r="E5549" s="4" t="e">
        <f>VLOOKUP(B5549,'[1]Base de datos Almacen'!$B$2:$E$3654,4,0)</f>
        <v>#N/A</v>
      </c>
      <c r="F5549" s="8">
        <v>0</v>
      </c>
      <c r="G5549" s="9">
        <f>SUMIFS('Entrada - Salida'!$E:$E,'Entrada - Salida'!$D:$D,Saldo!C5549,'Entrada - Salida'!C:C,Saldo!B5549)</f>
        <v>0</v>
      </c>
      <c r="H5549" s="10">
        <f>SUMIFS('Entrada - Salida'!$F:$F,'Entrada - Salida'!$D:$D,Saldo!C5549,'Entrada - Salida'!C:C,Saldo!B5549)</f>
        <v>0</v>
      </c>
      <c r="I5549" s="11">
        <f t="shared" si="87"/>
        <v>0</v>
      </c>
      <c r="J5549" s="22"/>
    </row>
    <row r="5550" spans="5:10">
      <c r="E5550" s="4" t="e">
        <f>VLOOKUP(B5550,'[1]Base de datos Almacen'!$B$2:$E$3654,4,0)</f>
        <v>#N/A</v>
      </c>
      <c r="F5550" s="8">
        <v>0</v>
      </c>
      <c r="G5550" s="9">
        <f>SUMIFS('Entrada - Salida'!$E:$E,'Entrada - Salida'!$D:$D,Saldo!C5550,'Entrada - Salida'!C:C,Saldo!B5550)</f>
        <v>0</v>
      </c>
      <c r="H5550" s="10">
        <f>SUMIFS('Entrada - Salida'!$F:$F,'Entrada - Salida'!$D:$D,Saldo!C5550,'Entrada - Salida'!C:C,Saldo!B5550)</f>
        <v>0</v>
      </c>
      <c r="I5550" s="11">
        <f t="shared" ref="I5550:I5613" si="88">+(G5550-H5550)+F5550</f>
        <v>0</v>
      </c>
      <c r="J5550" s="22"/>
    </row>
    <row r="5551" spans="5:10">
      <c r="E5551" s="4" t="e">
        <f>VLOOKUP(B5551,'[1]Base de datos Almacen'!$B$2:$E$3654,4,0)</f>
        <v>#N/A</v>
      </c>
      <c r="F5551" s="8">
        <v>0</v>
      </c>
      <c r="G5551" s="9">
        <f>SUMIFS('Entrada - Salida'!$E:$E,'Entrada - Salida'!$D:$D,Saldo!C5551,'Entrada - Salida'!C:C,Saldo!B5551)</f>
        <v>0</v>
      </c>
      <c r="H5551" s="10">
        <f>SUMIFS('Entrada - Salida'!$F:$F,'Entrada - Salida'!$D:$D,Saldo!C5551,'Entrada - Salida'!C:C,Saldo!B5551)</f>
        <v>0</v>
      </c>
      <c r="I5551" s="11">
        <f t="shared" si="88"/>
        <v>0</v>
      </c>
      <c r="J5551" s="22"/>
    </row>
    <row r="5552" spans="5:10">
      <c r="E5552" s="4" t="e">
        <f>VLOOKUP(B5552,'[1]Base de datos Almacen'!$B$2:$E$3654,4,0)</f>
        <v>#N/A</v>
      </c>
      <c r="F5552" s="8">
        <v>0</v>
      </c>
      <c r="G5552" s="9">
        <f>SUMIFS('Entrada - Salida'!$E:$E,'Entrada - Salida'!$D:$D,Saldo!C5552,'Entrada - Salida'!C:C,Saldo!B5552)</f>
        <v>0</v>
      </c>
      <c r="H5552" s="10">
        <f>SUMIFS('Entrada - Salida'!$F:$F,'Entrada - Salida'!$D:$D,Saldo!C5552,'Entrada - Salida'!C:C,Saldo!B5552)</f>
        <v>0</v>
      </c>
      <c r="I5552" s="11">
        <f t="shared" si="88"/>
        <v>0</v>
      </c>
      <c r="J5552" s="22"/>
    </row>
    <row r="5553" spans="5:10">
      <c r="E5553" s="4" t="e">
        <f>VLOOKUP(B5553,'[1]Base de datos Almacen'!$B$2:$E$3654,4,0)</f>
        <v>#N/A</v>
      </c>
      <c r="F5553" s="8">
        <v>0</v>
      </c>
      <c r="G5553" s="9">
        <f>SUMIFS('Entrada - Salida'!$E:$E,'Entrada - Salida'!$D:$D,Saldo!C5553,'Entrada - Salida'!C:C,Saldo!B5553)</f>
        <v>0</v>
      </c>
      <c r="H5553" s="10">
        <f>SUMIFS('Entrada - Salida'!$F:$F,'Entrada - Salida'!$D:$D,Saldo!C5553,'Entrada - Salida'!C:C,Saldo!B5553)</f>
        <v>0</v>
      </c>
      <c r="I5553" s="11">
        <f t="shared" si="88"/>
        <v>0</v>
      </c>
      <c r="J5553" s="22"/>
    </row>
    <row r="5554" spans="5:10">
      <c r="E5554" s="4" t="e">
        <f>VLOOKUP(B5554,'[1]Base de datos Almacen'!$B$2:$E$3654,4,0)</f>
        <v>#N/A</v>
      </c>
      <c r="F5554" s="8">
        <v>0</v>
      </c>
      <c r="G5554" s="9">
        <f>SUMIFS('Entrada - Salida'!$E:$E,'Entrada - Salida'!$D:$D,Saldo!C5554,'Entrada - Salida'!C:C,Saldo!B5554)</f>
        <v>0</v>
      </c>
      <c r="H5554" s="10">
        <f>SUMIFS('Entrada - Salida'!$F:$F,'Entrada - Salida'!$D:$D,Saldo!C5554,'Entrada - Salida'!C:C,Saldo!B5554)</f>
        <v>0</v>
      </c>
      <c r="I5554" s="11">
        <f t="shared" si="88"/>
        <v>0</v>
      </c>
      <c r="J5554" s="22"/>
    </row>
    <row r="5555" spans="5:10">
      <c r="E5555" s="4" t="e">
        <f>VLOOKUP(B5555,'[1]Base de datos Almacen'!$B$2:$E$3654,4,0)</f>
        <v>#N/A</v>
      </c>
      <c r="F5555" s="8">
        <v>0</v>
      </c>
      <c r="G5555" s="9">
        <f>SUMIFS('Entrada - Salida'!$E:$E,'Entrada - Salida'!$D:$D,Saldo!C5555,'Entrada - Salida'!C:C,Saldo!B5555)</f>
        <v>0</v>
      </c>
      <c r="H5555" s="10">
        <f>SUMIFS('Entrada - Salida'!$F:$F,'Entrada - Salida'!$D:$D,Saldo!C5555,'Entrada - Salida'!C:C,Saldo!B5555)</f>
        <v>0</v>
      </c>
      <c r="I5555" s="11">
        <f t="shared" si="88"/>
        <v>0</v>
      </c>
      <c r="J5555" s="22"/>
    </row>
    <row r="5556" spans="5:10">
      <c r="E5556" s="4" t="e">
        <f>VLOOKUP(B5556,'[1]Base de datos Almacen'!$B$2:$E$3654,4,0)</f>
        <v>#N/A</v>
      </c>
      <c r="F5556" s="8">
        <v>0</v>
      </c>
      <c r="G5556" s="9">
        <f>SUMIFS('Entrada - Salida'!$E:$E,'Entrada - Salida'!$D:$D,Saldo!C5556,'Entrada - Salida'!C:C,Saldo!B5556)</f>
        <v>0</v>
      </c>
      <c r="H5556" s="10">
        <f>SUMIFS('Entrada - Salida'!$F:$F,'Entrada - Salida'!$D:$D,Saldo!C5556,'Entrada - Salida'!C:C,Saldo!B5556)</f>
        <v>0</v>
      </c>
      <c r="I5556" s="11">
        <f t="shared" si="88"/>
        <v>0</v>
      </c>
      <c r="J5556" s="22"/>
    </row>
    <row r="5557" spans="5:10">
      <c r="E5557" s="4" t="e">
        <f>VLOOKUP(B5557,'[1]Base de datos Almacen'!$B$2:$E$3654,4,0)</f>
        <v>#N/A</v>
      </c>
      <c r="F5557" s="8">
        <v>0</v>
      </c>
      <c r="G5557" s="9">
        <f>SUMIFS('Entrada - Salida'!$E:$E,'Entrada - Salida'!$D:$D,Saldo!C5557,'Entrada - Salida'!C:C,Saldo!B5557)</f>
        <v>0</v>
      </c>
      <c r="H5557" s="10">
        <f>SUMIFS('Entrada - Salida'!$F:$F,'Entrada - Salida'!$D:$D,Saldo!C5557,'Entrada - Salida'!C:C,Saldo!B5557)</f>
        <v>0</v>
      </c>
      <c r="I5557" s="11">
        <f t="shared" si="88"/>
        <v>0</v>
      </c>
      <c r="J5557" s="22"/>
    </row>
    <row r="5558" spans="5:10">
      <c r="E5558" s="4" t="e">
        <f>VLOOKUP(B5558,'[1]Base de datos Almacen'!$B$2:$E$3654,4,0)</f>
        <v>#N/A</v>
      </c>
      <c r="F5558" s="8">
        <v>0</v>
      </c>
      <c r="G5558" s="9">
        <f>SUMIFS('Entrada - Salida'!$E:$E,'Entrada - Salida'!$D:$D,Saldo!C5558,'Entrada - Salida'!C:C,Saldo!B5558)</f>
        <v>0</v>
      </c>
      <c r="H5558" s="10">
        <f>SUMIFS('Entrada - Salida'!$F:$F,'Entrada - Salida'!$D:$D,Saldo!C5558,'Entrada - Salida'!C:C,Saldo!B5558)</f>
        <v>0</v>
      </c>
      <c r="I5558" s="11">
        <f t="shared" si="88"/>
        <v>0</v>
      </c>
      <c r="J5558" s="22"/>
    </row>
    <row r="5559" spans="5:10">
      <c r="E5559" s="4" t="e">
        <f>VLOOKUP(B5559,'[1]Base de datos Almacen'!$B$2:$E$3654,4,0)</f>
        <v>#N/A</v>
      </c>
      <c r="F5559" s="8">
        <v>0</v>
      </c>
      <c r="G5559" s="9">
        <f>SUMIFS('Entrada - Salida'!$E:$E,'Entrada - Salida'!$D:$D,Saldo!C5559,'Entrada - Salida'!C:C,Saldo!B5559)</f>
        <v>0</v>
      </c>
      <c r="H5559" s="10">
        <f>SUMIFS('Entrada - Salida'!$F:$F,'Entrada - Salida'!$D:$D,Saldo!C5559,'Entrada - Salida'!C:C,Saldo!B5559)</f>
        <v>0</v>
      </c>
      <c r="I5559" s="11">
        <f t="shared" si="88"/>
        <v>0</v>
      </c>
      <c r="J5559" s="22"/>
    </row>
    <row r="5560" spans="5:10">
      <c r="E5560" s="4" t="e">
        <f>VLOOKUP(B5560,'[1]Base de datos Almacen'!$B$2:$E$3654,4,0)</f>
        <v>#N/A</v>
      </c>
      <c r="F5560" s="8">
        <v>0</v>
      </c>
      <c r="G5560" s="9">
        <f>SUMIFS('Entrada - Salida'!$E:$E,'Entrada - Salida'!$D:$D,Saldo!C5560,'Entrada - Salida'!C:C,Saldo!B5560)</f>
        <v>0</v>
      </c>
      <c r="H5560" s="10">
        <f>SUMIFS('Entrada - Salida'!$F:$F,'Entrada - Salida'!$D:$D,Saldo!C5560,'Entrada - Salida'!C:C,Saldo!B5560)</f>
        <v>0</v>
      </c>
      <c r="I5560" s="11">
        <f t="shared" si="88"/>
        <v>0</v>
      </c>
      <c r="J5560" s="22"/>
    </row>
    <row r="5561" spans="5:10">
      <c r="E5561" s="4" t="e">
        <f>VLOOKUP(B5561,'[1]Base de datos Almacen'!$B$2:$E$3654,4,0)</f>
        <v>#N/A</v>
      </c>
      <c r="F5561" s="8">
        <v>0</v>
      </c>
      <c r="G5561" s="9">
        <f>SUMIFS('Entrada - Salida'!$E:$E,'Entrada - Salida'!$D:$D,Saldo!C5561,'Entrada - Salida'!C:C,Saldo!B5561)</f>
        <v>0</v>
      </c>
      <c r="H5561" s="10">
        <f>SUMIFS('Entrada - Salida'!$F:$F,'Entrada - Salida'!$D:$D,Saldo!C5561,'Entrada - Salida'!C:C,Saldo!B5561)</f>
        <v>0</v>
      </c>
      <c r="I5561" s="11">
        <f t="shared" si="88"/>
        <v>0</v>
      </c>
      <c r="J5561" s="22"/>
    </row>
    <row r="5562" spans="5:10">
      <c r="E5562" s="4" t="e">
        <f>VLOOKUP(B5562,'[1]Base de datos Almacen'!$B$2:$E$3654,4,0)</f>
        <v>#N/A</v>
      </c>
      <c r="F5562" s="8">
        <v>0</v>
      </c>
      <c r="G5562" s="9">
        <f>SUMIFS('Entrada - Salida'!$E:$E,'Entrada - Salida'!$D:$D,Saldo!C5562,'Entrada - Salida'!C:C,Saldo!B5562)</f>
        <v>0</v>
      </c>
      <c r="H5562" s="10">
        <f>SUMIFS('Entrada - Salida'!$F:$F,'Entrada - Salida'!$D:$D,Saldo!C5562,'Entrada - Salida'!C:C,Saldo!B5562)</f>
        <v>0</v>
      </c>
      <c r="I5562" s="11">
        <f t="shared" si="88"/>
        <v>0</v>
      </c>
      <c r="J5562" s="22"/>
    </row>
    <row r="5563" spans="5:10">
      <c r="E5563" s="4" t="e">
        <f>VLOOKUP(B5563,'[1]Base de datos Almacen'!$B$2:$E$3654,4,0)</f>
        <v>#N/A</v>
      </c>
      <c r="F5563" s="8">
        <v>0</v>
      </c>
      <c r="G5563" s="9">
        <f>SUMIFS('Entrada - Salida'!$E:$E,'Entrada - Salida'!$D:$D,Saldo!C5563,'Entrada - Salida'!C:C,Saldo!B5563)</f>
        <v>0</v>
      </c>
      <c r="H5563" s="10">
        <f>SUMIFS('Entrada - Salida'!$F:$F,'Entrada - Salida'!$D:$D,Saldo!C5563,'Entrada - Salida'!C:C,Saldo!B5563)</f>
        <v>0</v>
      </c>
      <c r="I5563" s="11">
        <f t="shared" si="88"/>
        <v>0</v>
      </c>
      <c r="J5563" s="22"/>
    </row>
    <row r="5564" spans="5:10">
      <c r="E5564" s="4" t="e">
        <f>VLOOKUP(B5564,'[1]Base de datos Almacen'!$B$2:$E$3654,4,0)</f>
        <v>#N/A</v>
      </c>
      <c r="F5564" s="8">
        <v>0</v>
      </c>
      <c r="G5564" s="9">
        <f>SUMIFS('Entrada - Salida'!$E:$E,'Entrada - Salida'!$D:$D,Saldo!C5564,'Entrada - Salida'!C:C,Saldo!B5564)</f>
        <v>0</v>
      </c>
      <c r="H5564" s="10">
        <f>SUMIFS('Entrada - Salida'!$F:$F,'Entrada - Salida'!$D:$D,Saldo!C5564,'Entrada - Salida'!C:C,Saldo!B5564)</f>
        <v>0</v>
      </c>
      <c r="I5564" s="11">
        <f t="shared" si="88"/>
        <v>0</v>
      </c>
      <c r="J5564" s="22"/>
    </row>
    <row r="5565" spans="5:10">
      <c r="E5565" s="4" t="e">
        <f>VLOOKUP(B5565,'[1]Base de datos Almacen'!$B$2:$E$3654,4,0)</f>
        <v>#N/A</v>
      </c>
      <c r="F5565" s="8">
        <v>0</v>
      </c>
      <c r="G5565" s="9">
        <f>SUMIFS('Entrada - Salida'!$E:$E,'Entrada - Salida'!$D:$D,Saldo!C5565,'Entrada - Salida'!C:C,Saldo!B5565)</f>
        <v>0</v>
      </c>
      <c r="H5565" s="10">
        <f>SUMIFS('Entrada - Salida'!$F:$F,'Entrada - Salida'!$D:$D,Saldo!C5565,'Entrada - Salida'!C:C,Saldo!B5565)</f>
        <v>0</v>
      </c>
      <c r="I5565" s="11">
        <f t="shared" si="88"/>
        <v>0</v>
      </c>
      <c r="J5565" s="22"/>
    </row>
    <row r="5566" spans="5:10">
      <c r="E5566" s="4" t="e">
        <f>VLOOKUP(B5566,'[1]Base de datos Almacen'!$B$2:$E$3654,4,0)</f>
        <v>#N/A</v>
      </c>
      <c r="F5566" s="8">
        <v>0</v>
      </c>
      <c r="G5566" s="9">
        <f>SUMIFS('Entrada - Salida'!$E:$E,'Entrada - Salida'!$D:$D,Saldo!C5566,'Entrada - Salida'!C:C,Saldo!B5566)</f>
        <v>0</v>
      </c>
      <c r="H5566" s="10">
        <f>SUMIFS('Entrada - Salida'!$F:$F,'Entrada - Salida'!$D:$D,Saldo!C5566,'Entrada - Salida'!C:C,Saldo!B5566)</f>
        <v>0</v>
      </c>
      <c r="I5566" s="11">
        <f t="shared" si="88"/>
        <v>0</v>
      </c>
      <c r="J5566" s="22"/>
    </row>
    <row r="5567" spans="5:10">
      <c r="E5567" s="4" t="e">
        <f>VLOOKUP(B5567,'[1]Base de datos Almacen'!$B$2:$E$3654,4,0)</f>
        <v>#N/A</v>
      </c>
      <c r="F5567" s="8">
        <v>0</v>
      </c>
      <c r="G5567" s="9">
        <f>SUMIFS('Entrada - Salida'!$E:$E,'Entrada - Salida'!$D:$D,Saldo!C5567,'Entrada - Salida'!C:C,Saldo!B5567)</f>
        <v>0</v>
      </c>
      <c r="H5567" s="10">
        <f>SUMIFS('Entrada - Salida'!$F:$F,'Entrada - Salida'!$D:$D,Saldo!C5567,'Entrada - Salida'!C:C,Saldo!B5567)</f>
        <v>0</v>
      </c>
      <c r="I5567" s="11">
        <f t="shared" si="88"/>
        <v>0</v>
      </c>
      <c r="J5567" s="22"/>
    </row>
    <row r="5568" spans="5:10">
      <c r="E5568" s="4" t="e">
        <f>VLOOKUP(B5568,'[1]Base de datos Almacen'!$B$2:$E$3654,4,0)</f>
        <v>#N/A</v>
      </c>
      <c r="F5568" s="8">
        <v>0</v>
      </c>
      <c r="G5568" s="9">
        <f>SUMIFS('Entrada - Salida'!$E:$E,'Entrada - Salida'!$D:$D,Saldo!C5568,'Entrada - Salida'!C:C,Saldo!B5568)</f>
        <v>0</v>
      </c>
      <c r="H5568" s="10">
        <f>SUMIFS('Entrada - Salida'!$F:$F,'Entrada - Salida'!$D:$D,Saldo!C5568,'Entrada - Salida'!C:C,Saldo!B5568)</f>
        <v>0</v>
      </c>
      <c r="I5568" s="11">
        <f t="shared" si="88"/>
        <v>0</v>
      </c>
      <c r="J5568" s="22"/>
    </row>
    <row r="5569" spans="5:10">
      <c r="E5569" s="4" t="e">
        <f>VLOOKUP(B5569,'[1]Base de datos Almacen'!$B$2:$E$3654,4,0)</f>
        <v>#N/A</v>
      </c>
      <c r="F5569" s="8">
        <v>0</v>
      </c>
      <c r="G5569" s="9">
        <f>SUMIFS('Entrada - Salida'!$E:$E,'Entrada - Salida'!$D:$D,Saldo!C5569,'Entrada - Salida'!C:C,Saldo!B5569)</f>
        <v>0</v>
      </c>
      <c r="H5569" s="10">
        <f>SUMIFS('Entrada - Salida'!$F:$F,'Entrada - Salida'!$D:$D,Saldo!C5569,'Entrada - Salida'!C:C,Saldo!B5569)</f>
        <v>0</v>
      </c>
      <c r="I5569" s="11">
        <f t="shared" si="88"/>
        <v>0</v>
      </c>
      <c r="J5569" s="22"/>
    </row>
    <row r="5570" spans="5:10">
      <c r="E5570" s="4" t="e">
        <f>VLOOKUP(B5570,'[1]Base de datos Almacen'!$B$2:$E$3654,4,0)</f>
        <v>#N/A</v>
      </c>
      <c r="F5570" s="8">
        <v>0</v>
      </c>
      <c r="G5570" s="9">
        <f>SUMIFS('Entrada - Salida'!$E:$E,'Entrada - Salida'!$D:$D,Saldo!C5570,'Entrada - Salida'!C:C,Saldo!B5570)</f>
        <v>0</v>
      </c>
      <c r="H5570" s="10">
        <f>SUMIFS('Entrada - Salida'!$F:$F,'Entrada - Salida'!$D:$D,Saldo!C5570,'Entrada - Salida'!C:C,Saldo!B5570)</f>
        <v>0</v>
      </c>
      <c r="I5570" s="11">
        <f t="shared" si="88"/>
        <v>0</v>
      </c>
      <c r="J5570" s="22"/>
    </row>
    <row r="5571" spans="5:10">
      <c r="E5571" s="4" t="e">
        <f>VLOOKUP(B5571,'[1]Base de datos Almacen'!$B$2:$E$3654,4,0)</f>
        <v>#N/A</v>
      </c>
      <c r="F5571" s="8">
        <v>0</v>
      </c>
      <c r="G5571" s="9">
        <f>SUMIFS('Entrada - Salida'!$E:$E,'Entrada - Salida'!$D:$D,Saldo!C5571,'Entrada - Salida'!C:C,Saldo!B5571)</f>
        <v>0</v>
      </c>
      <c r="H5571" s="10">
        <f>SUMIFS('Entrada - Salida'!$F:$F,'Entrada - Salida'!$D:$D,Saldo!C5571,'Entrada - Salida'!C:C,Saldo!B5571)</f>
        <v>0</v>
      </c>
      <c r="I5571" s="11">
        <f t="shared" si="88"/>
        <v>0</v>
      </c>
      <c r="J5571" s="22"/>
    </row>
    <row r="5572" spans="5:10">
      <c r="E5572" s="4" t="e">
        <f>VLOOKUP(B5572,'[1]Base de datos Almacen'!$B$2:$E$3654,4,0)</f>
        <v>#N/A</v>
      </c>
      <c r="F5572" s="8">
        <v>0</v>
      </c>
      <c r="G5572" s="9">
        <f>SUMIFS('Entrada - Salida'!$E:$E,'Entrada - Salida'!$D:$D,Saldo!C5572,'Entrada - Salida'!C:C,Saldo!B5572)</f>
        <v>0</v>
      </c>
      <c r="H5572" s="10">
        <f>SUMIFS('Entrada - Salida'!$F:$F,'Entrada - Salida'!$D:$D,Saldo!C5572,'Entrada - Salida'!C:C,Saldo!B5572)</f>
        <v>0</v>
      </c>
      <c r="I5572" s="11">
        <f t="shared" si="88"/>
        <v>0</v>
      </c>
      <c r="J5572" s="22"/>
    </row>
    <row r="5573" spans="5:10">
      <c r="E5573" s="4" t="e">
        <f>VLOOKUP(B5573,'[1]Base de datos Almacen'!$B$2:$E$3654,4,0)</f>
        <v>#N/A</v>
      </c>
      <c r="F5573" s="8">
        <v>0</v>
      </c>
      <c r="G5573" s="9">
        <f>SUMIFS('Entrada - Salida'!$E:$E,'Entrada - Salida'!$D:$D,Saldo!C5573,'Entrada - Salida'!C:C,Saldo!B5573)</f>
        <v>0</v>
      </c>
      <c r="H5573" s="10">
        <f>SUMIFS('Entrada - Salida'!$F:$F,'Entrada - Salida'!$D:$D,Saldo!C5573,'Entrada - Salida'!C:C,Saldo!B5573)</f>
        <v>0</v>
      </c>
      <c r="I5573" s="11">
        <f t="shared" si="88"/>
        <v>0</v>
      </c>
      <c r="J5573" s="22"/>
    </row>
    <row r="5574" spans="5:10">
      <c r="E5574" s="4" t="e">
        <f>VLOOKUP(B5574,'[1]Base de datos Almacen'!$B$2:$E$3654,4,0)</f>
        <v>#N/A</v>
      </c>
      <c r="F5574" s="8">
        <v>0</v>
      </c>
      <c r="G5574" s="9">
        <f>SUMIFS('Entrada - Salida'!$E:$E,'Entrada - Salida'!$D:$D,Saldo!C5574,'Entrada - Salida'!C:C,Saldo!B5574)</f>
        <v>0</v>
      </c>
      <c r="H5574" s="10">
        <f>SUMIFS('Entrada - Salida'!$F:$F,'Entrada - Salida'!$D:$D,Saldo!C5574,'Entrada - Salida'!C:C,Saldo!B5574)</f>
        <v>0</v>
      </c>
      <c r="I5574" s="11">
        <f t="shared" si="88"/>
        <v>0</v>
      </c>
      <c r="J5574" s="22"/>
    </row>
    <row r="5575" spans="5:10">
      <c r="E5575" s="4" t="e">
        <f>VLOOKUP(B5575,'[1]Base de datos Almacen'!$B$2:$E$3654,4,0)</f>
        <v>#N/A</v>
      </c>
      <c r="F5575" s="8">
        <v>0</v>
      </c>
      <c r="G5575" s="9">
        <f>SUMIFS('Entrada - Salida'!$E:$E,'Entrada - Salida'!$D:$D,Saldo!C5575,'Entrada - Salida'!C:C,Saldo!B5575)</f>
        <v>0</v>
      </c>
      <c r="H5575" s="10">
        <f>SUMIFS('Entrada - Salida'!$F:$F,'Entrada - Salida'!$D:$D,Saldo!C5575,'Entrada - Salida'!C:C,Saldo!B5575)</f>
        <v>0</v>
      </c>
      <c r="I5575" s="11">
        <f t="shared" si="88"/>
        <v>0</v>
      </c>
      <c r="J5575" s="22"/>
    </row>
    <row r="5576" spans="5:10">
      <c r="E5576" s="4" t="e">
        <f>VLOOKUP(B5576,'[1]Base de datos Almacen'!$B$2:$E$3654,4,0)</f>
        <v>#N/A</v>
      </c>
      <c r="F5576" s="8">
        <v>0</v>
      </c>
      <c r="G5576" s="9">
        <f>SUMIFS('Entrada - Salida'!$E:$E,'Entrada - Salida'!$D:$D,Saldo!C5576,'Entrada - Salida'!C:C,Saldo!B5576)</f>
        <v>0</v>
      </c>
      <c r="H5576" s="10">
        <f>SUMIFS('Entrada - Salida'!$F:$F,'Entrada - Salida'!$D:$D,Saldo!C5576,'Entrada - Salida'!C:C,Saldo!B5576)</f>
        <v>0</v>
      </c>
      <c r="I5576" s="11">
        <f t="shared" si="88"/>
        <v>0</v>
      </c>
      <c r="J5576" s="22"/>
    </row>
    <row r="5577" spans="5:10">
      <c r="E5577" s="4" t="e">
        <f>VLOOKUP(B5577,'[1]Base de datos Almacen'!$B$2:$E$3654,4,0)</f>
        <v>#N/A</v>
      </c>
      <c r="F5577" s="8">
        <v>0</v>
      </c>
      <c r="G5577" s="9">
        <f>SUMIFS('Entrada - Salida'!$E:$E,'Entrada - Salida'!$D:$D,Saldo!C5577,'Entrada - Salida'!C:C,Saldo!B5577)</f>
        <v>0</v>
      </c>
      <c r="H5577" s="10">
        <f>SUMIFS('Entrada - Salida'!$F:$F,'Entrada - Salida'!$D:$D,Saldo!C5577,'Entrada - Salida'!C:C,Saldo!B5577)</f>
        <v>0</v>
      </c>
      <c r="I5577" s="11">
        <f t="shared" si="88"/>
        <v>0</v>
      </c>
      <c r="J5577" s="22"/>
    </row>
    <row r="5578" spans="5:10">
      <c r="E5578" s="4" t="e">
        <f>VLOOKUP(B5578,'[1]Base de datos Almacen'!$B$2:$E$3654,4,0)</f>
        <v>#N/A</v>
      </c>
      <c r="F5578" s="8">
        <v>0</v>
      </c>
      <c r="G5578" s="9">
        <f>SUMIFS('Entrada - Salida'!$E:$E,'Entrada - Salida'!$D:$D,Saldo!C5578,'Entrada - Salida'!C:C,Saldo!B5578)</f>
        <v>0</v>
      </c>
      <c r="H5578" s="10">
        <f>SUMIFS('Entrada - Salida'!$F:$F,'Entrada - Salida'!$D:$D,Saldo!C5578,'Entrada - Salida'!C:C,Saldo!B5578)</f>
        <v>0</v>
      </c>
      <c r="I5578" s="11">
        <f t="shared" si="88"/>
        <v>0</v>
      </c>
      <c r="J5578" s="22"/>
    </row>
    <row r="5579" spans="5:10">
      <c r="E5579" s="4" t="e">
        <f>VLOOKUP(B5579,'[1]Base de datos Almacen'!$B$2:$E$3654,4,0)</f>
        <v>#N/A</v>
      </c>
      <c r="F5579" s="8">
        <v>0</v>
      </c>
      <c r="G5579" s="9">
        <f>SUMIFS('Entrada - Salida'!$E:$E,'Entrada - Salida'!$D:$D,Saldo!C5579,'Entrada - Salida'!C:C,Saldo!B5579)</f>
        <v>0</v>
      </c>
      <c r="H5579" s="10">
        <f>SUMIFS('Entrada - Salida'!$F:$F,'Entrada - Salida'!$D:$D,Saldo!C5579,'Entrada - Salida'!C:C,Saldo!B5579)</f>
        <v>0</v>
      </c>
      <c r="I5579" s="11">
        <f t="shared" si="88"/>
        <v>0</v>
      </c>
      <c r="J5579" s="22"/>
    </row>
    <row r="5580" spans="5:10">
      <c r="E5580" s="4" t="e">
        <f>VLOOKUP(B5580,'[1]Base de datos Almacen'!$B$2:$E$3654,4,0)</f>
        <v>#N/A</v>
      </c>
      <c r="F5580" s="8">
        <v>0</v>
      </c>
      <c r="G5580" s="9">
        <f>SUMIFS('Entrada - Salida'!$E:$E,'Entrada - Salida'!$D:$D,Saldo!C5580,'Entrada - Salida'!C:C,Saldo!B5580)</f>
        <v>0</v>
      </c>
      <c r="H5580" s="10">
        <f>SUMIFS('Entrada - Salida'!$F:$F,'Entrada - Salida'!$D:$D,Saldo!C5580,'Entrada - Salida'!C:C,Saldo!B5580)</f>
        <v>0</v>
      </c>
      <c r="I5580" s="11">
        <f t="shared" si="88"/>
        <v>0</v>
      </c>
      <c r="J5580" s="22"/>
    </row>
    <row r="5581" spans="5:10">
      <c r="E5581" s="4" t="e">
        <f>VLOOKUP(B5581,'[1]Base de datos Almacen'!$B$2:$E$3654,4,0)</f>
        <v>#N/A</v>
      </c>
      <c r="F5581" s="8">
        <v>0</v>
      </c>
      <c r="G5581" s="9">
        <f>SUMIFS('Entrada - Salida'!$E:$E,'Entrada - Salida'!$D:$D,Saldo!C5581,'Entrada - Salida'!C:C,Saldo!B5581)</f>
        <v>0</v>
      </c>
      <c r="H5581" s="10">
        <f>SUMIFS('Entrada - Salida'!$F:$F,'Entrada - Salida'!$D:$D,Saldo!C5581,'Entrada - Salida'!C:C,Saldo!B5581)</f>
        <v>0</v>
      </c>
      <c r="I5581" s="11">
        <f t="shared" si="88"/>
        <v>0</v>
      </c>
      <c r="J5581" s="22"/>
    </row>
    <row r="5582" spans="5:10">
      <c r="E5582" s="4" t="e">
        <f>VLOOKUP(B5582,'[1]Base de datos Almacen'!$B$2:$E$3654,4,0)</f>
        <v>#N/A</v>
      </c>
      <c r="F5582" s="8">
        <v>0</v>
      </c>
      <c r="G5582" s="9">
        <f>SUMIFS('Entrada - Salida'!$E:$E,'Entrada - Salida'!$D:$D,Saldo!C5582,'Entrada - Salida'!C:C,Saldo!B5582)</f>
        <v>0</v>
      </c>
      <c r="H5582" s="10">
        <f>SUMIFS('Entrada - Salida'!$F:$F,'Entrada - Salida'!$D:$D,Saldo!C5582,'Entrada - Salida'!C:C,Saldo!B5582)</f>
        <v>0</v>
      </c>
      <c r="I5582" s="11">
        <f t="shared" si="88"/>
        <v>0</v>
      </c>
      <c r="J5582" s="22"/>
    </row>
    <row r="5583" spans="5:10">
      <c r="E5583" s="4" t="e">
        <f>VLOOKUP(B5583,'[1]Base de datos Almacen'!$B$2:$E$3654,4,0)</f>
        <v>#N/A</v>
      </c>
      <c r="F5583" s="8">
        <v>0</v>
      </c>
      <c r="G5583" s="9">
        <f>SUMIFS('Entrada - Salida'!$E:$E,'Entrada - Salida'!$D:$D,Saldo!C5583,'Entrada - Salida'!C:C,Saldo!B5583)</f>
        <v>0</v>
      </c>
      <c r="H5583" s="10">
        <f>SUMIFS('Entrada - Salida'!$F:$F,'Entrada - Salida'!$D:$D,Saldo!C5583,'Entrada - Salida'!C:C,Saldo!B5583)</f>
        <v>0</v>
      </c>
      <c r="I5583" s="11">
        <f t="shared" si="88"/>
        <v>0</v>
      </c>
      <c r="J5583" s="22"/>
    </row>
    <row r="5584" spans="5:10">
      <c r="E5584" s="4" t="e">
        <f>VLOOKUP(B5584,'[1]Base de datos Almacen'!$B$2:$E$3654,4,0)</f>
        <v>#N/A</v>
      </c>
      <c r="F5584" s="8">
        <v>0</v>
      </c>
      <c r="G5584" s="9">
        <f>SUMIFS('Entrada - Salida'!$E:$E,'Entrada - Salida'!$D:$D,Saldo!C5584,'Entrada - Salida'!C:C,Saldo!B5584)</f>
        <v>0</v>
      </c>
      <c r="H5584" s="10">
        <f>SUMIFS('Entrada - Salida'!$F:$F,'Entrada - Salida'!$D:$D,Saldo!C5584,'Entrada - Salida'!C:C,Saldo!B5584)</f>
        <v>0</v>
      </c>
      <c r="I5584" s="11">
        <f t="shared" si="88"/>
        <v>0</v>
      </c>
      <c r="J5584" s="22"/>
    </row>
    <row r="5585" spans="5:10">
      <c r="E5585" s="4" t="e">
        <f>VLOOKUP(B5585,'[1]Base de datos Almacen'!$B$2:$E$3654,4,0)</f>
        <v>#N/A</v>
      </c>
      <c r="F5585" s="8">
        <v>0</v>
      </c>
      <c r="G5585" s="9">
        <f>SUMIFS('Entrada - Salida'!$E:$E,'Entrada - Salida'!$D:$D,Saldo!C5585,'Entrada - Salida'!C:C,Saldo!B5585)</f>
        <v>0</v>
      </c>
      <c r="H5585" s="10">
        <f>SUMIFS('Entrada - Salida'!$F:$F,'Entrada - Salida'!$D:$D,Saldo!C5585,'Entrada - Salida'!C:C,Saldo!B5585)</f>
        <v>0</v>
      </c>
      <c r="I5585" s="11">
        <f t="shared" si="88"/>
        <v>0</v>
      </c>
      <c r="J5585" s="22"/>
    </row>
    <row r="5586" spans="5:10">
      <c r="E5586" s="4" t="e">
        <f>VLOOKUP(B5586,'[1]Base de datos Almacen'!$B$2:$E$3654,4,0)</f>
        <v>#N/A</v>
      </c>
      <c r="F5586" s="8">
        <v>0</v>
      </c>
      <c r="G5586" s="9">
        <f>SUMIFS('Entrada - Salida'!$E:$E,'Entrada - Salida'!$D:$D,Saldo!C5586,'Entrada - Salida'!C:C,Saldo!B5586)</f>
        <v>0</v>
      </c>
      <c r="H5586" s="10">
        <f>SUMIFS('Entrada - Salida'!$F:$F,'Entrada - Salida'!$D:$D,Saldo!C5586,'Entrada - Salida'!C:C,Saldo!B5586)</f>
        <v>0</v>
      </c>
      <c r="I5586" s="11">
        <f t="shared" si="88"/>
        <v>0</v>
      </c>
      <c r="J5586" s="22"/>
    </row>
    <row r="5587" spans="5:10">
      <c r="E5587" s="4" t="e">
        <f>VLOOKUP(B5587,'[1]Base de datos Almacen'!$B$2:$E$3654,4,0)</f>
        <v>#N/A</v>
      </c>
      <c r="F5587" s="8">
        <v>0</v>
      </c>
      <c r="G5587" s="9">
        <f>SUMIFS('Entrada - Salida'!$E:$E,'Entrada - Salida'!$D:$D,Saldo!C5587,'Entrada - Salida'!C:C,Saldo!B5587)</f>
        <v>0</v>
      </c>
      <c r="H5587" s="10">
        <f>SUMIFS('Entrada - Salida'!$F:$F,'Entrada - Salida'!$D:$D,Saldo!C5587,'Entrada - Salida'!C:C,Saldo!B5587)</f>
        <v>0</v>
      </c>
      <c r="I5587" s="11">
        <f t="shared" si="88"/>
        <v>0</v>
      </c>
      <c r="J5587" s="22"/>
    </row>
    <row r="5588" spans="5:10">
      <c r="E5588" s="4" t="e">
        <f>VLOOKUP(B5588,'[1]Base de datos Almacen'!$B$2:$E$3654,4,0)</f>
        <v>#N/A</v>
      </c>
      <c r="F5588" s="8">
        <v>0</v>
      </c>
      <c r="G5588" s="9">
        <f>SUMIFS('Entrada - Salida'!$E:$E,'Entrada - Salida'!$D:$D,Saldo!C5588,'Entrada - Salida'!C:C,Saldo!B5588)</f>
        <v>0</v>
      </c>
      <c r="H5588" s="10">
        <f>SUMIFS('Entrada - Salida'!$F:$F,'Entrada - Salida'!$D:$D,Saldo!C5588,'Entrada - Salida'!C:C,Saldo!B5588)</f>
        <v>0</v>
      </c>
      <c r="I5588" s="11">
        <f t="shared" si="88"/>
        <v>0</v>
      </c>
      <c r="J5588" s="22"/>
    </row>
    <row r="5589" spans="5:10">
      <c r="E5589" s="4" t="e">
        <f>VLOOKUP(B5589,'[1]Base de datos Almacen'!$B$2:$E$3654,4,0)</f>
        <v>#N/A</v>
      </c>
      <c r="F5589" s="8">
        <v>0</v>
      </c>
      <c r="G5589" s="9">
        <f>SUMIFS('Entrada - Salida'!$E:$E,'Entrada - Salida'!$D:$D,Saldo!C5589,'Entrada - Salida'!C:C,Saldo!B5589)</f>
        <v>0</v>
      </c>
      <c r="H5589" s="10">
        <f>SUMIFS('Entrada - Salida'!$F:$F,'Entrada - Salida'!$D:$D,Saldo!C5589,'Entrada - Salida'!C:C,Saldo!B5589)</f>
        <v>0</v>
      </c>
      <c r="I5589" s="11">
        <f t="shared" si="88"/>
        <v>0</v>
      </c>
      <c r="J5589" s="22"/>
    </row>
    <row r="5590" spans="5:10">
      <c r="E5590" s="4" t="e">
        <f>VLOOKUP(B5590,'[1]Base de datos Almacen'!$B$2:$E$3654,4,0)</f>
        <v>#N/A</v>
      </c>
      <c r="F5590" s="8">
        <v>0</v>
      </c>
      <c r="G5590" s="9">
        <f>SUMIFS('Entrada - Salida'!$E:$E,'Entrada - Salida'!$D:$D,Saldo!C5590,'Entrada - Salida'!C:C,Saldo!B5590)</f>
        <v>0</v>
      </c>
      <c r="H5590" s="10">
        <f>SUMIFS('Entrada - Salida'!$F:$F,'Entrada - Salida'!$D:$D,Saldo!C5590,'Entrada - Salida'!C:C,Saldo!B5590)</f>
        <v>0</v>
      </c>
      <c r="I5590" s="11">
        <f t="shared" si="88"/>
        <v>0</v>
      </c>
      <c r="J5590" s="22"/>
    </row>
    <row r="5591" spans="5:10">
      <c r="E5591" s="4" t="e">
        <f>VLOOKUP(B5591,'[1]Base de datos Almacen'!$B$2:$E$3654,4,0)</f>
        <v>#N/A</v>
      </c>
      <c r="F5591" s="8">
        <v>0</v>
      </c>
      <c r="G5591" s="9">
        <f>SUMIFS('Entrada - Salida'!$E:$E,'Entrada - Salida'!$D:$D,Saldo!C5591,'Entrada - Salida'!C:C,Saldo!B5591)</f>
        <v>0</v>
      </c>
      <c r="H5591" s="10">
        <f>SUMIFS('Entrada - Salida'!$F:$F,'Entrada - Salida'!$D:$D,Saldo!C5591,'Entrada - Salida'!C:C,Saldo!B5591)</f>
        <v>0</v>
      </c>
      <c r="I5591" s="11">
        <f t="shared" si="88"/>
        <v>0</v>
      </c>
      <c r="J5591" s="22"/>
    </row>
    <row r="5592" spans="5:10">
      <c r="E5592" s="4" t="e">
        <f>VLOOKUP(B5592,'[1]Base de datos Almacen'!$B$2:$E$3654,4,0)</f>
        <v>#N/A</v>
      </c>
      <c r="F5592" s="8">
        <v>0</v>
      </c>
      <c r="G5592" s="9">
        <f>SUMIFS('Entrada - Salida'!$E:$E,'Entrada - Salida'!$D:$D,Saldo!C5592,'Entrada - Salida'!C:C,Saldo!B5592)</f>
        <v>0</v>
      </c>
      <c r="H5592" s="10">
        <f>SUMIFS('Entrada - Salida'!$F:$F,'Entrada - Salida'!$D:$D,Saldo!C5592,'Entrada - Salida'!C:C,Saldo!B5592)</f>
        <v>0</v>
      </c>
      <c r="I5592" s="11">
        <f t="shared" si="88"/>
        <v>0</v>
      </c>
      <c r="J5592" s="22"/>
    </row>
    <row r="5593" spans="5:10">
      <c r="E5593" s="4" t="e">
        <f>VLOOKUP(B5593,'[1]Base de datos Almacen'!$B$2:$E$3654,4,0)</f>
        <v>#N/A</v>
      </c>
      <c r="F5593" s="8">
        <v>0</v>
      </c>
      <c r="G5593" s="9">
        <f>SUMIFS('Entrada - Salida'!$E:$E,'Entrada - Salida'!$D:$D,Saldo!C5593,'Entrada - Salida'!C:C,Saldo!B5593)</f>
        <v>0</v>
      </c>
      <c r="H5593" s="10">
        <f>SUMIFS('Entrada - Salida'!$F:$F,'Entrada - Salida'!$D:$D,Saldo!C5593,'Entrada - Salida'!C:C,Saldo!B5593)</f>
        <v>0</v>
      </c>
      <c r="I5593" s="11">
        <f t="shared" si="88"/>
        <v>0</v>
      </c>
      <c r="J5593" s="22"/>
    </row>
    <row r="5594" spans="5:10">
      <c r="E5594" s="4" t="e">
        <f>VLOOKUP(B5594,'[1]Base de datos Almacen'!$B$2:$E$3654,4,0)</f>
        <v>#N/A</v>
      </c>
      <c r="F5594" s="8">
        <v>0</v>
      </c>
      <c r="G5594" s="9">
        <f>SUMIFS('Entrada - Salida'!$E:$E,'Entrada - Salida'!$D:$D,Saldo!C5594,'Entrada - Salida'!C:C,Saldo!B5594)</f>
        <v>0</v>
      </c>
      <c r="H5594" s="10">
        <f>SUMIFS('Entrada - Salida'!$F:$F,'Entrada - Salida'!$D:$D,Saldo!C5594,'Entrada - Salida'!C:C,Saldo!B5594)</f>
        <v>0</v>
      </c>
      <c r="I5594" s="11">
        <f t="shared" si="88"/>
        <v>0</v>
      </c>
      <c r="J5594" s="22"/>
    </row>
    <row r="5595" spans="5:10">
      <c r="E5595" s="4" t="e">
        <f>VLOOKUP(B5595,'[1]Base de datos Almacen'!$B$2:$E$3654,4,0)</f>
        <v>#N/A</v>
      </c>
      <c r="F5595" s="8">
        <v>0</v>
      </c>
      <c r="G5595" s="9">
        <f>SUMIFS('Entrada - Salida'!$E:$E,'Entrada - Salida'!$D:$D,Saldo!C5595,'Entrada - Salida'!C:C,Saldo!B5595)</f>
        <v>0</v>
      </c>
      <c r="H5595" s="10">
        <f>SUMIFS('Entrada - Salida'!$F:$F,'Entrada - Salida'!$D:$D,Saldo!C5595,'Entrada - Salida'!C:C,Saldo!B5595)</f>
        <v>0</v>
      </c>
      <c r="I5595" s="11">
        <f t="shared" si="88"/>
        <v>0</v>
      </c>
      <c r="J5595" s="22"/>
    </row>
    <row r="5596" spans="5:10">
      <c r="E5596" s="4" t="e">
        <f>VLOOKUP(B5596,'[1]Base de datos Almacen'!$B$2:$E$3654,4,0)</f>
        <v>#N/A</v>
      </c>
      <c r="F5596" s="8">
        <v>0</v>
      </c>
      <c r="G5596" s="9">
        <f>SUMIFS('Entrada - Salida'!$E:$E,'Entrada - Salida'!$D:$D,Saldo!C5596,'Entrada - Salida'!C:C,Saldo!B5596)</f>
        <v>0</v>
      </c>
      <c r="H5596" s="10">
        <f>SUMIFS('Entrada - Salida'!$F:$F,'Entrada - Salida'!$D:$D,Saldo!C5596,'Entrada - Salida'!C:C,Saldo!B5596)</f>
        <v>0</v>
      </c>
      <c r="I5596" s="11">
        <f t="shared" si="88"/>
        <v>0</v>
      </c>
      <c r="J5596" s="22"/>
    </row>
    <row r="5597" spans="5:10">
      <c r="E5597" s="4" t="e">
        <f>VLOOKUP(B5597,'[1]Base de datos Almacen'!$B$2:$E$3654,4,0)</f>
        <v>#N/A</v>
      </c>
      <c r="F5597" s="8">
        <v>0</v>
      </c>
      <c r="G5597" s="9">
        <f>SUMIFS('Entrada - Salida'!$E:$E,'Entrada - Salida'!$D:$D,Saldo!C5597,'Entrada - Salida'!C:C,Saldo!B5597)</f>
        <v>0</v>
      </c>
      <c r="H5597" s="10">
        <f>SUMIFS('Entrada - Salida'!$F:$F,'Entrada - Salida'!$D:$D,Saldo!C5597,'Entrada - Salida'!C:C,Saldo!B5597)</f>
        <v>0</v>
      </c>
      <c r="I5597" s="11">
        <f t="shared" si="88"/>
        <v>0</v>
      </c>
      <c r="J5597" s="22"/>
    </row>
    <row r="5598" spans="5:10">
      <c r="E5598" s="4" t="e">
        <f>VLOOKUP(B5598,'[1]Base de datos Almacen'!$B$2:$E$3654,4,0)</f>
        <v>#N/A</v>
      </c>
      <c r="F5598" s="8">
        <v>0</v>
      </c>
      <c r="G5598" s="9">
        <f>SUMIFS('Entrada - Salida'!$E:$E,'Entrada - Salida'!$D:$D,Saldo!C5598,'Entrada - Salida'!C:C,Saldo!B5598)</f>
        <v>0</v>
      </c>
      <c r="H5598" s="10">
        <f>SUMIFS('Entrada - Salida'!$F:$F,'Entrada - Salida'!$D:$D,Saldo!C5598,'Entrada - Salida'!C:C,Saldo!B5598)</f>
        <v>0</v>
      </c>
      <c r="I5598" s="11">
        <f t="shared" si="88"/>
        <v>0</v>
      </c>
      <c r="J5598" s="22"/>
    </row>
    <row r="5599" spans="5:10">
      <c r="E5599" s="4" t="e">
        <f>VLOOKUP(B5599,'[1]Base de datos Almacen'!$B$2:$E$3654,4,0)</f>
        <v>#N/A</v>
      </c>
      <c r="F5599" s="8">
        <v>0</v>
      </c>
      <c r="G5599" s="9">
        <f>SUMIFS('Entrada - Salida'!$E:$E,'Entrada - Salida'!$D:$D,Saldo!C5599,'Entrada - Salida'!C:C,Saldo!B5599)</f>
        <v>0</v>
      </c>
      <c r="H5599" s="10">
        <f>SUMIFS('Entrada - Salida'!$F:$F,'Entrada - Salida'!$D:$D,Saldo!C5599,'Entrada - Salida'!C:C,Saldo!B5599)</f>
        <v>0</v>
      </c>
      <c r="I5599" s="11">
        <f t="shared" si="88"/>
        <v>0</v>
      </c>
      <c r="J5599" s="22"/>
    </row>
    <row r="5600" spans="5:10">
      <c r="E5600" s="4" t="e">
        <f>VLOOKUP(B5600,'[1]Base de datos Almacen'!$B$2:$E$3654,4,0)</f>
        <v>#N/A</v>
      </c>
      <c r="F5600" s="8">
        <v>0</v>
      </c>
      <c r="G5600" s="9">
        <f>SUMIFS('Entrada - Salida'!$E:$E,'Entrada - Salida'!$D:$D,Saldo!C5600,'Entrada - Salida'!C:C,Saldo!B5600)</f>
        <v>0</v>
      </c>
      <c r="H5600" s="10">
        <f>SUMIFS('Entrada - Salida'!$F:$F,'Entrada - Salida'!$D:$D,Saldo!C5600,'Entrada - Salida'!C:C,Saldo!B5600)</f>
        <v>0</v>
      </c>
      <c r="I5600" s="11">
        <f t="shared" si="88"/>
        <v>0</v>
      </c>
      <c r="J5600" s="22"/>
    </row>
    <row r="5601" spans="5:10">
      <c r="E5601" s="4" t="e">
        <f>VLOOKUP(B5601,'[1]Base de datos Almacen'!$B$2:$E$3654,4,0)</f>
        <v>#N/A</v>
      </c>
      <c r="F5601" s="8">
        <v>0</v>
      </c>
      <c r="G5601" s="9">
        <f>SUMIFS('Entrada - Salida'!$E:$E,'Entrada - Salida'!$D:$D,Saldo!C5601,'Entrada - Salida'!C:C,Saldo!B5601)</f>
        <v>0</v>
      </c>
      <c r="H5601" s="10">
        <f>SUMIFS('Entrada - Salida'!$F:$F,'Entrada - Salida'!$D:$D,Saldo!C5601,'Entrada - Salida'!C:C,Saldo!B5601)</f>
        <v>0</v>
      </c>
      <c r="I5601" s="11">
        <f t="shared" si="88"/>
        <v>0</v>
      </c>
      <c r="J5601" s="22"/>
    </row>
    <row r="5602" spans="5:10">
      <c r="E5602" s="4" t="e">
        <f>VLOOKUP(B5602,'[1]Base de datos Almacen'!$B$2:$E$3654,4,0)</f>
        <v>#N/A</v>
      </c>
      <c r="F5602" s="8">
        <v>0</v>
      </c>
      <c r="G5602" s="9">
        <f>SUMIFS('Entrada - Salida'!$E:$E,'Entrada - Salida'!$D:$D,Saldo!C5602,'Entrada - Salida'!C:C,Saldo!B5602)</f>
        <v>0</v>
      </c>
      <c r="H5602" s="10">
        <f>SUMIFS('Entrada - Salida'!$F:$F,'Entrada - Salida'!$D:$D,Saldo!C5602,'Entrada - Salida'!C:C,Saldo!B5602)</f>
        <v>0</v>
      </c>
      <c r="I5602" s="11">
        <f t="shared" si="88"/>
        <v>0</v>
      </c>
      <c r="J5602" s="22"/>
    </row>
    <row r="5603" spans="5:10">
      <c r="E5603" s="4" t="e">
        <f>VLOOKUP(B5603,'[1]Base de datos Almacen'!$B$2:$E$3654,4,0)</f>
        <v>#N/A</v>
      </c>
      <c r="F5603" s="8">
        <v>0</v>
      </c>
      <c r="G5603" s="9">
        <f>SUMIFS('Entrada - Salida'!$E:$E,'Entrada - Salida'!$D:$D,Saldo!C5603,'Entrada - Salida'!C:C,Saldo!B5603)</f>
        <v>0</v>
      </c>
      <c r="H5603" s="10">
        <f>SUMIFS('Entrada - Salida'!$F:$F,'Entrada - Salida'!$D:$D,Saldo!C5603,'Entrada - Salida'!C:C,Saldo!B5603)</f>
        <v>0</v>
      </c>
      <c r="I5603" s="11">
        <f t="shared" si="88"/>
        <v>0</v>
      </c>
      <c r="J5603" s="22"/>
    </row>
    <row r="5604" spans="5:10">
      <c r="E5604" s="4" t="e">
        <f>VLOOKUP(B5604,'[1]Base de datos Almacen'!$B$2:$E$3654,4,0)</f>
        <v>#N/A</v>
      </c>
      <c r="F5604" s="8">
        <v>0</v>
      </c>
      <c r="G5604" s="9">
        <f>SUMIFS('Entrada - Salida'!$E:$E,'Entrada - Salida'!$D:$D,Saldo!C5604,'Entrada - Salida'!C:C,Saldo!B5604)</f>
        <v>0</v>
      </c>
      <c r="H5604" s="10">
        <f>SUMIFS('Entrada - Salida'!$F:$F,'Entrada - Salida'!$D:$D,Saldo!C5604,'Entrada - Salida'!C:C,Saldo!B5604)</f>
        <v>0</v>
      </c>
      <c r="I5604" s="11">
        <f t="shared" si="88"/>
        <v>0</v>
      </c>
      <c r="J5604" s="22"/>
    </row>
    <row r="5605" spans="5:10">
      <c r="E5605" s="4" t="e">
        <f>VLOOKUP(B5605,'[1]Base de datos Almacen'!$B$2:$E$3654,4,0)</f>
        <v>#N/A</v>
      </c>
      <c r="F5605" s="8">
        <v>0</v>
      </c>
      <c r="G5605" s="9">
        <f>SUMIFS('Entrada - Salida'!$E:$E,'Entrada - Salida'!$D:$D,Saldo!C5605,'Entrada - Salida'!C:C,Saldo!B5605)</f>
        <v>0</v>
      </c>
      <c r="H5605" s="10">
        <f>SUMIFS('Entrada - Salida'!$F:$F,'Entrada - Salida'!$D:$D,Saldo!C5605,'Entrada - Salida'!C:C,Saldo!B5605)</f>
        <v>0</v>
      </c>
      <c r="I5605" s="11">
        <f t="shared" si="88"/>
        <v>0</v>
      </c>
      <c r="J5605" s="22"/>
    </row>
    <row r="5606" spans="5:10">
      <c r="E5606" s="4" t="e">
        <f>VLOOKUP(B5606,'[1]Base de datos Almacen'!$B$2:$E$3654,4,0)</f>
        <v>#N/A</v>
      </c>
      <c r="F5606" s="8">
        <v>0</v>
      </c>
      <c r="G5606" s="9">
        <f>SUMIFS('Entrada - Salida'!$E:$E,'Entrada - Salida'!$D:$D,Saldo!C5606,'Entrada - Salida'!C:C,Saldo!B5606)</f>
        <v>0</v>
      </c>
      <c r="H5606" s="10">
        <f>SUMIFS('Entrada - Salida'!$F:$F,'Entrada - Salida'!$D:$D,Saldo!C5606,'Entrada - Salida'!C:C,Saldo!B5606)</f>
        <v>0</v>
      </c>
      <c r="I5606" s="11">
        <f t="shared" si="88"/>
        <v>0</v>
      </c>
      <c r="J5606" s="22"/>
    </row>
    <row r="5607" spans="5:10">
      <c r="E5607" s="4" t="e">
        <f>VLOOKUP(B5607,'[1]Base de datos Almacen'!$B$2:$E$3654,4,0)</f>
        <v>#N/A</v>
      </c>
      <c r="F5607" s="8">
        <v>0</v>
      </c>
      <c r="G5607" s="9">
        <f>SUMIFS('Entrada - Salida'!$E:$E,'Entrada - Salida'!$D:$D,Saldo!C5607,'Entrada - Salida'!C:C,Saldo!B5607)</f>
        <v>0</v>
      </c>
      <c r="H5607" s="10">
        <f>SUMIFS('Entrada - Salida'!$F:$F,'Entrada - Salida'!$D:$D,Saldo!C5607,'Entrada - Salida'!C:C,Saldo!B5607)</f>
        <v>0</v>
      </c>
      <c r="I5607" s="11">
        <f t="shared" si="88"/>
        <v>0</v>
      </c>
      <c r="J5607" s="22"/>
    </row>
    <row r="5608" spans="5:10">
      <c r="E5608" s="4" t="e">
        <f>VLOOKUP(B5608,'[1]Base de datos Almacen'!$B$2:$E$3654,4,0)</f>
        <v>#N/A</v>
      </c>
      <c r="F5608" s="8">
        <v>0</v>
      </c>
      <c r="G5608" s="9">
        <f>SUMIFS('Entrada - Salida'!$E:$E,'Entrada - Salida'!$D:$D,Saldo!C5608,'Entrada - Salida'!C:C,Saldo!B5608)</f>
        <v>0</v>
      </c>
      <c r="H5608" s="10">
        <f>SUMIFS('Entrada - Salida'!$F:$F,'Entrada - Salida'!$D:$D,Saldo!C5608,'Entrada - Salida'!C:C,Saldo!B5608)</f>
        <v>0</v>
      </c>
      <c r="I5608" s="11">
        <f t="shared" si="88"/>
        <v>0</v>
      </c>
      <c r="J5608" s="22"/>
    </row>
    <row r="5609" spans="5:10">
      <c r="E5609" s="4" t="e">
        <f>VLOOKUP(B5609,'[1]Base de datos Almacen'!$B$2:$E$3654,4,0)</f>
        <v>#N/A</v>
      </c>
      <c r="F5609" s="8">
        <v>0</v>
      </c>
      <c r="G5609" s="9">
        <f>SUMIFS('Entrada - Salida'!$E:$E,'Entrada - Salida'!$D:$D,Saldo!C5609,'Entrada - Salida'!C:C,Saldo!B5609)</f>
        <v>0</v>
      </c>
      <c r="H5609" s="10">
        <f>SUMIFS('Entrada - Salida'!$F:$F,'Entrada - Salida'!$D:$D,Saldo!C5609,'Entrada - Salida'!C:C,Saldo!B5609)</f>
        <v>0</v>
      </c>
      <c r="I5609" s="11">
        <f t="shared" si="88"/>
        <v>0</v>
      </c>
      <c r="J5609" s="22"/>
    </row>
    <row r="5610" spans="5:10">
      <c r="E5610" s="4" t="e">
        <f>VLOOKUP(B5610,'[1]Base de datos Almacen'!$B$2:$E$3654,4,0)</f>
        <v>#N/A</v>
      </c>
      <c r="F5610" s="8">
        <v>0</v>
      </c>
      <c r="G5610" s="9">
        <f>SUMIFS('Entrada - Salida'!$E:$E,'Entrada - Salida'!$D:$D,Saldo!C5610,'Entrada - Salida'!C:C,Saldo!B5610)</f>
        <v>0</v>
      </c>
      <c r="H5610" s="10">
        <f>SUMIFS('Entrada - Salida'!$F:$F,'Entrada - Salida'!$D:$D,Saldo!C5610,'Entrada - Salida'!C:C,Saldo!B5610)</f>
        <v>0</v>
      </c>
      <c r="I5610" s="11">
        <f t="shared" si="88"/>
        <v>0</v>
      </c>
      <c r="J5610" s="22"/>
    </row>
    <row r="5611" spans="5:10">
      <c r="E5611" s="4" t="e">
        <f>VLOOKUP(B5611,'[1]Base de datos Almacen'!$B$2:$E$3654,4,0)</f>
        <v>#N/A</v>
      </c>
      <c r="F5611" s="8">
        <v>0</v>
      </c>
      <c r="G5611" s="9">
        <f>SUMIFS('Entrada - Salida'!$E:$E,'Entrada - Salida'!$D:$D,Saldo!C5611,'Entrada - Salida'!C:C,Saldo!B5611)</f>
        <v>0</v>
      </c>
      <c r="H5611" s="10">
        <f>SUMIFS('Entrada - Salida'!$F:$F,'Entrada - Salida'!$D:$D,Saldo!C5611,'Entrada - Salida'!C:C,Saldo!B5611)</f>
        <v>0</v>
      </c>
      <c r="I5611" s="11">
        <f t="shared" si="88"/>
        <v>0</v>
      </c>
      <c r="J5611" s="22"/>
    </row>
    <row r="5612" spans="5:10">
      <c r="E5612" s="4" t="e">
        <f>VLOOKUP(B5612,'[1]Base de datos Almacen'!$B$2:$E$3654,4,0)</f>
        <v>#N/A</v>
      </c>
      <c r="F5612" s="8">
        <v>0</v>
      </c>
      <c r="G5612" s="9">
        <f>SUMIFS('Entrada - Salida'!$E:$E,'Entrada - Salida'!$D:$D,Saldo!C5612,'Entrada - Salida'!C:C,Saldo!B5612)</f>
        <v>0</v>
      </c>
      <c r="H5612" s="10">
        <f>SUMIFS('Entrada - Salida'!$F:$F,'Entrada - Salida'!$D:$D,Saldo!C5612,'Entrada - Salida'!C:C,Saldo!B5612)</f>
        <v>0</v>
      </c>
      <c r="I5612" s="11">
        <f t="shared" si="88"/>
        <v>0</v>
      </c>
      <c r="J5612" s="22"/>
    </row>
    <row r="5613" spans="5:10">
      <c r="E5613" s="4" t="e">
        <f>VLOOKUP(B5613,'[1]Base de datos Almacen'!$B$2:$E$3654,4,0)</f>
        <v>#N/A</v>
      </c>
      <c r="F5613" s="8">
        <v>0</v>
      </c>
      <c r="G5613" s="9">
        <f>SUMIFS('Entrada - Salida'!$E:$E,'Entrada - Salida'!$D:$D,Saldo!C5613,'Entrada - Salida'!C:C,Saldo!B5613)</f>
        <v>0</v>
      </c>
      <c r="H5613" s="10">
        <f>SUMIFS('Entrada - Salida'!$F:$F,'Entrada - Salida'!$D:$D,Saldo!C5613,'Entrada - Salida'!C:C,Saldo!B5613)</f>
        <v>0</v>
      </c>
      <c r="I5613" s="11">
        <f t="shared" si="88"/>
        <v>0</v>
      </c>
      <c r="J5613" s="22"/>
    </row>
    <row r="5614" spans="5:10">
      <c r="E5614" s="4" t="e">
        <f>VLOOKUP(B5614,'[1]Base de datos Almacen'!$B$2:$E$3654,4,0)</f>
        <v>#N/A</v>
      </c>
      <c r="F5614" s="8">
        <v>0</v>
      </c>
      <c r="G5614" s="9">
        <f>SUMIFS('Entrada - Salida'!$E:$E,'Entrada - Salida'!$D:$D,Saldo!C5614,'Entrada - Salida'!C:C,Saldo!B5614)</f>
        <v>0</v>
      </c>
      <c r="H5614" s="10">
        <f>SUMIFS('Entrada - Salida'!$F:$F,'Entrada - Salida'!$D:$D,Saldo!C5614,'Entrada - Salida'!C:C,Saldo!B5614)</f>
        <v>0</v>
      </c>
      <c r="I5614" s="11">
        <f t="shared" ref="I5614:I5677" si="89">+(G5614-H5614)+F5614</f>
        <v>0</v>
      </c>
      <c r="J5614" s="22"/>
    </row>
    <row r="5615" spans="5:10">
      <c r="E5615" s="4" t="e">
        <f>VLOOKUP(B5615,'[1]Base de datos Almacen'!$B$2:$E$3654,4,0)</f>
        <v>#N/A</v>
      </c>
      <c r="F5615" s="8">
        <v>0</v>
      </c>
      <c r="G5615" s="9">
        <f>SUMIFS('Entrada - Salida'!$E:$E,'Entrada - Salida'!$D:$D,Saldo!C5615,'Entrada - Salida'!C:C,Saldo!B5615)</f>
        <v>0</v>
      </c>
      <c r="H5615" s="10">
        <f>SUMIFS('Entrada - Salida'!$F:$F,'Entrada - Salida'!$D:$D,Saldo!C5615,'Entrada - Salida'!C:C,Saldo!B5615)</f>
        <v>0</v>
      </c>
      <c r="I5615" s="11">
        <f t="shared" si="89"/>
        <v>0</v>
      </c>
      <c r="J5615" s="22"/>
    </row>
    <row r="5616" spans="5:10">
      <c r="E5616" s="4" t="e">
        <f>VLOOKUP(B5616,'[1]Base de datos Almacen'!$B$2:$E$3654,4,0)</f>
        <v>#N/A</v>
      </c>
      <c r="F5616" s="8">
        <v>0</v>
      </c>
      <c r="G5616" s="9">
        <f>SUMIFS('Entrada - Salida'!$E:$E,'Entrada - Salida'!$D:$D,Saldo!C5616,'Entrada - Salida'!C:C,Saldo!B5616)</f>
        <v>0</v>
      </c>
      <c r="H5616" s="10">
        <f>SUMIFS('Entrada - Salida'!$F:$F,'Entrada - Salida'!$D:$D,Saldo!C5616,'Entrada - Salida'!C:C,Saldo!B5616)</f>
        <v>0</v>
      </c>
      <c r="I5616" s="11">
        <f t="shared" si="89"/>
        <v>0</v>
      </c>
      <c r="J5616" s="22"/>
    </row>
    <row r="5617" spans="5:10">
      <c r="E5617" s="4" t="e">
        <f>VLOOKUP(B5617,'[1]Base de datos Almacen'!$B$2:$E$3654,4,0)</f>
        <v>#N/A</v>
      </c>
      <c r="F5617" s="8">
        <v>0</v>
      </c>
      <c r="G5617" s="9">
        <f>SUMIFS('Entrada - Salida'!$E:$E,'Entrada - Salida'!$D:$D,Saldo!C5617,'Entrada - Salida'!C:C,Saldo!B5617)</f>
        <v>0</v>
      </c>
      <c r="H5617" s="10">
        <f>SUMIFS('Entrada - Salida'!$F:$F,'Entrada - Salida'!$D:$D,Saldo!C5617,'Entrada - Salida'!C:C,Saldo!B5617)</f>
        <v>0</v>
      </c>
      <c r="I5617" s="11">
        <f t="shared" si="89"/>
        <v>0</v>
      </c>
      <c r="J5617" s="22"/>
    </row>
    <row r="5618" spans="5:10">
      <c r="E5618" s="4" t="e">
        <f>VLOOKUP(B5618,'[1]Base de datos Almacen'!$B$2:$E$3654,4,0)</f>
        <v>#N/A</v>
      </c>
      <c r="F5618" s="8">
        <v>0</v>
      </c>
      <c r="G5618" s="9">
        <f>SUMIFS('Entrada - Salida'!$E:$E,'Entrada - Salida'!$D:$D,Saldo!C5618,'Entrada - Salida'!C:C,Saldo!B5618)</f>
        <v>0</v>
      </c>
      <c r="H5618" s="10">
        <f>SUMIFS('Entrada - Salida'!$F:$F,'Entrada - Salida'!$D:$D,Saldo!C5618,'Entrada - Salida'!C:C,Saldo!B5618)</f>
        <v>0</v>
      </c>
      <c r="I5618" s="11">
        <f t="shared" si="89"/>
        <v>0</v>
      </c>
      <c r="J5618" s="22"/>
    </row>
    <row r="5619" spans="5:10">
      <c r="E5619" s="4" t="e">
        <f>VLOOKUP(B5619,'[1]Base de datos Almacen'!$B$2:$E$3654,4,0)</f>
        <v>#N/A</v>
      </c>
      <c r="F5619" s="8">
        <v>0</v>
      </c>
      <c r="G5619" s="9">
        <f>SUMIFS('Entrada - Salida'!$E:$E,'Entrada - Salida'!$D:$D,Saldo!C5619,'Entrada - Salida'!C:C,Saldo!B5619)</f>
        <v>0</v>
      </c>
      <c r="H5619" s="10">
        <f>SUMIFS('Entrada - Salida'!$F:$F,'Entrada - Salida'!$D:$D,Saldo!C5619,'Entrada - Salida'!C:C,Saldo!B5619)</f>
        <v>0</v>
      </c>
      <c r="I5619" s="11">
        <f t="shared" si="89"/>
        <v>0</v>
      </c>
      <c r="J5619" s="22"/>
    </row>
    <row r="5620" spans="5:10">
      <c r="E5620" s="4" t="e">
        <f>VLOOKUP(B5620,'[1]Base de datos Almacen'!$B$2:$E$3654,4,0)</f>
        <v>#N/A</v>
      </c>
      <c r="F5620" s="8">
        <v>0</v>
      </c>
      <c r="G5620" s="9">
        <f>SUMIFS('Entrada - Salida'!$E:$E,'Entrada - Salida'!$D:$D,Saldo!C5620,'Entrada - Salida'!C:C,Saldo!B5620)</f>
        <v>0</v>
      </c>
      <c r="H5620" s="10">
        <f>SUMIFS('Entrada - Salida'!$F:$F,'Entrada - Salida'!$D:$D,Saldo!C5620,'Entrada - Salida'!C:C,Saldo!B5620)</f>
        <v>0</v>
      </c>
      <c r="I5620" s="11">
        <f t="shared" si="89"/>
        <v>0</v>
      </c>
      <c r="J5620" s="22"/>
    </row>
    <row r="5621" spans="5:10">
      <c r="E5621" s="4" t="e">
        <f>VLOOKUP(B5621,'[1]Base de datos Almacen'!$B$2:$E$3654,4,0)</f>
        <v>#N/A</v>
      </c>
      <c r="F5621" s="8">
        <v>0</v>
      </c>
      <c r="G5621" s="9">
        <f>SUMIFS('Entrada - Salida'!$E:$E,'Entrada - Salida'!$D:$D,Saldo!C5621,'Entrada - Salida'!C:C,Saldo!B5621)</f>
        <v>0</v>
      </c>
      <c r="H5621" s="10">
        <f>SUMIFS('Entrada - Salida'!$F:$F,'Entrada - Salida'!$D:$D,Saldo!C5621,'Entrada - Salida'!C:C,Saldo!B5621)</f>
        <v>0</v>
      </c>
      <c r="I5621" s="11">
        <f t="shared" si="89"/>
        <v>0</v>
      </c>
      <c r="J5621" s="22"/>
    </row>
    <row r="5622" spans="5:10">
      <c r="E5622" s="4" t="e">
        <f>VLOOKUP(B5622,'[1]Base de datos Almacen'!$B$2:$E$3654,4,0)</f>
        <v>#N/A</v>
      </c>
      <c r="F5622" s="8">
        <v>0</v>
      </c>
      <c r="G5622" s="9">
        <f>SUMIFS('Entrada - Salida'!$E:$E,'Entrada - Salida'!$D:$D,Saldo!C5622,'Entrada - Salida'!C:C,Saldo!B5622)</f>
        <v>0</v>
      </c>
      <c r="H5622" s="10">
        <f>SUMIFS('Entrada - Salida'!$F:$F,'Entrada - Salida'!$D:$D,Saldo!C5622,'Entrada - Salida'!C:C,Saldo!B5622)</f>
        <v>0</v>
      </c>
      <c r="I5622" s="11">
        <f t="shared" si="89"/>
        <v>0</v>
      </c>
      <c r="J5622" s="22"/>
    </row>
    <row r="5623" spans="5:10">
      <c r="E5623" s="4" t="e">
        <f>VLOOKUP(B5623,'[1]Base de datos Almacen'!$B$2:$E$3654,4,0)</f>
        <v>#N/A</v>
      </c>
      <c r="F5623" s="8">
        <v>0</v>
      </c>
      <c r="G5623" s="9">
        <f>SUMIFS('Entrada - Salida'!$E:$E,'Entrada - Salida'!$D:$D,Saldo!C5623,'Entrada - Salida'!C:C,Saldo!B5623)</f>
        <v>0</v>
      </c>
      <c r="H5623" s="10">
        <f>SUMIFS('Entrada - Salida'!$F:$F,'Entrada - Salida'!$D:$D,Saldo!C5623,'Entrada - Salida'!C:C,Saldo!B5623)</f>
        <v>0</v>
      </c>
      <c r="I5623" s="11">
        <f t="shared" si="89"/>
        <v>0</v>
      </c>
      <c r="J5623" s="22"/>
    </row>
    <row r="5624" spans="5:10">
      <c r="E5624" s="4" t="e">
        <f>VLOOKUP(B5624,'[1]Base de datos Almacen'!$B$2:$E$3654,4,0)</f>
        <v>#N/A</v>
      </c>
      <c r="F5624" s="8">
        <v>0</v>
      </c>
      <c r="G5624" s="9">
        <f>SUMIFS('Entrada - Salida'!$E:$E,'Entrada - Salida'!$D:$D,Saldo!C5624,'Entrada - Salida'!C:C,Saldo!B5624)</f>
        <v>0</v>
      </c>
      <c r="H5624" s="10">
        <f>SUMIFS('Entrada - Salida'!$F:$F,'Entrada - Salida'!$D:$D,Saldo!C5624,'Entrada - Salida'!C:C,Saldo!B5624)</f>
        <v>0</v>
      </c>
      <c r="I5624" s="11">
        <f t="shared" si="89"/>
        <v>0</v>
      </c>
      <c r="J5624" s="22"/>
    </row>
    <row r="5625" spans="5:10">
      <c r="E5625" s="4" t="e">
        <f>VLOOKUP(B5625,'[1]Base de datos Almacen'!$B$2:$E$3654,4,0)</f>
        <v>#N/A</v>
      </c>
      <c r="F5625" s="8">
        <v>0</v>
      </c>
      <c r="G5625" s="9">
        <f>SUMIFS('Entrada - Salida'!$E:$E,'Entrada - Salida'!$D:$D,Saldo!C5625,'Entrada - Salida'!C:C,Saldo!B5625)</f>
        <v>0</v>
      </c>
      <c r="H5625" s="10">
        <f>SUMIFS('Entrada - Salida'!$F:$F,'Entrada - Salida'!$D:$D,Saldo!C5625,'Entrada - Salida'!C:C,Saldo!B5625)</f>
        <v>0</v>
      </c>
      <c r="I5625" s="11">
        <f t="shared" si="89"/>
        <v>0</v>
      </c>
      <c r="J5625" s="22"/>
    </row>
    <row r="5626" spans="5:10">
      <c r="E5626" s="4" t="e">
        <f>VLOOKUP(B5626,'[1]Base de datos Almacen'!$B$2:$E$3654,4,0)</f>
        <v>#N/A</v>
      </c>
      <c r="F5626" s="8">
        <v>0</v>
      </c>
      <c r="G5626" s="9">
        <f>SUMIFS('Entrada - Salida'!$E:$E,'Entrada - Salida'!$D:$D,Saldo!C5626,'Entrada - Salida'!C:C,Saldo!B5626)</f>
        <v>0</v>
      </c>
      <c r="H5626" s="10">
        <f>SUMIFS('Entrada - Salida'!$F:$F,'Entrada - Salida'!$D:$D,Saldo!C5626,'Entrada - Salida'!C:C,Saldo!B5626)</f>
        <v>0</v>
      </c>
      <c r="I5626" s="11">
        <f t="shared" si="89"/>
        <v>0</v>
      </c>
      <c r="J5626" s="22"/>
    </row>
    <row r="5627" spans="5:10">
      <c r="E5627" s="4" t="e">
        <f>VLOOKUP(B5627,'[1]Base de datos Almacen'!$B$2:$E$3654,4,0)</f>
        <v>#N/A</v>
      </c>
      <c r="F5627" s="8">
        <v>0</v>
      </c>
      <c r="G5627" s="9">
        <f>SUMIFS('Entrada - Salida'!$E:$E,'Entrada - Salida'!$D:$D,Saldo!C5627,'Entrada - Salida'!C:C,Saldo!B5627)</f>
        <v>0</v>
      </c>
      <c r="H5627" s="10">
        <f>SUMIFS('Entrada - Salida'!$F:$F,'Entrada - Salida'!$D:$D,Saldo!C5627,'Entrada - Salida'!C:C,Saldo!B5627)</f>
        <v>0</v>
      </c>
      <c r="I5627" s="11">
        <f t="shared" si="89"/>
        <v>0</v>
      </c>
      <c r="J5627" s="22"/>
    </row>
    <row r="5628" spans="5:10">
      <c r="E5628" s="4" t="e">
        <f>VLOOKUP(B5628,'[1]Base de datos Almacen'!$B$2:$E$3654,4,0)</f>
        <v>#N/A</v>
      </c>
      <c r="F5628" s="8">
        <v>0</v>
      </c>
      <c r="G5628" s="9">
        <f>SUMIFS('Entrada - Salida'!$E:$E,'Entrada - Salida'!$D:$D,Saldo!C5628,'Entrada - Salida'!C:C,Saldo!B5628)</f>
        <v>0</v>
      </c>
      <c r="H5628" s="10">
        <f>SUMIFS('Entrada - Salida'!$F:$F,'Entrada - Salida'!$D:$D,Saldo!C5628,'Entrada - Salida'!C:C,Saldo!B5628)</f>
        <v>0</v>
      </c>
      <c r="I5628" s="11">
        <f t="shared" si="89"/>
        <v>0</v>
      </c>
      <c r="J5628" s="22"/>
    </row>
    <row r="5629" spans="5:10">
      <c r="E5629" s="4" t="e">
        <f>VLOOKUP(B5629,'[1]Base de datos Almacen'!$B$2:$E$3654,4,0)</f>
        <v>#N/A</v>
      </c>
      <c r="F5629" s="8">
        <v>0</v>
      </c>
      <c r="G5629" s="9">
        <f>SUMIFS('Entrada - Salida'!$E:$E,'Entrada - Salida'!$D:$D,Saldo!C5629,'Entrada - Salida'!C:C,Saldo!B5629)</f>
        <v>0</v>
      </c>
      <c r="H5629" s="10">
        <f>SUMIFS('Entrada - Salida'!$F:$F,'Entrada - Salida'!$D:$D,Saldo!C5629,'Entrada - Salida'!C:C,Saldo!B5629)</f>
        <v>0</v>
      </c>
      <c r="I5629" s="11">
        <f t="shared" si="89"/>
        <v>0</v>
      </c>
      <c r="J5629" s="22"/>
    </row>
    <row r="5630" spans="5:10">
      <c r="E5630" s="4" t="e">
        <f>VLOOKUP(B5630,'[1]Base de datos Almacen'!$B$2:$E$3654,4,0)</f>
        <v>#N/A</v>
      </c>
      <c r="F5630" s="8">
        <v>0</v>
      </c>
      <c r="G5630" s="9">
        <f>SUMIFS('Entrada - Salida'!$E:$E,'Entrada - Salida'!$D:$D,Saldo!C5630,'Entrada - Salida'!C:C,Saldo!B5630)</f>
        <v>0</v>
      </c>
      <c r="H5630" s="10">
        <f>SUMIFS('Entrada - Salida'!$F:$F,'Entrada - Salida'!$D:$D,Saldo!C5630,'Entrada - Salida'!C:C,Saldo!B5630)</f>
        <v>0</v>
      </c>
      <c r="I5630" s="11">
        <f t="shared" si="89"/>
        <v>0</v>
      </c>
      <c r="J5630" s="22"/>
    </row>
    <row r="5631" spans="5:10">
      <c r="E5631" s="4" t="e">
        <f>VLOOKUP(B5631,'[1]Base de datos Almacen'!$B$2:$E$3654,4,0)</f>
        <v>#N/A</v>
      </c>
      <c r="F5631" s="8">
        <v>0</v>
      </c>
      <c r="G5631" s="9">
        <f>SUMIFS('Entrada - Salida'!$E:$E,'Entrada - Salida'!$D:$D,Saldo!C5631,'Entrada - Salida'!C:C,Saldo!B5631)</f>
        <v>0</v>
      </c>
      <c r="H5631" s="10">
        <f>SUMIFS('Entrada - Salida'!$F:$F,'Entrada - Salida'!$D:$D,Saldo!C5631,'Entrada - Salida'!C:C,Saldo!B5631)</f>
        <v>0</v>
      </c>
      <c r="I5631" s="11">
        <f t="shared" si="89"/>
        <v>0</v>
      </c>
      <c r="J5631" s="22"/>
    </row>
    <row r="5632" spans="5:10">
      <c r="E5632" s="4" t="e">
        <f>VLOOKUP(B5632,'[1]Base de datos Almacen'!$B$2:$E$3654,4,0)</f>
        <v>#N/A</v>
      </c>
      <c r="F5632" s="8">
        <v>0</v>
      </c>
      <c r="G5632" s="9">
        <f>SUMIFS('Entrada - Salida'!$E:$E,'Entrada - Salida'!$D:$D,Saldo!C5632,'Entrada - Salida'!C:C,Saldo!B5632)</f>
        <v>0</v>
      </c>
      <c r="H5632" s="10">
        <f>SUMIFS('Entrada - Salida'!$F:$F,'Entrada - Salida'!$D:$D,Saldo!C5632,'Entrada - Salida'!C:C,Saldo!B5632)</f>
        <v>0</v>
      </c>
      <c r="I5632" s="11">
        <f t="shared" si="89"/>
        <v>0</v>
      </c>
      <c r="J5632" s="22"/>
    </row>
    <row r="5633" spans="5:10">
      <c r="E5633" s="4" t="e">
        <f>VLOOKUP(B5633,'[1]Base de datos Almacen'!$B$2:$E$3654,4,0)</f>
        <v>#N/A</v>
      </c>
      <c r="F5633" s="8">
        <v>0</v>
      </c>
      <c r="G5633" s="9">
        <f>SUMIFS('Entrada - Salida'!$E:$E,'Entrada - Salida'!$D:$D,Saldo!C5633,'Entrada - Salida'!C:C,Saldo!B5633)</f>
        <v>0</v>
      </c>
      <c r="H5633" s="10">
        <f>SUMIFS('Entrada - Salida'!$F:$F,'Entrada - Salida'!$D:$D,Saldo!C5633,'Entrada - Salida'!C:C,Saldo!B5633)</f>
        <v>0</v>
      </c>
      <c r="I5633" s="11">
        <f t="shared" si="89"/>
        <v>0</v>
      </c>
      <c r="J5633" s="22"/>
    </row>
    <row r="5634" spans="5:10">
      <c r="E5634" s="4" t="e">
        <f>VLOOKUP(B5634,'[1]Base de datos Almacen'!$B$2:$E$3654,4,0)</f>
        <v>#N/A</v>
      </c>
      <c r="F5634" s="8">
        <v>0</v>
      </c>
      <c r="G5634" s="9">
        <f>SUMIFS('Entrada - Salida'!$E:$E,'Entrada - Salida'!$D:$D,Saldo!C5634,'Entrada - Salida'!C:C,Saldo!B5634)</f>
        <v>0</v>
      </c>
      <c r="H5634" s="10">
        <f>SUMIFS('Entrada - Salida'!$F:$F,'Entrada - Salida'!$D:$D,Saldo!C5634,'Entrada - Salida'!C:C,Saldo!B5634)</f>
        <v>0</v>
      </c>
      <c r="I5634" s="11">
        <f t="shared" si="89"/>
        <v>0</v>
      </c>
      <c r="J5634" s="22"/>
    </row>
    <row r="5635" spans="5:10">
      <c r="E5635" s="4" t="e">
        <f>VLOOKUP(B5635,'[1]Base de datos Almacen'!$B$2:$E$3654,4,0)</f>
        <v>#N/A</v>
      </c>
      <c r="F5635" s="8">
        <v>0</v>
      </c>
      <c r="G5635" s="9">
        <f>SUMIFS('Entrada - Salida'!$E:$E,'Entrada - Salida'!$D:$D,Saldo!C5635,'Entrada - Salida'!C:C,Saldo!B5635)</f>
        <v>0</v>
      </c>
      <c r="H5635" s="10">
        <f>SUMIFS('Entrada - Salida'!$F:$F,'Entrada - Salida'!$D:$D,Saldo!C5635,'Entrada - Salida'!C:C,Saldo!B5635)</f>
        <v>0</v>
      </c>
      <c r="I5635" s="11">
        <f t="shared" si="89"/>
        <v>0</v>
      </c>
      <c r="J5635" s="22"/>
    </row>
    <row r="5636" spans="5:10">
      <c r="E5636" s="4" t="e">
        <f>VLOOKUP(B5636,'[1]Base de datos Almacen'!$B$2:$E$3654,4,0)</f>
        <v>#N/A</v>
      </c>
      <c r="F5636" s="8">
        <v>0</v>
      </c>
      <c r="G5636" s="9">
        <f>SUMIFS('Entrada - Salida'!$E:$E,'Entrada - Salida'!$D:$D,Saldo!C5636,'Entrada - Salida'!C:C,Saldo!B5636)</f>
        <v>0</v>
      </c>
      <c r="H5636" s="10">
        <f>SUMIFS('Entrada - Salida'!$F:$F,'Entrada - Salida'!$D:$D,Saldo!C5636,'Entrada - Salida'!C:C,Saldo!B5636)</f>
        <v>0</v>
      </c>
      <c r="I5636" s="11">
        <f t="shared" si="89"/>
        <v>0</v>
      </c>
      <c r="J5636" s="22"/>
    </row>
    <row r="5637" spans="5:10">
      <c r="E5637" s="4" t="e">
        <f>VLOOKUP(B5637,'[1]Base de datos Almacen'!$B$2:$E$3654,4,0)</f>
        <v>#N/A</v>
      </c>
      <c r="F5637" s="8">
        <v>0</v>
      </c>
      <c r="G5637" s="9">
        <f>SUMIFS('Entrada - Salida'!$E:$E,'Entrada - Salida'!$D:$D,Saldo!C5637,'Entrada - Salida'!C:C,Saldo!B5637)</f>
        <v>0</v>
      </c>
      <c r="H5637" s="10">
        <f>SUMIFS('Entrada - Salida'!$F:$F,'Entrada - Salida'!$D:$D,Saldo!C5637,'Entrada - Salida'!C:C,Saldo!B5637)</f>
        <v>0</v>
      </c>
      <c r="I5637" s="11">
        <f t="shared" si="89"/>
        <v>0</v>
      </c>
      <c r="J5637" s="22"/>
    </row>
    <row r="5638" spans="5:10">
      <c r="E5638" s="4" t="e">
        <f>VLOOKUP(B5638,'[1]Base de datos Almacen'!$B$2:$E$3654,4,0)</f>
        <v>#N/A</v>
      </c>
      <c r="F5638" s="8">
        <v>0</v>
      </c>
      <c r="G5638" s="9">
        <f>SUMIFS('Entrada - Salida'!$E:$E,'Entrada - Salida'!$D:$D,Saldo!C5638,'Entrada - Salida'!C:C,Saldo!B5638)</f>
        <v>0</v>
      </c>
      <c r="H5638" s="10">
        <f>SUMIFS('Entrada - Salida'!$F:$F,'Entrada - Salida'!$D:$D,Saldo!C5638,'Entrada - Salida'!C:C,Saldo!B5638)</f>
        <v>0</v>
      </c>
      <c r="I5638" s="11">
        <f t="shared" si="89"/>
        <v>0</v>
      </c>
      <c r="J5638" s="22"/>
    </row>
    <row r="5639" spans="5:10">
      <c r="E5639" s="4" t="e">
        <f>VLOOKUP(B5639,'[1]Base de datos Almacen'!$B$2:$E$3654,4,0)</f>
        <v>#N/A</v>
      </c>
      <c r="F5639" s="8">
        <v>0</v>
      </c>
      <c r="G5639" s="9">
        <f>SUMIFS('Entrada - Salida'!$E:$E,'Entrada - Salida'!$D:$D,Saldo!C5639,'Entrada - Salida'!C:C,Saldo!B5639)</f>
        <v>0</v>
      </c>
      <c r="H5639" s="10">
        <f>SUMIFS('Entrada - Salida'!$F:$F,'Entrada - Salida'!$D:$D,Saldo!C5639,'Entrada - Salida'!C:C,Saldo!B5639)</f>
        <v>0</v>
      </c>
      <c r="I5639" s="11">
        <f t="shared" si="89"/>
        <v>0</v>
      </c>
      <c r="J5639" s="22"/>
    </row>
    <row r="5640" spans="5:10">
      <c r="E5640" s="4" t="e">
        <f>VLOOKUP(B5640,'[1]Base de datos Almacen'!$B$2:$E$3654,4,0)</f>
        <v>#N/A</v>
      </c>
      <c r="F5640" s="8">
        <v>0</v>
      </c>
      <c r="G5640" s="9">
        <f>SUMIFS('Entrada - Salida'!$E:$E,'Entrada - Salida'!$D:$D,Saldo!C5640,'Entrada - Salida'!C:C,Saldo!B5640)</f>
        <v>0</v>
      </c>
      <c r="H5640" s="10">
        <f>SUMIFS('Entrada - Salida'!$F:$F,'Entrada - Salida'!$D:$D,Saldo!C5640,'Entrada - Salida'!C:C,Saldo!B5640)</f>
        <v>0</v>
      </c>
      <c r="I5640" s="11">
        <f t="shared" si="89"/>
        <v>0</v>
      </c>
      <c r="J5640" s="22"/>
    </row>
    <row r="5641" spans="5:10">
      <c r="E5641" s="4" t="e">
        <f>VLOOKUP(B5641,'[1]Base de datos Almacen'!$B$2:$E$3654,4,0)</f>
        <v>#N/A</v>
      </c>
      <c r="F5641" s="8">
        <v>0</v>
      </c>
      <c r="G5641" s="9">
        <f>SUMIFS('Entrada - Salida'!$E:$E,'Entrada - Salida'!$D:$D,Saldo!C5641,'Entrada - Salida'!C:C,Saldo!B5641)</f>
        <v>0</v>
      </c>
      <c r="H5641" s="10">
        <f>SUMIFS('Entrada - Salida'!$F:$F,'Entrada - Salida'!$D:$D,Saldo!C5641,'Entrada - Salida'!C:C,Saldo!B5641)</f>
        <v>0</v>
      </c>
      <c r="I5641" s="11">
        <f t="shared" si="89"/>
        <v>0</v>
      </c>
      <c r="J5641" s="22"/>
    </row>
    <row r="5642" spans="5:10">
      <c r="E5642" s="4" t="e">
        <f>VLOOKUP(B5642,'[1]Base de datos Almacen'!$B$2:$E$3654,4,0)</f>
        <v>#N/A</v>
      </c>
      <c r="F5642" s="8">
        <v>0</v>
      </c>
      <c r="G5642" s="9">
        <f>SUMIFS('Entrada - Salida'!$E:$E,'Entrada - Salida'!$D:$D,Saldo!C5642,'Entrada - Salida'!C:C,Saldo!B5642)</f>
        <v>0</v>
      </c>
      <c r="H5642" s="10">
        <f>SUMIFS('Entrada - Salida'!$F:$F,'Entrada - Salida'!$D:$D,Saldo!C5642,'Entrada - Salida'!C:C,Saldo!B5642)</f>
        <v>0</v>
      </c>
      <c r="I5642" s="11">
        <f t="shared" si="89"/>
        <v>0</v>
      </c>
      <c r="J5642" s="22"/>
    </row>
    <row r="5643" spans="5:10">
      <c r="E5643" s="4" t="e">
        <f>VLOOKUP(B5643,'[1]Base de datos Almacen'!$B$2:$E$3654,4,0)</f>
        <v>#N/A</v>
      </c>
      <c r="F5643" s="8">
        <v>0</v>
      </c>
      <c r="G5643" s="9">
        <f>SUMIFS('Entrada - Salida'!$E:$E,'Entrada - Salida'!$D:$D,Saldo!C5643,'Entrada - Salida'!C:C,Saldo!B5643)</f>
        <v>0</v>
      </c>
      <c r="H5643" s="10">
        <f>SUMIFS('Entrada - Salida'!$F:$F,'Entrada - Salida'!$D:$D,Saldo!C5643,'Entrada - Salida'!C:C,Saldo!B5643)</f>
        <v>0</v>
      </c>
      <c r="I5643" s="11">
        <f t="shared" si="89"/>
        <v>0</v>
      </c>
      <c r="J5643" s="22"/>
    </row>
    <row r="5644" spans="5:10">
      <c r="E5644" s="4" t="e">
        <f>VLOOKUP(B5644,'[1]Base de datos Almacen'!$B$2:$E$3654,4,0)</f>
        <v>#N/A</v>
      </c>
      <c r="F5644" s="8">
        <v>0</v>
      </c>
      <c r="G5644" s="9">
        <f>SUMIFS('Entrada - Salida'!$E:$E,'Entrada - Salida'!$D:$D,Saldo!C5644,'Entrada - Salida'!C:C,Saldo!B5644)</f>
        <v>0</v>
      </c>
      <c r="H5644" s="10">
        <f>SUMIFS('Entrada - Salida'!$F:$F,'Entrada - Salida'!$D:$D,Saldo!C5644,'Entrada - Salida'!C:C,Saldo!B5644)</f>
        <v>0</v>
      </c>
      <c r="I5644" s="11">
        <f t="shared" si="89"/>
        <v>0</v>
      </c>
      <c r="J5644" s="22"/>
    </row>
    <row r="5645" spans="5:10">
      <c r="E5645" s="4" t="e">
        <f>VLOOKUP(B5645,'[1]Base de datos Almacen'!$B$2:$E$3654,4,0)</f>
        <v>#N/A</v>
      </c>
      <c r="F5645" s="8">
        <v>0</v>
      </c>
      <c r="G5645" s="9">
        <f>SUMIFS('Entrada - Salida'!$E:$E,'Entrada - Salida'!$D:$D,Saldo!C5645,'Entrada - Salida'!C:C,Saldo!B5645)</f>
        <v>0</v>
      </c>
      <c r="H5645" s="10">
        <f>SUMIFS('Entrada - Salida'!$F:$F,'Entrada - Salida'!$D:$D,Saldo!C5645,'Entrada - Salida'!C:C,Saldo!B5645)</f>
        <v>0</v>
      </c>
      <c r="I5645" s="11">
        <f t="shared" si="89"/>
        <v>0</v>
      </c>
      <c r="J5645" s="22"/>
    </row>
    <row r="5646" spans="5:10">
      <c r="E5646" s="4" t="e">
        <f>VLOOKUP(B5646,'[1]Base de datos Almacen'!$B$2:$E$3654,4,0)</f>
        <v>#N/A</v>
      </c>
      <c r="F5646" s="8">
        <v>0</v>
      </c>
      <c r="G5646" s="9">
        <f>SUMIFS('Entrada - Salida'!$E:$E,'Entrada - Salida'!$D:$D,Saldo!C5646,'Entrada - Salida'!C:C,Saldo!B5646)</f>
        <v>0</v>
      </c>
      <c r="H5646" s="10">
        <f>SUMIFS('Entrada - Salida'!$F:$F,'Entrada - Salida'!$D:$D,Saldo!C5646,'Entrada - Salida'!C:C,Saldo!B5646)</f>
        <v>0</v>
      </c>
      <c r="I5646" s="11">
        <f t="shared" si="89"/>
        <v>0</v>
      </c>
      <c r="J5646" s="22"/>
    </row>
    <row r="5647" spans="5:10">
      <c r="E5647" s="4" t="e">
        <f>VLOOKUP(B5647,'[1]Base de datos Almacen'!$B$2:$E$3654,4,0)</f>
        <v>#N/A</v>
      </c>
      <c r="F5647" s="8">
        <v>0</v>
      </c>
      <c r="G5647" s="9">
        <f>SUMIFS('Entrada - Salida'!$E:$E,'Entrada - Salida'!$D:$D,Saldo!C5647,'Entrada - Salida'!C:C,Saldo!B5647)</f>
        <v>0</v>
      </c>
      <c r="H5647" s="10">
        <f>SUMIFS('Entrada - Salida'!$F:$F,'Entrada - Salida'!$D:$D,Saldo!C5647,'Entrada - Salida'!C:C,Saldo!B5647)</f>
        <v>0</v>
      </c>
      <c r="I5647" s="11">
        <f t="shared" si="89"/>
        <v>0</v>
      </c>
      <c r="J5647" s="22"/>
    </row>
    <row r="5648" spans="5:10">
      <c r="E5648" s="4" t="e">
        <f>VLOOKUP(B5648,'[1]Base de datos Almacen'!$B$2:$E$3654,4,0)</f>
        <v>#N/A</v>
      </c>
      <c r="F5648" s="8">
        <v>0</v>
      </c>
      <c r="G5648" s="9">
        <f>SUMIFS('Entrada - Salida'!$E:$E,'Entrada - Salida'!$D:$D,Saldo!C5648,'Entrada - Salida'!C:C,Saldo!B5648)</f>
        <v>0</v>
      </c>
      <c r="H5648" s="10">
        <f>SUMIFS('Entrada - Salida'!$F:$F,'Entrada - Salida'!$D:$D,Saldo!C5648,'Entrada - Salida'!C:C,Saldo!B5648)</f>
        <v>0</v>
      </c>
      <c r="I5648" s="11">
        <f t="shared" si="89"/>
        <v>0</v>
      </c>
      <c r="J5648" s="22"/>
    </row>
    <row r="5649" spans="5:10">
      <c r="E5649" s="4" t="e">
        <f>VLOOKUP(B5649,'[1]Base de datos Almacen'!$B$2:$E$3654,4,0)</f>
        <v>#N/A</v>
      </c>
      <c r="F5649" s="8">
        <v>0</v>
      </c>
      <c r="G5649" s="9">
        <f>SUMIFS('Entrada - Salida'!$E:$E,'Entrada - Salida'!$D:$D,Saldo!C5649,'Entrada - Salida'!C:C,Saldo!B5649)</f>
        <v>0</v>
      </c>
      <c r="H5649" s="10">
        <f>SUMIFS('Entrada - Salida'!$F:$F,'Entrada - Salida'!$D:$D,Saldo!C5649,'Entrada - Salida'!C:C,Saldo!B5649)</f>
        <v>0</v>
      </c>
      <c r="I5649" s="11">
        <f t="shared" si="89"/>
        <v>0</v>
      </c>
      <c r="J5649" s="22"/>
    </row>
    <row r="5650" spans="5:10">
      <c r="E5650" s="4" t="e">
        <f>VLOOKUP(B5650,'[1]Base de datos Almacen'!$B$2:$E$3654,4,0)</f>
        <v>#N/A</v>
      </c>
      <c r="F5650" s="8">
        <v>0</v>
      </c>
      <c r="G5650" s="9">
        <f>SUMIFS('Entrada - Salida'!$E:$E,'Entrada - Salida'!$D:$D,Saldo!C5650,'Entrada - Salida'!C:C,Saldo!B5650)</f>
        <v>0</v>
      </c>
      <c r="H5650" s="10">
        <f>SUMIFS('Entrada - Salida'!$F:$F,'Entrada - Salida'!$D:$D,Saldo!C5650,'Entrada - Salida'!C:C,Saldo!B5650)</f>
        <v>0</v>
      </c>
      <c r="I5650" s="11">
        <f t="shared" si="89"/>
        <v>0</v>
      </c>
      <c r="J5650" s="22"/>
    </row>
    <row r="5651" spans="5:10">
      <c r="E5651" s="4" t="e">
        <f>VLOOKUP(B5651,'[1]Base de datos Almacen'!$B$2:$E$3654,4,0)</f>
        <v>#N/A</v>
      </c>
      <c r="F5651" s="8">
        <v>0</v>
      </c>
      <c r="G5651" s="9">
        <f>SUMIFS('Entrada - Salida'!$E:$E,'Entrada - Salida'!$D:$D,Saldo!C5651,'Entrada - Salida'!C:C,Saldo!B5651)</f>
        <v>0</v>
      </c>
      <c r="H5651" s="10">
        <f>SUMIFS('Entrada - Salida'!$F:$F,'Entrada - Salida'!$D:$D,Saldo!C5651,'Entrada - Salida'!C:C,Saldo!B5651)</f>
        <v>0</v>
      </c>
      <c r="I5651" s="11">
        <f t="shared" si="89"/>
        <v>0</v>
      </c>
      <c r="J5651" s="22"/>
    </row>
    <row r="5652" spans="5:10">
      <c r="E5652" s="4" t="e">
        <f>VLOOKUP(B5652,'[1]Base de datos Almacen'!$B$2:$E$3654,4,0)</f>
        <v>#N/A</v>
      </c>
      <c r="F5652" s="8">
        <v>0</v>
      </c>
      <c r="G5652" s="9">
        <f>SUMIFS('Entrada - Salida'!$E:$E,'Entrada - Salida'!$D:$D,Saldo!C5652,'Entrada - Salida'!C:C,Saldo!B5652)</f>
        <v>0</v>
      </c>
      <c r="H5652" s="10">
        <f>SUMIFS('Entrada - Salida'!$F:$F,'Entrada - Salida'!$D:$D,Saldo!C5652,'Entrada - Salida'!C:C,Saldo!B5652)</f>
        <v>0</v>
      </c>
      <c r="I5652" s="11">
        <f t="shared" si="89"/>
        <v>0</v>
      </c>
      <c r="J5652" s="22"/>
    </row>
    <row r="5653" spans="5:10">
      <c r="E5653" s="4" t="e">
        <f>VLOOKUP(B5653,'[1]Base de datos Almacen'!$B$2:$E$3654,4,0)</f>
        <v>#N/A</v>
      </c>
      <c r="F5653" s="8">
        <v>0</v>
      </c>
      <c r="G5653" s="9">
        <f>SUMIFS('Entrada - Salida'!$E:$E,'Entrada - Salida'!$D:$D,Saldo!C5653,'Entrada - Salida'!C:C,Saldo!B5653)</f>
        <v>0</v>
      </c>
      <c r="H5653" s="10">
        <f>SUMIFS('Entrada - Salida'!$F:$F,'Entrada - Salida'!$D:$D,Saldo!C5653,'Entrada - Salida'!C:C,Saldo!B5653)</f>
        <v>0</v>
      </c>
      <c r="I5653" s="11">
        <f t="shared" si="89"/>
        <v>0</v>
      </c>
      <c r="J5653" s="22"/>
    </row>
    <row r="5654" spans="5:10">
      <c r="E5654" s="4" t="e">
        <f>VLOOKUP(B5654,'[1]Base de datos Almacen'!$B$2:$E$3654,4,0)</f>
        <v>#N/A</v>
      </c>
      <c r="F5654" s="8">
        <v>0</v>
      </c>
      <c r="G5654" s="9">
        <f>SUMIFS('Entrada - Salida'!$E:$E,'Entrada - Salida'!$D:$D,Saldo!C5654,'Entrada - Salida'!C:C,Saldo!B5654)</f>
        <v>0</v>
      </c>
      <c r="H5654" s="10">
        <f>SUMIFS('Entrada - Salida'!$F:$F,'Entrada - Salida'!$D:$D,Saldo!C5654,'Entrada - Salida'!C:C,Saldo!B5654)</f>
        <v>0</v>
      </c>
      <c r="I5654" s="11">
        <f t="shared" si="89"/>
        <v>0</v>
      </c>
      <c r="J5654" s="22"/>
    </row>
    <row r="5655" spans="5:10">
      <c r="E5655" s="4" t="e">
        <f>VLOOKUP(B5655,'[1]Base de datos Almacen'!$B$2:$E$3654,4,0)</f>
        <v>#N/A</v>
      </c>
      <c r="F5655" s="8">
        <v>0</v>
      </c>
      <c r="G5655" s="9">
        <f>SUMIFS('Entrada - Salida'!$E:$E,'Entrada - Salida'!$D:$D,Saldo!C5655,'Entrada - Salida'!C:C,Saldo!B5655)</f>
        <v>0</v>
      </c>
      <c r="H5655" s="10">
        <f>SUMIFS('Entrada - Salida'!$F:$F,'Entrada - Salida'!$D:$D,Saldo!C5655,'Entrada - Salida'!C:C,Saldo!B5655)</f>
        <v>0</v>
      </c>
      <c r="I5655" s="11">
        <f t="shared" si="89"/>
        <v>0</v>
      </c>
      <c r="J5655" s="22"/>
    </row>
    <row r="5656" spans="5:10">
      <c r="E5656" s="4" t="e">
        <f>VLOOKUP(B5656,'[1]Base de datos Almacen'!$B$2:$E$3654,4,0)</f>
        <v>#N/A</v>
      </c>
      <c r="F5656" s="8">
        <v>0</v>
      </c>
      <c r="G5656" s="9">
        <f>SUMIFS('Entrada - Salida'!$E:$E,'Entrada - Salida'!$D:$D,Saldo!C5656,'Entrada - Salida'!C:C,Saldo!B5656)</f>
        <v>0</v>
      </c>
      <c r="H5656" s="10">
        <f>SUMIFS('Entrada - Salida'!$F:$F,'Entrada - Salida'!$D:$D,Saldo!C5656,'Entrada - Salida'!C:C,Saldo!B5656)</f>
        <v>0</v>
      </c>
      <c r="I5656" s="11">
        <f t="shared" si="89"/>
        <v>0</v>
      </c>
      <c r="J5656" s="22"/>
    </row>
    <row r="5657" spans="5:10">
      <c r="E5657" s="4" t="e">
        <f>VLOOKUP(B5657,'[1]Base de datos Almacen'!$B$2:$E$3654,4,0)</f>
        <v>#N/A</v>
      </c>
      <c r="F5657" s="8">
        <v>0</v>
      </c>
      <c r="G5657" s="9">
        <f>SUMIFS('Entrada - Salida'!$E:$E,'Entrada - Salida'!$D:$D,Saldo!C5657,'Entrada - Salida'!C:C,Saldo!B5657)</f>
        <v>0</v>
      </c>
      <c r="H5657" s="10">
        <f>SUMIFS('Entrada - Salida'!$F:$F,'Entrada - Salida'!$D:$D,Saldo!C5657,'Entrada - Salida'!C:C,Saldo!B5657)</f>
        <v>0</v>
      </c>
      <c r="I5657" s="11">
        <f t="shared" si="89"/>
        <v>0</v>
      </c>
      <c r="J5657" s="22"/>
    </row>
    <row r="5658" spans="5:10">
      <c r="E5658" s="4" t="e">
        <f>VLOOKUP(B5658,'[1]Base de datos Almacen'!$B$2:$E$3654,4,0)</f>
        <v>#N/A</v>
      </c>
      <c r="F5658" s="8">
        <v>0</v>
      </c>
      <c r="G5658" s="9">
        <f>SUMIFS('Entrada - Salida'!$E:$E,'Entrada - Salida'!$D:$D,Saldo!C5658,'Entrada - Salida'!C:C,Saldo!B5658)</f>
        <v>0</v>
      </c>
      <c r="H5658" s="10">
        <f>SUMIFS('Entrada - Salida'!$F:$F,'Entrada - Salida'!$D:$D,Saldo!C5658,'Entrada - Salida'!C:C,Saldo!B5658)</f>
        <v>0</v>
      </c>
      <c r="I5658" s="11">
        <f t="shared" si="89"/>
        <v>0</v>
      </c>
      <c r="J5658" s="22"/>
    </row>
    <row r="5659" spans="5:10">
      <c r="E5659" s="4" t="e">
        <f>VLOOKUP(B5659,'[1]Base de datos Almacen'!$B$2:$E$3654,4,0)</f>
        <v>#N/A</v>
      </c>
      <c r="F5659" s="8">
        <v>0</v>
      </c>
      <c r="G5659" s="9">
        <f>SUMIFS('Entrada - Salida'!$E:$E,'Entrada - Salida'!$D:$D,Saldo!C5659,'Entrada - Salida'!C:C,Saldo!B5659)</f>
        <v>0</v>
      </c>
      <c r="H5659" s="10">
        <f>SUMIFS('Entrada - Salida'!$F:$F,'Entrada - Salida'!$D:$D,Saldo!C5659,'Entrada - Salida'!C:C,Saldo!B5659)</f>
        <v>0</v>
      </c>
      <c r="I5659" s="11">
        <f t="shared" si="89"/>
        <v>0</v>
      </c>
      <c r="J5659" s="22"/>
    </row>
    <row r="5660" spans="5:10">
      <c r="E5660" s="4" t="e">
        <f>VLOOKUP(B5660,'[1]Base de datos Almacen'!$B$2:$E$3654,4,0)</f>
        <v>#N/A</v>
      </c>
      <c r="F5660" s="8">
        <v>0</v>
      </c>
      <c r="G5660" s="9">
        <f>SUMIFS('Entrada - Salida'!$E:$E,'Entrada - Salida'!$D:$D,Saldo!C5660,'Entrada - Salida'!C:C,Saldo!B5660)</f>
        <v>0</v>
      </c>
      <c r="H5660" s="10">
        <f>SUMIFS('Entrada - Salida'!$F:$F,'Entrada - Salida'!$D:$D,Saldo!C5660,'Entrada - Salida'!C:C,Saldo!B5660)</f>
        <v>0</v>
      </c>
      <c r="I5660" s="11">
        <f t="shared" si="89"/>
        <v>0</v>
      </c>
      <c r="J5660" s="22"/>
    </row>
    <row r="5661" spans="5:10">
      <c r="E5661" s="4" t="e">
        <f>VLOOKUP(B5661,'[1]Base de datos Almacen'!$B$2:$E$3654,4,0)</f>
        <v>#N/A</v>
      </c>
      <c r="F5661" s="8">
        <v>0</v>
      </c>
      <c r="G5661" s="9">
        <f>SUMIFS('Entrada - Salida'!$E:$E,'Entrada - Salida'!$D:$D,Saldo!C5661,'Entrada - Salida'!C:C,Saldo!B5661)</f>
        <v>0</v>
      </c>
      <c r="H5661" s="10">
        <f>SUMIFS('Entrada - Salida'!$F:$F,'Entrada - Salida'!$D:$D,Saldo!C5661,'Entrada - Salida'!C:C,Saldo!B5661)</f>
        <v>0</v>
      </c>
      <c r="I5661" s="11">
        <f t="shared" si="89"/>
        <v>0</v>
      </c>
      <c r="J5661" s="22"/>
    </row>
    <row r="5662" spans="5:10">
      <c r="E5662" s="4" t="e">
        <f>VLOOKUP(B5662,'[1]Base de datos Almacen'!$B$2:$E$3654,4,0)</f>
        <v>#N/A</v>
      </c>
      <c r="F5662" s="8">
        <v>0</v>
      </c>
      <c r="G5662" s="9">
        <f>SUMIFS('Entrada - Salida'!$E:$E,'Entrada - Salida'!$D:$D,Saldo!C5662,'Entrada - Salida'!C:C,Saldo!B5662)</f>
        <v>0</v>
      </c>
      <c r="H5662" s="10">
        <f>SUMIFS('Entrada - Salida'!$F:$F,'Entrada - Salida'!$D:$D,Saldo!C5662,'Entrada - Salida'!C:C,Saldo!B5662)</f>
        <v>0</v>
      </c>
      <c r="I5662" s="11">
        <f t="shared" si="89"/>
        <v>0</v>
      </c>
      <c r="J5662" s="22"/>
    </row>
    <row r="5663" spans="5:10">
      <c r="E5663" s="4" t="e">
        <f>VLOOKUP(B5663,'[1]Base de datos Almacen'!$B$2:$E$3654,4,0)</f>
        <v>#N/A</v>
      </c>
      <c r="F5663" s="8">
        <v>0</v>
      </c>
      <c r="G5663" s="9">
        <f>SUMIFS('Entrada - Salida'!$E:$E,'Entrada - Salida'!$D:$D,Saldo!C5663,'Entrada - Salida'!C:C,Saldo!B5663)</f>
        <v>0</v>
      </c>
      <c r="H5663" s="10">
        <f>SUMIFS('Entrada - Salida'!$F:$F,'Entrada - Salida'!$D:$D,Saldo!C5663,'Entrada - Salida'!C:C,Saldo!B5663)</f>
        <v>0</v>
      </c>
      <c r="I5663" s="11">
        <f t="shared" si="89"/>
        <v>0</v>
      </c>
      <c r="J5663" s="22"/>
    </row>
    <row r="5664" spans="5:10">
      <c r="E5664" s="4" t="e">
        <f>VLOOKUP(B5664,'[1]Base de datos Almacen'!$B$2:$E$3654,4,0)</f>
        <v>#N/A</v>
      </c>
      <c r="F5664" s="8">
        <v>0</v>
      </c>
      <c r="G5664" s="9">
        <f>SUMIFS('Entrada - Salida'!$E:$E,'Entrada - Salida'!$D:$D,Saldo!C5664,'Entrada - Salida'!C:C,Saldo!B5664)</f>
        <v>0</v>
      </c>
      <c r="H5664" s="10">
        <f>SUMIFS('Entrada - Salida'!$F:$F,'Entrada - Salida'!$D:$D,Saldo!C5664,'Entrada - Salida'!C:C,Saldo!B5664)</f>
        <v>0</v>
      </c>
      <c r="I5664" s="11">
        <f t="shared" si="89"/>
        <v>0</v>
      </c>
      <c r="J5664" s="22"/>
    </row>
    <row r="5665" spans="5:10">
      <c r="E5665" s="4" t="e">
        <f>VLOOKUP(B5665,'[1]Base de datos Almacen'!$B$2:$E$3654,4,0)</f>
        <v>#N/A</v>
      </c>
      <c r="F5665" s="8">
        <v>0</v>
      </c>
      <c r="G5665" s="9">
        <f>SUMIFS('Entrada - Salida'!$E:$E,'Entrada - Salida'!$D:$D,Saldo!C5665,'Entrada - Salida'!C:C,Saldo!B5665)</f>
        <v>0</v>
      </c>
      <c r="H5665" s="10">
        <f>SUMIFS('Entrada - Salida'!$F:$F,'Entrada - Salida'!$D:$D,Saldo!C5665,'Entrada - Salida'!C:C,Saldo!B5665)</f>
        <v>0</v>
      </c>
      <c r="I5665" s="11">
        <f t="shared" si="89"/>
        <v>0</v>
      </c>
      <c r="J5665" s="22"/>
    </row>
    <row r="5666" spans="5:10">
      <c r="E5666" s="4" t="e">
        <f>VLOOKUP(B5666,'[1]Base de datos Almacen'!$B$2:$E$3654,4,0)</f>
        <v>#N/A</v>
      </c>
      <c r="F5666" s="8">
        <v>0</v>
      </c>
      <c r="G5666" s="9">
        <f>SUMIFS('Entrada - Salida'!$E:$E,'Entrada - Salida'!$D:$D,Saldo!C5666,'Entrada - Salida'!C:C,Saldo!B5666)</f>
        <v>0</v>
      </c>
      <c r="H5666" s="10">
        <f>SUMIFS('Entrada - Salida'!$F:$F,'Entrada - Salida'!$D:$D,Saldo!C5666,'Entrada - Salida'!C:C,Saldo!B5666)</f>
        <v>0</v>
      </c>
      <c r="I5666" s="11">
        <f t="shared" si="89"/>
        <v>0</v>
      </c>
      <c r="J5666" s="22"/>
    </row>
    <row r="5667" spans="5:10">
      <c r="E5667" s="4" t="e">
        <f>VLOOKUP(B5667,'[1]Base de datos Almacen'!$B$2:$E$3654,4,0)</f>
        <v>#N/A</v>
      </c>
      <c r="F5667" s="8">
        <v>0</v>
      </c>
      <c r="G5667" s="9">
        <f>SUMIFS('Entrada - Salida'!$E:$E,'Entrada - Salida'!$D:$D,Saldo!C5667,'Entrada - Salida'!C:C,Saldo!B5667)</f>
        <v>0</v>
      </c>
      <c r="H5667" s="10">
        <f>SUMIFS('Entrada - Salida'!$F:$F,'Entrada - Salida'!$D:$D,Saldo!C5667,'Entrada - Salida'!C:C,Saldo!B5667)</f>
        <v>0</v>
      </c>
      <c r="I5667" s="11">
        <f t="shared" si="89"/>
        <v>0</v>
      </c>
      <c r="J5667" s="22"/>
    </row>
    <row r="5668" spans="5:10">
      <c r="E5668" s="4" t="e">
        <f>VLOOKUP(B5668,'[1]Base de datos Almacen'!$B$2:$E$3654,4,0)</f>
        <v>#N/A</v>
      </c>
      <c r="F5668" s="8">
        <v>0</v>
      </c>
      <c r="G5668" s="9">
        <f>SUMIFS('Entrada - Salida'!$E:$E,'Entrada - Salida'!$D:$D,Saldo!C5668,'Entrada - Salida'!C:C,Saldo!B5668)</f>
        <v>0</v>
      </c>
      <c r="H5668" s="10">
        <f>SUMIFS('Entrada - Salida'!$F:$F,'Entrada - Salida'!$D:$D,Saldo!C5668,'Entrada - Salida'!C:C,Saldo!B5668)</f>
        <v>0</v>
      </c>
      <c r="I5668" s="11">
        <f t="shared" si="89"/>
        <v>0</v>
      </c>
      <c r="J5668" s="22"/>
    </row>
    <row r="5669" spans="5:10">
      <c r="E5669" s="4" t="e">
        <f>VLOOKUP(B5669,'[1]Base de datos Almacen'!$B$2:$E$3654,4,0)</f>
        <v>#N/A</v>
      </c>
      <c r="F5669" s="8">
        <v>0</v>
      </c>
      <c r="G5669" s="9">
        <f>SUMIFS('Entrada - Salida'!$E:$E,'Entrada - Salida'!$D:$D,Saldo!C5669,'Entrada - Salida'!C:C,Saldo!B5669)</f>
        <v>0</v>
      </c>
      <c r="H5669" s="10">
        <f>SUMIFS('Entrada - Salida'!$F:$F,'Entrada - Salida'!$D:$D,Saldo!C5669,'Entrada - Salida'!C:C,Saldo!B5669)</f>
        <v>0</v>
      </c>
      <c r="I5669" s="11">
        <f t="shared" si="89"/>
        <v>0</v>
      </c>
      <c r="J5669" s="22"/>
    </row>
    <row r="5670" spans="5:10">
      <c r="E5670" s="4" t="e">
        <f>VLOOKUP(B5670,'[1]Base de datos Almacen'!$B$2:$E$3654,4,0)</f>
        <v>#N/A</v>
      </c>
      <c r="F5670" s="8">
        <v>0</v>
      </c>
      <c r="G5670" s="9">
        <f>SUMIFS('Entrada - Salida'!$E:$E,'Entrada - Salida'!$D:$D,Saldo!C5670,'Entrada - Salida'!C:C,Saldo!B5670)</f>
        <v>0</v>
      </c>
      <c r="H5670" s="10">
        <f>SUMIFS('Entrada - Salida'!$F:$F,'Entrada - Salida'!$D:$D,Saldo!C5670,'Entrada - Salida'!C:C,Saldo!B5670)</f>
        <v>0</v>
      </c>
      <c r="I5670" s="11">
        <f t="shared" si="89"/>
        <v>0</v>
      </c>
      <c r="J5670" s="22"/>
    </row>
    <row r="5671" spans="5:10">
      <c r="E5671" s="4" t="e">
        <f>VLOOKUP(B5671,'[1]Base de datos Almacen'!$B$2:$E$3654,4,0)</f>
        <v>#N/A</v>
      </c>
      <c r="F5671" s="8">
        <v>0</v>
      </c>
      <c r="G5671" s="9">
        <f>SUMIFS('Entrada - Salida'!$E:$E,'Entrada - Salida'!$D:$D,Saldo!C5671,'Entrada - Salida'!C:C,Saldo!B5671)</f>
        <v>0</v>
      </c>
      <c r="H5671" s="10">
        <f>SUMIFS('Entrada - Salida'!$F:$F,'Entrada - Salida'!$D:$D,Saldo!C5671,'Entrada - Salida'!C:C,Saldo!B5671)</f>
        <v>0</v>
      </c>
      <c r="I5671" s="11">
        <f t="shared" si="89"/>
        <v>0</v>
      </c>
      <c r="J5671" s="22"/>
    </row>
    <row r="5672" spans="5:10">
      <c r="E5672" s="4" t="e">
        <f>VLOOKUP(B5672,'[1]Base de datos Almacen'!$B$2:$E$3654,4,0)</f>
        <v>#N/A</v>
      </c>
      <c r="F5672" s="8">
        <v>0</v>
      </c>
      <c r="G5672" s="9">
        <f>SUMIFS('Entrada - Salida'!$E:$E,'Entrada - Salida'!$D:$D,Saldo!C5672,'Entrada - Salida'!C:C,Saldo!B5672)</f>
        <v>0</v>
      </c>
      <c r="H5672" s="10">
        <f>SUMIFS('Entrada - Salida'!$F:$F,'Entrada - Salida'!$D:$D,Saldo!C5672,'Entrada - Salida'!C:C,Saldo!B5672)</f>
        <v>0</v>
      </c>
      <c r="I5672" s="11">
        <f t="shared" si="89"/>
        <v>0</v>
      </c>
      <c r="J5672" s="22"/>
    </row>
    <row r="5673" spans="5:10">
      <c r="E5673" s="4" t="e">
        <f>VLOOKUP(B5673,'[1]Base de datos Almacen'!$B$2:$E$3654,4,0)</f>
        <v>#N/A</v>
      </c>
      <c r="F5673" s="8">
        <v>0</v>
      </c>
      <c r="G5673" s="9">
        <f>SUMIFS('Entrada - Salida'!$E:$E,'Entrada - Salida'!$D:$D,Saldo!C5673,'Entrada - Salida'!C:C,Saldo!B5673)</f>
        <v>0</v>
      </c>
      <c r="H5673" s="10">
        <f>SUMIFS('Entrada - Salida'!$F:$F,'Entrada - Salida'!$D:$D,Saldo!C5673,'Entrada - Salida'!C:C,Saldo!B5673)</f>
        <v>0</v>
      </c>
      <c r="I5673" s="11">
        <f t="shared" si="89"/>
        <v>0</v>
      </c>
      <c r="J5673" s="22"/>
    </row>
    <row r="5674" spans="5:10">
      <c r="E5674" s="4" t="e">
        <f>VLOOKUP(B5674,'[1]Base de datos Almacen'!$B$2:$E$3654,4,0)</f>
        <v>#N/A</v>
      </c>
      <c r="F5674" s="8">
        <v>0</v>
      </c>
      <c r="G5674" s="9">
        <f>SUMIFS('Entrada - Salida'!$E:$E,'Entrada - Salida'!$D:$D,Saldo!C5674,'Entrada - Salida'!C:C,Saldo!B5674)</f>
        <v>0</v>
      </c>
      <c r="H5674" s="10">
        <f>SUMIFS('Entrada - Salida'!$F:$F,'Entrada - Salida'!$D:$D,Saldo!C5674,'Entrada - Salida'!C:C,Saldo!B5674)</f>
        <v>0</v>
      </c>
      <c r="I5674" s="11">
        <f t="shared" si="89"/>
        <v>0</v>
      </c>
      <c r="J5674" s="22"/>
    </row>
    <row r="5675" spans="5:10">
      <c r="E5675" s="4" t="e">
        <f>VLOOKUP(B5675,'[1]Base de datos Almacen'!$B$2:$E$3654,4,0)</f>
        <v>#N/A</v>
      </c>
      <c r="F5675" s="8">
        <v>0</v>
      </c>
      <c r="G5675" s="9">
        <f>SUMIFS('Entrada - Salida'!$E:$E,'Entrada - Salida'!$D:$D,Saldo!C5675,'Entrada - Salida'!C:C,Saldo!B5675)</f>
        <v>0</v>
      </c>
      <c r="H5675" s="10">
        <f>SUMIFS('Entrada - Salida'!$F:$F,'Entrada - Salida'!$D:$D,Saldo!C5675,'Entrada - Salida'!C:C,Saldo!B5675)</f>
        <v>0</v>
      </c>
      <c r="I5675" s="11">
        <f t="shared" si="89"/>
        <v>0</v>
      </c>
      <c r="J5675" s="22"/>
    </row>
    <row r="5676" spans="5:10">
      <c r="E5676" s="4" t="e">
        <f>VLOOKUP(B5676,'[1]Base de datos Almacen'!$B$2:$E$3654,4,0)</f>
        <v>#N/A</v>
      </c>
      <c r="F5676" s="8">
        <v>0</v>
      </c>
      <c r="G5676" s="9">
        <f>SUMIFS('Entrada - Salida'!$E:$E,'Entrada - Salida'!$D:$D,Saldo!C5676,'Entrada - Salida'!C:C,Saldo!B5676)</f>
        <v>0</v>
      </c>
      <c r="H5676" s="10">
        <f>SUMIFS('Entrada - Salida'!$F:$F,'Entrada - Salida'!$D:$D,Saldo!C5676,'Entrada - Salida'!C:C,Saldo!B5676)</f>
        <v>0</v>
      </c>
      <c r="I5676" s="11">
        <f t="shared" si="89"/>
        <v>0</v>
      </c>
      <c r="J5676" s="22"/>
    </row>
    <row r="5677" spans="5:10">
      <c r="E5677" s="4" t="e">
        <f>VLOOKUP(B5677,'[1]Base de datos Almacen'!$B$2:$E$3654,4,0)</f>
        <v>#N/A</v>
      </c>
      <c r="F5677" s="8">
        <v>0</v>
      </c>
      <c r="G5677" s="9">
        <f>SUMIFS('Entrada - Salida'!$E:$E,'Entrada - Salida'!$D:$D,Saldo!C5677,'Entrada - Salida'!C:C,Saldo!B5677)</f>
        <v>0</v>
      </c>
      <c r="H5677" s="10">
        <f>SUMIFS('Entrada - Salida'!$F:$F,'Entrada - Salida'!$D:$D,Saldo!C5677,'Entrada - Salida'!C:C,Saldo!B5677)</f>
        <v>0</v>
      </c>
      <c r="I5677" s="11">
        <f t="shared" si="89"/>
        <v>0</v>
      </c>
      <c r="J5677" s="22"/>
    </row>
    <row r="5678" spans="5:10">
      <c r="E5678" s="4" t="e">
        <f>VLOOKUP(B5678,'[1]Base de datos Almacen'!$B$2:$E$3654,4,0)</f>
        <v>#N/A</v>
      </c>
      <c r="F5678" s="8">
        <v>0</v>
      </c>
      <c r="G5678" s="9">
        <f>SUMIFS('Entrada - Salida'!$E:$E,'Entrada - Salida'!$D:$D,Saldo!C5678,'Entrada - Salida'!C:C,Saldo!B5678)</f>
        <v>0</v>
      </c>
      <c r="H5678" s="10">
        <f>SUMIFS('Entrada - Salida'!$F:$F,'Entrada - Salida'!$D:$D,Saldo!C5678,'Entrada - Salida'!C:C,Saldo!B5678)</f>
        <v>0</v>
      </c>
      <c r="I5678" s="11">
        <f t="shared" ref="I5678:I5741" si="90">+(G5678-H5678)+F5678</f>
        <v>0</v>
      </c>
      <c r="J5678" s="22"/>
    </row>
    <row r="5679" spans="5:10">
      <c r="E5679" s="4" t="e">
        <f>VLOOKUP(B5679,'[1]Base de datos Almacen'!$B$2:$E$3654,4,0)</f>
        <v>#N/A</v>
      </c>
      <c r="F5679" s="8">
        <v>0</v>
      </c>
      <c r="G5679" s="9">
        <f>SUMIFS('Entrada - Salida'!$E:$E,'Entrada - Salida'!$D:$D,Saldo!C5679,'Entrada - Salida'!C:C,Saldo!B5679)</f>
        <v>0</v>
      </c>
      <c r="H5679" s="10">
        <f>SUMIFS('Entrada - Salida'!$F:$F,'Entrada - Salida'!$D:$D,Saldo!C5679,'Entrada - Salida'!C:C,Saldo!B5679)</f>
        <v>0</v>
      </c>
      <c r="I5679" s="11">
        <f t="shared" si="90"/>
        <v>0</v>
      </c>
      <c r="J5679" s="22"/>
    </row>
    <row r="5680" spans="5:10">
      <c r="E5680" s="4" t="e">
        <f>VLOOKUP(B5680,'[1]Base de datos Almacen'!$B$2:$E$3654,4,0)</f>
        <v>#N/A</v>
      </c>
      <c r="F5680" s="8">
        <v>0</v>
      </c>
      <c r="G5680" s="9">
        <f>SUMIFS('Entrada - Salida'!$E:$E,'Entrada - Salida'!$D:$D,Saldo!C5680,'Entrada - Salida'!C:C,Saldo!B5680)</f>
        <v>0</v>
      </c>
      <c r="H5680" s="10">
        <f>SUMIFS('Entrada - Salida'!$F:$F,'Entrada - Salida'!$D:$D,Saldo!C5680,'Entrada - Salida'!C:C,Saldo!B5680)</f>
        <v>0</v>
      </c>
      <c r="I5680" s="11">
        <f t="shared" si="90"/>
        <v>0</v>
      </c>
      <c r="J5680" s="22"/>
    </row>
    <row r="5681" spans="5:10">
      <c r="E5681" s="4" t="e">
        <f>VLOOKUP(B5681,'[1]Base de datos Almacen'!$B$2:$E$3654,4,0)</f>
        <v>#N/A</v>
      </c>
      <c r="F5681" s="8">
        <v>0</v>
      </c>
      <c r="G5681" s="9">
        <f>SUMIFS('Entrada - Salida'!$E:$E,'Entrada - Salida'!$D:$D,Saldo!C5681,'Entrada - Salida'!C:C,Saldo!B5681)</f>
        <v>0</v>
      </c>
      <c r="H5681" s="10">
        <f>SUMIFS('Entrada - Salida'!$F:$F,'Entrada - Salida'!$D:$D,Saldo!C5681,'Entrada - Salida'!C:C,Saldo!B5681)</f>
        <v>0</v>
      </c>
      <c r="I5681" s="11">
        <f t="shared" si="90"/>
        <v>0</v>
      </c>
      <c r="J5681" s="22"/>
    </row>
    <row r="5682" spans="5:10">
      <c r="E5682" s="4" t="e">
        <f>VLOOKUP(B5682,'[1]Base de datos Almacen'!$B$2:$E$3654,4,0)</f>
        <v>#N/A</v>
      </c>
      <c r="F5682" s="8">
        <v>0</v>
      </c>
      <c r="G5682" s="9">
        <f>SUMIFS('Entrada - Salida'!$E:$E,'Entrada - Salida'!$D:$D,Saldo!C5682,'Entrada - Salida'!C:C,Saldo!B5682)</f>
        <v>0</v>
      </c>
      <c r="H5682" s="10">
        <f>SUMIFS('Entrada - Salida'!$F:$F,'Entrada - Salida'!$D:$D,Saldo!C5682,'Entrada - Salida'!C:C,Saldo!B5682)</f>
        <v>0</v>
      </c>
      <c r="I5682" s="11">
        <f t="shared" si="90"/>
        <v>0</v>
      </c>
      <c r="J5682" s="22"/>
    </row>
    <row r="5683" spans="5:10">
      <c r="E5683" s="4" t="e">
        <f>VLOOKUP(B5683,'[1]Base de datos Almacen'!$B$2:$E$3654,4,0)</f>
        <v>#N/A</v>
      </c>
      <c r="F5683" s="8">
        <v>0</v>
      </c>
      <c r="G5683" s="9">
        <f>SUMIFS('Entrada - Salida'!$E:$E,'Entrada - Salida'!$D:$D,Saldo!C5683,'Entrada - Salida'!C:C,Saldo!B5683)</f>
        <v>0</v>
      </c>
      <c r="H5683" s="10">
        <f>SUMIFS('Entrada - Salida'!$F:$F,'Entrada - Salida'!$D:$D,Saldo!C5683,'Entrada - Salida'!C:C,Saldo!B5683)</f>
        <v>0</v>
      </c>
      <c r="I5683" s="11">
        <f t="shared" si="90"/>
        <v>0</v>
      </c>
      <c r="J5683" s="22"/>
    </row>
    <row r="5684" spans="5:10">
      <c r="E5684" s="4" t="e">
        <f>VLOOKUP(B5684,'[1]Base de datos Almacen'!$B$2:$E$3654,4,0)</f>
        <v>#N/A</v>
      </c>
      <c r="F5684" s="8">
        <v>0</v>
      </c>
      <c r="G5684" s="9">
        <f>SUMIFS('Entrada - Salida'!$E:$E,'Entrada - Salida'!$D:$D,Saldo!C5684,'Entrada - Salida'!C:C,Saldo!B5684)</f>
        <v>0</v>
      </c>
      <c r="H5684" s="10">
        <f>SUMIFS('Entrada - Salida'!$F:$F,'Entrada - Salida'!$D:$D,Saldo!C5684,'Entrada - Salida'!C:C,Saldo!B5684)</f>
        <v>0</v>
      </c>
      <c r="I5684" s="11">
        <f t="shared" si="90"/>
        <v>0</v>
      </c>
      <c r="J5684" s="22"/>
    </row>
    <row r="5685" spans="5:10">
      <c r="E5685" s="4" t="e">
        <f>VLOOKUP(B5685,'[1]Base de datos Almacen'!$B$2:$E$3654,4,0)</f>
        <v>#N/A</v>
      </c>
      <c r="F5685" s="8">
        <v>0</v>
      </c>
      <c r="G5685" s="9">
        <f>SUMIFS('Entrada - Salida'!$E:$E,'Entrada - Salida'!$D:$D,Saldo!C5685,'Entrada - Salida'!C:C,Saldo!B5685)</f>
        <v>0</v>
      </c>
      <c r="H5685" s="10">
        <f>SUMIFS('Entrada - Salida'!$F:$F,'Entrada - Salida'!$D:$D,Saldo!C5685,'Entrada - Salida'!C:C,Saldo!B5685)</f>
        <v>0</v>
      </c>
      <c r="I5685" s="11">
        <f t="shared" si="90"/>
        <v>0</v>
      </c>
      <c r="J5685" s="22"/>
    </row>
    <row r="5686" spans="5:10">
      <c r="E5686" s="4" t="e">
        <f>VLOOKUP(B5686,'[1]Base de datos Almacen'!$B$2:$E$3654,4,0)</f>
        <v>#N/A</v>
      </c>
      <c r="F5686" s="8">
        <v>0</v>
      </c>
      <c r="G5686" s="9">
        <f>SUMIFS('Entrada - Salida'!$E:$E,'Entrada - Salida'!$D:$D,Saldo!C5686,'Entrada - Salida'!C:C,Saldo!B5686)</f>
        <v>0</v>
      </c>
      <c r="H5686" s="10">
        <f>SUMIFS('Entrada - Salida'!$F:$F,'Entrada - Salida'!$D:$D,Saldo!C5686,'Entrada - Salida'!C:C,Saldo!B5686)</f>
        <v>0</v>
      </c>
      <c r="I5686" s="11">
        <f t="shared" si="90"/>
        <v>0</v>
      </c>
      <c r="J5686" s="22"/>
    </row>
    <row r="5687" spans="5:10">
      <c r="E5687" s="4" t="e">
        <f>VLOOKUP(B5687,'[1]Base de datos Almacen'!$B$2:$E$3654,4,0)</f>
        <v>#N/A</v>
      </c>
      <c r="F5687" s="8">
        <v>0</v>
      </c>
      <c r="G5687" s="9">
        <f>SUMIFS('Entrada - Salida'!$E:$E,'Entrada - Salida'!$D:$D,Saldo!C5687,'Entrada - Salida'!C:C,Saldo!B5687)</f>
        <v>0</v>
      </c>
      <c r="H5687" s="10">
        <f>SUMIFS('Entrada - Salida'!$F:$F,'Entrada - Salida'!$D:$D,Saldo!C5687,'Entrada - Salida'!C:C,Saldo!B5687)</f>
        <v>0</v>
      </c>
      <c r="I5687" s="11">
        <f t="shared" si="90"/>
        <v>0</v>
      </c>
      <c r="J5687" s="22"/>
    </row>
    <row r="5688" spans="5:10">
      <c r="E5688" s="4" t="e">
        <f>VLOOKUP(B5688,'[1]Base de datos Almacen'!$B$2:$E$3654,4,0)</f>
        <v>#N/A</v>
      </c>
      <c r="F5688" s="8">
        <v>0</v>
      </c>
      <c r="G5688" s="9">
        <f>SUMIFS('Entrada - Salida'!$E:$E,'Entrada - Salida'!$D:$D,Saldo!C5688,'Entrada - Salida'!C:C,Saldo!B5688)</f>
        <v>0</v>
      </c>
      <c r="H5688" s="10">
        <f>SUMIFS('Entrada - Salida'!$F:$F,'Entrada - Salida'!$D:$D,Saldo!C5688,'Entrada - Salida'!C:C,Saldo!B5688)</f>
        <v>0</v>
      </c>
      <c r="I5688" s="11">
        <f t="shared" si="90"/>
        <v>0</v>
      </c>
      <c r="J5688" s="22"/>
    </row>
    <row r="5689" spans="5:10">
      <c r="E5689" s="4" t="e">
        <f>VLOOKUP(B5689,'[1]Base de datos Almacen'!$B$2:$E$3654,4,0)</f>
        <v>#N/A</v>
      </c>
      <c r="F5689" s="8">
        <v>0</v>
      </c>
      <c r="G5689" s="9">
        <f>SUMIFS('Entrada - Salida'!$E:$E,'Entrada - Salida'!$D:$D,Saldo!C5689,'Entrada - Salida'!C:C,Saldo!B5689)</f>
        <v>0</v>
      </c>
      <c r="H5689" s="10">
        <f>SUMIFS('Entrada - Salida'!$F:$F,'Entrada - Salida'!$D:$D,Saldo!C5689,'Entrada - Salida'!C:C,Saldo!B5689)</f>
        <v>0</v>
      </c>
      <c r="I5689" s="11">
        <f t="shared" si="90"/>
        <v>0</v>
      </c>
      <c r="J5689" s="22"/>
    </row>
    <row r="5690" spans="5:10">
      <c r="E5690" s="4" t="e">
        <f>VLOOKUP(B5690,'[1]Base de datos Almacen'!$B$2:$E$3654,4,0)</f>
        <v>#N/A</v>
      </c>
      <c r="F5690" s="8">
        <v>0</v>
      </c>
      <c r="G5690" s="9">
        <f>SUMIFS('Entrada - Salida'!$E:$E,'Entrada - Salida'!$D:$D,Saldo!C5690,'Entrada - Salida'!C:C,Saldo!B5690)</f>
        <v>0</v>
      </c>
      <c r="H5690" s="10">
        <f>SUMIFS('Entrada - Salida'!$F:$F,'Entrada - Salida'!$D:$D,Saldo!C5690,'Entrada - Salida'!C:C,Saldo!B5690)</f>
        <v>0</v>
      </c>
      <c r="I5690" s="11">
        <f t="shared" si="90"/>
        <v>0</v>
      </c>
      <c r="J5690" s="22"/>
    </row>
    <row r="5691" spans="5:10">
      <c r="E5691" s="4" t="e">
        <f>VLOOKUP(B5691,'[1]Base de datos Almacen'!$B$2:$E$3654,4,0)</f>
        <v>#N/A</v>
      </c>
      <c r="F5691" s="8">
        <v>0</v>
      </c>
      <c r="G5691" s="9">
        <f>SUMIFS('Entrada - Salida'!$E:$E,'Entrada - Salida'!$D:$D,Saldo!C5691,'Entrada - Salida'!C:C,Saldo!B5691)</f>
        <v>0</v>
      </c>
      <c r="H5691" s="10">
        <f>SUMIFS('Entrada - Salida'!$F:$F,'Entrada - Salida'!$D:$D,Saldo!C5691,'Entrada - Salida'!C:C,Saldo!B5691)</f>
        <v>0</v>
      </c>
      <c r="I5691" s="11">
        <f t="shared" si="90"/>
        <v>0</v>
      </c>
      <c r="J5691" s="22"/>
    </row>
    <row r="5692" spans="5:10">
      <c r="E5692" s="4" t="e">
        <f>VLOOKUP(B5692,'[1]Base de datos Almacen'!$B$2:$E$3654,4,0)</f>
        <v>#N/A</v>
      </c>
      <c r="F5692" s="8">
        <v>0</v>
      </c>
      <c r="G5692" s="9">
        <f>SUMIFS('Entrada - Salida'!$E:$E,'Entrada - Salida'!$D:$D,Saldo!C5692,'Entrada - Salida'!C:C,Saldo!B5692)</f>
        <v>0</v>
      </c>
      <c r="H5692" s="10">
        <f>SUMIFS('Entrada - Salida'!$F:$F,'Entrada - Salida'!$D:$D,Saldo!C5692,'Entrada - Salida'!C:C,Saldo!B5692)</f>
        <v>0</v>
      </c>
      <c r="I5692" s="11">
        <f t="shared" si="90"/>
        <v>0</v>
      </c>
      <c r="J5692" s="22"/>
    </row>
    <row r="5693" spans="5:10">
      <c r="E5693" s="4" t="e">
        <f>VLOOKUP(B5693,'[1]Base de datos Almacen'!$B$2:$E$3654,4,0)</f>
        <v>#N/A</v>
      </c>
      <c r="F5693" s="8">
        <v>0</v>
      </c>
      <c r="G5693" s="9">
        <f>SUMIFS('Entrada - Salida'!$E:$E,'Entrada - Salida'!$D:$D,Saldo!C5693,'Entrada - Salida'!C:C,Saldo!B5693)</f>
        <v>0</v>
      </c>
      <c r="H5693" s="10">
        <f>SUMIFS('Entrada - Salida'!$F:$F,'Entrada - Salida'!$D:$D,Saldo!C5693,'Entrada - Salida'!C:C,Saldo!B5693)</f>
        <v>0</v>
      </c>
      <c r="I5693" s="11">
        <f t="shared" si="90"/>
        <v>0</v>
      </c>
      <c r="J5693" s="22"/>
    </row>
    <row r="5694" spans="5:10">
      <c r="E5694" s="4" t="e">
        <f>VLOOKUP(B5694,'[1]Base de datos Almacen'!$B$2:$E$3654,4,0)</f>
        <v>#N/A</v>
      </c>
      <c r="F5694" s="8">
        <v>0</v>
      </c>
      <c r="G5694" s="9">
        <f>SUMIFS('Entrada - Salida'!$E:$E,'Entrada - Salida'!$D:$D,Saldo!C5694,'Entrada - Salida'!C:C,Saldo!B5694)</f>
        <v>0</v>
      </c>
      <c r="H5694" s="10">
        <f>SUMIFS('Entrada - Salida'!$F:$F,'Entrada - Salida'!$D:$D,Saldo!C5694,'Entrada - Salida'!C:C,Saldo!B5694)</f>
        <v>0</v>
      </c>
      <c r="I5694" s="11">
        <f t="shared" si="90"/>
        <v>0</v>
      </c>
      <c r="J5694" s="22"/>
    </row>
    <row r="5695" spans="5:10">
      <c r="E5695" s="4" t="e">
        <f>VLOOKUP(B5695,'[1]Base de datos Almacen'!$B$2:$E$3654,4,0)</f>
        <v>#N/A</v>
      </c>
      <c r="F5695" s="8">
        <v>0</v>
      </c>
      <c r="G5695" s="9">
        <f>SUMIFS('Entrada - Salida'!$E:$E,'Entrada - Salida'!$D:$D,Saldo!C5695,'Entrada - Salida'!C:C,Saldo!B5695)</f>
        <v>0</v>
      </c>
      <c r="H5695" s="10">
        <f>SUMIFS('Entrada - Salida'!$F:$F,'Entrada - Salida'!$D:$D,Saldo!C5695,'Entrada - Salida'!C:C,Saldo!B5695)</f>
        <v>0</v>
      </c>
      <c r="I5695" s="11">
        <f t="shared" si="90"/>
        <v>0</v>
      </c>
      <c r="J5695" s="22"/>
    </row>
    <row r="5696" spans="5:10">
      <c r="E5696" s="4" t="e">
        <f>VLOOKUP(B5696,'[1]Base de datos Almacen'!$B$2:$E$3654,4,0)</f>
        <v>#N/A</v>
      </c>
      <c r="F5696" s="8">
        <v>0</v>
      </c>
      <c r="G5696" s="9">
        <f>SUMIFS('Entrada - Salida'!$E:$E,'Entrada - Salida'!$D:$D,Saldo!C5696,'Entrada - Salida'!C:C,Saldo!B5696)</f>
        <v>0</v>
      </c>
      <c r="H5696" s="10">
        <f>SUMIFS('Entrada - Salida'!$F:$F,'Entrada - Salida'!$D:$D,Saldo!C5696,'Entrada - Salida'!C:C,Saldo!B5696)</f>
        <v>0</v>
      </c>
      <c r="I5696" s="11">
        <f t="shared" si="90"/>
        <v>0</v>
      </c>
      <c r="J5696" s="22"/>
    </row>
    <row r="5697" spans="5:10">
      <c r="E5697" s="4" t="e">
        <f>VLOOKUP(B5697,'[1]Base de datos Almacen'!$B$2:$E$3654,4,0)</f>
        <v>#N/A</v>
      </c>
      <c r="F5697" s="8">
        <v>0</v>
      </c>
      <c r="G5697" s="9">
        <f>SUMIFS('Entrada - Salida'!$E:$E,'Entrada - Salida'!$D:$D,Saldo!C5697,'Entrada - Salida'!C:C,Saldo!B5697)</f>
        <v>0</v>
      </c>
      <c r="H5697" s="10">
        <f>SUMIFS('Entrada - Salida'!$F:$F,'Entrada - Salida'!$D:$D,Saldo!C5697,'Entrada - Salida'!C:C,Saldo!B5697)</f>
        <v>0</v>
      </c>
      <c r="I5697" s="11">
        <f t="shared" si="90"/>
        <v>0</v>
      </c>
      <c r="J5697" s="22"/>
    </row>
    <row r="5698" spans="5:10">
      <c r="E5698" s="4" t="e">
        <f>VLOOKUP(B5698,'[1]Base de datos Almacen'!$B$2:$E$3654,4,0)</f>
        <v>#N/A</v>
      </c>
      <c r="F5698" s="8">
        <v>0</v>
      </c>
      <c r="G5698" s="9">
        <f>SUMIFS('Entrada - Salida'!$E:$E,'Entrada - Salida'!$D:$D,Saldo!C5698,'Entrada - Salida'!C:C,Saldo!B5698)</f>
        <v>0</v>
      </c>
      <c r="H5698" s="10">
        <f>SUMIFS('Entrada - Salida'!$F:$F,'Entrada - Salida'!$D:$D,Saldo!C5698,'Entrada - Salida'!C:C,Saldo!B5698)</f>
        <v>0</v>
      </c>
      <c r="I5698" s="11">
        <f t="shared" si="90"/>
        <v>0</v>
      </c>
      <c r="J5698" s="22"/>
    </row>
    <row r="5699" spans="5:10">
      <c r="E5699" s="4" t="e">
        <f>VLOOKUP(B5699,'[1]Base de datos Almacen'!$B$2:$E$3654,4,0)</f>
        <v>#N/A</v>
      </c>
      <c r="F5699" s="8">
        <v>0</v>
      </c>
      <c r="G5699" s="9">
        <f>SUMIFS('Entrada - Salida'!$E:$E,'Entrada - Salida'!$D:$D,Saldo!C5699,'Entrada - Salida'!C:C,Saldo!B5699)</f>
        <v>0</v>
      </c>
      <c r="H5699" s="10">
        <f>SUMIFS('Entrada - Salida'!$F:$F,'Entrada - Salida'!$D:$D,Saldo!C5699,'Entrada - Salida'!C:C,Saldo!B5699)</f>
        <v>0</v>
      </c>
      <c r="I5699" s="11">
        <f t="shared" si="90"/>
        <v>0</v>
      </c>
      <c r="J5699" s="22"/>
    </row>
    <row r="5700" spans="5:10">
      <c r="E5700" s="4" t="e">
        <f>VLOOKUP(B5700,'[1]Base de datos Almacen'!$B$2:$E$3654,4,0)</f>
        <v>#N/A</v>
      </c>
      <c r="F5700" s="8">
        <v>0</v>
      </c>
      <c r="G5700" s="9">
        <f>SUMIFS('Entrada - Salida'!$E:$E,'Entrada - Salida'!$D:$D,Saldo!C5700,'Entrada - Salida'!C:C,Saldo!B5700)</f>
        <v>0</v>
      </c>
      <c r="H5700" s="10">
        <f>SUMIFS('Entrada - Salida'!$F:$F,'Entrada - Salida'!$D:$D,Saldo!C5700,'Entrada - Salida'!C:C,Saldo!B5700)</f>
        <v>0</v>
      </c>
      <c r="I5700" s="11">
        <f t="shared" si="90"/>
        <v>0</v>
      </c>
      <c r="J5700" s="22"/>
    </row>
    <row r="5701" spans="5:10">
      <c r="E5701" s="4" t="e">
        <f>VLOOKUP(B5701,'[1]Base de datos Almacen'!$B$2:$E$3654,4,0)</f>
        <v>#N/A</v>
      </c>
      <c r="F5701" s="8">
        <v>0</v>
      </c>
      <c r="G5701" s="9">
        <f>SUMIFS('Entrada - Salida'!$E:$E,'Entrada - Salida'!$D:$D,Saldo!C5701,'Entrada - Salida'!C:C,Saldo!B5701)</f>
        <v>0</v>
      </c>
      <c r="H5701" s="10">
        <f>SUMIFS('Entrada - Salida'!$F:$F,'Entrada - Salida'!$D:$D,Saldo!C5701,'Entrada - Salida'!C:C,Saldo!B5701)</f>
        <v>0</v>
      </c>
      <c r="I5701" s="11">
        <f t="shared" si="90"/>
        <v>0</v>
      </c>
      <c r="J5701" s="22"/>
    </row>
    <row r="5702" spans="5:10">
      <c r="E5702" s="4" t="e">
        <f>VLOOKUP(B5702,'[1]Base de datos Almacen'!$B$2:$E$3654,4,0)</f>
        <v>#N/A</v>
      </c>
      <c r="F5702" s="8">
        <v>0</v>
      </c>
      <c r="G5702" s="9">
        <f>SUMIFS('Entrada - Salida'!$E:$E,'Entrada - Salida'!$D:$D,Saldo!C5702,'Entrada - Salida'!C:C,Saldo!B5702)</f>
        <v>0</v>
      </c>
      <c r="H5702" s="10">
        <f>SUMIFS('Entrada - Salida'!$F:$F,'Entrada - Salida'!$D:$D,Saldo!C5702,'Entrada - Salida'!C:C,Saldo!B5702)</f>
        <v>0</v>
      </c>
      <c r="I5702" s="11">
        <f t="shared" si="90"/>
        <v>0</v>
      </c>
      <c r="J5702" s="22"/>
    </row>
    <row r="5703" spans="5:10">
      <c r="E5703" s="4" t="e">
        <f>VLOOKUP(B5703,'[1]Base de datos Almacen'!$B$2:$E$3654,4,0)</f>
        <v>#N/A</v>
      </c>
      <c r="F5703" s="8">
        <v>0</v>
      </c>
      <c r="G5703" s="9">
        <f>SUMIFS('Entrada - Salida'!$E:$E,'Entrada - Salida'!$D:$D,Saldo!C5703,'Entrada - Salida'!C:C,Saldo!B5703)</f>
        <v>0</v>
      </c>
      <c r="H5703" s="10">
        <f>SUMIFS('Entrada - Salida'!$F:$F,'Entrada - Salida'!$D:$D,Saldo!C5703,'Entrada - Salida'!C:C,Saldo!B5703)</f>
        <v>0</v>
      </c>
      <c r="I5703" s="11">
        <f t="shared" si="90"/>
        <v>0</v>
      </c>
      <c r="J5703" s="22"/>
    </row>
    <row r="5704" spans="5:10">
      <c r="E5704" s="4" t="e">
        <f>VLOOKUP(B5704,'[1]Base de datos Almacen'!$B$2:$E$3654,4,0)</f>
        <v>#N/A</v>
      </c>
      <c r="F5704" s="8">
        <v>0</v>
      </c>
      <c r="G5704" s="9">
        <f>SUMIFS('Entrada - Salida'!$E:$E,'Entrada - Salida'!$D:$D,Saldo!C5704,'Entrada - Salida'!C:C,Saldo!B5704)</f>
        <v>0</v>
      </c>
      <c r="H5704" s="10">
        <f>SUMIFS('Entrada - Salida'!$F:$F,'Entrada - Salida'!$D:$D,Saldo!C5704,'Entrada - Salida'!C:C,Saldo!B5704)</f>
        <v>0</v>
      </c>
      <c r="I5704" s="11">
        <f t="shared" si="90"/>
        <v>0</v>
      </c>
      <c r="J5704" s="22"/>
    </row>
    <row r="5705" spans="5:10">
      <c r="E5705" s="4" t="e">
        <f>VLOOKUP(B5705,'[1]Base de datos Almacen'!$B$2:$E$3654,4,0)</f>
        <v>#N/A</v>
      </c>
      <c r="F5705" s="8">
        <v>0</v>
      </c>
      <c r="G5705" s="9">
        <f>SUMIFS('Entrada - Salida'!$E:$E,'Entrada - Salida'!$D:$D,Saldo!C5705,'Entrada - Salida'!C:C,Saldo!B5705)</f>
        <v>0</v>
      </c>
      <c r="H5705" s="10">
        <f>SUMIFS('Entrada - Salida'!$F:$F,'Entrada - Salida'!$D:$D,Saldo!C5705,'Entrada - Salida'!C:C,Saldo!B5705)</f>
        <v>0</v>
      </c>
      <c r="I5705" s="11">
        <f t="shared" si="90"/>
        <v>0</v>
      </c>
      <c r="J5705" s="22"/>
    </row>
    <row r="5706" spans="5:10">
      <c r="E5706" s="4" t="e">
        <f>VLOOKUP(B5706,'[1]Base de datos Almacen'!$B$2:$E$3654,4,0)</f>
        <v>#N/A</v>
      </c>
      <c r="F5706" s="8">
        <v>0</v>
      </c>
      <c r="G5706" s="9">
        <f>SUMIFS('Entrada - Salida'!$E:$E,'Entrada - Salida'!$D:$D,Saldo!C5706,'Entrada - Salida'!C:C,Saldo!B5706)</f>
        <v>0</v>
      </c>
      <c r="H5706" s="10">
        <f>SUMIFS('Entrada - Salida'!$F:$F,'Entrada - Salida'!$D:$D,Saldo!C5706,'Entrada - Salida'!C:C,Saldo!B5706)</f>
        <v>0</v>
      </c>
      <c r="I5706" s="11">
        <f t="shared" si="90"/>
        <v>0</v>
      </c>
      <c r="J5706" s="22"/>
    </row>
    <row r="5707" spans="5:10">
      <c r="E5707" s="4" t="e">
        <f>VLOOKUP(B5707,'[1]Base de datos Almacen'!$B$2:$E$3654,4,0)</f>
        <v>#N/A</v>
      </c>
      <c r="F5707" s="8">
        <v>0</v>
      </c>
      <c r="G5707" s="9">
        <f>SUMIFS('Entrada - Salida'!$E:$E,'Entrada - Salida'!$D:$D,Saldo!C5707,'Entrada - Salida'!C:C,Saldo!B5707)</f>
        <v>0</v>
      </c>
      <c r="H5707" s="10">
        <f>SUMIFS('Entrada - Salida'!$F:$F,'Entrada - Salida'!$D:$D,Saldo!C5707,'Entrada - Salida'!C:C,Saldo!B5707)</f>
        <v>0</v>
      </c>
      <c r="I5707" s="11">
        <f t="shared" si="90"/>
        <v>0</v>
      </c>
      <c r="J5707" s="22"/>
    </row>
    <row r="5708" spans="5:10">
      <c r="E5708" s="4" t="e">
        <f>VLOOKUP(B5708,'[1]Base de datos Almacen'!$B$2:$E$3654,4,0)</f>
        <v>#N/A</v>
      </c>
      <c r="F5708" s="8">
        <v>0</v>
      </c>
      <c r="G5708" s="9">
        <f>SUMIFS('Entrada - Salida'!$E:$E,'Entrada - Salida'!$D:$D,Saldo!C5708,'Entrada - Salida'!C:C,Saldo!B5708)</f>
        <v>0</v>
      </c>
      <c r="H5708" s="10">
        <f>SUMIFS('Entrada - Salida'!$F:$F,'Entrada - Salida'!$D:$D,Saldo!C5708,'Entrada - Salida'!C:C,Saldo!B5708)</f>
        <v>0</v>
      </c>
      <c r="I5708" s="11">
        <f t="shared" si="90"/>
        <v>0</v>
      </c>
      <c r="J5708" s="22"/>
    </row>
    <row r="5709" spans="5:10">
      <c r="E5709" s="4" t="e">
        <f>VLOOKUP(B5709,'[1]Base de datos Almacen'!$B$2:$E$3654,4,0)</f>
        <v>#N/A</v>
      </c>
      <c r="F5709" s="8">
        <v>0</v>
      </c>
      <c r="G5709" s="9">
        <f>SUMIFS('Entrada - Salida'!$E:$E,'Entrada - Salida'!$D:$D,Saldo!C5709,'Entrada - Salida'!C:C,Saldo!B5709)</f>
        <v>0</v>
      </c>
      <c r="H5709" s="10">
        <f>SUMIFS('Entrada - Salida'!$F:$F,'Entrada - Salida'!$D:$D,Saldo!C5709,'Entrada - Salida'!C:C,Saldo!B5709)</f>
        <v>0</v>
      </c>
      <c r="I5709" s="11">
        <f t="shared" si="90"/>
        <v>0</v>
      </c>
      <c r="J5709" s="22"/>
    </row>
    <row r="5710" spans="5:10">
      <c r="E5710" s="4" t="e">
        <f>VLOOKUP(B5710,'[1]Base de datos Almacen'!$B$2:$E$3654,4,0)</f>
        <v>#N/A</v>
      </c>
      <c r="F5710" s="8">
        <v>0</v>
      </c>
      <c r="G5710" s="9">
        <f>SUMIFS('Entrada - Salida'!$E:$E,'Entrada - Salida'!$D:$D,Saldo!C5710,'Entrada - Salida'!C:C,Saldo!B5710)</f>
        <v>0</v>
      </c>
      <c r="H5710" s="10">
        <f>SUMIFS('Entrada - Salida'!$F:$F,'Entrada - Salida'!$D:$D,Saldo!C5710,'Entrada - Salida'!C:C,Saldo!B5710)</f>
        <v>0</v>
      </c>
      <c r="I5710" s="11">
        <f t="shared" si="90"/>
        <v>0</v>
      </c>
      <c r="J5710" s="22"/>
    </row>
    <row r="5711" spans="5:10">
      <c r="E5711" s="4" t="e">
        <f>VLOOKUP(B5711,'[1]Base de datos Almacen'!$B$2:$E$3654,4,0)</f>
        <v>#N/A</v>
      </c>
      <c r="F5711" s="8">
        <v>0</v>
      </c>
      <c r="G5711" s="9">
        <f>SUMIFS('Entrada - Salida'!$E:$E,'Entrada - Salida'!$D:$D,Saldo!C5711,'Entrada - Salida'!C:C,Saldo!B5711)</f>
        <v>0</v>
      </c>
      <c r="H5711" s="10">
        <f>SUMIFS('Entrada - Salida'!$F:$F,'Entrada - Salida'!$D:$D,Saldo!C5711,'Entrada - Salida'!C:C,Saldo!B5711)</f>
        <v>0</v>
      </c>
      <c r="I5711" s="11">
        <f t="shared" si="90"/>
        <v>0</v>
      </c>
      <c r="J5711" s="22"/>
    </row>
    <row r="5712" spans="5:10">
      <c r="E5712" s="4" t="e">
        <f>VLOOKUP(B5712,'[1]Base de datos Almacen'!$B$2:$E$3654,4,0)</f>
        <v>#N/A</v>
      </c>
      <c r="F5712" s="8">
        <v>0</v>
      </c>
      <c r="G5712" s="9">
        <f>SUMIFS('Entrada - Salida'!$E:$E,'Entrada - Salida'!$D:$D,Saldo!C5712,'Entrada - Salida'!C:C,Saldo!B5712)</f>
        <v>0</v>
      </c>
      <c r="H5712" s="10">
        <f>SUMIFS('Entrada - Salida'!$F:$F,'Entrada - Salida'!$D:$D,Saldo!C5712,'Entrada - Salida'!C:C,Saldo!B5712)</f>
        <v>0</v>
      </c>
      <c r="I5712" s="11">
        <f t="shared" si="90"/>
        <v>0</v>
      </c>
      <c r="J5712" s="22"/>
    </row>
    <row r="5713" spans="5:10">
      <c r="E5713" s="4" t="e">
        <f>VLOOKUP(B5713,'[1]Base de datos Almacen'!$B$2:$E$3654,4,0)</f>
        <v>#N/A</v>
      </c>
      <c r="F5713" s="8">
        <v>0</v>
      </c>
      <c r="G5713" s="9">
        <f>SUMIFS('Entrada - Salida'!$E:$E,'Entrada - Salida'!$D:$D,Saldo!C5713,'Entrada - Salida'!C:C,Saldo!B5713)</f>
        <v>0</v>
      </c>
      <c r="H5713" s="10">
        <f>SUMIFS('Entrada - Salida'!$F:$F,'Entrada - Salida'!$D:$D,Saldo!C5713,'Entrada - Salida'!C:C,Saldo!B5713)</f>
        <v>0</v>
      </c>
      <c r="I5713" s="11">
        <f t="shared" si="90"/>
        <v>0</v>
      </c>
      <c r="J5713" s="22"/>
    </row>
    <row r="5714" spans="5:10">
      <c r="E5714" s="4" t="e">
        <f>VLOOKUP(B5714,'[1]Base de datos Almacen'!$B$2:$E$3654,4,0)</f>
        <v>#N/A</v>
      </c>
      <c r="F5714" s="8">
        <v>0</v>
      </c>
      <c r="G5714" s="9">
        <f>SUMIFS('Entrada - Salida'!$E:$E,'Entrada - Salida'!$D:$D,Saldo!C5714,'Entrada - Salida'!C:C,Saldo!B5714)</f>
        <v>0</v>
      </c>
      <c r="H5714" s="10">
        <f>SUMIFS('Entrada - Salida'!$F:$F,'Entrada - Salida'!$D:$D,Saldo!C5714,'Entrada - Salida'!C:C,Saldo!B5714)</f>
        <v>0</v>
      </c>
      <c r="I5714" s="11">
        <f t="shared" si="90"/>
        <v>0</v>
      </c>
      <c r="J5714" s="22"/>
    </row>
    <row r="5715" spans="5:10">
      <c r="E5715" s="4" t="e">
        <f>VLOOKUP(B5715,'[1]Base de datos Almacen'!$B$2:$E$3654,4,0)</f>
        <v>#N/A</v>
      </c>
      <c r="F5715" s="8">
        <v>0</v>
      </c>
      <c r="G5715" s="9">
        <f>SUMIFS('Entrada - Salida'!$E:$E,'Entrada - Salida'!$D:$D,Saldo!C5715,'Entrada - Salida'!C:C,Saldo!B5715)</f>
        <v>0</v>
      </c>
      <c r="H5715" s="10">
        <f>SUMIFS('Entrada - Salida'!$F:$F,'Entrada - Salida'!$D:$D,Saldo!C5715,'Entrada - Salida'!C:C,Saldo!B5715)</f>
        <v>0</v>
      </c>
      <c r="I5715" s="11">
        <f t="shared" si="90"/>
        <v>0</v>
      </c>
      <c r="J5715" s="22"/>
    </row>
    <row r="5716" spans="5:10">
      <c r="E5716" s="4" t="e">
        <f>VLOOKUP(B5716,'[1]Base de datos Almacen'!$B$2:$E$3654,4,0)</f>
        <v>#N/A</v>
      </c>
      <c r="F5716" s="8">
        <v>0</v>
      </c>
      <c r="G5716" s="9">
        <f>SUMIFS('Entrada - Salida'!$E:$E,'Entrada - Salida'!$D:$D,Saldo!C5716,'Entrada - Salida'!C:C,Saldo!B5716)</f>
        <v>0</v>
      </c>
      <c r="H5716" s="10">
        <f>SUMIFS('Entrada - Salida'!$F:$F,'Entrada - Salida'!$D:$D,Saldo!C5716,'Entrada - Salida'!C:C,Saldo!B5716)</f>
        <v>0</v>
      </c>
      <c r="I5716" s="11">
        <f t="shared" si="90"/>
        <v>0</v>
      </c>
      <c r="J5716" s="22"/>
    </row>
    <row r="5717" spans="5:10">
      <c r="E5717" s="4" t="e">
        <f>VLOOKUP(B5717,'[1]Base de datos Almacen'!$B$2:$E$3654,4,0)</f>
        <v>#N/A</v>
      </c>
      <c r="F5717" s="8">
        <v>0</v>
      </c>
      <c r="G5717" s="9">
        <f>SUMIFS('Entrada - Salida'!$E:$E,'Entrada - Salida'!$D:$D,Saldo!C5717,'Entrada - Salida'!C:C,Saldo!B5717)</f>
        <v>0</v>
      </c>
      <c r="H5717" s="10">
        <f>SUMIFS('Entrada - Salida'!$F:$F,'Entrada - Salida'!$D:$D,Saldo!C5717,'Entrada - Salida'!C:C,Saldo!B5717)</f>
        <v>0</v>
      </c>
      <c r="I5717" s="11">
        <f t="shared" si="90"/>
        <v>0</v>
      </c>
      <c r="J5717" s="22"/>
    </row>
    <row r="5718" spans="5:10">
      <c r="E5718" s="4" t="e">
        <f>VLOOKUP(B5718,'[1]Base de datos Almacen'!$B$2:$E$3654,4,0)</f>
        <v>#N/A</v>
      </c>
      <c r="F5718" s="8">
        <v>0</v>
      </c>
      <c r="G5718" s="9">
        <f>SUMIFS('Entrada - Salida'!$E:$E,'Entrada - Salida'!$D:$D,Saldo!C5718,'Entrada - Salida'!C:C,Saldo!B5718)</f>
        <v>0</v>
      </c>
      <c r="H5718" s="10">
        <f>SUMIFS('Entrada - Salida'!$F:$F,'Entrada - Salida'!$D:$D,Saldo!C5718,'Entrada - Salida'!C:C,Saldo!B5718)</f>
        <v>0</v>
      </c>
      <c r="I5718" s="11">
        <f t="shared" si="90"/>
        <v>0</v>
      </c>
      <c r="J5718" s="22"/>
    </row>
    <row r="5719" spans="5:10">
      <c r="E5719" s="4" t="e">
        <f>VLOOKUP(B5719,'[1]Base de datos Almacen'!$B$2:$E$3654,4,0)</f>
        <v>#N/A</v>
      </c>
      <c r="F5719" s="8">
        <v>0</v>
      </c>
      <c r="G5719" s="9">
        <f>SUMIFS('Entrada - Salida'!$E:$E,'Entrada - Salida'!$D:$D,Saldo!C5719,'Entrada - Salida'!C:C,Saldo!B5719)</f>
        <v>0</v>
      </c>
      <c r="H5719" s="10">
        <f>SUMIFS('Entrada - Salida'!$F:$F,'Entrada - Salida'!$D:$D,Saldo!C5719,'Entrada - Salida'!C:C,Saldo!B5719)</f>
        <v>0</v>
      </c>
      <c r="I5719" s="11">
        <f t="shared" si="90"/>
        <v>0</v>
      </c>
      <c r="J5719" s="22"/>
    </row>
    <row r="5720" spans="5:10">
      <c r="E5720" s="4" t="e">
        <f>VLOOKUP(B5720,'[1]Base de datos Almacen'!$B$2:$E$3654,4,0)</f>
        <v>#N/A</v>
      </c>
      <c r="F5720" s="8">
        <v>0</v>
      </c>
      <c r="G5720" s="9">
        <f>SUMIFS('Entrada - Salida'!$E:$E,'Entrada - Salida'!$D:$D,Saldo!C5720,'Entrada - Salida'!C:C,Saldo!B5720)</f>
        <v>0</v>
      </c>
      <c r="H5720" s="10">
        <f>SUMIFS('Entrada - Salida'!$F:$F,'Entrada - Salida'!$D:$D,Saldo!C5720,'Entrada - Salida'!C:C,Saldo!B5720)</f>
        <v>0</v>
      </c>
      <c r="I5720" s="11">
        <f t="shared" si="90"/>
        <v>0</v>
      </c>
      <c r="J5720" s="22"/>
    </row>
    <row r="5721" spans="5:10">
      <c r="E5721" s="4" t="e">
        <f>VLOOKUP(B5721,'[1]Base de datos Almacen'!$B$2:$E$3654,4,0)</f>
        <v>#N/A</v>
      </c>
      <c r="F5721" s="8">
        <v>0</v>
      </c>
      <c r="G5721" s="9">
        <f>SUMIFS('Entrada - Salida'!$E:$E,'Entrada - Salida'!$D:$D,Saldo!C5721,'Entrada - Salida'!C:C,Saldo!B5721)</f>
        <v>0</v>
      </c>
      <c r="H5721" s="10">
        <f>SUMIFS('Entrada - Salida'!$F:$F,'Entrada - Salida'!$D:$D,Saldo!C5721,'Entrada - Salida'!C:C,Saldo!B5721)</f>
        <v>0</v>
      </c>
      <c r="I5721" s="11">
        <f t="shared" si="90"/>
        <v>0</v>
      </c>
      <c r="J5721" s="22"/>
    </row>
    <row r="5722" spans="5:10">
      <c r="E5722" s="4" t="e">
        <f>VLOOKUP(B5722,'[1]Base de datos Almacen'!$B$2:$E$3654,4,0)</f>
        <v>#N/A</v>
      </c>
      <c r="F5722" s="8">
        <v>0</v>
      </c>
      <c r="G5722" s="9">
        <f>SUMIFS('Entrada - Salida'!$E:$E,'Entrada - Salida'!$D:$D,Saldo!C5722,'Entrada - Salida'!C:C,Saldo!B5722)</f>
        <v>0</v>
      </c>
      <c r="H5722" s="10">
        <f>SUMIFS('Entrada - Salida'!$F:$F,'Entrada - Salida'!$D:$D,Saldo!C5722,'Entrada - Salida'!C:C,Saldo!B5722)</f>
        <v>0</v>
      </c>
      <c r="I5722" s="11">
        <f t="shared" si="90"/>
        <v>0</v>
      </c>
      <c r="J5722" s="22"/>
    </row>
    <row r="5723" spans="5:10">
      <c r="E5723" s="4" t="e">
        <f>VLOOKUP(B5723,'[1]Base de datos Almacen'!$B$2:$E$3654,4,0)</f>
        <v>#N/A</v>
      </c>
      <c r="F5723" s="8">
        <v>0</v>
      </c>
      <c r="G5723" s="9">
        <f>SUMIFS('Entrada - Salida'!$E:$E,'Entrada - Salida'!$D:$D,Saldo!C5723,'Entrada - Salida'!C:C,Saldo!B5723)</f>
        <v>0</v>
      </c>
      <c r="H5723" s="10">
        <f>SUMIFS('Entrada - Salida'!$F:$F,'Entrada - Salida'!$D:$D,Saldo!C5723,'Entrada - Salida'!C:C,Saldo!B5723)</f>
        <v>0</v>
      </c>
      <c r="I5723" s="11">
        <f t="shared" si="90"/>
        <v>0</v>
      </c>
      <c r="J5723" s="22"/>
    </row>
    <row r="5724" spans="5:10">
      <c r="E5724" s="4" t="e">
        <f>VLOOKUP(B5724,'[1]Base de datos Almacen'!$B$2:$E$3654,4,0)</f>
        <v>#N/A</v>
      </c>
      <c r="F5724" s="8">
        <v>0</v>
      </c>
      <c r="G5724" s="9">
        <f>SUMIFS('Entrada - Salida'!$E:$E,'Entrada - Salida'!$D:$D,Saldo!C5724,'Entrada - Salida'!C:C,Saldo!B5724)</f>
        <v>0</v>
      </c>
      <c r="H5724" s="10">
        <f>SUMIFS('Entrada - Salida'!$F:$F,'Entrada - Salida'!$D:$D,Saldo!C5724,'Entrada - Salida'!C:C,Saldo!B5724)</f>
        <v>0</v>
      </c>
      <c r="I5724" s="11">
        <f t="shared" si="90"/>
        <v>0</v>
      </c>
      <c r="J5724" s="22"/>
    </row>
    <row r="5725" spans="5:10">
      <c r="E5725" s="4" t="e">
        <f>VLOOKUP(B5725,'[1]Base de datos Almacen'!$B$2:$E$3654,4,0)</f>
        <v>#N/A</v>
      </c>
      <c r="F5725" s="8">
        <v>0</v>
      </c>
      <c r="G5725" s="9">
        <f>SUMIFS('Entrada - Salida'!$E:$E,'Entrada - Salida'!$D:$D,Saldo!C5725,'Entrada - Salida'!C:C,Saldo!B5725)</f>
        <v>0</v>
      </c>
      <c r="H5725" s="10">
        <f>SUMIFS('Entrada - Salida'!$F:$F,'Entrada - Salida'!$D:$D,Saldo!C5725,'Entrada - Salida'!C:C,Saldo!B5725)</f>
        <v>0</v>
      </c>
      <c r="I5725" s="11">
        <f t="shared" si="90"/>
        <v>0</v>
      </c>
      <c r="J5725" s="22"/>
    </row>
    <row r="5726" spans="5:10">
      <c r="E5726" s="4" t="e">
        <f>VLOOKUP(B5726,'[1]Base de datos Almacen'!$B$2:$E$3654,4,0)</f>
        <v>#N/A</v>
      </c>
      <c r="F5726" s="8">
        <v>0</v>
      </c>
      <c r="G5726" s="9">
        <f>SUMIFS('Entrada - Salida'!$E:$E,'Entrada - Salida'!$D:$D,Saldo!C5726,'Entrada - Salida'!C:C,Saldo!B5726)</f>
        <v>0</v>
      </c>
      <c r="H5726" s="10">
        <f>SUMIFS('Entrada - Salida'!$F:$F,'Entrada - Salida'!$D:$D,Saldo!C5726,'Entrada - Salida'!C:C,Saldo!B5726)</f>
        <v>0</v>
      </c>
      <c r="I5726" s="11">
        <f t="shared" si="90"/>
        <v>0</v>
      </c>
      <c r="J5726" s="22"/>
    </row>
    <row r="5727" spans="5:10">
      <c r="E5727" s="4" t="e">
        <f>VLOOKUP(B5727,'[1]Base de datos Almacen'!$B$2:$E$3654,4,0)</f>
        <v>#N/A</v>
      </c>
      <c r="F5727" s="8">
        <v>0</v>
      </c>
      <c r="G5727" s="9">
        <f>SUMIFS('Entrada - Salida'!$E:$E,'Entrada - Salida'!$D:$D,Saldo!C5727,'Entrada - Salida'!C:C,Saldo!B5727)</f>
        <v>0</v>
      </c>
      <c r="H5727" s="10">
        <f>SUMIFS('Entrada - Salida'!$F:$F,'Entrada - Salida'!$D:$D,Saldo!C5727,'Entrada - Salida'!C:C,Saldo!B5727)</f>
        <v>0</v>
      </c>
      <c r="I5727" s="11">
        <f t="shared" si="90"/>
        <v>0</v>
      </c>
      <c r="J5727" s="22"/>
    </row>
    <row r="5728" spans="5:10">
      <c r="E5728" s="4" t="e">
        <f>VLOOKUP(B5728,'[1]Base de datos Almacen'!$B$2:$E$3654,4,0)</f>
        <v>#N/A</v>
      </c>
      <c r="F5728" s="8">
        <v>0</v>
      </c>
      <c r="G5728" s="9">
        <f>SUMIFS('Entrada - Salida'!$E:$E,'Entrada - Salida'!$D:$D,Saldo!C5728,'Entrada - Salida'!C:C,Saldo!B5728)</f>
        <v>0</v>
      </c>
      <c r="H5728" s="10">
        <f>SUMIFS('Entrada - Salida'!$F:$F,'Entrada - Salida'!$D:$D,Saldo!C5728,'Entrada - Salida'!C:C,Saldo!B5728)</f>
        <v>0</v>
      </c>
      <c r="I5728" s="11">
        <f t="shared" si="90"/>
        <v>0</v>
      </c>
      <c r="J5728" s="22"/>
    </row>
    <row r="5729" spans="5:10">
      <c r="E5729" s="4" t="e">
        <f>VLOOKUP(B5729,'[1]Base de datos Almacen'!$B$2:$E$3654,4,0)</f>
        <v>#N/A</v>
      </c>
      <c r="F5729" s="8">
        <v>0</v>
      </c>
      <c r="G5729" s="9">
        <f>SUMIFS('Entrada - Salida'!$E:$E,'Entrada - Salida'!$D:$D,Saldo!C5729,'Entrada - Salida'!C:C,Saldo!B5729)</f>
        <v>0</v>
      </c>
      <c r="H5729" s="10">
        <f>SUMIFS('Entrada - Salida'!$F:$F,'Entrada - Salida'!$D:$D,Saldo!C5729,'Entrada - Salida'!C:C,Saldo!B5729)</f>
        <v>0</v>
      </c>
      <c r="I5729" s="11">
        <f t="shared" si="90"/>
        <v>0</v>
      </c>
      <c r="J5729" s="22"/>
    </row>
    <row r="5730" spans="5:10">
      <c r="E5730" s="4" t="e">
        <f>VLOOKUP(B5730,'[1]Base de datos Almacen'!$B$2:$E$3654,4,0)</f>
        <v>#N/A</v>
      </c>
      <c r="F5730" s="8">
        <v>0</v>
      </c>
      <c r="G5730" s="9">
        <f>SUMIFS('Entrada - Salida'!$E:$E,'Entrada - Salida'!$D:$D,Saldo!C5730,'Entrada - Salida'!C:C,Saldo!B5730)</f>
        <v>0</v>
      </c>
      <c r="H5730" s="10">
        <f>SUMIFS('Entrada - Salida'!$F:$F,'Entrada - Salida'!$D:$D,Saldo!C5730,'Entrada - Salida'!C:C,Saldo!B5730)</f>
        <v>0</v>
      </c>
      <c r="I5730" s="11">
        <f t="shared" si="90"/>
        <v>0</v>
      </c>
      <c r="J5730" s="22"/>
    </row>
    <row r="5731" spans="5:10">
      <c r="E5731" s="4" t="e">
        <f>VLOOKUP(B5731,'[1]Base de datos Almacen'!$B$2:$E$3654,4,0)</f>
        <v>#N/A</v>
      </c>
      <c r="F5731" s="8">
        <v>0</v>
      </c>
      <c r="G5731" s="9">
        <f>SUMIFS('Entrada - Salida'!$E:$E,'Entrada - Salida'!$D:$D,Saldo!C5731,'Entrada - Salida'!C:C,Saldo!B5731)</f>
        <v>0</v>
      </c>
      <c r="H5731" s="10">
        <f>SUMIFS('Entrada - Salida'!$F:$F,'Entrada - Salida'!$D:$D,Saldo!C5731,'Entrada - Salida'!C:C,Saldo!B5731)</f>
        <v>0</v>
      </c>
      <c r="I5731" s="11">
        <f t="shared" si="90"/>
        <v>0</v>
      </c>
      <c r="J5731" s="22"/>
    </row>
    <row r="5732" spans="5:10">
      <c r="E5732" s="4" t="e">
        <f>VLOOKUP(B5732,'[1]Base de datos Almacen'!$B$2:$E$3654,4,0)</f>
        <v>#N/A</v>
      </c>
      <c r="F5732" s="8">
        <v>0</v>
      </c>
      <c r="G5732" s="9">
        <f>SUMIFS('Entrada - Salida'!$E:$E,'Entrada - Salida'!$D:$D,Saldo!C5732,'Entrada - Salida'!C:C,Saldo!B5732)</f>
        <v>0</v>
      </c>
      <c r="H5732" s="10">
        <f>SUMIFS('Entrada - Salida'!$F:$F,'Entrada - Salida'!$D:$D,Saldo!C5732,'Entrada - Salida'!C:C,Saldo!B5732)</f>
        <v>0</v>
      </c>
      <c r="I5732" s="11">
        <f t="shared" si="90"/>
        <v>0</v>
      </c>
      <c r="J5732" s="22"/>
    </row>
    <row r="5733" spans="5:10">
      <c r="E5733" s="4" t="e">
        <f>VLOOKUP(B5733,'[1]Base de datos Almacen'!$B$2:$E$3654,4,0)</f>
        <v>#N/A</v>
      </c>
      <c r="F5733" s="8">
        <v>0</v>
      </c>
      <c r="G5733" s="9">
        <f>SUMIFS('Entrada - Salida'!$E:$E,'Entrada - Salida'!$D:$D,Saldo!C5733,'Entrada - Salida'!C:C,Saldo!B5733)</f>
        <v>0</v>
      </c>
      <c r="H5733" s="10">
        <f>SUMIFS('Entrada - Salida'!$F:$F,'Entrada - Salida'!$D:$D,Saldo!C5733,'Entrada - Salida'!C:C,Saldo!B5733)</f>
        <v>0</v>
      </c>
      <c r="I5733" s="11">
        <f t="shared" si="90"/>
        <v>0</v>
      </c>
      <c r="J5733" s="22"/>
    </row>
    <row r="5734" spans="5:10">
      <c r="E5734" s="4" t="e">
        <f>VLOOKUP(B5734,'[1]Base de datos Almacen'!$B$2:$E$3654,4,0)</f>
        <v>#N/A</v>
      </c>
      <c r="F5734" s="8">
        <v>0</v>
      </c>
      <c r="G5734" s="9">
        <f>SUMIFS('Entrada - Salida'!$E:$E,'Entrada - Salida'!$D:$D,Saldo!C5734,'Entrada - Salida'!C:C,Saldo!B5734)</f>
        <v>0</v>
      </c>
      <c r="H5734" s="10">
        <f>SUMIFS('Entrada - Salida'!$F:$F,'Entrada - Salida'!$D:$D,Saldo!C5734,'Entrada - Salida'!C:C,Saldo!B5734)</f>
        <v>0</v>
      </c>
      <c r="I5734" s="11">
        <f t="shared" si="90"/>
        <v>0</v>
      </c>
      <c r="J5734" s="22"/>
    </row>
    <row r="5735" spans="5:10">
      <c r="E5735" s="4" t="e">
        <f>VLOOKUP(B5735,'[1]Base de datos Almacen'!$B$2:$E$3654,4,0)</f>
        <v>#N/A</v>
      </c>
      <c r="F5735" s="8">
        <v>0</v>
      </c>
      <c r="G5735" s="9">
        <f>SUMIFS('Entrada - Salida'!$E:$E,'Entrada - Salida'!$D:$D,Saldo!C5735,'Entrada - Salida'!C:C,Saldo!B5735)</f>
        <v>0</v>
      </c>
      <c r="H5735" s="10">
        <f>SUMIFS('Entrada - Salida'!$F:$F,'Entrada - Salida'!$D:$D,Saldo!C5735,'Entrada - Salida'!C:C,Saldo!B5735)</f>
        <v>0</v>
      </c>
      <c r="I5735" s="11">
        <f t="shared" si="90"/>
        <v>0</v>
      </c>
      <c r="J5735" s="22"/>
    </row>
    <row r="5736" spans="5:10">
      <c r="E5736" s="4" t="e">
        <f>VLOOKUP(B5736,'[1]Base de datos Almacen'!$B$2:$E$3654,4,0)</f>
        <v>#N/A</v>
      </c>
      <c r="F5736" s="8">
        <v>0</v>
      </c>
      <c r="G5736" s="9">
        <f>SUMIFS('Entrada - Salida'!$E:$E,'Entrada - Salida'!$D:$D,Saldo!C5736,'Entrada - Salida'!C:C,Saldo!B5736)</f>
        <v>0</v>
      </c>
      <c r="H5736" s="10">
        <f>SUMIFS('Entrada - Salida'!$F:$F,'Entrada - Salida'!$D:$D,Saldo!C5736,'Entrada - Salida'!C:C,Saldo!B5736)</f>
        <v>0</v>
      </c>
      <c r="I5736" s="11">
        <f t="shared" si="90"/>
        <v>0</v>
      </c>
      <c r="J5736" s="22"/>
    </row>
    <row r="5737" spans="5:10">
      <c r="E5737" s="4" t="e">
        <f>VLOOKUP(B5737,'[1]Base de datos Almacen'!$B$2:$E$3654,4,0)</f>
        <v>#N/A</v>
      </c>
      <c r="F5737" s="8">
        <v>0</v>
      </c>
      <c r="G5737" s="9">
        <f>SUMIFS('Entrada - Salida'!$E:$E,'Entrada - Salida'!$D:$D,Saldo!C5737,'Entrada - Salida'!C:C,Saldo!B5737)</f>
        <v>0</v>
      </c>
      <c r="H5737" s="10">
        <f>SUMIFS('Entrada - Salida'!$F:$F,'Entrada - Salida'!$D:$D,Saldo!C5737,'Entrada - Salida'!C:C,Saldo!B5737)</f>
        <v>0</v>
      </c>
      <c r="I5737" s="11">
        <f t="shared" si="90"/>
        <v>0</v>
      </c>
      <c r="J5737" s="22"/>
    </row>
    <row r="5738" spans="5:10">
      <c r="E5738" s="4" t="e">
        <f>VLOOKUP(B5738,'[1]Base de datos Almacen'!$B$2:$E$3654,4,0)</f>
        <v>#N/A</v>
      </c>
      <c r="F5738" s="8">
        <v>0</v>
      </c>
      <c r="G5738" s="9">
        <f>SUMIFS('Entrada - Salida'!$E:$E,'Entrada - Salida'!$D:$D,Saldo!C5738,'Entrada - Salida'!C:C,Saldo!B5738)</f>
        <v>0</v>
      </c>
      <c r="H5738" s="10">
        <f>SUMIFS('Entrada - Salida'!$F:$F,'Entrada - Salida'!$D:$D,Saldo!C5738,'Entrada - Salida'!C:C,Saldo!B5738)</f>
        <v>0</v>
      </c>
      <c r="I5738" s="11">
        <f t="shared" si="90"/>
        <v>0</v>
      </c>
      <c r="J5738" s="22"/>
    </row>
    <row r="5739" spans="5:10">
      <c r="E5739" s="4" t="e">
        <f>VLOOKUP(B5739,'[1]Base de datos Almacen'!$B$2:$E$3654,4,0)</f>
        <v>#N/A</v>
      </c>
      <c r="F5739" s="8">
        <v>0</v>
      </c>
      <c r="G5739" s="9">
        <f>SUMIFS('Entrada - Salida'!$E:$E,'Entrada - Salida'!$D:$D,Saldo!C5739,'Entrada - Salida'!C:C,Saldo!B5739)</f>
        <v>0</v>
      </c>
      <c r="H5739" s="10">
        <f>SUMIFS('Entrada - Salida'!$F:$F,'Entrada - Salida'!$D:$D,Saldo!C5739,'Entrada - Salida'!C:C,Saldo!B5739)</f>
        <v>0</v>
      </c>
      <c r="I5739" s="11">
        <f t="shared" si="90"/>
        <v>0</v>
      </c>
      <c r="J5739" s="22"/>
    </row>
    <row r="5740" spans="5:10">
      <c r="E5740" s="4" t="e">
        <f>VLOOKUP(B5740,'[1]Base de datos Almacen'!$B$2:$E$3654,4,0)</f>
        <v>#N/A</v>
      </c>
      <c r="F5740" s="8">
        <v>0</v>
      </c>
      <c r="G5740" s="9">
        <f>SUMIFS('Entrada - Salida'!$E:$E,'Entrada - Salida'!$D:$D,Saldo!C5740,'Entrada - Salida'!C:C,Saldo!B5740)</f>
        <v>0</v>
      </c>
      <c r="H5740" s="10">
        <f>SUMIFS('Entrada - Salida'!$F:$F,'Entrada - Salida'!$D:$D,Saldo!C5740,'Entrada - Salida'!C:C,Saldo!B5740)</f>
        <v>0</v>
      </c>
      <c r="I5740" s="11">
        <f t="shared" si="90"/>
        <v>0</v>
      </c>
      <c r="J5740" s="22"/>
    </row>
    <row r="5741" spans="5:10">
      <c r="E5741" s="4" t="e">
        <f>VLOOKUP(B5741,'[1]Base de datos Almacen'!$B$2:$E$3654,4,0)</f>
        <v>#N/A</v>
      </c>
      <c r="F5741" s="8">
        <v>0</v>
      </c>
      <c r="G5741" s="9">
        <f>SUMIFS('Entrada - Salida'!$E:$E,'Entrada - Salida'!$D:$D,Saldo!C5741,'Entrada - Salida'!C:C,Saldo!B5741)</f>
        <v>0</v>
      </c>
      <c r="H5741" s="10">
        <f>SUMIFS('Entrada - Salida'!$F:$F,'Entrada - Salida'!$D:$D,Saldo!C5741,'Entrada - Salida'!C:C,Saldo!B5741)</f>
        <v>0</v>
      </c>
      <c r="I5741" s="11">
        <f t="shared" si="90"/>
        <v>0</v>
      </c>
      <c r="J5741" s="22"/>
    </row>
    <row r="5742" spans="5:10">
      <c r="E5742" s="4" t="e">
        <f>VLOOKUP(B5742,'[1]Base de datos Almacen'!$B$2:$E$3654,4,0)</f>
        <v>#N/A</v>
      </c>
      <c r="F5742" s="8">
        <v>0</v>
      </c>
      <c r="G5742" s="9">
        <f>SUMIFS('Entrada - Salida'!$E:$E,'Entrada - Salida'!$D:$D,Saldo!C5742,'Entrada - Salida'!C:C,Saldo!B5742)</f>
        <v>0</v>
      </c>
      <c r="H5742" s="10">
        <f>SUMIFS('Entrada - Salida'!$F:$F,'Entrada - Salida'!$D:$D,Saldo!C5742,'Entrada - Salida'!C:C,Saldo!B5742)</f>
        <v>0</v>
      </c>
      <c r="I5742" s="11">
        <f t="shared" ref="I5742:I5805" si="91">+(G5742-H5742)+F5742</f>
        <v>0</v>
      </c>
      <c r="J5742" s="22"/>
    </row>
    <row r="5743" spans="5:10">
      <c r="E5743" s="4" t="e">
        <f>VLOOKUP(B5743,'[1]Base de datos Almacen'!$B$2:$E$3654,4,0)</f>
        <v>#N/A</v>
      </c>
      <c r="F5743" s="8">
        <v>0</v>
      </c>
      <c r="G5743" s="9">
        <f>SUMIFS('Entrada - Salida'!$E:$E,'Entrada - Salida'!$D:$D,Saldo!C5743,'Entrada - Salida'!C:C,Saldo!B5743)</f>
        <v>0</v>
      </c>
      <c r="H5743" s="10">
        <f>SUMIFS('Entrada - Salida'!$F:$F,'Entrada - Salida'!$D:$D,Saldo!C5743,'Entrada - Salida'!C:C,Saldo!B5743)</f>
        <v>0</v>
      </c>
      <c r="I5743" s="11">
        <f t="shared" si="91"/>
        <v>0</v>
      </c>
      <c r="J5743" s="22"/>
    </row>
    <row r="5744" spans="5:10">
      <c r="E5744" s="4" t="e">
        <f>VLOOKUP(B5744,'[1]Base de datos Almacen'!$B$2:$E$3654,4,0)</f>
        <v>#N/A</v>
      </c>
      <c r="F5744" s="8">
        <v>0</v>
      </c>
      <c r="G5744" s="9">
        <f>SUMIFS('Entrada - Salida'!$E:$E,'Entrada - Salida'!$D:$D,Saldo!C5744,'Entrada - Salida'!C:C,Saldo!B5744)</f>
        <v>0</v>
      </c>
      <c r="H5744" s="10">
        <f>SUMIFS('Entrada - Salida'!$F:$F,'Entrada - Salida'!$D:$D,Saldo!C5744,'Entrada - Salida'!C:C,Saldo!B5744)</f>
        <v>0</v>
      </c>
      <c r="I5744" s="11">
        <f t="shared" si="91"/>
        <v>0</v>
      </c>
      <c r="J5744" s="22"/>
    </row>
    <row r="5745" spans="5:10">
      <c r="E5745" s="4" t="e">
        <f>VLOOKUP(B5745,'[1]Base de datos Almacen'!$B$2:$E$3654,4,0)</f>
        <v>#N/A</v>
      </c>
      <c r="F5745" s="8">
        <v>0</v>
      </c>
      <c r="G5745" s="9">
        <f>SUMIFS('Entrada - Salida'!$E:$E,'Entrada - Salida'!$D:$D,Saldo!C5745,'Entrada - Salida'!C:C,Saldo!B5745)</f>
        <v>0</v>
      </c>
      <c r="H5745" s="10">
        <f>SUMIFS('Entrada - Salida'!$F:$F,'Entrada - Salida'!$D:$D,Saldo!C5745,'Entrada - Salida'!C:C,Saldo!B5745)</f>
        <v>0</v>
      </c>
      <c r="I5745" s="11">
        <f t="shared" si="91"/>
        <v>0</v>
      </c>
      <c r="J5745" s="22"/>
    </row>
    <row r="5746" spans="5:10">
      <c r="E5746" s="4" t="e">
        <f>VLOOKUP(B5746,'[1]Base de datos Almacen'!$B$2:$E$3654,4,0)</f>
        <v>#N/A</v>
      </c>
      <c r="F5746" s="8">
        <v>0</v>
      </c>
      <c r="G5746" s="9">
        <f>SUMIFS('Entrada - Salida'!$E:$E,'Entrada - Salida'!$D:$D,Saldo!C5746,'Entrada - Salida'!C:C,Saldo!B5746)</f>
        <v>0</v>
      </c>
      <c r="H5746" s="10">
        <f>SUMIFS('Entrada - Salida'!$F:$F,'Entrada - Salida'!$D:$D,Saldo!C5746,'Entrada - Salida'!C:C,Saldo!B5746)</f>
        <v>0</v>
      </c>
      <c r="I5746" s="11">
        <f t="shared" si="91"/>
        <v>0</v>
      </c>
      <c r="J5746" s="22"/>
    </row>
    <row r="5747" spans="5:10">
      <c r="E5747" s="4" t="e">
        <f>VLOOKUP(B5747,'[1]Base de datos Almacen'!$B$2:$E$3654,4,0)</f>
        <v>#N/A</v>
      </c>
      <c r="F5747" s="8">
        <v>0</v>
      </c>
      <c r="G5747" s="9">
        <f>SUMIFS('Entrada - Salida'!$E:$E,'Entrada - Salida'!$D:$D,Saldo!C5747,'Entrada - Salida'!C:C,Saldo!B5747)</f>
        <v>0</v>
      </c>
      <c r="H5747" s="10">
        <f>SUMIFS('Entrada - Salida'!$F:$F,'Entrada - Salida'!$D:$D,Saldo!C5747,'Entrada - Salida'!C:C,Saldo!B5747)</f>
        <v>0</v>
      </c>
      <c r="I5747" s="11">
        <f t="shared" si="91"/>
        <v>0</v>
      </c>
      <c r="J5747" s="22"/>
    </row>
    <row r="5748" spans="5:10">
      <c r="E5748" s="4" t="e">
        <f>VLOOKUP(B5748,'[1]Base de datos Almacen'!$B$2:$E$3654,4,0)</f>
        <v>#N/A</v>
      </c>
      <c r="F5748" s="8">
        <v>0</v>
      </c>
      <c r="G5748" s="9">
        <f>SUMIFS('Entrada - Salida'!$E:$E,'Entrada - Salida'!$D:$D,Saldo!C5748,'Entrada - Salida'!C:C,Saldo!B5748)</f>
        <v>0</v>
      </c>
      <c r="H5748" s="10">
        <f>SUMIFS('Entrada - Salida'!$F:$F,'Entrada - Salida'!$D:$D,Saldo!C5748,'Entrada - Salida'!C:C,Saldo!B5748)</f>
        <v>0</v>
      </c>
      <c r="I5748" s="11">
        <f t="shared" si="91"/>
        <v>0</v>
      </c>
      <c r="J5748" s="22"/>
    </row>
    <row r="5749" spans="5:10">
      <c r="E5749" s="4" t="e">
        <f>VLOOKUP(B5749,'[1]Base de datos Almacen'!$B$2:$E$3654,4,0)</f>
        <v>#N/A</v>
      </c>
      <c r="F5749" s="8">
        <v>0</v>
      </c>
      <c r="G5749" s="9">
        <f>SUMIFS('Entrada - Salida'!$E:$E,'Entrada - Salida'!$D:$D,Saldo!C5749,'Entrada - Salida'!C:C,Saldo!B5749)</f>
        <v>0</v>
      </c>
      <c r="H5749" s="10">
        <f>SUMIFS('Entrada - Salida'!$F:$F,'Entrada - Salida'!$D:$D,Saldo!C5749,'Entrada - Salida'!C:C,Saldo!B5749)</f>
        <v>0</v>
      </c>
      <c r="I5749" s="11">
        <f t="shared" si="91"/>
        <v>0</v>
      </c>
      <c r="J5749" s="22"/>
    </row>
    <row r="5750" spans="5:10">
      <c r="E5750" s="4" t="e">
        <f>VLOOKUP(B5750,'[1]Base de datos Almacen'!$B$2:$E$3654,4,0)</f>
        <v>#N/A</v>
      </c>
      <c r="F5750" s="8">
        <v>0</v>
      </c>
      <c r="G5750" s="9">
        <f>SUMIFS('Entrada - Salida'!$E:$E,'Entrada - Salida'!$D:$D,Saldo!C5750,'Entrada - Salida'!C:C,Saldo!B5750)</f>
        <v>0</v>
      </c>
      <c r="H5750" s="10">
        <f>SUMIFS('Entrada - Salida'!$F:$F,'Entrada - Salida'!$D:$D,Saldo!C5750,'Entrada - Salida'!C:C,Saldo!B5750)</f>
        <v>0</v>
      </c>
      <c r="I5750" s="11">
        <f t="shared" si="91"/>
        <v>0</v>
      </c>
      <c r="J5750" s="22"/>
    </row>
    <row r="5751" spans="5:10">
      <c r="E5751" s="4" t="e">
        <f>VLOOKUP(B5751,'[1]Base de datos Almacen'!$B$2:$E$3654,4,0)</f>
        <v>#N/A</v>
      </c>
      <c r="F5751" s="8">
        <v>0</v>
      </c>
      <c r="G5751" s="9">
        <f>SUMIFS('Entrada - Salida'!$E:$E,'Entrada - Salida'!$D:$D,Saldo!C5751,'Entrada - Salida'!C:C,Saldo!B5751)</f>
        <v>0</v>
      </c>
      <c r="H5751" s="10">
        <f>SUMIFS('Entrada - Salida'!$F:$F,'Entrada - Salida'!$D:$D,Saldo!C5751,'Entrada - Salida'!C:C,Saldo!B5751)</f>
        <v>0</v>
      </c>
      <c r="I5751" s="11">
        <f t="shared" si="91"/>
        <v>0</v>
      </c>
      <c r="J5751" s="22"/>
    </row>
    <row r="5752" spans="5:10">
      <c r="E5752" s="4" t="e">
        <f>VLOOKUP(B5752,'[1]Base de datos Almacen'!$B$2:$E$3654,4,0)</f>
        <v>#N/A</v>
      </c>
      <c r="F5752" s="8">
        <v>0</v>
      </c>
      <c r="G5752" s="9">
        <f>SUMIFS('Entrada - Salida'!$E:$E,'Entrada - Salida'!$D:$D,Saldo!C5752,'Entrada - Salida'!C:C,Saldo!B5752)</f>
        <v>0</v>
      </c>
      <c r="H5752" s="10">
        <f>SUMIFS('Entrada - Salida'!$F:$F,'Entrada - Salida'!$D:$D,Saldo!C5752,'Entrada - Salida'!C:C,Saldo!B5752)</f>
        <v>0</v>
      </c>
      <c r="I5752" s="11">
        <f t="shared" si="91"/>
        <v>0</v>
      </c>
      <c r="J5752" s="22"/>
    </row>
    <row r="5753" spans="5:10">
      <c r="E5753" s="4" t="e">
        <f>VLOOKUP(B5753,'[1]Base de datos Almacen'!$B$2:$E$3654,4,0)</f>
        <v>#N/A</v>
      </c>
      <c r="F5753" s="8">
        <v>0</v>
      </c>
      <c r="G5753" s="9">
        <f>SUMIFS('Entrada - Salida'!$E:$E,'Entrada - Salida'!$D:$D,Saldo!C5753,'Entrada - Salida'!C:C,Saldo!B5753)</f>
        <v>0</v>
      </c>
      <c r="H5753" s="10">
        <f>SUMIFS('Entrada - Salida'!$F:$F,'Entrada - Salida'!$D:$D,Saldo!C5753,'Entrada - Salida'!C:C,Saldo!B5753)</f>
        <v>0</v>
      </c>
      <c r="I5753" s="11">
        <f t="shared" si="91"/>
        <v>0</v>
      </c>
      <c r="J5753" s="22"/>
    </row>
    <row r="5754" spans="5:10">
      <c r="E5754" s="4" t="e">
        <f>VLOOKUP(B5754,'[1]Base de datos Almacen'!$B$2:$E$3654,4,0)</f>
        <v>#N/A</v>
      </c>
      <c r="F5754" s="8">
        <v>0</v>
      </c>
      <c r="G5754" s="9">
        <f>SUMIFS('Entrada - Salida'!$E:$E,'Entrada - Salida'!$D:$D,Saldo!C5754,'Entrada - Salida'!C:C,Saldo!B5754)</f>
        <v>0</v>
      </c>
      <c r="H5754" s="10">
        <f>SUMIFS('Entrada - Salida'!$F:$F,'Entrada - Salida'!$D:$D,Saldo!C5754,'Entrada - Salida'!C:C,Saldo!B5754)</f>
        <v>0</v>
      </c>
      <c r="I5754" s="11">
        <f t="shared" si="91"/>
        <v>0</v>
      </c>
      <c r="J5754" s="22"/>
    </row>
    <row r="5755" spans="5:10">
      <c r="E5755" s="4" t="e">
        <f>VLOOKUP(B5755,'[1]Base de datos Almacen'!$B$2:$E$3654,4,0)</f>
        <v>#N/A</v>
      </c>
      <c r="F5755" s="8">
        <v>0</v>
      </c>
      <c r="G5755" s="9">
        <f>SUMIFS('Entrada - Salida'!$E:$E,'Entrada - Salida'!$D:$D,Saldo!C5755,'Entrada - Salida'!C:C,Saldo!B5755)</f>
        <v>0</v>
      </c>
      <c r="H5755" s="10">
        <f>SUMIFS('Entrada - Salida'!$F:$F,'Entrada - Salida'!$D:$D,Saldo!C5755,'Entrada - Salida'!C:C,Saldo!B5755)</f>
        <v>0</v>
      </c>
      <c r="I5755" s="11">
        <f t="shared" si="91"/>
        <v>0</v>
      </c>
      <c r="J5755" s="22"/>
    </row>
    <row r="5756" spans="5:10">
      <c r="E5756" s="4" t="e">
        <f>VLOOKUP(B5756,'[1]Base de datos Almacen'!$B$2:$E$3654,4,0)</f>
        <v>#N/A</v>
      </c>
      <c r="F5756" s="8">
        <v>0</v>
      </c>
      <c r="G5756" s="9">
        <f>SUMIFS('Entrada - Salida'!$E:$E,'Entrada - Salida'!$D:$D,Saldo!C5756,'Entrada - Salida'!C:C,Saldo!B5756)</f>
        <v>0</v>
      </c>
      <c r="H5756" s="10">
        <f>SUMIFS('Entrada - Salida'!$F:$F,'Entrada - Salida'!$D:$D,Saldo!C5756,'Entrada - Salida'!C:C,Saldo!B5756)</f>
        <v>0</v>
      </c>
      <c r="I5756" s="11">
        <f t="shared" si="91"/>
        <v>0</v>
      </c>
      <c r="J5756" s="22"/>
    </row>
    <row r="5757" spans="5:10">
      <c r="E5757" s="4" t="e">
        <f>VLOOKUP(B5757,'[1]Base de datos Almacen'!$B$2:$E$3654,4,0)</f>
        <v>#N/A</v>
      </c>
      <c r="F5757" s="8">
        <v>0</v>
      </c>
      <c r="G5757" s="9">
        <f>SUMIFS('Entrada - Salida'!$E:$E,'Entrada - Salida'!$D:$D,Saldo!C5757,'Entrada - Salida'!C:C,Saldo!B5757)</f>
        <v>0</v>
      </c>
      <c r="H5757" s="10">
        <f>SUMIFS('Entrada - Salida'!$F:$F,'Entrada - Salida'!$D:$D,Saldo!C5757,'Entrada - Salida'!C:C,Saldo!B5757)</f>
        <v>0</v>
      </c>
      <c r="I5757" s="11">
        <f t="shared" si="91"/>
        <v>0</v>
      </c>
      <c r="J5757" s="22"/>
    </row>
    <row r="5758" spans="5:10">
      <c r="E5758" s="4" t="e">
        <f>VLOOKUP(B5758,'[1]Base de datos Almacen'!$B$2:$E$3654,4,0)</f>
        <v>#N/A</v>
      </c>
      <c r="F5758" s="8">
        <v>0</v>
      </c>
      <c r="G5758" s="9">
        <f>SUMIFS('Entrada - Salida'!$E:$E,'Entrada - Salida'!$D:$D,Saldo!C5758,'Entrada - Salida'!C:C,Saldo!B5758)</f>
        <v>0</v>
      </c>
      <c r="H5758" s="10">
        <f>SUMIFS('Entrada - Salida'!$F:$F,'Entrada - Salida'!$D:$D,Saldo!C5758,'Entrada - Salida'!C:C,Saldo!B5758)</f>
        <v>0</v>
      </c>
      <c r="I5758" s="11">
        <f t="shared" si="91"/>
        <v>0</v>
      </c>
      <c r="J5758" s="22"/>
    </row>
    <row r="5759" spans="5:10">
      <c r="E5759" s="4" t="e">
        <f>VLOOKUP(B5759,'[1]Base de datos Almacen'!$B$2:$E$3654,4,0)</f>
        <v>#N/A</v>
      </c>
      <c r="F5759" s="8">
        <v>0</v>
      </c>
      <c r="G5759" s="9">
        <f>SUMIFS('Entrada - Salida'!$E:$E,'Entrada - Salida'!$D:$D,Saldo!C5759,'Entrada - Salida'!C:C,Saldo!B5759)</f>
        <v>0</v>
      </c>
      <c r="H5759" s="10">
        <f>SUMIFS('Entrada - Salida'!$F:$F,'Entrada - Salida'!$D:$D,Saldo!C5759,'Entrada - Salida'!C:C,Saldo!B5759)</f>
        <v>0</v>
      </c>
      <c r="I5759" s="11">
        <f t="shared" si="91"/>
        <v>0</v>
      </c>
      <c r="J5759" s="22"/>
    </row>
    <row r="5760" spans="5:10">
      <c r="E5760" s="4" t="e">
        <f>VLOOKUP(B5760,'[1]Base de datos Almacen'!$B$2:$E$3654,4,0)</f>
        <v>#N/A</v>
      </c>
      <c r="F5760" s="8">
        <v>0</v>
      </c>
      <c r="G5760" s="9">
        <f>SUMIFS('Entrada - Salida'!$E:$E,'Entrada - Salida'!$D:$D,Saldo!C5760,'Entrada - Salida'!C:C,Saldo!B5760)</f>
        <v>0</v>
      </c>
      <c r="H5760" s="10">
        <f>SUMIFS('Entrada - Salida'!$F:$F,'Entrada - Salida'!$D:$D,Saldo!C5760,'Entrada - Salida'!C:C,Saldo!B5760)</f>
        <v>0</v>
      </c>
      <c r="I5760" s="11">
        <f t="shared" si="91"/>
        <v>0</v>
      </c>
      <c r="J5760" s="22"/>
    </row>
    <row r="5761" spans="5:10">
      <c r="E5761" s="4" t="e">
        <f>VLOOKUP(B5761,'[1]Base de datos Almacen'!$B$2:$E$3654,4,0)</f>
        <v>#N/A</v>
      </c>
      <c r="F5761" s="8">
        <v>0</v>
      </c>
      <c r="G5761" s="9">
        <f>SUMIFS('Entrada - Salida'!$E:$E,'Entrada - Salida'!$D:$D,Saldo!C5761,'Entrada - Salida'!C:C,Saldo!B5761)</f>
        <v>0</v>
      </c>
      <c r="H5761" s="10">
        <f>SUMIFS('Entrada - Salida'!$F:$F,'Entrada - Salida'!$D:$D,Saldo!C5761,'Entrada - Salida'!C:C,Saldo!B5761)</f>
        <v>0</v>
      </c>
      <c r="I5761" s="11">
        <f t="shared" si="91"/>
        <v>0</v>
      </c>
      <c r="J5761" s="22"/>
    </row>
    <row r="5762" spans="5:10">
      <c r="E5762" s="4" t="e">
        <f>VLOOKUP(B5762,'[1]Base de datos Almacen'!$B$2:$E$3654,4,0)</f>
        <v>#N/A</v>
      </c>
      <c r="F5762" s="8">
        <v>0</v>
      </c>
      <c r="G5762" s="9">
        <f>SUMIFS('Entrada - Salida'!$E:$E,'Entrada - Salida'!$D:$D,Saldo!C5762,'Entrada - Salida'!C:C,Saldo!B5762)</f>
        <v>0</v>
      </c>
      <c r="H5762" s="10">
        <f>SUMIFS('Entrada - Salida'!$F:$F,'Entrada - Salida'!$D:$D,Saldo!C5762,'Entrada - Salida'!C:C,Saldo!B5762)</f>
        <v>0</v>
      </c>
      <c r="I5762" s="11">
        <f t="shared" si="91"/>
        <v>0</v>
      </c>
      <c r="J5762" s="22"/>
    </row>
    <row r="5763" spans="5:10">
      <c r="E5763" s="4" t="e">
        <f>VLOOKUP(B5763,'[1]Base de datos Almacen'!$B$2:$E$3654,4,0)</f>
        <v>#N/A</v>
      </c>
      <c r="F5763" s="8">
        <v>0</v>
      </c>
      <c r="G5763" s="9">
        <f>SUMIFS('Entrada - Salida'!$E:$E,'Entrada - Salida'!$D:$D,Saldo!C5763,'Entrada - Salida'!C:C,Saldo!B5763)</f>
        <v>0</v>
      </c>
      <c r="H5763" s="10">
        <f>SUMIFS('Entrada - Salida'!$F:$F,'Entrada - Salida'!$D:$D,Saldo!C5763,'Entrada - Salida'!C:C,Saldo!B5763)</f>
        <v>0</v>
      </c>
      <c r="I5763" s="11">
        <f t="shared" si="91"/>
        <v>0</v>
      </c>
      <c r="J5763" s="22"/>
    </row>
    <row r="5764" spans="5:10">
      <c r="E5764" s="4" t="e">
        <f>VLOOKUP(B5764,'[1]Base de datos Almacen'!$B$2:$E$3654,4,0)</f>
        <v>#N/A</v>
      </c>
      <c r="F5764" s="8">
        <v>0</v>
      </c>
      <c r="G5764" s="9">
        <f>SUMIFS('Entrada - Salida'!$E:$E,'Entrada - Salida'!$D:$D,Saldo!C5764,'Entrada - Salida'!C:C,Saldo!B5764)</f>
        <v>0</v>
      </c>
      <c r="H5764" s="10">
        <f>SUMIFS('Entrada - Salida'!$F:$F,'Entrada - Salida'!$D:$D,Saldo!C5764,'Entrada - Salida'!C:C,Saldo!B5764)</f>
        <v>0</v>
      </c>
      <c r="I5764" s="11">
        <f t="shared" si="91"/>
        <v>0</v>
      </c>
      <c r="J5764" s="22"/>
    </row>
    <row r="5765" spans="5:10">
      <c r="E5765" s="4" t="e">
        <f>VLOOKUP(B5765,'[1]Base de datos Almacen'!$B$2:$E$3654,4,0)</f>
        <v>#N/A</v>
      </c>
      <c r="F5765" s="8">
        <v>0</v>
      </c>
      <c r="G5765" s="9">
        <f>SUMIFS('Entrada - Salida'!$E:$E,'Entrada - Salida'!$D:$D,Saldo!C5765,'Entrada - Salida'!C:C,Saldo!B5765)</f>
        <v>0</v>
      </c>
      <c r="H5765" s="10">
        <f>SUMIFS('Entrada - Salida'!$F:$F,'Entrada - Salida'!$D:$D,Saldo!C5765,'Entrada - Salida'!C:C,Saldo!B5765)</f>
        <v>0</v>
      </c>
      <c r="I5765" s="11">
        <f t="shared" si="91"/>
        <v>0</v>
      </c>
      <c r="J5765" s="22"/>
    </row>
    <row r="5766" spans="5:10">
      <c r="E5766" s="4" t="e">
        <f>VLOOKUP(B5766,'[1]Base de datos Almacen'!$B$2:$E$3654,4,0)</f>
        <v>#N/A</v>
      </c>
      <c r="F5766" s="8">
        <v>0</v>
      </c>
      <c r="G5766" s="9">
        <f>SUMIFS('Entrada - Salida'!$E:$E,'Entrada - Salida'!$D:$D,Saldo!C5766,'Entrada - Salida'!C:C,Saldo!B5766)</f>
        <v>0</v>
      </c>
      <c r="H5766" s="10">
        <f>SUMIFS('Entrada - Salida'!$F:$F,'Entrada - Salida'!$D:$D,Saldo!C5766,'Entrada - Salida'!C:C,Saldo!B5766)</f>
        <v>0</v>
      </c>
      <c r="I5766" s="11">
        <f t="shared" si="91"/>
        <v>0</v>
      </c>
      <c r="J5766" s="22"/>
    </row>
    <row r="5767" spans="5:10">
      <c r="E5767" s="4" t="e">
        <f>VLOOKUP(B5767,'[1]Base de datos Almacen'!$B$2:$E$3654,4,0)</f>
        <v>#N/A</v>
      </c>
      <c r="F5767" s="8">
        <v>0</v>
      </c>
      <c r="G5767" s="9">
        <f>SUMIFS('Entrada - Salida'!$E:$E,'Entrada - Salida'!$D:$D,Saldo!C5767,'Entrada - Salida'!C:C,Saldo!B5767)</f>
        <v>0</v>
      </c>
      <c r="H5767" s="10">
        <f>SUMIFS('Entrada - Salida'!$F:$F,'Entrada - Salida'!$D:$D,Saldo!C5767,'Entrada - Salida'!C:C,Saldo!B5767)</f>
        <v>0</v>
      </c>
      <c r="I5767" s="11">
        <f t="shared" si="91"/>
        <v>0</v>
      </c>
      <c r="J5767" s="22"/>
    </row>
    <row r="5768" spans="5:10">
      <c r="E5768" s="4" t="e">
        <f>VLOOKUP(B5768,'[1]Base de datos Almacen'!$B$2:$E$3654,4,0)</f>
        <v>#N/A</v>
      </c>
      <c r="F5768" s="8">
        <v>0</v>
      </c>
      <c r="G5768" s="9">
        <f>SUMIFS('Entrada - Salida'!$E:$E,'Entrada - Salida'!$D:$D,Saldo!C5768,'Entrada - Salida'!C:C,Saldo!B5768)</f>
        <v>0</v>
      </c>
      <c r="H5768" s="10">
        <f>SUMIFS('Entrada - Salida'!$F:$F,'Entrada - Salida'!$D:$D,Saldo!C5768,'Entrada - Salida'!C:C,Saldo!B5768)</f>
        <v>0</v>
      </c>
      <c r="I5768" s="11">
        <f t="shared" si="91"/>
        <v>0</v>
      </c>
      <c r="J5768" s="22"/>
    </row>
    <row r="5769" spans="5:10">
      <c r="E5769" s="4" t="e">
        <f>VLOOKUP(B5769,'[1]Base de datos Almacen'!$B$2:$E$3654,4,0)</f>
        <v>#N/A</v>
      </c>
      <c r="F5769" s="8">
        <v>0</v>
      </c>
      <c r="G5769" s="9">
        <f>SUMIFS('Entrada - Salida'!$E:$E,'Entrada - Salida'!$D:$D,Saldo!C5769,'Entrada - Salida'!C:C,Saldo!B5769)</f>
        <v>0</v>
      </c>
      <c r="H5769" s="10">
        <f>SUMIFS('Entrada - Salida'!$F:$F,'Entrada - Salida'!$D:$D,Saldo!C5769,'Entrada - Salida'!C:C,Saldo!B5769)</f>
        <v>0</v>
      </c>
      <c r="I5769" s="11">
        <f t="shared" si="91"/>
        <v>0</v>
      </c>
      <c r="J5769" s="22"/>
    </row>
    <row r="5770" spans="5:10">
      <c r="E5770" s="4" t="e">
        <f>VLOOKUP(B5770,'[1]Base de datos Almacen'!$B$2:$E$3654,4,0)</f>
        <v>#N/A</v>
      </c>
      <c r="F5770" s="8">
        <v>0</v>
      </c>
      <c r="G5770" s="9">
        <f>SUMIFS('Entrada - Salida'!$E:$E,'Entrada - Salida'!$D:$D,Saldo!C5770,'Entrada - Salida'!C:C,Saldo!B5770)</f>
        <v>0</v>
      </c>
      <c r="H5770" s="10">
        <f>SUMIFS('Entrada - Salida'!$F:$F,'Entrada - Salida'!$D:$D,Saldo!C5770,'Entrada - Salida'!C:C,Saldo!B5770)</f>
        <v>0</v>
      </c>
      <c r="I5770" s="11">
        <f t="shared" si="91"/>
        <v>0</v>
      </c>
      <c r="J5770" s="22"/>
    </row>
    <row r="5771" spans="5:10">
      <c r="E5771" s="4" t="e">
        <f>VLOOKUP(B5771,'[1]Base de datos Almacen'!$B$2:$E$3654,4,0)</f>
        <v>#N/A</v>
      </c>
      <c r="F5771" s="8">
        <v>0</v>
      </c>
      <c r="G5771" s="9">
        <f>SUMIFS('Entrada - Salida'!$E:$E,'Entrada - Salida'!$D:$D,Saldo!C5771,'Entrada - Salida'!C:C,Saldo!B5771)</f>
        <v>0</v>
      </c>
      <c r="H5771" s="10">
        <f>SUMIFS('Entrada - Salida'!$F:$F,'Entrada - Salida'!$D:$D,Saldo!C5771,'Entrada - Salida'!C:C,Saldo!B5771)</f>
        <v>0</v>
      </c>
      <c r="I5771" s="11">
        <f t="shared" si="91"/>
        <v>0</v>
      </c>
      <c r="J5771" s="22"/>
    </row>
    <row r="5772" spans="5:10">
      <c r="E5772" s="4" t="e">
        <f>VLOOKUP(B5772,'[1]Base de datos Almacen'!$B$2:$E$3654,4,0)</f>
        <v>#N/A</v>
      </c>
      <c r="F5772" s="8">
        <v>0</v>
      </c>
      <c r="G5772" s="9">
        <f>SUMIFS('Entrada - Salida'!$E:$E,'Entrada - Salida'!$D:$D,Saldo!C5772,'Entrada - Salida'!C:C,Saldo!B5772)</f>
        <v>0</v>
      </c>
      <c r="H5772" s="10">
        <f>SUMIFS('Entrada - Salida'!$F:$F,'Entrada - Salida'!$D:$D,Saldo!C5772,'Entrada - Salida'!C:C,Saldo!B5772)</f>
        <v>0</v>
      </c>
      <c r="I5772" s="11">
        <f t="shared" si="91"/>
        <v>0</v>
      </c>
      <c r="J5772" s="22"/>
    </row>
    <row r="5773" spans="5:10">
      <c r="E5773" s="4" t="e">
        <f>VLOOKUP(B5773,'[1]Base de datos Almacen'!$B$2:$E$3654,4,0)</f>
        <v>#N/A</v>
      </c>
      <c r="F5773" s="8">
        <v>0</v>
      </c>
      <c r="G5773" s="9">
        <f>SUMIFS('Entrada - Salida'!$E:$E,'Entrada - Salida'!$D:$D,Saldo!C5773,'Entrada - Salida'!C:C,Saldo!B5773)</f>
        <v>0</v>
      </c>
      <c r="H5773" s="10">
        <f>SUMIFS('Entrada - Salida'!$F:$F,'Entrada - Salida'!$D:$D,Saldo!C5773,'Entrada - Salida'!C:C,Saldo!B5773)</f>
        <v>0</v>
      </c>
      <c r="I5773" s="11">
        <f t="shared" si="91"/>
        <v>0</v>
      </c>
      <c r="J5773" s="22"/>
    </row>
    <row r="5774" spans="5:10">
      <c r="E5774" s="4" t="e">
        <f>VLOOKUP(B5774,'[1]Base de datos Almacen'!$B$2:$E$3654,4,0)</f>
        <v>#N/A</v>
      </c>
      <c r="F5774" s="8">
        <v>0</v>
      </c>
      <c r="G5774" s="9">
        <f>SUMIFS('Entrada - Salida'!$E:$E,'Entrada - Salida'!$D:$D,Saldo!C5774,'Entrada - Salida'!C:C,Saldo!B5774)</f>
        <v>0</v>
      </c>
      <c r="H5774" s="10">
        <f>SUMIFS('Entrada - Salida'!$F:$F,'Entrada - Salida'!$D:$D,Saldo!C5774,'Entrada - Salida'!C:C,Saldo!B5774)</f>
        <v>0</v>
      </c>
      <c r="I5774" s="11">
        <f t="shared" si="91"/>
        <v>0</v>
      </c>
      <c r="J5774" s="22"/>
    </row>
    <row r="5775" spans="5:10">
      <c r="E5775" s="4" t="e">
        <f>VLOOKUP(B5775,'[1]Base de datos Almacen'!$B$2:$E$3654,4,0)</f>
        <v>#N/A</v>
      </c>
      <c r="F5775" s="8">
        <v>0</v>
      </c>
      <c r="G5775" s="9">
        <f>SUMIFS('Entrada - Salida'!$E:$E,'Entrada - Salida'!$D:$D,Saldo!C5775,'Entrada - Salida'!C:C,Saldo!B5775)</f>
        <v>0</v>
      </c>
      <c r="H5775" s="10">
        <f>SUMIFS('Entrada - Salida'!$F:$F,'Entrada - Salida'!$D:$D,Saldo!C5775,'Entrada - Salida'!C:C,Saldo!B5775)</f>
        <v>0</v>
      </c>
      <c r="I5775" s="11">
        <f t="shared" si="91"/>
        <v>0</v>
      </c>
      <c r="J5775" s="22"/>
    </row>
    <row r="5776" spans="5:10">
      <c r="E5776" s="4" t="e">
        <f>VLOOKUP(B5776,'[1]Base de datos Almacen'!$B$2:$E$3654,4,0)</f>
        <v>#N/A</v>
      </c>
      <c r="F5776" s="8">
        <v>0</v>
      </c>
      <c r="G5776" s="9">
        <f>SUMIFS('Entrada - Salida'!$E:$E,'Entrada - Salida'!$D:$D,Saldo!C5776,'Entrada - Salida'!C:C,Saldo!B5776)</f>
        <v>0</v>
      </c>
      <c r="H5776" s="10">
        <f>SUMIFS('Entrada - Salida'!$F:$F,'Entrada - Salida'!$D:$D,Saldo!C5776,'Entrada - Salida'!C:C,Saldo!B5776)</f>
        <v>0</v>
      </c>
      <c r="I5776" s="11">
        <f t="shared" si="91"/>
        <v>0</v>
      </c>
      <c r="J5776" s="22"/>
    </row>
    <row r="5777" spans="5:10">
      <c r="E5777" s="4" t="e">
        <f>VLOOKUP(B5777,'[1]Base de datos Almacen'!$B$2:$E$3654,4,0)</f>
        <v>#N/A</v>
      </c>
      <c r="F5777" s="8">
        <v>0</v>
      </c>
      <c r="G5777" s="9">
        <f>SUMIFS('Entrada - Salida'!$E:$E,'Entrada - Salida'!$D:$D,Saldo!C5777,'Entrada - Salida'!C:C,Saldo!B5777)</f>
        <v>0</v>
      </c>
      <c r="H5777" s="10">
        <f>SUMIFS('Entrada - Salida'!$F:$F,'Entrada - Salida'!$D:$D,Saldo!C5777,'Entrada - Salida'!C:C,Saldo!B5777)</f>
        <v>0</v>
      </c>
      <c r="I5777" s="11">
        <f t="shared" si="91"/>
        <v>0</v>
      </c>
      <c r="J5777" s="22"/>
    </row>
    <row r="5778" spans="5:10">
      <c r="E5778" s="4" t="e">
        <f>VLOOKUP(B5778,'[1]Base de datos Almacen'!$B$2:$E$3654,4,0)</f>
        <v>#N/A</v>
      </c>
      <c r="F5778" s="8">
        <v>0</v>
      </c>
      <c r="G5778" s="9">
        <f>SUMIFS('Entrada - Salida'!$E:$E,'Entrada - Salida'!$D:$D,Saldo!C5778,'Entrada - Salida'!C:C,Saldo!B5778)</f>
        <v>0</v>
      </c>
      <c r="H5778" s="10">
        <f>SUMIFS('Entrada - Salida'!$F:$F,'Entrada - Salida'!$D:$D,Saldo!C5778,'Entrada - Salida'!C:C,Saldo!B5778)</f>
        <v>0</v>
      </c>
      <c r="I5778" s="11">
        <f t="shared" si="91"/>
        <v>0</v>
      </c>
      <c r="J5778" s="22"/>
    </row>
    <row r="5779" spans="5:10">
      <c r="E5779" s="4" t="e">
        <f>VLOOKUP(B5779,'[1]Base de datos Almacen'!$B$2:$E$3654,4,0)</f>
        <v>#N/A</v>
      </c>
      <c r="F5779" s="8">
        <v>0</v>
      </c>
      <c r="G5779" s="9">
        <f>SUMIFS('Entrada - Salida'!$E:$E,'Entrada - Salida'!$D:$D,Saldo!C5779,'Entrada - Salida'!C:C,Saldo!B5779)</f>
        <v>0</v>
      </c>
      <c r="H5779" s="10">
        <f>SUMIFS('Entrada - Salida'!$F:$F,'Entrada - Salida'!$D:$D,Saldo!C5779,'Entrada - Salida'!C:C,Saldo!B5779)</f>
        <v>0</v>
      </c>
      <c r="I5779" s="11">
        <f t="shared" si="91"/>
        <v>0</v>
      </c>
      <c r="J5779" s="22"/>
    </row>
    <row r="5780" spans="5:10">
      <c r="E5780" s="4" t="e">
        <f>VLOOKUP(B5780,'[1]Base de datos Almacen'!$B$2:$E$3654,4,0)</f>
        <v>#N/A</v>
      </c>
      <c r="F5780" s="8">
        <v>0</v>
      </c>
      <c r="G5780" s="9">
        <f>SUMIFS('Entrada - Salida'!$E:$E,'Entrada - Salida'!$D:$D,Saldo!C5780,'Entrada - Salida'!C:C,Saldo!B5780)</f>
        <v>0</v>
      </c>
      <c r="H5780" s="10">
        <f>SUMIFS('Entrada - Salida'!$F:$F,'Entrada - Salida'!$D:$D,Saldo!C5780,'Entrada - Salida'!C:C,Saldo!B5780)</f>
        <v>0</v>
      </c>
      <c r="I5780" s="11">
        <f t="shared" si="91"/>
        <v>0</v>
      </c>
      <c r="J5780" s="22"/>
    </row>
    <row r="5781" spans="5:10">
      <c r="E5781" s="4" t="e">
        <f>VLOOKUP(B5781,'[1]Base de datos Almacen'!$B$2:$E$3654,4,0)</f>
        <v>#N/A</v>
      </c>
      <c r="F5781" s="8">
        <v>0</v>
      </c>
      <c r="G5781" s="9">
        <f>SUMIFS('Entrada - Salida'!$E:$E,'Entrada - Salida'!$D:$D,Saldo!C5781,'Entrada - Salida'!C:C,Saldo!B5781)</f>
        <v>0</v>
      </c>
      <c r="H5781" s="10">
        <f>SUMIFS('Entrada - Salida'!$F:$F,'Entrada - Salida'!$D:$D,Saldo!C5781,'Entrada - Salida'!C:C,Saldo!B5781)</f>
        <v>0</v>
      </c>
      <c r="I5781" s="11">
        <f t="shared" si="91"/>
        <v>0</v>
      </c>
      <c r="J5781" s="22"/>
    </row>
    <row r="5782" spans="5:10">
      <c r="E5782" s="4" t="e">
        <f>VLOOKUP(B5782,'[1]Base de datos Almacen'!$B$2:$E$3654,4,0)</f>
        <v>#N/A</v>
      </c>
      <c r="F5782" s="8">
        <v>0</v>
      </c>
      <c r="G5782" s="9">
        <f>SUMIFS('Entrada - Salida'!$E:$E,'Entrada - Salida'!$D:$D,Saldo!C5782,'Entrada - Salida'!C:C,Saldo!B5782)</f>
        <v>0</v>
      </c>
      <c r="H5782" s="10">
        <f>SUMIFS('Entrada - Salida'!$F:$F,'Entrada - Salida'!$D:$D,Saldo!C5782,'Entrada - Salida'!C:C,Saldo!B5782)</f>
        <v>0</v>
      </c>
      <c r="I5782" s="11">
        <f t="shared" si="91"/>
        <v>0</v>
      </c>
      <c r="J5782" s="22"/>
    </row>
    <row r="5783" spans="5:10">
      <c r="E5783" s="4" t="e">
        <f>VLOOKUP(B5783,'[1]Base de datos Almacen'!$B$2:$E$3654,4,0)</f>
        <v>#N/A</v>
      </c>
      <c r="F5783" s="8">
        <v>0</v>
      </c>
      <c r="G5783" s="9">
        <f>SUMIFS('Entrada - Salida'!$E:$E,'Entrada - Salida'!$D:$D,Saldo!C5783,'Entrada - Salida'!C:C,Saldo!B5783)</f>
        <v>0</v>
      </c>
      <c r="H5783" s="10">
        <f>SUMIFS('Entrada - Salida'!$F:$F,'Entrada - Salida'!$D:$D,Saldo!C5783,'Entrada - Salida'!C:C,Saldo!B5783)</f>
        <v>0</v>
      </c>
      <c r="I5783" s="11">
        <f t="shared" si="91"/>
        <v>0</v>
      </c>
      <c r="J5783" s="22"/>
    </row>
    <row r="5784" spans="5:10">
      <c r="E5784" s="4" t="e">
        <f>VLOOKUP(B5784,'[1]Base de datos Almacen'!$B$2:$E$3654,4,0)</f>
        <v>#N/A</v>
      </c>
      <c r="F5784" s="8">
        <v>0</v>
      </c>
      <c r="G5784" s="9">
        <f>SUMIFS('Entrada - Salida'!$E:$E,'Entrada - Salida'!$D:$D,Saldo!C5784,'Entrada - Salida'!C:C,Saldo!B5784)</f>
        <v>0</v>
      </c>
      <c r="H5784" s="10">
        <f>SUMIFS('Entrada - Salida'!$F:$F,'Entrada - Salida'!$D:$D,Saldo!C5784,'Entrada - Salida'!C:C,Saldo!B5784)</f>
        <v>0</v>
      </c>
      <c r="I5784" s="11">
        <f t="shared" si="91"/>
        <v>0</v>
      </c>
      <c r="J5784" s="22"/>
    </row>
    <row r="5785" spans="5:10">
      <c r="E5785" s="4" t="e">
        <f>VLOOKUP(B5785,'[1]Base de datos Almacen'!$B$2:$E$3654,4,0)</f>
        <v>#N/A</v>
      </c>
      <c r="F5785" s="8">
        <v>0</v>
      </c>
      <c r="G5785" s="9">
        <f>SUMIFS('Entrada - Salida'!$E:$E,'Entrada - Salida'!$D:$D,Saldo!C5785,'Entrada - Salida'!C:C,Saldo!B5785)</f>
        <v>0</v>
      </c>
      <c r="H5785" s="10">
        <f>SUMIFS('Entrada - Salida'!$F:$F,'Entrada - Salida'!$D:$D,Saldo!C5785,'Entrada - Salida'!C:C,Saldo!B5785)</f>
        <v>0</v>
      </c>
      <c r="I5785" s="11">
        <f t="shared" si="91"/>
        <v>0</v>
      </c>
      <c r="J5785" s="22"/>
    </row>
    <row r="5786" spans="5:10">
      <c r="E5786" s="4" t="e">
        <f>VLOOKUP(B5786,'[1]Base de datos Almacen'!$B$2:$E$3654,4,0)</f>
        <v>#N/A</v>
      </c>
      <c r="F5786" s="8">
        <v>0</v>
      </c>
      <c r="G5786" s="9">
        <f>SUMIFS('Entrada - Salida'!$E:$E,'Entrada - Salida'!$D:$D,Saldo!C5786,'Entrada - Salida'!C:C,Saldo!B5786)</f>
        <v>0</v>
      </c>
      <c r="H5786" s="10">
        <f>SUMIFS('Entrada - Salida'!$F:$F,'Entrada - Salida'!$D:$D,Saldo!C5786,'Entrada - Salida'!C:C,Saldo!B5786)</f>
        <v>0</v>
      </c>
      <c r="I5786" s="11">
        <f t="shared" si="91"/>
        <v>0</v>
      </c>
      <c r="J5786" s="22"/>
    </row>
    <row r="5787" spans="5:10">
      <c r="E5787" s="4" t="e">
        <f>VLOOKUP(B5787,'[1]Base de datos Almacen'!$B$2:$E$3654,4,0)</f>
        <v>#N/A</v>
      </c>
      <c r="F5787" s="8">
        <v>0</v>
      </c>
      <c r="G5787" s="9">
        <f>SUMIFS('Entrada - Salida'!$E:$E,'Entrada - Salida'!$D:$D,Saldo!C5787,'Entrada - Salida'!C:C,Saldo!B5787)</f>
        <v>0</v>
      </c>
      <c r="H5787" s="10">
        <f>SUMIFS('Entrada - Salida'!$F:$F,'Entrada - Salida'!$D:$D,Saldo!C5787,'Entrada - Salida'!C:C,Saldo!B5787)</f>
        <v>0</v>
      </c>
      <c r="I5787" s="11">
        <f t="shared" si="91"/>
        <v>0</v>
      </c>
      <c r="J5787" s="22"/>
    </row>
    <row r="5788" spans="5:10">
      <c r="E5788" s="4" t="e">
        <f>VLOOKUP(B5788,'[1]Base de datos Almacen'!$B$2:$E$3654,4,0)</f>
        <v>#N/A</v>
      </c>
      <c r="F5788" s="8">
        <v>0</v>
      </c>
      <c r="G5788" s="9">
        <f>SUMIFS('Entrada - Salida'!$E:$E,'Entrada - Salida'!$D:$D,Saldo!C5788,'Entrada - Salida'!C:C,Saldo!B5788)</f>
        <v>0</v>
      </c>
      <c r="H5788" s="10">
        <f>SUMIFS('Entrada - Salida'!$F:$F,'Entrada - Salida'!$D:$D,Saldo!C5788,'Entrada - Salida'!C:C,Saldo!B5788)</f>
        <v>0</v>
      </c>
      <c r="I5788" s="11">
        <f t="shared" si="91"/>
        <v>0</v>
      </c>
      <c r="J5788" s="22"/>
    </row>
    <row r="5789" spans="5:10">
      <c r="E5789" s="4" t="e">
        <f>VLOOKUP(B5789,'[1]Base de datos Almacen'!$B$2:$E$3654,4,0)</f>
        <v>#N/A</v>
      </c>
      <c r="F5789" s="8">
        <v>0</v>
      </c>
      <c r="G5789" s="9">
        <f>SUMIFS('Entrada - Salida'!$E:$E,'Entrada - Salida'!$D:$D,Saldo!C5789,'Entrada - Salida'!C:C,Saldo!B5789)</f>
        <v>0</v>
      </c>
      <c r="H5789" s="10">
        <f>SUMIFS('Entrada - Salida'!$F:$F,'Entrada - Salida'!$D:$D,Saldo!C5789,'Entrada - Salida'!C:C,Saldo!B5789)</f>
        <v>0</v>
      </c>
      <c r="I5789" s="11">
        <f t="shared" si="91"/>
        <v>0</v>
      </c>
      <c r="J5789" s="22"/>
    </row>
    <row r="5790" spans="5:10">
      <c r="E5790" s="4" t="e">
        <f>VLOOKUP(B5790,'[1]Base de datos Almacen'!$B$2:$E$3654,4,0)</f>
        <v>#N/A</v>
      </c>
      <c r="F5790" s="8">
        <v>0</v>
      </c>
      <c r="G5790" s="9">
        <f>SUMIFS('Entrada - Salida'!$E:$E,'Entrada - Salida'!$D:$D,Saldo!C5790,'Entrada - Salida'!C:C,Saldo!B5790)</f>
        <v>0</v>
      </c>
      <c r="H5790" s="10">
        <f>SUMIFS('Entrada - Salida'!$F:$F,'Entrada - Salida'!$D:$D,Saldo!C5790,'Entrada - Salida'!C:C,Saldo!B5790)</f>
        <v>0</v>
      </c>
      <c r="I5790" s="11">
        <f t="shared" si="91"/>
        <v>0</v>
      </c>
      <c r="J5790" s="22"/>
    </row>
    <row r="5791" spans="5:10">
      <c r="E5791" s="4" t="e">
        <f>VLOOKUP(B5791,'[1]Base de datos Almacen'!$B$2:$E$3654,4,0)</f>
        <v>#N/A</v>
      </c>
      <c r="F5791" s="8">
        <v>0</v>
      </c>
      <c r="G5791" s="9">
        <f>SUMIFS('Entrada - Salida'!$E:$E,'Entrada - Salida'!$D:$D,Saldo!C5791,'Entrada - Salida'!C:C,Saldo!B5791)</f>
        <v>0</v>
      </c>
      <c r="H5791" s="10">
        <f>SUMIFS('Entrada - Salida'!$F:$F,'Entrada - Salida'!$D:$D,Saldo!C5791,'Entrada - Salida'!C:C,Saldo!B5791)</f>
        <v>0</v>
      </c>
      <c r="I5791" s="11">
        <f t="shared" si="91"/>
        <v>0</v>
      </c>
      <c r="J5791" s="22"/>
    </row>
    <row r="5792" spans="5:10">
      <c r="E5792" s="4" t="e">
        <f>VLOOKUP(B5792,'[1]Base de datos Almacen'!$B$2:$E$3654,4,0)</f>
        <v>#N/A</v>
      </c>
      <c r="F5792" s="8">
        <v>0</v>
      </c>
      <c r="G5792" s="9">
        <f>SUMIFS('Entrada - Salida'!$E:$E,'Entrada - Salida'!$D:$D,Saldo!C5792,'Entrada - Salida'!C:C,Saldo!B5792)</f>
        <v>0</v>
      </c>
      <c r="H5792" s="10">
        <f>SUMIFS('Entrada - Salida'!$F:$F,'Entrada - Salida'!$D:$D,Saldo!C5792,'Entrada - Salida'!C:C,Saldo!B5792)</f>
        <v>0</v>
      </c>
      <c r="I5792" s="11">
        <f t="shared" si="91"/>
        <v>0</v>
      </c>
      <c r="J5792" s="22"/>
    </row>
    <row r="5793" spans="5:10">
      <c r="E5793" s="4" t="e">
        <f>VLOOKUP(B5793,'[1]Base de datos Almacen'!$B$2:$E$3654,4,0)</f>
        <v>#N/A</v>
      </c>
      <c r="F5793" s="8">
        <v>0</v>
      </c>
      <c r="G5793" s="9">
        <f>SUMIFS('Entrada - Salida'!$E:$E,'Entrada - Salida'!$D:$D,Saldo!C5793,'Entrada - Salida'!C:C,Saldo!B5793)</f>
        <v>0</v>
      </c>
      <c r="H5793" s="10">
        <f>SUMIFS('Entrada - Salida'!$F:$F,'Entrada - Salida'!$D:$D,Saldo!C5793,'Entrada - Salida'!C:C,Saldo!B5793)</f>
        <v>0</v>
      </c>
      <c r="I5793" s="11">
        <f t="shared" si="91"/>
        <v>0</v>
      </c>
      <c r="J5793" s="22"/>
    </row>
    <row r="5794" spans="5:10">
      <c r="E5794" s="4" t="e">
        <f>VLOOKUP(B5794,'[1]Base de datos Almacen'!$B$2:$E$3654,4,0)</f>
        <v>#N/A</v>
      </c>
      <c r="F5794" s="8">
        <v>0</v>
      </c>
      <c r="G5794" s="9">
        <f>SUMIFS('Entrada - Salida'!$E:$E,'Entrada - Salida'!$D:$D,Saldo!C5794,'Entrada - Salida'!C:C,Saldo!B5794)</f>
        <v>0</v>
      </c>
      <c r="H5794" s="10">
        <f>SUMIFS('Entrada - Salida'!$F:$F,'Entrada - Salida'!$D:$D,Saldo!C5794,'Entrada - Salida'!C:C,Saldo!B5794)</f>
        <v>0</v>
      </c>
      <c r="I5794" s="11">
        <f t="shared" si="91"/>
        <v>0</v>
      </c>
      <c r="J5794" s="22"/>
    </row>
    <row r="5795" spans="5:10">
      <c r="E5795" s="4" t="e">
        <f>VLOOKUP(B5795,'[1]Base de datos Almacen'!$B$2:$E$3654,4,0)</f>
        <v>#N/A</v>
      </c>
      <c r="F5795" s="8">
        <v>0</v>
      </c>
      <c r="G5795" s="9">
        <f>SUMIFS('Entrada - Salida'!$E:$E,'Entrada - Salida'!$D:$D,Saldo!C5795,'Entrada - Salida'!C:C,Saldo!B5795)</f>
        <v>0</v>
      </c>
      <c r="H5795" s="10">
        <f>SUMIFS('Entrada - Salida'!$F:$F,'Entrada - Salida'!$D:$D,Saldo!C5795,'Entrada - Salida'!C:C,Saldo!B5795)</f>
        <v>0</v>
      </c>
      <c r="I5795" s="11">
        <f t="shared" si="91"/>
        <v>0</v>
      </c>
      <c r="J5795" s="22"/>
    </row>
    <row r="5796" spans="5:10">
      <c r="E5796" s="4" t="e">
        <f>VLOOKUP(B5796,'[1]Base de datos Almacen'!$B$2:$E$3654,4,0)</f>
        <v>#N/A</v>
      </c>
      <c r="F5796" s="8">
        <v>0</v>
      </c>
      <c r="G5796" s="9">
        <f>SUMIFS('Entrada - Salida'!$E:$E,'Entrada - Salida'!$D:$D,Saldo!C5796,'Entrada - Salida'!C:C,Saldo!B5796)</f>
        <v>0</v>
      </c>
      <c r="H5796" s="10">
        <f>SUMIFS('Entrada - Salida'!$F:$F,'Entrada - Salida'!$D:$D,Saldo!C5796,'Entrada - Salida'!C:C,Saldo!B5796)</f>
        <v>0</v>
      </c>
      <c r="I5796" s="11">
        <f t="shared" si="91"/>
        <v>0</v>
      </c>
      <c r="J5796" s="22"/>
    </row>
    <row r="5797" spans="5:10">
      <c r="E5797" s="4" t="e">
        <f>VLOOKUP(B5797,'[1]Base de datos Almacen'!$B$2:$E$3654,4,0)</f>
        <v>#N/A</v>
      </c>
      <c r="F5797" s="8">
        <v>0</v>
      </c>
      <c r="G5797" s="9">
        <f>SUMIFS('Entrada - Salida'!$E:$E,'Entrada - Salida'!$D:$D,Saldo!C5797,'Entrada - Salida'!C:C,Saldo!B5797)</f>
        <v>0</v>
      </c>
      <c r="H5797" s="10">
        <f>SUMIFS('Entrada - Salida'!$F:$F,'Entrada - Salida'!$D:$D,Saldo!C5797,'Entrada - Salida'!C:C,Saldo!B5797)</f>
        <v>0</v>
      </c>
      <c r="I5797" s="11">
        <f t="shared" si="91"/>
        <v>0</v>
      </c>
      <c r="J5797" s="22"/>
    </row>
    <row r="5798" spans="5:10">
      <c r="E5798" s="4" t="e">
        <f>VLOOKUP(B5798,'[1]Base de datos Almacen'!$B$2:$E$3654,4,0)</f>
        <v>#N/A</v>
      </c>
      <c r="F5798" s="8">
        <v>0</v>
      </c>
      <c r="G5798" s="9">
        <f>SUMIFS('Entrada - Salida'!$E:$E,'Entrada - Salida'!$D:$D,Saldo!C5798,'Entrada - Salida'!C:C,Saldo!B5798)</f>
        <v>0</v>
      </c>
      <c r="H5798" s="10">
        <f>SUMIFS('Entrada - Salida'!$F:$F,'Entrada - Salida'!$D:$D,Saldo!C5798,'Entrada - Salida'!C:C,Saldo!B5798)</f>
        <v>0</v>
      </c>
      <c r="I5798" s="11">
        <f t="shared" si="91"/>
        <v>0</v>
      </c>
      <c r="J5798" s="22"/>
    </row>
    <row r="5799" spans="5:10">
      <c r="E5799" s="4" t="e">
        <f>VLOOKUP(B5799,'[1]Base de datos Almacen'!$B$2:$E$3654,4,0)</f>
        <v>#N/A</v>
      </c>
      <c r="F5799" s="8">
        <v>0</v>
      </c>
      <c r="G5799" s="9">
        <f>SUMIFS('Entrada - Salida'!$E:$E,'Entrada - Salida'!$D:$D,Saldo!C5799,'Entrada - Salida'!C:C,Saldo!B5799)</f>
        <v>0</v>
      </c>
      <c r="H5799" s="10">
        <f>SUMIFS('Entrada - Salida'!$F:$F,'Entrada - Salida'!$D:$D,Saldo!C5799,'Entrada - Salida'!C:C,Saldo!B5799)</f>
        <v>0</v>
      </c>
      <c r="I5799" s="11">
        <f t="shared" si="91"/>
        <v>0</v>
      </c>
      <c r="J5799" s="22"/>
    </row>
    <row r="5800" spans="5:10">
      <c r="E5800" s="4" t="e">
        <f>VLOOKUP(B5800,'[1]Base de datos Almacen'!$B$2:$E$3654,4,0)</f>
        <v>#N/A</v>
      </c>
      <c r="F5800" s="8">
        <v>0</v>
      </c>
      <c r="G5800" s="9">
        <f>SUMIFS('Entrada - Salida'!$E:$E,'Entrada - Salida'!$D:$D,Saldo!C5800,'Entrada - Salida'!C:C,Saldo!B5800)</f>
        <v>0</v>
      </c>
      <c r="H5800" s="10">
        <f>SUMIFS('Entrada - Salida'!$F:$F,'Entrada - Salida'!$D:$D,Saldo!C5800,'Entrada - Salida'!C:C,Saldo!B5800)</f>
        <v>0</v>
      </c>
      <c r="I5800" s="11">
        <f t="shared" si="91"/>
        <v>0</v>
      </c>
      <c r="J5800" s="22"/>
    </row>
    <row r="5801" spans="5:10">
      <c r="E5801" s="4" t="e">
        <f>VLOOKUP(B5801,'[1]Base de datos Almacen'!$B$2:$E$3654,4,0)</f>
        <v>#N/A</v>
      </c>
      <c r="F5801" s="8">
        <v>0</v>
      </c>
      <c r="G5801" s="9">
        <f>SUMIFS('Entrada - Salida'!$E:$E,'Entrada - Salida'!$D:$D,Saldo!C5801,'Entrada - Salida'!C:C,Saldo!B5801)</f>
        <v>0</v>
      </c>
      <c r="H5801" s="10">
        <f>SUMIFS('Entrada - Salida'!$F:$F,'Entrada - Salida'!$D:$D,Saldo!C5801,'Entrada - Salida'!C:C,Saldo!B5801)</f>
        <v>0</v>
      </c>
      <c r="I5801" s="11">
        <f t="shared" si="91"/>
        <v>0</v>
      </c>
      <c r="J5801" s="22"/>
    </row>
    <row r="5802" spans="5:10">
      <c r="E5802" s="4" t="e">
        <f>VLOOKUP(B5802,'[1]Base de datos Almacen'!$B$2:$E$3654,4,0)</f>
        <v>#N/A</v>
      </c>
      <c r="F5802" s="8">
        <v>0</v>
      </c>
      <c r="G5802" s="9">
        <f>SUMIFS('Entrada - Salida'!$E:$E,'Entrada - Salida'!$D:$D,Saldo!C5802,'Entrada - Salida'!C:C,Saldo!B5802)</f>
        <v>0</v>
      </c>
      <c r="H5802" s="10">
        <f>SUMIFS('Entrada - Salida'!$F:$F,'Entrada - Salida'!$D:$D,Saldo!C5802,'Entrada - Salida'!C:C,Saldo!B5802)</f>
        <v>0</v>
      </c>
      <c r="I5802" s="11">
        <f t="shared" si="91"/>
        <v>0</v>
      </c>
      <c r="J5802" s="22"/>
    </row>
    <row r="5803" spans="5:10">
      <c r="E5803" s="4" t="e">
        <f>VLOOKUP(B5803,'[1]Base de datos Almacen'!$B$2:$E$3654,4,0)</f>
        <v>#N/A</v>
      </c>
      <c r="F5803" s="8">
        <v>0</v>
      </c>
      <c r="G5803" s="9">
        <f>SUMIFS('Entrada - Salida'!$E:$E,'Entrada - Salida'!$D:$D,Saldo!C5803,'Entrada - Salida'!C:C,Saldo!B5803)</f>
        <v>0</v>
      </c>
      <c r="H5803" s="10">
        <f>SUMIFS('Entrada - Salida'!$F:$F,'Entrada - Salida'!$D:$D,Saldo!C5803,'Entrada - Salida'!C:C,Saldo!B5803)</f>
        <v>0</v>
      </c>
      <c r="I5803" s="11">
        <f t="shared" si="91"/>
        <v>0</v>
      </c>
      <c r="J5803" s="22"/>
    </row>
    <row r="5804" spans="5:10">
      <c r="E5804" s="4" t="e">
        <f>VLOOKUP(B5804,'[1]Base de datos Almacen'!$B$2:$E$3654,4,0)</f>
        <v>#N/A</v>
      </c>
      <c r="F5804" s="8">
        <v>0</v>
      </c>
      <c r="G5804" s="9">
        <f>SUMIFS('Entrada - Salida'!$E:$E,'Entrada - Salida'!$D:$D,Saldo!C5804,'Entrada - Salida'!C:C,Saldo!B5804)</f>
        <v>0</v>
      </c>
      <c r="H5804" s="10">
        <f>SUMIFS('Entrada - Salida'!$F:$F,'Entrada - Salida'!$D:$D,Saldo!C5804,'Entrada - Salida'!C:C,Saldo!B5804)</f>
        <v>0</v>
      </c>
      <c r="I5804" s="11">
        <f t="shared" si="91"/>
        <v>0</v>
      </c>
      <c r="J5804" s="22"/>
    </row>
    <row r="5805" spans="5:10">
      <c r="E5805" s="4" t="e">
        <f>VLOOKUP(B5805,'[1]Base de datos Almacen'!$B$2:$E$3654,4,0)</f>
        <v>#N/A</v>
      </c>
      <c r="F5805" s="8">
        <v>0</v>
      </c>
      <c r="G5805" s="9">
        <f>SUMIFS('Entrada - Salida'!$E:$E,'Entrada - Salida'!$D:$D,Saldo!C5805,'Entrada - Salida'!C:C,Saldo!B5805)</f>
        <v>0</v>
      </c>
      <c r="H5805" s="10">
        <f>SUMIFS('Entrada - Salida'!$F:$F,'Entrada - Salida'!$D:$D,Saldo!C5805,'Entrada - Salida'!C:C,Saldo!B5805)</f>
        <v>0</v>
      </c>
      <c r="I5805" s="11">
        <f t="shared" si="91"/>
        <v>0</v>
      </c>
      <c r="J5805" s="22"/>
    </row>
    <row r="5806" spans="5:10">
      <c r="E5806" s="4" t="e">
        <f>VLOOKUP(B5806,'[1]Base de datos Almacen'!$B$2:$E$3654,4,0)</f>
        <v>#N/A</v>
      </c>
      <c r="F5806" s="8">
        <v>0</v>
      </c>
      <c r="G5806" s="9">
        <f>SUMIFS('Entrada - Salida'!$E:$E,'Entrada - Salida'!$D:$D,Saldo!C5806,'Entrada - Salida'!C:C,Saldo!B5806)</f>
        <v>0</v>
      </c>
      <c r="H5806" s="10">
        <f>SUMIFS('Entrada - Salida'!$F:$F,'Entrada - Salida'!$D:$D,Saldo!C5806,'Entrada - Salida'!C:C,Saldo!B5806)</f>
        <v>0</v>
      </c>
      <c r="I5806" s="11">
        <f t="shared" ref="I5806:I5869" si="92">+(G5806-H5806)+F5806</f>
        <v>0</v>
      </c>
      <c r="J5806" s="22"/>
    </row>
    <row r="5807" spans="5:10">
      <c r="E5807" s="4" t="e">
        <f>VLOOKUP(B5807,'[1]Base de datos Almacen'!$B$2:$E$3654,4,0)</f>
        <v>#N/A</v>
      </c>
      <c r="F5807" s="8">
        <v>0</v>
      </c>
      <c r="G5807" s="9">
        <f>SUMIFS('Entrada - Salida'!$E:$E,'Entrada - Salida'!$D:$D,Saldo!C5807,'Entrada - Salida'!C:C,Saldo!B5807)</f>
        <v>0</v>
      </c>
      <c r="H5807" s="10">
        <f>SUMIFS('Entrada - Salida'!$F:$F,'Entrada - Salida'!$D:$D,Saldo!C5807,'Entrada - Salida'!C:C,Saldo!B5807)</f>
        <v>0</v>
      </c>
      <c r="I5807" s="11">
        <f t="shared" si="92"/>
        <v>0</v>
      </c>
      <c r="J5807" s="22"/>
    </row>
    <row r="5808" spans="5:10">
      <c r="E5808" s="4" t="e">
        <f>VLOOKUP(B5808,'[1]Base de datos Almacen'!$B$2:$E$3654,4,0)</f>
        <v>#N/A</v>
      </c>
      <c r="F5808" s="8">
        <v>0</v>
      </c>
      <c r="G5808" s="9">
        <f>SUMIFS('Entrada - Salida'!$E:$E,'Entrada - Salida'!$D:$D,Saldo!C5808,'Entrada - Salida'!C:C,Saldo!B5808)</f>
        <v>0</v>
      </c>
      <c r="H5808" s="10">
        <f>SUMIFS('Entrada - Salida'!$F:$F,'Entrada - Salida'!$D:$D,Saldo!C5808,'Entrada - Salida'!C:C,Saldo!B5808)</f>
        <v>0</v>
      </c>
      <c r="I5808" s="11">
        <f t="shared" si="92"/>
        <v>0</v>
      </c>
      <c r="J5808" s="22"/>
    </row>
    <row r="5809" spans="5:10">
      <c r="E5809" s="4" t="e">
        <f>VLOOKUP(B5809,'[1]Base de datos Almacen'!$B$2:$E$3654,4,0)</f>
        <v>#N/A</v>
      </c>
      <c r="F5809" s="8">
        <v>0</v>
      </c>
      <c r="G5809" s="9">
        <f>SUMIFS('Entrada - Salida'!$E:$E,'Entrada - Salida'!$D:$D,Saldo!C5809,'Entrada - Salida'!C:C,Saldo!B5809)</f>
        <v>0</v>
      </c>
      <c r="H5809" s="10">
        <f>SUMIFS('Entrada - Salida'!$F:$F,'Entrada - Salida'!$D:$D,Saldo!C5809,'Entrada - Salida'!C:C,Saldo!B5809)</f>
        <v>0</v>
      </c>
      <c r="I5809" s="11">
        <f t="shared" si="92"/>
        <v>0</v>
      </c>
      <c r="J5809" s="22"/>
    </row>
    <row r="5810" spans="5:10">
      <c r="E5810" s="4" t="e">
        <f>VLOOKUP(B5810,'[1]Base de datos Almacen'!$B$2:$E$3654,4,0)</f>
        <v>#N/A</v>
      </c>
      <c r="F5810" s="8">
        <v>0</v>
      </c>
      <c r="G5810" s="9">
        <f>SUMIFS('Entrada - Salida'!$E:$E,'Entrada - Salida'!$D:$D,Saldo!C5810,'Entrada - Salida'!C:C,Saldo!B5810)</f>
        <v>0</v>
      </c>
      <c r="H5810" s="10">
        <f>SUMIFS('Entrada - Salida'!$F:$F,'Entrada - Salida'!$D:$D,Saldo!C5810,'Entrada - Salida'!C:C,Saldo!B5810)</f>
        <v>0</v>
      </c>
      <c r="I5810" s="11">
        <f t="shared" si="92"/>
        <v>0</v>
      </c>
      <c r="J5810" s="22"/>
    </row>
    <row r="5811" spans="5:10">
      <c r="E5811" s="4" t="e">
        <f>VLOOKUP(B5811,'[1]Base de datos Almacen'!$B$2:$E$3654,4,0)</f>
        <v>#N/A</v>
      </c>
      <c r="F5811" s="8">
        <v>0</v>
      </c>
      <c r="G5811" s="9">
        <f>SUMIFS('Entrada - Salida'!$E:$E,'Entrada - Salida'!$D:$D,Saldo!C5811,'Entrada - Salida'!C:C,Saldo!B5811)</f>
        <v>0</v>
      </c>
      <c r="H5811" s="10">
        <f>SUMIFS('Entrada - Salida'!$F:$F,'Entrada - Salida'!$D:$D,Saldo!C5811,'Entrada - Salida'!C:C,Saldo!B5811)</f>
        <v>0</v>
      </c>
      <c r="I5811" s="11">
        <f t="shared" si="92"/>
        <v>0</v>
      </c>
      <c r="J5811" s="22"/>
    </row>
    <row r="5812" spans="5:10">
      <c r="E5812" s="4" t="e">
        <f>VLOOKUP(B5812,'[1]Base de datos Almacen'!$B$2:$E$3654,4,0)</f>
        <v>#N/A</v>
      </c>
      <c r="F5812" s="8">
        <v>0</v>
      </c>
      <c r="G5812" s="9">
        <f>SUMIFS('Entrada - Salida'!$E:$E,'Entrada - Salida'!$D:$D,Saldo!C5812,'Entrada - Salida'!C:C,Saldo!B5812)</f>
        <v>0</v>
      </c>
      <c r="H5812" s="10">
        <f>SUMIFS('Entrada - Salida'!$F:$F,'Entrada - Salida'!$D:$D,Saldo!C5812,'Entrada - Salida'!C:C,Saldo!B5812)</f>
        <v>0</v>
      </c>
      <c r="I5812" s="11">
        <f t="shared" si="92"/>
        <v>0</v>
      </c>
      <c r="J5812" s="22"/>
    </row>
    <row r="5813" spans="5:10">
      <c r="E5813" s="4" t="e">
        <f>VLOOKUP(B5813,'[1]Base de datos Almacen'!$B$2:$E$3654,4,0)</f>
        <v>#N/A</v>
      </c>
      <c r="F5813" s="8">
        <v>0</v>
      </c>
      <c r="G5813" s="9">
        <f>SUMIFS('Entrada - Salida'!$E:$E,'Entrada - Salida'!$D:$D,Saldo!C5813,'Entrada - Salida'!C:C,Saldo!B5813)</f>
        <v>0</v>
      </c>
      <c r="H5813" s="10">
        <f>SUMIFS('Entrada - Salida'!$F:$F,'Entrada - Salida'!$D:$D,Saldo!C5813,'Entrada - Salida'!C:C,Saldo!B5813)</f>
        <v>0</v>
      </c>
      <c r="I5813" s="11">
        <f t="shared" si="92"/>
        <v>0</v>
      </c>
      <c r="J5813" s="22"/>
    </row>
    <row r="5814" spans="5:10">
      <c r="E5814" s="4" t="e">
        <f>VLOOKUP(B5814,'[1]Base de datos Almacen'!$B$2:$E$3654,4,0)</f>
        <v>#N/A</v>
      </c>
      <c r="F5814" s="8">
        <v>0</v>
      </c>
      <c r="G5814" s="9">
        <f>SUMIFS('Entrada - Salida'!$E:$E,'Entrada - Salida'!$D:$D,Saldo!C5814,'Entrada - Salida'!C:C,Saldo!B5814)</f>
        <v>0</v>
      </c>
      <c r="H5814" s="10">
        <f>SUMIFS('Entrada - Salida'!$F:$F,'Entrada - Salida'!$D:$D,Saldo!C5814,'Entrada - Salida'!C:C,Saldo!B5814)</f>
        <v>0</v>
      </c>
      <c r="I5814" s="11">
        <f t="shared" si="92"/>
        <v>0</v>
      </c>
      <c r="J5814" s="22"/>
    </row>
    <row r="5815" spans="5:10">
      <c r="E5815" s="4" t="e">
        <f>VLOOKUP(B5815,'[1]Base de datos Almacen'!$B$2:$E$3654,4,0)</f>
        <v>#N/A</v>
      </c>
      <c r="F5815" s="8">
        <v>0</v>
      </c>
      <c r="G5815" s="9">
        <f>SUMIFS('Entrada - Salida'!$E:$E,'Entrada - Salida'!$D:$D,Saldo!C5815,'Entrada - Salida'!C:C,Saldo!B5815)</f>
        <v>0</v>
      </c>
      <c r="H5815" s="10">
        <f>SUMIFS('Entrada - Salida'!$F:$F,'Entrada - Salida'!$D:$D,Saldo!C5815,'Entrada - Salida'!C:C,Saldo!B5815)</f>
        <v>0</v>
      </c>
      <c r="I5815" s="11">
        <f t="shared" si="92"/>
        <v>0</v>
      </c>
      <c r="J5815" s="22"/>
    </row>
    <row r="5816" spans="5:10">
      <c r="E5816" s="4" t="e">
        <f>VLOOKUP(B5816,'[1]Base de datos Almacen'!$B$2:$E$3654,4,0)</f>
        <v>#N/A</v>
      </c>
      <c r="F5816" s="8">
        <v>0</v>
      </c>
      <c r="G5816" s="9">
        <f>SUMIFS('Entrada - Salida'!$E:$E,'Entrada - Salida'!$D:$D,Saldo!C5816,'Entrada - Salida'!C:C,Saldo!B5816)</f>
        <v>0</v>
      </c>
      <c r="H5816" s="10">
        <f>SUMIFS('Entrada - Salida'!$F:$F,'Entrada - Salida'!$D:$D,Saldo!C5816,'Entrada - Salida'!C:C,Saldo!B5816)</f>
        <v>0</v>
      </c>
      <c r="I5816" s="11">
        <f t="shared" si="92"/>
        <v>0</v>
      </c>
      <c r="J5816" s="22"/>
    </row>
    <row r="5817" spans="5:10">
      <c r="E5817" s="4" t="e">
        <f>VLOOKUP(B5817,'[1]Base de datos Almacen'!$B$2:$E$3654,4,0)</f>
        <v>#N/A</v>
      </c>
      <c r="F5817" s="8">
        <v>0</v>
      </c>
      <c r="G5817" s="9">
        <f>SUMIFS('Entrada - Salida'!$E:$E,'Entrada - Salida'!$D:$D,Saldo!C5817,'Entrada - Salida'!C:C,Saldo!B5817)</f>
        <v>0</v>
      </c>
      <c r="H5817" s="10">
        <f>SUMIFS('Entrada - Salida'!$F:$F,'Entrada - Salida'!$D:$D,Saldo!C5817,'Entrada - Salida'!C:C,Saldo!B5817)</f>
        <v>0</v>
      </c>
      <c r="I5817" s="11">
        <f t="shared" si="92"/>
        <v>0</v>
      </c>
      <c r="J5817" s="22"/>
    </row>
    <row r="5818" spans="5:10">
      <c r="E5818" s="4" t="e">
        <f>VLOOKUP(B5818,'[1]Base de datos Almacen'!$B$2:$E$3654,4,0)</f>
        <v>#N/A</v>
      </c>
      <c r="F5818" s="8">
        <v>0</v>
      </c>
      <c r="G5818" s="9">
        <f>SUMIFS('Entrada - Salida'!$E:$E,'Entrada - Salida'!$D:$D,Saldo!C5818,'Entrada - Salida'!C:C,Saldo!B5818)</f>
        <v>0</v>
      </c>
      <c r="H5818" s="10">
        <f>SUMIFS('Entrada - Salida'!$F:$F,'Entrada - Salida'!$D:$D,Saldo!C5818,'Entrada - Salida'!C:C,Saldo!B5818)</f>
        <v>0</v>
      </c>
      <c r="I5818" s="11">
        <f t="shared" si="92"/>
        <v>0</v>
      </c>
      <c r="J5818" s="22"/>
    </row>
    <row r="5819" spans="5:10">
      <c r="E5819" s="4" t="e">
        <f>VLOOKUP(B5819,'[1]Base de datos Almacen'!$B$2:$E$3654,4,0)</f>
        <v>#N/A</v>
      </c>
      <c r="F5819" s="8">
        <v>0</v>
      </c>
      <c r="G5819" s="9">
        <f>SUMIFS('Entrada - Salida'!$E:$E,'Entrada - Salida'!$D:$D,Saldo!C5819,'Entrada - Salida'!C:C,Saldo!B5819)</f>
        <v>0</v>
      </c>
      <c r="H5819" s="10">
        <f>SUMIFS('Entrada - Salida'!$F:$F,'Entrada - Salida'!$D:$D,Saldo!C5819,'Entrada - Salida'!C:C,Saldo!B5819)</f>
        <v>0</v>
      </c>
      <c r="I5819" s="11">
        <f t="shared" si="92"/>
        <v>0</v>
      </c>
      <c r="J5819" s="22"/>
    </row>
    <row r="5820" spans="5:10">
      <c r="E5820" s="4" t="e">
        <f>VLOOKUP(B5820,'[1]Base de datos Almacen'!$B$2:$E$3654,4,0)</f>
        <v>#N/A</v>
      </c>
      <c r="F5820" s="8">
        <v>0</v>
      </c>
      <c r="G5820" s="9">
        <f>SUMIFS('Entrada - Salida'!$E:$E,'Entrada - Salida'!$D:$D,Saldo!C5820,'Entrada - Salida'!C:C,Saldo!B5820)</f>
        <v>0</v>
      </c>
      <c r="H5820" s="10">
        <f>SUMIFS('Entrada - Salida'!$F:$F,'Entrada - Salida'!$D:$D,Saldo!C5820,'Entrada - Salida'!C:C,Saldo!B5820)</f>
        <v>0</v>
      </c>
      <c r="I5820" s="11">
        <f t="shared" si="92"/>
        <v>0</v>
      </c>
      <c r="J5820" s="22"/>
    </row>
    <row r="5821" spans="5:10">
      <c r="E5821" s="4" t="e">
        <f>VLOOKUP(B5821,'[1]Base de datos Almacen'!$B$2:$E$3654,4,0)</f>
        <v>#N/A</v>
      </c>
      <c r="F5821" s="8">
        <v>0</v>
      </c>
      <c r="G5821" s="9">
        <f>SUMIFS('Entrada - Salida'!$E:$E,'Entrada - Salida'!$D:$D,Saldo!C5821,'Entrada - Salida'!C:C,Saldo!B5821)</f>
        <v>0</v>
      </c>
      <c r="H5821" s="10">
        <f>SUMIFS('Entrada - Salida'!$F:$F,'Entrada - Salida'!$D:$D,Saldo!C5821,'Entrada - Salida'!C:C,Saldo!B5821)</f>
        <v>0</v>
      </c>
      <c r="I5821" s="11">
        <f t="shared" si="92"/>
        <v>0</v>
      </c>
      <c r="J5821" s="22"/>
    </row>
    <row r="5822" spans="5:10">
      <c r="E5822" s="4" t="e">
        <f>VLOOKUP(B5822,'[1]Base de datos Almacen'!$B$2:$E$3654,4,0)</f>
        <v>#N/A</v>
      </c>
      <c r="F5822" s="8">
        <v>0</v>
      </c>
      <c r="G5822" s="9">
        <f>SUMIFS('Entrada - Salida'!$E:$E,'Entrada - Salida'!$D:$D,Saldo!C5822,'Entrada - Salida'!C:C,Saldo!B5822)</f>
        <v>0</v>
      </c>
      <c r="H5822" s="10">
        <f>SUMIFS('Entrada - Salida'!$F:$F,'Entrada - Salida'!$D:$D,Saldo!C5822,'Entrada - Salida'!C:C,Saldo!B5822)</f>
        <v>0</v>
      </c>
      <c r="I5822" s="11">
        <f t="shared" si="92"/>
        <v>0</v>
      </c>
      <c r="J5822" s="22"/>
    </row>
    <row r="5823" spans="5:10">
      <c r="E5823" s="4" t="e">
        <f>VLOOKUP(B5823,'[1]Base de datos Almacen'!$B$2:$E$3654,4,0)</f>
        <v>#N/A</v>
      </c>
      <c r="F5823" s="8">
        <v>0</v>
      </c>
      <c r="G5823" s="9">
        <f>SUMIFS('Entrada - Salida'!$E:$E,'Entrada - Salida'!$D:$D,Saldo!C5823,'Entrada - Salida'!C:C,Saldo!B5823)</f>
        <v>0</v>
      </c>
      <c r="H5823" s="10">
        <f>SUMIFS('Entrada - Salida'!$F:$F,'Entrada - Salida'!$D:$D,Saldo!C5823,'Entrada - Salida'!C:C,Saldo!B5823)</f>
        <v>0</v>
      </c>
      <c r="I5823" s="11">
        <f t="shared" si="92"/>
        <v>0</v>
      </c>
      <c r="J5823" s="22"/>
    </row>
    <row r="5824" spans="5:10">
      <c r="E5824" s="4" t="e">
        <f>VLOOKUP(B5824,'[1]Base de datos Almacen'!$B$2:$E$3654,4,0)</f>
        <v>#N/A</v>
      </c>
      <c r="F5824" s="8">
        <v>0</v>
      </c>
      <c r="G5824" s="9">
        <f>SUMIFS('Entrada - Salida'!$E:$E,'Entrada - Salida'!$D:$D,Saldo!C5824,'Entrada - Salida'!C:C,Saldo!B5824)</f>
        <v>0</v>
      </c>
      <c r="H5824" s="10">
        <f>SUMIFS('Entrada - Salida'!$F:$F,'Entrada - Salida'!$D:$D,Saldo!C5824,'Entrada - Salida'!C:C,Saldo!B5824)</f>
        <v>0</v>
      </c>
      <c r="I5824" s="11">
        <f t="shared" si="92"/>
        <v>0</v>
      </c>
      <c r="J5824" s="22"/>
    </row>
    <row r="5825" spans="5:10">
      <c r="E5825" s="4" t="e">
        <f>VLOOKUP(B5825,'[1]Base de datos Almacen'!$B$2:$E$3654,4,0)</f>
        <v>#N/A</v>
      </c>
      <c r="F5825" s="8">
        <v>0</v>
      </c>
      <c r="G5825" s="9">
        <f>SUMIFS('Entrada - Salida'!$E:$E,'Entrada - Salida'!$D:$D,Saldo!C5825,'Entrada - Salida'!C:C,Saldo!B5825)</f>
        <v>0</v>
      </c>
      <c r="H5825" s="10">
        <f>SUMIFS('Entrada - Salida'!$F:$F,'Entrada - Salida'!$D:$D,Saldo!C5825,'Entrada - Salida'!C:C,Saldo!B5825)</f>
        <v>0</v>
      </c>
      <c r="I5825" s="11">
        <f t="shared" si="92"/>
        <v>0</v>
      </c>
      <c r="J5825" s="22"/>
    </row>
    <row r="5826" spans="5:10">
      <c r="E5826" s="4" t="e">
        <f>VLOOKUP(B5826,'[1]Base de datos Almacen'!$B$2:$E$3654,4,0)</f>
        <v>#N/A</v>
      </c>
      <c r="F5826" s="8">
        <v>0</v>
      </c>
      <c r="G5826" s="9">
        <f>SUMIFS('Entrada - Salida'!$E:$E,'Entrada - Salida'!$D:$D,Saldo!C5826,'Entrada - Salida'!C:C,Saldo!B5826)</f>
        <v>0</v>
      </c>
      <c r="H5826" s="10">
        <f>SUMIFS('Entrada - Salida'!$F:$F,'Entrada - Salida'!$D:$D,Saldo!C5826,'Entrada - Salida'!C:C,Saldo!B5826)</f>
        <v>0</v>
      </c>
      <c r="I5826" s="11">
        <f t="shared" si="92"/>
        <v>0</v>
      </c>
      <c r="J5826" s="22"/>
    </row>
    <row r="5827" spans="5:10">
      <c r="E5827" s="4" t="e">
        <f>VLOOKUP(B5827,'[1]Base de datos Almacen'!$B$2:$E$3654,4,0)</f>
        <v>#N/A</v>
      </c>
      <c r="F5827" s="8">
        <v>0</v>
      </c>
      <c r="G5827" s="9">
        <f>SUMIFS('Entrada - Salida'!$E:$E,'Entrada - Salida'!$D:$D,Saldo!C5827,'Entrada - Salida'!C:C,Saldo!B5827)</f>
        <v>0</v>
      </c>
      <c r="H5827" s="10">
        <f>SUMIFS('Entrada - Salida'!$F:$F,'Entrada - Salida'!$D:$D,Saldo!C5827,'Entrada - Salida'!C:C,Saldo!B5827)</f>
        <v>0</v>
      </c>
      <c r="I5827" s="11">
        <f t="shared" si="92"/>
        <v>0</v>
      </c>
      <c r="J5827" s="22"/>
    </row>
    <row r="5828" spans="5:10">
      <c r="E5828" s="4" t="e">
        <f>VLOOKUP(B5828,'[1]Base de datos Almacen'!$B$2:$E$3654,4,0)</f>
        <v>#N/A</v>
      </c>
      <c r="F5828" s="8">
        <v>0</v>
      </c>
      <c r="G5828" s="9">
        <f>SUMIFS('Entrada - Salida'!$E:$E,'Entrada - Salida'!$D:$D,Saldo!C5828,'Entrada - Salida'!C:C,Saldo!B5828)</f>
        <v>0</v>
      </c>
      <c r="H5828" s="10">
        <f>SUMIFS('Entrada - Salida'!$F:$F,'Entrada - Salida'!$D:$D,Saldo!C5828,'Entrada - Salida'!C:C,Saldo!B5828)</f>
        <v>0</v>
      </c>
      <c r="I5828" s="11">
        <f t="shared" si="92"/>
        <v>0</v>
      </c>
      <c r="J5828" s="22"/>
    </row>
    <row r="5829" spans="5:10">
      <c r="E5829" s="4" t="e">
        <f>VLOOKUP(B5829,'[1]Base de datos Almacen'!$B$2:$E$3654,4,0)</f>
        <v>#N/A</v>
      </c>
      <c r="F5829" s="8">
        <v>0</v>
      </c>
      <c r="G5829" s="9">
        <f>SUMIFS('Entrada - Salida'!$E:$E,'Entrada - Salida'!$D:$D,Saldo!C5829,'Entrada - Salida'!C:C,Saldo!B5829)</f>
        <v>0</v>
      </c>
      <c r="H5829" s="10">
        <f>SUMIFS('Entrada - Salida'!$F:$F,'Entrada - Salida'!$D:$D,Saldo!C5829,'Entrada - Salida'!C:C,Saldo!B5829)</f>
        <v>0</v>
      </c>
      <c r="I5829" s="11">
        <f t="shared" si="92"/>
        <v>0</v>
      </c>
      <c r="J5829" s="22"/>
    </row>
    <row r="5830" spans="5:10">
      <c r="E5830" s="4" t="e">
        <f>VLOOKUP(B5830,'[1]Base de datos Almacen'!$B$2:$E$3654,4,0)</f>
        <v>#N/A</v>
      </c>
      <c r="F5830" s="8">
        <v>0</v>
      </c>
      <c r="G5830" s="9">
        <f>SUMIFS('Entrada - Salida'!$E:$E,'Entrada - Salida'!$D:$D,Saldo!C5830,'Entrada - Salida'!C:C,Saldo!B5830)</f>
        <v>0</v>
      </c>
      <c r="H5830" s="10">
        <f>SUMIFS('Entrada - Salida'!$F:$F,'Entrada - Salida'!$D:$D,Saldo!C5830,'Entrada - Salida'!C:C,Saldo!B5830)</f>
        <v>0</v>
      </c>
      <c r="I5830" s="11">
        <f t="shared" si="92"/>
        <v>0</v>
      </c>
      <c r="J5830" s="22"/>
    </row>
    <row r="5831" spans="5:10">
      <c r="E5831" s="4" t="e">
        <f>VLOOKUP(B5831,'[1]Base de datos Almacen'!$B$2:$E$3654,4,0)</f>
        <v>#N/A</v>
      </c>
      <c r="F5831" s="8">
        <v>0</v>
      </c>
      <c r="G5831" s="9">
        <f>SUMIFS('Entrada - Salida'!$E:$E,'Entrada - Salida'!$D:$D,Saldo!C5831,'Entrada - Salida'!C:C,Saldo!B5831)</f>
        <v>0</v>
      </c>
      <c r="H5831" s="10">
        <f>SUMIFS('Entrada - Salida'!$F:$F,'Entrada - Salida'!$D:$D,Saldo!C5831,'Entrada - Salida'!C:C,Saldo!B5831)</f>
        <v>0</v>
      </c>
      <c r="I5831" s="11">
        <f t="shared" si="92"/>
        <v>0</v>
      </c>
      <c r="J5831" s="22"/>
    </row>
    <row r="5832" spans="5:10">
      <c r="E5832" s="4" t="e">
        <f>VLOOKUP(B5832,'[1]Base de datos Almacen'!$B$2:$E$3654,4,0)</f>
        <v>#N/A</v>
      </c>
      <c r="F5832" s="8">
        <v>0</v>
      </c>
      <c r="G5832" s="9">
        <f>SUMIFS('Entrada - Salida'!$E:$E,'Entrada - Salida'!$D:$D,Saldo!C5832,'Entrada - Salida'!C:C,Saldo!B5832)</f>
        <v>0</v>
      </c>
      <c r="H5832" s="10">
        <f>SUMIFS('Entrada - Salida'!$F:$F,'Entrada - Salida'!$D:$D,Saldo!C5832,'Entrada - Salida'!C:C,Saldo!B5832)</f>
        <v>0</v>
      </c>
      <c r="I5832" s="11">
        <f t="shared" si="92"/>
        <v>0</v>
      </c>
      <c r="J5832" s="22"/>
    </row>
    <row r="5833" spans="5:10">
      <c r="E5833" s="4" t="e">
        <f>VLOOKUP(B5833,'[1]Base de datos Almacen'!$B$2:$E$3654,4,0)</f>
        <v>#N/A</v>
      </c>
      <c r="F5833" s="8">
        <v>0</v>
      </c>
      <c r="G5833" s="9">
        <f>SUMIFS('Entrada - Salida'!$E:$E,'Entrada - Salida'!$D:$D,Saldo!C5833,'Entrada - Salida'!C:C,Saldo!B5833)</f>
        <v>0</v>
      </c>
      <c r="H5833" s="10">
        <f>SUMIFS('Entrada - Salida'!$F:$F,'Entrada - Salida'!$D:$D,Saldo!C5833,'Entrada - Salida'!C:C,Saldo!B5833)</f>
        <v>0</v>
      </c>
      <c r="I5833" s="11">
        <f t="shared" si="92"/>
        <v>0</v>
      </c>
      <c r="J5833" s="22"/>
    </row>
    <row r="5834" spans="5:10">
      <c r="E5834" s="4" t="e">
        <f>VLOOKUP(B5834,'[1]Base de datos Almacen'!$B$2:$E$3654,4,0)</f>
        <v>#N/A</v>
      </c>
      <c r="F5834" s="8">
        <v>0</v>
      </c>
      <c r="G5834" s="9">
        <f>SUMIFS('Entrada - Salida'!$E:$E,'Entrada - Salida'!$D:$D,Saldo!C5834,'Entrada - Salida'!C:C,Saldo!B5834)</f>
        <v>0</v>
      </c>
      <c r="H5834" s="10">
        <f>SUMIFS('Entrada - Salida'!$F:$F,'Entrada - Salida'!$D:$D,Saldo!C5834,'Entrada - Salida'!C:C,Saldo!B5834)</f>
        <v>0</v>
      </c>
      <c r="I5834" s="11">
        <f t="shared" si="92"/>
        <v>0</v>
      </c>
      <c r="J5834" s="22"/>
    </row>
    <row r="5835" spans="5:10">
      <c r="E5835" s="4" t="e">
        <f>VLOOKUP(B5835,'[1]Base de datos Almacen'!$B$2:$E$3654,4,0)</f>
        <v>#N/A</v>
      </c>
      <c r="F5835" s="8">
        <v>0</v>
      </c>
      <c r="G5835" s="9">
        <f>SUMIFS('Entrada - Salida'!$E:$E,'Entrada - Salida'!$D:$D,Saldo!C5835,'Entrada - Salida'!C:C,Saldo!B5835)</f>
        <v>0</v>
      </c>
      <c r="H5835" s="10">
        <f>SUMIFS('Entrada - Salida'!$F:$F,'Entrada - Salida'!$D:$D,Saldo!C5835,'Entrada - Salida'!C:C,Saldo!B5835)</f>
        <v>0</v>
      </c>
      <c r="I5835" s="11">
        <f t="shared" si="92"/>
        <v>0</v>
      </c>
      <c r="J5835" s="22"/>
    </row>
    <row r="5836" spans="5:10">
      <c r="E5836" s="4" t="e">
        <f>VLOOKUP(B5836,'[1]Base de datos Almacen'!$B$2:$E$3654,4,0)</f>
        <v>#N/A</v>
      </c>
      <c r="F5836" s="8">
        <v>0</v>
      </c>
      <c r="G5836" s="9">
        <f>SUMIFS('Entrada - Salida'!$E:$E,'Entrada - Salida'!$D:$D,Saldo!C5836,'Entrada - Salida'!C:C,Saldo!B5836)</f>
        <v>0</v>
      </c>
      <c r="H5836" s="10">
        <f>SUMIFS('Entrada - Salida'!$F:$F,'Entrada - Salida'!$D:$D,Saldo!C5836,'Entrada - Salida'!C:C,Saldo!B5836)</f>
        <v>0</v>
      </c>
      <c r="I5836" s="11">
        <f t="shared" si="92"/>
        <v>0</v>
      </c>
      <c r="J5836" s="22"/>
    </row>
    <row r="5837" spans="5:10">
      <c r="E5837" s="4" t="e">
        <f>VLOOKUP(B5837,'[1]Base de datos Almacen'!$B$2:$E$3654,4,0)</f>
        <v>#N/A</v>
      </c>
      <c r="F5837" s="8">
        <v>0</v>
      </c>
      <c r="G5837" s="9">
        <f>SUMIFS('Entrada - Salida'!$E:$E,'Entrada - Salida'!$D:$D,Saldo!C5837,'Entrada - Salida'!C:C,Saldo!B5837)</f>
        <v>0</v>
      </c>
      <c r="H5837" s="10">
        <f>SUMIFS('Entrada - Salida'!$F:$F,'Entrada - Salida'!$D:$D,Saldo!C5837,'Entrada - Salida'!C:C,Saldo!B5837)</f>
        <v>0</v>
      </c>
      <c r="I5837" s="11">
        <f t="shared" si="92"/>
        <v>0</v>
      </c>
      <c r="J5837" s="22"/>
    </row>
    <row r="5838" spans="5:10">
      <c r="E5838" s="4" t="e">
        <f>VLOOKUP(B5838,'[1]Base de datos Almacen'!$B$2:$E$3654,4,0)</f>
        <v>#N/A</v>
      </c>
      <c r="F5838" s="8">
        <v>0</v>
      </c>
      <c r="G5838" s="9">
        <f>SUMIFS('Entrada - Salida'!$E:$E,'Entrada - Salida'!$D:$D,Saldo!C5838,'Entrada - Salida'!C:C,Saldo!B5838)</f>
        <v>0</v>
      </c>
      <c r="H5838" s="10">
        <f>SUMIFS('Entrada - Salida'!$F:$F,'Entrada - Salida'!$D:$D,Saldo!C5838,'Entrada - Salida'!C:C,Saldo!B5838)</f>
        <v>0</v>
      </c>
      <c r="I5838" s="11">
        <f t="shared" si="92"/>
        <v>0</v>
      </c>
      <c r="J5838" s="22"/>
    </row>
    <row r="5839" spans="5:10">
      <c r="E5839" s="4" t="e">
        <f>VLOOKUP(B5839,'[1]Base de datos Almacen'!$B$2:$E$3654,4,0)</f>
        <v>#N/A</v>
      </c>
      <c r="F5839" s="8">
        <v>0</v>
      </c>
      <c r="G5839" s="9">
        <f>SUMIFS('Entrada - Salida'!$E:$E,'Entrada - Salida'!$D:$D,Saldo!C5839,'Entrada - Salida'!C:C,Saldo!B5839)</f>
        <v>0</v>
      </c>
      <c r="H5839" s="10">
        <f>SUMIFS('Entrada - Salida'!$F:$F,'Entrada - Salida'!$D:$D,Saldo!C5839,'Entrada - Salida'!C:C,Saldo!B5839)</f>
        <v>0</v>
      </c>
      <c r="I5839" s="11">
        <f t="shared" si="92"/>
        <v>0</v>
      </c>
      <c r="J5839" s="22"/>
    </row>
    <row r="5840" spans="5:10">
      <c r="E5840" s="4" t="e">
        <f>VLOOKUP(B5840,'[1]Base de datos Almacen'!$B$2:$E$3654,4,0)</f>
        <v>#N/A</v>
      </c>
      <c r="F5840" s="8">
        <v>0</v>
      </c>
      <c r="G5840" s="9">
        <f>SUMIFS('Entrada - Salida'!$E:$E,'Entrada - Salida'!$D:$D,Saldo!C5840,'Entrada - Salida'!C:C,Saldo!B5840)</f>
        <v>0</v>
      </c>
      <c r="H5840" s="10">
        <f>SUMIFS('Entrada - Salida'!$F:$F,'Entrada - Salida'!$D:$D,Saldo!C5840,'Entrada - Salida'!C:C,Saldo!B5840)</f>
        <v>0</v>
      </c>
      <c r="I5840" s="11">
        <f t="shared" si="92"/>
        <v>0</v>
      </c>
      <c r="J5840" s="22"/>
    </row>
    <row r="5841" spans="5:10">
      <c r="E5841" s="4" t="e">
        <f>VLOOKUP(B5841,'[1]Base de datos Almacen'!$B$2:$E$3654,4,0)</f>
        <v>#N/A</v>
      </c>
      <c r="F5841" s="8">
        <v>0</v>
      </c>
      <c r="G5841" s="9">
        <f>SUMIFS('Entrada - Salida'!$E:$E,'Entrada - Salida'!$D:$D,Saldo!C5841,'Entrada - Salida'!C:C,Saldo!B5841)</f>
        <v>0</v>
      </c>
      <c r="H5841" s="10">
        <f>SUMIFS('Entrada - Salida'!$F:$F,'Entrada - Salida'!$D:$D,Saldo!C5841,'Entrada - Salida'!C:C,Saldo!B5841)</f>
        <v>0</v>
      </c>
      <c r="I5841" s="11">
        <f t="shared" si="92"/>
        <v>0</v>
      </c>
      <c r="J5841" s="22"/>
    </row>
    <row r="5842" spans="5:10">
      <c r="E5842" s="4" t="e">
        <f>VLOOKUP(B5842,'[1]Base de datos Almacen'!$B$2:$E$3654,4,0)</f>
        <v>#N/A</v>
      </c>
      <c r="F5842" s="8">
        <v>0</v>
      </c>
      <c r="G5842" s="9">
        <f>SUMIFS('Entrada - Salida'!$E:$E,'Entrada - Salida'!$D:$D,Saldo!C5842,'Entrada - Salida'!C:C,Saldo!B5842)</f>
        <v>0</v>
      </c>
      <c r="H5842" s="10">
        <f>SUMIFS('Entrada - Salida'!$F:$F,'Entrada - Salida'!$D:$D,Saldo!C5842,'Entrada - Salida'!C:C,Saldo!B5842)</f>
        <v>0</v>
      </c>
      <c r="I5842" s="11">
        <f t="shared" si="92"/>
        <v>0</v>
      </c>
      <c r="J5842" s="22"/>
    </row>
    <row r="5843" spans="5:10">
      <c r="E5843" s="4" t="e">
        <f>VLOOKUP(B5843,'[1]Base de datos Almacen'!$B$2:$E$3654,4,0)</f>
        <v>#N/A</v>
      </c>
      <c r="F5843" s="8">
        <v>0</v>
      </c>
      <c r="G5843" s="9">
        <f>SUMIFS('Entrada - Salida'!$E:$E,'Entrada - Salida'!$D:$D,Saldo!C5843,'Entrada - Salida'!C:C,Saldo!B5843)</f>
        <v>0</v>
      </c>
      <c r="H5843" s="10">
        <f>SUMIFS('Entrada - Salida'!$F:$F,'Entrada - Salida'!$D:$D,Saldo!C5843,'Entrada - Salida'!C:C,Saldo!B5843)</f>
        <v>0</v>
      </c>
      <c r="I5843" s="11">
        <f t="shared" si="92"/>
        <v>0</v>
      </c>
      <c r="J5843" s="22"/>
    </row>
    <row r="5844" spans="5:10">
      <c r="E5844" s="4" t="e">
        <f>VLOOKUP(B5844,'[1]Base de datos Almacen'!$B$2:$E$3654,4,0)</f>
        <v>#N/A</v>
      </c>
      <c r="F5844" s="8">
        <v>0</v>
      </c>
      <c r="G5844" s="9">
        <f>SUMIFS('Entrada - Salida'!$E:$E,'Entrada - Salida'!$D:$D,Saldo!C5844,'Entrada - Salida'!C:C,Saldo!B5844)</f>
        <v>0</v>
      </c>
      <c r="H5844" s="10">
        <f>SUMIFS('Entrada - Salida'!$F:$F,'Entrada - Salida'!$D:$D,Saldo!C5844,'Entrada - Salida'!C:C,Saldo!B5844)</f>
        <v>0</v>
      </c>
      <c r="I5844" s="11">
        <f t="shared" si="92"/>
        <v>0</v>
      </c>
      <c r="J5844" s="22"/>
    </row>
    <row r="5845" spans="5:10">
      <c r="E5845" s="4" t="e">
        <f>VLOOKUP(B5845,'[1]Base de datos Almacen'!$B$2:$E$3654,4,0)</f>
        <v>#N/A</v>
      </c>
      <c r="F5845" s="8">
        <v>0</v>
      </c>
      <c r="G5845" s="9">
        <f>SUMIFS('Entrada - Salida'!$E:$E,'Entrada - Salida'!$D:$D,Saldo!C5845,'Entrada - Salida'!C:C,Saldo!B5845)</f>
        <v>0</v>
      </c>
      <c r="H5845" s="10">
        <f>SUMIFS('Entrada - Salida'!$F:$F,'Entrada - Salida'!$D:$D,Saldo!C5845,'Entrada - Salida'!C:C,Saldo!B5845)</f>
        <v>0</v>
      </c>
      <c r="I5845" s="11">
        <f t="shared" si="92"/>
        <v>0</v>
      </c>
      <c r="J5845" s="22"/>
    </row>
    <row r="5846" spans="5:10">
      <c r="E5846" s="4" t="e">
        <f>VLOOKUP(B5846,'[1]Base de datos Almacen'!$B$2:$E$3654,4,0)</f>
        <v>#N/A</v>
      </c>
      <c r="F5846" s="8">
        <v>0</v>
      </c>
      <c r="G5846" s="9">
        <f>SUMIFS('Entrada - Salida'!$E:$E,'Entrada - Salida'!$D:$D,Saldo!C5846,'Entrada - Salida'!C:C,Saldo!B5846)</f>
        <v>0</v>
      </c>
      <c r="H5846" s="10">
        <f>SUMIFS('Entrada - Salida'!$F:$F,'Entrada - Salida'!$D:$D,Saldo!C5846,'Entrada - Salida'!C:C,Saldo!B5846)</f>
        <v>0</v>
      </c>
      <c r="I5846" s="11">
        <f t="shared" si="92"/>
        <v>0</v>
      </c>
      <c r="J5846" s="22"/>
    </row>
    <row r="5847" spans="5:10">
      <c r="E5847" s="4" t="e">
        <f>VLOOKUP(B5847,'[1]Base de datos Almacen'!$B$2:$E$3654,4,0)</f>
        <v>#N/A</v>
      </c>
      <c r="F5847" s="8">
        <v>0</v>
      </c>
      <c r="G5847" s="9">
        <f>SUMIFS('Entrada - Salida'!$E:$E,'Entrada - Salida'!$D:$D,Saldo!C5847,'Entrada - Salida'!C:C,Saldo!B5847)</f>
        <v>0</v>
      </c>
      <c r="H5847" s="10">
        <f>SUMIFS('Entrada - Salida'!$F:$F,'Entrada - Salida'!$D:$D,Saldo!C5847,'Entrada - Salida'!C:C,Saldo!B5847)</f>
        <v>0</v>
      </c>
      <c r="I5847" s="11">
        <f t="shared" si="92"/>
        <v>0</v>
      </c>
      <c r="J5847" s="22"/>
    </row>
    <row r="5848" spans="5:10">
      <c r="E5848" s="4" t="e">
        <f>VLOOKUP(B5848,'[1]Base de datos Almacen'!$B$2:$E$3654,4,0)</f>
        <v>#N/A</v>
      </c>
      <c r="F5848" s="8">
        <v>0</v>
      </c>
      <c r="G5848" s="9">
        <f>SUMIFS('Entrada - Salida'!$E:$E,'Entrada - Salida'!$D:$D,Saldo!C5848,'Entrada - Salida'!C:C,Saldo!B5848)</f>
        <v>0</v>
      </c>
      <c r="H5848" s="10">
        <f>SUMIFS('Entrada - Salida'!$F:$F,'Entrada - Salida'!$D:$D,Saldo!C5848,'Entrada - Salida'!C:C,Saldo!B5848)</f>
        <v>0</v>
      </c>
      <c r="I5848" s="11">
        <f t="shared" si="92"/>
        <v>0</v>
      </c>
      <c r="J5848" s="22"/>
    </row>
    <row r="5849" spans="5:10">
      <c r="E5849" s="4" t="e">
        <f>VLOOKUP(B5849,'[1]Base de datos Almacen'!$B$2:$E$3654,4,0)</f>
        <v>#N/A</v>
      </c>
      <c r="F5849" s="8">
        <v>0</v>
      </c>
      <c r="G5849" s="9">
        <f>SUMIFS('Entrada - Salida'!$E:$E,'Entrada - Salida'!$D:$D,Saldo!C5849,'Entrada - Salida'!C:C,Saldo!B5849)</f>
        <v>0</v>
      </c>
      <c r="H5849" s="10">
        <f>SUMIFS('Entrada - Salida'!$F:$F,'Entrada - Salida'!$D:$D,Saldo!C5849,'Entrada - Salida'!C:C,Saldo!B5849)</f>
        <v>0</v>
      </c>
      <c r="I5849" s="11">
        <f t="shared" si="92"/>
        <v>0</v>
      </c>
      <c r="J5849" s="22"/>
    </row>
    <row r="5850" spans="5:10">
      <c r="E5850" s="4" t="e">
        <f>VLOOKUP(B5850,'[1]Base de datos Almacen'!$B$2:$E$3654,4,0)</f>
        <v>#N/A</v>
      </c>
      <c r="F5850" s="8">
        <v>0</v>
      </c>
      <c r="G5850" s="9">
        <f>SUMIFS('Entrada - Salida'!$E:$E,'Entrada - Salida'!$D:$D,Saldo!C5850,'Entrada - Salida'!C:C,Saldo!B5850)</f>
        <v>0</v>
      </c>
      <c r="H5850" s="10">
        <f>SUMIFS('Entrada - Salida'!$F:$F,'Entrada - Salida'!$D:$D,Saldo!C5850,'Entrada - Salida'!C:C,Saldo!B5850)</f>
        <v>0</v>
      </c>
      <c r="I5850" s="11">
        <f t="shared" si="92"/>
        <v>0</v>
      </c>
      <c r="J5850" s="22"/>
    </row>
    <row r="5851" spans="5:10">
      <c r="E5851" s="4" t="e">
        <f>VLOOKUP(B5851,'[1]Base de datos Almacen'!$B$2:$E$3654,4,0)</f>
        <v>#N/A</v>
      </c>
      <c r="F5851" s="8">
        <v>0</v>
      </c>
      <c r="G5851" s="9">
        <f>SUMIFS('Entrada - Salida'!$E:$E,'Entrada - Salida'!$D:$D,Saldo!C5851,'Entrada - Salida'!C:C,Saldo!B5851)</f>
        <v>0</v>
      </c>
      <c r="H5851" s="10">
        <f>SUMIFS('Entrada - Salida'!$F:$F,'Entrada - Salida'!$D:$D,Saldo!C5851,'Entrada - Salida'!C:C,Saldo!B5851)</f>
        <v>0</v>
      </c>
      <c r="I5851" s="11">
        <f t="shared" si="92"/>
        <v>0</v>
      </c>
      <c r="J5851" s="22"/>
    </row>
    <row r="5852" spans="5:10">
      <c r="E5852" s="4" t="e">
        <f>VLOOKUP(B5852,'[1]Base de datos Almacen'!$B$2:$E$3654,4,0)</f>
        <v>#N/A</v>
      </c>
      <c r="F5852" s="8">
        <v>0</v>
      </c>
      <c r="G5852" s="9">
        <f>SUMIFS('Entrada - Salida'!$E:$E,'Entrada - Salida'!$D:$D,Saldo!C5852,'Entrada - Salida'!C:C,Saldo!B5852)</f>
        <v>0</v>
      </c>
      <c r="H5852" s="10">
        <f>SUMIFS('Entrada - Salida'!$F:$F,'Entrada - Salida'!$D:$D,Saldo!C5852,'Entrada - Salida'!C:C,Saldo!B5852)</f>
        <v>0</v>
      </c>
      <c r="I5852" s="11">
        <f t="shared" si="92"/>
        <v>0</v>
      </c>
      <c r="J5852" s="22"/>
    </row>
    <row r="5853" spans="5:10">
      <c r="E5853" s="4" t="e">
        <f>VLOOKUP(B5853,'[1]Base de datos Almacen'!$B$2:$E$3654,4,0)</f>
        <v>#N/A</v>
      </c>
      <c r="F5853" s="8">
        <v>0</v>
      </c>
      <c r="G5853" s="9">
        <f>SUMIFS('Entrada - Salida'!$E:$E,'Entrada - Salida'!$D:$D,Saldo!C5853,'Entrada - Salida'!C:C,Saldo!B5853)</f>
        <v>0</v>
      </c>
      <c r="H5853" s="10">
        <f>SUMIFS('Entrada - Salida'!$F:$F,'Entrada - Salida'!$D:$D,Saldo!C5853,'Entrada - Salida'!C:C,Saldo!B5853)</f>
        <v>0</v>
      </c>
      <c r="I5853" s="11">
        <f t="shared" si="92"/>
        <v>0</v>
      </c>
      <c r="J5853" s="22"/>
    </row>
    <row r="5854" spans="5:10">
      <c r="E5854" s="4" t="e">
        <f>VLOOKUP(B5854,'[1]Base de datos Almacen'!$B$2:$E$3654,4,0)</f>
        <v>#N/A</v>
      </c>
      <c r="F5854" s="8">
        <v>0</v>
      </c>
      <c r="G5854" s="9">
        <f>SUMIFS('Entrada - Salida'!$E:$E,'Entrada - Salida'!$D:$D,Saldo!C5854,'Entrada - Salida'!C:C,Saldo!B5854)</f>
        <v>0</v>
      </c>
      <c r="H5854" s="10">
        <f>SUMIFS('Entrada - Salida'!$F:$F,'Entrada - Salida'!$D:$D,Saldo!C5854,'Entrada - Salida'!C:C,Saldo!B5854)</f>
        <v>0</v>
      </c>
      <c r="I5854" s="11">
        <f t="shared" si="92"/>
        <v>0</v>
      </c>
      <c r="J5854" s="22"/>
    </row>
    <row r="5855" spans="5:10">
      <c r="E5855" s="4" t="e">
        <f>VLOOKUP(B5855,'[1]Base de datos Almacen'!$B$2:$E$3654,4,0)</f>
        <v>#N/A</v>
      </c>
      <c r="F5855" s="8">
        <v>0</v>
      </c>
      <c r="G5855" s="9">
        <f>SUMIFS('Entrada - Salida'!$E:$E,'Entrada - Salida'!$D:$D,Saldo!C5855,'Entrada - Salida'!C:C,Saldo!B5855)</f>
        <v>0</v>
      </c>
      <c r="H5855" s="10">
        <f>SUMIFS('Entrada - Salida'!$F:$F,'Entrada - Salida'!$D:$D,Saldo!C5855,'Entrada - Salida'!C:C,Saldo!B5855)</f>
        <v>0</v>
      </c>
      <c r="I5855" s="11">
        <f t="shared" si="92"/>
        <v>0</v>
      </c>
      <c r="J5855" s="22"/>
    </row>
    <row r="5856" spans="5:10">
      <c r="E5856" s="4" t="e">
        <f>VLOOKUP(B5856,'[1]Base de datos Almacen'!$B$2:$E$3654,4,0)</f>
        <v>#N/A</v>
      </c>
      <c r="F5856" s="8">
        <v>0</v>
      </c>
      <c r="G5856" s="9">
        <f>SUMIFS('Entrada - Salida'!$E:$E,'Entrada - Salida'!$D:$D,Saldo!C5856,'Entrada - Salida'!C:C,Saldo!B5856)</f>
        <v>0</v>
      </c>
      <c r="H5856" s="10">
        <f>SUMIFS('Entrada - Salida'!$F:$F,'Entrada - Salida'!$D:$D,Saldo!C5856,'Entrada - Salida'!C:C,Saldo!B5856)</f>
        <v>0</v>
      </c>
      <c r="I5856" s="11">
        <f t="shared" si="92"/>
        <v>0</v>
      </c>
      <c r="J5856" s="22"/>
    </row>
    <row r="5857" spans="5:10">
      <c r="E5857" s="4" t="e">
        <f>VLOOKUP(B5857,'[1]Base de datos Almacen'!$B$2:$E$3654,4,0)</f>
        <v>#N/A</v>
      </c>
      <c r="F5857" s="8">
        <v>0</v>
      </c>
      <c r="G5857" s="9">
        <f>SUMIFS('Entrada - Salida'!$E:$E,'Entrada - Salida'!$D:$D,Saldo!C5857,'Entrada - Salida'!C:C,Saldo!B5857)</f>
        <v>0</v>
      </c>
      <c r="H5857" s="10">
        <f>SUMIFS('Entrada - Salida'!$F:$F,'Entrada - Salida'!$D:$D,Saldo!C5857,'Entrada - Salida'!C:C,Saldo!B5857)</f>
        <v>0</v>
      </c>
      <c r="I5857" s="11">
        <f t="shared" si="92"/>
        <v>0</v>
      </c>
      <c r="J5857" s="22"/>
    </row>
    <row r="5858" spans="5:10">
      <c r="E5858" s="4" t="e">
        <f>VLOOKUP(B5858,'[1]Base de datos Almacen'!$B$2:$E$3654,4,0)</f>
        <v>#N/A</v>
      </c>
      <c r="F5858" s="8">
        <v>0</v>
      </c>
      <c r="G5858" s="9">
        <f>SUMIFS('Entrada - Salida'!$E:$E,'Entrada - Salida'!$D:$D,Saldo!C5858,'Entrada - Salida'!C:C,Saldo!B5858)</f>
        <v>0</v>
      </c>
      <c r="H5858" s="10">
        <f>SUMIFS('Entrada - Salida'!$F:$F,'Entrada - Salida'!$D:$D,Saldo!C5858,'Entrada - Salida'!C:C,Saldo!B5858)</f>
        <v>0</v>
      </c>
      <c r="I5858" s="11">
        <f t="shared" si="92"/>
        <v>0</v>
      </c>
      <c r="J5858" s="22"/>
    </row>
    <row r="5859" spans="5:10">
      <c r="E5859" s="4" t="e">
        <f>VLOOKUP(B5859,'[1]Base de datos Almacen'!$B$2:$E$3654,4,0)</f>
        <v>#N/A</v>
      </c>
      <c r="F5859" s="8">
        <v>0</v>
      </c>
      <c r="G5859" s="9">
        <f>SUMIFS('Entrada - Salida'!$E:$E,'Entrada - Salida'!$D:$D,Saldo!C5859,'Entrada - Salida'!C:C,Saldo!B5859)</f>
        <v>0</v>
      </c>
      <c r="H5859" s="10">
        <f>SUMIFS('Entrada - Salida'!$F:$F,'Entrada - Salida'!$D:$D,Saldo!C5859,'Entrada - Salida'!C:C,Saldo!B5859)</f>
        <v>0</v>
      </c>
      <c r="I5859" s="11">
        <f t="shared" si="92"/>
        <v>0</v>
      </c>
      <c r="J5859" s="22"/>
    </row>
    <row r="5860" spans="5:10">
      <c r="E5860" s="4" t="e">
        <f>VLOOKUP(B5860,'[1]Base de datos Almacen'!$B$2:$E$3654,4,0)</f>
        <v>#N/A</v>
      </c>
      <c r="F5860" s="8">
        <v>0</v>
      </c>
      <c r="G5860" s="9">
        <f>SUMIFS('Entrada - Salida'!$E:$E,'Entrada - Salida'!$D:$D,Saldo!C5860,'Entrada - Salida'!C:C,Saldo!B5860)</f>
        <v>0</v>
      </c>
      <c r="H5860" s="10">
        <f>SUMIFS('Entrada - Salida'!$F:$F,'Entrada - Salida'!$D:$D,Saldo!C5860,'Entrada - Salida'!C:C,Saldo!B5860)</f>
        <v>0</v>
      </c>
      <c r="I5860" s="11">
        <f t="shared" si="92"/>
        <v>0</v>
      </c>
      <c r="J5860" s="22"/>
    </row>
    <row r="5861" spans="5:10">
      <c r="E5861" s="4" t="e">
        <f>VLOOKUP(B5861,'[1]Base de datos Almacen'!$B$2:$E$3654,4,0)</f>
        <v>#N/A</v>
      </c>
      <c r="F5861" s="8">
        <v>0</v>
      </c>
      <c r="G5861" s="9">
        <f>SUMIFS('Entrada - Salida'!$E:$E,'Entrada - Salida'!$D:$D,Saldo!C5861,'Entrada - Salida'!C:C,Saldo!B5861)</f>
        <v>0</v>
      </c>
      <c r="H5861" s="10">
        <f>SUMIFS('Entrada - Salida'!$F:$F,'Entrada - Salida'!$D:$D,Saldo!C5861,'Entrada - Salida'!C:C,Saldo!B5861)</f>
        <v>0</v>
      </c>
      <c r="I5861" s="11">
        <f t="shared" si="92"/>
        <v>0</v>
      </c>
      <c r="J5861" s="22"/>
    </row>
    <row r="5862" spans="5:10">
      <c r="E5862" s="4" t="e">
        <f>VLOOKUP(B5862,'[1]Base de datos Almacen'!$B$2:$E$3654,4,0)</f>
        <v>#N/A</v>
      </c>
      <c r="F5862" s="8">
        <v>0</v>
      </c>
      <c r="G5862" s="9">
        <f>SUMIFS('Entrada - Salida'!$E:$E,'Entrada - Salida'!$D:$D,Saldo!C5862,'Entrada - Salida'!C:C,Saldo!B5862)</f>
        <v>0</v>
      </c>
      <c r="H5862" s="10">
        <f>SUMIFS('Entrada - Salida'!$F:$F,'Entrada - Salida'!$D:$D,Saldo!C5862,'Entrada - Salida'!C:C,Saldo!B5862)</f>
        <v>0</v>
      </c>
      <c r="I5862" s="11">
        <f t="shared" si="92"/>
        <v>0</v>
      </c>
      <c r="J5862" s="22"/>
    </row>
    <row r="5863" spans="5:10">
      <c r="E5863" s="4" t="e">
        <f>VLOOKUP(B5863,'[1]Base de datos Almacen'!$B$2:$E$3654,4,0)</f>
        <v>#N/A</v>
      </c>
      <c r="F5863" s="8">
        <v>0</v>
      </c>
      <c r="G5863" s="9">
        <f>SUMIFS('Entrada - Salida'!$E:$E,'Entrada - Salida'!$D:$D,Saldo!C5863,'Entrada - Salida'!C:C,Saldo!B5863)</f>
        <v>0</v>
      </c>
      <c r="H5863" s="10">
        <f>SUMIFS('Entrada - Salida'!$F:$F,'Entrada - Salida'!$D:$D,Saldo!C5863,'Entrada - Salida'!C:C,Saldo!B5863)</f>
        <v>0</v>
      </c>
      <c r="I5863" s="11">
        <f t="shared" si="92"/>
        <v>0</v>
      </c>
      <c r="J5863" s="22"/>
    </row>
    <row r="5864" spans="5:10">
      <c r="E5864" s="4" t="e">
        <f>VLOOKUP(B5864,'[1]Base de datos Almacen'!$B$2:$E$3654,4,0)</f>
        <v>#N/A</v>
      </c>
      <c r="F5864" s="8">
        <v>0</v>
      </c>
      <c r="G5864" s="9">
        <f>SUMIFS('Entrada - Salida'!$E:$E,'Entrada - Salida'!$D:$D,Saldo!C5864,'Entrada - Salida'!C:C,Saldo!B5864)</f>
        <v>0</v>
      </c>
      <c r="H5864" s="10">
        <f>SUMIFS('Entrada - Salida'!$F:$F,'Entrada - Salida'!$D:$D,Saldo!C5864,'Entrada - Salida'!C:C,Saldo!B5864)</f>
        <v>0</v>
      </c>
      <c r="I5864" s="11">
        <f t="shared" si="92"/>
        <v>0</v>
      </c>
      <c r="J5864" s="22"/>
    </row>
    <row r="5865" spans="5:10">
      <c r="E5865" s="4" t="e">
        <f>VLOOKUP(B5865,'[1]Base de datos Almacen'!$B$2:$E$3654,4,0)</f>
        <v>#N/A</v>
      </c>
      <c r="F5865" s="8">
        <v>0</v>
      </c>
      <c r="G5865" s="9">
        <f>SUMIFS('Entrada - Salida'!$E:$E,'Entrada - Salida'!$D:$D,Saldo!C5865,'Entrada - Salida'!C:C,Saldo!B5865)</f>
        <v>0</v>
      </c>
      <c r="H5865" s="10">
        <f>SUMIFS('Entrada - Salida'!$F:$F,'Entrada - Salida'!$D:$D,Saldo!C5865,'Entrada - Salida'!C:C,Saldo!B5865)</f>
        <v>0</v>
      </c>
      <c r="I5865" s="11">
        <f t="shared" si="92"/>
        <v>0</v>
      </c>
      <c r="J5865" s="22"/>
    </row>
    <row r="5866" spans="5:10">
      <c r="E5866" s="4" t="e">
        <f>VLOOKUP(B5866,'[1]Base de datos Almacen'!$B$2:$E$3654,4,0)</f>
        <v>#N/A</v>
      </c>
      <c r="F5866" s="8">
        <v>0</v>
      </c>
      <c r="G5866" s="9">
        <f>SUMIFS('Entrada - Salida'!$E:$E,'Entrada - Salida'!$D:$D,Saldo!C5866,'Entrada - Salida'!C:C,Saldo!B5866)</f>
        <v>0</v>
      </c>
      <c r="H5866" s="10">
        <f>SUMIFS('Entrada - Salida'!$F:$F,'Entrada - Salida'!$D:$D,Saldo!C5866,'Entrada - Salida'!C:C,Saldo!B5866)</f>
        <v>0</v>
      </c>
      <c r="I5866" s="11">
        <f t="shared" si="92"/>
        <v>0</v>
      </c>
      <c r="J5866" s="22"/>
    </row>
    <row r="5867" spans="5:10">
      <c r="E5867" s="4" t="e">
        <f>VLOOKUP(B5867,'[1]Base de datos Almacen'!$B$2:$E$3654,4,0)</f>
        <v>#N/A</v>
      </c>
      <c r="F5867" s="8">
        <v>0</v>
      </c>
      <c r="G5867" s="9">
        <f>SUMIFS('Entrada - Salida'!$E:$E,'Entrada - Salida'!$D:$D,Saldo!C5867,'Entrada - Salida'!C:C,Saldo!B5867)</f>
        <v>0</v>
      </c>
      <c r="H5867" s="10">
        <f>SUMIFS('Entrada - Salida'!$F:$F,'Entrada - Salida'!$D:$D,Saldo!C5867,'Entrada - Salida'!C:C,Saldo!B5867)</f>
        <v>0</v>
      </c>
      <c r="I5867" s="11">
        <f t="shared" si="92"/>
        <v>0</v>
      </c>
      <c r="J5867" s="22"/>
    </row>
    <row r="5868" spans="5:10">
      <c r="E5868" s="4" t="e">
        <f>VLOOKUP(B5868,'[1]Base de datos Almacen'!$B$2:$E$3654,4,0)</f>
        <v>#N/A</v>
      </c>
      <c r="F5868" s="8">
        <v>0</v>
      </c>
      <c r="G5868" s="9">
        <f>SUMIFS('Entrada - Salida'!$E:$E,'Entrada - Salida'!$D:$D,Saldo!C5868,'Entrada - Salida'!C:C,Saldo!B5868)</f>
        <v>0</v>
      </c>
      <c r="H5868" s="10">
        <f>SUMIFS('Entrada - Salida'!$F:$F,'Entrada - Salida'!$D:$D,Saldo!C5868,'Entrada - Salida'!C:C,Saldo!B5868)</f>
        <v>0</v>
      </c>
      <c r="I5868" s="11">
        <f t="shared" si="92"/>
        <v>0</v>
      </c>
      <c r="J5868" s="22"/>
    </row>
    <row r="5869" spans="5:10">
      <c r="E5869" s="4" t="e">
        <f>VLOOKUP(B5869,'[1]Base de datos Almacen'!$B$2:$E$3654,4,0)</f>
        <v>#N/A</v>
      </c>
      <c r="F5869" s="8">
        <v>0</v>
      </c>
      <c r="G5869" s="9">
        <f>SUMIFS('Entrada - Salida'!$E:$E,'Entrada - Salida'!$D:$D,Saldo!C5869,'Entrada - Salida'!C:C,Saldo!B5869)</f>
        <v>0</v>
      </c>
      <c r="H5869" s="10">
        <f>SUMIFS('Entrada - Salida'!$F:$F,'Entrada - Salida'!$D:$D,Saldo!C5869,'Entrada - Salida'!C:C,Saldo!B5869)</f>
        <v>0</v>
      </c>
      <c r="I5869" s="11">
        <f t="shared" si="92"/>
        <v>0</v>
      </c>
      <c r="J5869" s="22"/>
    </row>
    <row r="5870" spans="5:10">
      <c r="E5870" s="4" t="e">
        <f>VLOOKUP(B5870,'[1]Base de datos Almacen'!$B$2:$E$3654,4,0)</f>
        <v>#N/A</v>
      </c>
      <c r="F5870" s="8">
        <v>0</v>
      </c>
      <c r="G5870" s="9">
        <f>SUMIFS('Entrada - Salida'!$E:$E,'Entrada - Salida'!$D:$D,Saldo!C5870,'Entrada - Salida'!C:C,Saldo!B5870)</f>
        <v>0</v>
      </c>
      <c r="H5870" s="10">
        <f>SUMIFS('Entrada - Salida'!$F:$F,'Entrada - Salida'!$D:$D,Saldo!C5870,'Entrada - Salida'!C:C,Saldo!B5870)</f>
        <v>0</v>
      </c>
      <c r="I5870" s="11">
        <f t="shared" ref="I5870:I5933" si="93">+(G5870-H5870)+F5870</f>
        <v>0</v>
      </c>
      <c r="J5870" s="22"/>
    </row>
    <row r="5871" spans="5:10">
      <c r="E5871" s="4" t="e">
        <f>VLOOKUP(B5871,'[1]Base de datos Almacen'!$B$2:$E$3654,4,0)</f>
        <v>#N/A</v>
      </c>
      <c r="F5871" s="8">
        <v>0</v>
      </c>
      <c r="G5871" s="9">
        <f>SUMIFS('Entrada - Salida'!$E:$E,'Entrada - Salida'!$D:$D,Saldo!C5871,'Entrada - Salida'!C:C,Saldo!B5871)</f>
        <v>0</v>
      </c>
      <c r="H5871" s="10">
        <f>SUMIFS('Entrada - Salida'!$F:$F,'Entrada - Salida'!$D:$D,Saldo!C5871,'Entrada - Salida'!C:C,Saldo!B5871)</f>
        <v>0</v>
      </c>
      <c r="I5871" s="11">
        <f t="shared" si="93"/>
        <v>0</v>
      </c>
      <c r="J5871" s="22"/>
    </row>
    <row r="5872" spans="5:10">
      <c r="E5872" s="4" t="e">
        <f>VLOOKUP(B5872,'[1]Base de datos Almacen'!$B$2:$E$3654,4,0)</f>
        <v>#N/A</v>
      </c>
      <c r="F5872" s="8">
        <v>0</v>
      </c>
      <c r="G5872" s="9">
        <f>SUMIFS('Entrada - Salida'!$E:$E,'Entrada - Salida'!$D:$D,Saldo!C5872,'Entrada - Salida'!C:C,Saldo!B5872)</f>
        <v>0</v>
      </c>
      <c r="H5872" s="10">
        <f>SUMIFS('Entrada - Salida'!$F:$F,'Entrada - Salida'!$D:$D,Saldo!C5872,'Entrada - Salida'!C:C,Saldo!B5872)</f>
        <v>0</v>
      </c>
      <c r="I5872" s="11">
        <f t="shared" si="93"/>
        <v>0</v>
      </c>
      <c r="J5872" s="22"/>
    </row>
    <row r="5873" spans="5:10">
      <c r="E5873" s="4" t="e">
        <f>VLOOKUP(B5873,'[1]Base de datos Almacen'!$B$2:$E$3654,4,0)</f>
        <v>#N/A</v>
      </c>
      <c r="F5873" s="8">
        <v>0</v>
      </c>
      <c r="G5873" s="9">
        <f>SUMIFS('Entrada - Salida'!$E:$E,'Entrada - Salida'!$D:$D,Saldo!C5873,'Entrada - Salida'!C:C,Saldo!B5873)</f>
        <v>0</v>
      </c>
      <c r="H5873" s="10">
        <f>SUMIFS('Entrada - Salida'!$F:$F,'Entrada - Salida'!$D:$D,Saldo!C5873,'Entrada - Salida'!C:C,Saldo!B5873)</f>
        <v>0</v>
      </c>
      <c r="I5873" s="11">
        <f t="shared" si="93"/>
        <v>0</v>
      </c>
      <c r="J5873" s="22"/>
    </row>
    <row r="5874" spans="5:10">
      <c r="E5874" s="4" t="e">
        <f>VLOOKUP(B5874,'[1]Base de datos Almacen'!$B$2:$E$3654,4,0)</f>
        <v>#N/A</v>
      </c>
      <c r="F5874" s="8">
        <v>0</v>
      </c>
      <c r="G5874" s="9">
        <f>SUMIFS('Entrada - Salida'!$E:$E,'Entrada - Salida'!$D:$D,Saldo!C5874,'Entrada - Salida'!C:C,Saldo!B5874)</f>
        <v>0</v>
      </c>
      <c r="H5874" s="10">
        <f>SUMIFS('Entrada - Salida'!$F:$F,'Entrada - Salida'!$D:$D,Saldo!C5874,'Entrada - Salida'!C:C,Saldo!B5874)</f>
        <v>0</v>
      </c>
      <c r="I5874" s="11">
        <f t="shared" si="93"/>
        <v>0</v>
      </c>
      <c r="J5874" s="22"/>
    </row>
    <row r="5875" spans="5:10">
      <c r="E5875" s="4" t="e">
        <f>VLOOKUP(B5875,'[1]Base de datos Almacen'!$B$2:$E$3654,4,0)</f>
        <v>#N/A</v>
      </c>
      <c r="F5875" s="8">
        <v>0</v>
      </c>
      <c r="G5875" s="9">
        <f>SUMIFS('Entrada - Salida'!$E:$E,'Entrada - Salida'!$D:$D,Saldo!C5875,'Entrada - Salida'!C:C,Saldo!B5875)</f>
        <v>0</v>
      </c>
      <c r="H5875" s="10">
        <f>SUMIFS('Entrada - Salida'!$F:$F,'Entrada - Salida'!$D:$D,Saldo!C5875,'Entrada - Salida'!C:C,Saldo!B5875)</f>
        <v>0</v>
      </c>
      <c r="I5875" s="11">
        <f t="shared" si="93"/>
        <v>0</v>
      </c>
      <c r="J5875" s="22"/>
    </row>
    <row r="5876" spans="5:10">
      <c r="E5876" s="4" t="e">
        <f>VLOOKUP(B5876,'[1]Base de datos Almacen'!$B$2:$E$3654,4,0)</f>
        <v>#N/A</v>
      </c>
      <c r="F5876" s="8">
        <v>0</v>
      </c>
      <c r="G5876" s="9">
        <f>SUMIFS('Entrada - Salida'!$E:$E,'Entrada - Salida'!$D:$D,Saldo!C5876,'Entrada - Salida'!C:C,Saldo!B5876)</f>
        <v>0</v>
      </c>
      <c r="H5876" s="10">
        <f>SUMIFS('Entrada - Salida'!$F:$F,'Entrada - Salida'!$D:$D,Saldo!C5876,'Entrada - Salida'!C:C,Saldo!B5876)</f>
        <v>0</v>
      </c>
      <c r="I5876" s="11">
        <f t="shared" si="93"/>
        <v>0</v>
      </c>
      <c r="J5876" s="22"/>
    </row>
    <row r="5877" spans="5:10">
      <c r="E5877" s="4" t="e">
        <f>VLOOKUP(B5877,'[1]Base de datos Almacen'!$B$2:$E$3654,4,0)</f>
        <v>#N/A</v>
      </c>
      <c r="F5877" s="8">
        <v>0</v>
      </c>
      <c r="G5877" s="9">
        <f>SUMIFS('Entrada - Salida'!$E:$E,'Entrada - Salida'!$D:$D,Saldo!C5877,'Entrada - Salida'!C:C,Saldo!B5877)</f>
        <v>0</v>
      </c>
      <c r="H5877" s="10">
        <f>SUMIFS('Entrada - Salida'!$F:$F,'Entrada - Salida'!$D:$D,Saldo!C5877,'Entrada - Salida'!C:C,Saldo!B5877)</f>
        <v>0</v>
      </c>
      <c r="I5877" s="11">
        <f t="shared" si="93"/>
        <v>0</v>
      </c>
      <c r="J5877" s="22"/>
    </row>
    <row r="5878" spans="5:10">
      <c r="E5878" s="4" t="e">
        <f>VLOOKUP(B5878,'[1]Base de datos Almacen'!$B$2:$E$3654,4,0)</f>
        <v>#N/A</v>
      </c>
      <c r="F5878" s="8">
        <v>0</v>
      </c>
      <c r="G5878" s="9">
        <f>SUMIFS('Entrada - Salida'!$E:$E,'Entrada - Salida'!$D:$D,Saldo!C5878,'Entrada - Salida'!C:C,Saldo!B5878)</f>
        <v>0</v>
      </c>
      <c r="H5878" s="10">
        <f>SUMIFS('Entrada - Salida'!$F:$F,'Entrada - Salida'!$D:$D,Saldo!C5878,'Entrada - Salida'!C:C,Saldo!B5878)</f>
        <v>0</v>
      </c>
      <c r="I5878" s="11">
        <f t="shared" si="93"/>
        <v>0</v>
      </c>
      <c r="J5878" s="22"/>
    </row>
    <row r="5879" spans="5:10">
      <c r="E5879" s="4" t="e">
        <f>VLOOKUP(B5879,'[1]Base de datos Almacen'!$B$2:$E$3654,4,0)</f>
        <v>#N/A</v>
      </c>
      <c r="F5879" s="8">
        <v>0</v>
      </c>
      <c r="G5879" s="9">
        <f>SUMIFS('Entrada - Salida'!$E:$E,'Entrada - Salida'!$D:$D,Saldo!C5879,'Entrada - Salida'!C:C,Saldo!B5879)</f>
        <v>0</v>
      </c>
      <c r="H5879" s="10">
        <f>SUMIFS('Entrada - Salida'!$F:$F,'Entrada - Salida'!$D:$D,Saldo!C5879,'Entrada - Salida'!C:C,Saldo!B5879)</f>
        <v>0</v>
      </c>
      <c r="I5879" s="11">
        <f t="shared" si="93"/>
        <v>0</v>
      </c>
      <c r="J5879" s="22"/>
    </row>
    <row r="5880" spans="5:10">
      <c r="E5880" s="4" t="e">
        <f>VLOOKUP(B5880,'[1]Base de datos Almacen'!$B$2:$E$3654,4,0)</f>
        <v>#N/A</v>
      </c>
      <c r="F5880" s="8">
        <v>0</v>
      </c>
      <c r="G5880" s="9">
        <f>SUMIFS('Entrada - Salida'!$E:$E,'Entrada - Salida'!$D:$D,Saldo!C5880,'Entrada - Salida'!C:C,Saldo!B5880)</f>
        <v>0</v>
      </c>
      <c r="H5880" s="10">
        <f>SUMIFS('Entrada - Salida'!$F:$F,'Entrada - Salida'!$D:$D,Saldo!C5880,'Entrada - Salida'!C:C,Saldo!B5880)</f>
        <v>0</v>
      </c>
      <c r="I5880" s="11">
        <f t="shared" si="93"/>
        <v>0</v>
      </c>
      <c r="J5880" s="22"/>
    </row>
    <row r="5881" spans="5:10">
      <c r="E5881" s="4" t="e">
        <f>VLOOKUP(B5881,'[1]Base de datos Almacen'!$B$2:$E$3654,4,0)</f>
        <v>#N/A</v>
      </c>
      <c r="F5881" s="8">
        <v>0</v>
      </c>
      <c r="G5881" s="9">
        <f>SUMIFS('Entrada - Salida'!$E:$E,'Entrada - Salida'!$D:$D,Saldo!C5881,'Entrada - Salida'!C:C,Saldo!B5881)</f>
        <v>0</v>
      </c>
      <c r="H5881" s="10">
        <f>SUMIFS('Entrada - Salida'!$F:$F,'Entrada - Salida'!$D:$D,Saldo!C5881,'Entrada - Salida'!C:C,Saldo!B5881)</f>
        <v>0</v>
      </c>
      <c r="I5881" s="11">
        <f t="shared" si="93"/>
        <v>0</v>
      </c>
      <c r="J5881" s="22"/>
    </row>
    <row r="5882" spans="5:10">
      <c r="E5882" s="4" t="e">
        <f>VLOOKUP(B5882,'[1]Base de datos Almacen'!$B$2:$E$3654,4,0)</f>
        <v>#N/A</v>
      </c>
      <c r="F5882" s="8">
        <v>0</v>
      </c>
      <c r="G5882" s="9">
        <f>SUMIFS('Entrada - Salida'!$E:$E,'Entrada - Salida'!$D:$D,Saldo!C5882,'Entrada - Salida'!C:C,Saldo!B5882)</f>
        <v>0</v>
      </c>
      <c r="H5882" s="10">
        <f>SUMIFS('Entrada - Salida'!$F:$F,'Entrada - Salida'!$D:$D,Saldo!C5882,'Entrada - Salida'!C:C,Saldo!B5882)</f>
        <v>0</v>
      </c>
      <c r="I5882" s="11">
        <f t="shared" si="93"/>
        <v>0</v>
      </c>
      <c r="J5882" s="22"/>
    </row>
    <row r="5883" spans="5:10">
      <c r="E5883" s="4" t="e">
        <f>VLOOKUP(B5883,'[1]Base de datos Almacen'!$B$2:$E$3654,4,0)</f>
        <v>#N/A</v>
      </c>
      <c r="F5883" s="8">
        <v>0</v>
      </c>
      <c r="G5883" s="9">
        <f>SUMIFS('Entrada - Salida'!$E:$E,'Entrada - Salida'!$D:$D,Saldo!C5883,'Entrada - Salida'!C:C,Saldo!B5883)</f>
        <v>0</v>
      </c>
      <c r="H5883" s="10">
        <f>SUMIFS('Entrada - Salida'!$F:$F,'Entrada - Salida'!$D:$D,Saldo!C5883,'Entrada - Salida'!C:C,Saldo!B5883)</f>
        <v>0</v>
      </c>
      <c r="I5883" s="11">
        <f t="shared" si="93"/>
        <v>0</v>
      </c>
      <c r="J5883" s="22"/>
    </row>
    <row r="5884" spans="5:10">
      <c r="E5884" s="4" t="e">
        <f>VLOOKUP(B5884,'[1]Base de datos Almacen'!$B$2:$E$3654,4,0)</f>
        <v>#N/A</v>
      </c>
      <c r="F5884" s="8">
        <v>0</v>
      </c>
      <c r="G5884" s="9">
        <f>SUMIFS('Entrada - Salida'!$E:$E,'Entrada - Salida'!$D:$D,Saldo!C5884,'Entrada - Salida'!C:C,Saldo!B5884)</f>
        <v>0</v>
      </c>
      <c r="H5884" s="10">
        <f>SUMIFS('Entrada - Salida'!$F:$F,'Entrada - Salida'!$D:$D,Saldo!C5884,'Entrada - Salida'!C:C,Saldo!B5884)</f>
        <v>0</v>
      </c>
      <c r="I5884" s="11">
        <f t="shared" si="93"/>
        <v>0</v>
      </c>
      <c r="J5884" s="22"/>
    </row>
    <row r="5885" spans="5:10">
      <c r="E5885" s="4" t="e">
        <f>VLOOKUP(B5885,'[1]Base de datos Almacen'!$B$2:$E$3654,4,0)</f>
        <v>#N/A</v>
      </c>
      <c r="F5885" s="8">
        <v>0</v>
      </c>
      <c r="G5885" s="9">
        <f>SUMIFS('Entrada - Salida'!$E:$E,'Entrada - Salida'!$D:$D,Saldo!C5885,'Entrada - Salida'!C:C,Saldo!B5885)</f>
        <v>0</v>
      </c>
      <c r="H5885" s="10">
        <f>SUMIFS('Entrada - Salida'!$F:$F,'Entrada - Salida'!$D:$D,Saldo!C5885,'Entrada - Salida'!C:C,Saldo!B5885)</f>
        <v>0</v>
      </c>
      <c r="I5885" s="11">
        <f t="shared" si="93"/>
        <v>0</v>
      </c>
      <c r="J5885" s="22"/>
    </row>
    <row r="5886" spans="5:10">
      <c r="E5886" s="4" t="e">
        <f>VLOOKUP(B5886,'[1]Base de datos Almacen'!$B$2:$E$3654,4,0)</f>
        <v>#N/A</v>
      </c>
      <c r="F5886" s="8">
        <v>0</v>
      </c>
      <c r="G5886" s="9">
        <f>SUMIFS('Entrada - Salida'!$E:$E,'Entrada - Salida'!$D:$D,Saldo!C5886,'Entrada - Salida'!C:C,Saldo!B5886)</f>
        <v>0</v>
      </c>
      <c r="H5886" s="10">
        <f>SUMIFS('Entrada - Salida'!$F:$F,'Entrada - Salida'!$D:$D,Saldo!C5886,'Entrada - Salida'!C:C,Saldo!B5886)</f>
        <v>0</v>
      </c>
      <c r="I5886" s="11">
        <f t="shared" si="93"/>
        <v>0</v>
      </c>
      <c r="J5886" s="22"/>
    </row>
    <row r="5887" spans="5:10">
      <c r="E5887" s="4" t="e">
        <f>VLOOKUP(B5887,'[1]Base de datos Almacen'!$B$2:$E$3654,4,0)</f>
        <v>#N/A</v>
      </c>
      <c r="F5887" s="8">
        <v>0</v>
      </c>
      <c r="G5887" s="9">
        <f>SUMIFS('Entrada - Salida'!$E:$E,'Entrada - Salida'!$D:$D,Saldo!C5887,'Entrada - Salida'!C:C,Saldo!B5887)</f>
        <v>0</v>
      </c>
      <c r="H5887" s="10">
        <f>SUMIFS('Entrada - Salida'!$F:$F,'Entrada - Salida'!$D:$D,Saldo!C5887,'Entrada - Salida'!C:C,Saldo!B5887)</f>
        <v>0</v>
      </c>
      <c r="I5887" s="11">
        <f t="shared" si="93"/>
        <v>0</v>
      </c>
      <c r="J5887" s="22"/>
    </row>
    <row r="5888" spans="5:10">
      <c r="E5888" s="4" t="e">
        <f>VLOOKUP(B5888,'[1]Base de datos Almacen'!$B$2:$E$3654,4,0)</f>
        <v>#N/A</v>
      </c>
      <c r="F5888" s="8">
        <v>0</v>
      </c>
      <c r="G5888" s="9">
        <f>SUMIFS('Entrada - Salida'!$E:$E,'Entrada - Salida'!$D:$D,Saldo!C5888,'Entrada - Salida'!C:C,Saldo!B5888)</f>
        <v>0</v>
      </c>
      <c r="H5888" s="10">
        <f>SUMIFS('Entrada - Salida'!$F:$F,'Entrada - Salida'!$D:$D,Saldo!C5888,'Entrada - Salida'!C:C,Saldo!B5888)</f>
        <v>0</v>
      </c>
      <c r="I5888" s="11">
        <f t="shared" si="93"/>
        <v>0</v>
      </c>
      <c r="J5888" s="22"/>
    </row>
    <row r="5889" spans="5:10">
      <c r="E5889" s="4" t="e">
        <f>VLOOKUP(B5889,'[1]Base de datos Almacen'!$B$2:$E$3654,4,0)</f>
        <v>#N/A</v>
      </c>
      <c r="F5889" s="8">
        <v>0</v>
      </c>
      <c r="G5889" s="9">
        <f>SUMIFS('Entrada - Salida'!$E:$E,'Entrada - Salida'!$D:$D,Saldo!C5889,'Entrada - Salida'!C:C,Saldo!B5889)</f>
        <v>0</v>
      </c>
      <c r="H5889" s="10">
        <f>SUMIFS('Entrada - Salida'!$F:$F,'Entrada - Salida'!$D:$D,Saldo!C5889,'Entrada - Salida'!C:C,Saldo!B5889)</f>
        <v>0</v>
      </c>
      <c r="I5889" s="11">
        <f t="shared" si="93"/>
        <v>0</v>
      </c>
      <c r="J5889" s="22"/>
    </row>
    <row r="5890" spans="5:10">
      <c r="E5890" s="4" t="e">
        <f>VLOOKUP(B5890,'[1]Base de datos Almacen'!$B$2:$E$3654,4,0)</f>
        <v>#N/A</v>
      </c>
      <c r="F5890" s="8">
        <v>0</v>
      </c>
      <c r="G5890" s="9">
        <f>SUMIFS('Entrada - Salida'!$E:$E,'Entrada - Salida'!$D:$D,Saldo!C5890,'Entrada - Salida'!C:C,Saldo!B5890)</f>
        <v>0</v>
      </c>
      <c r="H5890" s="10">
        <f>SUMIFS('Entrada - Salida'!$F:$F,'Entrada - Salida'!$D:$D,Saldo!C5890,'Entrada - Salida'!C:C,Saldo!B5890)</f>
        <v>0</v>
      </c>
      <c r="I5890" s="11">
        <f t="shared" si="93"/>
        <v>0</v>
      </c>
      <c r="J5890" s="22"/>
    </row>
    <row r="5891" spans="5:10">
      <c r="E5891" s="4" t="e">
        <f>VLOOKUP(B5891,'[1]Base de datos Almacen'!$B$2:$E$3654,4,0)</f>
        <v>#N/A</v>
      </c>
      <c r="F5891" s="8">
        <v>0</v>
      </c>
      <c r="G5891" s="9">
        <f>SUMIFS('Entrada - Salida'!$E:$E,'Entrada - Salida'!$D:$D,Saldo!C5891,'Entrada - Salida'!C:C,Saldo!B5891)</f>
        <v>0</v>
      </c>
      <c r="H5891" s="10">
        <f>SUMIFS('Entrada - Salida'!$F:$F,'Entrada - Salida'!$D:$D,Saldo!C5891,'Entrada - Salida'!C:C,Saldo!B5891)</f>
        <v>0</v>
      </c>
      <c r="I5891" s="11">
        <f t="shared" si="93"/>
        <v>0</v>
      </c>
      <c r="J5891" s="22"/>
    </row>
    <row r="5892" spans="5:10">
      <c r="E5892" s="4" t="e">
        <f>VLOOKUP(B5892,'[1]Base de datos Almacen'!$B$2:$E$3654,4,0)</f>
        <v>#N/A</v>
      </c>
      <c r="F5892" s="8">
        <v>0</v>
      </c>
      <c r="G5892" s="9">
        <f>SUMIFS('Entrada - Salida'!$E:$E,'Entrada - Salida'!$D:$D,Saldo!C5892,'Entrada - Salida'!C:C,Saldo!B5892)</f>
        <v>0</v>
      </c>
      <c r="H5892" s="10">
        <f>SUMIFS('Entrada - Salida'!$F:$F,'Entrada - Salida'!$D:$D,Saldo!C5892,'Entrada - Salida'!C:C,Saldo!B5892)</f>
        <v>0</v>
      </c>
      <c r="I5892" s="11">
        <f t="shared" si="93"/>
        <v>0</v>
      </c>
      <c r="J5892" s="22"/>
    </row>
    <row r="5893" spans="5:10">
      <c r="E5893" s="4" t="e">
        <f>VLOOKUP(B5893,'[1]Base de datos Almacen'!$B$2:$E$3654,4,0)</f>
        <v>#N/A</v>
      </c>
      <c r="F5893" s="8">
        <v>0</v>
      </c>
      <c r="G5893" s="9">
        <f>SUMIFS('Entrada - Salida'!$E:$E,'Entrada - Salida'!$D:$D,Saldo!C5893,'Entrada - Salida'!C:C,Saldo!B5893)</f>
        <v>0</v>
      </c>
      <c r="H5893" s="10">
        <f>SUMIFS('Entrada - Salida'!$F:$F,'Entrada - Salida'!$D:$D,Saldo!C5893,'Entrada - Salida'!C:C,Saldo!B5893)</f>
        <v>0</v>
      </c>
      <c r="I5893" s="11">
        <f t="shared" si="93"/>
        <v>0</v>
      </c>
      <c r="J5893" s="22"/>
    </row>
    <row r="5894" spans="5:10">
      <c r="E5894" s="4" t="e">
        <f>VLOOKUP(B5894,'[1]Base de datos Almacen'!$B$2:$E$3654,4,0)</f>
        <v>#N/A</v>
      </c>
      <c r="F5894" s="8">
        <v>0</v>
      </c>
      <c r="G5894" s="9">
        <f>SUMIFS('Entrada - Salida'!$E:$E,'Entrada - Salida'!$D:$D,Saldo!C5894,'Entrada - Salida'!C:C,Saldo!B5894)</f>
        <v>0</v>
      </c>
      <c r="H5894" s="10">
        <f>SUMIFS('Entrada - Salida'!$F:$F,'Entrada - Salida'!$D:$D,Saldo!C5894,'Entrada - Salida'!C:C,Saldo!B5894)</f>
        <v>0</v>
      </c>
      <c r="I5894" s="11">
        <f t="shared" si="93"/>
        <v>0</v>
      </c>
      <c r="J5894" s="22"/>
    </row>
    <row r="5895" spans="5:10">
      <c r="E5895" s="4" t="e">
        <f>VLOOKUP(B5895,'[1]Base de datos Almacen'!$B$2:$E$3654,4,0)</f>
        <v>#N/A</v>
      </c>
      <c r="F5895" s="8">
        <v>0</v>
      </c>
      <c r="G5895" s="9">
        <f>SUMIFS('Entrada - Salida'!$E:$E,'Entrada - Salida'!$D:$D,Saldo!C5895,'Entrada - Salida'!C:C,Saldo!B5895)</f>
        <v>0</v>
      </c>
      <c r="H5895" s="10">
        <f>SUMIFS('Entrada - Salida'!$F:$F,'Entrada - Salida'!$D:$D,Saldo!C5895,'Entrada - Salida'!C:C,Saldo!B5895)</f>
        <v>0</v>
      </c>
      <c r="I5895" s="11">
        <f t="shared" si="93"/>
        <v>0</v>
      </c>
      <c r="J5895" s="22"/>
    </row>
    <row r="5896" spans="5:10">
      <c r="E5896" s="4" t="e">
        <f>VLOOKUP(B5896,'[1]Base de datos Almacen'!$B$2:$E$3654,4,0)</f>
        <v>#N/A</v>
      </c>
      <c r="F5896" s="8">
        <v>0</v>
      </c>
      <c r="G5896" s="9">
        <f>SUMIFS('Entrada - Salida'!$E:$E,'Entrada - Salida'!$D:$D,Saldo!C5896,'Entrada - Salida'!C:C,Saldo!B5896)</f>
        <v>0</v>
      </c>
      <c r="H5896" s="10">
        <f>SUMIFS('Entrada - Salida'!$F:$F,'Entrada - Salida'!$D:$D,Saldo!C5896,'Entrada - Salida'!C:C,Saldo!B5896)</f>
        <v>0</v>
      </c>
      <c r="I5896" s="11">
        <f t="shared" si="93"/>
        <v>0</v>
      </c>
      <c r="J5896" s="22"/>
    </row>
    <row r="5897" spans="5:10">
      <c r="E5897" s="4" t="e">
        <f>VLOOKUP(B5897,'[1]Base de datos Almacen'!$B$2:$E$3654,4,0)</f>
        <v>#N/A</v>
      </c>
      <c r="F5897" s="8">
        <v>0</v>
      </c>
      <c r="G5897" s="9">
        <f>SUMIFS('Entrada - Salida'!$E:$E,'Entrada - Salida'!$D:$D,Saldo!C5897,'Entrada - Salida'!C:C,Saldo!B5897)</f>
        <v>0</v>
      </c>
      <c r="H5897" s="10">
        <f>SUMIFS('Entrada - Salida'!$F:$F,'Entrada - Salida'!$D:$D,Saldo!C5897,'Entrada - Salida'!C:C,Saldo!B5897)</f>
        <v>0</v>
      </c>
      <c r="I5897" s="11">
        <f t="shared" si="93"/>
        <v>0</v>
      </c>
      <c r="J5897" s="22"/>
    </row>
    <row r="5898" spans="5:10">
      <c r="E5898" s="4" t="e">
        <f>VLOOKUP(B5898,'[1]Base de datos Almacen'!$B$2:$E$3654,4,0)</f>
        <v>#N/A</v>
      </c>
      <c r="F5898" s="8">
        <v>0</v>
      </c>
      <c r="G5898" s="9">
        <f>SUMIFS('Entrada - Salida'!$E:$E,'Entrada - Salida'!$D:$D,Saldo!C5898,'Entrada - Salida'!C:C,Saldo!B5898)</f>
        <v>0</v>
      </c>
      <c r="H5898" s="10">
        <f>SUMIFS('Entrada - Salida'!$F:$F,'Entrada - Salida'!$D:$D,Saldo!C5898,'Entrada - Salida'!C:C,Saldo!B5898)</f>
        <v>0</v>
      </c>
      <c r="I5898" s="11">
        <f t="shared" si="93"/>
        <v>0</v>
      </c>
      <c r="J5898" s="22"/>
    </row>
    <row r="5899" spans="5:10">
      <c r="E5899" s="4" t="e">
        <f>VLOOKUP(B5899,'[1]Base de datos Almacen'!$B$2:$E$3654,4,0)</f>
        <v>#N/A</v>
      </c>
      <c r="F5899" s="8">
        <v>0</v>
      </c>
      <c r="G5899" s="9">
        <f>SUMIFS('Entrada - Salida'!$E:$E,'Entrada - Salida'!$D:$D,Saldo!C5899,'Entrada - Salida'!C:C,Saldo!B5899)</f>
        <v>0</v>
      </c>
      <c r="H5899" s="10">
        <f>SUMIFS('Entrada - Salida'!$F:$F,'Entrada - Salida'!$D:$D,Saldo!C5899,'Entrada - Salida'!C:C,Saldo!B5899)</f>
        <v>0</v>
      </c>
      <c r="I5899" s="11">
        <f t="shared" si="93"/>
        <v>0</v>
      </c>
      <c r="J5899" s="22"/>
    </row>
    <row r="5900" spans="5:10">
      <c r="E5900" s="4" t="e">
        <f>VLOOKUP(B5900,'[1]Base de datos Almacen'!$B$2:$E$3654,4,0)</f>
        <v>#N/A</v>
      </c>
      <c r="F5900" s="8">
        <v>0</v>
      </c>
      <c r="G5900" s="9">
        <f>SUMIFS('Entrada - Salida'!$E:$E,'Entrada - Salida'!$D:$D,Saldo!C5900,'Entrada - Salida'!C:C,Saldo!B5900)</f>
        <v>0</v>
      </c>
      <c r="H5900" s="10">
        <f>SUMIFS('Entrada - Salida'!$F:$F,'Entrada - Salida'!$D:$D,Saldo!C5900,'Entrada - Salida'!C:C,Saldo!B5900)</f>
        <v>0</v>
      </c>
      <c r="I5900" s="11">
        <f t="shared" si="93"/>
        <v>0</v>
      </c>
      <c r="J5900" s="22"/>
    </row>
    <row r="5901" spans="5:10">
      <c r="E5901" s="4" t="e">
        <f>VLOOKUP(B5901,'[1]Base de datos Almacen'!$B$2:$E$3654,4,0)</f>
        <v>#N/A</v>
      </c>
      <c r="F5901" s="8">
        <v>0</v>
      </c>
      <c r="G5901" s="9">
        <f>SUMIFS('Entrada - Salida'!$E:$E,'Entrada - Salida'!$D:$D,Saldo!C5901,'Entrada - Salida'!C:C,Saldo!B5901)</f>
        <v>0</v>
      </c>
      <c r="H5901" s="10">
        <f>SUMIFS('Entrada - Salida'!$F:$F,'Entrada - Salida'!$D:$D,Saldo!C5901,'Entrada - Salida'!C:C,Saldo!B5901)</f>
        <v>0</v>
      </c>
      <c r="I5901" s="11">
        <f t="shared" si="93"/>
        <v>0</v>
      </c>
      <c r="J5901" s="22"/>
    </row>
    <row r="5902" spans="5:10">
      <c r="E5902" s="4" t="e">
        <f>VLOOKUP(B5902,'[1]Base de datos Almacen'!$B$2:$E$3654,4,0)</f>
        <v>#N/A</v>
      </c>
      <c r="F5902" s="8">
        <v>0</v>
      </c>
      <c r="G5902" s="9">
        <f>SUMIFS('Entrada - Salida'!$E:$E,'Entrada - Salida'!$D:$D,Saldo!C5902,'Entrada - Salida'!C:C,Saldo!B5902)</f>
        <v>0</v>
      </c>
      <c r="H5902" s="10">
        <f>SUMIFS('Entrada - Salida'!$F:$F,'Entrada - Salida'!$D:$D,Saldo!C5902,'Entrada - Salida'!C:C,Saldo!B5902)</f>
        <v>0</v>
      </c>
      <c r="I5902" s="11">
        <f t="shared" si="93"/>
        <v>0</v>
      </c>
      <c r="J5902" s="22"/>
    </row>
    <row r="5903" spans="5:10">
      <c r="E5903" s="4" t="e">
        <f>VLOOKUP(B5903,'[1]Base de datos Almacen'!$B$2:$E$3654,4,0)</f>
        <v>#N/A</v>
      </c>
      <c r="F5903" s="8">
        <v>0</v>
      </c>
      <c r="G5903" s="9">
        <f>SUMIFS('Entrada - Salida'!$E:$E,'Entrada - Salida'!$D:$D,Saldo!C5903,'Entrada - Salida'!C:C,Saldo!B5903)</f>
        <v>0</v>
      </c>
      <c r="H5903" s="10">
        <f>SUMIFS('Entrada - Salida'!$F:$F,'Entrada - Salida'!$D:$D,Saldo!C5903,'Entrada - Salida'!C:C,Saldo!B5903)</f>
        <v>0</v>
      </c>
      <c r="I5903" s="11">
        <f t="shared" si="93"/>
        <v>0</v>
      </c>
      <c r="J5903" s="22"/>
    </row>
    <row r="5904" spans="5:10">
      <c r="E5904" s="4" t="e">
        <f>VLOOKUP(B5904,'[1]Base de datos Almacen'!$B$2:$E$3654,4,0)</f>
        <v>#N/A</v>
      </c>
      <c r="F5904" s="8">
        <v>0</v>
      </c>
      <c r="G5904" s="9">
        <f>SUMIFS('Entrada - Salida'!$E:$E,'Entrada - Salida'!$D:$D,Saldo!C5904,'Entrada - Salida'!C:C,Saldo!B5904)</f>
        <v>0</v>
      </c>
      <c r="H5904" s="10">
        <f>SUMIFS('Entrada - Salida'!$F:$F,'Entrada - Salida'!$D:$D,Saldo!C5904,'Entrada - Salida'!C:C,Saldo!B5904)</f>
        <v>0</v>
      </c>
      <c r="I5904" s="11">
        <f t="shared" si="93"/>
        <v>0</v>
      </c>
      <c r="J5904" s="22"/>
    </row>
    <row r="5905" spans="5:10">
      <c r="E5905" s="4" t="e">
        <f>VLOOKUP(B5905,'[1]Base de datos Almacen'!$B$2:$E$3654,4,0)</f>
        <v>#N/A</v>
      </c>
      <c r="F5905" s="8">
        <v>0</v>
      </c>
      <c r="G5905" s="9">
        <f>SUMIFS('Entrada - Salida'!$E:$E,'Entrada - Salida'!$D:$D,Saldo!C5905,'Entrada - Salida'!C:C,Saldo!B5905)</f>
        <v>0</v>
      </c>
      <c r="H5905" s="10">
        <f>SUMIFS('Entrada - Salida'!$F:$F,'Entrada - Salida'!$D:$D,Saldo!C5905,'Entrada - Salida'!C:C,Saldo!B5905)</f>
        <v>0</v>
      </c>
      <c r="I5905" s="11">
        <f t="shared" si="93"/>
        <v>0</v>
      </c>
      <c r="J5905" s="22"/>
    </row>
    <row r="5906" spans="5:10">
      <c r="E5906" s="4" t="e">
        <f>VLOOKUP(B5906,'[1]Base de datos Almacen'!$B$2:$E$3654,4,0)</f>
        <v>#N/A</v>
      </c>
      <c r="F5906" s="8">
        <v>0</v>
      </c>
      <c r="G5906" s="9">
        <f>SUMIFS('Entrada - Salida'!$E:$E,'Entrada - Salida'!$D:$D,Saldo!C5906,'Entrada - Salida'!C:C,Saldo!B5906)</f>
        <v>0</v>
      </c>
      <c r="H5906" s="10">
        <f>SUMIFS('Entrada - Salida'!$F:$F,'Entrada - Salida'!$D:$D,Saldo!C5906,'Entrada - Salida'!C:C,Saldo!B5906)</f>
        <v>0</v>
      </c>
      <c r="I5906" s="11">
        <f t="shared" si="93"/>
        <v>0</v>
      </c>
      <c r="J5906" s="22"/>
    </row>
    <row r="5907" spans="5:10">
      <c r="E5907" s="4" t="e">
        <f>VLOOKUP(B5907,'[1]Base de datos Almacen'!$B$2:$E$3654,4,0)</f>
        <v>#N/A</v>
      </c>
      <c r="F5907" s="8">
        <v>0</v>
      </c>
      <c r="G5907" s="9">
        <f>SUMIFS('Entrada - Salida'!$E:$E,'Entrada - Salida'!$D:$D,Saldo!C5907,'Entrada - Salida'!C:C,Saldo!B5907)</f>
        <v>0</v>
      </c>
      <c r="H5907" s="10">
        <f>SUMIFS('Entrada - Salida'!$F:$F,'Entrada - Salida'!$D:$D,Saldo!C5907,'Entrada - Salida'!C:C,Saldo!B5907)</f>
        <v>0</v>
      </c>
      <c r="I5907" s="11">
        <f t="shared" si="93"/>
        <v>0</v>
      </c>
      <c r="J5907" s="22"/>
    </row>
    <row r="5908" spans="5:10">
      <c r="E5908" s="4" t="e">
        <f>VLOOKUP(B5908,'[1]Base de datos Almacen'!$B$2:$E$3654,4,0)</f>
        <v>#N/A</v>
      </c>
      <c r="F5908" s="8">
        <v>0</v>
      </c>
      <c r="G5908" s="9">
        <f>SUMIFS('Entrada - Salida'!$E:$E,'Entrada - Salida'!$D:$D,Saldo!C5908,'Entrada - Salida'!C:C,Saldo!B5908)</f>
        <v>0</v>
      </c>
      <c r="H5908" s="10">
        <f>SUMIFS('Entrada - Salida'!$F:$F,'Entrada - Salida'!$D:$D,Saldo!C5908,'Entrada - Salida'!C:C,Saldo!B5908)</f>
        <v>0</v>
      </c>
      <c r="I5908" s="11">
        <f t="shared" si="93"/>
        <v>0</v>
      </c>
      <c r="J5908" s="22"/>
    </row>
    <row r="5909" spans="5:10">
      <c r="E5909" s="4" t="e">
        <f>VLOOKUP(B5909,'[1]Base de datos Almacen'!$B$2:$E$3654,4,0)</f>
        <v>#N/A</v>
      </c>
      <c r="F5909" s="8">
        <v>0</v>
      </c>
      <c r="G5909" s="9">
        <f>SUMIFS('Entrada - Salida'!$E:$E,'Entrada - Salida'!$D:$D,Saldo!C5909,'Entrada - Salida'!C:C,Saldo!B5909)</f>
        <v>0</v>
      </c>
      <c r="H5909" s="10">
        <f>SUMIFS('Entrada - Salida'!$F:$F,'Entrada - Salida'!$D:$D,Saldo!C5909,'Entrada - Salida'!C:C,Saldo!B5909)</f>
        <v>0</v>
      </c>
      <c r="I5909" s="11">
        <f t="shared" si="93"/>
        <v>0</v>
      </c>
      <c r="J5909" s="22"/>
    </row>
    <row r="5910" spans="5:10">
      <c r="E5910" s="4" t="e">
        <f>VLOOKUP(B5910,'[1]Base de datos Almacen'!$B$2:$E$3654,4,0)</f>
        <v>#N/A</v>
      </c>
      <c r="F5910" s="8">
        <v>0</v>
      </c>
      <c r="G5910" s="9">
        <f>SUMIFS('Entrada - Salida'!$E:$E,'Entrada - Salida'!$D:$D,Saldo!C5910,'Entrada - Salida'!C:C,Saldo!B5910)</f>
        <v>0</v>
      </c>
      <c r="H5910" s="10">
        <f>SUMIFS('Entrada - Salida'!$F:$F,'Entrada - Salida'!$D:$D,Saldo!C5910,'Entrada - Salida'!C:C,Saldo!B5910)</f>
        <v>0</v>
      </c>
      <c r="I5910" s="11">
        <f t="shared" si="93"/>
        <v>0</v>
      </c>
      <c r="J5910" s="22"/>
    </row>
    <row r="5911" spans="5:10">
      <c r="E5911" s="4" t="e">
        <f>VLOOKUP(B5911,'[1]Base de datos Almacen'!$B$2:$E$3654,4,0)</f>
        <v>#N/A</v>
      </c>
      <c r="F5911" s="8">
        <v>0</v>
      </c>
      <c r="G5911" s="9">
        <f>SUMIFS('Entrada - Salida'!$E:$E,'Entrada - Salida'!$D:$D,Saldo!C5911,'Entrada - Salida'!C:C,Saldo!B5911)</f>
        <v>0</v>
      </c>
      <c r="H5911" s="10">
        <f>SUMIFS('Entrada - Salida'!$F:$F,'Entrada - Salida'!$D:$D,Saldo!C5911,'Entrada - Salida'!C:C,Saldo!B5911)</f>
        <v>0</v>
      </c>
      <c r="I5911" s="11">
        <f t="shared" si="93"/>
        <v>0</v>
      </c>
      <c r="J5911" s="22"/>
    </row>
    <row r="5912" spans="5:10">
      <c r="E5912" s="4" t="e">
        <f>VLOOKUP(B5912,'[1]Base de datos Almacen'!$B$2:$E$3654,4,0)</f>
        <v>#N/A</v>
      </c>
      <c r="F5912" s="8">
        <v>0</v>
      </c>
      <c r="G5912" s="9">
        <f>SUMIFS('Entrada - Salida'!$E:$E,'Entrada - Salida'!$D:$D,Saldo!C5912,'Entrada - Salida'!C:C,Saldo!B5912)</f>
        <v>0</v>
      </c>
      <c r="H5912" s="10">
        <f>SUMIFS('Entrada - Salida'!$F:$F,'Entrada - Salida'!$D:$D,Saldo!C5912,'Entrada - Salida'!C:C,Saldo!B5912)</f>
        <v>0</v>
      </c>
      <c r="I5912" s="11">
        <f t="shared" si="93"/>
        <v>0</v>
      </c>
      <c r="J5912" s="22"/>
    </row>
    <row r="5913" spans="5:10">
      <c r="E5913" s="4" t="e">
        <f>VLOOKUP(B5913,'[1]Base de datos Almacen'!$B$2:$E$3654,4,0)</f>
        <v>#N/A</v>
      </c>
      <c r="F5913" s="8">
        <v>0</v>
      </c>
      <c r="G5913" s="9">
        <f>SUMIFS('Entrada - Salida'!$E:$E,'Entrada - Salida'!$D:$D,Saldo!C5913,'Entrada - Salida'!C:C,Saldo!B5913)</f>
        <v>0</v>
      </c>
      <c r="H5913" s="10">
        <f>SUMIFS('Entrada - Salida'!$F:$F,'Entrada - Salida'!$D:$D,Saldo!C5913,'Entrada - Salida'!C:C,Saldo!B5913)</f>
        <v>0</v>
      </c>
      <c r="I5913" s="11">
        <f t="shared" si="93"/>
        <v>0</v>
      </c>
      <c r="J5913" s="22"/>
    </row>
    <row r="5914" spans="5:10">
      <c r="E5914" s="4" t="e">
        <f>VLOOKUP(B5914,'[1]Base de datos Almacen'!$B$2:$E$3654,4,0)</f>
        <v>#N/A</v>
      </c>
      <c r="F5914" s="8">
        <v>0</v>
      </c>
      <c r="G5914" s="9">
        <f>SUMIFS('Entrada - Salida'!$E:$E,'Entrada - Salida'!$D:$D,Saldo!C5914,'Entrada - Salida'!C:C,Saldo!B5914)</f>
        <v>0</v>
      </c>
      <c r="H5914" s="10">
        <f>SUMIFS('Entrada - Salida'!$F:$F,'Entrada - Salida'!$D:$D,Saldo!C5914,'Entrada - Salida'!C:C,Saldo!B5914)</f>
        <v>0</v>
      </c>
      <c r="I5914" s="11">
        <f t="shared" si="93"/>
        <v>0</v>
      </c>
      <c r="J5914" s="22"/>
    </row>
    <row r="5915" spans="5:10">
      <c r="E5915" s="4" t="e">
        <f>VLOOKUP(B5915,'[1]Base de datos Almacen'!$B$2:$E$3654,4,0)</f>
        <v>#N/A</v>
      </c>
      <c r="F5915" s="8">
        <v>0</v>
      </c>
      <c r="G5915" s="9">
        <f>SUMIFS('Entrada - Salida'!$E:$E,'Entrada - Salida'!$D:$D,Saldo!C5915,'Entrada - Salida'!C:C,Saldo!B5915)</f>
        <v>0</v>
      </c>
      <c r="H5915" s="10">
        <f>SUMIFS('Entrada - Salida'!$F:$F,'Entrada - Salida'!$D:$D,Saldo!C5915,'Entrada - Salida'!C:C,Saldo!B5915)</f>
        <v>0</v>
      </c>
      <c r="I5915" s="11">
        <f t="shared" si="93"/>
        <v>0</v>
      </c>
      <c r="J5915" s="22"/>
    </row>
    <row r="5916" spans="5:10">
      <c r="E5916" s="4" t="e">
        <f>VLOOKUP(B5916,'[1]Base de datos Almacen'!$B$2:$E$3654,4,0)</f>
        <v>#N/A</v>
      </c>
      <c r="F5916" s="8">
        <v>0</v>
      </c>
      <c r="G5916" s="9">
        <f>SUMIFS('Entrada - Salida'!$E:$E,'Entrada - Salida'!$D:$D,Saldo!C5916,'Entrada - Salida'!C:C,Saldo!B5916)</f>
        <v>0</v>
      </c>
      <c r="H5916" s="10">
        <f>SUMIFS('Entrada - Salida'!$F:$F,'Entrada - Salida'!$D:$D,Saldo!C5916,'Entrada - Salida'!C:C,Saldo!B5916)</f>
        <v>0</v>
      </c>
      <c r="I5916" s="11">
        <f t="shared" si="93"/>
        <v>0</v>
      </c>
      <c r="J5916" s="22"/>
    </row>
    <row r="5917" spans="5:10">
      <c r="E5917" s="4" t="e">
        <f>VLOOKUP(B5917,'[1]Base de datos Almacen'!$B$2:$E$3654,4,0)</f>
        <v>#N/A</v>
      </c>
      <c r="F5917" s="8">
        <v>0</v>
      </c>
      <c r="G5917" s="9">
        <f>SUMIFS('Entrada - Salida'!$E:$E,'Entrada - Salida'!$D:$D,Saldo!C5917,'Entrada - Salida'!C:C,Saldo!B5917)</f>
        <v>0</v>
      </c>
      <c r="H5917" s="10">
        <f>SUMIFS('Entrada - Salida'!$F:$F,'Entrada - Salida'!$D:$D,Saldo!C5917,'Entrada - Salida'!C:C,Saldo!B5917)</f>
        <v>0</v>
      </c>
      <c r="I5917" s="11">
        <f t="shared" si="93"/>
        <v>0</v>
      </c>
      <c r="J5917" s="22"/>
    </row>
    <row r="5918" spans="5:10">
      <c r="E5918" s="4" t="e">
        <f>VLOOKUP(B5918,'[1]Base de datos Almacen'!$B$2:$E$3654,4,0)</f>
        <v>#N/A</v>
      </c>
      <c r="F5918" s="8">
        <v>0</v>
      </c>
      <c r="G5918" s="9">
        <f>SUMIFS('Entrada - Salida'!$E:$E,'Entrada - Salida'!$D:$D,Saldo!C5918,'Entrada - Salida'!C:C,Saldo!B5918)</f>
        <v>0</v>
      </c>
      <c r="H5918" s="10">
        <f>SUMIFS('Entrada - Salida'!$F:$F,'Entrada - Salida'!$D:$D,Saldo!C5918,'Entrada - Salida'!C:C,Saldo!B5918)</f>
        <v>0</v>
      </c>
      <c r="I5918" s="11">
        <f t="shared" si="93"/>
        <v>0</v>
      </c>
      <c r="J5918" s="22"/>
    </row>
    <row r="5919" spans="5:10">
      <c r="E5919" s="4" t="e">
        <f>VLOOKUP(B5919,'[1]Base de datos Almacen'!$B$2:$E$3654,4,0)</f>
        <v>#N/A</v>
      </c>
      <c r="F5919" s="8">
        <v>0</v>
      </c>
      <c r="G5919" s="9">
        <f>SUMIFS('Entrada - Salida'!$E:$E,'Entrada - Salida'!$D:$D,Saldo!C5919,'Entrada - Salida'!C:C,Saldo!B5919)</f>
        <v>0</v>
      </c>
      <c r="H5919" s="10">
        <f>SUMIFS('Entrada - Salida'!$F:$F,'Entrada - Salida'!$D:$D,Saldo!C5919,'Entrada - Salida'!C:C,Saldo!B5919)</f>
        <v>0</v>
      </c>
      <c r="I5919" s="11">
        <f t="shared" si="93"/>
        <v>0</v>
      </c>
      <c r="J5919" s="22"/>
    </row>
    <row r="5920" spans="5:10">
      <c r="E5920" s="4" t="e">
        <f>VLOOKUP(B5920,'[1]Base de datos Almacen'!$B$2:$E$3654,4,0)</f>
        <v>#N/A</v>
      </c>
      <c r="F5920" s="8">
        <v>0</v>
      </c>
      <c r="G5920" s="9">
        <f>SUMIFS('Entrada - Salida'!$E:$E,'Entrada - Salida'!$D:$D,Saldo!C5920,'Entrada - Salida'!C:C,Saldo!B5920)</f>
        <v>0</v>
      </c>
      <c r="H5920" s="10">
        <f>SUMIFS('Entrada - Salida'!$F:$F,'Entrada - Salida'!$D:$D,Saldo!C5920,'Entrada - Salida'!C:C,Saldo!B5920)</f>
        <v>0</v>
      </c>
      <c r="I5920" s="11">
        <f t="shared" si="93"/>
        <v>0</v>
      </c>
      <c r="J5920" s="22"/>
    </row>
    <row r="5921" spans="5:10">
      <c r="E5921" s="4" t="e">
        <f>VLOOKUP(B5921,'[1]Base de datos Almacen'!$B$2:$E$3654,4,0)</f>
        <v>#N/A</v>
      </c>
      <c r="F5921" s="8">
        <v>0</v>
      </c>
      <c r="G5921" s="9">
        <f>SUMIFS('Entrada - Salida'!$E:$E,'Entrada - Salida'!$D:$D,Saldo!C5921,'Entrada - Salida'!C:C,Saldo!B5921)</f>
        <v>0</v>
      </c>
      <c r="H5921" s="10">
        <f>SUMIFS('Entrada - Salida'!$F:$F,'Entrada - Salida'!$D:$D,Saldo!C5921,'Entrada - Salida'!C:C,Saldo!B5921)</f>
        <v>0</v>
      </c>
      <c r="I5921" s="11">
        <f t="shared" si="93"/>
        <v>0</v>
      </c>
      <c r="J5921" s="22"/>
    </row>
    <row r="5922" spans="5:10">
      <c r="E5922" s="4" t="e">
        <f>VLOOKUP(B5922,'[1]Base de datos Almacen'!$B$2:$E$3654,4,0)</f>
        <v>#N/A</v>
      </c>
      <c r="F5922" s="8">
        <v>0</v>
      </c>
      <c r="G5922" s="9">
        <f>SUMIFS('Entrada - Salida'!$E:$E,'Entrada - Salida'!$D:$D,Saldo!C5922,'Entrada - Salida'!C:C,Saldo!B5922)</f>
        <v>0</v>
      </c>
      <c r="H5922" s="10">
        <f>SUMIFS('Entrada - Salida'!$F:$F,'Entrada - Salida'!$D:$D,Saldo!C5922,'Entrada - Salida'!C:C,Saldo!B5922)</f>
        <v>0</v>
      </c>
      <c r="I5922" s="11">
        <f t="shared" si="93"/>
        <v>0</v>
      </c>
      <c r="J5922" s="22"/>
    </row>
    <row r="5923" spans="5:10">
      <c r="E5923" s="4" t="e">
        <f>VLOOKUP(B5923,'[1]Base de datos Almacen'!$B$2:$E$3654,4,0)</f>
        <v>#N/A</v>
      </c>
      <c r="F5923" s="8">
        <v>0</v>
      </c>
      <c r="G5923" s="9">
        <f>SUMIFS('Entrada - Salida'!$E:$E,'Entrada - Salida'!$D:$D,Saldo!C5923,'Entrada - Salida'!C:C,Saldo!B5923)</f>
        <v>0</v>
      </c>
      <c r="H5923" s="10">
        <f>SUMIFS('Entrada - Salida'!$F:$F,'Entrada - Salida'!$D:$D,Saldo!C5923,'Entrada - Salida'!C:C,Saldo!B5923)</f>
        <v>0</v>
      </c>
      <c r="I5923" s="11">
        <f t="shared" si="93"/>
        <v>0</v>
      </c>
      <c r="J5923" s="22"/>
    </row>
    <row r="5924" spans="5:10">
      <c r="E5924" s="4" t="e">
        <f>VLOOKUP(B5924,'[1]Base de datos Almacen'!$B$2:$E$3654,4,0)</f>
        <v>#N/A</v>
      </c>
      <c r="F5924" s="8">
        <v>0</v>
      </c>
      <c r="G5924" s="9">
        <f>SUMIFS('Entrada - Salida'!$E:$E,'Entrada - Salida'!$D:$D,Saldo!C5924,'Entrada - Salida'!C:C,Saldo!B5924)</f>
        <v>0</v>
      </c>
      <c r="H5924" s="10">
        <f>SUMIFS('Entrada - Salida'!$F:$F,'Entrada - Salida'!$D:$D,Saldo!C5924,'Entrada - Salida'!C:C,Saldo!B5924)</f>
        <v>0</v>
      </c>
      <c r="I5924" s="11">
        <f t="shared" si="93"/>
        <v>0</v>
      </c>
      <c r="J5924" s="22"/>
    </row>
    <row r="5925" spans="5:10">
      <c r="E5925" s="4" t="e">
        <f>VLOOKUP(B5925,'[1]Base de datos Almacen'!$B$2:$E$3654,4,0)</f>
        <v>#N/A</v>
      </c>
      <c r="F5925" s="8">
        <v>0</v>
      </c>
      <c r="G5925" s="9">
        <f>SUMIFS('Entrada - Salida'!$E:$E,'Entrada - Salida'!$D:$D,Saldo!C5925,'Entrada - Salida'!C:C,Saldo!B5925)</f>
        <v>0</v>
      </c>
      <c r="H5925" s="10">
        <f>SUMIFS('Entrada - Salida'!$F:$F,'Entrada - Salida'!$D:$D,Saldo!C5925,'Entrada - Salida'!C:C,Saldo!B5925)</f>
        <v>0</v>
      </c>
      <c r="I5925" s="11">
        <f t="shared" si="93"/>
        <v>0</v>
      </c>
      <c r="J5925" s="22"/>
    </row>
    <row r="5926" spans="5:10">
      <c r="E5926" s="4" t="e">
        <f>VLOOKUP(B5926,'[1]Base de datos Almacen'!$B$2:$E$3654,4,0)</f>
        <v>#N/A</v>
      </c>
      <c r="F5926" s="8">
        <v>0</v>
      </c>
      <c r="G5926" s="9">
        <f>SUMIFS('Entrada - Salida'!$E:$E,'Entrada - Salida'!$D:$D,Saldo!C5926,'Entrada - Salida'!C:C,Saldo!B5926)</f>
        <v>0</v>
      </c>
      <c r="H5926" s="10">
        <f>SUMIFS('Entrada - Salida'!$F:$F,'Entrada - Salida'!$D:$D,Saldo!C5926,'Entrada - Salida'!C:C,Saldo!B5926)</f>
        <v>0</v>
      </c>
      <c r="I5926" s="11">
        <f t="shared" si="93"/>
        <v>0</v>
      </c>
      <c r="J5926" s="22"/>
    </row>
    <row r="5927" spans="5:10">
      <c r="E5927" s="4" t="e">
        <f>VLOOKUP(B5927,'[1]Base de datos Almacen'!$B$2:$E$3654,4,0)</f>
        <v>#N/A</v>
      </c>
      <c r="F5927" s="8">
        <v>0</v>
      </c>
      <c r="G5927" s="9">
        <f>SUMIFS('Entrada - Salida'!$E:$E,'Entrada - Salida'!$D:$D,Saldo!C5927,'Entrada - Salida'!C:C,Saldo!B5927)</f>
        <v>0</v>
      </c>
      <c r="H5927" s="10">
        <f>SUMIFS('Entrada - Salida'!$F:$F,'Entrada - Salida'!$D:$D,Saldo!C5927,'Entrada - Salida'!C:C,Saldo!B5927)</f>
        <v>0</v>
      </c>
      <c r="I5927" s="11">
        <f t="shared" si="93"/>
        <v>0</v>
      </c>
      <c r="J5927" s="22"/>
    </row>
    <row r="5928" spans="5:10">
      <c r="E5928" s="4" t="e">
        <f>VLOOKUP(B5928,'[1]Base de datos Almacen'!$B$2:$E$3654,4,0)</f>
        <v>#N/A</v>
      </c>
      <c r="F5928" s="8">
        <v>0</v>
      </c>
      <c r="G5928" s="9">
        <f>SUMIFS('Entrada - Salida'!$E:$E,'Entrada - Salida'!$D:$D,Saldo!C5928,'Entrada - Salida'!C:C,Saldo!B5928)</f>
        <v>0</v>
      </c>
      <c r="H5928" s="10">
        <f>SUMIFS('Entrada - Salida'!$F:$F,'Entrada - Salida'!$D:$D,Saldo!C5928,'Entrada - Salida'!C:C,Saldo!B5928)</f>
        <v>0</v>
      </c>
      <c r="I5928" s="11">
        <f t="shared" si="93"/>
        <v>0</v>
      </c>
      <c r="J5928" s="22"/>
    </row>
    <row r="5929" spans="5:10">
      <c r="E5929" s="4" t="e">
        <f>VLOOKUP(B5929,'[1]Base de datos Almacen'!$B$2:$E$3654,4,0)</f>
        <v>#N/A</v>
      </c>
      <c r="F5929" s="8">
        <v>0</v>
      </c>
      <c r="G5929" s="9">
        <f>SUMIFS('Entrada - Salida'!$E:$E,'Entrada - Salida'!$D:$D,Saldo!C5929,'Entrada - Salida'!C:C,Saldo!B5929)</f>
        <v>0</v>
      </c>
      <c r="H5929" s="10">
        <f>SUMIFS('Entrada - Salida'!$F:$F,'Entrada - Salida'!$D:$D,Saldo!C5929,'Entrada - Salida'!C:C,Saldo!B5929)</f>
        <v>0</v>
      </c>
      <c r="I5929" s="11">
        <f t="shared" si="93"/>
        <v>0</v>
      </c>
      <c r="J5929" s="22"/>
    </row>
    <row r="5930" spans="5:10">
      <c r="E5930" s="4" t="e">
        <f>VLOOKUP(B5930,'[1]Base de datos Almacen'!$B$2:$E$3654,4,0)</f>
        <v>#N/A</v>
      </c>
      <c r="F5930" s="8">
        <v>0</v>
      </c>
      <c r="G5930" s="9">
        <f>SUMIFS('Entrada - Salida'!$E:$E,'Entrada - Salida'!$D:$D,Saldo!C5930,'Entrada - Salida'!C:C,Saldo!B5930)</f>
        <v>0</v>
      </c>
      <c r="H5930" s="10">
        <f>SUMIFS('Entrada - Salida'!$F:$F,'Entrada - Salida'!$D:$D,Saldo!C5930,'Entrada - Salida'!C:C,Saldo!B5930)</f>
        <v>0</v>
      </c>
      <c r="I5930" s="11">
        <f t="shared" si="93"/>
        <v>0</v>
      </c>
      <c r="J5930" s="22"/>
    </row>
    <row r="5931" spans="5:10">
      <c r="E5931" s="4" t="e">
        <f>VLOOKUP(B5931,'[1]Base de datos Almacen'!$B$2:$E$3654,4,0)</f>
        <v>#N/A</v>
      </c>
      <c r="F5931" s="8">
        <v>0</v>
      </c>
      <c r="G5931" s="9">
        <f>SUMIFS('Entrada - Salida'!$E:$E,'Entrada - Salida'!$D:$D,Saldo!C5931,'Entrada - Salida'!C:C,Saldo!B5931)</f>
        <v>0</v>
      </c>
      <c r="H5931" s="10">
        <f>SUMIFS('Entrada - Salida'!$F:$F,'Entrada - Salida'!$D:$D,Saldo!C5931,'Entrada - Salida'!C:C,Saldo!B5931)</f>
        <v>0</v>
      </c>
      <c r="I5931" s="11">
        <f t="shared" si="93"/>
        <v>0</v>
      </c>
      <c r="J5931" s="22"/>
    </row>
    <row r="5932" spans="5:10">
      <c r="E5932" s="4" t="e">
        <f>VLOOKUP(B5932,'[1]Base de datos Almacen'!$B$2:$E$3654,4,0)</f>
        <v>#N/A</v>
      </c>
      <c r="F5932" s="8">
        <v>0</v>
      </c>
      <c r="G5932" s="9">
        <f>SUMIFS('Entrada - Salida'!$E:$E,'Entrada - Salida'!$D:$D,Saldo!C5932,'Entrada - Salida'!C:C,Saldo!B5932)</f>
        <v>0</v>
      </c>
      <c r="H5932" s="10">
        <f>SUMIFS('Entrada - Salida'!$F:$F,'Entrada - Salida'!$D:$D,Saldo!C5932,'Entrada - Salida'!C:C,Saldo!B5932)</f>
        <v>0</v>
      </c>
      <c r="I5932" s="11">
        <f t="shared" si="93"/>
        <v>0</v>
      </c>
      <c r="J5932" s="22"/>
    </row>
    <row r="5933" spans="5:10">
      <c r="E5933" s="4" t="e">
        <f>VLOOKUP(B5933,'[1]Base de datos Almacen'!$B$2:$E$3654,4,0)</f>
        <v>#N/A</v>
      </c>
      <c r="F5933" s="8">
        <v>0</v>
      </c>
      <c r="G5933" s="9">
        <f>SUMIFS('Entrada - Salida'!$E:$E,'Entrada - Salida'!$D:$D,Saldo!C5933,'Entrada - Salida'!C:C,Saldo!B5933)</f>
        <v>0</v>
      </c>
      <c r="H5933" s="10">
        <f>SUMIFS('Entrada - Salida'!$F:$F,'Entrada - Salida'!$D:$D,Saldo!C5933,'Entrada - Salida'!C:C,Saldo!B5933)</f>
        <v>0</v>
      </c>
      <c r="I5933" s="11">
        <f t="shared" si="93"/>
        <v>0</v>
      </c>
      <c r="J5933" s="22"/>
    </row>
    <row r="5934" spans="5:10">
      <c r="E5934" s="4" t="e">
        <f>VLOOKUP(B5934,'[1]Base de datos Almacen'!$B$2:$E$3654,4,0)</f>
        <v>#N/A</v>
      </c>
      <c r="F5934" s="8">
        <v>0</v>
      </c>
      <c r="G5934" s="9">
        <f>SUMIFS('Entrada - Salida'!$E:$E,'Entrada - Salida'!$D:$D,Saldo!C5934,'Entrada - Salida'!C:C,Saldo!B5934)</f>
        <v>0</v>
      </c>
      <c r="H5934" s="10">
        <f>SUMIFS('Entrada - Salida'!$F:$F,'Entrada - Salida'!$D:$D,Saldo!C5934,'Entrada - Salida'!C:C,Saldo!B5934)</f>
        <v>0</v>
      </c>
      <c r="I5934" s="11">
        <f t="shared" ref="I5934:I5997" si="94">+(G5934-H5934)+F5934</f>
        <v>0</v>
      </c>
      <c r="J5934" s="22"/>
    </row>
    <row r="5935" spans="5:10">
      <c r="E5935" s="4" t="e">
        <f>VLOOKUP(B5935,'[1]Base de datos Almacen'!$B$2:$E$3654,4,0)</f>
        <v>#N/A</v>
      </c>
      <c r="F5935" s="8">
        <v>0</v>
      </c>
      <c r="G5935" s="9">
        <f>SUMIFS('Entrada - Salida'!$E:$E,'Entrada - Salida'!$D:$D,Saldo!C5935,'Entrada - Salida'!C:C,Saldo!B5935)</f>
        <v>0</v>
      </c>
      <c r="H5935" s="10">
        <f>SUMIFS('Entrada - Salida'!$F:$F,'Entrada - Salida'!$D:$D,Saldo!C5935,'Entrada - Salida'!C:C,Saldo!B5935)</f>
        <v>0</v>
      </c>
      <c r="I5935" s="11">
        <f t="shared" si="94"/>
        <v>0</v>
      </c>
      <c r="J5935" s="22"/>
    </row>
    <row r="5936" spans="5:10">
      <c r="E5936" s="4" t="e">
        <f>VLOOKUP(B5936,'[1]Base de datos Almacen'!$B$2:$E$3654,4,0)</f>
        <v>#N/A</v>
      </c>
      <c r="F5936" s="8">
        <v>0</v>
      </c>
      <c r="G5936" s="9">
        <f>SUMIFS('Entrada - Salida'!$E:$E,'Entrada - Salida'!$D:$D,Saldo!C5936,'Entrada - Salida'!C:C,Saldo!B5936)</f>
        <v>0</v>
      </c>
      <c r="H5936" s="10">
        <f>SUMIFS('Entrada - Salida'!$F:$F,'Entrada - Salida'!$D:$D,Saldo!C5936,'Entrada - Salida'!C:C,Saldo!B5936)</f>
        <v>0</v>
      </c>
      <c r="I5936" s="11">
        <f t="shared" si="94"/>
        <v>0</v>
      </c>
      <c r="J5936" s="22"/>
    </row>
    <row r="5937" spans="5:10">
      <c r="E5937" s="4" t="e">
        <f>VLOOKUP(B5937,'[1]Base de datos Almacen'!$B$2:$E$3654,4,0)</f>
        <v>#N/A</v>
      </c>
      <c r="F5937" s="8">
        <v>0</v>
      </c>
      <c r="G5937" s="9">
        <f>SUMIFS('Entrada - Salida'!$E:$E,'Entrada - Salida'!$D:$D,Saldo!C5937,'Entrada - Salida'!C:C,Saldo!B5937)</f>
        <v>0</v>
      </c>
      <c r="H5937" s="10">
        <f>SUMIFS('Entrada - Salida'!$F:$F,'Entrada - Salida'!$D:$D,Saldo!C5937,'Entrada - Salida'!C:C,Saldo!B5937)</f>
        <v>0</v>
      </c>
      <c r="I5937" s="11">
        <f t="shared" si="94"/>
        <v>0</v>
      </c>
      <c r="J5937" s="22"/>
    </row>
    <row r="5938" spans="5:10">
      <c r="E5938" s="4" t="e">
        <f>VLOOKUP(B5938,'[1]Base de datos Almacen'!$B$2:$E$3654,4,0)</f>
        <v>#N/A</v>
      </c>
      <c r="F5938" s="8">
        <v>0</v>
      </c>
      <c r="G5938" s="9">
        <f>SUMIFS('Entrada - Salida'!$E:$E,'Entrada - Salida'!$D:$D,Saldo!C5938,'Entrada - Salida'!C:C,Saldo!B5938)</f>
        <v>0</v>
      </c>
      <c r="H5938" s="10">
        <f>SUMIFS('Entrada - Salida'!$F:$F,'Entrada - Salida'!$D:$D,Saldo!C5938,'Entrada - Salida'!C:C,Saldo!B5938)</f>
        <v>0</v>
      </c>
      <c r="I5938" s="11">
        <f t="shared" si="94"/>
        <v>0</v>
      </c>
      <c r="J5938" s="22"/>
    </row>
    <row r="5939" spans="5:10">
      <c r="E5939" s="4" t="e">
        <f>VLOOKUP(B5939,'[1]Base de datos Almacen'!$B$2:$E$3654,4,0)</f>
        <v>#N/A</v>
      </c>
      <c r="F5939" s="8">
        <v>0</v>
      </c>
      <c r="G5939" s="9">
        <f>SUMIFS('Entrada - Salida'!$E:$E,'Entrada - Salida'!$D:$D,Saldo!C5939,'Entrada - Salida'!C:C,Saldo!B5939)</f>
        <v>0</v>
      </c>
      <c r="H5939" s="10">
        <f>SUMIFS('Entrada - Salida'!$F:$F,'Entrada - Salida'!$D:$D,Saldo!C5939,'Entrada - Salida'!C:C,Saldo!B5939)</f>
        <v>0</v>
      </c>
      <c r="I5939" s="11">
        <f t="shared" si="94"/>
        <v>0</v>
      </c>
      <c r="J5939" s="22"/>
    </row>
    <row r="5940" spans="5:10">
      <c r="E5940" s="4" t="e">
        <f>VLOOKUP(B5940,'[1]Base de datos Almacen'!$B$2:$E$3654,4,0)</f>
        <v>#N/A</v>
      </c>
      <c r="F5940" s="8">
        <v>0</v>
      </c>
      <c r="G5940" s="9">
        <f>SUMIFS('Entrada - Salida'!$E:$E,'Entrada - Salida'!$D:$D,Saldo!C5940,'Entrada - Salida'!C:C,Saldo!B5940)</f>
        <v>0</v>
      </c>
      <c r="H5940" s="10">
        <f>SUMIFS('Entrada - Salida'!$F:$F,'Entrada - Salida'!$D:$D,Saldo!C5940,'Entrada - Salida'!C:C,Saldo!B5940)</f>
        <v>0</v>
      </c>
      <c r="I5940" s="11">
        <f t="shared" si="94"/>
        <v>0</v>
      </c>
      <c r="J5940" s="22"/>
    </row>
    <row r="5941" spans="5:10">
      <c r="E5941" s="4" t="e">
        <f>VLOOKUP(B5941,'[1]Base de datos Almacen'!$B$2:$E$3654,4,0)</f>
        <v>#N/A</v>
      </c>
      <c r="F5941" s="8">
        <v>0</v>
      </c>
      <c r="G5941" s="9">
        <f>SUMIFS('Entrada - Salida'!$E:$E,'Entrada - Salida'!$D:$D,Saldo!C5941,'Entrada - Salida'!C:C,Saldo!B5941)</f>
        <v>0</v>
      </c>
      <c r="H5941" s="10">
        <f>SUMIFS('Entrada - Salida'!$F:$F,'Entrada - Salida'!$D:$D,Saldo!C5941,'Entrada - Salida'!C:C,Saldo!B5941)</f>
        <v>0</v>
      </c>
      <c r="I5941" s="11">
        <f t="shared" si="94"/>
        <v>0</v>
      </c>
      <c r="J5941" s="22"/>
    </row>
    <row r="5942" spans="5:10">
      <c r="E5942" s="4" t="e">
        <f>VLOOKUP(B5942,'[1]Base de datos Almacen'!$B$2:$E$3654,4,0)</f>
        <v>#N/A</v>
      </c>
      <c r="F5942" s="8">
        <v>0</v>
      </c>
      <c r="G5942" s="9">
        <f>SUMIFS('Entrada - Salida'!$E:$E,'Entrada - Salida'!$D:$D,Saldo!C5942,'Entrada - Salida'!C:C,Saldo!B5942)</f>
        <v>0</v>
      </c>
      <c r="H5942" s="10">
        <f>SUMIFS('Entrada - Salida'!$F:$F,'Entrada - Salida'!$D:$D,Saldo!C5942,'Entrada - Salida'!C:C,Saldo!B5942)</f>
        <v>0</v>
      </c>
      <c r="I5942" s="11">
        <f t="shared" si="94"/>
        <v>0</v>
      </c>
      <c r="J5942" s="22"/>
    </row>
    <row r="5943" spans="5:10">
      <c r="E5943" s="4" t="e">
        <f>VLOOKUP(B5943,'[1]Base de datos Almacen'!$B$2:$E$3654,4,0)</f>
        <v>#N/A</v>
      </c>
      <c r="F5943" s="8">
        <v>0</v>
      </c>
      <c r="G5943" s="9">
        <f>SUMIFS('Entrada - Salida'!$E:$E,'Entrada - Salida'!$D:$D,Saldo!C5943,'Entrada - Salida'!C:C,Saldo!B5943)</f>
        <v>0</v>
      </c>
      <c r="H5943" s="10">
        <f>SUMIFS('Entrada - Salida'!$F:$F,'Entrada - Salida'!$D:$D,Saldo!C5943,'Entrada - Salida'!C:C,Saldo!B5943)</f>
        <v>0</v>
      </c>
      <c r="I5943" s="11">
        <f t="shared" si="94"/>
        <v>0</v>
      </c>
      <c r="J5943" s="22"/>
    </row>
    <row r="5944" spans="5:10">
      <c r="E5944" s="4" t="e">
        <f>VLOOKUP(B5944,'[1]Base de datos Almacen'!$B$2:$E$3654,4,0)</f>
        <v>#N/A</v>
      </c>
      <c r="F5944" s="8">
        <v>0</v>
      </c>
      <c r="G5944" s="9">
        <f>SUMIFS('Entrada - Salida'!$E:$E,'Entrada - Salida'!$D:$D,Saldo!C5944,'Entrada - Salida'!C:C,Saldo!B5944)</f>
        <v>0</v>
      </c>
      <c r="H5944" s="10">
        <f>SUMIFS('Entrada - Salida'!$F:$F,'Entrada - Salida'!$D:$D,Saldo!C5944,'Entrada - Salida'!C:C,Saldo!B5944)</f>
        <v>0</v>
      </c>
      <c r="I5944" s="11">
        <f t="shared" si="94"/>
        <v>0</v>
      </c>
      <c r="J5944" s="22"/>
    </row>
    <row r="5945" spans="5:10">
      <c r="E5945" s="4" t="e">
        <f>VLOOKUP(B5945,'[1]Base de datos Almacen'!$B$2:$E$3654,4,0)</f>
        <v>#N/A</v>
      </c>
      <c r="F5945" s="8">
        <v>0</v>
      </c>
      <c r="G5945" s="9">
        <f>SUMIFS('Entrada - Salida'!$E:$E,'Entrada - Salida'!$D:$D,Saldo!C5945,'Entrada - Salida'!C:C,Saldo!B5945)</f>
        <v>0</v>
      </c>
      <c r="H5945" s="10">
        <f>SUMIFS('Entrada - Salida'!$F:$F,'Entrada - Salida'!$D:$D,Saldo!C5945,'Entrada - Salida'!C:C,Saldo!B5945)</f>
        <v>0</v>
      </c>
      <c r="I5945" s="11">
        <f t="shared" si="94"/>
        <v>0</v>
      </c>
      <c r="J5945" s="22"/>
    </row>
    <row r="5946" spans="5:10">
      <c r="E5946" s="4" t="e">
        <f>VLOOKUP(B5946,'[1]Base de datos Almacen'!$B$2:$E$3654,4,0)</f>
        <v>#N/A</v>
      </c>
      <c r="F5946" s="8">
        <v>0</v>
      </c>
      <c r="G5946" s="9">
        <f>SUMIFS('Entrada - Salida'!$E:$E,'Entrada - Salida'!$D:$D,Saldo!C5946,'Entrada - Salida'!C:C,Saldo!B5946)</f>
        <v>0</v>
      </c>
      <c r="H5946" s="10">
        <f>SUMIFS('Entrada - Salida'!$F:$F,'Entrada - Salida'!$D:$D,Saldo!C5946,'Entrada - Salida'!C:C,Saldo!B5946)</f>
        <v>0</v>
      </c>
      <c r="I5946" s="11">
        <f t="shared" si="94"/>
        <v>0</v>
      </c>
      <c r="J5946" s="22"/>
    </row>
    <row r="5947" spans="5:10">
      <c r="E5947" s="4" t="e">
        <f>VLOOKUP(B5947,'[1]Base de datos Almacen'!$B$2:$E$3654,4,0)</f>
        <v>#N/A</v>
      </c>
      <c r="F5947" s="8">
        <v>0</v>
      </c>
      <c r="G5947" s="9">
        <f>SUMIFS('Entrada - Salida'!$E:$E,'Entrada - Salida'!$D:$D,Saldo!C5947,'Entrada - Salida'!C:C,Saldo!B5947)</f>
        <v>0</v>
      </c>
      <c r="H5947" s="10">
        <f>SUMIFS('Entrada - Salida'!$F:$F,'Entrada - Salida'!$D:$D,Saldo!C5947,'Entrada - Salida'!C:C,Saldo!B5947)</f>
        <v>0</v>
      </c>
      <c r="I5947" s="11">
        <f t="shared" si="94"/>
        <v>0</v>
      </c>
      <c r="J5947" s="22"/>
    </row>
    <row r="5948" spans="5:10">
      <c r="E5948" s="4" t="e">
        <f>VLOOKUP(B5948,'[1]Base de datos Almacen'!$B$2:$E$3654,4,0)</f>
        <v>#N/A</v>
      </c>
      <c r="F5948" s="8">
        <v>0</v>
      </c>
      <c r="G5948" s="9">
        <f>SUMIFS('Entrada - Salida'!$E:$E,'Entrada - Salida'!$D:$D,Saldo!C5948,'Entrada - Salida'!C:C,Saldo!B5948)</f>
        <v>0</v>
      </c>
      <c r="H5948" s="10">
        <f>SUMIFS('Entrada - Salida'!$F:$F,'Entrada - Salida'!$D:$D,Saldo!C5948,'Entrada - Salida'!C:C,Saldo!B5948)</f>
        <v>0</v>
      </c>
      <c r="I5948" s="11">
        <f t="shared" si="94"/>
        <v>0</v>
      </c>
      <c r="J5948" s="22"/>
    </row>
    <row r="5949" spans="5:10">
      <c r="E5949" s="4" t="e">
        <f>VLOOKUP(B5949,'[1]Base de datos Almacen'!$B$2:$E$3654,4,0)</f>
        <v>#N/A</v>
      </c>
      <c r="F5949" s="8">
        <v>0</v>
      </c>
      <c r="G5949" s="9">
        <f>SUMIFS('Entrada - Salida'!$E:$E,'Entrada - Salida'!$D:$D,Saldo!C5949,'Entrada - Salida'!C:C,Saldo!B5949)</f>
        <v>0</v>
      </c>
      <c r="H5949" s="10">
        <f>SUMIFS('Entrada - Salida'!$F:$F,'Entrada - Salida'!$D:$D,Saldo!C5949,'Entrada - Salida'!C:C,Saldo!B5949)</f>
        <v>0</v>
      </c>
      <c r="I5949" s="11">
        <f t="shared" si="94"/>
        <v>0</v>
      </c>
      <c r="J5949" s="22"/>
    </row>
    <row r="5950" spans="5:10">
      <c r="E5950" s="4" t="e">
        <f>VLOOKUP(B5950,'[1]Base de datos Almacen'!$B$2:$E$3654,4,0)</f>
        <v>#N/A</v>
      </c>
      <c r="F5950" s="8">
        <v>0</v>
      </c>
      <c r="G5950" s="9">
        <f>SUMIFS('Entrada - Salida'!$E:$E,'Entrada - Salida'!$D:$D,Saldo!C5950,'Entrada - Salida'!C:C,Saldo!B5950)</f>
        <v>0</v>
      </c>
      <c r="H5950" s="10">
        <f>SUMIFS('Entrada - Salida'!$F:$F,'Entrada - Salida'!$D:$D,Saldo!C5950,'Entrada - Salida'!C:C,Saldo!B5950)</f>
        <v>0</v>
      </c>
      <c r="I5950" s="11">
        <f t="shared" si="94"/>
        <v>0</v>
      </c>
      <c r="J5950" s="22"/>
    </row>
    <row r="5951" spans="5:10">
      <c r="E5951" s="4" t="e">
        <f>VLOOKUP(B5951,'[1]Base de datos Almacen'!$B$2:$E$3654,4,0)</f>
        <v>#N/A</v>
      </c>
      <c r="F5951" s="8">
        <v>0</v>
      </c>
      <c r="G5951" s="9">
        <f>SUMIFS('Entrada - Salida'!$E:$E,'Entrada - Salida'!$D:$D,Saldo!C5951,'Entrada - Salida'!C:C,Saldo!B5951)</f>
        <v>0</v>
      </c>
      <c r="H5951" s="10">
        <f>SUMIFS('Entrada - Salida'!$F:$F,'Entrada - Salida'!$D:$D,Saldo!C5951,'Entrada - Salida'!C:C,Saldo!B5951)</f>
        <v>0</v>
      </c>
      <c r="I5951" s="11">
        <f t="shared" si="94"/>
        <v>0</v>
      </c>
      <c r="J5951" s="22"/>
    </row>
    <row r="5952" spans="5:10">
      <c r="E5952" s="4" t="e">
        <f>VLOOKUP(B5952,'[1]Base de datos Almacen'!$B$2:$E$3654,4,0)</f>
        <v>#N/A</v>
      </c>
      <c r="F5952" s="8">
        <v>0</v>
      </c>
      <c r="G5952" s="9">
        <f>SUMIFS('Entrada - Salida'!$E:$E,'Entrada - Salida'!$D:$D,Saldo!C5952,'Entrada - Salida'!C:C,Saldo!B5952)</f>
        <v>0</v>
      </c>
      <c r="H5952" s="10">
        <f>SUMIFS('Entrada - Salida'!$F:$F,'Entrada - Salida'!$D:$D,Saldo!C5952,'Entrada - Salida'!C:C,Saldo!B5952)</f>
        <v>0</v>
      </c>
      <c r="I5952" s="11">
        <f t="shared" si="94"/>
        <v>0</v>
      </c>
      <c r="J5952" s="22"/>
    </row>
    <row r="5953" spans="5:10">
      <c r="E5953" s="4" t="e">
        <f>VLOOKUP(B5953,'[1]Base de datos Almacen'!$B$2:$E$3654,4,0)</f>
        <v>#N/A</v>
      </c>
      <c r="F5953" s="8">
        <v>0</v>
      </c>
      <c r="G5953" s="9">
        <f>SUMIFS('Entrada - Salida'!$E:$E,'Entrada - Salida'!$D:$D,Saldo!C5953,'Entrada - Salida'!C:C,Saldo!B5953)</f>
        <v>0</v>
      </c>
      <c r="H5953" s="10">
        <f>SUMIFS('Entrada - Salida'!$F:$F,'Entrada - Salida'!$D:$D,Saldo!C5953,'Entrada - Salida'!C:C,Saldo!B5953)</f>
        <v>0</v>
      </c>
      <c r="I5953" s="11">
        <f t="shared" si="94"/>
        <v>0</v>
      </c>
      <c r="J5953" s="22"/>
    </row>
    <row r="5954" spans="5:10">
      <c r="E5954" s="4" t="e">
        <f>VLOOKUP(B5954,'[1]Base de datos Almacen'!$B$2:$E$3654,4,0)</f>
        <v>#N/A</v>
      </c>
      <c r="F5954" s="8">
        <v>0</v>
      </c>
      <c r="G5954" s="9">
        <f>SUMIFS('Entrada - Salida'!$E:$E,'Entrada - Salida'!$D:$D,Saldo!C5954,'Entrada - Salida'!C:C,Saldo!B5954)</f>
        <v>0</v>
      </c>
      <c r="H5954" s="10">
        <f>SUMIFS('Entrada - Salida'!$F:$F,'Entrada - Salida'!$D:$D,Saldo!C5954,'Entrada - Salida'!C:C,Saldo!B5954)</f>
        <v>0</v>
      </c>
      <c r="I5954" s="11">
        <f t="shared" si="94"/>
        <v>0</v>
      </c>
      <c r="J5954" s="22"/>
    </row>
    <row r="5955" spans="5:10">
      <c r="E5955" s="4" t="e">
        <f>VLOOKUP(B5955,'[1]Base de datos Almacen'!$B$2:$E$3654,4,0)</f>
        <v>#N/A</v>
      </c>
      <c r="F5955" s="8">
        <v>0</v>
      </c>
      <c r="G5955" s="9">
        <f>SUMIFS('Entrada - Salida'!$E:$E,'Entrada - Salida'!$D:$D,Saldo!C5955,'Entrada - Salida'!C:C,Saldo!B5955)</f>
        <v>0</v>
      </c>
      <c r="H5955" s="10">
        <f>SUMIFS('Entrada - Salida'!$F:$F,'Entrada - Salida'!$D:$D,Saldo!C5955,'Entrada - Salida'!C:C,Saldo!B5955)</f>
        <v>0</v>
      </c>
      <c r="I5955" s="11">
        <f t="shared" si="94"/>
        <v>0</v>
      </c>
      <c r="J5955" s="22"/>
    </row>
    <row r="5956" spans="5:10">
      <c r="E5956" s="4" t="e">
        <f>VLOOKUP(B5956,'[1]Base de datos Almacen'!$B$2:$E$3654,4,0)</f>
        <v>#N/A</v>
      </c>
      <c r="F5956" s="8">
        <v>0</v>
      </c>
      <c r="G5956" s="9">
        <f>SUMIFS('Entrada - Salida'!$E:$E,'Entrada - Salida'!$D:$D,Saldo!C5956,'Entrada - Salida'!C:C,Saldo!B5956)</f>
        <v>0</v>
      </c>
      <c r="H5956" s="10">
        <f>SUMIFS('Entrada - Salida'!$F:$F,'Entrada - Salida'!$D:$D,Saldo!C5956,'Entrada - Salida'!C:C,Saldo!B5956)</f>
        <v>0</v>
      </c>
      <c r="I5956" s="11">
        <f t="shared" si="94"/>
        <v>0</v>
      </c>
      <c r="J5956" s="22"/>
    </row>
    <row r="5957" spans="5:10">
      <c r="E5957" s="4" t="e">
        <f>VLOOKUP(B5957,'[1]Base de datos Almacen'!$B$2:$E$3654,4,0)</f>
        <v>#N/A</v>
      </c>
      <c r="F5957" s="8">
        <v>0</v>
      </c>
      <c r="G5957" s="9">
        <f>SUMIFS('Entrada - Salida'!$E:$E,'Entrada - Salida'!$D:$D,Saldo!C5957,'Entrada - Salida'!C:C,Saldo!B5957)</f>
        <v>0</v>
      </c>
      <c r="H5957" s="10">
        <f>SUMIFS('Entrada - Salida'!$F:$F,'Entrada - Salida'!$D:$D,Saldo!C5957,'Entrada - Salida'!C:C,Saldo!B5957)</f>
        <v>0</v>
      </c>
      <c r="I5957" s="11">
        <f t="shared" si="94"/>
        <v>0</v>
      </c>
      <c r="J5957" s="22"/>
    </row>
    <row r="5958" spans="5:10">
      <c r="E5958" s="4" t="e">
        <f>VLOOKUP(B5958,'[1]Base de datos Almacen'!$B$2:$E$3654,4,0)</f>
        <v>#N/A</v>
      </c>
      <c r="F5958" s="8">
        <v>0</v>
      </c>
      <c r="G5958" s="9">
        <f>SUMIFS('Entrada - Salida'!$E:$E,'Entrada - Salida'!$D:$D,Saldo!C5958,'Entrada - Salida'!C:C,Saldo!B5958)</f>
        <v>0</v>
      </c>
      <c r="H5958" s="10">
        <f>SUMIFS('Entrada - Salida'!$F:$F,'Entrada - Salida'!$D:$D,Saldo!C5958,'Entrada - Salida'!C:C,Saldo!B5958)</f>
        <v>0</v>
      </c>
      <c r="I5958" s="11">
        <f t="shared" si="94"/>
        <v>0</v>
      </c>
      <c r="J5958" s="22"/>
    </row>
    <row r="5959" spans="5:10">
      <c r="E5959" s="4" t="e">
        <f>VLOOKUP(B5959,'[1]Base de datos Almacen'!$B$2:$E$3654,4,0)</f>
        <v>#N/A</v>
      </c>
      <c r="F5959" s="8">
        <v>0</v>
      </c>
      <c r="G5959" s="9">
        <f>SUMIFS('Entrada - Salida'!$E:$E,'Entrada - Salida'!$D:$D,Saldo!C5959,'Entrada - Salida'!C:C,Saldo!B5959)</f>
        <v>0</v>
      </c>
      <c r="H5959" s="10">
        <f>SUMIFS('Entrada - Salida'!$F:$F,'Entrada - Salida'!$D:$D,Saldo!C5959,'Entrada - Salida'!C:C,Saldo!B5959)</f>
        <v>0</v>
      </c>
      <c r="I5959" s="11">
        <f t="shared" si="94"/>
        <v>0</v>
      </c>
      <c r="J5959" s="22"/>
    </row>
    <row r="5960" spans="5:10">
      <c r="E5960" s="4" t="e">
        <f>VLOOKUP(B5960,'[1]Base de datos Almacen'!$B$2:$E$3654,4,0)</f>
        <v>#N/A</v>
      </c>
      <c r="F5960" s="8">
        <v>0</v>
      </c>
      <c r="G5960" s="9">
        <f>SUMIFS('Entrada - Salida'!$E:$E,'Entrada - Salida'!$D:$D,Saldo!C5960,'Entrada - Salida'!C:C,Saldo!B5960)</f>
        <v>0</v>
      </c>
      <c r="H5960" s="10">
        <f>SUMIFS('Entrada - Salida'!$F:$F,'Entrada - Salida'!$D:$D,Saldo!C5960,'Entrada - Salida'!C:C,Saldo!B5960)</f>
        <v>0</v>
      </c>
      <c r="I5960" s="11">
        <f t="shared" si="94"/>
        <v>0</v>
      </c>
      <c r="J5960" s="22"/>
    </row>
    <row r="5961" spans="5:10">
      <c r="E5961" s="4" t="e">
        <f>VLOOKUP(B5961,'[1]Base de datos Almacen'!$B$2:$E$3654,4,0)</f>
        <v>#N/A</v>
      </c>
      <c r="F5961" s="8">
        <v>0</v>
      </c>
      <c r="G5961" s="9">
        <f>SUMIFS('Entrada - Salida'!$E:$E,'Entrada - Salida'!$D:$D,Saldo!C5961,'Entrada - Salida'!C:C,Saldo!B5961)</f>
        <v>0</v>
      </c>
      <c r="H5961" s="10">
        <f>SUMIFS('Entrada - Salida'!$F:$F,'Entrada - Salida'!$D:$D,Saldo!C5961,'Entrada - Salida'!C:C,Saldo!B5961)</f>
        <v>0</v>
      </c>
      <c r="I5961" s="11">
        <f t="shared" si="94"/>
        <v>0</v>
      </c>
      <c r="J5961" s="22"/>
    </row>
    <row r="5962" spans="5:10">
      <c r="E5962" s="4" t="e">
        <f>VLOOKUP(B5962,'[1]Base de datos Almacen'!$B$2:$E$3654,4,0)</f>
        <v>#N/A</v>
      </c>
      <c r="F5962" s="8">
        <v>0</v>
      </c>
      <c r="G5962" s="9">
        <f>SUMIFS('Entrada - Salida'!$E:$E,'Entrada - Salida'!$D:$D,Saldo!C5962,'Entrada - Salida'!C:C,Saldo!B5962)</f>
        <v>0</v>
      </c>
      <c r="H5962" s="10">
        <f>SUMIFS('Entrada - Salida'!$F:$F,'Entrada - Salida'!$D:$D,Saldo!C5962,'Entrada - Salida'!C:C,Saldo!B5962)</f>
        <v>0</v>
      </c>
      <c r="I5962" s="11">
        <f t="shared" si="94"/>
        <v>0</v>
      </c>
      <c r="J5962" s="22"/>
    </row>
    <row r="5963" spans="5:10">
      <c r="E5963" s="4" t="e">
        <f>VLOOKUP(B5963,'[1]Base de datos Almacen'!$B$2:$E$3654,4,0)</f>
        <v>#N/A</v>
      </c>
      <c r="F5963" s="8">
        <v>0</v>
      </c>
      <c r="G5963" s="9">
        <f>SUMIFS('Entrada - Salida'!$E:$E,'Entrada - Salida'!$D:$D,Saldo!C5963,'Entrada - Salida'!C:C,Saldo!B5963)</f>
        <v>0</v>
      </c>
      <c r="H5963" s="10">
        <f>SUMIFS('Entrada - Salida'!$F:$F,'Entrada - Salida'!$D:$D,Saldo!C5963,'Entrada - Salida'!C:C,Saldo!B5963)</f>
        <v>0</v>
      </c>
      <c r="I5963" s="11">
        <f t="shared" si="94"/>
        <v>0</v>
      </c>
      <c r="J5963" s="22"/>
    </row>
    <row r="5964" spans="5:10">
      <c r="E5964" s="4" t="e">
        <f>VLOOKUP(B5964,'[1]Base de datos Almacen'!$B$2:$E$3654,4,0)</f>
        <v>#N/A</v>
      </c>
      <c r="F5964" s="8">
        <v>0</v>
      </c>
      <c r="G5964" s="9">
        <f>SUMIFS('Entrada - Salida'!$E:$E,'Entrada - Salida'!$D:$D,Saldo!C5964,'Entrada - Salida'!C:C,Saldo!B5964)</f>
        <v>0</v>
      </c>
      <c r="H5964" s="10">
        <f>SUMIFS('Entrada - Salida'!$F:$F,'Entrada - Salida'!$D:$D,Saldo!C5964,'Entrada - Salida'!C:C,Saldo!B5964)</f>
        <v>0</v>
      </c>
      <c r="I5964" s="11">
        <f t="shared" si="94"/>
        <v>0</v>
      </c>
      <c r="J5964" s="22"/>
    </row>
    <row r="5965" spans="5:10">
      <c r="E5965" s="4" t="e">
        <f>VLOOKUP(B5965,'[1]Base de datos Almacen'!$B$2:$E$3654,4,0)</f>
        <v>#N/A</v>
      </c>
      <c r="F5965" s="8">
        <v>0</v>
      </c>
      <c r="G5965" s="9">
        <f>SUMIFS('Entrada - Salida'!$E:$E,'Entrada - Salida'!$D:$D,Saldo!C5965,'Entrada - Salida'!C:C,Saldo!B5965)</f>
        <v>0</v>
      </c>
      <c r="H5965" s="10">
        <f>SUMIFS('Entrada - Salida'!$F:$F,'Entrada - Salida'!$D:$D,Saldo!C5965,'Entrada - Salida'!C:C,Saldo!B5965)</f>
        <v>0</v>
      </c>
      <c r="I5965" s="11">
        <f t="shared" si="94"/>
        <v>0</v>
      </c>
      <c r="J5965" s="22"/>
    </row>
    <row r="5966" spans="5:10">
      <c r="E5966" s="4" t="e">
        <f>VLOOKUP(B5966,'[1]Base de datos Almacen'!$B$2:$E$3654,4,0)</f>
        <v>#N/A</v>
      </c>
      <c r="F5966" s="8">
        <v>0</v>
      </c>
      <c r="G5966" s="9">
        <f>SUMIFS('Entrada - Salida'!$E:$E,'Entrada - Salida'!$D:$D,Saldo!C5966,'Entrada - Salida'!C:C,Saldo!B5966)</f>
        <v>0</v>
      </c>
      <c r="H5966" s="10">
        <f>SUMIFS('Entrada - Salida'!$F:$F,'Entrada - Salida'!$D:$D,Saldo!C5966,'Entrada - Salida'!C:C,Saldo!B5966)</f>
        <v>0</v>
      </c>
      <c r="I5966" s="11">
        <f t="shared" si="94"/>
        <v>0</v>
      </c>
      <c r="J5966" s="22"/>
    </row>
    <row r="5967" spans="5:10">
      <c r="E5967" s="4" t="e">
        <f>VLOOKUP(B5967,'[1]Base de datos Almacen'!$B$2:$E$3654,4,0)</f>
        <v>#N/A</v>
      </c>
      <c r="F5967" s="8">
        <v>0</v>
      </c>
      <c r="G5967" s="9">
        <f>SUMIFS('Entrada - Salida'!$E:$E,'Entrada - Salida'!$D:$D,Saldo!C5967,'Entrada - Salida'!C:C,Saldo!B5967)</f>
        <v>0</v>
      </c>
      <c r="H5967" s="10">
        <f>SUMIFS('Entrada - Salida'!$F:$F,'Entrada - Salida'!$D:$D,Saldo!C5967,'Entrada - Salida'!C:C,Saldo!B5967)</f>
        <v>0</v>
      </c>
      <c r="I5967" s="11">
        <f t="shared" si="94"/>
        <v>0</v>
      </c>
      <c r="J5967" s="22"/>
    </row>
    <row r="5968" spans="5:10">
      <c r="E5968" s="4" t="e">
        <f>VLOOKUP(B5968,'[1]Base de datos Almacen'!$B$2:$E$3654,4,0)</f>
        <v>#N/A</v>
      </c>
      <c r="F5968" s="8">
        <v>0</v>
      </c>
      <c r="G5968" s="9">
        <f>SUMIFS('Entrada - Salida'!$E:$E,'Entrada - Salida'!$D:$D,Saldo!C5968,'Entrada - Salida'!C:C,Saldo!B5968)</f>
        <v>0</v>
      </c>
      <c r="H5968" s="10">
        <f>SUMIFS('Entrada - Salida'!$F:$F,'Entrada - Salida'!$D:$D,Saldo!C5968,'Entrada - Salida'!C:C,Saldo!B5968)</f>
        <v>0</v>
      </c>
      <c r="I5968" s="11">
        <f t="shared" si="94"/>
        <v>0</v>
      </c>
      <c r="J5968" s="22"/>
    </row>
    <row r="5969" spans="5:10">
      <c r="E5969" s="4" t="e">
        <f>VLOOKUP(B5969,'[1]Base de datos Almacen'!$B$2:$E$3654,4,0)</f>
        <v>#N/A</v>
      </c>
      <c r="F5969" s="8">
        <v>0</v>
      </c>
      <c r="G5969" s="9">
        <f>SUMIFS('Entrada - Salida'!$E:$E,'Entrada - Salida'!$D:$D,Saldo!C5969,'Entrada - Salida'!C:C,Saldo!B5969)</f>
        <v>0</v>
      </c>
      <c r="H5969" s="10">
        <f>SUMIFS('Entrada - Salida'!$F:$F,'Entrada - Salida'!$D:$D,Saldo!C5969,'Entrada - Salida'!C:C,Saldo!B5969)</f>
        <v>0</v>
      </c>
      <c r="I5969" s="11">
        <f t="shared" si="94"/>
        <v>0</v>
      </c>
      <c r="J5969" s="22"/>
    </row>
    <row r="5970" spans="5:10">
      <c r="E5970" s="4" t="e">
        <f>VLOOKUP(B5970,'[1]Base de datos Almacen'!$B$2:$E$3654,4,0)</f>
        <v>#N/A</v>
      </c>
      <c r="F5970" s="8">
        <v>0</v>
      </c>
      <c r="G5970" s="9">
        <f>SUMIFS('Entrada - Salida'!$E:$E,'Entrada - Salida'!$D:$D,Saldo!C5970,'Entrada - Salida'!C:C,Saldo!B5970)</f>
        <v>0</v>
      </c>
      <c r="H5970" s="10">
        <f>SUMIFS('Entrada - Salida'!$F:$F,'Entrada - Salida'!$D:$D,Saldo!C5970,'Entrada - Salida'!C:C,Saldo!B5970)</f>
        <v>0</v>
      </c>
      <c r="I5970" s="11">
        <f t="shared" si="94"/>
        <v>0</v>
      </c>
      <c r="J5970" s="22"/>
    </row>
    <row r="5971" spans="5:10">
      <c r="E5971" s="4" t="e">
        <f>VLOOKUP(B5971,'[1]Base de datos Almacen'!$B$2:$E$3654,4,0)</f>
        <v>#N/A</v>
      </c>
      <c r="F5971" s="8">
        <v>0</v>
      </c>
      <c r="G5971" s="9">
        <f>SUMIFS('Entrada - Salida'!$E:$E,'Entrada - Salida'!$D:$D,Saldo!C5971,'Entrada - Salida'!C:C,Saldo!B5971)</f>
        <v>0</v>
      </c>
      <c r="H5971" s="10">
        <f>SUMIFS('Entrada - Salida'!$F:$F,'Entrada - Salida'!$D:$D,Saldo!C5971,'Entrada - Salida'!C:C,Saldo!B5971)</f>
        <v>0</v>
      </c>
      <c r="I5971" s="11">
        <f t="shared" si="94"/>
        <v>0</v>
      </c>
      <c r="J5971" s="22"/>
    </row>
    <row r="5972" spans="5:10">
      <c r="E5972" s="4" t="e">
        <f>VLOOKUP(B5972,'[1]Base de datos Almacen'!$B$2:$E$3654,4,0)</f>
        <v>#N/A</v>
      </c>
      <c r="F5972" s="8">
        <v>0</v>
      </c>
      <c r="G5972" s="9">
        <f>SUMIFS('Entrada - Salida'!$E:$E,'Entrada - Salida'!$D:$D,Saldo!C5972,'Entrada - Salida'!C:C,Saldo!B5972)</f>
        <v>0</v>
      </c>
      <c r="H5972" s="10">
        <f>SUMIFS('Entrada - Salida'!$F:$F,'Entrada - Salida'!$D:$D,Saldo!C5972,'Entrada - Salida'!C:C,Saldo!B5972)</f>
        <v>0</v>
      </c>
      <c r="I5972" s="11">
        <f t="shared" si="94"/>
        <v>0</v>
      </c>
      <c r="J5972" s="22"/>
    </row>
    <row r="5973" spans="5:10">
      <c r="E5973" s="4" t="e">
        <f>VLOOKUP(B5973,'[1]Base de datos Almacen'!$B$2:$E$3654,4,0)</f>
        <v>#N/A</v>
      </c>
      <c r="F5973" s="8">
        <v>0</v>
      </c>
      <c r="G5973" s="9">
        <f>SUMIFS('Entrada - Salida'!$E:$E,'Entrada - Salida'!$D:$D,Saldo!C5973,'Entrada - Salida'!C:C,Saldo!B5973)</f>
        <v>0</v>
      </c>
      <c r="H5973" s="10">
        <f>SUMIFS('Entrada - Salida'!$F:$F,'Entrada - Salida'!$D:$D,Saldo!C5973,'Entrada - Salida'!C:C,Saldo!B5973)</f>
        <v>0</v>
      </c>
      <c r="I5973" s="11">
        <f t="shared" si="94"/>
        <v>0</v>
      </c>
      <c r="J5973" s="22"/>
    </row>
    <row r="5974" spans="5:10">
      <c r="E5974" s="4" t="e">
        <f>VLOOKUP(B5974,'[1]Base de datos Almacen'!$B$2:$E$3654,4,0)</f>
        <v>#N/A</v>
      </c>
      <c r="F5974" s="8">
        <v>0</v>
      </c>
      <c r="G5974" s="9">
        <f>SUMIFS('Entrada - Salida'!$E:$E,'Entrada - Salida'!$D:$D,Saldo!C5974,'Entrada - Salida'!C:C,Saldo!B5974)</f>
        <v>0</v>
      </c>
      <c r="H5974" s="10">
        <f>SUMIFS('Entrada - Salida'!$F:$F,'Entrada - Salida'!$D:$D,Saldo!C5974,'Entrada - Salida'!C:C,Saldo!B5974)</f>
        <v>0</v>
      </c>
      <c r="I5974" s="11">
        <f t="shared" si="94"/>
        <v>0</v>
      </c>
      <c r="J5974" s="22"/>
    </row>
    <row r="5975" spans="5:10">
      <c r="E5975" s="4" t="e">
        <f>VLOOKUP(B5975,'[1]Base de datos Almacen'!$B$2:$E$3654,4,0)</f>
        <v>#N/A</v>
      </c>
      <c r="F5975" s="8">
        <v>0</v>
      </c>
      <c r="G5975" s="9">
        <f>SUMIFS('Entrada - Salida'!$E:$E,'Entrada - Salida'!$D:$D,Saldo!C5975,'Entrada - Salida'!C:C,Saldo!B5975)</f>
        <v>0</v>
      </c>
      <c r="H5975" s="10">
        <f>SUMIFS('Entrada - Salida'!$F:$F,'Entrada - Salida'!$D:$D,Saldo!C5975,'Entrada - Salida'!C:C,Saldo!B5975)</f>
        <v>0</v>
      </c>
      <c r="I5975" s="11">
        <f t="shared" si="94"/>
        <v>0</v>
      </c>
      <c r="J5975" s="22"/>
    </row>
    <row r="5976" spans="5:10">
      <c r="E5976" s="4" t="e">
        <f>VLOOKUP(B5976,'[1]Base de datos Almacen'!$B$2:$E$3654,4,0)</f>
        <v>#N/A</v>
      </c>
      <c r="F5976" s="8">
        <v>0</v>
      </c>
      <c r="G5976" s="9">
        <f>SUMIFS('Entrada - Salida'!$E:$E,'Entrada - Salida'!$D:$D,Saldo!C5976,'Entrada - Salida'!C:C,Saldo!B5976)</f>
        <v>0</v>
      </c>
      <c r="H5976" s="10">
        <f>SUMIFS('Entrada - Salida'!$F:$F,'Entrada - Salida'!$D:$D,Saldo!C5976,'Entrada - Salida'!C:C,Saldo!B5976)</f>
        <v>0</v>
      </c>
      <c r="I5976" s="11">
        <f t="shared" si="94"/>
        <v>0</v>
      </c>
      <c r="J5976" s="22"/>
    </row>
    <row r="5977" spans="5:10">
      <c r="E5977" s="4" t="e">
        <f>VLOOKUP(B5977,'[1]Base de datos Almacen'!$B$2:$E$3654,4,0)</f>
        <v>#N/A</v>
      </c>
      <c r="F5977" s="8">
        <v>0</v>
      </c>
      <c r="G5977" s="9">
        <f>SUMIFS('Entrada - Salida'!$E:$E,'Entrada - Salida'!$D:$D,Saldo!C5977,'Entrada - Salida'!C:C,Saldo!B5977)</f>
        <v>0</v>
      </c>
      <c r="H5977" s="10">
        <f>SUMIFS('Entrada - Salida'!$F:$F,'Entrada - Salida'!$D:$D,Saldo!C5977,'Entrada - Salida'!C:C,Saldo!B5977)</f>
        <v>0</v>
      </c>
      <c r="I5977" s="11">
        <f t="shared" si="94"/>
        <v>0</v>
      </c>
      <c r="J5977" s="22"/>
    </row>
    <row r="5978" spans="5:10">
      <c r="E5978" s="4" t="e">
        <f>VLOOKUP(B5978,'[1]Base de datos Almacen'!$B$2:$E$3654,4,0)</f>
        <v>#N/A</v>
      </c>
      <c r="F5978" s="8">
        <v>0</v>
      </c>
      <c r="G5978" s="9">
        <f>SUMIFS('Entrada - Salida'!$E:$E,'Entrada - Salida'!$D:$D,Saldo!C5978,'Entrada - Salida'!C:C,Saldo!B5978)</f>
        <v>0</v>
      </c>
      <c r="H5978" s="10">
        <f>SUMIFS('Entrada - Salida'!$F:$F,'Entrada - Salida'!$D:$D,Saldo!C5978,'Entrada - Salida'!C:C,Saldo!B5978)</f>
        <v>0</v>
      </c>
      <c r="I5978" s="11">
        <f t="shared" si="94"/>
        <v>0</v>
      </c>
      <c r="J5978" s="22"/>
    </row>
    <row r="5979" spans="5:10">
      <c r="E5979" s="4" t="e">
        <f>VLOOKUP(B5979,'[1]Base de datos Almacen'!$B$2:$E$3654,4,0)</f>
        <v>#N/A</v>
      </c>
      <c r="F5979" s="8">
        <v>0</v>
      </c>
      <c r="G5979" s="9">
        <f>SUMIFS('Entrada - Salida'!$E:$E,'Entrada - Salida'!$D:$D,Saldo!C5979,'Entrada - Salida'!C:C,Saldo!B5979)</f>
        <v>0</v>
      </c>
      <c r="H5979" s="10">
        <f>SUMIFS('Entrada - Salida'!$F:$F,'Entrada - Salida'!$D:$D,Saldo!C5979,'Entrada - Salida'!C:C,Saldo!B5979)</f>
        <v>0</v>
      </c>
      <c r="I5979" s="11">
        <f t="shared" si="94"/>
        <v>0</v>
      </c>
      <c r="J5979" s="22"/>
    </row>
    <row r="5980" spans="5:10">
      <c r="E5980" s="4" t="e">
        <f>VLOOKUP(B5980,'[1]Base de datos Almacen'!$B$2:$E$3654,4,0)</f>
        <v>#N/A</v>
      </c>
      <c r="F5980" s="8">
        <v>0</v>
      </c>
      <c r="G5980" s="9">
        <f>SUMIFS('Entrada - Salida'!$E:$E,'Entrada - Salida'!$D:$D,Saldo!C5980,'Entrada - Salida'!C:C,Saldo!B5980)</f>
        <v>0</v>
      </c>
      <c r="H5980" s="10">
        <f>SUMIFS('Entrada - Salida'!$F:$F,'Entrada - Salida'!$D:$D,Saldo!C5980,'Entrada - Salida'!C:C,Saldo!B5980)</f>
        <v>0</v>
      </c>
      <c r="I5980" s="11">
        <f t="shared" si="94"/>
        <v>0</v>
      </c>
      <c r="J5980" s="22"/>
    </row>
    <row r="5981" spans="5:10">
      <c r="E5981" s="4" t="e">
        <f>VLOOKUP(B5981,'[1]Base de datos Almacen'!$B$2:$E$3654,4,0)</f>
        <v>#N/A</v>
      </c>
      <c r="F5981" s="8">
        <v>0</v>
      </c>
      <c r="G5981" s="9">
        <f>SUMIFS('Entrada - Salida'!$E:$E,'Entrada - Salida'!$D:$D,Saldo!C5981,'Entrada - Salida'!C:C,Saldo!B5981)</f>
        <v>0</v>
      </c>
      <c r="H5981" s="10">
        <f>SUMIFS('Entrada - Salida'!$F:$F,'Entrada - Salida'!$D:$D,Saldo!C5981,'Entrada - Salida'!C:C,Saldo!B5981)</f>
        <v>0</v>
      </c>
      <c r="I5981" s="11">
        <f t="shared" si="94"/>
        <v>0</v>
      </c>
      <c r="J5981" s="22"/>
    </row>
    <row r="5982" spans="5:10">
      <c r="E5982" s="4" t="e">
        <f>VLOOKUP(B5982,'[1]Base de datos Almacen'!$B$2:$E$3654,4,0)</f>
        <v>#N/A</v>
      </c>
      <c r="F5982" s="8">
        <v>0</v>
      </c>
      <c r="G5982" s="9">
        <f>SUMIFS('Entrada - Salida'!$E:$E,'Entrada - Salida'!$D:$D,Saldo!C5982,'Entrada - Salida'!C:C,Saldo!B5982)</f>
        <v>0</v>
      </c>
      <c r="H5982" s="10">
        <f>SUMIFS('Entrada - Salida'!$F:$F,'Entrada - Salida'!$D:$D,Saldo!C5982,'Entrada - Salida'!C:C,Saldo!B5982)</f>
        <v>0</v>
      </c>
      <c r="I5982" s="11">
        <f t="shared" si="94"/>
        <v>0</v>
      </c>
      <c r="J5982" s="22"/>
    </row>
    <row r="5983" spans="5:10">
      <c r="E5983" s="4" t="e">
        <f>VLOOKUP(B5983,'[1]Base de datos Almacen'!$B$2:$E$3654,4,0)</f>
        <v>#N/A</v>
      </c>
      <c r="F5983" s="8">
        <v>0</v>
      </c>
      <c r="G5983" s="9">
        <f>SUMIFS('Entrada - Salida'!$E:$E,'Entrada - Salida'!$D:$D,Saldo!C5983,'Entrada - Salida'!C:C,Saldo!B5983)</f>
        <v>0</v>
      </c>
      <c r="H5983" s="10">
        <f>SUMIFS('Entrada - Salida'!$F:$F,'Entrada - Salida'!$D:$D,Saldo!C5983,'Entrada - Salida'!C:C,Saldo!B5983)</f>
        <v>0</v>
      </c>
      <c r="I5983" s="11">
        <f t="shared" si="94"/>
        <v>0</v>
      </c>
      <c r="J5983" s="22"/>
    </row>
    <row r="5984" spans="5:10">
      <c r="E5984" s="4" t="e">
        <f>VLOOKUP(B5984,'[1]Base de datos Almacen'!$B$2:$E$3654,4,0)</f>
        <v>#N/A</v>
      </c>
      <c r="F5984" s="8">
        <v>0</v>
      </c>
      <c r="G5984" s="9">
        <f>SUMIFS('Entrada - Salida'!$E:$E,'Entrada - Salida'!$D:$D,Saldo!C5984,'Entrada - Salida'!C:C,Saldo!B5984)</f>
        <v>0</v>
      </c>
      <c r="H5984" s="10">
        <f>SUMIFS('Entrada - Salida'!$F:$F,'Entrada - Salida'!$D:$D,Saldo!C5984,'Entrada - Salida'!C:C,Saldo!B5984)</f>
        <v>0</v>
      </c>
      <c r="I5984" s="11">
        <f t="shared" si="94"/>
        <v>0</v>
      </c>
      <c r="J5984" s="22"/>
    </row>
    <row r="5985" spans="5:10">
      <c r="E5985" s="4" t="e">
        <f>VLOOKUP(B5985,'[1]Base de datos Almacen'!$B$2:$E$3654,4,0)</f>
        <v>#N/A</v>
      </c>
      <c r="F5985" s="8">
        <v>0</v>
      </c>
      <c r="G5985" s="9">
        <f>SUMIFS('Entrada - Salida'!$E:$E,'Entrada - Salida'!$D:$D,Saldo!C5985,'Entrada - Salida'!C:C,Saldo!B5985)</f>
        <v>0</v>
      </c>
      <c r="H5985" s="10">
        <f>SUMIFS('Entrada - Salida'!$F:$F,'Entrada - Salida'!$D:$D,Saldo!C5985,'Entrada - Salida'!C:C,Saldo!B5985)</f>
        <v>0</v>
      </c>
      <c r="I5985" s="11">
        <f t="shared" si="94"/>
        <v>0</v>
      </c>
      <c r="J5985" s="22"/>
    </row>
    <row r="5986" spans="5:10">
      <c r="E5986" s="4" t="e">
        <f>VLOOKUP(B5986,'[1]Base de datos Almacen'!$B$2:$E$3654,4,0)</f>
        <v>#N/A</v>
      </c>
      <c r="F5986" s="8">
        <v>0</v>
      </c>
      <c r="G5986" s="9">
        <f>SUMIFS('Entrada - Salida'!$E:$E,'Entrada - Salida'!$D:$D,Saldo!C5986,'Entrada - Salida'!C:C,Saldo!B5986)</f>
        <v>0</v>
      </c>
      <c r="H5986" s="10">
        <f>SUMIFS('Entrada - Salida'!$F:$F,'Entrada - Salida'!$D:$D,Saldo!C5986,'Entrada - Salida'!C:C,Saldo!B5986)</f>
        <v>0</v>
      </c>
      <c r="I5986" s="11">
        <f t="shared" si="94"/>
        <v>0</v>
      </c>
      <c r="J5986" s="22"/>
    </row>
    <row r="5987" spans="5:10">
      <c r="E5987" s="4" t="e">
        <f>VLOOKUP(B5987,'[1]Base de datos Almacen'!$B$2:$E$3654,4,0)</f>
        <v>#N/A</v>
      </c>
      <c r="F5987" s="8">
        <v>0</v>
      </c>
      <c r="G5987" s="9">
        <f>SUMIFS('Entrada - Salida'!$E:$E,'Entrada - Salida'!$D:$D,Saldo!C5987,'Entrada - Salida'!C:C,Saldo!B5987)</f>
        <v>0</v>
      </c>
      <c r="H5987" s="10">
        <f>SUMIFS('Entrada - Salida'!$F:$F,'Entrada - Salida'!$D:$D,Saldo!C5987,'Entrada - Salida'!C:C,Saldo!B5987)</f>
        <v>0</v>
      </c>
      <c r="I5987" s="11">
        <f t="shared" si="94"/>
        <v>0</v>
      </c>
      <c r="J5987" s="22"/>
    </row>
    <row r="5988" spans="5:10">
      <c r="E5988" s="4" t="e">
        <f>VLOOKUP(B5988,'[1]Base de datos Almacen'!$B$2:$E$3654,4,0)</f>
        <v>#N/A</v>
      </c>
      <c r="F5988" s="8">
        <v>0</v>
      </c>
      <c r="G5988" s="9">
        <f>SUMIFS('Entrada - Salida'!$E:$E,'Entrada - Salida'!$D:$D,Saldo!C5988,'Entrada - Salida'!C:C,Saldo!B5988)</f>
        <v>0</v>
      </c>
      <c r="H5988" s="10">
        <f>SUMIFS('Entrada - Salida'!$F:$F,'Entrada - Salida'!$D:$D,Saldo!C5988,'Entrada - Salida'!C:C,Saldo!B5988)</f>
        <v>0</v>
      </c>
      <c r="I5988" s="11">
        <f t="shared" si="94"/>
        <v>0</v>
      </c>
      <c r="J5988" s="22"/>
    </row>
    <row r="5989" spans="5:10">
      <c r="E5989" s="4" t="e">
        <f>VLOOKUP(B5989,'[1]Base de datos Almacen'!$B$2:$E$3654,4,0)</f>
        <v>#N/A</v>
      </c>
      <c r="F5989" s="8">
        <v>0</v>
      </c>
      <c r="G5989" s="9">
        <f>SUMIFS('Entrada - Salida'!$E:$E,'Entrada - Salida'!$D:$D,Saldo!C5989,'Entrada - Salida'!C:C,Saldo!B5989)</f>
        <v>0</v>
      </c>
      <c r="H5989" s="10">
        <f>SUMIFS('Entrada - Salida'!$F:$F,'Entrada - Salida'!$D:$D,Saldo!C5989,'Entrada - Salida'!C:C,Saldo!B5989)</f>
        <v>0</v>
      </c>
      <c r="I5989" s="11">
        <f t="shared" si="94"/>
        <v>0</v>
      </c>
      <c r="J5989" s="22"/>
    </row>
    <row r="5990" spans="5:10">
      <c r="E5990" s="4" t="e">
        <f>VLOOKUP(B5990,'[1]Base de datos Almacen'!$B$2:$E$3654,4,0)</f>
        <v>#N/A</v>
      </c>
      <c r="F5990" s="8">
        <v>0</v>
      </c>
      <c r="G5990" s="9">
        <f>SUMIFS('Entrada - Salida'!$E:$E,'Entrada - Salida'!$D:$D,Saldo!C5990,'Entrada - Salida'!C:C,Saldo!B5990)</f>
        <v>0</v>
      </c>
      <c r="H5990" s="10">
        <f>SUMIFS('Entrada - Salida'!$F:$F,'Entrada - Salida'!$D:$D,Saldo!C5990,'Entrada - Salida'!C:C,Saldo!B5990)</f>
        <v>0</v>
      </c>
      <c r="I5990" s="11">
        <f t="shared" si="94"/>
        <v>0</v>
      </c>
      <c r="J5990" s="22"/>
    </row>
    <row r="5991" spans="5:10">
      <c r="E5991" s="4" t="e">
        <f>VLOOKUP(B5991,'[1]Base de datos Almacen'!$B$2:$E$3654,4,0)</f>
        <v>#N/A</v>
      </c>
      <c r="F5991" s="8">
        <v>0</v>
      </c>
      <c r="G5991" s="9">
        <f>SUMIFS('Entrada - Salida'!$E:$E,'Entrada - Salida'!$D:$D,Saldo!C5991,'Entrada - Salida'!C:C,Saldo!B5991)</f>
        <v>0</v>
      </c>
      <c r="H5991" s="10">
        <f>SUMIFS('Entrada - Salida'!$F:$F,'Entrada - Salida'!$D:$D,Saldo!C5991,'Entrada - Salida'!C:C,Saldo!B5991)</f>
        <v>0</v>
      </c>
      <c r="I5991" s="11">
        <f t="shared" si="94"/>
        <v>0</v>
      </c>
      <c r="J5991" s="22"/>
    </row>
    <row r="5992" spans="5:10">
      <c r="E5992" s="4" t="e">
        <f>VLOOKUP(B5992,'[1]Base de datos Almacen'!$B$2:$E$3654,4,0)</f>
        <v>#N/A</v>
      </c>
      <c r="F5992" s="8">
        <v>0</v>
      </c>
      <c r="G5992" s="9">
        <f>SUMIFS('Entrada - Salida'!$E:$E,'Entrada - Salida'!$D:$D,Saldo!C5992,'Entrada - Salida'!C:C,Saldo!B5992)</f>
        <v>0</v>
      </c>
      <c r="H5992" s="10">
        <f>SUMIFS('Entrada - Salida'!$F:$F,'Entrada - Salida'!$D:$D,Saldo!C5992,'Entrada - Salida'!C:C,Saldo!B5992)</f>
        <v>0</v>
      </c>
      <c r="I5992" s="11">
        <f t="shared" si="94"/>
        <v>0</v>
      </c>
      <c r="J5992" s="22"/>
    </row>
    <row r="5993" spans="5:10">
      <c r="E5993" s="4" t="e">
        <f>VLOOKUP(B5993,'[1]Base de datos Almacen'!$B$2:$E$3654,4,0)</f>
        <v>#N/A</v>
      </c>
      <c r="F5993" s="8">
        <v>0</v>
      </c>
      <c r="G5993" s="9">
        <f>SUMIFS('Entrada - Salida'!$E:$E,'Entrada - Salida'!$D:$D,Saldo!C5993,'Entrada - Salida'!C:C,Saldo!B5993)</f>
        <v>0</v>
      </c>
      <c r="H5993" s="10">
        <f>SUMIFS('Entrada - Salida'!$F:$F,'Entrada - Salida'!$D:$D,Saldo!C5993,'Entrada - Salida'!C:C,Saldo!B5993)</f>
        <v>0</v>
      </c>
      <c r="I5993" s="11">
        <f t="shared" si="94"/>
        <v>0</v>
      </c>
      <c r="J5993" s="22"/>
    </row>
    <row r="5994" spans="5:10">
      <c r="E5994" s="4" t="e">
        <f>VLOOKUP(B5994,'[1]Base de datos Almacen'!$B$2:$E$3654,4,0)</f>
        <v>#N/A</v>
      </c>
      <c r="F5994" s="8">
        <v>0</v>
      </c>
      <c r="G5994" s="9">
        <f>SUMIFS('Entrada - Salida'!$E:$E,'Entrada - Salida'!$D:$D,Saldo!C5994,'Entrada - Salida'!C:C,Saldo!B5994)</f>
        <v>0</v>
      </c>
      <c r="H5994" s="10">
        <f>SUMIFS('Entrada - Salida'!$F:$F,'Entrada - Salida'!$D:$D,Saldo!C5994,'Entrada - Salida'!C:C,Saldo!B5994)</f>
        <v>0</v>
      </c>
      <c r="I5994" s="11">
        <f t="shared" si="94"/>
        <v>0</v>
      </c>
      <c r="J5994" s="22"/>
    </row>
    <row r="5995" spans="5:10">
      <c r="E5995" s="4" t="e">
        <f>VLOOKUP(B5995,'[1]Base de datos Almacen'!$B$2:$E$3654,4,0)</f>
        <v>#N/A</v>
      </c>
      <c r="F5995" s="8">
        <v>0</v>
      </c>
      <c r="G5995" s="9">
        <f>SUMIFS('Entrada - Salida'!$E:$E,'Entrada - Salida'!$D:$D,Saldo!C5995,'Entrada - Salida'!C:C,Saldo!B5995)</f>
        <v>0</v>
      </c>
      <c r="H5995" s="10">
        <f>SUMIFS('Entrada - Salida'!$F:$F,'Entrada - Salida'!$D:$D,Saldo!C5995,'Entrada - Salida'!C:C,Saldo!B5995)</f>
        <v>0</v>
      </c>
      <c r="I5995" s="11">
        <f t="shared" si="94"/>
        <v>0</v>
      </c>
      <c r="J5995" s="22"/>
    </row>
    <row r="5996" spans="5:10">
      <c r="E5996" s="4" t="e">
        <f>VLOOKUP(B5996,'[1]Base de datos Almacen'!$B$2:$E$3654,4,0)</f>
        <v>#N/A</v>
      </c>
      <c r="F5996" s="8">
        <v>0</v>
      </c>
      <c r="G5996" s="9">
        <f>SUMIFS('Entrada - Salida'!$E:$E,'Entrada - Salida'!$D:$D,Saldo!C5996,'Entrada - Salida'!C:C,Saldo!B5996)</f>
        <v>0</v>
      </c>
      <c r="H5996" s="10">
        <f>SUMIFS('Entrada - Salida'!$F:$F,'Entrada - Salida'!$D:$D,Saldo!C5996,'Entrada - Salida'!C:C,Saldo!B5996)</f>
        <v>0</v>
      </c>
      <c r="I5996" s="11">
        <f t="shared" si="94"/>
        <v>0</v>
      </c>
      <c r="J5996" s="22"/>
    </row>
    <row r="5997" spans="5:10">
      <c r="E5997" s="4" t="e">
        <f>VLOOKUP(B5997,'[1]Base de datos Almacen'!$B$2:$E$3654,4,0)</f>
        <v>#N/A</v>
      </c>
      <c r="F5997" s="8">
        <v>0</v>
      </c>
      <c r="G5997" s="9">
        <f>SUMIFS('Entrada - Salida'!$E:$E,'Entrada - Salida'!$D:$D,Saldo!C5997,'Entrada - Salida'!C:C,Saldo!B5997)</f>
        <v>0</v>
      </c>
      <c r="H5997" s="10">
        <f>SUMIFS('Entrada - Salida'!$F:$F,'Entrada - Salida'!$D:$D,Saldo!C5997,'Entrada - Salida'!C:C,Saldo!B5997)</f>
        <v>0</v>
      </c>
      <c r="I5997" s="11">
        <f t="shared" si="94"/>
        <v>0</v>
      </c>
      <c r="J5997" s="22"/>
    </row>
    <row r="5998" spans="5:10">
      <c r="E5998" s="4" t="e">
        <f>VLOOKUP(B5998,'[1]Base de datos Almacen'!$B$2:$E$3654,4,0)</f>
        <v>#N/A</v>
      </c>
      <c r="F5998" s="8">
        <v>0</v>
      </c>
      <c r="G5998" s="9">
        <f>SUMIFS('Entrada - Salida'!$E:$E,'Entrada - Salida'!$D:$D,Saldo!C5998,'Entrada - Salida'!C:C,Saldo!B5998)</f>
        <v>0</v>
      </c>
      <c r="H5998" s="10">
        <f>SUMIFS('Entrada - Salida'!$F:$F,'Entrada - Salida'!$D:$D,Saldo!C5998,'Entrada - Salida'!C:C,Saldo!B5998)</f>
        <v>0</v>
      </c>
      <c r="I5998" s="11">
        <f t="shared" ref="I5998:I6061" si="95">+(G5998-H5998)+F5998</f>
        <v>0</v>
      </c>
      <c r="J5998" s="22"/>
    </row>
    <row r="5999" spans="5:10">
      <c r="E5999" s="4" t="e">
        <f>VLOOKUP(B5999,'[1]Base de datos Almacen'!$B$2:$E$3654,4,0)</f>
        <v>#N/A</v>
      </c>
      <c r="F5999" s="8">
        <v>0</v>
      </c>
      <c r="G5999" s="9">
        <f>SUMIFS('Entrada - Salida'!$E:$E,'Entrada - Salida'!$D:$D,Saldo!C5999,'Entrada - Salida'!C:C,Saldo!B5999)</f>
        <v>0</v>
      </c>
      <c r="H5999" s="10">
        <f>SUMIFS('Entrada - Salida'!$F:$F,'Entrada - Salida'!$D:$D,Saldo!C5999,'Entrada - Salida'!C:C,Saldo!B5999)</f>
        <v>0</v>
      </c>
      <c r="I5999" s="11">
        <f t="shared" si="95"/>
        <v>0</v>
      </c>
      <c r="J5999" s="22"/>
    </row>
    <row r="6000" spans="5:10">
      <c r="E6000" s="4" t="e">
        <f>VLOOKUP(B6000,'[1]Base de datos Almacen'!$B$2:$E$3654,4,0)</f>
        <v>#N/A</v>
      </c>
      <c r="F6000" s="8">
        <v>0</v>
      </c>
      <c r="G6000" s="9">
        <f>SUMIFS('Entrada - Salida'!$E:$E,'Entrada - Salida'!$D:$D,Saldo!C6000,'Entrada - Salida'!C:C,Saldo!B6000)</f>
        <v>0</v>
      </c>
      <c r="H6000" s="10">
        <f>SUMIFS('Entrada - Salida'!$F:$F,'Entrada - Salida'!$D:$D,Saldo!C6000,'Entrada - Salida'!C:C,Saldo!B6000)</f>
        <v>0</v>
      </c>
      <c r="I6000" s="11">
        <f t="shared" si="95"/>
        <v>0</v>
      </c>
      <c r="J6000" s="22"/>
    </row>
    <row r="6001" spans="5:10">
      <c r="E6001" s="4" t="e">
        <f>VLOOKUP(B6001,'[1]Base de datos Almacen'!$B$2:$E$3654,4,0)</f>
        <v>#N/A</v>
      </c>
      <c r="F6001" s="8">
        <v>0</v>
      </c>
      <c r="G6001" s="9">
        <f>SUMIFS('Entrada - Salida'!$E:$E,'Entrada - Salida'!$D:$D,Saldo!C6001,'Entrada - Salida'!C:C,Saldo!B6001)</f>
        <v>0</v>
      </c>
      <c r="H6001" s="10">
        <f>SUMIFS('Entrada - Salida'!$F:$F,'Entrada - Salida'!$D:$D,Saldo!C6001,'Entrada - Salida'!C:C,Saldo!B6001)</f>
        <v>0</v>
      </c>
      <c r="I6001" s="11">
        <f t="shared" si="95"/>
        <v>0</v>
      </c>
      <c r="J6001" s="22"/>
    </row>
    <row r="6002" spans="5:10">
      <c r="E6002" s="4" t="e">
        <f>VLOOKUP(B6002,'[1]Base de datos Almacen'!$B$2:$E$3654,4,0)</f>
        <v>#N/A</v>
      </c>
      <c r="F6002" s="8">
        <v>0</v>
      </c>
      <c r="G6002" s="9">
        <f>SUMIFS('Entrada - Salida'!$E:$E,'Entrada - Salida'!$D:$D,Saldo!C6002,'Entrada - Salida'!C:C,Saldo!B6002)</f>
        <v>0</v>
      </c>
      <c r="H6002" s="10">
        <f>SUMIFS('Entrada - Salida'!$F:$F,'Entrada - Salida'!$D:$D,Saldo!C6002,'Entrada - Salida'!C:C,Saldo!B6002)</f>
        <v>0</v>
      </c>
      <c r="I6002" s="11">
        <f t="shared" si="95"/>
        <v>0</v>
      </c>
      <c r="J6002" s="22"/>
    </row>
    <row r="6003" spans="5:10">
      <c r="E6003" s="4" t="e">
        <f>VLOOKUP(B6003,'[1]Base de datos Almacen'!$B$2:$E$3654,4,0)</f>
        <v>#N/A</v>
      </c>
      <c r="F6003" s="8">
        <v>0</v>
      </c>
      <c r="G6003" s="9">
        <f>SUMIFS('Entrada - Salida'!$E:$E,'Entrada - Salida'!$D:$D,Saldo!C6003,'Entrada - Salida'!C:C,Saldo!B6003)</f>
        <v>0</v>
      </c>
      <c r="H6003" s="10">
        <f>SUMIFS('Entrada - Salida'!$F:$F,'Entrada - Salida'!$D:$D,Saldo!C6003,'Entrada - Salida'!C:C,Saldo!B6003)</f>
        <v>0</v>
      </c>
      <c r="I6003" s="11">
        <f t="shared" si="95"/>
        <v>0</v>
      </c>
      <c r="J6003" s="22"/>
    </row>
    <row r="6004" spans="5:10">
      <c r="E6004" s="4" t="e">
        <f>VLOOKUP(B6004,'[1]Base de datos Almacen'!$B$2:$E$3654,4,0)</f>
        <v>#N/A</v>
      </c>
      <c r="F6004" s="8">
        <v>0</v>
      </c>
      <c r="G6004" s="9">
        <f>SUMIFS('Entrada - Salida'!$E:$E,'Entrada - Salida'!$D:$D,Saldo!C6004,'Entrada - Salida'!C:C,Saldo!B6004)</f>
        <v>0</v>
      </c>
      <c r="H6004" s="10">
        <f>SUMIFS('Entrada - Salida'!$F:$F,'Entrada - Salida'!$D:$D,Saldo!C6004,'Entrada - Salida'!C:C,Saldo!B6004)</f>
        <v>0</v>
      </c>
      <c r="I6004" s="11">
        <f t="shared" si="95"/>
        <v>0</v>
      </c>
      <c r="J6004" s="22"/>
    </row>
    <row r="6005" spans="5:10">
      <c r="E6005" s="4" t="e">
        <f>VLOOKUP(B6005,'[1]Base de datos Almacen'!$B$2:$E$3654,4,0)</f>
        <v>#N/A</v>
      </c>
      <c r="F6005" s="8">
        <v>0</v>
      </c>
      <c r="G6005" s="9">
        <f>SUMIFS('Entrada - Salida'!$E:$E,'Entrada - Salida'!$D:$D,Saldo!C6005,'Entrada - Salida'!C:C,Saldo!B6005)</f>
        <v>0</v>
      </c>
      <c r="H6005" s="10">
        <f>SUMIFS('Entrada - Salida'!$F:$F,'Entrada - Salida'!$D:$D,Saldo!C6005,'Entrada - Salida'!C:C,Saldo!B6005)</f>
        <v>0</v>
      </c>
      <c r="I6005" s="11">
        <f t="shared" si="95"/>
        <v>0</v>
      </c>
      <c r="J6005" s="22"/>
    </row>
    <row r="6006" spans="5:10">
      <c r="E6006" s="4" t="e">
        <f>VLOOKUP(B6006,'[1]Base de datos Almacen'!$B$2:$E$3654,4,0)</f>
        <v>#N/A</v>
      </c>
      <c r="F6006" s="8">
        <v>0</v>
      </c>
      <c r="G6006" s="9">
        <f>SUMIFS('Entrada - Salida'!$E:$E,'Entrada - Salida'!$D:$D,Saldo!C6006,'Entrada - Salida'!C:C,Saldo!B6006)</f>
        <v>0</v>
      </c>
      <c r="H6006" s="10">
        <f>SUMIFS('Entrada - Salida'!$F:$F,'Entrada - Salida'!$D:$D,Saldo!C6006,'Entrada - Salida'!C:C,Saldo!B6006)</f>
        <v>0</v>
      </c>
      <c r="I6006" s="11">
        <f t="shared" si="95"/>
        <v>0</v>
      </c>
      <c r="J6006" s="22"/>
    </row>
    <row r="6007" spans="5:10">
      <c r="E6007" s="4" t="e">
        <f>VLOOKUP(B6007,'[1]Base de datos Almacen'!$B$2:$E$3654,4,0)</f>
        <v>#N/A</v>
      </c>
      <c r="F6007" s="8">
        <v>0</v>
      </c>
      <c r="G6007" s="9">
        <f>SUMIFS('Entrada - Salida'!$E:$E,'Entrada - Salida'!$D:$D,Saldo!C6007,'Entrada - Salida'!C:C,Saldo!B6007)</f>
        <v>0</v>
      </c>
      <c r="H6007" s="10">
        <f>SUMIFS('Entrada - Salida'!$F:$F,'Entrada - Salida'!$D:$D,Saldo!C6007,'Entrada - Salida'!C:C,Saldo!B6007)</f>
        <v>0</v>
      </c>
      <c r="I6007" s="11">
        <f t="shared" si="95"/>
        <v>0</v>
      </c>
      <c r="J6007" s="22"/>
    </row>
    <row r="6008" spans="5:10">
      <c r="E6008" s="4" t="e">
        <f>VLOOKUP(B6008,'[1]Base de datos Almacen'!$B$2:$E$3654,4,0)</f>
        <v>#N/A</v>
      </c>
      <c r="F6008" s="8">
        <v>0</v>
      </c>
      <c r="G6008" s="9">
        <f>SUMIFS('Entrada - Salida'!$E:$E,'Entrada - Salida'!$D:$D,Saldo!C6008,'Entrada - Salida'!C:C,Saldo!B6008)</f>
        <v>0</v>
      </c>
      <c r="H6008" s="10">
        <f>SUMIFS('Entrada - Salida'!$F:$F,'Entrada - Salida'!$D:$D,Saldo!C6008,'Entrada - Salida'!C:C,Saldo!B6008)</f>
        <v>0</v>
      </c>
      <c r="I6008" s="11">
        <f t="shared" si="95"/>
        <v>0</v>
      </c>
      <c r="J6008" s="22"/>
    </row>
    <row r="6009" spans="5:10">
      <c r="E6009" s="4" t="e">
        <f>VLOOKUP(B6009,'[1]Base de datos Almacen'!$B$2:$E$3654,4,0)</f>
        <v>#N/A</v>
      </c>
      <c r="F6009" s="8">
        <v>0</v>
      </c>
      <c r="G6009" s="9">
        <f>SUMIFS('Entrada - Salida'!$E:$E,'Entrada - Salida'!$D:$D,Saldo!C6009,'Entrada - Salida'!C:C,Saldo!B6009)</f>
        <v>0</v>
      </c>
      <c r="H6009" s="10">
        <f>SUMIFS('Entrada - Salida'!$F:$F,'Entrada - Salida'!$D:$D,Saldo!C6009,'Entrada - Salida'!C:C,Saldo!B6009)</f>
        <v>0</v>
      </c>
      <c r="I6009" s="11">
        <f t="shared" si="95"/>
        <v>0</v>
      </c>
      <c r="J6009" s="22"/>
    </row>
    <row r="6010" spans="5:10">
      <c r="E6010" s="4" t="e">
        <f>VLOOKUP(B6010,'[1]Base de datos Almacen'!$B$2:$E$3654,4,0)</f>
        <v>#N/A</v>
      </c>
      <c r="F6010" s="8">
        <v>0</v>
      </c>
      <c r="G6010" s="9">
        <f>SUMIFS('Entrada - Salida'!$E:$E,'Entrada - Salida'!$D:$D,Saldo!C6010,'Entrada - Salida'!C:C,Saldo!B6010)</f>
        <v>0</v>
      </c>
      <c r="H6010" s="10">
        <f>SUMIFS('Entrada - Salida'!$F:$F,'Entrada - Salida'!$D:$D,Saldo!C6010,'Entrada - Salida'!C:C,Saldo!B6010)</f>
        <v>0</v>
      </c>
      <c r="I6010" s="11">
        <f t="shared" si="95"/>
        <v>0</v>
      </c>
      <c r="J6010" s="22"/>
    </row>
    <row r="6011" spans="5:10">
      <c r="E6011" s="4" t="e">
        <f>VLOOKUP(B6011,'[1]Base de datos Almacen'!$B$2:$E$3654,4,0)</f>
        <v>#N/A</v>
      </c>
      <c r="F6011" s="8">
        <v>0</v>
      </c>
      <c r="G6011" s="9">
        <f>SUMIFS('Entrada - Salida'!$E:$E,'Entrada - Salida'!$D:$D,Saldo!C6011,'Entrada - Salida'!C:C,Saldo!B6011)</f>
        <v>0</v>
      </c>
      <c r="H6011" s="10">
        <f>SUMIFS('Entrada - Salida'!$F:$F,'Entrada - Salida'!$D:$D,Saldo!C6011,'Entrada - Salida'!C:C,Saldo!B6011)</f>
        <v>0</v>
      </c>
      <c r="I6011" s="11">
        <f t="shared" si="95"/>
        <v>0</v>
      </c>
      <c r="J6011" s="22"/>
    </row>
    <row r="6012" spans="5:10">
      <c r="E6012" s="4" t="e">
        <f>VLOOKUP(B6012,'[1]Base de datos Almacen'!$B$2:$E$3654,4,0)</f>
        <v>#N/A</v>
      </c>
      <c r="F6012" s="8">
        <v>0</v>
      </c>
      <c r="G6012" s="9">
        <f>SUMIFS('Entrada - Salida'!$E:$E,'Entrada - Salida'!$D:$D,Saldo!C6012,'Entrada - Salida'!C:C,Saldo!B6012)</f>
        <v>0</v>
      </c>
      <c r="H6012" s="10">
        <f>SUMIFS('Entrada - Salida'!$F:$F,'Entrada - Salida'!$D:$D,Saldo!C6012,'Entrada - Salida'!C:C,Saldo!B6012)</f>
        <v>0</v>
      </c>
      <c r="I6012" s="11">
        <f t="shared" si="95"/>
        <v>0</v>
      </c>
      <c r="J6012" s="22"/>
    </row>
    <row r="6013" spans="5:10">
      <c r="E6013" s="4" t="e">
        <f>VLOOKUP(B6013,'[1]Base de datos Almacen'!$B$2:$E$3654,4,0)</f>
        <v>#N/A</v>
      </c>
      <c r="F6013" s="8">
        <v>0</v>
      </c>
      <c r="G6013" s="9">
        <f>SUMIFS('Entrada - Salida'!$E:$E,'Entrada - Salida'!$D:$D,Saldo!C6013,'Entrada - Salida'!C:C,Saldo!B6013)</f>
        <v>0</v>
      </c>
      <c r="H6013" s="10">
        <f>SUMIFS('Entrada - Salida'!$F:$F,'Entrada - Salida'!$D:$D,Saldo!C6013,'Entrada - Salida'!C:C,Saldo!B6013)</f>
        <v>0</v>
      </c>
      <c r="I6013" s="11">
        <f t="shared" si="95"/>
        <v>0</v>
      </c>
      <c r="J6013" s="22"/>
    </row>
    <row r="6014" spans="5:10">
      <c r="E6014" s="4" t="e">
        <f>VLOOKUP(B6014,'[1]Base de datos Almacen'!$B$2:$E$3654,4,0)</f>
        <v>#N/A</v>
      </c>
      <c r="F6014" s="8">
        <v>0</v>
      </c>
      <c r="G6014" s="9">
        <f>SUMIFS('Entrada - Salida'!$E:$E,'Entrada - Salida'!$D:$D,Saldo!C6014,'Entrada - Salida'!C:C,Saldo!B6014)</f>
        <v>0</v>
      </c>
      <c r="H6014" s="10">
        <f>SUMIFS('Entrada - Salida'!$F:$F,'Entrada - Salida'!$D:$D,Saldo!C6014,'Entrada - Salida'!C:C,Saldo!B6014)</f>
        <v>0</v>
      </c>
      <c r="I6014" s="11">
        <f t="shared" si="95"/>
        <v>0</v>
      </c>
      <c r="J6014" s="22"/>
    </row>
    <row r="6015" spans="5:10">
      <c r="E6015" s="4" t="e">
        <f>VLOOKUP(B6015,'[1]Base de datos Almacen'!$B$2:$E$3654,4,0)</f>
        <v>#N/A</v>
      </c>
      <c r="F6015" s="8">
        <v>0</v>
      </c>
      <c r="G6015" s="9">
        <f>SUMIFS('Entrada - Salida'!$E:$E,'Entrada - Salida'!$D:$D,Saldo!C6015,'Entrada - Salida'!C:C,Saldo!B6015)</f>
        <v>0</v>
      </c>
      <c r="H6015" s="10">
        <f>SUMIFS('Entrada - Salida'!$F:$F,'Entrada - Salida'!$D:$D,Saldo!C6015,'Entrada - Salida'!C:C,Saldo!B6015)</f>
        <v>0</v>
      </c>
      <c r="I6015" s="11">
        <f t="shared" si="95"/>
        <v>0</v>
      </c>
      <c r="J6015" s="22"/>
    </row>
    <row r="6016" spans="5:10">
      <c r="E6016" s="4" t="e">
        <f>VLOOKUP(B6016,'[1]Base de datos Almacen'!$B$2:$E$3654,4,0)</f>
        <v>#N/A</v>
      </c>
      <c r="F6016" s="8">
        <v>0</v>
      </c>
      <c r="G6016" s="9">
        <f>SUMIFS('Entrada - Salida'!$E:$E,'Entrada - Salida'!$D:$D,Saldo!C6016,'Entrada - Salida'!C:C,Saldo!B6016)</f>
        <v>0</v>
      </c>
      <c r="H6016" s="10">
        <f>SUMIFS('Entrada - Salida'!$F:$F,'Entrada - Salida'!$D:$D,Saldo!C6016,'Entrada - Salida'!C:C,Saldo!B6016)</f>
        <v>0</v>
      </c>
      <c r="I6016" s="11">
        <f t="shared" si="95"/>
        <v>0</v>
      </c>
      <c r="J6016" s="22"/>
    </row>
    <row r="6017" spans="5:10">
      <c r="E6017" s="4" t="e">
        <f>VLOOKUP(B6017,'[1]Base de datos Almacen'!$B$2:$E$3654,4,0)</f>
        <v>#N/A</v>
      </c>
      <c r="F6017" s="8">
        <v>0</v>
      </c>
      <c r="G6017" s="9">
        <f>SUMIFS('Entrada - Salida'!$E:$E,'Entrada - Salida'!$D:$D,Saldo!C6017,'Entrada - Salida'!C:C,Saldo!B6017)</f>
        <v>0</v>
      </c>
      <c r="H6017" s="10">
        <f>SUMIFS('Entrada - Salida'!$F:$F,'Entrada - Salida'!$D:$D,Saldo!C6017,'Entrada - Salida'!C:C,Saldo!B6017)</f>
        <v>0</v>
      </c>
      <c r="I6017" s="11">
        <f t="shared" si="95"/>
        <v>0</v>
      </c>
      <c r="J6017" s="22"/>
    </row>
    <row r="6018" spans="5:10">
      <c r="E6018" s="4" t="e">
        <f>VLOOKUP(B6018,'[1]Base de datos Almacen'!$B$2:$E$3654,4,0)</f>
        <v>#N/A</v>
      </c>
      <c r="F6018" s="8">
        <v>0</v>
      </c>
      <c r="G6018" s="9">
        <f>SUMIFS('Entrada - Salida'!$E:$E,'Entrada - Salida'!$D:$D,Saldo!C6018,'Entrada - Salida'!C:C,Saldo!B6018)</f>
        <v>0</v>
      </c>
      <c r="H6018" s="10">
        <f>SUMIFS('Entrada - Salida'!$F:$F,'Entrada - Salida'!$D:$D,Saldo!C6018,'Entrada - Salida'!C:C,Saldo!B6018)</f>
        <v>0</v>
      </c>
      <c r="I6018" s="11">
        <f t="shared" si="95"/>
        <v>0</v>
      </c>
      <c r="J6018" s="22"/>
    </row>
    <row r="6019" spans="5:10">
      <c r="E6019" s="4" t="e">
        <f>VLOOKUP(B6019,'[1]Base de datos Almacen'!$B$2:$E$3654,4,0)</f>
        <v>#N/A</v>
      </c>
      <c r="F6019" s="8">
        <v>0</v>
      </c>
      <c r="G6019" s="9">
        <f>SUMIFS('Entrada - Salida'!$E:$E,'Entrada - Salida'!$D:$D,Saldo!C6019,'Entrada - Salida'!C:C,Saldo!B6019)</f>
        <v>0</v>
      </c>
      <c r="H6019" s="10">
        <f>SUMIFS('Entrada - Salida'!$F:$F,'Entrada - Salida'!$D:$D,Saldo!C6019,'Entrada - Salida'!C:C,Saldo!B6019)</f>
        <v>0</v>
      </c>
      <c r="I6019" s="11">
        <f t="shared" si="95"/>
        <v>0</v>
      </c>
      <c r="J6019" s="22"/>
    </row>
    <row r="6020" spans="5:10">
      <c r="E6020" s="4" t="e">
        <f>VLOOKUP(B6020,'[1]Base de datos Almacen'!$B$2:$E$3654,4,0)</f>
        <v>#N/A</v>
      </c>
      <c r="F6020" s="8">
        <v>0</v>
      </c>
      <c r="G6020" s="9">
        <f>SUMIFS('Entrada - Salida'!$E:$E,'Entrada - Salida'!$D:$D,Saldo!C6020,'Entrada - Salida'!C:C,Saldo!B6020)</f>
        <v>0</v>
      </c>
      <c r="H6020" s="10">
        <f>SUMIFS('Entrada - Salida'!$F:$F,'Entrada - Salida'!$D:$D,Saldo!C6020,'Entrada - Salida'!C:C,Saldo!B6020)</f>
        <v>0</v>
      </c>
      <c r="I6020" s="11">
        <f t="shared" si="95"/>
        <v>0</v>
      </c>
      <c r="J6020" s="22"/>
    </row>
    <row r="6021" spans="5:10">
      <c r="E6021" s="4" t="e">
        <f>VLOOKUP(B6021,'[1]Base de datos Almacen'!$B$2:$E$3654,4,0)</f>
        <v>#N/A</v>
      </c>
      <c r="F6021" s="8">
        <v>0</v>
      </c>
      <c r="G6021" s="9">
        <f>SUMIFS('Entrada - Salida'!$E:$E,'Entrada - Salida'!$D:$D,Saldo!C6021,'Entrada - Salida'!C:C,Saldo!B6021)</f>
        <v>0</v>
      </c>
      <c r="H6021" s="10">
        <f>SUMIFS('Entrada - Salida'!$F:$F,'Entrada - Salida'!$D:$D,Saldo!C6021,'Entrada - Salida'!C:C,Saldo!B6021)</f>
        <v>0</v>
      </c>
      <c r="I6021" s="11">
        <f t="shared" si="95"/>
        <v>0</v>
      </c>
      <c r="J6021" s="22"/>
    </row>
    <row r="6022" spans="5:10">
      <c r="E6022" s="4" t="e">
        <f>VLOOKUP(B6022,'[1]Base de datos Almacen'!$B$2:$E$3654,4,0)</f>
        <v>#N/A</v>
      </c>
      <c r="F6022" s="8">
        <v>0</v>
      </c>
      <c r="G6022" s="9">
        <f>SUMIFS('Entrada - Salida'!$E:$E,'Entrada - Salida'!$D:$D,Saldo!C6022,'Entrada - Salida'!C:C,Saldo!B6022)</f>
        <v>0</v>
      </c>
      <c r="H6022" s="10">
        <f>SUMIFS('Entrada - Salida'!$F:$F,'Entrada - Salida'!$D:$D,Saldo!C6022,'Entrada - Salida'!C:C,Saldo!B6022)</f>
        <v>0</v>
      </c>
      <c r="I6022" s="11">
        <f t="shared" si="95"/>
        <v>0</v>
      </c>
      <c r="J6022" s="22"/>
    </row>
    <row r="6023" spans="5:10">
      <c r="E6023" s="4" t="e">
        <f>VLOOKUP(B6023,'[1]Base de datos Almacen'!$B$2:$E$3654,4,0)</f>
        <v>#N/A</v>
      </c>
      <c r="F6023" s="8">
        <v>0</v>
      </c>
      <c r="G6023" s="9">
        <f>SUMIFS('Entrada - Salida'!$E:$E,'Entrada - Salida'!$D:$D,Saldo!C6023,'Entrada - Salida'!C:C,Saldo!B6023)</f>
        <v>0</v>
      </c>
      <c r="H6023" s="10">
        <f>SUMIFS('Entrada - Salida'!$F:$F,'Entrada - Salida'!$D:$D,Saldo!C6023,'Entrada - Salida'!C:C,Saldo!B6023)</f>
        <v>0</v>
      </c>
      <c r="I6023" s="11">
        <f t="shared" si="95"/>
        <v>0</v>
      </c>
      <c r="J6023" s="22"/>
    </row>
    <row r="6024" spans="5:10">
      <c r="E6024" s="4" t="e">
        <f>VLOOKUP(B6024,'[1]Base de datos Almacen'!$B$2:$E$3654,4,0)</f>
        <v>#N/A</v>
      </c>
      <c r="F6024" s="8">
        <v>0</v>
      </c>
      <c r="G6024" s="9">
        <f>SUMIFS('Entrada - Salida'!$E:$E,'Entrada - Salida'!$D:$D,Saldo!C6024,'Entrada - Salida'!C:C,Saldo!B6024)</f>
        <v>0</v>
      </c>
      <c r="H6024" s="10">
        <f>SUMIFS('Entrada - Salida'!$F:$F,'Entrada - Salida'!$D:$D,Saldo!C6024,'Entrada - Salida'!C:C,Saldo!B6024)</f>
        <v>0</v>
      </c>
      <c r="I6024" s="11">
        <f t="shared" si="95"/>
        <v>0</v>
      </c>
      <c r="J6024" s="22"/>
    </row>
    <row r="6025" spans="5:10">
      <c r="E6025" s="4" t="e">
        <f>VLOOKUP(B6025,'[1]Base de datos Almacen'!$B$2:$E$3654,4,0)</f>
        <v>#N/A</v>
      </c>
      <c r="F6025" s="8">
        <v>0</v>
      </c>
      <c r="G6025" s="9">
        <f>SUMIFS('Entrada - Salida'!$E:$E,'Entrada - Salida'!$D:$D,Saldo!C6025,'Entrada - Salida'!C:C,Saldo!B6025)</f>
        <v>0</v>
      </c>
      <c r="H6025" s="10">
        <f>SUMIFS('Entrada - Salida'!$F:$F,'Entrada - Salida'!$D:$D,Saldo!C6025,'Entrada - Salida'!C:C,Saldo!B6025)</f>
        <v>0</v>
      </c>
      <c r="I6025" s="11">
        <f t="shared" si="95"/>
        <v>0</v>
      </c>
      <c r="J6025" s="22"/>
    </row>
    <row r="6026" spans="5:10">
      <c r="E6026" s="4" t="e">
        <f>VLOOKUP(B6026,'[1]Base de datos Almacen'!$B$2:$E$3654,4,0)</f>
        <v>#N/A</v>
      </c>
      <c r="F6026" s="8">
        <v>0</v>
      </c>
      <c r="G6026" s="9">
        <f>SUMIFS('Entrada - Salida'!$E:$E,'Entrada - Salida'!$D:$D,Saldo!C6026,'Entrada - Salida'!C:C,Saldo!B6026)</f>
        <v>0</v>
      </c>
      <c r="H6026" s="10">
        <f>SUMIFS('Entrada - Salida'!$F:$F,'Entrada - Salida'!$D:$D,Saldo!C6026,'Entrada - Salida'!C:C,Saldo!B6026)</f>
        <v>0</v>
      </c>
      <c r="I6026" s="11">
        <f t="shared" si="95"/>
        <v>0</v>
      </c>
      <c r="J6026" s="22"/>
    </row>
    <row r="6027" spans="5:10">
      <c r="E6027" s="4" t="e">
        <f>VLOOKUP(B6027,'[1]Base de datos Almacen'!$B$2:$E$3654,4,0)</f>
        <v>#N/A</v>
      </c>
      <c r="F6027" s="8">
        <v>0</v>
      </c>
      <c r="G6027" s="9">
        <f>SUMIFS('Entrada - Salida'!$E:$E,'Entrada - Salida'!$D:$D,Saldo!C6027,'Entrada - Salida'!C:C,Saldo!B6027)</f>
        <v>0</v>
      </c>
      <c r="H6027" s="10">
        <f>SUMIFS('Entrada - Salida'!$F:$F,'Entrada - Salida'!$D:$D,Saldo!C6027,'Entrada - Salida'!C:C,Saldo!B6027)</f>
        <v>0</v>
      </c>
      <c r="I6027" s="11">
        <f t="shared" si="95"/>
        <v>0</v>
      </c>
      <c r="J6027" s="22"/>
    </row>
    <row r="6028" spans="5:10">
      <c r="E6028" s="4" t="e">
        <f>VLOOKUP(B6028,'[1]Base de datos Almacen'!$B$2:$E$3654,4,0)</f>
        <v>#N/A</v>
      </c>
      <c r="F6028" s="8">
        <v>0</v>
      </c>
      <c r="G6028" s="9">
        <f>SUMIFS('Entrada - Salida'!$E:$E,'Entrada - Salida'!$D:$D,Saldo!C6028,'Entrada - Salida'!C:C,Saldo!B6028)</f>
        <v>0</v>
      </c>
      <c r="H6028" s="10">
        <f>SUMIFS('Entrada - Salida'!$F:$F,'Entrada - Salida'!$D:$D,Saldo!C6028,'Entrada - Salida'!C:C,Saldo!B6028)</f>
        <v>0</v>
      </c>
      <c r="I6028" s="11">
        <f t="shared" si="95"/>
        <v>0</v>
      </c>
      <c r="J6028" s="22"/>
    </row>
    <row r="6029" spans="5:10">
      <c r="E6029" s="4" t="e">
        <f>VLOOKUP(B6029,'[1]Base de datos Almacen'!$B$2:$E$3654,4,0)</f>
        <v>#N/A</v>
      </c>
      <c r="F6029" s="8">
        <v>0</v>
      </c>
      <c r="G6029" s="9">
        <f>SUMIFS('Entrada - Salida'!$E:$E,'Entrada - Salida'!$D:$D,Saldo!C6029,'Entrada - Salida'!C:C,Saldo!B6029)</f>
        <v>0</v>
      </c>
      <c r="H6029" s="10">
        <f>SUMIFS('Entrada - Salida'!$F:$F,'Entrada - Salida'!$D:$D,Saldo!C6029,'Entrada - Salida'!C:C,Saldo!B6029)</f>
        <v>0</v>
      </c>
      <c r="I6029" s="11">
        <f t="shared" si="95"/>
        <v>0</v>
      </c>
      <c r="J6029" s="22"/>
    </row>
    <row r="6030" spans="5:10">
      <c r="E6030" s="4" t="e">
        <f>VLOOKUP(B6030,'[1]Base de datos Almacen'!$B$2:$E$3654,4,0)</f>
        <v>#N/A</v>
      </c>
      <c r="F6030" s="8">
        <v>0</v>
      </c>
      <c r="G6030" s="9">
        <f>SUMIFS('Entrada - Salida'!$E:$E,'Entrada - Salida'!$D:$D,Saldo!C6030,'Entrada - Salida'!C:C,Saldo!B6030)</f>
        <v>0</v>
      </c>
      <c r="H6030" s="10">
        <f>SUMIFS('Entrada - Salida'!$F:$F,'Entrada - Salida'!$D:$D,Saldo!C6030,'Entrada - Salida'!C:C,Saldo!B6030)</f>
        <v>0</v>
      </c>
      <c r="I6030" s="11">
        <f t="shared" si="95"/>
        <v>0</v>
      </c>
      <c r="J6030" s="22"/>
    </row>
    <row r="6031" spans="5:10">
      <c r="E6031" s="4" t="e">
        <f>VLOOKUP(B6031,'[1]Base de datos Almacen'!$B$2:$E$3654,4,0)</f>
        <v>#N/A</v>
      </c>
      <c r="F6031" s="8">
        <v>0</v>
      </c>
      <c r="G6031" s="9">
        <f>SUMIFS('Entrada - Salida'!$E:$E,'Entrada - Salida'!$D:$D,Saldo!C6031,'Entrada - Salida'!C:C,Saldo!B6031)</f>
        <v>0</v>
      </c>
      <c r="H6031" s="10">
        <f>SUMIFS('Entrada - Salida'!$F:$F,'Entrada - Salida'!$D:$D,Saldo!C6031,'Entrada - Salida'!C:C,Saldo!B6031)</f>
        <v>0</v>
      </c>
      <c r="I6031" s="11">
        <f t="shared" si="95"/>
        <v>0</v>
      </c>
      <c r="J6031" s="22"/>
    </row>
    <row r="6032" spans="5:10">
      <c r="E6032" s="4" t="e">
        <f>VLOOKUP(B6032,'[1]Base de datos Almacen'!$B$2:$E$3654,4,0)</f>
        <v>#N/A</v>
      </c>
      <c r="F6032" s="8">
        <v>0</v>
      </c>
      <c r="G6032" s="9">
        <f>SUMIFS('Entrada - Salida'!$E:$E,'Entrada - Salida'!$D:$D,Saldo!C6032,'Entrada - Salida'!C:C,Saldo!B6032)</f>
        <v>0</v>
      </c>
      <c r="H6032" s="10">
        <f>SUMIFS('Entrada - Salida'!$F:$F,'Entrada - Salida'!$D:$D,Saldo!C6032,'Entrada - Salida'!C:C,Saldo!B6032)</f>
        <v>0</v>
      </c>
      <c r="I6032" s="11">
        <f t="shared" si="95"/>
        <v>0</v>
      </c>
      <c r="J6032" s="22"/>
    </row>
    <row r="6033" spans="5:10">
      <c r="E6033" s="4" t="e">
        <f>VLOOKUP(B6033,'[1]Base de datos Almacen'!$B$2:$E$3654,4,0)</f>
        <v>#N/A</v>
      </c>
      <c r="F6033" s="8">
        <v>0</v>
      </c>
      <c r="G6033" s="9">
        <f>SUMIFS('Entrada - Salida'!$E:$E,'Entrada - Salida'!$D:$D,Saldo!C6033,'Entrada - Salida'!C:C,Saldo!B6033)</f>
        <v>0</v>
      </c>
      <c r="H6033" s="10">
        <f>SUMIFS('Entrada - Salida'!$F:$F,'Entrada - Salida'!$D:$D,Saldo!C6033,'Entrada - Salida'!C:C,Saldo!B6033)</f>
        <v>0</v>
      </c>
      <c r="I6033" s="11">
        <f t="shared" si="95"/>
        <v>0</v>
      </c>
      <c r="J6033" s="22"/>
    </row>
    <row r="6034" spans="5:10">
      <c r="E6034" s="4" t="e">
        <f>VLOOKUP(B6034,'[1]Base de datos Almacen'!$B$2:$E$3654,4,0)</f>
        <v>#N/A</v>
      </c>
      <c r="F6034" s="8">
        <v>0</v>
      </c>
      <c r="G6034" s="9">
        <f>SUMIFS('Entrada - Salida'!$E:$E,'Entrada - Salida'!$D:$D,Saldo!C6034,'Entrada - Salida'!C:C,Saldo!B6034)</f>
        <v>0</v>
      </c>
      <c r="H6034" s="10">
        <f>SUMIFS('Entrada - Salida'!$F:$F,'Entrada - Salida'!$D:$D,Saldo!C6034,'Entrada - Salida'!C:C,Saldo!B6034)</f>
        <v>0</v>
      </c>
      <c r="I6034" s="11">
        <f t="shared" si="95"/>
        <v>0</v>
      </c>
      <c r="J6034" s="22"/>
    </row>
    <row r="6035" spans="5:10">
      <c r="E6035" s="4" t="e">
        <f>VLOOKUP(B6035,'[1]Base de datos Almacen'!$B$2:$E$3654,4,0)</f>
        <v>#N/A</v>
      </c>
      <c r="F6035" s="8">
        <v>0</v>
      </c>
      <c r="G6035" s="9">
        <f>SUMIFS('Entrada - Salida'!$E:$E,'Entrada - Salida'!$D:$D,Saldo!C6035,'Entrada - Salida'!C:C,Saldo!B6035)</f>
        <v>0</v>
      </c>
      <c r="H6035" s="10">
        <f>SUMIFS('Entrada - Salida'!$F:$F,'Entrada - Salida'!$D:$D,Saldo!C6035,'Entrada - Salida'!C:C,Saldo!B6035)</f>
        <v>0</v>
      </c>
      <c r="I6035" s="11">
        <f t="shared" si="95"/>
        <v>0</v>
      </c>
      <c r="J6035" s="22"/>
    </row>
    <row r="6036" spans="5:10">
      <c r="E6036" s="4" t="e">
        <f>VLOOKUP(B6036,'[1]Base de datos Almacen'!$B$2:$E$3654,4,0)</f>
        <v>#N/A</v>
      </c>
      <c r="F6036" s="8">
        <v>0</v>
      </c>
      <c r="G6036" s="9">
        <f>SUMIFS('Entrada - Salida'!$E:$E,'Entrada - Salida'!$D:$D,Saldo!C6036,'Entrada - Salida'!C:C,Saldo!B6036)</f>
        <v>0</v>
      </c>
      <c r="H6036" s="10">
        <f>SUMIFS('Entrada - Salida'!$F:$F,'Entrada - Salida'!$D:$D,Saldo!C6036,'Entrada - Salida'!C:C,Saldo!B6036)</f>
        <v>0</v>
      </c>
      <c r="I6036" s="11">
        <f t="shared" si="95"/>
        <v>0</v>
      </c>
      <c r="J6036" s="22"/>
    </row>
    <row r="6037" spans="5:10">
      <c r="E6037" s="4" t="e">
        <f>VLOOKUP(B6037,'[1]Base de datos Almacen'!$B$2:$E$3654,4,0)</f>
        <v>#N/A</v>
      </c>
      <c r="F6037" s="8">
        <v>0</v>
      </c>
      <c r="G6037" s="9">
        <f>SUMIFS('Entrada - Salida'!$E:$E,'Entrada - Salida'!$D:$D,Saldo!C6037,'Entrada - Salida'!C:C,Saldo!B6037)</f>
        <v>0</v>
      </c>
      <c r="H6037" s="10">
        <f>SUMIFS('Entrada - Salida'!$F:$F,'Entrada - Salida'!$D:$D,Saldo!C6037,'Entrada - Salida'!C:C,Saldo!B6037)</f>
        <v>0</v>
      </c>
      <c r="I6037" s="11">
        <f t="shared" si="95"/>
        <v>0</v>
      </c>
      <c r="J6037" s="22"/>
    </row>
    <row r="6038" spans="5:10">
      <c r="E6038" s="4" t="e">
        <f>VLOOKUP(B6038,'[1]Base de datos Almacen'!$B$2:$E$3654,4,0)</f>
        <v>#N/A</v>
      </c>
      <c r="F6038" s="8">
        <v>0</v>
      </c>
      <c r="G6038" s="9">
        <f>SUMIFS('Entrada - Salida'!$E:$E,'Entrada - Salida'!$D:$D,Saldo!C6038,'Entrada - Salida'!C:C,Saldo!B6038)</f>
        <v>0</v>
      </c>
      <c r="H6038" s="10">
        <f>SUMIFS('Entrada - Salida'!$F:$F,'Entrada - Salida'!$D:$D,Saldo!C6038,'Entrada - Salida'!C:C,Saldo!B6038)</f>
        <v>0</v>
      </c>
      <c r="I6038" s="11">
        <f t="shared" si="95"/>
        <v>0</v>
      </c>
      <c r="J6038" s="22"/>
    </row>
    <row r="6039" spans="5:10">
      <c r="E6039" s="4" t="e">
        <f>VLOOKUP(B6039,'[1]Base de datos Almacen'!$B$2:$E$3654,4,0)</f>
        <v>#N/A</v>
      </c>
      <c r="F6039" s="8">
        <v>0</v>
      </c>
      <c r="G6039" s="9">
        <f>SUMIFS('Entrada - Salida'!$E:$E,'Entrada - Salida'!$D:$D,Saldo!C6039,'Entrada - Salida'!C:C,Saldo!B6039)</f>
        <v>0</v>
      </c>
      <c r="H6039" s="10">
        <f>SUMIFS('Entrada - Salida'!$F:$F,'Entrada - Salida'!$D:$D,Saldo!C6039,'Entrada - Salida'!C:C,Saldo!B6039)</f>
        <v>0</v>
      </c>
      <c r="I6039" s="11">
        <f t="shared" si="95"/>
        <v>0</v>
      </c>
      <c r="J6039" s="22"/>
    </row>
    <row r="6040" spans="5:10">
      <c r="E6040" s="4" t="e">
        <f>VLOOKUP(B6040,'[1]Base de datos Almacen'!$B$2:$E$3654,4,0)</f>
        <v>#N/A</v>
      </c>
      <c r="F6040" s="8">
        <v>0</v>
      </c>
      <c r="G6040" s="9">
        <f>SUMIFS('Entrada - Salida'!$E:$E,'Entrada - Salida'!$D:$D,Saldo!C6040,'Entrada - Salida'!C:C,Saldo!B6040)</f>
        <v>0</v>
      </c>
      <c r="H6040" s="10">
        <f>SUMIFS('Entrada - Salida'!$F:$F,'Entrada - Salida'!$D:$D,Saldo!C6040,'Entrada - Salida'!C:C,Saldo!B6040)</f>
        <v>0</v>
      </c>
      <c r="I6040" s="11">
        <f t="shared" si="95"/>
        <v>0</v>
      </c>
      <c r="J6040" s="22"/>
    </row>
    <row r="6041" spans="5:10">
      <c r="E6041" s="4" t="e">
        <f>VLOOKUP(B6041,'[1]Base de datos Almacen'!$B$2:$E$3654,4,0)</f>
        <v>#N/A</v>
      </c>
      <c r="F6041" s="8">
        <v>0</v>
      </c>
      <c r="G6041" s="9">
        <f>SUMIFS('Entrada - Salida'!$E:$E,'Entrada - Salida'!$D:$D,Saldo!C6041,'Entrada - Salida'!C:C,Saldo!B6041)</f>
        <v>0</v>
      </c>
      <c r="H6041" s="10">
        <f>SUMIFS('Entrada - Salida'!$F:$F,'Entrada - Salida'!$D:$D,Saldo!C6041,'Entrada - Salida'!C:C,Saldo!B6041)</f>
        <v>0</v>
      </c>
      <c r="I6041" s="11">
        <f t="shared" si="95"/>
        <v>0</v>
      </c>
      <c r="J6041" s="22"/>
    </row>
    <row r="6042" spans="5:10">
      <c r="E6042" s="4" t="e">
        <f>VLOOKUP(B6042,'[1]Base de datos Almacen'!$B$2:$E$3654,4,0)</f>
        <v>#N/A</v>
      </c>
      <c r="F6042" s="8">
        <v>0</v>
      </c>
      <c r="G6042" s="9">
        <f>SUMIFS('Entrada - Salida'!$E:$E,'Entrada - Salida'!$D:$D,Saldo!C6042,'Entrada - Salida'!C:C,Saldo!B6042)</f>
        <v>0</v>
      </c>
      <c r="H6042" s="10">
        <f>SUMIFS('Entrada - Salida'!$F:$F,'Entrada - Salida'!$D:$D,Saldo!C6042,'Entrada - Salida'!C:C,Saldo!B6042)</f>
        <v>0</v>
      </c>
      <c r="I6042" s="11">
        <f t="shared" si="95"/>
        <v>0</v>
      </c>
      <c r="J6042" s="22"/>
    </row>
    <row r="6043" spans="5:10">
      <c r="E6043" s="4" t="e">
        <f>VLOOKUP(B6043,'[1]Base de datos Almacen'!$B$2:$E$3654,4,0)</f>
        <v>#N/A</v>
      </c>
      <c r="F6043" s="8">
        <v>0</v>
      </c>
      <c r="G6043" s="9">
        <f>SUMIFS('Entrada - Salida'!$E:$E,'Entrada - Salida'!$D:$D,Saldo!C6043,'Entrada - Salida'!C:C,Saldo!B6043)</f>
        <v>0</v>
      </c>
      <c r="H6043" s="10">
        <f>SUMIFS('Entrada - Salida'!$F:$F,'Entrada - Salida'!$D:$D,Saldo!C6043,'Entrada - Salida'!C:C,Saldo!B6043)</f>
        <v>0</v>
      </c>
      <c r="I6043" s="11">
        <f t="shared" si="95"/>
        <v>0</v>
      </c>
      <c r="J6043" s="22"/>
    </row>
    <row r="6044" spans="5:10">
      <c r="E6044" s="4" t="e">
        <f>VLOOKUP(B6044,'[1]Base de datos Almacen'!$B$2:$E$3654,4,0)</f>
        <v>#N/A</v>
      </c>
      <c r="F6044" s="8">
        <v>0</v>
      </c>
      <c r="G6044" s="9">
        <f>SUMIFS('Entrada - Salida'!$E:$E,'Entrada - Salida'!$D:$D,Saldo!C6044,'Entrada - Salida'!C:C,Saldo!B6044)</f>
        <v>0</v>
      </c>
      <c r="H6044" s="10">
        <f>SUMIFS('Entrada - Salida'!$F:$F,'Entrada - Salida'!$D:$D,Saldo!C6044,'Entrada - Salida'!C:C,Saldo!B6044)</f>
        <v>0</v>
      </c>
      <c r="I6044" s="11">
        <f t="shared" si="95"/>
        <v>0</v>
      </c>
      <c r="J6044" s="22"/>
    </row>
    <row r="6045" spans="5:10">
      <c r="E6045" s="4" t="e">
        <f>VLOOKUP(B6045,'[1]Base de datos Almacen'!$B$2:$E$3654,4,0)</f>
        <v>#N/A</v>
      </c>
      <c r="F6045" s="8">
        <v>0</v>
      </c>
      <c r="G6045" s="9">
        <f>SUMIFS('Entrada - Salida'!$E:$E,'Entrada - Salida'!$D:$D,Saldo!C6045,'Entrada - Salida'!C:C,Saldo!B6045)</f>
        <v>0</v>
      </c>
      <c r="H6045" s="10">
        <f>SUMIFS('Entrada - Salida'!$F:$F,'Entrada - Salida'!$D:$D,Saldo!C6045,'Entrada - Salida'!C:C,Saldo!B6045)</f>
        <v>0</v>
      </c>
      <c r="I6045" s="11">
        <f t="shared" si="95"/>
        <v>0</v>
      </c>
      <c r="J6045" s="22"/>
    </row>
    <row r="6046" spans="5:10">
      <c r="E6046" s="4" t="e">
        <f>VLOOKUP(B6046,'[1]Base de datos Almacen'!$B$2:$E$3654,4,0)</f>
        <v>#N/A</v>
      </c>
      <c r="F6046" s="8">
        <v>0</v>
      </c>
      <c r="G6046" s="9">
        <f>SUMIFS('Entrada - Salida'!$E:$E,'Entrada - Salida'!$D:$D,Saldo!C6046,'Entrada - Salida'!C:C,Saldo!B6046)</f>
        <v>0</v>
      </c>
      <c r="H6046" s="10">
        <f>SUMIFS('Entrada - Salida'!$F:$F,'Entrada - Salida'!$D:$D,Saldo!C6046,'Entrada - Salida'!C:C,Saldo!B6046)</f>
        <v>0</v>
      </c>
      <c r="I6046" s="11">
        <f t="shared" si="95"/>
        <v>0</v>
      </c>
      <c r="J6046" s="22"/>
    </row>
    <row r="6047" spans="5:10">
      <c r="E6047" s="4" t="e">
        <f>VLOOKUP(B6047,'[1]Base de datos Almacen'!$B$2:$E$3654,4,0)</f>
        <v>#N/A</v>
      </c>
      <c r="F6047" s="8">
        <v>0</v>
      </c>
      <c r="G6047" s="9">
        <f>SUMIFS('Entrada - Salida'!$E:$E,'Entrada - Salida'!$D:$D,Saldo!C6047,'Entrada - Salida'!C:C,Saldo!B6047)</f>
        <v>0</v>
      </c>
      <c r="H6047" s="10">
        <f>SUMIFS('Entrada - Salida'!$F:$F,'Entrada - Salida'!$D:$D,Saldo!C6047,'Entrada - Salida'!C:C,Saldo!B6047)</f>
        <v>0</v>
      </c>
      <c r="I6047" s="11">
        <f t="shared" si="95"/>
        <v>0</v>
      </c>
      <c r="J6047" s="22"/>
    </row>
    <row r="6048" spans="5:10">
      <c r="E6048" s="4" t="e">
        <f>VLOOKUP(B6048,'[1]Base de datos Almacen'!$B$2:$E$3654,4,0)</f>
        <v>#N/A</v>
      </c>
      <c r="F6048" s="8">
        <v>0</v>
      </c>
      <c r="G6048" s="9">
        <f>SUMIFS('Entrada - Salida'!$E:$E,'Entrada - Salida'!$D:$D,Saldo!C6048,'Entrada - Salida'!C:C,Saldo!B6048)</f>
        <v>0</v>
      </c>
      <c r="H6048" s="10">
        <f>SUMIFS('Entrada - Salida'!$F:$F,'Entrada - Salida'!$D:$D,Saldo!C6048,'Entrada - Salida'!C:C,Saldo!B6048)</f>
        <v>0</v>
      </c>
      <c r="I6048" s="11">
        <f t="shared" si="95"/>
        <v>0</v>
      </c>
      <c r="J6048" s="22"/>
    </row>
    <row r="6049" spans="5:10">
      <c r="E6049" s="4" t="e">
        <f>VLOOKUP(B6049,'[1]Base de datos Almacen'!$B$2:$E$3654,4,0)</f>
        <v>#N/A</v>
      </c>
      <c r="F6049" s="8">
        <v>0</v>
      </c>
      <c r="G6049" s="9">
        <f>SUMIFS('Entrada - Salida'!$E:$E,'Entrada - Salida'!$D:$D,Saldo!C6049,'Entrada - Salida'!C:C,Saldo!B6049)</f>
        <v>0</v>
      </c>
      <c r="H6049" s="10">
        <f>SUMIFS('Entrada - Salida'!$F:$F,'Entrada - Salida'!$D:$D,Saldo!C6049,'Entrada - Salida'!C:C,Saldo!B6049)</f>
        <v>0</v>
      </c>
      <c r="I6049" s="11">
        <f t="shared" si="95"/>
        <v>0</v>
      </c>
      <c r="J6049" s="22"/>
    </row>
    <row r="6050" spans="5:10">
      <c r="E6050" s="4" t="e">
        <f>VLOOKUP(B6050,'[1]Base de datos Almacen'!$B$2:$E$3654,4,0)</f>
        <v>#N/A</v>
      </c>
      <c r="F6050" s="8">
        <v>0</v>
      </c>
      <c r="G6050" s="9">
        <f>SUMIFS('Entrada - Salida'!$E:$E,'Entrada - Salida'!$D:$D,Saldo!C6050,'Entrada - Salida'!C:C,Saldo!B6050)</f>
        <v>0</v>
      </c>
      <c r="H6050" s="10">
        <f>SUMIFS('Entrada - Salida'!$F:$F,'Entrada - Salida'!$D:$D,Saldo!C6050,'Entrada - Salida'!C:C,Saldo!B6050)</f>
        <v>0</v>
      </c>
      <c r="I6050" s="11">
        <f t="shared" si="95"/>
        <v>0</v>
      </c>
      <c r="J6050" s="22"/>
    </row>
    <row r="6051" spans="5:10">
      <c r="E6051" s="4" t="e">
        <f>VLOOKUP(B6051,'[1]Base de datos Almacen'!$B$2:$E$3654,4,0)</f>
        <v>#N/A</v>
      </c>
      <c r="F6051" s="8">
        <v>0</v>
      </c>
      <c r="G6051" s="9">
        <f>SUMIFS('Entrada - Salida'!$E:$E,'Entrada - Salida'!$D:$D,Saldo!C6051,'Entrada - Salida'!C:C,Saldo!B6051)</f>
        <v>0</v>
      </c>
      <c r="H6051" s="10">
        <f>SUMIFS('Entrada - Salida'!$F:$F,'Entrada - Salida'!$D:$D,Saldo!C6051,'Entrada - Salida'!C:C,Saldo!B6051)</f>
        <v>0</v>
      </c>
      <c r="I6051" s="11">
        <f t="shared" si="95"/>
        <v>0</v>
      </c>
      <c r="J6051" s="22"/>
    </row>
    <row r="6052" spans="5:10">
      <c r="E6052" s="4" t="e">
        <f>VLOOKUP(B6052,'[1]Base de datos Almacen'!$B$2:$E$3654,4,0)</f>
        <v>#N/A</v>
      </c>
      <c r="F6052" s="8">
        <v>0</v>
      </c>
      <c r="G6052" s="9">
        <f>SUMIFS('Entrada - Salida'!$E:$E,'Entrada - Salida'!$D:$D,Saldo!C6052,'Entrada - Salida'!C:C,Saldo!B6052)</f>
        <v>0</v>
      </c>
      <c r="H6052" s="10">
        <f>SUMIFS('Entrada - Salida'!$F:$F,'Entrada - Salida'!$D:$D,Saldo!C6052,'Entrada - Salida'!C:C,Saldo!B6052)</f>
        <v>0</v>
      </c>
      <c r="I6052" s="11">
        <f t="shared" si="95"/>
        <v>0</v>
      </c>
      <c r="J6052" s="22"/>
    </row>
    <row r="6053" spans="5:10">
      <c r="E6053" s="4" t="e">
        <f>VLOOKUP(B6053,'[1]Base de datos Almacen'!$B$2:$E$3654,4,0)</f>
        <v>#N/A</v>
      </c>
      <c r="F6053" s="8">
        <v>0</v>
      </c>
      <c r="G6053" s="9">
        <f>SUMIFS('Entrada - Salida'!$E:$E,'Entrada - Salida'!$D:$D,Saldo!C6053,'Entrada - Salida'!C:C,Saldo!B6053)</f>
        <v>0</v>
      </c>
      <c r="H6053" s="10">
        <f>SUMIFS('Entrada - Salida'!$F:$F,'Entrada - Salida'!$D:$D,Saldo!C6053,'Entrada - Salida'!C:C,Saldo!B6053)</f>
        <v>0</v>
      </c>
      <c r="I6053" s="11">
        <f t="shared" si="95"/>
        <v>0</v>
      </c>
      <c r="J6053" s="22"/>
    </row>
    <row r="6054" spans="5:10">
      <c r="E6054" s="4" t="e">
        <f>VLOOKUP(B6054,'[1]Base de datos Almacen'!$B$2:$E$3654,4,0)</f>
        <v>#N/A</v>
      </c>
      <c r="F6054" s="8">
        <v>0</v>
      </c>
      <c r="G6054" s="9">
        <f>SUMIFS('Entrada - Salida'!$E:$E,'Entrada - Salida'!$D:$D,Saldo!C6054,'Entrada - Salida'!C:C,Saldo!B6054)</f>
        <v>0</v>
      </c>
      <c r="H6054" s="10">
        <f>SUMIFS('Entrada - Salida'!$F:$F,'Entrada - Salida'!$D:$D,Saldo!C6054,'Entrada - Salida'!C:C,Saldo!B6054)</f>
        <v>0</v>
      </c>
      <c r="I6054" s="11">
        <f t="shared" si="95"/>
        <v>0</v>
      </c>
      <c r="J6054" s="22"/>
    </row>
    <row r="6055" spans="5:10">
      <c r="E6055" s="4" t="e">
        <f>VLOOKUP(B6055,'[1]Base de datos Almacen'!$B$2:$E$3654,4,0)</f>
        <v>#N/A</v>
      </c>
      <c r="F6055" s="8">
        <v>0</v>
      </c>
      <c r="G6055" s="9">
        <f>SUMIFS('Entrada - Salida'!$E:$E,'Entrada - Salida'!$D:$D,Saldo!C6055,'Entrada - Salida'!C:C,Saldo!B6055)</f>
        <v>0</v>
      </c>
      <c r="H6055" s="10">
        <f>SUMIFS('Entrada - Salida'!$F:$F,'Entrada - Salida'!$D:$D,Saldo!C6055,'Entrada - Salida'!C:C,Saldo!B6055)</f>
        <v>0</v>
      </c>
      <c r="I6055" s="11">
        <f t="shared" si="95"/>
        <v>0</v>
      </c>
      <c r="J6055" s="22"/>
    </row>
    <row r="6056" spans="5:10">
      <c r="E6056" s="4" t="e">
        <f>VLOOKUP(B6056,'[1]Base de datos Almacen'!$B$2:$E$3654,4,0)</f>
        <v>#N/A</v>
      </c>
      <c r="F6056" s="8">
        <v>0</v>
      </c>
      <c r="G6056" s="9">
        <f>SUMIFS('Entrada - Salida'!$E:$E,'Entrada - Salida'!$D:$D,Saldo!C6056,'Entrada - Salida'!C:C,Saldo!B6056)</f>
        <v>0</v>
      </c>
      <c r="H6056" s="10">
        <f>SUMIFS('Entrada - Salida'!$F:$F,'Entrada - Salida'!$D:$D,Saldo!C6056,'Entrada - Salida'!C:C,Saldo!B6056)</f>
        <v>0</v>
      </c>
      <c r="I6056" s="11">
        <f t="shared" si="95"/>
        <v>0</v>
      </c>
      <c r="J6056" s="22"/>
    </row>
    <row r="6057" spans="5:10">
      <c r="E6057" s="4" t="e">
        <f>VLOOKUP(B6057,'[1]Base de datos Almacen'!$B$2:$E$3654,4,0)</f>
        <v>#N/A</v>
      </c>
      <c r="F6057" s="8">
        <v>0</v>
      </c>
      <c r="G6057" s="9">
        <f>SUMIFS('Entrada - Salida'!$E:$E,'Entrada - Salida'!$D:$D,Saldo!C6057,'Entrada - Salida'!C:C,Saldo!B6057)</f>
        <v>0</v>
      </c>
      <c r="H6057" s="10">
        <f>SUMIFS('Entrada - Salida'!$F:$F,'Entrada - Salida'!$D:$D,Saldo!C6057,'Entrada - Salida'!C:C,Saldo!B6057)</f>
        <v>0</v>
      </c>
      <c r="I6057" s="11">
        <f t="shared" si="95"/>
        <v>0</v>
      </c>
      <c r="J6057" s="22"/>
    </row>
    <row r="6058" spans="5:10">
      <c r="E6058" s="4" t="e">
        <f>VLOOKUP(B6058,'[1]Base de datos Almacen'!$B$2:$E$3654,4,0)</f>
        <v>#N/A</v>
      </c>
      <c r="F6058" s="8">
        <v>0</v>
      </c>
      <c r="G6058" s="9">
        <f>SUMIFS('Entrada - Salida'!$E:$E,'Entrada - Salida'!$D:$D,Saldo!C6058,'Entrada - Salida'!C:C,Saldo!B6058)</f>
        <v>0</v>
      </c>
      <c r="H6058" s="10">
        <f>SUMIFS('Entrada - Salida'!$F:$F,'Entrada - Salida'!$D:$D,Saldo!C6058,'Entrada - Salida'!C:C,Saldo!B6058)</f>
        <v>0</v>
      </c>
      <c r="I6058" s="11">
        <f t="shared" si="95"/>
        <v>0</v>
      </c>
      <c r="J6058" s="22"/>
    </row>
    <row r="6059" spans="5:10">
      <c r="E6059" s="4" t="e">
        <f>VLOOKUP(B6059,'[1]Base de datos Almacen'!$B$2:$E$3654,4,0)</f>
        <v>#N/A</v>
      </c>
      <c r="F6059" s="8">
        <v>0</v>
      </c>
      <c r="G6059" s="9">
        <f>SUMIFS('Entrada - Salida'!$E:$E,'Entrada - Salida'!$D:$D,Saldo!C6059,'Entrada - Salida'!C:C,Saldo!B6059)</f>
        <v>0</v>
      </c>
      <c r="H6059" s="10">
        <f>SUMIFS('Entrada - Salida'!$F:$F,'Entrada - Salida'!$D:$D,Saldo!C6059,'Entrada - Salida'!C:C,Saldo!B6059)</f>
        <v>0</v>
      </c>
      <c r="I6059" s="11">
        <f t="shared" si="95"/>
        <v>0</v>
      </c>
      <c r="J6059" s="22"/>
    </row>
    <row r="6060" spans="5:10">
      <c r="E6060" s="4" t="e">
        <f>VLOOKUP(B6060,'[1]Base de datos Almacen'!$B$2:$E$3654,4,0)</f>
        <v>#N/A</v>
      </c>
      <c r="F6060" s="8">
        <v>0</v>
      </c>
      <c r="G6060" s="9">
        <f>SUMIFS('Entrada - Salida'!$E:$E,'Entrada - Salida'!$D:$D,Saldo!C6060,'Entrada - Salida'!C:C,Saldo!B6060)</f>
        <v>0</v>
      </c>
      <c r="H6060" s="10">
        <f>SUMIFS('Entrada - Salida'!$F:$F,'Entrada - Salida'!$D:$D,Saldo!C6060,'Entrada - Salida'!C:C,Saldo!B6060)</f>
        <v>0</v>
      </c>
      <c r="I6060" s="11">
        <f t="shared" si="95"/>
        <v>0</v>
      </c>
      <c r="J6060" s="22"/>
    </row>
    <row r="6061" spans="5:10">
      <c r="E6061" s="4" t="e">
        <f>VLOOKUP(B6061,'[1]Base de datos Almacen'!$B$2:$E$3654,4,0)</f>
        <v>#N/A</v>
      </c>
      <c r="F6061" s="8">
        <v>0</v>
      </c>
      <c r="G6061" s="9">
        <f>SUMIFS('Entrada - Salida'!$E:$E,'Entrada - Salida'!$D:$D,Saldo!C6061,'Entrada - Salida'!C:C,Saldo!B6061)</f>
        <v>0</v>
      </c>
      <c r="H6061" s="10">
        <f>SUMIFS('Entrada - Salida'!$F:$F,'Entrada - Salida'!$D:$D,Saldo!C6061,'Entrada - Salida'!C:C,Saldo!B6061)</f>
        <v>0</v>
      </c>
      <c r="I6061" s="11">
        <f t="shared" si="95"/>
        <v>0</v>
      </c>
      <c r="J6061" s="22"/>
    </row>
    <row r="6062" spans="5:10">
      <c r="E6062" s="4" t="e">
        <f>VLOOKUP(B6062,'[1]Base de datos Almacen'!$B$2:$E$3654,4,0)</f>
        <v>#N/A</v>
      </c>
      <c r="F6062" s="8">
        <v>0</v>
      </c>
      <c r="G6062" s="9">
        <f>SUMIFS('Entrada - Salida'!$E:$E,'Entrada - Salida'!$D:$D,Saldo!C6062,'Entrada - Salida'!C:C,Saldo!B6062)</f>
        <v>0</v>
      </c>
      <c r="H6062" s="10">
        <f>SUMIFS('Entrada - Salida'!$F:$F,'Entrada - Salida'!$D:$D,Saldo!C6062,'Entrada - Salida'!C:C,Saldo!B6062)</f>
        <v>0</v>
      </c>
      <c r="I6062" s="11">
        <f t="shared" ref="I6062:I6125" si="96">+(G6062-H6062)+F6062</f>
        <v>0</v>
      </c>
      <c r="J6062" s="22"/>
    </row>
    <row r="6063" spans="5:10">
      <c r="E6063" s="4" t="e">
        <f>VLOOKUP(B6063,'[1]Base de datos Almacen'!$B$2:$E$3654,4,0)</f>
        <v>#N/A</v>
      </c>
      <c r="F6063" s="8">
        <v>0</v>
      </c>
      <c r="G6063" s="9">
        <f>SUMIFS('Entrada - Salida'!$E:$E,'Entrada - Salida'!$D:$D,Saldo!C6063,'Entrada - Salida'!C:C,Saldo!B6063)</f>
        <v>0</v>
      </c>
      <c r="H6063" s="10">
        <f>SUMIFS('Entrada - Salida'!$F:$F,'Entrada - Salida'!$D:$D,Saldo!C6063,'Entrada - Salida'!C:C,Saldo!B6063)</f>
        <v>0</v>
      </c>
      <c r="I6063" s="11">
        <f t="shared" si="96"/>
        <v>0</v>
      </c>
      <c r="J6063" s="22"/>
    </row>
    <row r="6064" spans="5:10">
      <c r="E6064" s="4" t="e">
        <f>VLOOKUP(B6064,'[1]Base de datos Almacen'!$B$2:$E$3654,4,0)</f>
        <v>#N/A</v>
      </c>
      <c r="F6064" s="8">
        <v>0</v>
      </c>
      <c r="G6064" s="9">
        <f>SUMIFS('Entrada - Salida'!$E:$E,'Entrada - Salida'!$D:$D,Saldo!C6064,'Entrada - Salida'!C:C,Saldo!B6064)</f>
        <v>0</v>
      </c>
      <c r="H6064" s="10">
        <f>SUMIFS('Entrada - Salida'!$F:$F,'Entrada - Salida'!$D:$D,Saldo!C6064,'Entrada - Salida'!C:C,Saldo!B6064)</f>
        <v>0</v>
      </c>
      <c r="I6064" s="11">
        <f t="shared" si="96"/>
        <v>0</v>
      </c>
      <c r="J6064" s="22"/>
    </row>
    <row r="6065" spans="5:10">
      <c r="E6065" s="4" t="e">
        <f>VLOOKUP(B6065,'[1]Base de datos Almacen'!$B$2:$E$3654,4,0)</f>
        <v>#N/A</v>
      </c>
      <c r="F6065" s="8">
        <v>0</v>
      </c>
      <c r="G6065" s="9">
        <f>SUMIFS('Entrada - Salida'!$E:$E,'Entrada - Salida'!$D:$D,Saldo!C6065,'Entrada - Salida'!C:C,Saldo!B6065)</f>
        <v>0</v>
      </c>
      <c r="H6065" s="10">
        <f>SUMIFS('Entrada - Salida'!$F:$F,'Entrada - Salida'!$D:$D,Saldo!C6065,'Entrada - Salida'!C:C,Saldo!B6065)</f>
        <v>0</v>
      </c>
      <c r="I6065" s="11">
        <f t="shared" si="96"/>
        <v>0</v>
      </c>
      <c r="J6065" s="22"/>
    </row>
    <row r="6066" spans="5:10">
      <c r="E6066" s="4" t="e">
        <f>VLOOKUP(B6066,'[1]Base de datos Almacen'!$B$2:$E$3654,4,0)</f>
        <v>#N/A</v>
      </c>
      <c r="F6066" s="8">
        <v>0</v>
      </c>
      <c r="G6066" s="9">
        <f>SUMIFS('Entrada - Salida'!$E:$E,'Entrada - Salida'!$D:$D,Saldo!C6066,'Entrada - Salida'!C:C,Saldo!B6066)</f>
        <v>0</v>
      </c>
      <c r="H6066" s="10">
        <f>SUMIFS('Entrada - Salida'!$F:$F,'Entrada - Salida'!$D:$D,Saldo!C6066,'Entrada - Salida'!C:C,Saldo!B6066)</f>
        <v>0</v>
      </c>
      <c r="I6066" s="11">
        <f t="shared" si="96"/>
        <v>0</v>
      </c>
      <c r="J6066" s="22"/>
    </row>
    <row r="6067" spans="5:10">
      <c r="E6067" s="4" t="e">
        <f>VLOOKUP(B6067,'[1]Base de datos Almacen'!$B$2:$E$3654,4,0)</f>
        <v>#N/A</v>
      </c>
      <c r="F6067" s="8">
        <v>0</v>
      </c>
      <c r="G6067" s="9">
        <f>SUMIFS('Entrada - Salida'!$E:$E,'Entrada - Salida'!$D:$D,Saldo!C6067,'Entrada - Salida'!C:C,Saldo!B6067)</f>
        <v>0</v>
      </c>
      <c r="H6067" s="10">
        <f>SUMIFS('Entrada - Salida'!$F:$F,'Entrada - Salida'!$D:$D,Saldo!C6067,'Entrada - Salida'!C:C,Saldo!B6067)</f>
        <v>0</v>
      </c>
      <c r="I6067" s="11">
        <f t="shared" si="96"/>
        <v>0</v>
      </c>
      <c r="J6067" s="22"/>
    </row>
    <row r="6068" spans="5:10">
      <c r="E6068" s="4" t="e">
        <f>VLOOKUP(B6068,'[1]Base de datos Almacen'!$B$2:$E$3654,4,0)</f>
        <v>#N/A</v>
      </c>
      <c r="F6068" s="8">
        <v>0</v>
      </c>
      <c r="G6068" s="9">
        <f>SUMIFS('Entrada - Salida'!$E:$E,'Entrada - Salida'!$D:$D,Saldo!C6068,'Entrada - Salida'!C:C,Saldo!B6068)</f>
        <v>0</v>
      </c>
      <c r="H6068" s="10">
        <f>SUMIFS('Entrada - Salida'!$F:$F,'Entrada - Salida'!$D:$D,Saldo!C6068,'Entrada - Salida'!C:C,Saldo!B6068)</f>
        <v>0</v>
      </c>
      <c r="I6068" s="11">
        <f t="shared" si="96"/>
        <v>0</v>
      </c>
      <c r="J6068" s="22"/>
    </row>
    <row r="6069" spans="5:10">
      <c r="E6069" s="4" t="e">
        <f>VLOOKUP(B6069,'[1]Base de datos Almacen'!$B$2:$E$3654,4,0)</f>
        <v>#N/A</v>
      </c>
      <c r="F6069" s="8">
        <v>0</v>
      </c>
      <c r="G6069" s="9">
        <f>SUMIFS('Entrada - Salida'!$E:$E,'Entrada - Salida'!$D:$D,Saldo!C6069,'Entrada - Salida'!C:C,Saldo!B6069)</f>
        <v>0</v>
      </c>
      <c r="H6069" s="10">
        <f>SUMIFS('Entrada - Salida'!$F:$F,'Entrada - Salida'!$D:$D,Saldo!C6069,'Entrada - Salida'!C:C,Saldo!B6069)</f>
        <v>0</v>
      </c>
      <c r="I6069" s="11">
        <f t="shared" si="96"/>
        <v>0</v>
      </c>
      <c r="J6069" s="22"/>
    </row>
    <row r="6070" spans="5:10">
      <c r="E6070" s="4" t="e">
        <f>VLOOKUP(B6070,'[1]Base de datos Almacen'!$B$2:$E$3654,4,0)</f>
        <v>#N/A</v>
      </c>
      <c r="F6070" s="8">
        <v>0</v>
      </c>
      <c r="G6070" s="9">
        <f>SUMIFS('Entrada - Salida'!$E:$E,'Entrada - Salida'!$D:$D,Saldo!C6070,'Entrada - Salida'!C:C,Saldo!B6070)</f>
        <v>0</v>
      </c>
      <c r="H6070" s="10">
        <f>SUMIFS('Entrada - Salida'!$F:$F,'Entrada - Salida'!$D:$D,Saldo!C6070,'Entrada - Salida'!C:C,Saldo!B6070)</f>
        <v>0</v>
      </c>
      <c r="I6070" s="11">
        <f t="shared" si="96"/>
        <v>0</v>
      </c>
      <c r="J6070" s="22"/>
    </row>
    <row r="6071" spans="5:10">
      <c r="E6071" s="4" t="e">
        <f>VLOOKUP(B6071,'[1]Base de datos Almacen'!$B$2:$E$3654,4,0)</f>
        <v>#N/A</v>
      </c>
      <c r="F6071" s="8">
        <v>0</v>
      </c>
      <c r="G6071" s="9">
        <f>SUMIFS('Entrada - Salida'!$E:$E,'Entrada - Salida'!$D:$D,Saldo!C6071,'Entrada - Salida'!C:C,Saldo!B6071)</f>
        <v>0</v>
      </c>
      <c r="H6071" s="10">
        <f>SUMIFS('Entrada - Salida'!$F:$F,'Entrada - Salida'!$D:$D,Saldo!C6071,'Entrada - Salida'!C:C,Saldo!B6071)</f>
        <v>0</v>
      </c>
      <c r="I6071" s="11">
        <f t="shared" si="96"/>
        <v>0</v>
      </c>
      <c r="J6071" s="22"/>
    </row>
    <row r="6072" spans="5:10">
      <c r="E6072" s="4" t="e">
        <f>VLOOKUP(B6072,'[1]Base de datos Almacen'!$B$2:$E$3654,4,0)</f>
        <v>#N/A</v>
      </c>
      <c r="F6072" s="8">
        <v>0</v>
      </c>
      <c r="G6072" s="9">
        <f>SUMIFS('Entrada - Salida'!$E:$E,'Entrada - Salida'!$D:$D,Saldo!C6072,'Entrada - Salida'!C:C,Saldo!B6072)</f>
        <v>0</v>
      </c>
      <c r="H6072" s="10">
        <f>SUMIFS('Entrada - Salida'!$F:$F,'Entrada - Salida'!$D:$D,Saldo!C6072,'Entrada - Salida'!C:C,Saldo!B6072)</f>
        <v>0</v>
      </c>
      <c r="I6072" s="11">
        <f t="shared" si="96"/>
        <v>0</v>
      </c>
      <c r="J6072" s="22"/>
    </row>
    <row r="6073" spans="5:10">
      <c r="E6073" s="4" t="e">
        <f>VLOOKUP(B6073,'[1]Base de datos Almacen'!$B$2:$E$3654,4,0)</f>
        <v>#N/A</v>
      </c>
      <c r="F6073" s="8">
        <v>0</v>
      </c>
      <c r="G6073" s="9">
        <f>SUMIFS('Entrada - Salida'!$E:$E,'Entrada - Salida'!$D:$D,Saldo!C6073,'Entrada - Salida'!C:C,Saldo!B6073)</f>
        <v>0</v>
      </c>
      <c r="H6073" s="10">
        <f>SUMIFS('Entrada - Salida'!$F:$F,'Entrada - Salida'!$D:$D,Saldo!C6073,'Entrada - Salida'!C:C,Saldo!B6073)</f>
        <v>0</v>
      </c>
      <c r="I6073" s="11">
        <f t="shared" si="96"/>
        <v>0</v>
      </c>
      <c r="J6073" s="22"/>
    </row>
    <row r="6074" spans="5:10">
      <c r="E6074" s="4" t="e">
        <f>VLOOKUP(B6074,'[1]Base de datos Almacen'!$B$2:$E$3654,4,0)</f>
        <v>#N/A</v>
      </c>
      <c r="F6074" s="8">
        <v>0</v>
      </c>
      <c r="G6074" s="9">
        <f>SUMIFS('Entrada - Salida'!$E:$E,'Entrada - Salida'!$D:$D,Saldo!C6074,'Entrada - Salida'!C:C,Saldo!B6074)</f>
        <v>0</v>
      </c>
      <c r="H6074" s="10">
        <f>SUMIFS('Entrada - Salida'!$F:$F,'Entrada - Salida'!$D:$D,Saldo!C6074,'Entrada - Salida'!C:C,Saldo!B6074)</f>
        <v>0</v>
      </c>
      <c r="I6074" s="11">
        <f t="shared" si="96"/>
        <v>0</v>
      </c>
      <c r="J6074" s="22"/>
    </row>
    <row r="6075" spans="5:10">
      <c r="E6075" s="4" t="e">
        <f>VLOOKUP(B6075,'[1]Base de datos Almacen'!$B$2:$E$3654,4,0)</f>
        <v>#N/A</v>
      </c>
      <c r="F6075" s="8">
        <v>0</v>
      </c>
      <c r="G6075" s="9">
        <f>SUMIFS('Entrada - Salida'!$E:$E,'Entrada - Salida'!$D:$D,Saldo!C6075,'Entrada - Salida'!C:C,Saldo!B6075)</f>
        <v>0</v>
      </c>
      <c r="H6075" s="10">
        <f>SUMIFS('Entrada - Salida'!$F:$F,'Entrada - Salida'!$D:$D,Saldo!C6075,'Entrada - Salida'!C:C,Saldo!B6075)</f>
        <v>0</v>
      </c>
      <c r="I6075" s="11">
        <f t="shared" si="96"/>
        <v>0</v>
      </c>
      <c r="J6075" s="22"/>
    </row>
    <row r="6076" spans="5:10">
      <c r="E6076" s="4" t="e">
        <f>VLOOKUP(B6076,'[1]Base de datos Almacen'!$B$2:$E$3654,4,0)</f>
        <v>#N/A</v>
      </c>
      <c r="F6076" s="8">
        <v>0</v>
      </c>
      <c r="G6076" s="9">
        <f>SUMIFS('Entrada - Salida'!$E:$E,'Entrada - Salida'!$D:$D,Saldo!C6076,'Entrada - Salida'!C:C,Saldo!B6076)</f>
        <v>0</v>
      </c>
      <c r="H6076" s="10">
        <f>SUMIFS('Entrada - Salida'!$F:$F,'Entrada - Salida'!$D:$D,Saldo!C6076,'Entrada - Salida'!C:C,Saldo!B6076)</f>
        <v>0</v>
      </c>
      <c r="I6076" s="11">
        <f t="shared" si="96"/>
        <v>0</v>
      </c>
      <c r="J6076" s="22"/>
    </row>
    <row r="6077" spans="5:10">
      <c r="E6077" s="4" t="e">
        <f>VLOOKUP(B6077,'[1]Base de datos Almacen'!$B$2:$E$3654,4,0)</f>
        <v>#N/A</v>
      </c>
      <c r="F6077" s="8">
        <v>0</v>
      </c>
      <c r="G6077" s="9">
        <f>SUMIFS('Entrada - Salida'!$E:$E,'Entrada - Salida'!$D:$D,Saldo!C6077,'Entrada - Salida'!C:C,Saldo!B6077)</f>
        <v>0</v>
      </c>
      <c r="H6077" s="10">
        <f>SUMIFS('Entrada - Salida'!$F:$F,'Entrada - Salida'!$D:$D,Saldo!C6077,'Entrada - Salida'!C:C,Saldo!B6077)</f>
        <v>0</v>
      </c>
      <c r="I6077" s="11">
        <f t="shared" si="96"/>
        <v>0</v>
      </c>
      <c r="J6077" s="22"/>
    </row>
    <row r="6078" spans="5:10">
      <c r="E6078" s="4" t="e">
        <f>VLOOKUP(B6078,'[1]Base de datos Almacen'!$B$2:$E$3654,4,0)</f>
        <v>#N/A</v>
      </c>
      <c r="F6078" s="8">
        <v>0</v>
      </c>
      <c r="G6078" s="9">
        <f>SUMIFS('Entrada - Salida'!$E:$E,'Entrada - Salida'!$D:$D,Saldo!C6078,'Entrada - Salida'!C:C,Saldo!B6078)</f>
        <v>0</v>
      </c>
      <c r="H6078" s="10">
        <f>SUMIFS('Entrada - Salida'!$F:$F,'Entrada - Salida'!$D:$D,Saldo!C6078,'Entrada - Salida'!C:C,Saldo!B6078)</f>
        <v>0</v>
      </c>
      <c r="I6078" s="11">
        <f t="shared" si="96"/>
        <v>0</v>
      </c>
      <c r="J6078" s="22"/>
    </row>
    <row r="6079" spans="5:10">
      <c r="E6079" s="4" t="e">
        <f>VLOOKUP(B6079,'[1]Base de datos Almacen'!$B$2:$E$3654,4,0)</f>
        <v>#N/A</v>
      </c>
      <c r="F6079" s="8">
        <v>0</v>
      </c>
      <c r="G6079" s="9">
        <f>SUMIFS('Entrada - Salida'!$E:$E,'Entrada - Salida'!$D:$D,Saldo!C6079,'Entrada - Salida'!C:C,Saldo!B6079)</f>
        <v>0</v>
      </c>
      <c r="H6079" s="10">
        <f>SUMIFS('Entrada - Salida'!$F:$F,'Entrada - Salida'!$D:$D,Saldo!C6079,'Entrada - Salida'!C:C,Saldo!B6079)</f>
        <v>0</v>
      </c>
      <c r="I6079" s="11">
        <f t="shared" si="96"/>
        <v>0</v>
      </c>
      <c r="J6079" s="22"/>
    </row>
    <row r="6080" spans="5:10">
      <c r="E6080" s="4" t="e">
        <f>VLOOKUP(B6080,'[1]Base de datos Almacen'!$B$2:$E$3654,4,0)</f>
        <v>#N/A</v>
      </c>
      <c r="F6080" s="8">
        <v>0</v>
      </c>
      <c r="G6080" s="9">
        <f>SUMIFS('Entrada - Salida'!$E:$E,'Entrada - Salida'!$D:$D,Saldo!C6080,'Entrada - Salida'!C:C,Saldo!B6080)</f>
        <v>0</v>
      </c>
      <c r="H6080" s="10">
        <f>SUMIFS('Entrada - Salida'!$F:$F,'Entrada - Salida'!$D:$D,Saldo!C6080,'Entrada - Salida'!C:C,Saldo!B6080)</f>
        <v>0</v>
      </c>
      <c r="I6080" s="11">
        <f t="shared" si="96"/>
        <v>0</v>
      </c>
      <c r="J6080" s="22"/>
    </row>
    <row r="6081" spans="5:10">
      <c r="E6081" s="4" t="e">
        <f>VLOOKUP(B6081,'[1]Base de datos Almacen'!$B$2:$E$3654,4,0)</f>
        <v>#N/A</v>
      </c>
      <c r="F6081" s="8">
        <v>0</v>
      </c>
      <c r="G6081" s="9">
        <f>SUMIFS('Entrada - Salida'!$E:$E,'Entrada - Salida'!$D:$D,Saldo!C6081,'Entrada - Salida'!C:C,Saldo!B6081)</f>
        <v>0</v>
      </c>
      <c r="H6081" s="10">
        <f>SUMIFS('Entrada - Salida'!$F:$F,'Entrada - Salida'!$D:$D,Saldo!C6081,'Entrada - Salida'!C:C,Saldo!B6081)</f>
        <v>0</v>
      </c>
      <c r="I6081" s="11">
        <f t="shared" si="96"/>
        <v>0</v>
      </c>
      <c r="J6081" s="22"/>
    </row>
    <row r="6082" spans="5:10">
      <c r="E6082" s="4" t="e">
        <f>VLOOKUP(B6082,'[1]Base de datos Almacen'!$B$2:$E$3654,4,0)</f>
        <v>#N/A</v>
      </c>
      <c r="F6082" s="8">
        <v>0</v>
      </c>
      <c r="G6082" s="9">
        <f>SUMIFS('Entrada - Salida'!$E:$E,'Entrada - Salida'!$D:$D,Saldo!C6082,'Entrada - Salida'!C:C,Saldo!B6082)</f>
        <v>0</v>
      </c>
      <c r="H6082" s="10">
        <f>SUMIFS('Entrada - Salida'!$F:$F,'Entrada - Salida'!$D:$D,Saldo!C6082,'Entrada - Salida'!C:C,Saldo!B6082)</f>
        <v>0</v>
      </c>
      <c r="I6082" s="11">
        <f t="shared" si="96"/>
        <v>0</v>
      </c>
      <c r="J6082" s="22"/>
    </row>
    <row r="6083" spans="5:10">
      <c r="E6083" s="4" t="e">
        <f>VLOOKUP(B6083,'[1]Base de datos Almacen'!$B$2:$E$3654,4,0)</f>
        <v>#N/A</v>
      </c>
      <c r="F6083" s="8">
        <v>0</v>
      </c>
      <c r="G6083" s="9">
        <f>SUMIFS('Entrada - Salida'!$E:$E,'Entrada - Salida'!$D:$D,Saldo!C6083,'Entrada - Salida'!C:C,Saldo!B6083)</f>
        <v>0</v>
      </c>
      <c r="H6083" s="10">
        <f>SUMIFS('Entrada - Salida'!$F:$F,'Entrada - Salida'!$D:$D,Saldo!C6083,'Entrada - Salida'!C:C,Saldo!B6083)</f>
        <v>0</v>
      </c>
      <c r="I6083" s="11">
        <f t="shared" si="96"/>
        <v>0</v>
      </c>
      <c r="J6083" s="22"/>
    </row>
    <row r="6084" spans="5:10">
      <c r="E6084" s="4" t="e">
        <f>VLOOKUP(B6084,'[1]Base de datos Almacen'!$B$2:$E$3654,4,0)</f>
        <v>#N/A</v>
      </c>
      <c r="F6084" s="8">
        <v>0</v>
      </c>
      <c r="G6084" s="9">
        <f>SUMIFS('Entrada - Salida'!$E:$E,'Entrada - Salida'!$D:$D,Saldo!C6084,'Entrada - Salida'!C:C,Saldo!B6084)</f>
        <v>0</v>
      </c>
      <c r="H6084" s="10">
        <f>SUMIFS('Entrada - Salida'!$F:$F,'Entrada - Salida'!$D:$D,Saldo!C6084,'Entrada - Salida'!C:C,Saldo!B6084)</f>
        <v>0</v>
      </c>
      <c r="I6084" s="11">
        <f t="shared" si="96"/>
        <v>0</v>
      </c>
      <c r="J6084" s="22"/>
    </row>
    <row r="6085" spans="5:10">
      <c r="E6085" s="4" t="e">
        <f>VLOOKUP(B6085,'[1]Base de datos Almacen'!$B$2:$E$3654,4,0)</f>
        <v>#N/A</v>
      </c>
      <c r="F6085" s="8">
        <v>0</v>
      </c>
      <c r="G6085" s="9">
        <f>SUMIFS('Entrada - Salida'!$E:$E,'Entrada - Salida'!$D:$D,Saldo!C6085,'Entrada - Salida'!C:C,Saldo!B6085)</f>
        <v>0</v>
      </c>
      <c r="H6085" s="10">
        <f>SUMIFS('Entrada - Salida'!$F:$F,'Entrada - Salida'!$D:$D,Saldo!C6085,'Entrada - Salida'!C:C,Saldo!B6085)</f>
        <v>0</v>
      </c>
      <c r="I6085" s="11">
        <f t="shared" si="96"/>
        <v>0</v>
      </c>
      <c r="J6085" s="22"/>
    </row>
    <row r="6086" spans="5:10">
      <c r="E6086" s="4" t="e">
        <f>VLOOKUP(B6086,'[1]Base de datos Almacen'!$B$2:$E$3654,4,0)</f>
        <v>#N/A</v>
      </c>
      <c r="F6086" s="8">
        <v>0</v>
      </c>
      <c r="G6086" s="9">
        <f>SUMIFS('Entrada - Salida'!$E:$E,'Entrada - Salida'!$D:$D,Saldo!C6086,'Entrada - Salida'!C:C,Saldo!B6086)</f>
        <v>0</v>
      </c>
      <c r="H6086" s="10">
        <f>SUMIFS('Entrada - Salida'!$F:$F,'Entrada - Salida'!$D:$D,Saldo!C6086,'Entrada - Salida'!C:C,Saldo!B6086)</f>
        <v>0</v>
      </c>
      <c r="I6086" s="11">
        <f t="shared" si="96"/>
        <v>0</v>
      </c>
      <c r="J6086" s="22"/>
    </row>
    <row r="6087" spans="5:10">
      <c r="E6087" s="4" t="e">
        <f>VLOOKUP(B6087,'[1]Base de datos Almacen'!$B$2:$E$3654,4,0)</f>
        <v>#N/A</v>
      </c>
      <c r="F6087" s="8">
        <v>0</v>
      </c>
      <c r="G6087" s="9">
        <f>SUMIFS('Entrada - Salida'!$E:$E,'Entrada - Salida'!$D:$D,Saldo!C6087,'Entrada - Salida'!C:C,Saldo!B6087)</f>
        <v>0</v>
      </c>
      <c r="H6087" s="10">
        <f>SUMIFS('Entrada - Salida'!$F:$F,'Entrada - Salida'!$D:$D,Saldo!C6087,'Entrada - Salida'!C:C,Saldo!B6087)</f>
        <v>0</v>
      </c>
      <c r="I6087" s="11">
        <f t="shared" si="96"/>
        <v>0</v>
      </c>
      <c r="J6087" s="22"/>
    </row>
    <row r="6088" spans="5:10">
      <c r="E6088" s="4" t="e">
        <f>VLOOKUP(B6088,'[1]Base de datos Almacen'!$B$2:$E$3654,4,0)</f>
        <v>#N/A</v>
      </c>
      <c r="F6088" s="8">
        <v>0</v>
      </c>
      <c r="G6088" s="9">
        <f>SUMIFS('Entrada - Salida'!$E:$E,'Entrada - Salida'!$D:$D,Saldo!C6088,'Entrada - Salida'!C:C,Saldo!B6088)</f>
        <v>0</v>
      </c>
      <c r="H6088" s="10">
        <f>SUMIFS('Entrada - Salida'!$F:$F,'Entrada - Salida'!$D:$D,Saldo!C6088,'Entrada - Salida'!C:C,Saldo!B6088)</f>
        <v>0</v>
      </c>
      <c r="I6088" s="11">
        <f t="shared" si="96"/>
        <v>0</v>
      </c>
      <c r="J6088" s="22"/>
    </row>
    <row r="6089" spans="5:10">
      <c r="E6089" s="4" t="e">
        <f>VLOOKUP(B6089,'[1]Base de datos Almacen'!$B$2:$E$3654,4,0)</f>
        <v>#N/A</v>
      </c>
      <c r="F6089" s="8">
        <v>0</v>
      </c>
      <c r="G6089" s="9">
        <f>SUMIFS('Entrada - Salida'!$E:$E,'Entrada - Salida'!$D:$D,Saldo!C6089,'Entrada - Salida'!C:C,Saldo!B6089)</f>
        <v>0</v>
      </c>
      <c r="H6089" s="10">
        <f>SUMIFS('Entrada - Salida'!$F:$F,'Entrada - Salida'!$D:$D,Saldo!C6089,'Entrada - Salida'!C:C,Saldo!B6089)</f>
        <v>0</v>
      </c>
      <c r="I6089" s="11">
        <f t="shared" si="96"/>
        <v>0</v>
      </c>
      <c r="J6089" s="22"/>
    </row>
    <row r="6090" spans="5:10">
      <c r="E6090" s="4" t="e">
        <f>VLOOKUP(B6090,'[1]Base de datos Almacen'!$B$2:$E$3654,4,0)</f>
        <v>#N/A</v>
      </c>
      <c r="F6090" s="8">
        <v>0</v>
      </c>
      <c r="G6090" s="9">
        <f>SUMIFS('Entrada - Salida'!$E:$E,'Entrada - Salida'!$D:$D,Saldo!C6090,'Entrada - Salida'!C:C,Saldo!B6090)</f>
        <v>0</v>
      </c>
      <c r="H6090" s="10">
        <f>SUMIFS('Entrada - Salida'!$F:$F,'Entrada - Salida'!$D:$D,Saldo!C6090,'Entrada - Salida'!C:C,Saldo!B6090)</f>
        <v>0</v>
      </c>
      <c r="I6090" s="11">
        <f t="shared" si="96"/>
        <v>0</v>
      </c>
      <c r="J6090" s="22"/>
    </row>
    <row r="6091" spans="5:10">
      <c r="E6091" s="4" t="e">
        <f>VLOOKUP(B6091,'[1]Base de datos Almacen'!$B$2:$E$3654,4,0)</f>
        <v>#N/A</v>
      </c>
      <c r="F6091" s="8">
        <v>0</v>
      </c>
      <c r="G6091" s="9">
        <f>SUMIFS('Entrada - Salida'!$E:$E,'Entrada - Salida'!$D:$D,Saldo!C6091,'Entrada - Salida'!C:C,Saldo!B6091)</f>
        <v>0</v>
      </c>
      <c r="H6091" s="10">
        <f>SUMIFS('Entrada - Salida'!$F:$F,'Entrada - Salida'!$D:$D,Saldo!C6091,'Entrada - Salida'!C:C,Saldo!B6091)</f>
        <v>0</v>
      </c>
      <c r="I6091" s="11">
        <f t="shared" si="96"/>
        <v>0</v>
      </c>
      <c r="J6091" s="22"/>
    </row>
    <row r="6092" spans="5:10">
      <c r="E6092" s="4" t="e">
        <f>VLOOKUP(B6092,'[1]Base de datos Almacen'!$B$2:$E$3654,4,0)</f>
        <v>#N/A</v>
      </c>
      <c r="F6092" s="8">
        <v>0</v>
      </c>
      <c r="G6092" s="9">
        <f>SUMIFS('Entrada - Salida'!$E:$E,'Entrada - Salida'!$D:$D,Saldo!C6092,'Entrada - Salida'!C:C,Saldo!B6092)</f>
        <v>0</v>
      </c>
      <c r="H6092" s="10">
        <f>SUMIFS('Entrada - Salida'!$F:$F,'Entrada - Salida'!$D:$D,Saldo!C6092,'Entrada - Salida'!C:C,Saldo!B6092)</f>
        <v>0</v>
      </c>
      <c r="I6092" s="11">
        <f t="shared" si="96"/>
        <v>0</v>
      </c>
      <c r="J6092" s="22"/>
    </row>
    <row r="6093" spans="5:10">
      <c r="E6093" s="4" t="e">
        <f>VLOOKUP(B6093,'[1]Base de datos Almacen'!$B$2:$E$3654,4,0)</f>
        <v>#N/A</v>
      </c>
      <c r="F6093" s="8">
        <v>0</v>
      </c>
      <c r="G6093" s="9">
        <f>SUMIFS('Entrada - Salida'!$E:$E,'Entrada - Salida'!$D:$D,Saldo!C6093,'Entrada - Salida'!C:C,Saldo!B6093)</f>
        <v>0</v>
      </c>
      <c r="H6093" s="10">
        <f>SUMIFS('Entrada - Salida'!$F:$F,'Entrada - Salida'!$D:$D,Saldo!C6093,'Entrada - Salida'!C:C,Saldo!B6093)</f>
        <v>0</v>
      </c>
      <c r="I6093" s="11">
        <f t="shared" si="96"/>
        <v>0</v>
      </c>
      <c r="J6093" s="22"/>
    </row>
    <row r="6094" spans="5:10">
      <c r="E6094" s="4" t="e">
        <f>VLOOKUP(B6094,'[1]Base de datos Almacen'!$B$2:$E$3654,4,0)</f>
        <v>#N/A</v>
      </c>
      <c r="F6094" s="8">
        <v>0</v>
      </c>
      <c r="G6094" s="9">
        <f>SUMIFS('Entrada - Salida'!$E:$E,'Entrada - Salida'!$D:$D,Saldo!C6094,'Entrada - Salida'!C:C,Saldo!B6094)</f>
        <v>0</v>
      </c>
      <c r="H6094" s="10">
        <f>SUMIFS('Entrada - Salida'!$F:$F,'Entrada - Salida'!$D:$D,Saldo!C6094,'Entrada - Salida'!C:C,Saldo!B6094)</f>
        <v>0</v>
      </c>
      <c r="I6094" s="11">
        <f t="shared" si="96"/>
        <v>0</v>
      </c>
      <c r="J6094" s="22"/>
    </row>
    <row r="6095" spans="5:10">
      <c r="E6095" s="4" t="e">
        <f>VLOOKUP(B6095,'[1]Base de datos Almacen'!$B$2:$E$3654,4,0)</f>
        <v>#N/A</v>
      </c>
      <c r="F6095" s="8">
        <v>0</v>
      </c>
      <c r="G6095" s="9">
        <f>SUMIFS('Entrada - Salida'!$E:$E,'Entrada - Salida'!$D:$D,Saldo!C6095,'Entrada - Salida'!C:C,Saldo!B6095)</f>
        <v>0</v>
      </c>
      <c r="H6095" s="10">
        <f>SUMIFS('Entrada - Salida'!$F:$F,'Entrada - Salida'!$D:$D,Saldo!C6095,'Entrada - Salida'!C:C,Saldo!B6095)</f>
        <v>0</v>
      </c>
      <c r="I6095" s="11">
        <f t="shared" si="96"/>
        <v>0</v>
      </c>
      <c r="J6095" s="22"/>
    </row>
    <row r="6096" spans="5:10">
      <c r="E6096" s="4" t="e">
        <f>VLOOKUP(B6096,'[1]Base de datos Almacen'!$B$2:$E$3654,4,0)</f>
        <v>#N/A</v>
      </c>
      <c r="F6096" s="8">
        <v>0</v>
      </c>
      <c r="G6096" s="9">
        <f>SUMIFS('Entrada - Salida'!$E:$E,'Entrada - Salida'!$D:$D,Saldo!C6096,'Entrada - Salida'!C:C,Saldo!B6096)</f>
        <v>0</v>
      </c>
      <c r="H6096" s="10">
        <f>SUMIFS('Entrada - Salida'!$F:$F,'Entrada - Salida'!$D:$D,Saldo!C6096,'Entrada - Salida'!C:C,Saldo!B6096)</f>
        <v>0</v>
      </c>
      <c r="I6096" s="11">
        <f t="shared" si="96"/>
        <v>0</v>
      </c>
      <c r="J6096" s="22"/>
    </row>
    <row r="6097" spans="5:10">
      <c r="E6097" s="4" t="e">
        <f>VLOOKUP(B6097,'[1]Base de datos Almacen'!$B$2:$E$3654,4,0)</f>
        <v>#N/A</v>
      </c>
      <c r="F6097" s="8">
        <v>0</v>
      </c>
      <c r="G6097" s="9">
        <f>SUMIFS('Entrada - Salida'!$E:$E,'Entrada - Salida'!$D:$D,Saldo!C6097,'Entrada - Salida'!C:C,Saldo!B6097)</f>
        <v>0</v>
      </c>
      <c r="H6097" s="10">
        <f>SUMIFS('Entrada - Salida'!$F:$F,'Entrada - Salida'!$D:$D,Saldo!C6097,'Entrada - Salida'!C:C,Saldo!B6097)</f>
        <v>0</v>
      </c>
      <c r="I6097" s="11">
        <f t="shared" si="96"/>
        <v>0</v>
      </c>
      <c r="J6097" s="22"/>
    </row>
    <row r="6098" spans="5:10">
      <c r="E6098" s="4" t="e">
        <f>VLOOKUP(B6098,'[1]Base de datos Almacen'!$B$2:$E$3654,4,0)</f>
        <v>#N/A</v>
      </c>
      <c r="F6098" s="8">
        <v>0</v>
      </c>
      <c r="G6098" s="9">
        <f>SUMIFS('Entrada - Salida'!$E:$E,'Entrada - Salida'!$D:$D,Saldo!C6098,'Entrada - Salida'!C:C,Saldo!B6098)</f>
        <v>0</v>
      </c>
      <c r="H6098" s="10">
        <f>SUMIFS('Entrada - Salida'!$F:$F,'Entrada - Salida'!$D:$D,Saldo!C6098,'Entrada - Salida'!C:C,Saldo!B6098)</f>
        <v>0</v>
      </c>
      <c r="I6098" s="11">
        <f t="shared" si="96"/>
        <v>0</v>
      </c>
      <c r="J6098" s="22"/>
    </row>
    <row r="6099" spans="5:10">
      <c r="E6099" s="4" t="e">
        <f>VLOOKUP(B6099,'[1]Base de datos Almacen'!$B$2:$E$3654,4,0)</f>
        <v>#N/A</v>
      </c>
      <c r="F6099" s="8">
        <v>0</v>
      </c>
      <c r="G6099" s="9">
        <f>SUMIFS('Entrada - Salida'!$E:$E,'Entrada - Salida'!$D:$D,Saldo!C6099,'Entrada - Salida'!C:C,Saldo!B6099)</f>
        <v>0</v>
      </c>
      <c r="H6099" s="10">
        <f>SUMIFS('Entrada - Salida'!$F:$F,'Entrada - Salida'!$D:$D,Saldo!C6099,'Entrada - Salida'!C:C,Saldo!B6099)</f>
        <v>0</v>
      </c>
      <c r="I6099" s="11">
        <f t="shared" si="96"/>
        <v>0</v>
      </c>
      <c r="J6099" s="22"/>
    </row>
    <row r="6100" spans="5:10">
      <c r="E6100" s="4" t="e">
        <f>VLOOKUP(B6100,'[1]Base de datos Almacen'!$B$2:$E$3654,4,0)</f>
        <v>#N/A</v>
      </c>
      <c r="F6100" s="8">
        <v>0</v>
      </c>
      <c r="G6100" s="9">
        <f>SUMIFS('Entrada - Salida'!$E:$E,'Entrada - Salida'!$D:$D,Saldo!C6100,'Entrada - Salida'!C:C,Saldo!B6100)</f>
        <v>0</v>
      </c>
      <c r="H6100" s="10">
        <f>SUMIFS('Entrada - Salida'!$F:$F,'Entrada - Salida'!$D:$D,Saldo!C6100,'Entrada - Salida'!C:C,Saldo!B6100)</f>
        <v>0</v>
      </c>
      <c r="I6100" s="11">
        <f t="shared" si="96"/>
        <v>0</v>
      </c>
      <c r="J6100" s="22"/>
    </row>
    <row r="6101" spans="5:10">
      <c r="E6101" s="4" t="e">
        <f>VLOOKUP(B6101,'[1]Base de datos Almacen'!$B$2:$E$3654,4,0)</f>
        <v>#N/A</v>
      </c>
      <c r="F6101" s="8">
        <v>0</v>
      </c>
      <c r="G6101" s="9">
        <f>SUMIFS('Entrada - Salida'!$E:$E,'Entrada - Salida'!$D:$D,Saldo!C6101,'Entrada - Salida'!C:C,Saldo!B6101)</f>
        <v>0</v>
      </c>
      <c r="H6101" s="10">
        <f>SUMIFS('Entrada - Salida'!$F:$F,'Entrada - Salida'!$D:$D,Saldo!C6101,'Entrada - Salida'!C:C,Saldo!B6101)</f>
        <v>0</v>
      </c>
      <c r="I6101" s="11">
        <f t="shared" si="96"/>
        <v>0</v>
      </c>
      <c r="J6101" s="22"/>
    </row>
    <row r="6102" spans="5:10">
      <c r="E6102" s="4" t="e">
        <f>VLOOKUP(B6102,'[1]Base de datos Almacen'!$B$2:$E$3654,4,0)</f>
        <v>#N/A</v>
      </c>
      <c r="F6102" s="8">
        <v>0</v>
      </c>
      <c r="G6102" s="9">
        <f>SUMIFS('Entrada - Salida'!$E:$E,'Entrada - Salida'!$D:$D,Saldo!C6102,'Entrada - Salida'!C:C,Saldo!B6102)</f>
        <v>0</v>
      </c>
      <c r="H6102" s="10">
        <f>SUMIFS('Entrada - Salida'!$F:$F,'Entrada - Salida'!$D:$D,Saldo!C6102,'Entrada - Salida'!C:C,Saldo!B6102)</f>
        <v>0</v>
      </c>
      <c r="I6102" s="11">
        <f t="shared" si="96"/>
        <v>0</v>
      </c>
      <c r="J6102" s="22"/>
    </row>
    <row r="6103" spans="5:10">
      <c r="E6103" s="4" t="e">
        <f>VLOOKUP(B6103,'[1]Base de datos Almacen'!$B$2:$E$3654,4,0)</f>
        <v>#N/A</v>
      </c>
      <c r="F6103" s="8">
        <v>0</v>
      </c>
      <c r="G6103" s="9">
        <f>SUMIFS('Entrada - Salida'!$E:$E,'Entrada - Salida'!$D:$D,Saldo!C6103,'Entrada - Salida'!C:C,Saldo!B6103)</f>
        <v>0</v>
      </c>
      <c r="H6103" s="10">
        <f>SUMIFS('Entrada - Salida'!$F:$F,'Entrada - Salida'!$D:$D,Saldo!C6103,'Entrada - Salida'!C:C,Saldo!B6103)</f>
        <v>0</v>
      </c>
      <c r="I6103" s="11">
        <f t="shared" si="96"/>
        <v>0</v>
      </c>
      <c r="J6103" s="22"/>
    </row>
    <row r="6104" spans="5:10">
      <c r="E6104" s="4" t="e">
        <f>VLOOKUP(B6104,'[1]Base de datos Almacen'!$B$2:$E$3654,4,0)</f>
        <v>#N/A</v>
      </c>
      <c r="F6104" s="8">
        <v>0</v>
      </c>
      <c r="G6104" s="9">
        <f>SUMIFS('Entrada - Salida'!$E:$E,'Entrada - Salida'!$D:$D,Saldo!C6104,'Entrada - Salida'!C:C,Saldo!B6104)</f>
        <v>0</v>
      </c>
      <c r="H6104" s="10">
        <f>SUMIFS('Entrada - Salida'!$F:$F,'Entrada - Salida'!$D:$D,Saldo!C6104,'Entrada - Salida'!C:C,Saldo!B6104)</f>
        <v>0</v>
      </c>
      <c r="I6104" s="11">
        <f t="shared" si="96"/>
        <v>0</v>
      </c>
      <c r="J6104" s="22"/>
    </row>
    <row r="6105" spans="5:10">
      <c r="E6105" s="4" t="e">
        <f>VLOOKUP(B6105,'[1]Base de datos Almacen'!$B$2:$E$3654,4,0)</f>
        <v>#N/A</v>
      </c>
      <c r="F6105" s="8">
        <v>0</v>
      </c>
      <c r="G6105" s="9">
        <f>SUMIFS('Entrada - Salida'!$E:$E,'Entrada - Salida'!$D:$D,Saldo!C6105,'Entrada - Salida'!C:C,Saldo!B6105)</f>
        <v>0</v>
      </c>
      <c r="H6105" s="10">
        <f>SUMIFS('Entrada - Salida'!$F:$F,'Entrada - Salida'!$D:$D,Saldo!C6105,'Entrada - Salida'!C:C,Saldo!B6105)</f>
        <v>0</v>
      </c>
      <c r="I6105" s="11">
        <f t="shared" si="96"/>
        <v>0</v>
      </c>
      <c r="J6105" s="22"/>
    </row>
    <row r="6106" spans="5:10">
      <c r="E6106" s="4" t="e">
        <f>VLOOKUP(B6106,'[1]Base de datos Almacen'!$B$2:$E$3654,4,0)</f>
        <v>#N/A</v>
      </c>
      <c r="F6106" s="8">
        <v>0</v>
      </c>
      <c r="G6106" s="9">
        <f>SUMIFS('Entrada - Salida'!$E:$E,'Entrada - Salida'!$D:$D,Saldo!C6106,'Entrada - Salida'!C:C,Saldo!B6106)</f>
        <v>0</v>
      </c>
      <c r="H6106" s="10">
        <f>SUMIFS('Entrada - Salida'!$F:$F,'Entrada - Salida'!$D:$D,Saldo!C6106,'Entrada - Salida'!C:C,Saldo!B6106)</f>
        <v>0</v>
      </c>
      <c r="I6106" s="11">
        <f t="shared" si="96"/>
        <v>0</v>
      </c>
      <c r="J6106" s="22"/>
    </row>
    <row r="6107" spans="5:10">
      <c r="E6107" s="4" t="e">
        <f>VLOOKUP(B6107,'[1]Base de datos Almacen'!$B$2:$E$3654,4,0)</f>
        <v>#N/A</v>
      </c>
      <c r="F6107" s="8">
        <v>0</v>
      </c>
      <c r="G6107" s="9">
        <f>SUMIFS('Entrada - Salida'!$E:$E,'Entrada - Salida'!$D:$D,Saldo!C6107,'Entrada - Salida'!C:C,Saldo!B6107)</f>
        <v>0</v>
      </c>
      <c r="H6107" s="10">
        <f>SUMIFS('Entrada - Salida'!$F:$F,'Entrada - Salida'!$D:$D,Saldo!C6107,'Entrada - Salida'!C:C,Saldo!B6107)</f>
        <v>0</v>
      </c>
      <c r="I6107" s="11">
        <f t="shared" si="96"/>
        <v>0</v>
      </c>
      <c r="J6107" s="22"/>
    </row>
    <row r="6108" spans="5:10">
      <c r="E6108" s="4" t="e">
        <f>VLOOKUP(B6108,'[1]Base de datos Almacen'!$B$2:$E$3654,4,0)</f>
        <v>#N/A</v>
      </c>
      <c r="F6108" s="8">
        <v>0</v>
      </c>
      <c r="G6108" s="9">
        <f>SUMIFS('Entrada - Salida'!$E:$E,'Entrada - Salida'!$D:$D,Saldo!C6108,'Entrada - Salida'!C:C,Saldo!B6108)</f>
        <v>0</v>
      </c>
      <c r="H6108" s="10">
        <f>SUMIFS('Entrada - Salida'!$F:$F,'Entrada - Salida'!$D:$D,Saldo!C6108,'Entrada - Salida'!C:C,Saldo!B6108)</f>
        <v>0</v>
      </c>
      <c r="I6108" s="11">
        <f t="shared" si="96"/>
        <v>0</v>
      </c>
      <c r="J6108" s="22"/>
    </row>
    <row r="6109" spans="5:10">
      <c r="E6109" s="4" t="e">
        <f>VLOOKUP(B6109,'[1]Base de datos Almacen'!$B$2:$E$3654,4,0)</f>
        <v>#N/A</v>
      </c>
      <c r="F6109" s="8">
        <v>0</v>
      </c>
      <c r="G6109" s="9">
        <f>SUMIFS('Entrada - Salida'!$E:$E,'Entrada - Salida'!$D:$D,Saldo!C6109,'Entrada - Salida'!C:C,Saldo!B6109)</f>
        <v>0</v>
      </c>
      <c r="H6109" s="10">
        <f>SUMIFS('Entrada - Salida'!$F:$F,'Entrada - Salida'!$D:$D,Saldo!C6109,'Entrada - Salida'!C:C,Saldo!B6109)</f>
        <v>0</v>
      </c>
      <c r="I6109" s="11">
        <f t="shared" si="96"/>
        <v>0</v>
      </c>
      <c r="J6109" s="22"/>
    </row>
    <row r="6110" spans="5:10">
      <c r="E6110" s="4" t="e">
        <f>VLOOKUP(B6110,'[1]Base de datos Almacen'!$B$2:$E$3654,4,0)</f>
        <v>#N/A</v>
      </c>
      <c r="F6110" s="8">
        <v>0</v>
      </c>
      <c r="G6110" s="9">
        <f>SUMIFS('Entrada - Salida'!$E:$E,'Entrada - Salida'!$D:$D,Saldo!C6110,'Entrada - Salida'!C:C,Saldo!B6110)</f>
        <v>0</v>
      </c>
      <c r="H6110" s="10">
        <f>SUMIFS('Entrada - Salida'!$F:$F,'Entrada - Salida'!$D:$D,Saldo!C6110,'Entrada - Salida'!C:C,Saldo!B6110)</f>
        <v>0</v>
      </c>
      <c r="I6110" s="11">
        <f t="shared" si="96"/>
        <v>0</v>
      </c>
      <c r="J6110" s="22"/>
    </row>
    <row r="6111" spans="5:10">
      <c r="E6111" s="4" t="e">
        <f>VLOOKUP(B6111,'[1]Base de datos Almacen'!$B$2:$E$3654,4,0)</f>
        <v>#N/A</v>
      </c>
      <c r="F6111" s="8">
        <v>0</v>
      </c>
      <c r="G6111" s="9">
        <f>SUMIFS('Entrada - Salida'!$E:$E,'Entrada - Salida'!$D:$D,Saldo!C6111,'Entrada - Salida'!C:C,Saldo!B6111)</f>
        <v>0</v>
      </c>
      <c r="H6111" s="10">
        <f>SUMIFS('Entrada - Salida'!$F:$F,'Entrada - Salida'!$D:$D,Saldo!C6111,'Entrada - Salida'!C:C,Saldo!B6111)</f>
        <v>0</v>
      </c>
      <c r="I6111" s="11">
        <f t="shared" si="96"/>
        <v>0</v>
      </c>
      <c r="J6111" s="22"/>
    </row>
    <row r="6112" spans="5:10">
      <c r="E6112" s="4" t="e">
        <f>VLOOKUP(B6112,'[1]Base de datos Almacen'!$B$2:$E$3654,4,0)</f>
        <v>#N/A</v>
      </c>
      <c r="F6112" s="8">
        <v>0</v>
      </c>
      <c r="G6112" s="9">
        <f>SUMIFS('Entrada - Salida'!$E:$E,'Entrada - Salida'!$D:$D,Saldo!C6112,'Entrada - Salida'!C:C,Saldo!B6112)</f>
        <v>0</v>
      </c>
      <c r="H6112" s="10">
        <f>SUMIFS('Entrada - Salida'!$F:$F,'Entrada - Salida'!$D:$D,Saldo!C6112,'Entrada - Salida'!C:C,Saldo!B6112)</f>
        <v>0</v>
      </c>
      <c r="I6112" s="11">
        <f t="shared" si="96"/>
        <v>0</v>
      </c>
      <c r="J6112" s="22"/>
    </row>
    <row r="6113" spans="5:10">
      <c r="E6113" s="4" t="e">
        <f>VLOOKUP(B6113,'[1]Base de datos Almacen'!$B$2:$E$3654,4,0)</f>
        <v>#N/A</v>
      </c>
      <c r="F6113" s="8">
        <v>0</v>
      </c>
      <c r="G6113" s="9">
        <f>SUMIFS('Entrada - Salida'!$E:$E,'Entrada - Salida'!$D:$D,Saldo!C6113,'Entrada - Salida'!C:C,Saldo!B6113)</f>
        <v>0</v>
      </c>
      <c r="H6113" s="10">
        <f>SUMIFS('Entrada - Salida'!$F:$F,'Entrada - Salida'!$D:$D,Saldo!C6113,'Entrada - Salida'!C:C,Saldo!B6113)</f>
        <v>0</v>
      </c>
      <c r="I6113" s="11">
        <f t="shared" si="96"/>
        <v>0</v>
      </c>
      <c r="J6113" s="22"/>
    </row>
    <row r="6114" spans="5:10">
      <c r="E6114" s="4" t="e">
        <f>VLOOKUP(B6114,'[1]Base de datos Almacen'!$B$2:$E$3654,4,0)</f>
        <v>#N/A</v>
      </c>
      <c r="F6114" s="8">
        <v>0</v>
      </c>
      <c r="G6114" s="9">
        <f>SUMIFS('Entrada - Salida'!$E:$E,'Entrada - Salida'!$D:$D,Saldo!C6114,'Entrada - Salida'!C:C,Saldo!B6114)</f>
        <v>0</v>
      </c>
      <c r="H6114" s="10">
        <f>SUMIFS('Entrada - Salida'!$F:$F,'Entrada - Salida'!$D:$D,Saldo!C6114,'Entrada - Salida'!C:C,Saldo!B6114)</f>
        <v>0</v>
      </c>
      <c r="I6114" s="11">
        <f t="shared" si="96"/>
        <v>0</v>
      </c>
      <c r="J6114" s="22"/>
    </row>
    <row r="6115" spans="5:10">
      <c r="E6115" s="4" t="e">
        <f>VLOOKUP(B6115,'[1]Base de datos Almacen'!$B$2:$E$3654,4,0)</f>
        <v>#N/A</v>
      </c>
      <c r="F6115" s="8">
        <v>0</v>
      </c>
      <c r="G6115" s="9">
        <f>SUMIFS('Entrada - Salida'!$E:$E,'Entrada - Salida'!$D:$D,Saldo!C6115,'Entrada - Salida'!C:C,Saldo!B6115)</f>
        <v>0</v>
      </c>
      <c r="H6115" s="10">
        <f>SUMIFS('Entrada - Salida'!$F:$F,'Entrada - Salida'!$D:$D,Saldo!C6115,'Entrada - Salida'!C:C,Saldo!B6115)</f>
        <v>0</v>
      </c>
      <c r="I6115" s="11">
        <f t="shared" si="96"/>
        <v>0</v>
      </c>
      <c r="J6115" s="22"/>
    </row>
    <row r="6116" spans="5:10">
      <c r="E6116" s="4" t="e">
        <f>VLOOKUP(B6116,'[1]Base de datos Almacen'!$B$2:$E$3654,4,0)</f>
        <v>#N/A</v>
      </c>
      <c r="F6116" s="8">
        <v>0</v>
      </c>
      <c r="G6116" s="9">
        <f>SUMIFS('Entrada - Salida'!$E:$E,'Entrada - Salida'!$D:$D,Saldo!C6116,'Entrada - Salida'!C:C,Saldo!B6116)</f>
        <v>0</v>
      </c>
      <c r="H6116" s="10">
        <f>SUMIFS('Entrada - Salida'!$F:$F,'Entrada - Salida'!$D:$D,Saldo!C6116,'Entrada - Salida'!C:C,Saldo!B6116)</f>
        <v>0</v>
      </c>
      <c r="I6116" s="11">
        <f t="shared" si="96"/>
        <v>0</v>
      </c>
      <c r="J6116" s="22"/>
    </row>
    <row r="6117" spans="5:10">
      <c r="E6117" s="4" t="e">
        <f>VLOOKUP(B6117,'[1]Base de datos Almacen'!$B$2:$E$3654,4,0)</f>
        <v>#N/A</v>
      </c>
      <c r="F6117" s="8">
        <v>0</v>
      </c>
      <c r="G6117" s="9">
        <f>SUMIFS('Entrada - Salida'!$E:$E,'Entrada - Salida'!$D:$D,Saldo!C6117,'Entrada - Salida'!C:C,Saldo!B6117)</f>
        <v>0</v>
      </c>
      <c r="H6117" s="10">
        <f>SUMIFS('Entrada - Salida'!$F:$F,'Entrada - Salida'!$D:$D,Saldo!C6117,'Entrada - Salida'!C:C,Saldo!B6117)</f>
        <v>0</v>
      </c>
      <c r="I6117" s="11">
        <f t="shared" si="96"/>
        <v>0</v>
      </c>
      <c r="J6117" s="22"/>
    </row>
    <row r="6118" spans="5:10">
      <c r="E6118" s="4" t="e">
        <f>VLOOKUP(B6118,'[1]Base de datos Almacen'!$B$2:$E$3654,4,0)</f>
        <v>#N/A</v>
      </c>
      <c r="F6118" s="8">
        <v>0</v>
      </c>
      <c r="G6118" s="9">
        <f>SUMIFS('Entrada - Salida'!$E:$E,'Entrada - Salida'!$D:$D,Saldo!C6118,'Entrada - Salida'!C:C,Saldo!B6118)</f>
        <v>0</v>
      </c>
      <c r="H6118" s="10">
        <f>SUMIFS('Entrada - Salida'!$F:$F,'Entrada - Salida'!$D:$D,Saldo!C6118,'Entrada - Salida'!C:C,Saldo!B6118)</f>
        <v>0</v>
      </c>
      <c r="I6118" s="11">
        <f t="shared" si="96"/>
        <v>0</v>
      </c>
      <c r="J6118" s="22"/>
    </row>
    <row r="6119" spans="5:10">
      <c r="E6119" s="4" t="e">
        <f>VLOOKUP(B6119,'[1]Base de datos Almacen'!$B$2:$E$3654,4,0)</f>
        <v>#N/A</v>
      </c>
      <c r="F6119" s="8">
        <v>0</v>
      </c>
      <c r="G6119" s="9">
        <f>SUMIFS('Entrada - Salida'!$E:$E,'Entrada - Salida'!$D:$D,Saldo!C6119,'Entrada - Salida'!C:C,Saldo!B6119)</f>
        <v>0</v>
      </c>
      <c r="H6119" s="10">
        <f>SUMIFS('Entrada - Salida'!$F:$F,'Entrada - Salida'!$D:$D,Saldo!C6119,'Entrada - Salida'!C:C,Saldo!B6119)</f>
        <v>0</v>
      </c>
      <c r="I6119" s="11">
        <f t="shared" si="96"/>
        <v>0</v>
      </c>
      <c r="J6119" s="22"/>
    </row>
    <row r="6120" spans="5:10">
      <c r="E6120" s="4" t="e">
        <f>VLOOKUP(B6120,'[1]Base de datos Almacen'!$B$2:$E$3654,4,0)</f>
        <v>#N/A</v>
      </c>
      <c r="F6120" s="8">
        <v>0</v>
      </c>
      <c r="G6120" s="9">
        <f>SUMIFS('Entrada - Salida'!$E:$E,'Entrada - Salida'!$D:$D,Saldo!C6120,'Entrada - Salida'!C:C,Saldo!B6120)</f>
        <v>0</v>
      </c>
      <c r="H6120" s="10">
        <f>SUMIFS('Entrada - Salida'!$F:$F,'Entrada - Salida'!$D:$D,Saldo!C6120,'Entrada - Salida'!C:C,Saldo!B6120)</f>
        <v>0</v>
      </c>
      <c r="I6120" s="11">
        <f t="shared" si="96"/>
        <v>0</v>
      </c>
      <c r="J6120" s="22"/>
    </row>
    <row r="6121" spans="5:10">
      <c r="E6121" s="4" t="e">
        <f>VLOOKUP(B6121,'[1]Base de datos Almacen'!$B$2:$E$3654,4,0)</f>
        <v>#N/A</v>
      </c>
      <c r="F6121" s="8">
        <v>0</v>
      </c>
      <c r="G6121" s="9">
        <f>SUMIFS('Entrada - Salida'!$E:$E,'Entrada - Salida'!$D:$D,Saldo!C6121,'Entrada - Salida'!C:C,Saldo!B6121)</f>
        <v>0</v>
      </c>
      <c r="H6121" s="10">
        <f>SUMIFS('Entrada - Salida'!$F:$F,'Entrada - Salida'!$D:$D,Saldo!C6121,'Entrada - Salida'!C:C,Saldo!B6121)</f>
        <v>0</v>
      </c>
      <c r="I6121" s="11">
        <f t="shared" si="96"/>
        <v>0</v>
      </c>
      <c r="J6121" s="22"/>
    </row>
    <row r="6122" spans="5:10">
      <c r="E6122" s="4" t="e">
        <f>VLOOKUP(B6122,'[1]Base de datos Almacen'!$B$2:$E$3654,4,0)</f>
        <v>#N/A</v>
      </c>
      <c r="F6122" s="8">
        <v>0</v>
      </c>
      <c r="G6122" s="9">
        <f>SUMIFS('Entrada - Salida'!$E:$E,'Entrada - Salida'!$D:$D,Saldo!C6122,'Entrada - Salida'!C:C,Saldo!B6122)</f>
        <v>0</v>
      </c>
      <c r="H6122" s="10">
        <f>SUMIFS('Entrada - Salida'!$F:$F,'Entrada - Salida'!$D:$D,Saldo!C6122,'Entrada - Salida'!C:C,Saldo!B6122)</f>
        <v>0</v>
      </c>
      <c r="I6122" s="11">
        <f t="shared" si="96"/>
        <v>0</v>
      </c>
      <c r="J6122" s="22"/>
    </row>
    <row r="6123" spans="5:10">
      <c r="E6123" s="4" t="e">
        <f>VLOOKUP(B6123,'[1]Base de datos Almacen'!$B$2:$E$3654,4,0)</f>
        <v>#N/A</v>
      </c>
      <c r="F6123" s="8">
        <v>0</v>
      </c>
      <c r="G6123" s="9">
        <f>SUMIFS('Entrada - Salida'!$E:$E,'Entrada - Salida'!$D:$D,Saldo!C6123,'Entrada - Salida'!C:C,Saldo!B6123)</f>
        <v>0</v>
      </c>
      <c r="H6123" s="10">
        <f>SUMIFS('Entrada - Salida'!$F:$F,'Entrada - Salida'!$D:$D,Saldo!C6123,'Entrada - Salida'!C:C,Saldo!B6123)</f>
        <v>0</v>
      </c>
      <c r="I6123" s="11">
        <f t="shared" si="96"/>
        <v>0</v>
      </c>
      <c r="J6123" s="22"/>
    </row>
    <row r="6124" spans="5:10">
      <c r="E6124" s="4" t="e">
        <f>VLOOKUP(B6124,'[1]Base de datos Almacen'!$B$2:$E$3654,4,0)</f>
        <v>#N/A</v>
      </c>
      <c r="F6124" s="8">
        <v>0</v>
      </c>
      <c r="G6124" s="9">
        <f>SUMIFS('Entrada - Salida'!$E:$E,'Entrada - Salida'!$D:$D,Saldo!C6124,'Entrada - Salida'!C:C,Saldo!B6124)</f>
        <v>0</v>
      </c>
      <c r="H6124" s="10">
        <f>SUMIFS('Entrada - Salida'!$F:$F,'Entrada - Salida'!$D:$D,Saldo!C6124,'Entrada - Salida'!C:C,Saldo!B6124)</f>
        <v>0</v>
      </c>
      <c r="I6124" s="11">
        <f t="shared" si="96"/>
        <v>0</v>
      </c>
      <c r="J6124" s="22"/>
    </row>
    <row r="6125" spans="5:10">
      <c r="E6125" s="4" t="e">
        <f>VLOOKUP(B6125,'[1]Base de datos Almacen'!$B$2:$E$3654,4,0)</f>
        <v>#N/A</v>
      </c>
      <c r="F6125" s="8">
        <v>0</v>
      </c>
      <c r="G6125" s="9">
        <f>SUMIFS('Entrada - Salida'!$E:$E,'Entrada - Salida'!$D:$D,Saldo!C6125,'Entrada - Salida'!C:C,Saldo!B6125)</f>
        <v>0</v>
      </c>
      <c r="H6125" s="10">
        <f>SUMIFS('Entrada - Salida'!$F:$F,'Entrada - Salida'!$D:$D,Saldo!C6125,'Entrada - Salida'!C:C,Saldo!B6125)</f>
        <v>0</v>
      </c>
      <c r="I6125" s="11">
        <f t="shared" si="96"/>
        <v>0</v>
      </c>
      <c r="J6125" s="22"/>
    </row>
    <row r="6126" spans="5:10">
      <c r="E6126" s="4" t="e">
        <f>VLOOKUP(B6126,'[1]Base de datos Almacen'!$B$2:$E$3654,4,0)</f>
        <v>#N/A</v>
      </c>
      <c r="F6126" s="8">
        <v>0</v>
      </c>
      <c r="G6126" s="9">
        <f>SUMIFS('Entrada - Salida'!$E:$E,'Entrada - Salida'!$D:$D,Saldo!C6126,'Entrada - Salida'!C:C,Saldo!B6126)</f>
        <v>0</v>
      </c>
      <c r="H6126" s="10">
        <f>SUMIFS('Entrada - Salida'!$F:$F,'Entrada - Salida'!$D:$D,Saldo!C6126,'Entrada - Salida'!C:C,Saldo!B6126)</f>
        <v>0</v>
      </c>
      <c r="I6126" s="11">
        <f t="shared" ref="I6126:I6189" si="97">+(G6126-H6126)+F6126</f>
        <v>0</v>
      </c>
      <c r="J6126" s="22"/>
    </row>
    <row r="6127" spans="5:10">
      <c r="E6127" s="4" t="e">
        <f>VLOOKUP(B6127,'[1]Base de datos Almacen'!$B$2:$E$3654,4,0)</f>
        <v>#N/A</v>
      </c>
      <c r="F6127" s="8">
        <v>0</v>
      </c>
      <c r="G6127" s="9">
        <f>SUMIFS('Entrada - Salida'!$E:$E,'Entrada - Salida'!$D:$D,Saldo!C6127,'Entrada - Salida'!C:C,Saldo!B6127)</f>
        <v>0</v>
      </c>
      <c r="H6127" s="10">
        <f>SUMIFS('Entrada - Salida'!$F:$F,'Entrada - Salida'!$D:$D,Saldo!C6127,'Entrada - Salida'!C:C,Saldo!B6127)</f>
        <v>0</v>
      </c>
      <c r="I6127" s="11">
        <f t="shared" si="97"/>
        <v>0</v>
      </c>
      <c r="J6127" s="22"/>
    </row>
    <row r="6128" spans="5:10">
      <c r="E6128" s="4" t="e">
        <f>VLOOKUP(B6128,'[1]Base de datos Almacen'!$B$2:$E$3654,4,0)</f>
        <v>#N/A</v>
      </c>
      <c r="F6128" s="8">
        <v>0</v>
      </c>
      <c r="G6128" s="9">
        <f>SUMIFS('Entrada - Salida'!$E:$E,'Entrada - Salida'!$D:$D,Saldo!C6128,'Entrada - Salida'!C:C,Saldo!B6128)</f>
        <v>0</v>
      </c>
      <c r="H6128" s="10">
        <f>SUMIFS('Entrada - Salida'!$F:$F,'Entrada - Salida'!$D:$D,Saldo!C6128,'Entrada - Salida'!C:C,Saldo!B6128)</f>
        <v>0</v>
      </c>
      <c r="I6128" s="11">
        <f t="shared" si="97"/>
        <v>0</v>
      </c>
      <c r="J6128" s="22"/>
    </row>
    <row r="6129" spans="5:10">
      <c r="E6129" s="4" t="e">
        <f>VLOOKUP(B6129,'[1]Base de datos Almacen'!$B$2:$E$3654,4,0)</f>
        <v>#N/A</v>
      </c>
      <c r="F6129" s="8">
        <v>0</v>
      </c>
      <c r="G6129" s="9">
        <f>SUMIFS('Entrada - Salida'!$E:$E,'Entrada - Salida'!$D:$D,Saldo!C6129,'Entrada - Salida'!C:C,Saldo!B6129)</f>
        <v>0</v>
      </c>
      <c r="H6129" s="10">
        <f>SUMIFS('Entrada - Salida'!$F:$F,'Entrada - Salida'!$D:$D,Saldo!C6129,'Entrada - Salida'!C:C,Saldo!B6129)</f>
        <v>0</v>
      </c>
      <c r="I6129" s="11">
        <f t="shared" si="97"/>
        <v>0</v>
      </c>
      <c r="J6129" s="22"/>
    </row>
    <row r="6130" spans="5:10">
      <c r="E6130" s="4" t="e">
        <f>VLOOKUP(B6130,'[1]Base de datos Almacen'!$B$2:$E$3654,4,0)</f>
        <v>#N/A</v>
      </c>
      <c r="F6130" s="8">
        <v>0</v>
      </c>
      <c r="G6130" s="9">
        <f>SUMIFS('Entrada - Salida'!$E:$E,'Entrada - Salida'!$D:$D,Saldo!C6130,'Entrada - Salida'!C:C,Saldo!B6130)</f>
        <v>0</v>
      </c>
      <c r="H6130" s="10">
        <f>SUMIFS('Entrada - Salida'!$F:$F,'Entrada - Salida'!$D:$D,Saldo!C6130,'Entrada - Salida'!C:C,Saldo!B6130)</f>
        <v>0</v>
      </c>
      <c r="I6130" s="11">
        <f t="shared" si="97"/>
        <v>0</v>
      </c>
      <c r="J6130" s="22"/>
    </row>
    <row r="6131" spans="5:10">
      <c r="E6131" s="4" t="e">
        <f>VLOOKUP(B6131,'[1]Base de datos Almacen'!$B$2:$E$3654,4,0)</f>
        <v>#N/A</v>
      </c>
      <c r="F6131" s="8">
        <v>0</v>
      </c>
      <c r="G6131" s="9">
        <f>SUMIFS('Entrada - Salida'!$E:$E,'Entrada - Salida'!$D:$D,Saldo!C6131,'Entrada - Salida'!C:C,Saldo!B6131)</f>
        <v>0</v>
      </c>
      <c r="H6131" s="10">
        <f>SUMIFS('Entrada - Salida'!$F:$F,'Entrada - Salida'!$D:$D,Saldo!C6131,'Entrada - Salida'!C:C,Saldo!B6131)</f>
        <v>0</v>
      </c>
      <c r="I6131" s="11">
        <f t="shared" si="97"/>
        <v>0</v>
      </c>
      <c r="J6131" s="22"/>
    </row>
    <row r="6132" spans="5:10">
      <c r="E6132" s="4" t="e">
        <f>VLOOKUP(B6132,'[1]Base de datos Almacen'!$B$2:$E$3654,4,0)</f>
        <v>#N/A</v>
      </c>
      <c r="F6132" s="8">
        <v>0</v>
      </c>
      <c r="G6132" s="9">
        <f>SUMIFS('Entrada - Salida'!$E:$E,'Entrada - Salida'!$D:$D,Saldo!C6132,'Entrada - Salida'!C:C,Saldo!B6132)</f>
        <v>0</v>
      </c>
      <c r="H6132" s="10">
        <f>SUMIFS('Entrada - Salida'!$F:$F,'Entrada - Salida'!$D:$D,Saldo!C6132,'Entrada - Salida'!C:C,Saldo!B6132)</f>
        <v>0</v>
      </c>
      <c r="I6132" s="11">
        <f t="shared" si="97"/>
        <v>0</v>
      </c>
      <c r="J6132" s="22"/>
    </row>
    <row r="6133" spans="5:10">
      <c r="E6133" s="4" t="e">
        <f>VLOOKUP(B6133,'[1]Base de datos Almacen'!$B$2:$E$3654,4,0)</f>
        <v>#N/A</v>
      </c>
      <c r="F6133" s="8">
        <v>0</v>
      </c>
      <c r="G6133" s="9">
        <f>SUMIFS('Entrada - Salida'!$E:$E,'Entrada - Salida'!$D:$D,Saldo!C6133,'Entrada - Salida'!C:C,Saldo!B6133)</f>
        <v>0</v>
      </c>
      <c r="H6133" s="10">
        <f>SUMIFS('Entrada - Salida'!$F:$F,'Entrada - Salida'!$D:$D,Saldo!C6133,'Entrada - Salida'!C:C,Saldo!B6133)</f>
        <v>0</v>
      </c>
      <c r="I6133" s="11">
        <f t="shared" si="97"/>
        <v>0</v>
      </c>
      <c r="J6133" s="22"/>
    </row>
    <row r="6134" spans="5:10">
      <c r="E6134" s="4" t="e">
        <f>VLOOKUP(B6134,'[1]Base de datos Almacen'!$B$2:$E$3654,4,0)</f>
        <v>#N/A</v>
      </c>
      <c r="F6134" s="8">
        <v>0</v>
      </c>
      <c r="G6134" s="9">
        <f>SUMIFS('Entrada - Salida'!$E:$E,'Entrada - Salida'!$D:$D,Saldo!C6134,'Entrada - Salida'!C:C,Saldo!B6134)</f>
        <v>0</v>
      </c>
      <c r="H6134" s="10">
        <f>SUMIFS('Entrada - Salida'!$F:$F,'Entrada - Salida'!$D:$D,Saldo!C6134,'Entrada - Salida'!C:C,Saldo!B6134)</f>
        <v>0</v>
      </c>
      <c r="I6134" s="11">
        <f t="shared" si="97"/>
        <v>0</v>
      </c>
      <c r="J6134" s="22"/>
    </row>
    <row r="6135" spans="5:10">
      <c r="E6135" s="4" t="e">
        <f>VLOOKUP(B6135,'[1]Base de datos Almacen'!$B$2:$E$3654,4,0)</f>
        <v>#N/A</v>
      </c>
      <c r="F6135" s="8">
        <v>0</v>
      </c>
      <c r="G6135" s="9">
        <f>SUMIFS('Entrada - Salida'!$E:$E,'Entrada - Salida'!$D:$D,Saldo!C6135,'Entrada - Salida'!C:C,Saldo!B6135)</f>
        <v>0</v>
      </c>
      <c r="H6135" s="10">
        <f>SUMIFS('Entrada - Salida'!$F:$F,'Entrada - Salida'!$D:$D,Saldo!C6135,'Entrada - Salida'!C:C,Saldo!B6135)</f>
        <v>0</v>
      </c>
      <c r="I6135" s="11">
        <f t="shared" si="97"/>
        <v>0</v>
      </c>
      <c r="J6135" s="22"/>
    </row>
    <row r="6136" spans="5:10">
      <c r="E6136" s="4" t="e">
        <f>VLOOKUP(B6136,'[1]Base de datos Almacen'!$B$2:$E$3654,4,0)</f>
        <v>#N/A</v>
      </c>
      <c r="F6136" s="8">
        <v>0</v>
      </c>
      <c r="G6136" s="9">
        <f>SUMIFS('Entrada - Salida'!$E:$E,'Entrada - Salida'!$D:$D,Saldo!C6136,'Entrada - Salida'!C:C,Saldo!B6136)</f>
        <v>0</v>
      </c>
      <c r="H6136" s="10">
        <f>SUMIFS('Entrada - Salida'!$F:$F,'Entrada - Salida'!$D:$D,Saldo!C6136,'Entrada - Salida'!C:C,Saldo!B6136)</f>
        <v>0</v>
      </c>
      <c r="I6136" s="11">
        <f t="shared" si="97"/>
        <v>0</v>
      </c>
      <c r="J6136" s="22"/>
    </row>
    <row r="6137" spans="5:10">
      <c r="E6137" s="4" t="e">
        <f>VLOOKUP(B6137,'[1]Base de datos Almacen'!$B$2:$E$3654,4,0)</f>
        <v>#N/A</v>
      </c>
      <c r="F6137" s="8">
        <v>0</v>
      </c>
      <c r="G6137" s="9">
        <f>SUMIFS('Entrada - Salida'!$E:$E,'Entrada - Salida'!$D:$D,Saldo!C6137,'Entrada - Salida'!C:C,Saldo!B6137)</f>
        <v>0</v>
      </c>
      <c r="H6137" s="10">
        <f>SUMIFS('Entrada - Salida'!$F:$F,'Entrada - Salida'!$D:$D,Saldo!C6137,'Entrada - Salida'!C:C,Saldo!B6137)</f>
        <v>0</v>
      </c>
      <c r="I6137" s="11">
        <f t="shared" si="97"/>
        <v>0</v>
      </c>
      <c r="J6137" s="22"/>
    </row>
    <row r="6138" spans="5:10">
      <c r="E6138" s="4" t="e">
        <f>VLOOKUP(B6138,'[1]Base de datos Almacen'!$B$2:$E$3654,4,0)</f>
        <v>#N/A</v>
      </c>
      <c r="F6138" s="8">
        <v>0</v>
      </c>
      <c r="G6138" s="9">
        <f>SUMIFS('Entrada - Salida'!$E:$E,'Entrada - Salida'!$D:$D,Saldo!C6138,'Entrada - Salida'!C:C,Saldo!B6138)</f>
        <v>0</v>
      </c>
      <c r="H6138" s="10">
        <f>SUMIFS('Entrada - Salida'!$F:$F,'Entrada - Salida'!$D:$D,Saldo!C6138,'Entrada - Salida'!C:C,Saldo!B6138)</f>
        <v>0</v>
      </c>
      <c r="I6138" s="11">
        <f t="shared" si="97"/>
        <v>0</v>
      </c>
      <c r="J6138" s="22"/>
    </row>
    <row r="6139" spans="5:10">
      <c r="E6139" s="4" t="e">
        <f>VLOOKUP(B6139,'[1]Base de datos Almacen'!$B$2:$E$3654,4,0)</f>
        <v>#N/A</v>
      </c>
      <c r="F6139" s="8">
        <v>0</v>
      </c>
      <c r="G6139" s="9">
        <f>SUMIFS('Entrada - Salida'!$E:$E,'Entrada - Salida'!$D:$D,Saldo!C6139,'Entrada - Salida'!C:C,Saldo!B6139)</f>
        <v>0</v>
      </c>
      <c r="H6139" s="10">
        <f>SUMIFS('Entrada - Salida'!$F:$F,'Entrada - Salida'!$D:$D,Saldo!C6139,'Entrada - Salida'!C:C,Saldo!B6139)</f>
        <v>0</v>
      </c>
      <c r="I6139" s="11">
        <f t="shared" si="97"/>
        <v>0</v>
      </c>
      <c r="J6139" s="22"/>
    </row>
    <row r="6140" spans="5:10">
      <c r="E6140" s="4" t="e">
        <f>VLOOKUP(B6140,'[1]Base de datos Almacen'!$B$2:$E$3654,4,0)</f>
        <v>#N/A</v>
      </c>
      <c r="F6140" s="8">
        <v>0</v>
      </c>
      <c r="G6140" s="9">
        <f>SUMIFS('Entrada - Salida'!$E:$E,'Entrada - Salida'!$D:$D,Saldo!C6140,'Entrada - Salida'!C:C,Saldo!B6140)</f>
        <v>0</v>
      </c>
      <c r="H6140" s="10">
        <f>SUMIFS('Entrada - Salida'!$F:$F,'Entrada - Salida'!$D:$D,Saldo!C6140,'Entrada - Salida'!C:C,Saldo!B6140)</f>
        <v>0</v>
      </c>
      <c r="I6140" s="11">
        <f t="shared" si="97"/>
        <v>0</v>
      </c>
      <c r="J6140" s="22"/>
    </row>
    <row r="6141" spans="5:10">
      <c r="E6141" s="4" t="e">
        <f>VLOOKUP(B6141,'[1]Base de datos Almacen'!$B$2:$E$3654,4,0)</f>
        <v>#N/A</v>
      </c>
      <c r="F6141" s="8">
        <v>0</v>
      </c>
      <c r="G6141" s="9">
        <f>SUMIFS('Entrada - Salida'!$E:$E,'Entrada - Salida'!$D:$D,Saldo!C6141,'Entrada - Salida'!C:C,Saldo!B6141)</f>
        <v>0</v>
      </c>
      <c r="H6141" s="10">
        <f>SUMIFS('Entrada - Salida'!$F:$F,'Entrada - Salida'!$D:$D,Saldo!C6141,'Entrada - Salida'!C:C,Saldo!B6141)</f>
        <v>0</v>
      </c>
      <c r="I6141" s="11">
        <f t="shared" si="97"/>
        <v>0</v>
      </c>
      <c r="J6141" s="22"/>
    </row>
    <row r="6142" spans="5:10">
      <c r="E6142" s="4" t="e">
        <f>VLOOKUP(B6142,'[1]Base de datos Almacen'!$B$2:$E$3654,4,0)</f>
        <v>#N/A</v>
      </c>
      <c r="F6142" s="8">
        <v>0</v>
      </c>
      <c r="G6142" s="9">
        <f>SUMIFS('Entrada - Salida'!$E:$E,'Entrada - Salida'!$D:$D,Saldo!C6142,'Entrada - Salida'!C:C,Saldo!B6142)</f>
        <v>0</v>
      </c>
      <c r="H6142" s="10">
        <f>SUMIFS('Entrada - Salida'!$F:$F,'Entrada - Salida'!$D:$D,Saldo!C6142,'Entrada - Salida'!C:C,Saldo!B6142)</f>
        <v>0</v>
      </c>
      <c r="I6142" s="11">
        <f t="shared" si="97"/>
        <v>0</v>
      </c>
      <c r="J6142" s="22"/>
    </row>
    <row r="6143" spans="5:10">
      <c r="E6143" s="4" t="e">
        <f>VLOOKUP(B6143,'[1]Base de datos Almacen'!$B$2:$E$3654,4,0)</f>
        <v>#N/A</v>
      </c>
      <c r="F6143" s="8">
        <v>0</v>
      </c>
      <c r="G6143" s="9">
        <f>SUMIFS('Entrada - Salida'!$E:$E,'Entrada - Salida'!$D:$D,Saldo!C6143,'Entrada - Salida'!C:C,Saldo!B6143)</f>
        <v>0</v>
      </c>
      <c r="H6143" s="10">
        <f>SUMIFS('Entrada - Salida'!$F:$F,'Entrada - Salida'!$D:$D,Saldo!C6143,'Entrada - Salida'!C:C,Saldo!B6143)</f>
        <v>0</v>
      </c>
      <c r="I6143" s="11">
        <f t="shared" si="97"/>
        <v>0</v>
      </c>
      <c r="J6143" s="22"/>
    </row>
    <row r="6144" spans="5:10">
      <c r="E6144" s="4" t="e">
        <f>VLOOKUP(B6144,'[1]Base de datos Almacen'!$B$2:$E$3654,4,0)</f>
        <v>#N/A</v>
      </c>
      <c r="F6144" s="8">
        <v>0</v>
      </c>
      <c r="G6144" s="9">
        <f>SUMIFS('Entrada - Salida'!$E:$E,'Entrada - Salida'!$D:$D,Saldo!C6144,'Entrada - Salida'!C:C,Saldo!B6144)</f>
        <v>0</v>
      </c>
      <c r="H6144" s="10">
        <f>SUMIFS('Entrada - Salida'!$F:$F,'Entrada - Salida'!$D:$D,Saldo!C6144,'Entrada - Salida'!C:C,Saldo!B6144)</f>
        <v>0</v>
      </c>
      <c r="I6144" s="11">
        <f t="shared" si="97"/>
        <v>0</v>
      </c>
      <c r="J6144" s="22"/>
    </row>
    <row r="6145" spans="5:10">
      <c r="E6145" s="4" t="e">
        <f>VLOOKUP(B6145,'[1]Base de datos Almacen'!$B$2:$E$3654,4,0)</f>
        <v>#N/A</v>
      </c>
      <c r="F6145" s="8">
        <v>0</v>
      </c>
      <c r="G6145" s="9">
        <f>SUMIFS('Entrada - Salida'!$E:$E,'Entrada - Salida'!$D:$D,Saldo!C6145,'Entrada - Salida'!C:C,Saldo!B6145)</f>
        <v>0</v>
      </c>
      <c r="H6145" s="10">
        <f>SUMIFS('Entrada - Salida'!$F:$F,'Entrada - Salida'!$D:$D,Saldo!C6145,'Entrada - Salida'!C:C,Saldo!B6145)</f>
        <v>0</v>
      </c>
      <c r="I6145" s="11">
        <f t="shared" si="97"/>
        <v>0</v>
      </c>
      <c r="J6145" s="22"/>
    </row>
    <row r="6146" spans="5:10">
      <c r="E6146" s="4" t="e">
        <f>VLOOKUP(B6146,'[1]Base de datos Almacen'!$B$2:$E$3654,4,0)</f>
        <v>#N/A</v>
      </c>
      <c r="F6146" s="8">
        <v>0</v>
      </c>
      <c r="G6146" s="9">
        <f>SUMIFS('Entrada - Salida'!$E:$E,'Entrada - Salida'!$D:$D,Saldo!C6146,'Entrada - Salida'!C:C,Saldo!B6146)</f>
        <v>0</v>
      </c>
      <c r="H6146" s="10">
        <f>SUMIFS('Entrada - Salida'!$F:$F,'Entrada - Salida'!$D:$D,Saldo!C6146,'Entrada - Salida'!C:C,Saldo!B6146)</f>
        <v>0</v>
      </c>
      <c r="I6146" s="11">
        <f t="shared" si="97"/>
        <v>0</v>
      </c>
      <c r="J6146" s="22"/>
    </row>
    <row r="6147" spans="5:10">
      <c r="E6147" s="4" t="e">
        <f>VLOOKUP(B6147,'[1]Base de datos Almacen'!$B$2:$E$3654,4,0)</f>
        <v>#N/A</v>
      </c>
      <c r="F6147" s="8">
        <v>0</v>
      </c>
      <c r="G6147" s="9">
        <f>SUMIFS('Entrada - Salida'!$E:$E,'Entrada - Salida'!$D:$D,Saldo!C6147,'Entrada - Salida'!C:C,Saldo!B6147)</f>
        <v>0</v>
      </c>
      <c r="H6147" s="10">
        <f>SUMIFS('Entrada - Salida'!$F:$F,'Entrada - Salida'!$D:$D,Saldo!C6147,'Entrada - Salida'!C:C,Saldo!B6147)</f>
        <v>0</v>
      </c>
      <c r="I6147" s="11">
        <f t="shared" si="97"/>
        <v>0</v>
      </c>
      <c r="J6147" s="22"/>
    </row>
    <row r="6148" spans="5:10">
      <c r="E6148" s="4" t="e">
        <f>VLOOKUP(B6148,'[1]Base de datos Almacen'!$B$2:$E$3654,4,0)</f>
        <v>#N/A</v>
      </c>
      <c r="F6148" s="8">
        <v>0</v>
      </c>
      <c r="G6148" s="9">
        <f>SUMIFS('Entrada - Salida'!$E:$E,'Entrada - Salida'!$D:$D,Saldo!C6148,'Entrada - Salida'!C:C,Saldo!B6148)</f>
        <v>0</v>
      </c>
      <c r="H6148" s="10">
        <f>SUMIFS('Entrada - Salida'!$F:$F,'Entrada - Salida'!$D:$D,Saldo!C6148,'Entrada - Salida'!C:C,Saldo!B6148)</f>
        <v>0</v>
      </c>
      <c r="I6148" s="11">
        <f t="shared" si="97"/>
        <v>0</v>
      </c>
      <c r="J6148" s="22"/>
    </row>
    <row r="6149" spans="5:10">
      <c r="E6149" s="4" t="e">
        <f>VLOOKUP(B6149,'[1]Base de datos Almacen'!$B$2:$E$3654,4,0)</f>
        <v>#N/A</v>
      </c>
      <c r="F6149" s="8">
        <v>0</v>
      </c>
      <c r="G6149" s="9">
        <f>SUMIFS('Entrada - Salida'!$E:$E,'Entrada - Salida'!$D:$D,Saldo!C6149,'Entrada - Salida'!C:C,Saldo!B6149)</f>
        <v>0</v>
      </c>
      <c r="H6149" s="10">
        <f>SUMIFS('Entrada - Salida'!$F:$F,'Entrada - Salida'!$D:$D,Saldo!C6149,'Entrada - Salida'!C:C,Saldo!B6149)</f>
        <v>0</v>
      </c>
      <c r="I6149" s="11">
        <f t="shared" si="97"/>
        <v>0</v>
      </c>
      <c r="J6149" s="22"/>
    </row>
    <row r="6150" spans="5:10">
      <c r="E6150" s="4" t="e">
        <f>VLOOKUP(B6150,'[1]Base de datos Almacen'!$B$2:$E$3654,4,0)</f>
        <v>#N/A</v>
      </c>
      <c r="F6150" s="8">
        <v>0</v>
      </c>
      <c r="G6150" s="9">
        <f>SUMIFS('Entrada - Salida'!$E:$E,'Entrada - Salida'!$D:$D,Saldo!C6150,'Entrada - Salida'!C:C,Saldo!B6150)</f>
        <v>0</v>
      </c>
      <c r="H6150" s="10">
        <f>SUMIFS('Entrada - Salida'!$F:$F,'Entrada - Salida'!$D:$D,Saldo!C6150,'Entrada - Salida'!C:C,Saldo!B6150)</f>
        <v>0</v>
      </c>
      <c r="I6150" s="11">
        <f t="shared" si="97"/>
        <v>0</v>
      </c>
      <c r="J6150" s="22"/>
    </row>
    <row r="6151" spans="5:10">
      <c r="E6151" s="4" t="e">
        <f>VLOOKUP(B6151,'[1]Base de datos Almacen'!$B$2:$E$3654,4,0)</f>
        <v>#N/A</v>
      </c>
      <c r="F6151" s="8">
        <v>0</v>
      </c>
      <c r="G6151" s="9">
        <f>SUMIFS('Entrada - Salida'!$E:$E,'Entrada - Salida'!$D:$D,Saldo!C6151,'Entrada - Salida'!C:C,Saldo!B6151)</f>
        <v>0</v>
      </c>
      <c r="H6151" s="10">
        <f>SUMIFS('Entrada - Salida'!$F:$F,'Entrada - Salida'!$D:$D,Saldo!C6151,'Entrada - Salida'!C:C,Saldo!B6151)</f>
        <v>0</v>
      </c>
      <c r="I6151" s="11">
        <f t="shared" si="97"/>
        <v>0</v>
      </c>
      <c r="J6151" s="22"/>
    </row>
    <row r="6152" spans="5:10">
      <c r="E6152" s="4" t="e">
        <f>VLOOKUP(B6152,'[1]Base de datos Almacen'!$B$2:$E$3654,4,0)</f>
        <v>#N/A</v>
      </c>
      <c r="F6152" s="8">
        <v>0</v>
      </c>
      <c r="G6152" s="9">
        <f>SUMIFS('Entrada - Salida'!$E:$E,'Entrada - Salida'!$D:$D,Saldo!C6152,'Entrada - Salida'!C:C,Saldo!B6152)</f>
        <v>0</v>
      </c>
      <c r="H6152" s="10">
        <f>SUMIFS('Entrada - Salida'!$F:$F,'Entrada - Salida'!$D:$D,Saldo!C6152,'Entrada - Salida'!C:C,Saldo!B6152)</f>
        <v>0</v>
      </c>
      <c r="I6152" s="11">
        <f t="shared" si="97"/>
        <v>0</v>
      </c>
      <c r="J6152" s="22"/>
    </row>
    <row r="6153" spans="5:10">
      <c r="E6153" s="4" t="e">
        <f>VLOOKUP(B6153,'[1]Base de datos Almacen'!$B$2:$E$3654,4,0)</f>
        <v>#N/A</v>
      </c>
      <c r="F6153" s="8">
        <v>0</v>
      </c>
      <c r="G6153" s="9">
        <f>SUMIFS('Entrada - Salida'!$E:$E,'Entrada - Salida'!$D:$D,Saldo!C6153,'Entrada - Salida'!C:C,Saldo!B6153)</f>
        <v>0</v>
      </c>
      <c r="H6153" s="10">
        <f>SUMIFS('Entrada - Salida'!$F:$F,'Entrada - Salida'!$D:$D,Saldo!C6153,'Entrada - Salida'!C:C,Saldo!B6153)</f>
        <v>0</v>
      </c>
      <c r="I6153" s="11">
        <f t="shared" si="97"/>
        <v>0</v>
      </c>
      <c r="J6153" s="22"/>
    </row>
    <row r="6154" spans="5:10">
      <c r="E6154" s="4" t="e">
        <f>VLOOKUP(B6154,'[1]Base de datos Almacen'!$B$2:$E$3654,4,0)</f>
        <v>#N/A</v>
      </c>
      <c r="F6154" s="8">
        <v>0</v>
      </c>
      <c r="G6154" s="9">
        <f>SUMIFS('Entrada - Salida'!$E:$E,'Entrada - Salida'!$D:$D,Saldo!C6154,'Entrada - Salida'!C:C,Saldo!B6154)</f>
        <v>0</v>
      </c>
      <c r="H6154" s="10">
        <f>SUMIFS('Entrada - Salida'!$F:$F,'Entrada - Salida'!$D:$D,Saldo!C6154,'Entrada - Salida'!C:C,Saldo!B6154)</f>
        <v>0</v>
      </c>
      <c r="I6154" s="11">
        <f t="shared" si="97"/>
        <v>0</v>
      </c>
      <c r="J6154" s="22"/>
    </row>
    <row r="6155" spans="5:10">
      <c r="E6155" s="4" t="e">
        <f>VLOOKUP(B6155,'[1]Base de datos Almacen'!$B$2:$E$3654,4,0)</f>
        <v>#N/A</v>
      </c>
      <c r="F6155" s="8">
        <v>0</v>
      </c>
      <c r="G6155" s="9">
        <f>SUMIFS('Entrada - Salida'!$E:$E,'Entrada - Salida'!$D:$D,Saldo!C6155,'Entrada - Salida'!C:C,Saldo!B6155)</f>
        <v>0</v>
      </c>
      <c r="H6155" s="10">
        <f>SUMIFS('Entrada - Salida'!$F:$F,'Entrada - Salida'!$D:$D,Saldo!C6155,'Entrada - Salida'!C:C,Saldo!B6155)</f>
        <v>0</v>
      </c>
      <c r="I6155" s="11">
        <f t="shared" si="97"/>
        <v>0</v>
      </c>
      <c r="J6155" s="22"/>
    </row>
    <row r="6156" spans="5:10">
      <c r="E6156" s="4" t="e">
        <f>VLOOKUP(B6156,'[1]Base de datos Almacen'!$B$2:$E$3654,4,0)</f>
        <v>#N/A</v>
      </c>
      <c r="F6156" s="8">
        <v>0</v>
      </c>
      <c r="G6156" s="9">
        <f>SUMIFS('Entrada - Salida'!$E:$E,'Entrada - Salida'!$D:$D,Saldo!C6156,'Entrada - Salida'!C:C,Saldo!B6156)</f>
        <v>0</v>
      </c>
      <c r="H6156" s="10">
        <f>SUMIFS('Entrada - Salida'!$F:$F,'Entrada - Salida'!$D:$D,Saldo!C6156,'Entrada - Salida'!C:C,Saldo!B6156)</f>
        <v>0</v>
      </c>
      <c r="I6156" s="11">
        <f t="shared" si="97"/>
        <v>0</v>
      </c>
      <c r="J6156" s="22"/>
    </row>
    <row r="6157" spans="5:10">
      <c r="E6157" s="4" t="e">
        <f>VLOOKUP(B6157,'[1]Base de datos Almacen'!$B$2:$E$3654,4,0)</f>
        <v>#N/A</v>
      </c>
      <c r="F6157" s="8">
        <v>0</v>
      </c>
      <c r="G6157" s="9">
        <f>SUMIFS('Entrada - Salida'!$E:$E,'Entrada - Salida'!$D:$D,Saldo!C6157,'Entrada - Salida'!C:C,Saldo!B6157)</f>
        <v>0</v>
      </c>
      <c r="H6157" s="10">
        <f>SUMIFS('Entrada - Salida'!$F:$F,'Entrada - Salida'!$D:$D,Saldo!C6157,'Entrada - Salida'!C:C,Saldo!B6157)</f>
        <v>0</v>
      </c>
      <c r="I6157" s="11">
        <f t="shared" si="97"/>
        <v>0</v>
      </c>
      <c r="J6157" s="22"/>
    </row>
    <row r="6158" spans="5:10">
      <c r="E6158" s="4" t="e">
        <f>VLOOKUP(B6158,'[1]Base de datos Almacen'!$B$2:$E$3654,4,0)</f>
        <v>#N/A</v>
      </c>
      <c r="F6158" s="8">
        <v>0</v>
      </c>
      <c r="G6158" s="9">
        <f>SUMIFS('Entrada - Salida'!$E:$E,'Entrada - Salida'!$D:$D,Saldo!C6158,'Entrada - Salida'!C:C,Saldo!B6158)</f>
        <v>0</v>
      </c>
      <c r="H6158" s="10">
        <f>SUMIFS('Entrada - Salida'!$F:$F,'Entrada - Salida'!$D:$D,Saldo!C6158,'Entrada - Salida'!C:C,Saldo!B6158)</f>
        <v>0</v>
      </c>
      <c r="I6158" s="11">
        <f t="shared" si="97"/>
        <v>0</v>
      </c>
      <c r="J6158" s="22"/>
    </row>
    <row r="6159" spans="5:10">
      <c r="E6159" s="4" t="e">
        <f>VLOOKUP(B6159,'[1]Base de datos Almacen'!$B$2:$E$3654,4,0)</f>
        <v>#N/A</v>
      </c>
      <c r="F6159" s="8">
        <v>0</v>
      </c>
      <c r="G6159" s="9">
        <f>SUMIFS('Entrada - Salida'!$E:$E,'Entrada - Salida'!$D:$D,Saldo!C6159,'Entrada - Salida'!C:C,Saldo!B6159)</f>
        <v>0</v>
      </c>
      <c r="H6159" s="10">
        <f>SUMIFS('Entrada - Salida'!$F:$F,'Entrada - Salida'!$D:$D,Saldo!C6159,'Entrada - Salida'!C:C,Saldo!B6159)</f>
        <v>0</v>
      </c>
      <c r="I6159" s="11">
        <f t="shared" si="97"/>
        <v>0</v>
      </c>
      <c r="J6159" s="22"/>
    </row>
    <row r="6160" spans="5:10">
      <c r="E6160" s="4" t="e">
        <f>VLOOKUP(B6160,'[1]Base de datos Almacen'!$B$2:$E$3654,4,0)</f>
        <v>#N/A</v>
      </c>
      <c r="F6160" s="8">
        <v>0</v>
      </c>
      <c r="G6160" s="9">
        <f>SUMIFS('Entrada - Salida'!$E:$E,'Entrada - Salida'!$D:$D,Saldo!C6160,'Entrada - Salida'!C:C,Saldo!B6160)</f>
        <v>0</v>
      </c>
      <c r="H6160" s="10">
        <f>SUMIFS('Entrada - Salida'!$F:$F,'Entrada - Salida'!$D:$D,Saldo!C6160,'Entrada - Salida'!C:C,Saldo!B6160)</f>
        <v>0</v>
      </c>
      <c r="I6160" s="11">
        <f t="shared" si="97"/>
        <v>0</v>
      </c>
      <c r="J6160" s="22"/>
    </row>
    <row r="6161" spans="5:10">
      <c r="E6161" s="4" t="e">
        <f>VLOOKUP(B6161,'[1]Base de datos Almacen'!$B$2:$E$3654,4,0)</f>
        <v>#N/A</v>
      </c>
      <c r="F6161" s="8">
        <v>0</v>
      </c>
      <c r="G6161" s="9">
        <f>SUMIFS('Entrada - Salida'!$E:$E,'Entrada - Salida'!$D:$D,Saldo!C6161,'Entrada - Salida'!C:C,Saldo!B6161)</f>
        <v>0</v>
      </c>
      <c r="H6161" s="10">
        <f>SUMIFS('Entrada - Salida'!$F:$F,'Entrada - Salida'!$D:$D,Saldo!C6161,'Entrada - Salida'!C:C,Saldo!B6161)</f>
        <v>0</v>
      </c>
      <c r="I6161" s="11">
        <f t="shared" si="97"/>
        <v>0</v>
      </c>
      <c r="J6161" s="22"/>
    </row>
    <row r="6162" spans="5:10">
      <c r="E6162" s="4" t="e">
        <f>VLOOKUP(B6162,'[1]Base de datos Almacen'!$B$2:$E$3654,4,0)</f>
        <v>#N/A</v>
      </c>
      <c r="F6162" s="8">
        <v>0</v>
      </c>
      <c r="G6162" s="9">
        <f>SUMIFS('Entrada - Salida'!$E:$E,'Entrada - Salida'!$D:$D,Saldo!C6162,'Entrada - Salida'!C:C,Saldo!B6162)</f>
        <v>0</v>
      </c>
      <c r="H6162" s="10">
        <f>SUMIFS('Entrada - Salida'!$F:$F,'Entrada - Salida'!$D:$D,Saldo!C6162,'Entrada - Salida'!C:C,Saldo!B6162)</f>
        <v>0</v>
      </c>
      <c r="I6162" s="11">
        <f t="shared" si="97"/>
        <v>0</v>
      </c>
      <c r="J6162" s="22"/>
    </row>
    <row r="6163" spans="5:10">
      <c r="E6163" s="4" t="e">
        <f>VLOOKUP(B6163,'[1]Base de datos Almacen'!$B$2:$E$3654,4,0)</f>
        <v>#N/A</v>
      </c>
      <c r="F6163" s="8">
        <v>0</v>
      </c>
      <c r="G6163" s="9">
        <f>SUMIFS('Entrada - Salida'!$E:$E,'Entrada - Salida'!$D:$D,Saldo!C6163,'Entrada - Salida'!C:C,Saldo!B6163)</f>
        <v>0</v>
      </c>
      <c r="H6163" s="10">
        <f>SUMIFS('Entrada - Salida'!$F:$F,'Entrada - Salida'!$D:$D,Saldo!C6163,'Entrada - Salida'!C:C,Saldo!B6163)</f>
        <v>0</v>
      </c>
      <c r="I6163" s="11">
        <f t="shared" si="97"/>
        <v>0</v>
      </c>
      <c r="J6163" s="22"/>
    </row>
    <row r="6164" spans="5:10">
      <c r="E6164" s="4" t="e">
        <f>VLOOKUP(B6164,'[1]Base de datos Almacen'!$B$2:$E$3654,4,0)</f>
        <v>#N/A</v>
      </c>
      <c r="F6164" s="8">
        <v>0</v>
      </c>
      <c r="G6164" s="9">
        <f>SUMIFS('Entrada - Salida'!$E:$E,'Entrada - Salida'!$D:$D,Saldo!C6164,'Entrada - Salida'!C:C,Saldo!B6164)</f>
        <v>0</v>
      </c>
      <c r="H6164" s="10">
        <f>SUMIFS('Entrada - Salida'!$F:$F,'Entrada - Salida'!$D:$D,Saldo!C6164,'Entrada - Salida'!C:C,Saldo!B6164)</f>
        <v>0</v>
      </c>
      <c r="I6164" s="11">
        <f t="shared" si="97"/>
        <v>0</v>
      </c>
      <c r="J6164" s="22"/>
    </row>
    <row r="6165" spans="5:10">
      <c r="E6165" s="4" t="e">
        <f>VLOOKUP(B6165,'[1]Base de datos Almacen'!$B$2:$E$3654,4,0)</f>
        <v>#N/A</v>
      </c>
      <c r="F6165" s="8">
        <v>0</v>
      </c>
      <c r="G6165" s="9">
        <f>SUMIFS('Entrada - Salida'!$E:$E,'Entrada - Salida'!$D:$D,Saldo!C6165,'Entrada - Salida'!C:C,Saldo!B6165)</f>
        <v>0</v>
      </c>
      <c r="H6165" s="10">
        <f>SUMIFS('Entrada - Salida'!$F:$F,'Entrada - Salida'!$D:$D,Saldo!C6165,'Entrada - Salida'!C:C,Saldo!B6165)</f>
        <v>0</v>
      </c>
      <c r="I6165" s="11">
        <f t="shared" si="97"/>
        <v>0</v>
      </c>
      <c r="J6165" s="22"/>
    </row>
    <row r="6166" spans="5:10">
      <c r="E6166" s="4" t="e">
        <f>VLOOKUP(B6166,'[1]Base de datos Almacen'!$B$2:$E$3654,4,0)</f>
        <v>#N/A</v>
      </c>
      <c r="F6166" s="8">
        <v>0</v>
      </c>
      <c r="G6166" s="9">
        <f>SUMIFS('Entrada - Salida'!$E:$E,'Entrada - Salida'!$D:$D,Saldo!C6166,'Entrada - Salida'!C:C,Saldo!B6166)</f>
        <v>0</v>
      </c>
      <c r="H6166" s="10">
        <f>SUMIFS('Entrada - Salida'!$F:$F,'Entrada - Salida'!$D:$D,Saldo!C6166,'Entrada - Salida'!C:C,Saldo!B6166)</f>
        <v>0</v>
      </c>
      <c r="I6166" s="11">
        <f t="shared" si="97"/>
        <v>0</v>
      </c>
      <c r="J6166" s="22"/>
    </row>
    <row r="6167" spans="5:10">
      <c r="E6167" s="4" t="e">
        <f>VLOOKUP(B6167,'[1]Base de datos Almacen'!$B$2:$E$3654,4,0)</f>
        <v>#N/A</v>
      </c>
      <c r="F6167" s="8">
        <v>0</v>
      </c>
      <c r="G6167" s="9">
        <f>SUMIFS('Entrada - Salida'!$E:$E,'Entrada - Salida'!$D:$D,Saldo!C6167,'Entrada - Salida'!C:C,Saldo!B6167)</f>
        <v>0</v>
      </c>
      <c r="H6167" s="10">
        <f>SUMIFS('Entrada - Salida'!$F:$F,'Entrada - Salida'!$D:$D,Saldo!C6167,'Entrada - Salida'!C:C,Saldo!B6167)</f>
        <v>0</v>
      </c>
      <c r="I6167" s="11">
        <f t="shared" si="97"/>
        <v>0</v>
      </c>
      <c r="J6167" s="22"/>
    </row>
    <row r="6168" spans="5:10">
      <c r="E6168" s="4" t="e">
        <f>VLOOKUP(B6168,'[1]Base de datos Almacen'!$B$2:$E$3654,4,0)</f>
        <v>#N/A</v>
      </c>
      <c r="F6168" s="8">
        <v>0</v>
      </c>
      <c r="G6168" s="9">
        <f>SUMIFS('Entrada - Salida'!$E:$E,'Entrada - Salida'!$D:$D,Saldo!C6168,'Entrada - Salida'!C:C,Saldo!B6168)</f>
        <v>0</v>
      </c>
      <c r="H6168" s="10">
        <f>SUMIFS('Entrada - Salida'!$F:$F,'Entrada - Salida'!$D:$D,Saldo!C6168,'Entrada - Salida'!C:C,Saldo!B6168)</f>
        <v>0</v>
      </c>
      <c r="I6168" s="11">
        <f t="shared" si="97"/>
        <v>0</v>
      </c>
      <c r="J6168" s="22"/>
    </row>
    <row r="6169" spans="5:10">
      <c r="E6169" s="4" t="e">
        <f>VLOOKUP(B6169,'[1]Base de datos Almacen'!$B$2:$E$3654,4,0)</f>
        <v>#N/A</v>
      </c>
      <c r="F6169" s="8">
        <v>0</v>
      </c>
      <c r="G6169" s="9">
        <f>SUMIFS('Entrada - Salida'!$E:$E,'Entrada - Salida'!$D:$D,Saldo!C6169,'Entrada - Salida'!C:C,Saldo!B6169)</f>
        <v>0</v>
      </c>
      <c r="H6169" s="10">
        <f>SUMIFS('Entrada - Salida'!$F:$F,'Entrada - Salida'!$D:$D,Saldo!C6169,'Entrada - Salida'!C:C,Saldo!B6169)</f>
        <v>0</v>
      </c>
      <c r="I6169" s="11">
        <f t="shared" si="97"/>
        <v>0</v>
      </c>
      <c r="J6169" s="22"/>
    </row>
    <row r="6170" spans="5:10">
      <c r="E6170" s="4" t="e">
        <f>VLOOKUP(B6170,'[1]Base de datos Almacen'!$B$2:$E$3654,4,0)</f>
        <v>#N/A</v>
      </c>
      <c r="F6170" s="8">
        <v>0</v>
      </c>
      <c r="G6170" s="9">
        <f>SUMIFS('Entrada - Salida'!$E:$E,'Entrada - Salida'!$D:$D,Saldo!C6170,'Entrada - Salida'!C:C,Saldo!B6170)</f>
        <v>0</v>
      </c>
      <c r="H6170" s="10">
        <f>SUMIFS('Entrada - Salida'!$F:$F,'Entrada - Salida'!$D:$D,Saldo!C6170,'Entrada - Salida'!C:C,Saldo!B6170)</f>
        <v>0</v>
      </c>
      <c r="I6170" s="11">
        <f t="shared" si="97"/>
        <v>0</v>
      </c>
      <c r="J6170" s="22"/>
    </row>
    <row r="6171" spans="5:10">
      <c r="E6171" s="4" t="e">
        <f>VLOOKUP(B6171,'[1]Base de datos Almacen'!$B$2:$E$3654,4,0)</f>
        <v>#N/A</v>
      </c>
      <c r="F6171" s="8">
        <v>0</v>
      </c>
      <c r="G6171" s="9">
        <f>SUMIFS('Entrada - Salida'!$E:$E,'Entrada - Salida'!$D:$D,Saldo!C6171,'Entrada - Salida'!C:C,Saldo!B6171)</f>
        <v>0</v>
      </c>
      <c r="H6171" s="10">
        <f>SUMIFS('Entrada - Salida'!$F:$F,'Entrada - Salida'!$D:$D,Saldo!C6171,'Entrada - Salida'!C:C,Saldo!B6171)</f>
        <v>0</v>
      </c>
      <c r="I6171" s="11">
        <f t="shared" si="97"/>
        <v>0</v>
      </c>
      <c r="J6171" s="22"/>
    </row>
    <row r="6172" spans="5:10">
      <c r="E6172" s="4" t="e">
        <f>VLOOKUP(B6172,'[1]Base de datos Almacen'!$B$2:$E$3654,4,0)</f>
        <v>#N/A</v>
      </c>
      <c r="F6172" s="8">
        <v>0</v>
      </c>
      <c r="G6172" s="9">
        <f>SUMIFS('Entrada - Salida'!$E:$E,'Entrada - Salida'!$D:$D,Saldo!C6172,'Entrada - Salida'!C:C,Saldo!B6172)</f>
        <v>0</v>
      </c>
      <c r="H6172" s="10">
        <f>SUMIFS('Entrada - Salida'!$F:$F,'Entrada - Salida'!$D:$D,Saldo!C6172,'Entrada - Salida'!C:C,Saldo!B6172)</f>
        <v>0</v>
      </c>
      <c r="I6172" s="11">
        <f t="shared" si="97"/>
        <v>0</v>
      </c>
      <c r="J6172" s="22"/>
    </row>
    <row r="6173" spans="5:10">
      <c r="E6173" s="4" t="e">
        <f>VLOOKUP(B6173,'[1]Base de datos Almacen'!$B$2:$E$3654,4,0)</f>
        <v>#N/A</v>
      </c>
      <c r="F6173" s="8">
        <v>0</v>
      </c>
      <c r="G6173" s="9">
        <f>SUMIFS('Entrada - Salida'!$E:$E,'Entrada - Salida'!$D:$D,Saldo!C6173,'Entrada - Salida'!C:C,Saldo!B6173)</f>
        <v>0</v>
      </c>
      <c r="H6173" s="10">
        <f>SUMIFS('Entrada - Salida'!$F:$F,'Entrada - Salida'!$D:$D,Saldo!C6173,'Entrada - Salida'!C:C,Saldo!B6173)</f>
        <v>0</v>
      </c>
      <c r="I6173" s="11">
        <f t="shared" si="97"/>
        <v>0</v>
      </c>
      <c r="J6173" s="22"/>
    </row>
    <row r="6174" spans="5:10">
      <c r="E6174" s="4" t="e">
        <f>VLOOKUP(B6174,'[1]Base de datos Almacen'!$B$2:$E$3654,4,0)</f>
        <v>#N/A</v>
      </c>
      <c r="F6174" s="8">
        <v>0</v>
      </c>
      <c r="G6174" s="9">
        <f>SUMIFS('Entrada - Salida'!$E:$E,'Entrada - Salida'!$D:$D,Saldo!C6174,'Entrada - Salida'!C:C,Saldo!B6174)</f>
        <v>0</v>
      </c>
      <c r="H6174" s="10">
        <f>SUMIFS('Entrada - Salida'!$F:$F,'Entrada - Salida'!$D:$D,Saldo!C6174,'Entrada - Salida'!C:C,Saldo!B6174)</f>
        <v>0</v>
      </c>
      <c r="I6174" s="11">
        <f t="shared" si="97"/>
        <v>0</v>
      </c>
      <c r="J6174" s="22"/>
    </row>
    <row r="6175" spans="5:10">
      <c r="E6175" s="4" t="e">
        <f>VLOOKUP(B6175,'[1]Base de datos Almacen'!$B$2:$E$3654,4,0)</f>
        <v>#N/A</v>
      </c>
      <c r="F6175" s="8">
        <v>0</v>
      </c>
      <c r="G6175" s="9">
        <f>SUMIFS('Entrada - Salida'!$E:$E,'Entrada - Salida'!$D:$D,Saldo!C6175,'Entrada - Salida'!C:C,Saldo!B6175)</f>
        <v>0</v>
      </c>
      <c r="H6175" s="10">
        <f>SUMIFS('Entrada - Salida'!$F:$F,'Entrada - Salida'!$D:$D,Saldo!C6175,'Entrada - Salida'!C:C,Saldo!B6175)</f>
        <v>0</v>
      </c>
      <c r="I6175" s="11">
        <f t="shared" si="97"/>
        <v>0</v>
      </c>
      <c r="J6175" s="22"/>
    </row>
    <row r="6176" spans="5:10">
      <c r="E6176" s="4" t="e">
        <f>VLOOKUP(B6176,'[1]Base de datos Almacen'!$B$2:$E$3654,4,0)</f>
        <v>#N/A</v>
      </c>
      <c r="F6176" s="8">
        <v>0</v>
      </c>
      <c r="G6176" s="9">
        <f>SUMIFS('Entrada - Salida'!$E:$E,'Entrada - Salida'!$D:$D,Saldo!C6176,'Entrada - Salida'!C:C,Saldo!B6176)</f>
        <v>0</v>
      </c>
      <c r="H6176" s="10">
        <f>SUMIFS('Entrada - Salida'!$F:$F,'Entrada - Salida'!$D:$D,Saldo!C6176,'Entrada - Salida'!C:C,Saldo!B6176)</f>
        <v>0</v>
      </c>
      <c r="I6176" s="11">
        <f t="shared" si="97"/>
        <v>0</v>
      </c>
      <c r="J6176" s="22"/>
    </row>
    <row r="6177" spans="5:10">
      <c r="E6177" s="4" t="e">
        <f>VLOOKUP(B6177,'[1]Base de datos Almacen'!$B$2:$E$3654,4,0)</f>
        <v>#N/A</v>
      </c>
      <c r="F6177" s="8">
        <v>0</v>
      </c>
      <c r="G6177" s="9">
        <f>SUMIFS('Entrada - Salida'!$E:$E,'Entrada - Salida'!$D:$D,Saldo!C6177,'Entrada - Salida'!C:C,Saldo!B6177)</f>
        <v>0</v>
      </c>
      <c r="H6177" s="10">
        <f>SUMIFS('Entrada - Salida'!$F:$F,'Entrada - Salida'!$D:$D,Saldo!C6177,'Entrada - Salida'!C:C,Saldo!B6177)</f>
        <v>0</v>
      </c>
      <c r="I6177" s="11">
        <f t="shared" si="97"/>
        <v>0</v>
      </c>
      <c r="J6177" s="22"/>
    </row>
    <row r="6178" spans="5:10">
      <c r="E6178" s="4" t="e">
        <f>VLOOKUP(B6178,'[1]Base de datos Almacen'!$B$2:$E$3654,4,0)</f>
        <v>#N/A</v>
      </c>
      <c r="F6178" s="8">
        <v>0</v>
      </c>
      <c r="G6178" s="9">
        <f>SUMIFS('Entrada - Salida'!$E:$E,'Entrada - Salida'!$D:$D,Saldo!C6178,'Entrada - Salida'!C:C,Saldo!B6178)</f>
        <v>0</v>
      </c>
      <c r="H6178" s="10">
        <f>SUMIFS('Entrada - Salida'!$F:$F,'Entrada - Salida'!$D:$D,Saldo!C6178,'Entrada - Salida'!C:C,Saldo!B6178)</f>
        <v>0</v>
      </c>
      <c r="I6178" s="11">
        <f t="shared" si="97"/>
        <v>0</v>
      </c>
      <c r="J6178" s="22"/>
    </row>
    <row r="6179" spans="5:10">
      <c r="E6179" s="4" t="e">
        <f>VLOOKUP(B6179,'[1]Base de datos Almacen'!$B$2:$E$3654,4,0)</f>
        <v>#N/A</v>
      </c>
      <c r="F6179" s="8">
        <v>0</v>
      </c>
      <c r="G6179" s="9">
        <f>SUMIFS('Entrada - Salida'!$E:$E,'Entrada - Salida'!$D:$D,Saldo!C6179,'Entrada - Salida'!C:C,Saldo!B6179)</f>
        <v>0</v>
      </c>
      <c r="H6179" s="10">
        <f>SUMIFS('Entrada - Salida'!$F:$F,'Entrada - Salida'!$D:$D,Saldo!C6179,'Entrada - Salida'!C:C,Saldo!B6179)</f>
        <v>0</v>
      </c>
      <c r="I6179" s="11">
        <f t="shared" si="97"/>
        <v>0</v>
      </c>
      <c r="J6179" s="22"/>
    </row>
    <row r="6180" spans="5:10">
      <c r="E6180" s="4" t="e">
        <f>VLOOKUP(B6180,'[1]Base de datos Almacen'!$B$2:$E$3654,4,0)</f>
        <v>#N/A</v>
      </c>
      <c r="F6180" s="8">
        <v>0</v>
      </c>
      <c r="G6180" s="9">
        <f>SUMIFS('Entrada - Salida'!$E:$E,'Entrada - Salida'!$D:$D,Saldo!C6180,'Entrada - Salida'!C:C,Saldo!B6180)</f>
        <v>0</v>
      </c>
      <c r="H6180" s="10">
        <f>SUMIFS('Entrada - Salida'!$F:$F,'Entrada - Salida'!$D:$D,Saldo!C6180,'Entrada - Salida'!C:C,Saldo!B6180)</f>
        <v>0</v>
      </c>
      <c r="I6180" s="11">
        <f t="shared" si="97"/>
        <v>0</v>
      </c>
      <c r="J6180" s="22"/>
    </row>
    <row r="6181" spans="5:10">
      <c r="E6181" s="4" t="e">
        <f>VLOOKUP(B6181,'[1]Base de datos Almacen'!$B$2:$E$3654,4,0)</f>
        <v>#N/A</v>
      </c>
      <c r="F6181" s="8">
        <v>0</v>
      </c>
      <c r="G6181" s="9">
        <f>SUMIFS('Entrada - Salida'!$E:$E,'Entrada - Salida'!$D:$D,Saldo!C6181,'Entrada - Salida'!C:C,Saldo!B6181)</f>
        <v>0</v>
      </c>
      <c r="H6181" s="10">
        <f>SUMIFS('Entrada - Salida'!$F:$F,'Entrada - Salida'!$D:$D,Saldo!C6181,'Entrada - Salida'!C:C,Saldo!B6181)</f>
        <v>0</v>
      </c>
      <c r="I6181" s="11">
        <f t="shared" si="97"/>
        <v>0</v>
      </c>
      <c r="J6181" s="22"/>
    </row>
    <row r="6182" spans="5:10">
      <c r="E6182" s="4" t="e">
        <f>VLOOKUP(B6182,'[1]Base de datos Almacen'!$B$2:$E$3654,4,0)</f>
        <v>#N/A</v>
      </c>
      <c r="F6182" s="8">
        <v>0</v>
      </c>
      <c r="G6182" s="9">
        <f>SUMIFS('Entrada - Salida'!$E:$E,'Entrada - Salida'!$D:$D,Saldo!C6182,'Entrada - Salida'!C:C,Saldo!B6182)</f>
        <v>0</v>
      </c>
      <c r="H6182" s="10">
        <f>SUMIFS('Entrada - Salida'!$F:$F,'Entrada - Salida'!$D:$D,Saldo!C6182,'Entrada - Salida'!C:C,Saldo!B6182)</f>
        <v>0</v>
      </c>
      <c r="I6182" s="11">
        <f t="shared" si="97"/>
        <v>0</v>
      </c>
      <c r="J6182" s="22"/>
    </row>
    <row r="6183" spans="5:10">
      <c r="E6183" s="4" t="e">
        <f>VLOOKUP(B6183,'[1]Base de datos Almacen'!$B$2:$E$3654,4,0)</f>
        <v>#N/A</v>
      </c>
      <c r="F6183" s="8">
        <v>0</v>
      </c>
      <c r="G6183" s="9">
        <f>SUMIFS('Entrada - Salida'!$E:$E,'Entrada - Salida'!$D:$D,Saldo!C6183,'Entrada - Salida'!C:C,Saldo!B6183)</f>
        <v>0</v>
      </c>
      <c r="H6183" s="10">
        <f>SUMIFS('Entrada - Salida'!$F:$F,'Entrada - Salida'!$D:$D,Saldo!C6183,'Entrada - Salida'!C:C,Saldo!B6183)</f>
        <v>0</v>
      </c>
      <c r="I6183" s="11">
        <f t="shared" si="97"/>
        <v>0</v>
      </c>
      <c r="J6183" s="22"/>
    </row>
    <row r="6184" spans="5:10">
      <c r="E6184" s="4" t="e">
        <f>VLOOKUP(B6184,'[1]Base de datos Almacen'!$B$2:$E$3654,4,0)</f>
        <v>#N/A</v>
      </c>
      <c r="F6184" s="8">
        <v>0</v>
      </c>
      <c r="G6184" s="9">
        <f>SUMIFS('Entrada - Salida'!$E:$E,'Entrada - Salida'!$D:$D,Saldo!C6184,'Entrada - Salida'!C:C,Saldo!B6184)</f>
        <v>0</v>
      </c>
      <c r="H6184" s="10">
        <f>SUMIFS('Entrada - Salida'!$F:$F,'Entrada - Salida'!$D:$D,Saldo!C6184,'Entrada - Salida'!C:C,Saldo!B6184)</f>
        <v>0</v>
      </c>
      <c r="I6184" s="11">
        <f t="shared" si="97"/>
        <v>0</v>
      </c>
      <c r="J6184" s="22"/>
    </row>
    <row r="6185" spans="5:10">
      <c r="E6185" s="4" t="e">
        <f>VLOOKUP(B6185,'[1]Base de datos Almacen'!$B$2:$E$3654,4,0)</f>
        <v>#N/A</v>
      </c>
      <c r="F6185" s="8">
        <v>0</v>
      </c>
      <c r="G6185" s="9">
        <f>SUMIFS('Entrada - Salida'!$E:$E,'Entrada - Salida'!$D:$D,Saldo!C6185,'Entrada - Salida'!C:C,Saldo!B6185)</f>
        <v>0</v>
      </c>
      <c r="H6185" s="10">
        <f>SUMIFS('Entrada - Salida'!$F:$F,'Entrada - Salida'!$D:$D,Saldo!C6185,'Entrada - Salida'!C:C,Saldo!B6185)</f>
        <v>0</v>
      </c>
      <c r="I6185" s="11">
        <f t="shared" si="97"/>
        <v>0</v>
      </c>
      <c r="J6185" s="22"/>
    </row>
    <row r="6186" spans="5:10">
      <c r="E6186" s="4" t="e">
        <f>VLOOKUP(B6186,'[1]Base de datos Almacen'!$B$2:$E$3654,4,0)</f>
        <v>#N/A</v>
      </c>
      <c r="F6186" s="8">
        <v>0</v>
      </c>
      <c r="G6186" s="9">
        <f>SUMIFS('Entrada - Salida'!$E:$E,'Entrada - Salida'!$D:$D,Saldo!C6186,'Entrada - Salida'!C:C,Saldo!B6186)</f>
        <v>0</v>
      </c>
      <c r="H6186" s="10">
        <f>SUMIFS('Entrada - Salida'!$F:$F,'Entrada - Salida'!$D:$D,Saldo!C6186,'Entrada - Salida'!C:C,Saldo!B6186)</f>
        <v>0</v>
      </c>
      <c r="I6186" s="11">
        <f t="shared" si="97"/>
        <v>0</v>
      </c>
      <c r="J6186" s="22"/>
    </row>
    <row r="6187" spans="5:10">
      <c r="E6187" s="4" t="e">
        <f>VLOOKUP(B6187,'[1]Base de datos Almacen'!$B$2:$E$3654,4,0)</f>
        <v>#N/A</v>
      </c>
      <c r="F6187" s="8">
        <v>0</v>
      </c>
      <c r="G6187" s="9">
        <f>SUMIFS('Entrada - Salida'!$E:$E,'Entrada - Salida'!$D:$D,Saldo!C6187,'Entrada - Salida'!C:C,Saldo!B6187)</f>
        <v>0</v>
      </c>
      <c r="H6187" s="10">
        <f>SUMIFS('Entrada - Salida'!$F:$F,'Entrada - Salida'!$D:$D,Saldo!C6187,'Entrada - Salida'!C:C,Saldo!B6187)</f>
        <v>0</v>
      </c>
      <c r="I6187" s="11">
        <f t="shared" si="97"/>
        <v>0</v>
      </c>
      <c r="J6187" s="22"/>
    </row>
    <row r="6188" spans="5:10">
      <c r="E6188" s="4" t="e">
        <f>VLOOKUP(B6188,'[1]Base de datos Almacen'!$B$2:$E$3654,4,0)</f>
        <v>#N/A</v>
      </c>
      <c r="F6188" s="8">
        <v>0</v>
      </c>
      <c r="G6188" s="9">
        <f>SUMIFS('Entrada - Salida'!$E:$E,'Entrada - Salida'!$D:$D,Saldo!C6188,'Entrada - Salida'!C:C,Saldo!B6188)</f>
        <v>0</v>
      </c>
      <c r="H6188" s="10">
        <f>SUMIFS('Entrada - Salida'!$F:$F,'Entrada - Salida'!$D:$D,Saldo!C6188,'Entrada - Salida'!C:C,Saldo!B6188)</f>
        <v>0</v>
      </c>
      <c r="I6188" s="11">
        <f t="shared" si="97"/>
        <v>0</v>
      </c>
      <c r="J6188" s="22"/>
    </row>
    <row r="6189" spans="5:10">
      <c r="E6189" s="4" t="e">
        <f>VLOOKUP(B6189,'[1]Base de datos Almacen'!$B$2:$E$3654,4,0)</f>
        <v>#N/A</v>
      </c>
      <c r="F6189" s="8">
        <v>0</v>
      </c>
      <c r="G6189" s="9">
        <f>SUMIFS('Entrada - Salida'!$E:$E,'Entrada - Salida'!$D:$D,Saldo!C6189,'Entrada - Salida'!C:C,Saldo!B6189)</f>
        <v>0</v>
      </c>
      <c r="H6189" s="10">
        <f>SUMIFS('Entrada - Salida'!$F:$F,'Entrada - Salida'!$D:$D,Saldo!C6189,'Entrada - Salida'!C:C,Saldo!B6189)</f>
        <v>0</v>
      </c>
      <c r="I6189" s="11">
        <f t="shared" si="97"/>
        <v>0</v>
      </c>
      <c r="J6189" s="22"/>
    </row>
    <row r="6190" spans="5:10">
      <c r="E6190" s="4" t="e">
        <f>VLOOKUP(B6190,'[1]Base de datos Almacen'!$B$2:$E$3654,4,0)</f>
        <v>#N/A</v>
      </c>
      <c r="F6190" s="8">
        <v>0</v>
      </c>
      <c r="G6190" s="9">
        <f>SUMIFS('Entrada - Salida'!$E:$E,'Entrada - Salida'!$D:$D,Saldo!C6190,'Entrada - Salida'!C:C,Saldo!B6190)</f>
        <v>0</v>
      </c>
      <c r="H6190" s="10">
        <f>SUMIFS('Entrada - Salida'!$F:$F,'Entrada - Salida'!$D:$D,Saldo!C6190,'Entrada - Salida'!C:C,Saldo!B6190)</f>
        <v>0</v>
      </c>
      <c r="I6190" s="11">
        <f t="shared" ref="I6190:I6253" si="98">+(G6190-H6190)+F6190</f>
        <v>0</v>
      </c>
      <c r="J6190" s="22"/>
    </row>
    <row r="6191" spans="5:10">
      <c r="E6191" s="4" t="e">
        <f>VLOOKUP(B6191,'[1]Base de datos Almacen'!$B$2:$E$3654,4,0)</f>
        <v>#N/A</v>
      </c>
      <c r="F6191" s="8">
        <v>0</v>
      </c>
      <c r="G6191" s="9">
        <f>SUMIFS('Entrada - Salida'!$E:$E,'Entrada - Salida'!$D:$D,Saldo!C6191,'Entrada - Salida'!C:C,Saldo!B6191)</f>
        <v>0</v>
      </c>
      <c r="H6191" s="10">
        <f>SUMIFS('Entrada - Salida'!$F:$F,'Entrada - Salida'!$D:$D,Saldo!C6191,'Entrada - Salida'!C:C,Saldo!B6191)</f>
        <v>0</v>
      </c>
      <c r="I6191" s="11">
        <f t="shared" si="98"/>
        <v>0</v>
      </c>
      <c r="J6191" s="22"/>
    </row>
    <row r="6192" spans="5:10">
      <c r="E6192" s="4" t="e">
        <f>VLOOKUP(B6192,'[1]Base de datos Almacen'!$B$2:$E$3654,4,0)</f>
        <v>#N/A</v>
      </c>
      <c r="F6192" s="8">
        <v>0</v>
      </c>
      <c r="G6192" s="9">
        <f>SUMIFS('Entrada - Salida'!$E:$E,'Entrada - Salida'!$D:$D,Saldo!C6192,'Entrada - Salida'!C:C,Saldo!B6192)</f>
        <v>0</v>
      </c>
      <c r="H6192" s="10">
        <f>SUMIFS('Entrada - Salida'!$F:$F,'Entrada - Salida'!$D:$D,Saldo!C6192,'Entrada - Salida'!C:C,Saldo!B6192)</f>
        <v>0</v>
      </c>
      <c r="I6192" s="11">
        <f t="shared" si="98"/>
        <v>0</v>
      </c>
      <c r="J6192" s="22"/>
    </row>
    <row r="6193" spans="5:10">
      <c r="E6193" s="4" t="e">
        <f>VLOOKUP(B6193,'[1]Base de datos Almacen'!$B$2:$E$3654,4,0)</f>
        <v>#N/A</v>
      </c>
      <c r="F6193" s="8">
        <v>0</v>
      </c>
      <c r="G6193" s="9">
        <f>SUMIFS('Entrada - Salida'!$E:$E,'Entrada - Salida'!$D:$D,Saldo!C6193,'Entrada - Salida'!C:C,Saldo!B6193)</f>
        <v>0</v>
      </c>
      <c r="H6193" s="10">
        <f>SUMIFS('Entrada - Salida'!$F:$F,'Entrada - Salida'!$D:$D,Saldo!C6193,'Entrada - Salida'!C:C,Saldo!B6193)</f>
        <v>0</v>
      </c>
      <c r="I6193" s="11">
        <f t="shared" si="98"/>
        <v>0</v>
      </c>
      <c r="J6193" s="22"/>
    </row>
    <row r="6194" spans="5:10">
      <c r="E6194" s="4" t="e">
        <f>VLOOKUP(B6194,'[1]Base de datos Almacen'!$B$2:$E$3654,4,0)</f>
        <v>#N/A</v>
      </c>
      <c r="F6194" s="8">
        <v>0</v>
      </c>
      <c r="G6194" s="9">
        <f>SUMIFS('Entrada - Salida'!$E:$E,'Entrada - Salida'!$D:$D,Saldo!C6194,'Entrada - Salida'!C:C,Saldo!B6194)</f>
        <v>0</v>
      </c>
      <c r="H6194" s="10">
        <f>SUMIFS('Entrada - Salida'!$F:$F,'Entrada - Salida'!$D:$D,Saldo!C6194,'Entrada - Salida'!C:C,Saldo!B6194)</f>
        <v>0</v>
      </c>
      <c r="I6194" s="11">
        <f t="shared" si="98"/>
        <v>0</v>
      </c>
      <c r="J6194" s="22"/>
    </row>
    <row r="6195" spans="5:10">
      <c r="E6195" s="4" t="e">
        <f>VLOOKUP(B6195,'[1]Base de datos Almacen'!$B$2:$E$3654,4,0)</f>
        <v>#N/A</v>
      </c>
      <c r="F6195" s="8">
        <v>0</v>
      </c>
      <c r="G6195" s="9">
        <f>SUMIFS('Entrada - Salida'!$E:$E,'Entrada - Salida'!$D:$D,Saldo!C6195,'Entrada - Salida'!C:C,Saldo!B6195)</f>
        <v>0</v>
      </c>
      <c r="H6195" s="10">
        <f>SUMIFS('Entrada - Salida'!$F:$F,'Entrada - Salida'!$D:$D,Saldo!C6195,'Entrada - Salida'!C:C,Saldo!B6195)</f>
        <v>0</v>
      </c>
      <c r="I6195" s="11">
        <f t="shared" si="98"/>
        <v>0</v>
      </c>
      <c r="J6195" s="22"/>
    </row>
    <row r="6196" spans="5:10">
      <c r="E6196" s="4" t="e">
        <f>VLOOKUP(B6196,'[1]Base de datos Almacen'!$B$2:$E$3654,4,0)</f>
        <v>#N/A</v>
      </c>
      <c r="F6196" s="8">
        <v>0</v>
      </c>
      <c r="G6196" s="9">
        <f>SUMIFS('Entrada - Salida'!$E:$E,'Entrada - Salida'!$D:$D,Saldo!C6196,'Entrada - Salida'!C:C,Saldo!B6196)</f>
        <v>0</v>
      </c>
      <c r="H6196" s="10">
        <f>SUMIFS('Entrada - Salida'!$F:$F,'Entrada - Salida'!$D:$D,Saldo!C6196,'Entrada - Salida'!C:C,Saldo!B6196)</f>
        <v>0</v>
      </c>
      <c r="I6196" s="11">
        <f t="shared" si="98"/>
        <v>0</v>
      </c>
      <c r="J6196" s="22"/>
    </row>
    <row r="6197" spans="5:10">
      <c r="E6197" s="4" t="e">
        <f>VLOOKUP(B6197,'[1]Base de datos Almacen'!$B$2:$E$3654,4,0)</f>
        <v>#N/A</v>
      </c>
      <c r="F6197" s="8">
        <v>0</v>
      </c>
      <c r="G6197" s="9">
        <f>SUMIFS('Entrada - Salida'!$E:$E,'Entrada - Salida'!$D:$D,Saldo!C6197,'Entrada - Salida'!C:C,Saldo!B6197)</f>
        <v>0</v>
      </c>
      <c r="H6197" s="10">
        <f>SUMIFS('Entrada - Salida'!$F:$F,'Entrada - Salida'!$D:$D,Saldo!C6197,'Entrada - Salida'!C:C,Saldo!B6197)</f>
        <v>0</v>
      </c>
      <c r="I6197" s="11">
        <f t="shared" si="98"/>
        <v>0</v>
      </c>
      <c r="J6197" s="22"/>
    </row>
    <row r="6198" spans="5:10">
      <c r="E6198" s="4" t="e">
        <f>VLOOKUP(B6198,'[1]Base de datos Almacen'!$B$2:$E$3654,4,0)</f>
        <v>#N/A</v>
      </c>
      <c r="F6198" s="8">
        <v>0</v>
      </c>
      <c r="G6198" s="9">
        <f>SUMIFS('Entrada - Salida'!$E:$E,'Entrada - Salida'!$D:$D,Saldo!C6198,'Entrada - Salida'!C:C,Saldo!B6198)</f>
        <v>0</v>
      </c>
      <c r="H6198" s="10">
        <f>SUMIFS('Entrada - Salida'!$F:$F,'Entrada - Salida'!$D:$D,Saldo!C6198,'Entrada - Salida'!C:C,Saldo!B6198)</f>
        <v>0</v>
      </c>
      <c r="I6198" s="11">
        <f t="shared" si="98"/>
        <v>0</v>
      </c>
      <c r="J6198" s="22"/>
    </row>
    <row r="6199" spans="5:10">
      <c r="E6199" s="4" t="e">
        <f>VLOOKUP(B6199,'[1]Base de datos Almacen'!$B$2:$E$3654,4,0)</f>
        <v>#N/A</v>
      </c>
      <c r="F6199" s="8">
        <v>0</v>
      </c>
      <c r="G6199" s="9">
        <f>SUMIFS('Entrada - Salida'!$E:$E,'Entrada - Salida'!$D:$D,Saldo!C6199,'Entrada - Salida'!C:C,Saldo!B6199)</f>
        <v>0</v>
      </c>
      <c r="H6199" s="10">
        <f>SUMIFS('Entrada - Salida'!$F:$F,'Entrada - Salida'!$D:$D,Saldo!C6199,'Entrada - Salida'!C:C,Saldo!B6199)</f>
        <v>0</v>
      </c>
      <c r="I6199" s="11">
        <f t="shared" si="98"/>
        <v>0</v>
      </c>
      <c r="J6199" s="22"/>
    </row>
    <row r="6200" spans="5:10">
      <c r="E6200" s="4" t="e">
        <f>VLOOKUP(B6200,'[1]Base de datos Almacen'!$B$2:$E$3654,4,0)</f>
        <v>#N/A</v>
      </c>
      <c r="F6200" s="8">
        <v>0</v>
      </c>
      <c r="G6200" s="9">
        <f>SUMIFS('Entrada - Salida'!$E:$E,'Entrada - Salida'!$D:$D,Saldo!C6200,'Entrada - Salida'!C:C,Saldo!B6200)</f>
        <v>0</v>
      </c>
      <c r="H6200" s="10">
        <f>SUMIFS('Entrada - Salida'!$F:$F,'Entrada - Salida'!$D:$D,Saldo!C6200,'Entrada - Salida'!C:C,Saldo!B6200)</f>
        <v>0</v>
      </c>
      <c r="I6200" s="11">
        <f t="shared" si="98"/>
        <v>0</v>
      </c>
      <c r="J6200" s="22"/>
    </row>
    <row r="6201" spans="5:10">
      <c r="E6201" s="4" t="e">
        <f>VLOOKUP(B6201,'[1]Base de datos Almacen'!$B$2:$E$3654,4,0)</f>
        <v>#N/A</v>
      </c>
      <c r="F6201" s="8">
        <v>0</v>
      </c>
      <c r="G6201" s="9">
        <f>SUMIFS('Entrada - Salida'!$E:$E,'Entrada - Salida'!$D:$D,Saldo!C6201,'Entrada - Salida'!C:C,Saldo!B6201)</f>
        <v>0</v>
      </c>
      <c r="H6201" s="10">
        <f>SUMIFS('Entrada - Salida'!$F:$F,'Entrada - Salida'!$D:$D,Saldo!C6201,'Entrada - Salida'!C:C,Saldo!B6201)</f>
        <v>0</v>
      </c>
      <c r="I6201" s="11">
        <f t="shared" si="98"/>
        <v>0</v>
      </c>
      <c r="J6201" s="22"/>
    </row>
    <row r="6202" spans="5:10">
      <c r="E6202" s="4" t="e">
        <f>VLOOKUP(B6202,'[1]Base de datos Almacen'!$B$2:$E$3654,4,0)</f>
        <v>#N/A</v>
      </c>
      <c r="F6202" s="8">
        <v>0</v>
      </c>
      <c r="G6202" s="9">
        <f>SUMIFS('Entrada - Salida'!$E:$E,'Entrada - Salida'!$D:$D,Saldo!C6202,'Entrada - Salida'!C:C,Saldo!B6202)</f>
        <v>0</v>
      </c>
      <c r="H6202" s="10">
        <f>SUMIFS('Entrada - Salida'!$F:$F,'Entrada - Salida'!$D:$D,Saldo!C6202,'Entrada - Salida'!C:C,Saldo!B6202)</f>
        <v>0</v>
      </c>
      <c r="I6202" s="11">
        <f t="shared" si="98"/>
        <v>0</v>
      </c>
      <c r="J6202" s="22"/>
    </row>
    <row r="6203" spans="5:10">
      <c r="E6203" s="4" t="e">
        <f>VLOOKUP(B6203,'[1]Base de datos Almacen'!$B$2:$E$3654,4,0)</f>
        <v>#N/A</v>
      </c>
      <c r="F6203" s="8">
        <v>0</v>
      </c>
      <c r="G6203" s="9">
        <f>SUMIFS('Entrada - Salida'!$E:$E,'Entrada - Salida'!$D:$D,Saldo!C6203,'Entrada - Salida'!C:C,Saldo!B6203)</f>
        <v>0</v>
      </c>
      <c r="H6203" s="10">
        <f>SUMIFS('Entrada - Salida'!$F:$F,'Entrada - Salida'!$D:$D,Saldo!C6203,'Entrada - Salida'!C:C,Saldo!B6203)</f>
        <v>0</v>
      </c>
      <c r="I6203" s="11">
        <f t="shared" si="98"/>
        <v>0</v>
      </c>
      <c r="J6203" s="22"/>
    </row>
    <row r="6204" spans="5:10">
      <c r="E6204" s="4" t="e">
        <f>VLOOKUP(B6204,'[1]Base de datos Almacen'!$B$2:$E$3654,4,0)</f>
        <v>#N/A</v>
      </c>
      <c r="F6204" s="8">
        <v>0</v>
      </c>
      <c r="G6204" s="9">
        <f>SUMIFS('Entrada - Salida'!$E:$E,'Entrada - Salida'!$D:$D,Saldo!C6204,'Entrada - Salida'!C:C,Saldo!B6204)</f>
        <v>0</v>
      </c>
      <c r="H6204" s="10">
        <f>SUMIFS('Entrada - Salida'!$F:$F,'Entrada - Salida'!$D:$D,Saldo!C6204,'Entrada - Salida'!C:C,Saldo!B6204)</f>
        <v>0</v>
      </c>
      <c r="I6204" s="11">
        <f t="shared" si="98"/>
        <v>0</v>
      </c>
      <c r="J6204" s="22"/>
    </row>
    <row r="6205" spans="5:10">
      <c r="E6205" s="4" t="e">
        <f>VLOOKUP(B6205,'[1]Base de datos Almacen'!$B$2:$E$3654,4,0)</f>
        <v>#N/A</v>
      </c>
      <c r="F6205" s="8">
        <v>0</v>
      </c>
      <c r="G6205" s="9">
        <f>SUMIFS('Entrada - Salida'!$E:$E,'Entrada - Salida'!$D:$D,Saldo!C6205,'Entrada - Salida'!C:C,Saldo!B6205)</f>
        <v>0</v>
      </c>
      <c r="H6205" s="10">
        <f>SUMIFS('Entrada - Salida'!$F:$F,'Entrada - Salida'!$D:$D,Saldo!C6205,'Entrada - Salida'!C:C,Saldo!B6205)</f>
        <v>0</v>
      </c>
      <c r="I6205" s="11">
        <f t="shared" si="98"/>
        <v>0</v>
      </c>
      <c r="J6205" s="22"/>
    </row>
    <row r="6206" spans="5:10">
      <c r="E6206" s="4" t="e">
        <f>VLOOKUP(B6206,'[1]Base de datos Almacen'!$B$2:$E$3654,4,0)</f>
        <v>#N/A</v>
      </c>
      <c r="F6206" s="8">
        <v>0</v>
      </c>
      <c r="G6206" s="9">
        <f>SUMIFS('Entrada - Salida'!$E:$E,'Entrada - Salida'!$D:$D,Saldo!C6206,'Entrada - Salida'!C:C,Saldo!B6206)</f>
        <v>0</v>
      </c>
      <c r="H6206" s="10">
        <f>SUMIFS('Entrada - Salida'!$F:$F,'Entrada - Salida'!$D:$D,Saldo!C6206,'Entrada - Salida'!C:C,Saldo!B6206)</f>
        <v>0</v>
      </c>
      <c r="I6206" s="11">
        <f t="shared" si="98"/>
        <v>0</v>
      </c>
      <c r="J6206" s="22"/>
    </row>
    <row r="6207" spans="5:10">
      <c r="E6207" s="4" t="e">
        <f>VLOOKUP(B6207,'[1]Base de datos Almacen'!$B$2:$E$3654,4,0)</f>
        <v>#N/A</v>
      </c>
      <c r="F6207" s="8">
        <v>0</v>
      </c>
      <c r="G6207" s="9">
        <f>SUMIFS('Entrada - Salida'!$E:$E,'Entrada - Salida'!$D:$D,Saldo!C6207,'Entrada - Salida'!C:C,Saldo!B6207)</f>
        <v>0</v>
      </c>
      <c r="H6207" s="10">
        <f>SUMIFS('Entrada - Salida'!$F:$F,'Entrada - Salida'!$D:$D,Saldo!C6207,'Entrada - Salida'!C:C,Saldo!B6207)</f>
        <v>0</v>
      </c>
      <c r="I6207" s="11">
        <f t="shared" si="98"/>
        <v>0</v>
      </c>
      <c r="J6207" s="22"/>
    </row>
    <row r="6208" spans="5:10">
      <c r="E6208" s="4" t="e">
        <f>VLOOKUP(B6208,'[1]Base de datos Almacen'!$B$2:$E$3654,4,0)</f>
        <v>#N/A</v>
      </c>
      <c r="F6208" s="8">
        <v>0</v>
      </c>
      <c r="G6208" s="9">
        <f>SUMIFS('Entrada - Salida'!$E:$E,'Entrada - Salida'!$D:$D,Saldo!C6208,'Entrada - Salida'!C:C,Saldo!B6208)</f>
        <v>0</v>
      </c>
      <c r="H6208" s="10">
        <f>SUMIFS('Entrada - Salida'!$F:$F,'Entrada - Salida'!$D:$D,Saldo!C6208,'Entrada - Salida'!C:C,Saldo!B6208)</f>
        <v>0</v>
      </c>
      <c r="I6208" s="11">
        <f t="shared" si="98"/>
        <v>0</v>
      </c>
      <c r="J6208" s="22"/>
    </row>
    <row r="6209" spans="5:10">
      <c r="E6209" s="4" t="e">
        <f>VLOOKUP(B6209,'[1]Base de datos Almacen'!$B$2:$E$3654,4,0)</f>
        <v>#N/A</v>
      </c>
      <c r="F6209" s="8">
        <v>0</v>
      </c>
      <c r="G6209" s="9">
        <f>SUMIFS('Entrada - Salida'!$E:$E,'Entrada - Salida'!$D:$D,Saldo!C6209,'Entrada - Salida'!C:C,Saldo!B6209)</f>
        <v>0</v>
      </c>
      <c r="H6209" s="10">
        <f>SUMIFS('Entrada - Salida'!$F:$F,'Entrada - Salida'!$D:$D,Saldo!C6209,'Entrada - Salida'!C:C,Saldo!B6209)</f>
        <v>0</v>
      </c>
      <c r="I6209" s="11">
        <f t="shared" si="98"/>
        <v>0</v>
      </c>
      <c r="J6209" s="22"/>
    </row>
    <row r="6210" spans="5:10">
      <c r="E6210" s="4" t="e">
        <f>VLOOKUP(B6210,'[1]Base de datos Almacen'!$B$2:$E$3654,4,0)</f>
        <v>#N/A</v>
      </c>
      <c r="F6210" s="8">
        <v>0</v>
      </c>
      <c r="G6210" s="9">
        <f>SUMIFS('Entrada - Salida'!$E:$E,'Entrada - Salida'!$D:$D,Saldo!C6210,'Entrada - Salida'!C:C,Saldo!B6210)</f>
        <v>0</v>
      </c>
      <c r="H6210" s="10">
        <f>SUMIFS('Entrada - Salida'!$F:$F,'Entrada - Salida'!$D:$D,Saldo!C6210,'Entrada - Salida'!C:C,Saldo!B6210)</f>
        <v>0</v>
      </c>
      <c r="I6210" s="11">
        <f t="shared" si="98"/>
        <v>0</v>
      </c>
      <c r="J6210" s="22"/>
    </row>
    <row r="6211" spans="5:10">
      <c r="E6211" s="4" t="e">
        <f>VLOOKUP(B6211,'[1]Base de datos Almacen'!$B$2:$E$3654,4,0)</f>
        <v>#N/A</v>
      </c>
      <c r="F6211" s="8">
        <v>0</v>
      </c>
      <c r="G6211" s="9">
        <f>SUMIFS('Entrada - Salida'!$E:$E,'Entrada - Salida'!$D:$D,Saldo!C6211,'Entrada - Salida'!C:C,Saldo!B6211)</f>
        <v>0</v>
      </c>
      <c r="H6211" s="10">
        <f>SUMIFS('Entrada - Salida'!$F:$F,'Entrada - Salida'!$D:$D,Saldo!C6211,'Entrada - Salida'!C:C,Saldo!B6211)</f>
        <v>0</v>
      </c>
      <c r="I6211" s="11">
        <f t="shared" si="98"/>
        <v>0</v>
      </c>
      <c r="J6211" s="22"/>
    </row>
    <row r="6212" spans="5:10">
      <c r="E6212" s="4" t="e">
        <f>VLOOKUP(B6212,'[1]Base de datos Almacen'!$B$2:$E$3654,4,0)</f>
        <v>#N/A</v>
      </c>
      <c r="F6212" s="8">
        <v>0</v>
      </c>
      <c r="G6212" s="9">
        <f>SUMIFS('Entrada - Salida'!$E:$E,'Entrada - Salida'!$D:$D,Saldo!C6212,'Entrada - Salida'!C:C,Saldo!B6212)</f>
        <v>0</v>
      </c>
      <c r="H6212" s="10">
        <f>SUMIFS('Entrada - Salida'!$F:$F,'Entrada - Salida'!$D:$D,Saldo!C6212,'Entrada - Salida'!C:C,Saldo!B6212)</f>
        <v>0</v>
      </c>
      <c r="I6212" s="11">
        <f t="shared" si="98"/>
        <v>0</v>
      </c>
      <c r="J6212" s="22"/>
    </row>
    <row r="6213" spans="5:10">
      <c r="E6213" s="4" t="e">
        <f>VLOOKUP(B6213,'[1]Base de datos Almacen'!$B$2:$E$3654,4,0)</f>
        <v>#N/A</v>
      </c>
      <c r="F6213" s="8">
        <v>0</v>
      </c>
      <c r="G6213" s="9">
        <f>SUMIFS('Entrada - Salida'!$E:$E,'Entrada - Salida'!$D:$D,Saldo!C6213,'Entrada - Salida'!C:C,Saldo!B6213)</f>
        <v>0</v>
      </c>
      <c r="H6213" s="10">
        <f>SUMIFS('Entrada - Salida'!$F:$F,'Entrada - Salida'!$D:$D,Saldo!C6213,'Entrada - Salida'!C:C,Saldo!B6213)</f>
        <v>0</v>
      </c>
      <c r="I6213" s="11">
        <f t="shared" si="98"/>
        <v>0</v>
      </c>
      <c r="J6213" s="22"/>
    </row>
    <row r="6214" spans="5:10">
      <c r="E6214" s="4" t="e">
        <f>VLOOKUP(B6214,'[1]Base de datos Almacen'!$B$2:$E$3654,4,0)</f>
        <v>#N/A</v>
      </c>
      <c r="F6214" s="8">
        <v>0</v>
      </c>
      <c r="G6214" s="9">
        <f>SUMIFS('Entrada - Salida'!$E:$E,'Entrada - Salida'!$D:$D,Saldo!C6214,'Entrada - Salida'!C:C,Saldo!B6214)</f>
        <v>0</v>
      </c>
      <c r="H6214" s="10">
        <f>SUMIFS('Entrada - Salida'!$F:$F,'Entrada - Salida'!$D:$D,Saldo!C6214,'Entrada - Salida'!C:C,Saldo!B6214)</f>
        <v>0</v>
      </c>
      <c r="I6214" s="11">
        <f t="shared" si="98"/>
        <v>0</v>
      </c>
      <c r="J6214" s="22"/>
    </row>
    <row r="6215" spans="5:10">
      <c r="E6215" s="4" t="e">
        <f>VLOOKUP(B6215,'[1]Base de datos Almacen'!$B$2:$E$3654,4,0)</f>
        <v>#N/A</v>
      </c>
      <c r="F6215" s="8">
        <v>0</v>
      </c>
      <c r="G6215" s="9">
        <f>SUMIFS('Entrada - Salida'!$E:$E,'Entrada - Salida'!$D:$D,Saldo!C6215,'Entrada - Salida'!C:C,Saldo!B6215)</f>
        <v>0</v>
      </c>
      <c r="H6215" s="10">
        <f>SUMIFS('Entrada - Salida'!$F:$F,'Entrada - Salida'!$D:$D,Saldo!C6215,'Entrada - Salida'!C:C,Saldo!B6215)</f>
        <v>0</v>
      </c>
      <c r="I6215" s="11">
        <f t="shared" si="98"/>
        <v>0</v>
      </c>
      <c r="J6215" s="22"/>
    </row>
    <row r="6216" spans="5:10">
      <c r="E6216" s="4" t="e">
        <f>VLOOKUP(B6216,'[1]Base de datos Almacen'!$B$2:$E$3654,4,0)</f>
        <v>#N/A</v>
      </c>
      <c r="F6216" s="8">
        <v>0</v>
      </c>
      <c r="G6216" s="9">
        <f>SUMIFS('Entrada - Salida'!$E:$E,'Entrada - Salida'!$D:$D,Saldo!C6216,'Entrada - Salida'!C:C,Saldo!B6216)</f>
        <v>0</v>
      </c>
      <c r="H6216" s="10">
        <f>SUMIFS('Entrada - Salida'!$F:$F,'Entrada - Salida'!$D:$D,Saldo!C6216,'Entrada - Salida'!C:C,Saldo!B6216)</f>
        <v>0</v>
      </c>
      <c r="I6216" s="11">
        <f t="shared" si="98"/>
        <v>0</v>
      </c>
      <c r="J6216" s="22"/>
    </row>
    <row r="6217" spans="5:10">
      <c r="E6217" s="4" t="e">
        <f>VLOOKUP(B6217,'[1]Base de datos Almacen'!$B$2:$E$3654,4,0)</f>
        <v>#N/A</v>
      </c>
      <c r="F6217" s="8">
        <v>0</v>
      </c>
      <c r="G6217" s="9">
        <f>SUMIFS('Entrada - Salida'!$E:$E,'Entrada - Salida'!$D:$D,Saldo!C6217,'Entrada - Salida'!C:C,Saldo!B6217)</f>
        <v>0</v>
      </c>
      <c r="H6217" s="10">
        <f>SUMIFS('Entrada - Salida'!$F:$F,'Entrada - Salida'!$D:$D,Saldo!C6217,'Entrada - Salida'!C:C,Saldo!B6217)</f>
        <v>0</v>
      </c>
      <c r="I6217" s="11">
        <f t="shared" si="98"/>
        <v>0</v>
      </c>
      <c r="J6217" s="22"/>
    </row>
    <row r="6218" spans="5:10">
      <c r="E6218" s="4" t="e">
        <f>VLOOKUP(B6218,'[1]Base de datos Almacen'!$B$2:$E$3654,4,0)</f>
        <v>#N/A</v>
      </c>
      <c r="F6218" s="8">
        <v>0</v>
      </c>
      <c r="G6218" s="9">
        <f>SUMIFS('Entrada - Salida'!$E:$E,'Entrada - Salida'!$D:$D,Saldo!C6218,'Entrada - Salida'!C:C,Saldo!B6218)</f>
        <v>0</v>
      </c>
      <c r="H6218" s="10">
        <f>SUMIFS('Entrada - Salida'!$F:$F,'Entrada - Salida'!$D:$D,Saldo!C6218,'Entrada - Salida'!C:C,Saldo!B6218)</f>
        <v>0</v>
      </c>
      <c r="I6218" s="11">
        <f t="shared" si="98"/>
        <v>0</v>
      </c>
      <c r="J6218" s="22"/>
    </row>
    <row r="6219" spans="5:10">
      <c r="E6219" s="4" t="e">
        <f>VLOOKUP(B6219,'[1]Base de datos Almacen'!$B$2:$E$3654,4,0)</f>
        <v>#N/A</v>
      </c>
      <c r="F6219" s="8">
        <v>0</v>
      </c>
      <c r="G6219" s="9">
        <f>SUMIFS('Entrada - Salida'!$E:$E,'Entrada - Salida'!$D:$D,Saldo!C6219,'Entrada - Salida'!C:C,Saldo!B6219)</f>
        <v>0</v>
      </c>
      <c r="H6219" s="10">
        <f>SUMIFS('Entrada - Salida'!$F:$F,'Entrada - Salida'!$D:$D,Saldo!C6219,'Entrada - Salida'!C:C,Saldo!B6219)</f>
        <v>0</v>
      </c>
      <c r="I6219" s="11">
        <f t="shared" si="98"/>
        <v>0</v>
      </c>
      <c r="J6219" s="22"/>
    </row>
    <row r="6220" spans="5:10">
      <c r="E6220" s="4" t="e">
        <f>VLOOKUP(B6220,'[1]Base de datos Almacen'!$B$2:$E$3654,4,0)</f>
        <v>#N/A</v>
      </c>
      <c r="F6220" s="8">
        <v>0</v>
      </c>
      <c r="G6220" s="9">
        <f>SUMIFS('Entrada - Salida'!$E:$E,'Entrada - Salida'!$D:$D,Saldo!C6220,'Entrada - Salida'!C:C,Saldo!B6220)</f>
        <v>0</v>
      </c>
      <c r="H6220" s="10">
        <f>SUMIFS('Entrada - Salida'!$F:$F,'Entrada - Salida'!$D:$D,Saldo!C6220,'Entrada - Salida'!C:C,Saldo!B6220)</f>
        <v>0</v>
      </c>
      <c r="I6220" s="11">
        <f t="shared" si="98"/>
        <v>0</v>
      </c>
      <c r="J6220" s="22"/>
    </row>
    <row r="6221" spans="5:10">
      <c r="E6221" s="4" t="e">
        <f>VLOOKUP(B6221,'[1]Base de datos Almacen'!$B$2:$E$3654,4,0)</f>
        <v>#N/A</v>
      </c>
      <c r="F6221" s="8">
        <v>0</v>
      </c>
      <c r="G6221" s="9">
        <f>SUMIFS('Entrada - Salida'!$E:$E,'Entrada - Salida'!$D:$D,Saldo!C6221,'Entrada - Salida'!C:C,Saldo!B6221)</f>
        <v>0</v>
      </c>
      <c r="H6221" s="10">
        <f>SUMIFS('Entrada - Salida'!$F:$F,'Entrada - Salida'!$D:$D,Saldo!C6221,'Entrada - Salida'!C:C,Saldo!B6221)</f>
        <v>0</v>
      </c>
      <c r="I6221" s="11">
        <f t="shared" si="98"/>
        <v>0</v>
      </c>
      <c r="J6221" s="22"/>
    </row>
    <row r="6222" spans="5:10">
      <c r="E6222" s="4" t="e">
        <f>VLOOKUP(B6222,'[1]Base de datos Almacen'!$B$2:$E$3654,4,0)</f>
        <v>#N/A</v>
      </c>
      <c r="F6222" s="8">
        <v>0</v>
      </c>
      <c r="G6222" s="9">
        <f>SUMIFS('Entrada - Salida'!$E:$E,'Entrada - Salida'!$D:$D,Saldo!C6222,'Entrada - Salida'!C:C,Saldo!B6222)</f>
        <v>0</v>
      </c>
      <c r="H6222" s="10">
        <f>SUMIFS('Entrada - Salida'!$F:$F,'Entrada - Salida'!$D:$D,Saldo!C6222,'Entrada - Salida'!C:C,Saldo!B6222)</f>
        <v>0</v>
      </c>
      <c r="I6222" s="11">
        <f t="shared" si="98"/>
        <v>0</v>
      </c>
      <c r="J6222" s="22"/>
    </row>
    <row r="6223" spans="5:10">
      <c r="E6223" s="4" t="e">
        <f>VLOOKUP(B6223,'[1]Base de datos Almacen'!$B$2:$E$3654,4,0)</f>
        <v>#N/A</v>
      </c>
      <c r="F6223" s="8">
        <v>0</v>
      </c>
      <c r="G6223" s="9">
        <f>SUMIFS('Entrada - Salida'!$E:$E,'Entrada - Salida'!$D:$D,Saldo!C6223,'Entrada - Salida'!C:C,Saldo!B6223)</f>
        <v>0</v>
      </c>
      <c r="H6223" s="10">
        <f>SUMIFS('Entrada - Salida'!$F:$F,'Entrada - Salida'!$D:$D,Saldo!C6223,'Entrada - Salida'!C:C,Saldo!B6223)</f>
        <v>0</v>
      </c>
      <c r="I6223" s="11">
        <f t="shared" si="98"/>
        <v>0</v>
      </c>
      <c r="J6223" s="22"/>
    </row>
    <row r="6224" spans="5:10">
      <c r="E6224" s="4" t="e">
        <f>VLOOKUP(B6224,'[1]Base de datos Almacen'!$B$2:$E$3654,4,0)</f>
        <v>#N/A</v>
      </c>
      <c r="F6224" s="8">
        <v>0</v>
      </c>
      <c r="G6224" s="9">
        <f>SUMIFS('Entrada - Salida'!$E:$E,'Entrada - Salida'!$D:$D,Saldo!C6224,'Entrada - Salida'!C:C,Saldo!B6224)</f>
        <v>0</v>
      </c>
      <c r="H6224" s="10">
        <f>SUMIFS('Entrada - Salida'!$F:$F,'Entrada - Salida'!$D:$D,Saldo!C6224,'Entrada - Salida'!C:C,Saldo!B6224)</f>
        <v>0</v>
      </c>
      <c r="I6224" s="11">
        <f t="shared" si="98"/>
        <v>0</v>
      </c>
      <c r="J6224" s="22"/>
    </row>
    <row r="6225" spans="5:10">
      <c r="E6225" s="4" t="e">
        <f>VLOOKUP(B6225,'[1]Base de datos Almacen'!$B$2:$E$3654,4,0)</f>
        <v>#N/A</v>
      </c>
      <c r="F6225" s="8">
        <v>0</v>
      </c>
      <c r="G6225" s="9">
        <f>SUMIFS('Entrada - Salida'!$E:$E,'Entrada - Salida'!$D:$D,Saldo!C6225,'Entrada - Salida'!C:C,Saldo!B6225)</f>
        <v>0</v>
      </c>
      <c r="H6225" s="10">
        <f>SUMIFS('Entrada - Salida'!$F:$F,'Entrada - Salida'!$D:$D,Saldo!C6225,'Entrada - Salida'!C:C,Saldo!B6225)</f>
        <v>0</v>
      </c>
      <c r="I6225" s="11">
        <f t="shared" si="98"/>
        <v>0</v>
      </c>
      <c r="J6225" s="22"/>
    </row>
    <row r="6226" spans="5:10">
      <c r="E6226" s="4" t="e">
        <f>VLOOKUP(B6226,'[1]Base de datos Almacen'!$B$2:$E$3654,4,0)</f>
        <v>#N/A</v>
      </c>
      <c r="F6226" s="8">
        <v>0</v>
      </c>
      <c r="G6226" s="9">
        <f>SUMIFS('Entrada - Salida'!$E:$E,'Entrada - Salida'!$D:$D,Saldo!C6226,'Entrada - Salida'!C:C,Saldo!B6226)</f>
        <v>0</v>
      </c>
      <c r="H6226" s="10">
        <f>SUMIFS('Entrada - Salida'!$F:$F,'Entrada - Salida'!$D:$D,Saldo!C6226,'Entrada - Salida'!C:C,Saldo!B6226)</f>
        <v>0</v>
      </c>
      <c r="I6226" s="11">
        <f t="shared" si="98"/>
        <v>0</v>
      </c>
      <c r="J6226" s="22"/>
    </row>
    <row r="6227" spans="5:10">
      <c r="E6227" s="4" t="e">
        <f>VLOOKUP(B6227,'[1]Base de datos Almacen'!$B$2:$E$3654,4,0)</f>
        <v>#N/A</v>
      </c>
      <c r="F6227" s="8">
        <v>0</v>
      </c>
      <c r="G6227" s="9">
        <f>SUMIFS('Entrada - Salida'!$E:$E,'Entrada - Salida'!$D:$D,Saldo!C6227,'Entrada - Salida'!C:C,Saldo!B6227)</f>
        <v>0</v>
      </c>
      <c r="H6227" s="10">
        <f>SUMIFS('Entrada - Salida'!$F:$F,'Entrada - Salida'!$D:$D,Saldo!C6227,'Entrada - Salida'!C:C,Saldo!B6227)</f>
        <v>0</v>
      </c>
      <c r="I6227" s="11">
        <f t="shared" si="98"/>
        <v>0</v>
      </c>
      <c r="J6227" s="22"/>
    </row>
    <row r="6228" spans="5:10">
      <c r="E6228" s="4" t="e">
        <f>VLOOKUP(B6228,'[1]Base de datos Almacen'!$B$2:$E$3654,4,0)</f>
        <v>#N/A</v>
      </c>
      <c r="F6228" s="8">
        <v>0</v>
      </c>
      <c r="G6228" s="9">
        <f>SUMIFS('Entrada - Salida'!$E:$E,'Entrada - Salida'!$D:$D,Saldo!C6228,'Entrada - Salida'!C:C,Saldo!B6228)</f>
        <v>0</v>
      </c>
      <c r="H6228" s="10">
        <f>SUMIFS('Entrada - Salida'!$F:$F,'Entrada - Salida'!$D:$D,Saldo!C6228,'Entrada - Salida'!C:C,Saldo!B6228)</f>
        <v>0</v>
      </c>
      <c r="I6228" s="11">
        <f t="shared" si="98"/>
        <v>0</v>
      </c>
      <c r="J6228" s="22"/>
    </row>
    <row r="6229" spans="5:10">
      <c r="E6229" s="4" t="e">
        <f>VLOOKUP(B6229,'[1]Base de datos Almacen'!$B$2:$E$3654,4,0)</f>
        <v>#N/A</v>
      </c>
      <c r="F6229" s="8">
        <v>0</v>
      </c>
      <c r="G6229" s="9">
        <f>SUMIFS('Entrada - Salida'!$E:$E,'Entrada - Salida'!$D:$D,Saldo!C6229,'Entrada - Salida'!C:C,Saldo!B6229)</f>
        <v>0</v>
      </c>
      <c r="H6229" s="10">
        <f>SUMIFS('Entrada - Salida'!$F:$F,'Entrada - Salida'!$D:$D,Saldo!C6229,'Entrada - Salida'!C:C,Saldo!B6229)</f>
        <v>0</v>
      </c>
      <c r="I6229" s="11">
        <f t="shared" si="98"/>
        <v>0</v>
      </c>
      <c r="J6229" s="22"/>
    </row>
    <row r="6230" spans="5:10">
      <c r="E6230" s="4" t="e">
        <f>VLOOKUP(B6230,'[1]Base de datos Almacen'!$B$2:$E$3654,4,0)</f>
        <v>#N/A</v>
      </c>
      <c r="F6230" s="8">
        <v>0</v>
      </c>
      <c r="G6230" s="9">
        <f>SUMIFS('Entrada - Salida'!$E:$E,'Entrada - Salida'!$D:$D,Saldo!C6230,'Entrada - Salida'!C:C,Saldo!B6230)</f>
        <v>0</v>
      </c>
      <c r="H6230" s="10">
        <f>SUMIFS('Entrada - Salida'!$F:$F,'Entrada - Salida'!$D:$D,Saldo!C6230,'Entrada - Salida'!C:C,Saldo!B6230)</f>
        <v>0</v>
      </c>
      <c r="I6230" s="11">
        <f t="shared" si="98"/>
        <v>0</v>
      </c>
      <c r="J6230" s="22"/>
    </row>
    <row r="6231" spans="5:10">
      <c r="E6231" s="4" t="e">
        <f>VLOOKUP(B6231,'[1]Base de datos Almacen'!$B$2:$E$3654,4,0)</f>
        <v>#N/A</v>
      </c>
      <c r="F6231" s="8">
        <v>0</v>
      </c>
      <c r="G6231" s="9">
        <f>SUMIFS('Entrada - Salida'!$E:$E,'Entrada - Salida'!$D:$D,Saldo!C6231,'Entrada - Salida'!C:C,Saldo!B6231)</f>
        <v>0</v>
      </c>
      <c r="H6231" s="10">
        <f>SUMIFS('Entrada - Salida'!$F:$F,'Entrada - Salida'!$D:$D,Saldo!C6231,'Entrada - Salida'!C:C,Saldo!B6231)</f>
        <v>0</v>
      </c>
      <c r="I6231" s="11">
        <f t="shared" si="98"/>
        <v>0</v>
      </c>
      <c r="J6231" s="22"/>
    </row>
    <row r="6232" spans="5:10">
      <c r="E6232" s="4" t="e">
        <f>VLOOKUP(B6232,'[1]Base de datos Almacen'!$B$2:$E$3654,4,0)</f>
        <v>#N/A</v>
      </c>
      <c r="F6232" s="8">
        <v>0</v>
      </c>
      <c r="G6232" s="9">
        <f>SUMIFS('Entrada - Salida'!$E:$E,'Entrada - Salida'!$D:$D,Saldo!C6232,'Entrada - Salida'!C:C,Saldo!B6232)</f>
        <v>0</v>
      </c>
      <c r="H6232" s="10">
        <f>SUMIFS('Entrada - Salida'!$F:$F,'Entrada - Salida'!$D:$D,Saldo!C6232,'Entrada - Salida'!C:C,Saldo!B6232)</f>
        <v>0</v>
      </c>
      <c r="I6232" s="11">
        <f t="shared" si="98"/>
        <v>0</v>
      </c>
      <c r="J6232" s="22"/>
    </row>
    <row r="6233" spans="5:10">
      <c r="E6233" s="4" t="e">
        <f>VLOOKUP(B6233,'[1]Base de datos Almacen'!$B$2:$E$3654,4,0)</f>
        <v>#N/A</v>
      </c>
      <c r="F6233" s="8">
        <v>0</v>
      </c>
      <c r="G6233" s="9">
        <f>SUMIFS('Entrada - Salida'!$E:$E,'Entrada - Salida'!$D:$D,Saldo!C6233,'Entrada - Salida'!C:C,Saldo!B6233)</f>
        <v>0</v>
      </c>
      <c r="H6233" s="10">
        <f>SUMIFS('Entrada - Salida'!$F:$F,'Entrada - Salida'!$D:$D,Saldo!C6233,'Entrada - Salida'!C:C,Saldo!B6233)</f>
        <v>0</v>
      </c>
      <c r="I6233" s="11">
        <f t="shared" si="98"/>
        <v>0</v>
      </c>
      <c r="J6233" s="22"/>
    </row>
    <row r="6234" spans="5:10">
      <c r="E6234" s="4" t="e">
        <f>VLOOKUP(B6234,'[1]Base de datos Almacen'!$B$2:$E$3654,4,0)</f>
        <v>#N/A</v>
      </c>
      <c r="F6234" s="8">
        <v>0</v>
      </c>
      <c r="G6234" s="9">
        <f>SUMIFS('Entrada - Salida'!$E:$E,'Entrada - Salida'!$D:$D,Saldo!C6234,'Entrada - Salida'!C:C,Saldo!B6234)</f>
        <v>0</v>
      </c>
      <c r="H6234" s="10">
        <f>SUMIFS('Entrada - Salida'!$F:$F,'Entrada - Salida'!$D:$D,Saldo!C6234,'Entrada - Salida'!C:C,Saldo!B6234)</f>
        <v>0</v>
      </c>
      <c r="I6234" s="11">
        <f t="shared" si="98"/>
        <v>0</v>
      </c>
      <c r="J6234" s="22"/>
    </row>
    <row r="6235" spans="5:10">
      <c r="E6235" s="4" t="e">
        <f>VLOOKUP(B6235,'[1]Base de datos Almacen'!$B$2:$E$3654,4,0)</f>
        <v>#N/A</v>
      </c>
      <c r="F6235" s="8">
        <v>0</v>
      </c>
      <c r="G6235" s="9">
        <f>SUMIFS('Entrada - Salida'!$E:$E,'Entrada - Salida'!$D:$D,Saldo!C6235,'Entrada - Salida'!C:C,Saldo!B6235)</f>
        <v>0</v>
      </c>
      <c r="H6235" s="10">
        <f>SUMIFS('Entrada - Salida'!$F:$F,'Entrada - Salida'!$D:$D,Saldo!C6235,'Entrada - Salida'!C:C,Saldo!B6235)</f>
        <v>0</v>
      </c>
      <c r="I6235" s="11">
        <f t="shared" si="98"/>
        <v>0</v>
      </c>
      <c r="J6235" s="22"/>
    </row>
    <row r="6236" spans="5:10">
      <c r="E6236" s="4" t="e">
        <f>VLOOKUP(B6236,'[1]Base de datos Almacen'!$B$2:$E$3654,4,0)</f>
        <v>#N/A</v>
      </c>
      <c r="F6236" s="8">
        <v>0</v>
      </c>
      <c r="G6236" s="9">
        <f>SUMIFS('Entrada - Salida'!$E:$E,'Entrada - Salida'!$D:$D,Saldo!C6236,'Entrada - Salida'!C:C,Saldo!B6236)</f>
        <v>0</v>
      </c>
      <c r="H6236" s="10">
        <f>SUMIFS('Entrada - Salida'!$F:$F,'Entrada - Salida'!$D:$D,Saldo!C6236,'Entrada - Salida'!C:C,Saldo!B6236)</f>
        <v>0</v>
      </c>
      <c r="I6236" s="11">
        <f t="shared" si="98"/>
        <v>0</v>
      </c>
      <c r="J6236" s="22"/>
    </row>
    <row r="6237" spans="5:10">
      <c r="E6237" s="4" t="e">
        <f>VLOOKUP(B6237,'[1]Base de datos Almacen'!$B$2:$E$3654,4,0)</f>
        <v>#N/A</v>
      </c>
      <c r="F6237" s="8">
        <v>0</v>
      </c>
      <c r="G6237" s="9">
        <f>SUMIFS('Entrada - Salida'!$E:$E,'Entrada - Salida'!$D:$D,Saldo!C6237,'Entrada - Salida'!C:C,Saldo!B6237)</f>
        <v>0</v>
      </c>
      <c r="H6237" s="10">
        <f>SUMIFS('Entrada - Salida'!$F:$F,'Entrada - Salida'!$D:$D,Saldo!C6237,'Entrada - Salida'!C:C,Saldo!B6237)</f>
        <v>0</v>
      </c>
      <c r="I6237" s="11">
        <f t="shared" si="98"/>
        <v>0</v>
      </c>
      <c r="J6237" s="22"/>
    </row>
    <row r="6238" spans="5:10">
      <c r="E6238" s="4" t="e">
        <f>VLOOKUP(B6238,'[1]Base de datos Almacen'!$B$2:$E$3654,4,0)</f>
        <v>#N/A</v>
      </c>
      <c r="F6238" s="8">
        <v>0</v>
      </c>
      <c r="G6238" s="9">
        <f>SUMIFS('Entrada - Salida'!$E:$E,'Entrada - Salida'!$D:$D,Saldo!C6238,'Entrada - Salida'!C:C,Saldo!B6238)</f>
        <v>0</v>
      </c>
      <c r="H6238" s="10">
        <f>SUMIFS('Entrada - Salida'!$F:$F,'Entrada - Salida'!$D:$D,Saldo!C6238,'Entrada - Salida'!C:C,Saldo!B6238)</f>
        <v>0</v>
      </c>
      <c r="I6238" s="11">
        <f t="shared" si="98"/>
        <v>0</v>
      </c>
      <c r="J6238" s="22"/>
    </row>
    <row r="6239" spans="5:10">
      <c r="E6239" s="4" t="e">
        <f>VLOOKUP(B6239,'[1]Base de datos Almacen'!$B$2:$E$3654,4,0)</f>
        <v>#N/A</v>
      </c>
      <c r="F6239" s="8">
        <v>0</v>
      </c>
      <c r="G6239" s="9">
        <f>SUMIFS('Entrada - Salida'!$E:$E,'Entrada - Salida'!$D:$D,Saldo!C6239,'Entrada - Salida'!C:C,Saldo!B6239)</f>
        <v>0</v>
      </c>
      <c r="H6239" s="10">
        <f>SUMIFS('Entrada - Salida'!$F:$F,'Entrada - Salida'!$D:$D,Saldo!C6239,'Entrada - Salida'!C:C,Saldo!B6239)</f>
        <v>0</v>
      </c>
      <c r="I6239" s="11">
        <f t="shared" si="98"/>
        <v>0</v>
      </c>
      <c r="J6239" s="22"/>
    </row>
    <row r="6240" spans="5:10">
      <c r="E6240" s="4" t="e">
        <f>VLOOKUP(B6240,'[1]Base de datos Almacen'!$B$2:$E$3654,4,0)</f>
        <v>#N/A</v>
      </c>
      <c r="F6240" s="8">
        <v>0</v>
      </c>
      <c r="G6240" s="9">
        <f>SUMIFS('Entrada - Salida'!$E:$E,'Entrada - Salida'!$D:$D,Saldo!C6240,'Entrada - Salida'!C:C,Saldo!B6240)</f>
        <v>0</v>
      </c>
      <c r="H6240" s="10">
        <f>SUMIFS('Entrada - Salida'!$F:$F,'Entrada - Salida'!$D:$D,Saldo!C6240,'Entrada - Salida'!C:C,Saldo!B6240)</f>
        <v>0</v>
      </c>
      <c r="I6240" s="11">
        <f t="shared" si="98"/>
        <v>0</v>
      </c>
      <c r="J6240" s="22"/>
    </row>
    <row r="6241" spans="5:10">
      <c r="E6241" s="4" t="e">
        <f>VLOOKUP(B6241,'[1]Base de datos Almacen'!$B$2:$E$3654,4,0)</f>
        <v>#N/A</v>
      </c>
      <c r="F6241" s="8">
        <v>0</v>
      </c>
      <c r="G6241" s="9">
        <f>SUMIFS('Entrada - Salida'!$E:$E,'Entrada - Salida'!$D:$D,Saldo!C6241,'Entrada - Salida'!C:C,Saldo!B6241)</f>
        <v>0</v>
      </c>
      <c r="H6241" s="10">
        <f>SUMIFS('Entrada - Salida'!$F:$F,'Entrada - Salida'!$D:$D,Saldo!C6241,'Entrada - Salida'!C:C,Saldo!B6241)</f>
        <v>0</v>
      </c>
      <c r="I6241" s="11">
        <f t="shared" si="98"/>
        <v>0</v>
      </c>
      <c r="J6241" s="22"/>
    </row>
    <row r="6242" spans="5:10">
      <c r="E6242" s="4" t="e">
        <f>VLOOKUP(B6242,'[1]Base de datos Almacen'!$B$2:$E$3654,4,0)</f>
        <v>#N/A</v>
      </c>
      <c r="F6242" s="8">
        <v>0</v>
      </c>
      <c r="G6242" s="9">
        <f>SUMIFS('Entrada - Salida'!$E:$E,'Entrada - Salida'!$D:$D,Saldo!C6242,'Entrada - Salida'!C:C,Saldo!B6242)</f>
        <v>0</v>
      </c>
      <c r="H6242" s="10">
        <f>SUMIFS('Entrada - Salida'!$F:$F,'Entrada - Salida'!$D:$D,Saldo!C6242,'Entrada - Salida'!C:C,Saldo!B6242)</f>
        <v>0</v>
      </c>
      <c r="I6242" s="11">
        <f t="shared" si="98"/>
        <v>0</v>
      </c>
      <c r="J6242" s="22"/>
    </row>
    <row r="6243" spans="5:10">
      <c r="E6243" s="4" t="e">
        <f>VLOOKUP(B6243,'[1]Base de datos Almacen'!$B$2:$E$3654,4,0)</f>
        <v>#N/A</v>
      </c>
      <c r="F6243" s="8">
        <v>0</v>
      </c>
      <c r="G6243" s="9">
        <f>SUMIFS('Entrada - Salida'!$E:$E,'Entrada - Salida'!$D:$D,Saldo!C6243,'Entrada - Salida'!C:C,Saldo!B6243)</f>
        <v>0</v>
      </c>
      <c r="H6243" s="10">
        <f>SUMIFS('Entrada - Salida'!$F:$F,'Entrada - Salida'!$D:$D,Saldo!C6243,'Entrada - Salida'!C:C,Saldo!B6243)</f>
        <v>0</v>
      </c>
      <c r="I6243" s="11">
        <f t="shared" si="98"/>
        <v>0</v>
      </c>
      <c r="J6243" s="22"/>
    </row>
    <row r="6244" spans="5:10">
      <c r="E6244" s="4" t="e">
        <f>VLOOKUP(B6244,'[1]Base de datos Almacen'!$B$2:$E$3654,4,0)</f>
        <v>#N/A</v>
      </c>
      <c r="F6244" s="8">
        <v>0</v>
      </c>
      <c r="G6244" s="9">
        <f>SUMIFS('Entrada - Salida'!$E:$E,'Entrada - Salida'!$D:$D,Saldo!C6244,'Entrada - Salida'!C:C,Saldo!B6244)</f>
        <v>0</v>
      </c>
      <c r="H6244" s="10">
        <f>SUMIFS('Entrada - Salida'!$F:$F,'Entrada - Salida'!$D:$D,Saldo!C6244,'Entrada - Salida'!C:C,Saldo!B6244)</f>
        <v>0</v>
      </c>
      <c r="I6244" s="11">
        <f t="shared" si="98"/>
        <v>0</v>
      </c>
      <c r="J6244" s="22"/>
    </row>
    <row r="6245" spans="5:10">
      <c r="E6245" s="4" t="e">
        <f>VLOOKUP(B6245,'[1]Base de datos Almacen'!$B$2:$E$3654,4,0)</f>
        <v>#N/A</v>
      </c>
      <c r="F6245" s="8">
        <v>0</v>
      </c>
      <c r="G6245" s="9">
        <f>SUMIFS('Entrada - Salida'!$E:$E,'Entrada - Salida'!$D:$D,Saldo!C6245,'Entrada - Salida'!C:C,Saldo!B6245)</f>
        <v>0</v>
      </c>
      <c r="H6245" s="10">
        <f>SUMIFS('Entrada - Salida'!$F:$F,'Entrada - Salida'!$D:$D,Saldo!C6245,'Entrada - Salida'!C:C,Saldo!B6245)</f>
        <v>0</v>
      </c>
      <c r="I6245" s="11">
        <f t="shared" si="98"/>
        <v>0</v>
      </c>
      <c r="J6245" s="22"/>
    </row>
    <row r="6246" spans="5:10">
      <c r="E6246" s="4" t="e">
        <f>VLOOKUP(B6246,'[1]Base de datos Almacen'!$B$2:$E$3654,4,0)</f>
        <v>#N/A</v>
      </c>
      <c r="F6246" s="8">
        <v>0</v>
      </c>
      <c r="G6246" s="9">
        <f>SUMIFS('Entrada - Salida'!$E:$E,'Entrada - Salida'!$D:$D,Saldo!C6246,'Entrada - Salida'!C:C,Saldo!B6246)</f>
        <v>0</v>
      </c>
      <c r="H6246" s="10">
        <f>SUMIFS('Entrada - Salida'!$F:$F,'Entrada - Salida'!$D:$D,Saldo!C6246,'Entrada - Salida'!C:C,Saldo!B6246)</f>
        <v>0</v>
      </c>
      <c r="I6246" s="11">
        <f t="shared" si="98"/>
        <v>0</v>
      </c>
      <c r="J6246" s="22"/>
    </row>
    <row r="6247" spans="5:10">
      <c r="E6247" s="4" t="e">
        <f>VLOOKUP(B6247,'[1]Base de datos Almacen'!$B$2:$E$3654,4,0)</f>
        <v>#N/A</v>
      </c>
      <c r="F6247" s="8">
        <v>0</v>
      </c>
      <c r="G6247" s="9">
        <f>SUMIFS('Entrada - Salida'!$E:$E,'Entrada - Salida'!$D:$D,Saldo!C6247,'Entrada - Salida'!C:C,Saldo!B6247)</f>
        <v>0</v>
      </c>
      <c r="H6247" s="10">
        <f>SUMIFS('Entrada - Salida'!$F:$F,'Entrada - Salida'!$D:$D,Saldo!C6247,'Entrada - Salida'!C:C,Saldo!B6247)</f>
        <v>0</v>
      </c>
      <c r="I6247" s="11">
        <f t="shared" si="98"/>
        <v>0</v>
      </c>
      <c r="J6247" s="22"/>
    </row>
    <row r="6248" spans="5:10">
      <c r="E6248" s="4" t="e">
        <f>VLOOKUP(B6248,'[1]Base de datos Almacen'!$B$2:$E$3654,4,0)</f>
        <v>#N/A</v>
      </c>
      <c r="F6248" s="8">
        <v>0</v>
      </c>
      <c r="G6248" s="9">
        <f>SUMIFS('Entrada - Salida'!$E:$E,'Entrada - Salida'!$D:$D,Saldo!C6248,'Entrada - Salida'!C:C,Saldo!B6248)</f>
        <v>0</v>
      </c>
      <c r="H6248" s="10">
        <f>SUMIFS('Entrada - Salida'!$F:$F,'Entrada - Salida'!$D:$D,Saldo!C6248,'Entrada - Salida'!C:C,Saldo!B6248)</f>
        <v>0</v>
      </c>
      <c r="I6248" s="11">
        <f t="shared" si="98"/>
        <v>0</v>
      </c>
      <c r="J6248" s="22"/>
    </row>
    <row r="6249" spans="5:10">
      <c r="E6249" s="4" t="e">
        <f>VLOOKUP(B6249,'[1]Base de datos Almacen'!$B$2:$E$3654,4,0)</f>
        <v>#N/A</v>
      </c>
      <c r="F6249" s="8">
        <v>0</v>
      </c>
      <c r="G6249" s="9">
        <f>SUMIFS('Entrada - Salida'!$E:$E,'Entrada - Salida'!$D:$D,Saldo!C6249,'Entrada - Salida'!C:C,Saldo!B6249)</f>
        <v>0</v>
      </c>
      <c r="H6249" s="10">
        <f>SUMIFS('Entrada - Salida'!$F:$F,'Entrada - Salida'!$D:$D,Saldo!C6249,'Entrada - Salida'!C:C,Saldo!B6249)</f>
        <v>0</v>
      </c>
      <c r="I6249" s="11">
        <f t="shared" si="98"/>
        <v>0</v>
      </c>
      <c r="J6249" s="22"/>
    </row>
    <row r="6250" spans="5:10">
      <c r="E6250" s="4" t="e">
        <f>VLOOKUP(B6250,'[1]Base de datos Almacen'!$B$2:$E$3654,4,0)</f>
        <v>#N/A</v>
      </c>
      <c r="F6250" s="8">
        <v>0</v>
      </c>
      <c r="G6250" s="9">
        <f>SUMIFS('Entrada - Salida'!$E:$E,'Entrada - Salida'!$D:$D,Saldo!C6250,'Entrada - Salida'!C:C,Saldo!B6250)</f>
        <v>0</v>
      </c>
      <c r="H6250" s="10">
        <f>SUMIFS('Entrada - Salida'!$F:$F,'Entrada - Salida'!$D:$D,Saldo!C6250,'Entrada - Salida'!C:C,Saldo!B6250)</f>
        <v>0</v>
      </c>
      <c r="I6250" s="11">
        <f t="shared" si="98"/>
        <v>0</v>
      </c>
      <c r="J6250" s="22"/>
    </row>
    <row r="6251" spans="5:10">
      <c r="E6251" s="4" t="e">
        <f>VLOOKUP(B6251,'[1]Base de datos Almacen'!$B$2:$E$3654,4,0)</f>
        <v>#N/A</v>
      </c>
      <c r="F6251" s="8">
        <v>0</v>
      </c>
      <c r="G6251" s="9">
        <f>SUMIFS('Entrada - Salida'!$E:$E,'Entrada - Salida'!$D:$D,Saldo!C6251,'Entrada - Salida'!C:C,Saldo!B6251)</f>
        <v>0</v>
      </c>
      <c r="H6251" s="10">
        <f>SUMIFS('Entrada - Salida'!$F:$F,'Entrada - Salida'!$D:$D,Saldo!C6251,'Entrada - Salida'!C:C,Saldo!B6251)</f>
        <v>0</v>
      </c>
      <c r="I6251" s="11">
        <f t="shared" si="98"/>
        <v>0</v>
      </c>
      <c r="J6251" s="22"/>
    </row>
    <row r="6252" spans="5:10">
      <c r="E6252" s="4" t="e">
        <f>VLOOKUP(B6252,'[1]Base de datos Almacen'!$B$2:$E$3654,4,0)</f>
        <v>#N/A</v>
      </c>
      <c r="F6252" s="8">
        <v>0</v>
      </c>
      <c r="G6252" s="9">
        <f>SUMIFS('Entrada - Salida'!$E:$E,'Entrada - Salida'!$D:$D,Saldo!C6252,'Entrada - Salida'!C:C,Saldo!B6252)</f>
        <v>0</v>
      </c>
      <c r="H6252" s="10">
        <f>SUMIFS('Entrada - Salida'!$F:$F,'Entrada - Salida'!$D:$D,Saldo!C6252,'Entrada - Salida'!C:C,Saldo!B6252)</f>
        <v>0</v>
      </c>
      <c r="I6252" s="11">
        <f t="shared" si="98"/>
        <v>0</v>
      </c>
      <c r="J6252" s="22"/>
    </row>
    <row r="6253" spans="5:10">
      <c r="E6253" s="4" t="e">
        <f>VLOOKUP(B6253,'[1]Base de datos Almacen'!$B$2:$E$3654,4,0)</f>
        <v>#N/A</v>
      </c>
      <c r="F6253" s="8">
        <v>0</v>
      </c>
      <c r="G6253" s="9">
        <f>SUMIFS('Entrada - Salida'!$E:$E,'Entrada - Salida'!$D:$D,Saldo!C6253,'Entrada - Salida'!C:C,Saldo!B6253)</f>
        <v>0</v>
      </c>
      <c r="H6253" s="10">
        <f>SUMIFS('Entrada - Salida'!$F:$F,'Entrada - Salida'!$D:$D,Saldo!C6253,'Entrada - Salida'!C:C,Saldo!B6253)</f>
        <v>0</v>
      </c>
      <c r="I6253" s="11">
        <f t="shared" si="98"/>
        <v>0</v>
      </c>
      <c r="J6253" s="22"/>
    </row>
    <row r="6254" spans="5:10">
      <c r="E6254" s="4" t="e">
        <f>VLOOKUP(B6254,'[1]Base de datos Almacen'!$B$2:$E$3654,4,0)</f>
        <v>#N/A</v>
      </c>
      <c r="F6254" s="8">
        <v>0</v>
      </c>
      <c r="G6254" s="9">
        <f>SUMIFS('Entrada - Salida'!$E:$E,'Entrada - Salida'!$D:$D,Saldo!C6254,'Entrada - Salida'!C:C,Saldo!B6254)</f>
        <v>0</v>
      </c>
      <c r="H6254" s="10">
        <f>SUMIFS('Entrada - Salida'!$F:$F,'Entrada - Salida'!$D:$D,Saldo!C6254,'Entrada - Salida'!C:C,Saldo!B6254)</f>
        <v>0</v>
      </c>
      <c r="I6254" s="11">
        <f t="shared" ref="I6254:I6317" si="99">+(G6254-H6254)+F6254</f>
        <v>0</v>
      </c>
      <c r="J6254" s="22"/>
    </row>
    <row r="6255" spans="5:10">
      <c r="E6255" s="4" t="e">
        <f>VLOOKUP(B6255,'[1]Base de datos Almacen'!$B$2:$E$3654,4,0)</f>
        <v>#N/A</v>
      </c>
      <c r="F6255" s="8">
        <v>0</v>
      </c>
      <c r="G6255" s="9">
        <f>SUMIFS('Entrada - Salida'!$E:$E,'Entrada - Salida'!$D:$D,Saldo!C6255,'Entrada - Salida'!C:C,Saldo!B6255)</f>
        <v>0</v>
      </c>
      <c r="H6255" s="10">
        <f>SUMIFS('Entrada - Salida'!$F:$F,'Entrada - Salida'!$D:$D,Saldo!C6255,'Entrada - Salida'!C:C,Saldo!B6255)</f>
        <v>0</v>
      </c>
      <c r="I6255" s="11">
        <f t="shared" si="99"/>
        <v>0</v>
      </c>
      <c r="J6255" s="22"/>
    </row>
    <row r="6256" spans="5:10">
      <c r="E6256" s="4" t="e">
        <f>VLOOKUP(B6256,'[1]Base de datos Almacen'!$B$2:$E$3654,4,0)</f>
        <v>#N/A</v>
      </c>
      <c r="F6256" s="8">
        <v>0</v>
      </c>
      <c r="G6256" s="9">
        <f>SUMIFS('Entrada - Salida'!$E:$E,'Entrada - Salida'!$D:$D,Saldo!C6256,'Entrada - Salida'!C:C,Saldo!B6256)</f>
        <v>0</v>
      </c>
      <c r="H6256" s="10">
        <f>SUMIFS('Entrada - Salida'!$F:$F,'Entrada - Salida'!$D:$D,Saldo!C6256,'Entrada - Salida'!C:C,Saldo!B6256)</f>
        <v>0</v>
      </c>
      <c r="I6256" s="11">
        <f t="shared" si="99"/>
        <v>0</v>
      </c>
      <c r="J6256" s="22"/>
    </row>
    <row r="6257" spans="5:10">
      <c r="E6257" s="4" t="e">
        <f>VLOOKUP(B6257,'[1]Base de datos Almacen'!$B$2:$E$3654,4,0)</f>
        <v>#N/A</v>
      </c>
      <c r="F6257" s="8">
        <v>0</v>
      </c>
      <c r="G6257" s="9">
        <f>SUMIFS('Entrada - Salida'!$E:$E,'Entrada - Salida'!$D:$D,Saldo!C6257,'Entrada - Salida'!C:C,Saldo!B6257)</f>
        <v>0</v>
      </c>
      <c r="H6257" s="10">
        <f>SUMIFS('Entrada - Salida'!$F:$F,'Entrada - Salida'!$D:$D,Saldo!C6257,'Entrada - Salida'!C:C,Saldo!B6257)</f>
        <v>0</v>
      </c>
      <c r="I6257" s="11">
        <f t="shared" si="99"/>
        <v>0</v>
      </c>
      <c r="J6257" s="22"/>
    </row>
    <row r="6258" spans="5:10">
      <c r="E6258" s="4" t="e">
        <f>VLOOKUP(B6258,'[1]Base de datos Almacen'!$B$2:$E$3654,4,0)</f>
        <v>#N/A</v>
      </c>
      <c r="F6258" s="8">
        <v>0</v>
      </c>
      <c r="G6258" s="9">
        <f>SUMIFS('Entrada - Salida'!$E:$E,'Entrada - Salida'!$D:$D,Saldo!C6258,'Entrada - Salida'!C:C,Saldo!B6258)</f>
        <v>0</v>
      </c>
      <c r="H6258" s="10">
        <f>SUMIFS('Entrada - Salida'!$F:$F,'Entrada - Salida'!$D:$D,Saldo!C6258,'Entrada - Salida'!C:C,Saldo!B6258)</f>
        <v>0</v>
      </c>
      <c r="I6258" s="11">
        <f t="shared" si="99"/>
        <v>0</v>
      </c>
      <c r="J6258" s="22"/>
    </row>
    <row r="6259" spans="5:10">
      <c r="E6259" s="4" t="e">
        <f>VLOOKUP(B6259,'[1]Base de datos Almacen'!$B$2:$E$3654,4,0)</f>
        <v>#N/A</v>
      </c>
      <c r="F6259" s="8">
        <v>0</v>
      </c>
      <c r="G6259" s="9">
        <f>SUMIFS('Entrada - Salida'!$E:$E,'Entrada - Salida'!$D:$D,Saldo!C6259,'Entrada - Salida'!C:C,Saldo!B6259)</f>
        <v>0</v>
      </c>
      <c r="H6259" s="10">
        <f>SUMIFS('Entrada - Salida'!$F:$F,'Entrada - Salida'!$D:$D,Saldo!C6259,'Entrada - Salida'!C:C,Saldo!B6259)</f>
        <v>0</v>
      </c>
      <c r="I6259" s="11">
        <f t="shared" si="99"/>
        <v>0</v>
      </c>
      <c r="J6259" s="22"/>
    </row>
    <row r="6260" spans="5:10">
      <c r="E6260" s="4" t="e">
        <f>VLOOKUP(B6260,'[1]Base de datos Almacen'!$B$2:$E$3654,4,0)</f>
        <v>#N/A</v>
      </c>
      <c r="F6260" s="8">
        <v>0</v>
      </c>
      <c r="G6260" s="9">
        <f>SUMIFS('Entrada - Salida'!$E:$E,'Entrada - Salida'!$D:$D,Saldo!C6260,'Entrada - Salida'!C:C,Saldo!B6260)</f>
        <v>0</v>
      </c>
      <c r="H6260" s="10">
        <f>SUMIFS('Entrada - Salida'!$F:$F,'Entrada - Salida'!$D:$D,Saldo!C6260,'Entrada - Salida'!C:C,Saldo!B6260)</f>
        <v>0</v>
      </c>
      <c r="I6260" s="11">
        <f t="shared" si="99"/>
        <v>0</v>
      </c>
      <c r="J6260" s="22"/>
    </row>
    <row r="6261" spans="5:10">
      <c r="E6261" s="4" t="e">
        <f>VLOOKUP(B6261,'[1]Base de datos Almacen'!$B$2:$E$3654,4,0)</f>
        <v>#N/A</v>
      </c>
      <c r="F6261" s="8">
        <v>0</v>
      </c>
      <c r="G6261" s="9">
        <f>SUMIFS('Entrada - Salida'!$E:$E,'Entrada - Salida'!$D:$D,Saldo!C6261,'Entrada - Salida'!C:C,Saldo!B6261)</f>
        <v>0</v>
      </c>
      <c r="H6261" s="10">
        <f>SUMIFS('Entrada - Salida'!$F:$F,'Entrada - Salida'!$D:$D,Saldo!C6261,'Entrada - Salida'!C:C,Saldo!B6261)</f>
        <v>0</v>
      </c>
      <c r="I6261" s="11">
        <f t="shared" si="99"/>
        <v>0</v>
      </c>
      <c r="J6261" s="22"/>
    </row>
    <row r="6262" spans="5:10">
      <c r="E6262" s="4" t="e">
        <f>VLOOKUP(B6262,'[1]Base de datos Almacen'!$B$2:$E$3654,4,0)</f>
        <v>#N/A</v>
      </c>
      <c r="F6262" s="8">
        <v>0</v>
      </c>
      <c r="G6262" s="9">
        <f>SUMIFS('Entrada - Salida'!$E:$E,'Entrada - Salida'!$D:$D,Saldo!C6262,'Entrada - Salida'!C:C,Saldo!B6262)</f>
        <v>0</v>
      </c>
      <c r="H6262" s="10">
        <f>SUMIFS('Entrada - Salida'!$F:$F,'Entrada - Salida'!$D:$D,Saldo!C6262,'Entrada - Salida'!C:C,Saldo!B6262)</f>
        <v>0</v>
      </c>
      <c r="I6262" s="11">
        <f t="shared" si="99"/>
        <v>0</v>
      </c>
      <c r="J6262" s="22"/>
    </row>
    <row r="6263" spans="5:10">
      <c r="E6263" s="4" t="e">
        <f>VLOOKUP(B6263,'[1]Base de datos Almacen'!$B$2:$E$3654,4,0)</f>
        <v>#N/A</v>
      </c>
      <c r="F6263" s="8">
        <v>0</v>
      </c>
      <c r="G6263" s="9">
        <f>SUMIFS('Entrada - Salida'!$E:$E,'Entrada - Salida'!$D:$D,Saldo!C6263,'Entrada - Salida'!C:C,Saldo!B6263)</f>
        <v>0</v>
      </c>
      <c r="H6263" s="10">
        <f>SUMIFS('Entrada - Salida'!$F:$F,'Entrada - Salida'!$D:$D,Saldo!C6263,'Entrada - Salida'!C:C,Saldo!B6263)</f>
        <v>0</v>
      </c>
      <c r="I6263" s="11">
        <f t="shared" si="99"/>
        <v>0</v>
      </c>
      <c r="J6263" s="22"/>
    </row>
    <row r="6264" spans="5:10">
      <c r="E6264" s="4" t="e">
        <f>VLOOKUP(B6264,'[1]Base de datos Almacen'!$B$2:$E$3654,4,0)</f>
        <v>#N/A</v>
      </c>
      <c r="F6264" s="8">
        <v>0</v>
      </c>
      <c r="G6264" s="9">
        <f>SUMIFS('Entrada - Salida'!$E:$E,'Entrada - Salida'!$D:$D,Saldo!C6264,'Entrada - Salida'!C:C,Saldo!B6264)</f>
        <v>0</v>
      </c>
      <c r="H6264" s="10">
        <f>SUMIFS('Entrada - Salida'!$F:$F,'Entrada - Salida'!$D:$D,Saldo!C6264,'Entrada - Salida'!C:C,Saldo!B6264)</f>
        <v>0</v>
      </c>
      <c r="I6264" s="11">
        <f t="shared" si="99"/>
        <v>0</v>
      </c>
      <c r="J6264" s="22"/>
    </row>
    <row r="6265" spans="5:10">
      <c r="E6265" s="4" t="e">
        <f>VLOOKUP(B6265,'[1]Base de datos Almacen'!$B$2:$E$3654,4,0)</f>
        <v>#N/A</v>
      </c>
      <c r="F6265" s="8">
        <v>0</v>
      </c>
      <c r="G6265" s="9">
        <f>SUMIFS('Entrada - Salida'!$E:$E,'Entrada - Salida'!$D:$D,Saldo!C6265,'Entrada - Salida'!C:C,Saldo!B6265)</f>
        <v>0</v>
      </c>
      <c r="H6265" s="10">
        <f>SUMIFS('Entrada - Salida'!$F:$F,'Entrada - Salida'!$D:$D,Saldo!C6265,'Entrada - Salida'!C:C,Saldo!B6265)</f>
        <v>0</v>
      </c>
      <c r="I6265" s="11">
        <f t="shared" si="99"/>
        <v>0</v>
      </c>
      <c r="J6265" s="22"/>
    </row>
    <row r="6266" spans="5:10">
      <c r="E6266" s="4" t="e">
        <f>VLOOKUP(B6266,'[1]Base de datos Almacen'!$B$2:$E$3654,4,0)</f>
        <v>#N/A</v>
      </c>
      <c r="F6266" s="8">
        <v>0</v>
      </c>
      <c r="G6266" s="9">
        <f>SUMIFS('Entrada - Salida'!$E:$E,'Entrada - Salida'!$D:$D,Saldo!C6266,'Entrada - Salida'!C:C,Saldo!B6266)</f>
        <v>0</v>
      </c>
      <c r="H6266" s="10">
        <f>SUMIFS('Entrada - Salida'!$F:$F,'Entrada - Salida'!$D:$D,Saldo!C6266,'Entrada - Salida'!C:C,Saldo!B6266)</f>
        <v>0</v>
      </c>
      <c r="I6266" s="11">
        <f t="shared" si="99"/>
        <v>0</v>
      </c>
      <c r="J6266" s="22"/>
    </row>
    <row r="6267" spans="5:10">
      <c r="E6267" s="4" t="e">
        <f>VLOOKUP(B6267,'[1]Base de datos Almacen'!$B$2:$E$3654,4,0)</f>
        <v>#N/A</v>
      </c>
      <c r="F6267" s="8">
        <v>0</v>
      </c>
      <c r="G6267" s="9">
        <f>SUMIFS('Entrada - Salida'!$E:$E,'Entrada - Salida'!$D:$D,Saldo!C6267,'Entrada - Salida'!C:C,Saldo!B6267)</f>
        <v>0</v>
      </c>
      <c r="H6267" s="10">
        <f>SUMIFS('Entrada - Salida'!$F:$F,'Entrada - Salida'!$D:$D,Saldo!C6267,'Entrada - Salida'!C:C,Saldo!B6267)</f>
        <v>0</v>
      </c>
      <c r="I6267" s="11">
        <f t="shared" si="99"/>
        <v>0</v>
      </c>
      <c r="J6267" s="22"/>
    </row>
    <row r="6268" spans="5:10">
      <c r="E6268" s="4" t="e">
        <f>VLOOKUP(B6268,'[1]Base de datos Almacen'!$B$2:$E$3654,4,0)</f>
        <v>#N/A</v>
      </c>
      <c r="F6268" s="8">
        <v>0</v>
      </c>
      <c r="G6268" s="9">
        <f>SUMIFS('Entrada - Salida'!$E:$E,'Entrada - Salida'!$D:$D,Saldo!C6268,'Entrada - Salida'!C:C,Saldo!B6268)</f>
        <v>0</v>
      </c>
      <c r="H6268" s="10">
        <f>SUMIFS('Entrada - Salida'!$F:$F,'Entrada - Salida'!$D:$D,Saldo!C6268,'Entrada - Salida'!C:C,Saldo!B6268)</f>
        <v>0</v>
      </c>
      <c r="I6268" s="11">
        <f t="shared" si="99"/>
        <v>0</v>
      </c>
      <c r="J6268" s="22"/>
    </row>
    <row r="6269" spans="5:10">
      <c r="E6269" s="4" t="e">
        <f>VLOOKUP(B6269,'[1]Base de datos Almacen'!$B$2:$E$3654,4,0)</f>
        <v>#N/A</v>
      </c>
      <c r="F6269" s="8">
        <v>0</v>
      </c>
      <c r="G6269" s="9">
        <f>SUMIFS('Entrada - Salida'!$E:$E,'Entrada - Salida'!$D:$D,Saldo!C6269,'Entrada - Salida'!C:C,Saldo!B6269)</f>
        <v>0</v>
      </c>
      <c r="H6269" s="10">
        <f>SUMIFS('Entrada - Salida'!$F:$F,'Entrada - Salida'!$D:$D,Saldo!C6269,'Entrada - Salida'!C:C,Saldo!B6269)</f>
        <v>0</v>
      </c>
      <c r="I6269" s="11">
        <f t="shared" si="99"/>
        <v>0</v>
      </c>
      <c r="J6269" s="22"/>
    </row>
    <row r="6270" spans="5:10">
      <c r="E6270" s="4" t="e">
        <f>VLOOKUP(B6270,'[1]Base de datos Almacen'!$B$2:$E$3654,4,0)</f>
        <v>#N/A</v>
      </c>
      <c r="F6270" s="8">
        <v>0</v>
      </c>
      <c r="G6270" s="9">
        <f>SUMIFS('Entrada - Salida'!$E:$E,'Entrada - Salida'!$D:$D,Saldo!C6270,'Entrada - Salida'!C:C,Saldo!B6270)</f>
        <v>0</v>
      </c>
      <c r="H6270" s="10">
        <f>SUMIFS('Entrada - Salida'!$F:$F,'Entrada - Salida'!$D:$D,Saldo!C6270,'Entrada - Salida'!C:C,Saldo!B6270)</f>
        <v>0</v>
      </c>
      <c r="I6270" s="11">
        <f t="shared" si="99"/>
        <v>0</v>
      </c>
      <c r="J6270" s="22"/>
    </row>
    <row r="6271" spans="5:10">
      <c r="E6271" s="4" t="e">
        <f>VLOOKUP(B6271,'[1]Base de datos Almacen'!$B$2:$E$3654,4,0)</f>
        <v>#N/A</v>
      </c>
      <c r="F6271" s="8">
        <v>0</v>
      </c>
      <c r="G6271" s="9">
        <f>SUMIFS('Entrada - Salida'!$E:$E,'Entrada - Salida'!$D:$D,Saldo!C6271,'Entrada - Salida'!C:C,Saldo!B6271)</f>
        <v>0</v>
      </c>
      <c r="H6271" s="10">
        <f>SUMIFS('Entrada - Salida'!$F:$F,'Entrada - Salida'!$D:$D,Saldo!C6271,'Entrada - Salida'!C:C,Saldo!B6271)</f>
        <v>0</v>
      </c>
      <c r="I6271" s="11">
        <f t="shared" si="99"/>
        <v>0</v>
      </c>
      <c r="J6271" s="22"/>
    </row>
    <row r="6272" spans="5:10">
      <c r="E6272" s="4" t="e">
        <f>VLOOKUP(B6272,'[1]Base de datos Almacen'!$B$2:$E$3654,4,0)</f>
        <v>#N/A</v>
      </c>
      <c r="F6272" s="8">
        <v>0</v>
      </c>
      <c r="G6272" s="9">
        <f>SUMIFS('Entrada - Salida'!$E:$E,'Entrada - Salida'!$D:$D,Saldo!C6272,'Entrada - Salida'!C:C,Saldo!B6272)</f>
        <v>0</v>
      </c>
      <c r="H6272" s="10">
        <f>SUMIFS('Entrada - Salida'!$F:$F,'Entrada - Salida'!$D:$D,Saldo!C6272,'Entrada - Salida'!C:C,Saldo!B6272)</f>
        <v>0</v>
      </c>
      <c r="I6272" s="11">
        <f t="shared" si="99"/>
        <v>0</v>
      </c>
      <c r="J6272" s="22"/>
    </row>
    <row r="6273" spans="5:10">
      <c r="E6273" s="4" t="e">
        <f>VLOOKUP(B6273,'[1]Base de datos Almacen'!$B$2:$E$3654,4,0)</f>
        <v>#N/A</v>
      </c>
      <c r="F6273" s="8">
        <v>0</v>
      </c>
      <c r="G6273" s="9">
        <f>SUMIFS('Entrada - Salida'!$E:$E,'Entrada - Salida'!$D:$D,Saldo!C6273,'Entrada - Salida'!C:C,Saldo!B6273)</f>
        <v>0</v>
      </c>
      <c r="H6273" s="10">
        <f>SUMIFS('Entrada - Salida'!$F:$F,'Entrada - Salida'!$D:$D,Saldo!C6273,'Entrada - Salida'!C:C,Saldo!B6273)</f>
        <v>0</v>
      </c>
      <c r="I6273" s="11">
        <f t="shared" si="99"/>
        <v>0</v>
      </c>
      <c r="J6273" s="22"/>
    </row>
    <row r="6274" spans="5:10">
      <c r="E6274" s="4" t="e">
        <f>VLOOKUP(B6274,'[1]Base de datos Almacen'!$B$2:$E$3654,4,0)</f>
        <v>#N/A</v>
      </c>
      <c r="F6274" s="8">
        <v>0</v>
      </c>
      <c r="G6274" s="9">
        <f>SUMIFS('Entrada - Salida'!$E:$E,'Entrada - Salida'!$D:$D,Saldo!C6274,'Entrada - Salida'!C:C,Saldo!B6274)</f>
        <v>0</v>
      </c>
      <c r="H6274" s="10">
        <f>SUMIFS('Entrada - Salida'!$F:$F,'Entrada - Salida'!$D:$D,Saldo!C6274,'Entrada - Salida'!C:C,Saldo!B6274)</f>
        <v>0</v>
      </c>
      <c r="I6274" s="11">
        <f t="shared" si="99"/>
        <v>0</v>
      </c>
      <c r="J6274" s="22"/>
    </row>
    <row r="6275" spans="5:10">
      <c r="E6275" s="4" t="e">
        <f>VLOOKUP(B6275,'[1]Base de datos Almacen'!$B$2:$E$3654,4,0)</f>
        <v>#N/A</v>
      </c>
      <c r="F6275" s="8">
        <v>0</v>
      </c>
      <c r="G6275" s="9">
        <f>SUMIFS('Entrada - Salida'!$E:$E,'Entrada - Salida'!$D:$D,Saldo!C6275,'Entrada - Salida'!C:C,Saldo!B6275)</f>
        <v>0</v>
      </c>
      <c r="H6275" s="10">
        <f>SUMIFS('Entrada - Salida'!$F:$F,'Entrada - Salida'!$D:$D,Saldo!C6275,'Entrada - Salida'!C:C,Saldo!B6275)</f>
        <v>0</v>
      </c>
      <c r="I6275" s="11">
        <f t="shared" si="99"/>
        <v>0</v>
      </c>
      <c r="J6275" s="22"/>
    </row>
    <row r="6276" spans="5:10">
      <c r="E6276" s="4" t="e">
        <f>VLOOKUP(B6276,'[1]Base de datos Almacen'!$B$2:$E$3654,4,0)</f>
        <v>#N/A</v>
      </c>
      <c r="F6276" s="8">
        <v>0</v>
      </c>
      <c r="G6276" s="9">
        <f>SUMIFS('Entrada - Salida'!$E:$E,'Entrada - Salida'!$D:$D,Saldo!C6276,'Entrada - Salida'!C:C,Saldo!B6276)</f>
        <v>0</v>
      </c>
      <c r="H6276" s="10">
        <f>SUMIFS('Entrada - Salida'!$F:$F,'Entrada - Salida'!$D:$D,Saldo!C6276,'Entrada - Salida'!C:C,Saldo!B6276)</f>
        <v>0</v>
      </c>
      <c r="I6276" s="11">
        <f t="shared" si="99"/>
        <v>0</v>
      </c>
      <c r="J6276" s="22"/>
    </row>
    <row r="6277" spans="5:10">
      <c r="E6277" s="4" t="e">
        <f>VLOOKUP(B6277,'[1]Base de datos Almacen'!$B$2:$E$3654,4,0)</f>
        <v>#N/A</v>
      </c>
      <c r="F6277" s="8">
        <v>0</v>
      </c>
      <c r="G6277" s="9">
        <f>SUMIFS('Entrada - Salida'!$E:$E,'Entrada - Salida'!$D:$D,Saldo!C6277,'Entrada - Salida'!C:C,Saldo!B6277)</f>
        <v>0</v>
      </c>
      <c r="H6277" s="10">
        <f>SUMIFS('Entrada - Salida'!$F:$F,'Entrada - Salida'!$D:$D,Saldo!C6277,'Entrada - Salida'!C:C,Saldo!B6277)</f>
        <v>0</v>
      </c>
      <c r="I6277" s="11">
        <f t="shared" si="99"/>
        <v>0</v>
      </c>
      <c r="J6277" s="22"/>
    </row>
    <row r="6278" spans="5:10">
      <c r="E6278" s="4" t="e">
        <f>VLOOKUP(B6278,'[1]Base de datos Almacen'!$B$2:$E$3654,4,0)</f>
        <v>#N/A</v>
      </c>
      <c r="F6278" s="8">
        <v>0</v>
      </c>
      <c r="G6278" s="9">
        <f>SUMIFS('Entrada - Salida'!$E:$E,'Entrada - Salida'!$D:$D,Saldo!C6278,'Entrada - Salida'!C:C,Saldo!B6278)</f>
        <v>0</v>
      </c>
      <c r="H6278" s="10">
        <f>SUMIFS('Entrada - Salida'!$F:$F,'Entrada - Salida'!$D:$D,Saldo!C6278,'Entrada - Salida'!C:C,Saldo!B6278)</f>
        <v>0</v>
      </c>
      <c r="I6278" s="11">
        <f t="shared" si="99"/>
        <v>0</v>
      </c>
      <c r="J6278" s="22"/>
    </row>
    <row r="6279" spans="5:10">
      <c r="E6279" s="4" t="e">
        <f>VLOOKUP(B6279,'[1]Base de datos Almacen'!$B$2:$E$3654,4,0)</f>
        <v>#N/A</v>
      </c>
      <c r="F6279" s="8">
        <v>0</v>
      </c>
      <c r="G6279" s="9">
        <f>SUMIFS('Entrada - Salida'!$E:$E,'Entrada - Salida'!$D:$D,Saldo!C6279,'Entrada - Salida'!C:C,Saldo!B6279)</f>
        <v>0</v>
      </c>
      <c r="H6279" s="10">
        <f>SUMIFS('Entrada - Salida'!$F:$F,'Entrada - Salida'!$D:$D,Saldo!C6279,'Entrada - Salida'!C:C,Saldo!B6279)</f>
        <v>0</v>
      </c>
      <c r="I6279" s="11">
        <f t="shared" si="99"/>
        <v>0</v>
      </c>
      <c r="J6279" s="22"/>
    </row>
    <row r="6280" spans="5:10">
      <c r="E6280" s="4" t="e">
        <f>VLOOKUP(B6280,'[1]Base de datos Almacen'!$B$2:$E$3654,4,0)</f>
        <v>#N/A</v>
      </c>
      <c r="F6280" s="8">
        <v>0</v>
      </c>
      <c r="G6280" s="9">
        <f>SUMIFS('Entrada - Salida'!$E:$E,'Entrada - Salida'!$D:$D,Saldo!C6280,'Entrada - Salida'!C:C,Saldo!B6280)</f>
        <v>0</v>
      </c>
      <c r="H6280" s="10">
        <f>SUMIFS('Entrada - Salida'!$F:$F,'Entrada - Salida'!$D:$D,Saldo!C6280,'Entrada - Salida'!C:C,Saldo!B6280)</f>
        <v>0</v>
      </c>
      <c r="I6280" s="11">
        <f t="shared" si="99"/>
        <v>0</v>
      </c>
      <c r="J6280" s="22"/>
    </row>
    <row r="6281" spans="5:10">
      <c r="E6281" s="4" t="e">
        <f>VLOOKUP(B6281,'[1]Base de datos Almacen'!$B$2:$E$3654,4,0)</f>
        <v>#N/A</v>
      </c>
      <c r="F6281" s="8">
        <v>0</v>
      </c>
      <c r="G6281" s="9">
        <f>SUMIFS('Entrada - Salida'!$E:$E,'Entrada - Salida'!$D:$D,Saldo!C6281,'Entrada - Salida'!C:C,Saldo!B6281)</f>
        <v>0</v>
      </c>
      <c r="H6281" s="10">
        <f>SUMIFS('Entrada - Salida'!$F:$F,'Entrada - Salida'!$D:$D,Saldo!C6281,'Entrada - Salida'!C:C,Saldo!B6281)</f>
        <v>0</v>
      </c>
      <c r="I6281" s="11">
        <f t="shared" si="99"/>
        <v>0</v>
      </c>
      <c r="J6281" s="22"/>
    </row>
    <row r="6282" spans="5:10">
      <c r="E6282" s="4" t="e">
        <f>VLOOKUP(B6282,'[1]Base de datos Almacen'!$B$2:$E$3654,4,0)</f>
        <v>#N/A</v>
      </c>
      <c r="F6282" s="8">
        <v>0</v>
      </c>
      <c r="G6282" s="9">
        <f>SUMIFS('Entrada - Salida'!$E:$E,'Entrada - Salida'!$D:$D,Saldo!C6282,'Entrada - Salida'!C:C,Saldo!B6282)</f>
        <v>0</v>
      </c>
      <c r="H6282" s="10">
        <f>SUMIFS('Entrada - Salida'!$F:$F,'Entrada - Salida'!$D:$D,Saldo!C6282,'Entrada - Salida'!C:C,Saldo!B6282)</f>
        <v>0</v>
      </c>
      <c r="I6282" s="11">
        <f t="shared" si="99"/>
        <v>0</v>
      </c>
      <c r="J6282" s="22"/>
    </row>
    <row r="6283" spans="5:10">
      <c r="E6283" s="4" t="e">
        <f>VLOOKUP(B6283,'[1]Base de datos Almacen'!$B$2:$E$3654,4,0)</f>
        <v>#N/A</v>
      </c>
      <c r="F6283" s="8">
        <v>0</v>
      </c>
      <c r="G6283" s="9">
        <f>SUMIFS('Entrada - Salida'!$E:$E,'Entrada - Salida'!$D:$D,Saldo!C6283,'Entrada - Salida'!C:C,Saldo!B6283)</f>
        <v>0</v>
      </c>
      <c r="H6283" s="10">
        <f>SUMIFS('Entrada - Salida'!$F:$F,'Entrada - Salida'!$D:$D,Saldo!C6283,'Entrada - Salida'!C:C,Saldo!B6283)</f>
        <v>0</v>
      </c>
      <c r="I6283" s="11">
        <f t="shared" si="99"/>
        <v>0</v>
      </c>
      <c r="J6283" s="22"/>
    </row>
    <row r="6284" spans="5:10">
      <c r="E6284" s="4" t="e">
        <f>VLOOKUP(B6284,'[1]Base de datos Almacen'!$B$2:$E$3654,4,0)</f>
        <v>#N/A</v>
      </c>
      <c r="F6284" s="8">
        <v>0</v>
      </c>
      <c r="G6284" s="9">
        <f>SUMIFS('Entrada - Salida'!$E:$E,'Entrada - Salida'!$D:$D,Saldo!C6284,'Entrada - Salida'!C:C,Saldo!B6284)</f>
        <v>0</v>
      </c>
      <c r="H6284" s="10">
        <f>SUMIFS('Entrada - Salida'!$F:$F,'Entrada - Salida'!$D:$D,Saldo!C6284,'Entrada - Salida'!C:C,Saldo!B6284)</f>
        <v>0</v>
      </c>
      <c r="I6284" s="11">
        <f t="shared" si="99"/>
        <v>0</v>
      </c>
      <c r="J6284" s="22"/>
    </row>
    <row r="6285" spans="5:10">
      <c r="E6285" s="4" t="e">
        <f>VLOOKUP(B6285,'[1]Base de datos Almacen'!$B$2:$E$3654,4,0)</f>
        <v>#N/A</v>
      </c>
      <c r="F6285" s="8">
        <v>0</v>
      </c>
      <c r="G6285" s="9">
        <f>SUMIFS('Entrada - Salida'!$E:$E,'Entrada - Salida'!$D:$D,Saldo!C6285,'Entrada - Salida'!C:C,Saldo!B6285)</f>
        <v>0</v>
      </c>
      <c r="H6285" s="10">
        <f>SUMIFS('Entrada - Salida'!$F:$F,'Entrada - Salida'!$D:$D,Saldo!C6285,'Entrada - Salida'!C:C,Saldo!B6285)</f>
        <v>0</v>
      </c>
      <c r="I6285" s="11">
        <f t="shared" si="99"/>
        <v>0</v>
      </c>
      <c r="J6285" s="22"/>
    </row>
    <row r="6286" spans="5:10">
      <c r="E6286" s="4" t="e">
        <f>VLOOKUP(B6286,'[1]Base de datos Almacen'!$B$2:$E$3654,4,0)</f>
        <v>#N/A</v>
      </c>
      <c r="F6286" s="8">
        <v>0</v>
      </c>
      <c r="G6286" s="9">
        <f>SUMIFS('Entrada - Salida'!$E:$E,'Entrada - Salida'!$D:$D,Saldo!C6286,'Entrada - Salida'!C:C,Saldo!B6286)</f>
        <v>0</v>
      </c>
      <c r="H6286" s="10">
        <f>SUMIFS('Entrada - Salida'!$F:$F,'Entrada - Salida'!$D:$D,Saldo!C6286,'Entrada - Salida'!C:C,Saldo!B6286)</f>
        <v>0</v>
      </c>
      <c r="I6286" s="11">
        <f t="shared" si="99"/>
        <v>0</v>
      </c>
      <c r="J6286" s="22"/>
    </row>
    <row r="6287" spans="5:10">
      <c r="E6287" s="4" t="e">
        <f>VLOOKUP(B6287,'[1]Base de datos Almacen'!$B$2:$E$3654,4,0)</f>
        <v>#N/A</v>
      </c>
      <c r="F6287" s="8">
        <v>0</v>
      </c>
      <c r="G6287" s="9">
        <f>SUMIFS('Entrada - Salida'!$E:$E,'Entrada - Salida'!$D:$D,Saldo!C6287,'Entrada - Salida'!C:C,Saldo!B6287)</f>
        <v>0</v>
      </c>
      <c r="H6287" s="10">
        <f>SUMIFS('Entrada - Salida'!$F:$F,'Entrada - Salida'!$D:$D,Saldo!C6287,'Entrada - Salida'!C:C,Saldo!B6287)</f>
        <v>0</v>
      </c>
      <c r="I6287" s="11">
        <f t="shared" si="99"/>
        <v>0</v>
      </c>
      <c r="J6287" s="22"/>
    </row>
    <row r="6288" spans="5:10">
      <c r="E6288" s="4" t="e">
        <f>VLOOKUP(B6288,'[1]Base de datos Almacen'!$B$2:$E$3654,4,0)</f>
        <v>#N/A</v>
      </c>
      <c r="F6288" s="8">
        <v>0</v>
      </c>
      <c r="G6288" s="9">
        <f>SUMIFS('Entrada - Salida'!$E:$E,'Entrada - Salida'!$D:$D,Saldo!C6288,'Entrada - Salida'!C:C,Saldo!B6288)</f>
        <v>0</v>
      </c>
      <c r="H6288" s="10">
        <f>SUMIFS('Entrada - Salida'!$F:$F,'Entrada - Salida'!$D:$D,Saldo!C6288,'Entrada - Salida'!C:C,Saldo!B6288)</f>
        <v>0</v>
      </c>
      <c r="I6288" s="11">
        <f t="shared" si="99"/>
        <v>0</v>
      </c>
      <c r="J6288" s="22"/>
    </row>
    <row r="6289" spans="5:10">
      <c r="E6289" s="4" t="e">
        <f>VLOOKUP(B6289,'[1]Base de datos Almacen'!$B$2:$E$3654,4,0)</f>
        <v>#N/A</v>
      </c>
      <c r="F6289" s="8">
        <v>0</v>
      </c>
      <c r="G6289" s="9">
        <f>SUMIFS('Entrada - Salida'!$E:$E,'Entrada - Salida'!$D:$D,Saldo!C6289,'Entrada - Salida'!C:C,Saldo!B6289)</f>
        <v>0</v>
      </c>
      <c r="H6289" s="10">
        <f>SUMIFS('Entrada - Salida'!$F:$F,'Entrada - Salida'!$D:$D,Saldo!C6289,'Entrada - Salida'!C:C,Saldo!B6289)</f>
        <v>0</v>
      </c>
      <c r="I6289" s="11">
        <f t="shared" si="99"/>
        <v>0</v>
      </c>
      <c r="J6289" s="22"/>
    </row>
    <row r="6290" spans="5:10">
      <c r="E6290" s="4" t="e">
        <f>VLOOKUP(B6290,'[1]Base de datos Almacen'!$B$2:$E$3654,4,0)</f>
        <v>#N/A</v>
      </c>
      <c r="F6290" s="8">
        <v>0</v>
      </c>
      <c r="G6290" s="9">
        <f>SUMIFS('Entrada - Salida'!$E:$E,'Entrada - Salida'!$D:$D,Saldo!C6290,'Entrada - Salida'!C:C,Saldo!B6290)</f>
        <v>0</v>
      </c>
      <c r="H6290" s="10">
        <f>SUMIFS('Entrada - Salida'!$F:$F,'Entrada - Salida'!$D:$D,Saldo!C6290,'Entrada - Salida'!C:C,Saldo!B6290)</f>
        <v>0</v>
      </c>
      <c r="I6290" s="11">
        <f t="shared" si="99"/>
        <v>0</v>
      </c>
      <c r="J6290" s="22"/>
    </row>
    <row r="6291" spans="5:10">
      <c r="E6291" s="4" t="e">
        <f>VLOOKUP(B6291,'[1]Base de datos Almacen'!$B$2:$E$3654,4,0)</f>
        <v>#N/A</v>
      </c>
      <c r="F6291" s="8">
        <v>0</v>
      </c>
      <c r="G6291" s="9">
        <f>SUMIFS('Entrada - Salida'!$E:$E,'Entrada - Salida'!$D:$D,Saldo!C6291,'Entrada - Salida'!C:C,Saldo!B6291)</f>
        <v>0</v>
      </c>
      <c r="H6291" s="10">
        <f>SUMIFS('Entrada - Salida'!$F:$F,'Entrada - Salida'!$D:$D,Saldo!C6291,'Entrada - Salida'!C:C,Saldo!B6291)</f>
        <v>0</v>
      </c>
      <c r="I6291" s="11">
        <f t="shared" si="99"/>
        <v>0</v>
      </c>
      <c r="J6291" s="22"/>
    </row>
    <row r="6292" spans="5:10">
      <c r="E6292" s="4" t="e">
        <f>VLOOKUP(B6292,'[1]Base de datos Almacen'!$B$2:$E$3654,4,0)</f>
        <v>#N/A</v>
      </c>
      <c r="F6292" s="8">
        <v>0</v>
      </c>
      <c r="G6292" s="9">
        <f>SUMIFS('Entrada - Salida'!$E:$E,'Entrada - Salida'!$D:$D,Saldo!C6292,'Entrada - Salida'!C:C,Saldo!B6292)</f>
        <v>0</v>
      </c>
      <c r="H6292" s="10">
        <f>SUMIFS('Entrada - Salida'!$F:$F,'Entrada - Salida'!$D:$D,Saldo!C6292,'Entrada - Salida'!C:C,Saldo!B6292)</f>
        <v>0</v>
      </c>
      <c r="I6292" s="11">
        <f t="shared" si="99"/>
        <v>0</v>
      </c>
      <c r="J6292" s="22"/>
    </row>
    <row r="6293" spans="5:10">
      <c r="E6293" s="4" t="e">
        <f>VLOOKUP(B6293,'[1]Base de datos Almacen'!$B$2:$E$3654,4,0)</f>
        <v>#N/A</v>
      </c>
      <c r="F6293" s="8">
        <v>0</v>
      </c>
      <c r="G6293" s="9">
        <f>SUMIFS('Entrada - Salida'!$E:$E,'Entrada - Salida'!$D:$D,Saldo!C6293,'Entrada - Salida'!C:C,Saldo!B6293)</f>
        <v>0</v>
      </c>
      <c r="H6293" s="10">
        <f>SUMIFS('Entrada - Salida'!$F:$F,'Entrada - Salida'!$D:$D,Saldo!C6293,'Entrada - Salida'!C:C,Saldo!B6293)</f>
        <v>0</v>
      </c>
      <c r="I6293" s="11">
        <f t="shared" si="99"/>
        <v>0</v>
      </c>
      <c r="J6293" s="22"/>
    </row>
    <row r="6294" spans="5:10">
      <c r="E6294" s="4" t="e">
        <f>VLOOKUP(B6294,'[1]Base de datos Almacen'!$B$2:$E$3654,4,0)</f>
        <v>#N/A</v>
      </c>
      <c r="F6294" s="8">
        <v>0</v>
      </c>
      <c r="G6294" s="9">
        <f>SUMIFS('Entrada - Salida'!$E:$E,'Entrada - Salida'!$D:$D,Saldo!C6294,'Entrada - Salida'!C:C,Saldo!B6294)</f>
        <v>0</v>
      </c>
      <c r="H6294" s="10">
        <f>SUMIFS('Entrada - Salida'!$F:$F,'Entrada - Salida'!$D:$D,Saldo!C6294,'Entrada - Salida'!C:C,Saldo!B6294)</f>
        <v>0</v>
      </c>
      <c r="I6294" s="11">
        <f t="shared" si="99"/>
        <v>0</v>
      </c>
      <c r="J6294" s="22"/>
    </row>
    <row r="6295" spans="5:10">
      <c r="E6295" s="4" t="e">
        <f>VLOOKUP(B6295,'[1]Base de datos Almacen'!$B$2:$E$3654,4,0)</f>
        <v>#N/A</v>
      </c>
      <c r="F6295" s="8">
        <v>0</v>
      </c>
      <c r="G6295" s="9">
        <f>SUMIFS('Entrada - Salida'!$E:$E,'Entrada - Salida'!$D:$D,Saldo!C6295,'Entrada - Salida'!C:C,Saldo!B6295)</f>
        <v>0</v>
      </c>
      <c r="H6295" s="10">
        <f>SUMIFS('Entrada - Salida'!$F:$F,'Entrada - Salida'!$D:$D,Saldo!C6295,'Entrada - Salida'!C:C,Saldo!B6295)</f>
        <v>0</v>
      </c>
      <c r="I6295" s="11">
        <f t="shared" si="99"/>
        <v>0</v>
      </c>
      <c r="J6295" s="22"/>
    </row>
    <row r="6296" spans="5:10">
      <c r="E6296" s="4" t="e">
        <f>VLOOKUP(B6296,'[1]Base de datos Almacen'!$B$2:$E$3654,4,0)</f>
        <v>#N/A</v>
      </c>
      <c r="F6296" s="8">
        <v>0</v>
      </c>
      <c r="G6296" s="9">
        <f>SUMIFS('Entrada - Salida'!$E:$E,'Entrada - Salida'!$D:$D,Saldo!C6296,'Entrada - Salida'!C:C,Saldo!B6296)</f>
        <v>0</v>
      </c>
      <c r="H6296" s="10">
        <f>SUMIFS('Entrada - Salida'!$F:$F,'Entrada - Salida'!$D:$D,Saldo!C6296,'Entrada - Salida'!C:C,Saldo!B6296)</f>
        <v>0</v>
      </c>
      <c r="I6296" s="11">
        <f t="shared" si="99"/>
        <v>0</v>
      </c>
      <c r="J6296" s="22"/>
    </row>
    <row r="6297" spans="5:10">
      <c r="E6297" s="4" t="e">
        <f>VLOOKUP(B6297,'[1]Base de datos Almacen'!$B$2:$E$3654,4,0)</f>
        <v>#N/A</v>
      </c>
      <c r="F6297" s="8">
        <v>0</v>
      </c>
      <c r="G6297" s="9">
        <f>SUMIFS('Entrada - Salida'!$E:$E,'Entrada - Salida'!$D:$D,Saldo!C6297,'Entrada - Salida'!C:C,Saldo!B6297)</f>
        <v>0</v>
      </c>
      <c r="H6297" s="10">
        <f>SUMIFS('Entrada - Salida'!$F:$F,'Entrada - Salida'!$D:$D,Saldo!C6297,'Entrada - Salida'!C:C,Saldo!B6297)</f>
        <v>0</v>
      </c>
      <c r="I6297" s="11">
        <f t="shared" si="99"/>
        <v>0</v>
      </c>
      <c r="J6297" s="22"/>
    </row>
    <row r="6298" spans="5:10">
      <c r="E6298" s="4" t="e">
        <f>VLOOKUP(B6298,'[1]Base de datos Almacen'!$B$2:$E$3654,4,0)</f>
        <v>#N/A</v>
      </c>
      <c r="F6298" s="8">
        <v>0</v>
      </c>
      <c r="G6298" s="9">
        <f>SUMIFS('Entrada - Salida'!$E:$E,'Entrada - Salida'!$D:$D,Saldo!C6298,'Entrada - Salida'!C:C,Saldo!B6298)</f>
        <v>0</v>
      </c>
      <c r="H6298" s="10">
        <f>SUMIFS('Entrada - Salida'!$F:$F,'Entrada - Salida'!$D:$D,Saldo!C6298,'Entrada - Salida'!C:C,Saldo!B6298)</f>
        <v>0</v>
      </c>
      <c r="I6298" s="11">
        <f t="shared" si="99"/>
        <v>0</v>
      </c>
      <c r="J6298" s="22"/>
    </row>
    <row r="6299" spans="5:10">
      <c r="E6299" s="4" t="e">
        <f>VLOOKUP(B6299,'[1]Base de datos Almacen'!$B$2:$E$3654,4,0)</f>
        <v>#N/A</v>
      </c>
      <c r="F6299" s="8">
        <v>0</v>
      </c>
      <c r="G6299" s="9">
        <f>SUMIFS('Entrada - Salida'!$E:$E,'Entrada - Salida'!$D:$D,Saldo!C6299,'Entrada - Salida'!C:C,Saldo!B6299)</f>
        <v>0</v>
      </c>
      <c r="H6299" s="10">
        <f>SUMIFS('Entrada - Salida'!$F:$F,'Entrada - Salida'!$D:$D,Saldo!C6299,'Entrada - Salida'!C:C,Saldo!B6299)</f>
        <v>0</v>
      </c>
      <c r="I6299" s="11">
        <f t="shared" si="99"/>
        <v>0</v>
      </c>
      <c r="J6299" s="22"/>
    </row>
    <row r="6300" spans="5:10">
      <c r="E6300" s="4" t="e">
        <f>VLOOKUP(B6300,'[1]Base de datos Almacen'!$B$2:$E$3654,4,0)</f>
        <v>#N/A</v>
      </c>
      <c r="F6300" s="8">
        <v>0</v>
      </c>
      <c r="G6300" s="9">
        <f>SUMIFS('Entrada - Salida'!$E:$E,'Entrada - Salida'!$D:$D,Saldo!C6300,'Entrada - Salida'!C:C,Saldo!B6300)</f>
        <v>0</v>
      </c>
      <c r="H6300" s="10">
        <f>SUMIFS('Entrada - Salida'!$F:$F,'Entrada - Salida'!$D:$D,Saldo!C6300,'Entrada - Salida'!C:C,Saldo!B6300)</f>
        <v>0</v>
      </c>
      <c r="I6300" s="11">
        <f t="shared" si="99"/>
        <v>0</v>
      </c>
      <c r="J6300" s="22"/>
    </row>
    <row r="6301" spans="5:10">
      <c r="E6301" s="4" t="e">
        <f>VLOOKUP(B6301,'[1]Base de datos Almacen'!$B$2:$E$3654,4,0)</f>
        <v>#N/A</v>
      </c>
      <c r="F6301" s="8">
        <v>0</v>
      </c>
      <c r="G6301" s="9">
        <f>SUMIFS('Entrada - Salida'!$E:$E,'Entrada - Salida'!$D:$D,Saldo!C6301,'Entrada - Salida'!C:C,Saldo!B6301)</f>
        <v>0</v>
      </c>
      <c r="H6301" s="10">
        <f>SUMIFS('Entrada - Salida'!$F:$F,'Entrada - Salida'!$D:$D,Saldo!C6301,'Entrada - Salida'!C:C,Saldo!B6301)</f>
        <v>0</v>
      </c>
      <c r="I6301" s="11">
        <f t="shared" si="99"/>
        <v>0</v>
      </c>
      <c r="J6301" s="22"/>
    </row>
    <row r="6302" spans="5:10">
      <c r="E6302" s="4" t="e">
        <f>VLOOKUP(B6302,'[1]Base de datos Almacen'!$B$2:$E$3654,4,0)</f>
        <v>#N/A</v>
      </c>
      <c r="F6302" s="8">
        <v>0</v>
      </c>
      <c r="G6302" s="9">
        <f>SUMIFS('Entrada - Salida'!$E:$E,'Entrada - Salida'!$D:$D,Saldo!C6302,'Entrada - Salida'!C:C,Saldo!B6302)</f>
        <v>0</v>
      </c>
      <c r="H6302" s="10">
        <f>SUMIFS('Entrada - Salida'!$F:$F,'Entrada - Salida'!$D:$D,Saldo!C6302,'Entrada - Salida'!C:C,Saldo!B6302)</f>
        <v>0</v>
      </c>
      <c r="I6302" s="11">
        <f t="shared" si="99"/>
        <v>0</v>
      </c>
      <c r="J6302" s="22"/>
    </row>
    <row r="6303" spans="5:10">
      <c r="E6303" s="4" t="e">
        <f>VLOOKUP(B6303,'[1]Base de datos Almacen'!$B$2:$E$3654,4,0)</f>
        <v>#N/A</v>
      </c>
      <c r="F6303" s="8">
        <v>0</v>
      </c>
      <c r="G6303" s="9">
        <f>SUMIFS('Entrada - Salida'!$E:$E,'Entrada - Salida'!$D:$D,Saldo!C6303,'Entrada - Salida'!C:C,Saldo!B6303)</f>
        <v>0</v>
      </c>
      <c r="H6303" s="10">
        <f>SUMIFS('Entrada - Salida'!$F:$F,'Entrada - Salida'!$D:$D,Saldo!C6303,'Entrada - Salida'!C:C,Saldo!B6303)</f>
        <v>0</v>
      </c>
      <c r="I6303" s="11">
        <f t="shared" si="99"/>
        <v>0</v>
      </c>
      <c r="J6303" s="22"/>
    </row>
    <row r="6304" spans="5:10">
      <c r="E6304" s="4" t="e">
        <f>VLOOKUP(B6304,'[1]Base de datos Almacen'!$B$2:$E$3654,4,0)</f>
        <v>#N/A</v>
      </c>
      <c r="F6304" s="8">
        <v>0</v>
      </c>
      <c r="G6304" s="9">
        <f>SUMIFS('Entrada - Salida'!$E:$E,'Entrada - Salida'!$D:$D,Saldo!C6304,'Entrada - Salida'!C:C,Saldo!B6304)</f>
        <v>0</v>
      </c>
      <c r="H6304" s="10">
        <f>SUMIFS('Entrada - Salida'!$F:$F,'Entrada - Salida'!$D:$D,Saldo!C6304,'Entrada - Salida'!C:C,Saldo!B6304)</f>
        <v>0</v>
      </c>
      <c r="I6304" s="11">
        <f t="shared" si="99"/>
        <v>0</v>
      </c>
      <c r="J6304" s="22"/>
    </row>
    <row r="6305" spans="5:10">
      <c r="E6305" s="4" t="e">
        <f>VLOOKUP(B6305,'[1]Base de datos Almacen'!$B$2:$E$3654,4,0)</f>
        <v>#N/A</v>
      </c>
      <c r="F6305" s="8">
        <v>0</v>
      </c>
      <c r="G6305" s="9">
        <f>SUMIFS('Entrada - Salida'!$E:$E,'Entrada - Salida'!$D:$D,Saldo!C6305,'Entrada - Salida'!C:C,Saldo!B6305)</f>
        <v>0</v>
      </c>
      <c r="H6305" s="10">
        <f>SUMIFS('Entrada - Salida'!$F:$F,'Entrada - Salida'!$D:$D,Saldo!C6305,'Entrada - Salida'!C:C,Saldo!B6305)</f>
        <v>0</v>
      </c>
      <c r="I6305" s="11">
        <f t="shared" si="99"/>
        <v>0</v>
      </c>
      <c r="J6305" s="22"/>
    </row>
    <row r="6306" spans="5:10">
      <c r="E6306" s="4" t="e">
        <f>VLOOKUP(B6306,'[1]Base de datos Almacen'!$B$2:$E$3654,4,0)</f>
        <v>#N/A</v>
      </c>
      <c r="F6306" s="8">
        <v>0</v>
      </c>
      <c r="G6306" s="9">
        <f>SUMIFS('Entrada - Salida'!$E:$E,'Entrada - Salida'!$D:$D,Saldo!C6306,'Entrada - Salida'!C:C,Saldo!B6306)</f>
        <v>0</v>
      </c>
      <c r="H6306" s="10">
        <f>SUMIFS('Entrada - Salida'!$F:$F,'Entrada - Salida'!$D:$D,Saldo!C6306,'Entrada - Salida'!C:C,Saldo!B6306)</f>
        <v>0</v>
      </c>
      <c r="I6306" s="11">
        <f t="shared" si="99"/>
        <v>0</v>
      </c>
      <c r="J6306" s="22"/>
    </row>
    <row r="6307" spans="5:10">
      <c r="E6307" s="4" t="e">
        <f>VLOOKUP(B6307,'[1]Base de datos Almacen'!$B$2:$E$3654,4,0)</f>
        <v>#N/A</v>
      </c>
      <c r="F6307" s="8">
        <v>0</v>
      </c>
      <c r="G6307" s="9">
        <f>SUMIFS('Entrada - Salida'!$E:$E,'Entrada - Salida'!$D:$D,Saldo!C6307,'Entrada - Salida'!C:C,Saldo!B6307)</f>
        <v>0</v>
      </c>
      <c r="H6307" s="10">
        <f>SUMIFS('Entrada - Salida'!$F:$F,'Entrada - Salida'!$D:$D,Saldo!C6307,'Entrada - Salida'!C:C,Saldo!B6307)</f>
        <v>0</v>
      </c>
      <c r="I6307" s="11">
        <f t="shared" si="99"/>
        <v>0</v>
      </c>
      <c r="J6307" s="22"/>
    </row>
    <row r="6308" spans="5:10">
      <c r="E6308" s="4" t="e">
        <f>VLOOKUP(B6308,'[1]Base de datos Almacen'!$B$2:$E$3654,4,0)</f>
        <v>#N/A</v>
      </c>
      <c r="F6308" s="8">
        <v>0</v>
      </c>
      <c r="G6308" s="9">
        <f>SUMIFS('Entrada - Salida'!$E:$E,'Entrada - Salida'!$D:$D,Saldo!C6308,'Entrada - Salida'!C:C,Saldo!B6308)</f>
        <v>0</v>
      </c>
      <c r="H6308" s="10">
        <f>SUMIFS('Entrada - Salida'!$F:$F,'Entrada - Salida'!$D:$D,Saldo!C6308,'Entrada - Salida'!C:C,Saldo!B6308)</f>
        <v>0</v>
      </c>
      <c r="I6308" s="11">
        <f t="shared" si="99"/>
        <v>0</v>
      </c>
      <c r="J6308" s="22"/>
    </row>
    <row r="6309" spans="5:10">
      <c r="E6309" s="4" t="e">
        <f>VLOOKUP(B6309,'[1]Base de datos Almacen'!$B$2:$E$3654,4,0)</f>
        <v>#N/A</v>
      </c>
      <c r="F6309" s="8">
        <v>0</v>
      </c>
      <c r="G6309" s="9">
        <f>SUMIFS('Entrada - Salida'!$E:$E,'Entrada - Salida'!$D:$D,Saldo!C6309,'Entrada - Salida'!C:C,Saldo!B6309)</f>
        <v>0</v>
      </c>
      <c r="H6309" s="10">
        <f>SUMIFS('Entrada - Salida'!$F:$F,'Entrada - Salida'!$D:$D,Saldo!C6309,'Entrada - Salida'!C:C,Saldo!B6309)</f>
        <v>0</v>
      </c>
      <c r="I6309" s="11">
        <f t="shared" si="99"/>
        <v>0</v>
      </c>
      <c r="J6309" s="22"/>
    </row>
    <row r="6310" spans="5:10">
      <c r="E6310" s="4" t="e">
        <f>VLOOKUP(B6310,'[1]Base de datos Almacen'!$B$2:$E$3654,4,0)</f>
        <v>#N/A</v>
      </c>
      <c r="F6310" s="8">
        <v>0</v>
      </c>
      <c r="G6310" s="9">
        <f>SUMIFS('Entrada - Salida'!$E:$E,'Entrada - Salida'!$D:$D,Saldo!C6310,'Entrada - Salida'!C:C,Saldo!B6310)</f>
        <v>0</v>
      </c>
      <c r="H6310" s="10">
        <f>SUMIFS('Entrada - Salida'!$F:$F,'Entrada - Salida'!$D:$D,Saldo!C6310,'Entrada - Salida'!C:C,Saldo!B6310)</f>
        <v>0</v>
      </c>
      <c r="I6310" s="11">
        <f t="shared" si="99"/>
        <v>0</v>
      </c>
      <c r="J6310" s="22"/>
    </row>
    <row r="6311" spans="5:10">
      <c r="E6311" s="4" t="e">
        <f>VLOOKUP(B6311,'[1]Base de datos Almacen'!$B$2:$E$3654,4,0)</f>
        <v>#N/A</v>
      </c>
      <c r="F6311" s="8">
        <v>0</v>
      </c>
      <c r="G6311" s="9">
        <f>SUMIFS('Entrada - Salida'!$E:$E,'Entrada - Salida'!$D:$D,Saldo!C6311,'Entrada - Salida'!C:C,Saldo!B6311)</f>
        <v>0</v>
      </c>
      <c r="H6311" s="10">
        <f>SUMIFS('Entrada - Salida'!$F:$F,'Entrada - Salida'!$D:$D,Saldo!C6311,'Entrada - Salida'!C:C,Saldo!B6311)</f>
        <v>0</v>
      </c>
      <c r="I6311" s="11">
        <f t="shared" si="99"/>
        <v>0</v>
      </c>
      <c r="J6311" s="22"/>
    </row>
    <row r="6312" spans="5:10">
      <c r="E6312" s="4" t="e">
        <f>VLOOKUP(B6312,'[1]Base de datos Almacen'!$B$2:$E$3654,4,0)</f>
        <v>#N/A</v>
      </c>
      <c r="F6312" s="8">
        <v>0</v>
      </c>
      <c r="G6312" s="9">
        <f>SUMIFS('Entrada - Salida'!$E:$E,'Entrada - Salida'!$D:$D,Saldo!C6312,'Entrada - Salida'!C:C,Saldo!B6312)</f>
        <v>0</v>
      </c>
      <c r="H6312" s="10">
        <f>SUMIFS('Entrada - Salida'!$F:$F,'Entrada - Salida'!$D:$D,Saldo!C6312,'Entrada - Salida'!C:C,Saldo!B6312)</f>
        <v>0</v>
      </c>
      <c r="I6312" s="11">
        <f t="shared" si="99"/>
        <v>0</v>
      </c>
      <c r="J6312" s="22"/>
    </row>
    <row r="6313" spans="5:10">
      <c r="E6313" s="4" t="e">
        <f>VLOOKUP(B6313,'[1]Base de datos Almacen'!$B$2:$E$3654,4,0)</f>
        <v>#N/A</v>
      </c>
      <c r="F6313" s="8">
        <v>0</v>
      </c>
      <c r="G6313" s="9">
        <f>SUMIFS('Entrada - Salida'!$E:$E,'Entrada - Salida'!$D:$D,Saldo!C6313,'Entrada - Salida'!C:C,Saldo!B6313)</f>
        <v>0</v>
      </c>
      <c r="H6313" s="10">
        <f>SUMIFS('Entrada - Salida'!$F:$F,'Entrada - Salida'!$D:$D,Saldo!C6313,'Entrada - Salida'!C:C,Saldo!B6313)</f>
        <v>0</v>
      </c>
      <c r="I6313" s="11">
        <f t="shared" si="99"/>
        <v>0</v>
      </c>
      <c r="J6313" s="22"/>
    </row>
    <row r="6314" spans="5:10">
      <c r="E6314" s="4" t="e">
        <f>VLOOKUP(B6314,'[1]Base de datos Almacen'!$B$2:$E$3654,4,0)</f>
        <v>#N/A</v>
      </c>
      <c r="F6314" s="8">
        <v>0</v>
      </c>
      <c r="G6314" s="9">
        <f>SUMIFS('Entrada - Salida'!$E:$E,'Entrada - Salida'!$D:$D,Saldo!C6314,'Entrada - Salida'!C:C,Saldo!B6314)</f>
        <v>0</v>
      </c>
      <c r="H6314" s="10">
        <f>SUMIFS('Entrada - Salida'!$F:$F,'Entrada - Salida'!$D:$D,Saldo!C6314,'Entrada - Salida'!C:C,Saldo!B6314)</f>
        <v>0</v>
      </c>
      <c r="I6314" s="11">
        <f t="shared" si="99"/>
        <v>0</v>
      </c>
      <c r="J6314" s="22"/>
    </row>
    <row r="6315" spans="5:10">
      <c r="E6315" s="4" t="e">
        <f>VLOOKUP(B6315,'[1]Base de datos Almacen'!$B$2:$E$3654,4,0)</f>
        <v>#N/A</v>
      </c>
      <c r="F6315" s="8">
        <v>0</v>
      </c>
      <c r="G6315" s="9">
        <f>SUMIFS('Entrada - Salida'!$E:$E,'Entrada - Salida'!$D:$D,Saldo!C6315,'Entrada - Salida'!C:C,Saldo!B6315)</f>
        <v>0</v>
      </c>
      <c r="H6315" s="10">
        <f>SUMIFS('Entrada - Salida'!$F:$F,'Entrada - Salida'!$D:$D,Saldo!C6315,'Entrada - Salida'!C:C,Saldo!B6315)</f>
        <v>0</v>
      </c>
      <c r="I6315" s="11">
        <f t="shared" si="99"/>
        <v>0</v>
      </c>
      <c r="J6315" s="22"/>
    </row>
    <row r="6316" spans="5:10">
      <c r="E6316" s="4" t="e">
        <f>VLOOKUP(B6316,'[1]Base de datos Almacen'!$B$2:$E$3654,4,0)</f>
        <v>#N/A</v>
      </c>
      <c r="F6316" s="8">
        <v>0</v>
      </c>
      <c r="G6316" s="9">
        <f>SUMIFS('Entrada - Salida'!$E:$E,'Entrada - Salida'!$D:$D,Saldo!C6316,'Entrada - Salida'!C:C,Saldo!B6316)</f>
        <v>0</v>
      </c>
      <c r="H6316" s="10">
        <f>SUMIFS('Entrada - Salida'!$F:$F,'Entrada - Salida'!$D:$D,Saldo!C6316,'Entrada - Salida'!C:C,Saldo!B6316)</f>
        <v>0</v>
      </c>
      <c r="I6316" s="11">
        <f t="shared" si="99"/>
        <v>0</v>
      </c>
      <c r="J6316" s="22"/>
    </row>
    <row r="6317" spans="5:10">
      <c r="E6317" s="4" t="e">
        <f>VLOOKUP(B6317,'[1]Base de datos Almacen'!$B$2:$E$3654,4,0)</f>
        <v>#N/A</v>
      </c>
      <c r="F6317" s="8">
        <v>0</v>
      </c>
      <c r="G6317" s="9">
        <f>SUMIFS('Entrada - Salida'!$E:$E,'Entrada - Salida'!$D:$D,Saldo!C6317,'Entrada - Salida'!C:C,Saldo!B6317)</f>
        <v>0</v>
      </c>
      <c r="H6317" s="10">
        <f>SUMIFS('Entrada - Salida'!$F:$F,'Entrada - Salida'!$D:$D,Saldo!C6317,'Entrada - Salida'!C:C,Saldo!B6317)</f>
        <v>0</v>
      </c>
      <c r="I6317" s="11">
        <f t="shared" si="99"/>
        <v>0</v>
      </c>
      <c r="J6317" s="22"/>
    </row>
    <row r="6318" spans="5:10">
      <c r="E6318" s="4" t="e">
        <f>VLOOKUP(B6318,'[1]Base de datos Almacen'!$B$2:$E$3654,4,0)</f>
        <v>#N/A</v>
      </c>
      <c r="F6318" s="8">
        <v>0</v>
      </c>
      <c r="G6318" s="9">
        <f>SUMIFS('Entrada - Salida'!$E:$E,'Entrada - Salida'!$D:$D,Saldo!C6318,'Entrada - Salida'!C:C,Saldo!B6318)</f>
        <v>0</v>
      </c>
      <c r="H6318" s="10">
        <f>SUMIFS('Entrada - Salida'!$F:$F,'Entrada - Salida'!$D:$D,Saldo!C6318,'Entrada - Salida'!C:C,Saldo!B6318)</f>
        <v>0</v>
      </c>
      <c r="I6318" s="11">
        <f t="shared" ref="I6318:I6381" si="100">+(G6318-H6318)+F6318</f>
        <v>0</v>
      </c>
      <c r="J6318" s="22"/>
    </row>
    <row r="6319" spans="5:10">
      <c r="E6319" s="4" t="e">
        <f>VLOOKUP(B6319,'[1]Base de datos Almacen'!$B$2:$E$3654,4,0)</f>
        <v>#N/A</v>
      </c>
      <c r="F6319" s="8">
        <v>0</v>
      </c>
      <c r="G6319" s="9">
        <f>SUMIFS('Entrada - Salida'!$E:$E,'Entrada - Salida'!$D:$D,Saldo!C6319,'Entrada - Salida'!C:C,Saldo!B6319)</f>
        <v>0</v>
      </c>
      <c r="H6319" s="10">
        <f>SUMIFS('Entrada - Salida'!$F:$F,'Entrada - Salida'!$D:$D,Saldo!C6319,'Entrada - Salida'!C:C,Saldo!B6319)</f>
        <v>0</v>
      </c>
      <c r="I6319" s="11">
        <f t="shared" si="100"/>
        <v>0</v>
      </c>
      <c r="J6319" s="22"/>
    </row>
    <row r="6320" spans="5:10">
      <c r="E6320" s="4" t="e">
        <f>VLOOKUP(B6320,'[1]Base de datos Almacen'!$B$2:$E$3654,4,0)</f>
        <v>#N/A</v>
      </c>
      <c r="F6320" s="8">
        <v>0</v>
      </c>
      <c r="G6320" s="9">
        <f>SUMIFS('Entrada - Salida'!$E:$E,'Entrada - Salida'!$D:$D,Saldo!C6320,'Entrada - Salida'!C:C,Saldo!B6320)</f>
        <v>0</v>
      </c>
      <c r="H6320" s="10">
        <f>SUMIFS('Entrada - Salida'!$F:$F,'Entrada - Salida'!$D:$D,Saldo!C6320,'Entrada - Salida'!C:C,Saldo!B6320)</f>
        <v>0</v>
      </c>
      <c r="I6320" s="11">
        <f t="shared" si="100"/>
        <v>0</v>
      </c>
      <c r="J6320" s="22"/>
    </row>
    <row r="6321" spans="5:10">
      <c r="E6321" s="4" t="e">
        <f>VLOOKUP(B6321,'[1]Base de datos Almacen'!$B$2:$E$3654,4,0)</f>
        <v>#N/A</v>
      </c>
      <c r="F6321" s="8">
        <v>0</v>
      </c>
      <c r="G6321" s="9">
        <f>SUMIFS('Entrada - Salida'!$E:$E,'Entrada - Salida'!$D:$D,Saldo!C6321,'Entrada - Salida'!C:C,Saldo!B6321)</f>
        <v>0</v>
      </c>
      <c r="H6321" s="10">
        <f>SUMIFS('Entrada - Salida'!$F:$F,'Entrada - Salida'!$D:$D,Saldo!C6321,'Entrada - Salida'!C:C,Saldo!B6321)</f>
        <v>0</v>
      </c>
      <c r="I6321" s="11">
        <f t="shared" si="100"/>
        <v>0</v>
      </c>
      <c r="J6321" s="22"/>
    </row>
    <row r="6322" spans="5:10">
      <c r="E6322" s="4" t="e">
        <f>VLOOKUP(B6322,'[1]Base de datos Almacen'!$B$2:$E$3654,4,0)</f>
        <v>#N/A</v>
      </c>
      <c r="F6322" s="8">
        <v>0</v>
      </c>
      <c r="G6322" s="9">
        <f>SUMIFS('Entrada - Salida'!$E:$E,'Entrada - Salida'!$D:$D,Saldo!C6322,'Entrada - Salida'!C:C,Saldo!B6322)</f>
        <v>0</v>
      </c>
      <c r="H6322" s="10">
        <f>SUMIFS('Entrada - Salida'!$F:$F,'Entrada - Salida'!$D:$D,Saldo!C6322,'Entrada - Salida'!C:C,Saldo!B6322)</f>
        <v>0</v>
      </c>
      <c r="I6322" s="11">
        <f t="shared" si="100"/>
        <v>0</v>
      </c>
      <c r="J6322" s="22"/>
    </row>
    <row r="6323" spans="5:10">
      <c r="E6323" s="4" t="e">
        <f>VLOOKUP(B6323,'[1]Base de datos Almacen'!$B$2:$E$3654,4,0)</f>
        <v>#N/A</v>
      </c>
      <c r="F6323" s="8">
        <v>0</v>
      </c>
      <c r="G6323" s="9">
        <f>SUMIFS('Entrada - Salida'!$E:$E,'Entrada - Salida'!$D:$D,Saldo!C6323,'Entrada - Salida'!C:C,Saldo!B6323)</f>
        <v>0</v>
      </c>
      <c r="H6323" s="10">
        <f>SUMIFS('Entrada - Salida'!$F:$F,'Entrada - Salida'!$D:$D,Saldo!C6323,'Entrada - Salida'!C:C,Saldo!B6323)</f>
        <v>0</v>
      </c>
      <c r="I6323" s="11">
        <f t="shared" si="100"/>
        <v>0</v>
      </c>
      <c r="J6323" s="22"/>
    </row>
    <row r="6324" spans="5:10">
      <c r="E6324" s="4" t="e">
        <f>VLOOKUP(B6324,'[1]Base de datos Almacen'!$B$2:$E$3654,4,0)</f>
        <v>#N/A</v>
      </c>
      <c r="F6324" s="8">
        <v>0</v>
      </c>
      <c r="G6324" s="9">
        <f>SUMIFS('Entrada - Salida'!$E:$E,'Entrada - Salida'!$D:$D,Saldo!C6324,'Entrada - Salida'!C:C,Saldo!B6324)</f>
        <v>0</v>
      </c>
      <c r="H6324" s="10">
        <f>SUMIFS('Entrada - Salida'!$F:$F,'Entrada - Salida'!$D:$D,Saldo!C6324,'Entrada - Salida'!C:C,Saldo!B6324)</f>
        <v>0</v>
      </c>
      <c r="I6324" s="11">
        <f t="shared" si="100"/>
        <v>0</v>
      </c>
      <c r="J6324" s="22"/>
    </row>
    <row r="6325" spans="5:10">
      <c r="E6325" s="4" t="e">
        <f>VLOOKUP(B6325,'[1]Base de datos Almacen'!$B$2:$E$3654,4,0)</f>
        <v>#N/A</v>
      </c>
      <c r="F6325" s="8">
        <v>0</v>
      </c>
      <c r="G6325" s="9">
        <f>SUMIFS('Entrada - Salida'!$E:$E,'Entrada - Salida'!$D:$D,Saldo!C6325,'Entrada - Salida'!C:C,Saldo!B6325)</f>
        <v>0</v>
      </c>
      <c r="H6325" s="10">
        <f>SUMIFS('Entrada - Salida'!$F:$F,'Entrada - Salida'!$D:$D,Saldo!C6325,'Entrada - Salida'!C:C,Saldo!B6325)</f>
        <v>0</v>
      </c>
      <c r="I6325" s="11">
        <f t="shared" si="100"/>
        <v>0</v>
      </c>
      <c r="J6325" s="22"/>
    </row>
    <row r="6326" spans="5:10">
      <c r="E6326" s="4" t="e">
        <f>VLOOKUP(B6326,'[1]Base de datos Almacen'!$B$2:$E$3654,4,0)</f>
        <v>#N/A</v>
      </c>
      <c r="F6326" s="8">
        <v>0</v>
      </c>
      <c r="G6326" s="9">
        <f>SUMIFS('Entrada - Salida'!$E:$E,'Entrada - Salida'!$D:$D,Saldo!C6326,'Entrada - Salida'!C:C,Saldo!B6326)</f>
        <v>0</v>
      </c>
      <c r="H6326" s="10">
        <f>SUMIFS('Entrada - Salida'!$F:$F,'Entrada - Salida'!$D:$D,Saldo!C6326,'Entrada - Salida'!C:C,Saldo!B6326)</f>
        <v>0</v>
      </c>
      <c r="I6326" s="11">
        <f t="shared" si="100"/>
        <v>0</v>
      </c>
      <c r="J6326" s="22"/>
    </row>
    <row r="6327" spans="5:10">
      <c r="E6327" s="4" t="e">
        <f>VLOOKUP(B6327,'[1]Base de datos Almacen'!$B$2:$E$3654,4,0)</f>
        <v>#N/A</v>
      </c>
      <c r="F6327" s="8">
        <v>0</v>
      </c>
      <c r="G6327" s="9">
        <f>SUMIFS('Entrada - Salida'!$E:$E,'Entrada - Salida'!$D:$D,Saldo!C6327,'Entrada - Salida'!C:C,Saldo!B6327)</f>
        <v>0</v>
      </c>
      <c r="H6327" s="10">
        <f>SUMIFS('Entrada - Salida'!$F:$F,'Entrada - Salida'!$D:$D,Saldo!C6327,'Entrada - Salida'!C:C,Saldo!B6327)</f>
        <v>0</v>
      </c>
      <c r="I6327" s="11">
        <f t="shared" si="100"/>
        <v>0</v>
      </c>
      <c r="J6327" s="22"/>
    </row>
    <row r="6328" spans="5:10">
      <c r="E6328" s="4" t="e">
        <f>VLOOKUP(B6328,'[1]Base de datos Almacen'!$B$2:$E$3654,4,0)</f>
        <v>#N/A</v>
      </c>
      <c r="F6328" s="8">
        <v>0</v>
      </c>
      <c r="G6328" s="9">
        <f>SUMIFS('Entrada - Salida'!$E:$E,'Entrada - Salida'!$D:$D,Saldo!C6328,'Entrada - Salida'!C:C,Saldo!B6328)</f>
        <v>0</v>
      </c>
      <c r="H6328" s="10">
        <f>SUMIFS('Entrada - Salida'!$F:$F,'Entrada - Salida'!$D:$D,Saldo!C6328,'Entrada - Salida'!C:C,Saldo!B6328)</f>
        <v>0</v>
      </c>
      <c r="I6328" s="11">
        <f t="shared" si="100"/>
        <v>0</v>
      </c>
      <c r="J6328" s="22"/>
    </row>
    <row r="6329" spans="5:10">
      <c r="E6329" s="4" t="e">
        <f>VLOOKUP(B6329,'[1]Base de datos Almacen'!$B$2:$E$3654,4,0)</f>
        <v>#N/A</v>
      </c>
      <c r="F6329" s="8">
        <v>0</v>
      </c>
      <c r="G6329" s="9">
        <f>SUMIFS('Entrada - Salida'!$E:$E,'Entrada - Salida'!$D:$D,Saldo!C6329,'Entrada - Salida'!C:C,Saldo!B6329)</f>
        <v>0</v>
      </c>
      <c r="H6329" s="10">
        <f>SUMIFS('Entrada - Salida'!$F:$F,'Entrada - Salida'!$D:$D,Saldo!C6329,'Entrada - Salida'!C:C,Saldo!B6329)</f>
        <v>0</v>
      </c>
      <c r="I6329" s="11">
        <f t="shared" si="100"/>
        <v>0</v>
      </c>
      <c r="J6329" s="22"/>
    </row>
    <row r="6330" spans="5:10">
      <c r="E6330" s="4" t="e">
        <f>VLOOKUP(B6330,'[1]Base de datos Almacen'!$B$2:$E$3654,4,0)</f>
        <v>#N/A</v>
      </c>
      <c r="F6330" s="8">
        <v>0</v>
      </c>
      <c r="G6330" s="9">
        <f>SUMIFS('Entrada - Salida'!$E:$E,'Entrada - Salida'!$D:$D,Saldo!C6330,'Entrada - Salida'!C:C,Saldo!B6330)</f>
        <v>0</v>
      </c>
      <c r="H6330" s="10">
        <f>SUMIFS('Entrada - Salida'!$F:$F,'Entrada - Salida'!$D:$D,Saldo!C6330,'Entrada - Salida'!C:C,Saldo!B6330)</f>
        <v>0</v>
      </c>
      <c r="I6330" s="11">
        <f t="shared" si="100"/>
        <v>0</v>
      </c>
      <c r="J6330" s="22"/>
    </row>
    <row r="6331" spans="5:10">
      <c r="E6331" s="4" t="e">
        <f>VLOOKUP(B6331,'[1]Base de datos Almacen'!$B$2:$E$3654,4,0)</f>
        <v>#N/A</v>
      </c>
      <c r="F6331" s="8">
        <v>0</v>
      </c>
      <c r="G6331" s="9">
        <f>SUMIFS('Entrada - Salida'!$E:$E,'Entrada - Salida'!$D:$D,Saldo!C6331,'Entrada - Salida'!C:C,Saldo!B6331)</f>
        <v>0</v>
      </c>
      <c r="H6331" s="10">
        <f>SUMIFS('Entrada - Salida'!$F:$F,'Entrada - Salida'!$D:$D,Saldo!C6331,'Entrada - Salida'!C:C,Saldo!B6331)</f>
        <v>0</v>
      </c>
      <c r="I6331" s="11">
        <f t="shared" si="100"/>
        <v>0</v>
      </c>
      <c r="J6331" s="22"/>
    </row>
    <row r="6332" spans="5:10">
      <c r="E6332" s="4" t="e">
        <f>VLOOKUP(B6332,'[1]Base de datos Almacen'!$B$2:$E$3654,4,0)</f>
        <v>#N/A</v>
      </c>
      <c r="F6332" s="8">
        <v>0</v>
      </c>
      <c r="G6332" s="9">
        <f>SUMIFS('Entrada - Salida'!$E:$E,'Entrada - Salida'!$D:$D,Saldo!C6332,'Entrada - Salida'!C:C,Saldo!B6332)</f>
        <v>0</v>
      </c>
      <c r="H6332" s="10">
        <f>SUMIFS('Entrada - Salida'!$F:$F,'Entrada - Salida'!$D:$D,Saldo!C6332,'Entrada - Salida'!C:C,Saldo!B6332)</f>
        <v>0</v>
      </c>
      <c r="I6332" s="11">
        <f t="shared" si="100"/>
        <v>0</v>
      </c>
      <c r="J6332" s="22"/>
    </row>
    <row r="6333" spans="5:10">
      <c r="E6333" s="4" t="e">
        <f>VLOOKUP(B6333,'[1]Base de datos Almacen'!$B$2:$E$3654,4,0)</f>
        <v>#N/A</v>
      </c>
      <c r="F6333" s="8">
        <v>0</v>
      </c>
      <c r="G6333" s="9">
        <f>SUMIFS('Entrada - Salida'!$E:$E,'Entrada - Salida'!$D:$D,Saldo!C6333,'Entrada - Salida'!C:C,Saldo!B6333)</f>
        <v>0</v>
      </c>
      <c r="H6333" s="10">
        <f>SUMIFS('Entrada - Salida'!$F:$F,'Entrada - Salida'!$D:$D,Saldo!C6333,'Entrada - Salida'!C:C,Saldo!B6333)</f>
        <v>0</v>
      </c>
      <c r="I6333" s="11">
        <f t="shared" si="100"/>
        <v>0</v>
      </c>
      <c r="J6333" s="22"/>
    </row>
    <row r="6334" spans="5:10">
      <c r="E6334" s="4" t="e">
        <f>VLOOKUP(B6334,'[1]Base de datos Almacen'!$B$2:$E$3654,4,0)</f>
        <v>#N/A</v>
      </c>
      <c r="F6334" s="8">
        <v>0</v>
      </c>
      <c r="G6334" s="9">
        <f>SUMIFS('Entrada - Salida'!$E:$E,'Entrada - Salida'!$D:$D,Saldo!C6334,'Entrada - Salida'!C:C,Saldo!B6334)</f>
        <v>0</v>
      </c>
      <c r="H6334" s="10">
        <f>SUMIFS('Entrada - Salida'!$F:$F,'Entrada - Salida'!$D:$D,Saldo!C6334,'Entrada - Salida'!C:C,Saldo!B6334)</f>
        <v>0</v>
      </c>
      <c r="I6334" s="11">
        <f t="shared" si="100"/>
        <v>0</v>
      </c>
      <c r="J6334" s="22"/>
    </row>
    <row r="6335" spans="5:10">
      <c r="E6335" s="4" t="e">
        <f>VLOOKUP(B6335,'[1]Base de datos Almacen'!$B$2:$E$3654,4,0)</f>
        <v>#N/A</v>
      </c>
      <c r="F6335" s="8">
        <v>0</v>
      </c>
      <c r="G6335" s="9">
        <f>SUMIFS('Entrada - Salida'!$E:$E,'Entrada - Salida'!$D:$D,Saldo!C6335,'Entrada - Salida'!C:C,Saldo!B6335)</f>
        <v>0</v>
      </c>
      <c r="H6335" s="10">
        <f>SUMIFS('Entrada - Salida'!$F:$F,'Entrada - Salida'!$D:$D,Saldo!C6335,'Entrada - Salida'!C:C,Saldo!B6335)</f>
        <v>0</v>
      </c>
      <c r="I6335" s="11">
        <f t="shared" si="100"/>
        <v>0</v>
      </c>
      <c r="J6335" s="22"/>
    </row>
    <row r="6336" spans="5:10">
      <c r="E6336" s="4" t="e">
        <f>VLOOKUP(B6336,'[1]Base de datos Almacen'!$B$2:$E$3654,4,0)</f>
        <v>#N/A</v>
      </c>
      <c r="F6336" s="8">
        <v>0</v>
      </c>
      <c r="G6336" s="9">
        <f>SUMIFS('Entrada - Salida'!$E:$E,'Entrada - Salida'!$D:$D,Saldo!C6336,'Entrada - Salida'!C:C,Saldo!B6336)</f>
        <v>0</v>
      </c>
      <c r="H6336" s="10">
        <f>SUMIFS('Entrada - Salida'!$F:$F,'Entrada - Salida'!$D:$D,Saldo!C6336,'Entrada - Salida'!C:C,Saldo!B6336)</f>
        <v>0</v>
      </c>
      <c r="I6336" s="11">
        <f t="shared" si="100"/>
        <v>0</v>
      </c>
      <c r="J6336" s="22"/>
    </row>
    <row r="6337" spans="5:10">
      <c r="E6337" s="4" t="e">
        <f>VLOOKUP(B6337,'[1]Base de datos Almacen'!$B$2:$E$3654,4,0)</f>
        <v>#N/A</v>
      </c>
      <c r="F6337" s="8">
        <v>0</v>
      </c>
      <c r="G6337" s="9">
        <f>SUMIFS('Entrada - Salida'!$E:$E,'Entrada - Salida'!$D:$D,Saldo!C6337,'Entrada - Salida'!C:C,Saldo!B6337)</f>
        <v>0</v>
      </c>
      <c r="H6337" s="10">
        <f>SUMIFS('Entrada - Salida'!$F:$F,'Entrada - Salida'!$D:$D,Saldo!C6337,'Entrada - Salida'!C:C,Saldo!B6337)</f>
        <v>0</v>
      </c>
      <c r="I6337" s="11">
        <f t="shared" si="100"/>
        <v>0</v>
      </c>
      <c r="J6337" s="22"/>
    </row>
    <row r="6338" spans="5:10">
      <c r="E6338" s="4" t="e">
        <f>VLOOKUP(B6338,'[1]Base de datos Almacen'!$B$2:$E$3654,4,0)</f>
        <v>#N/A</v>
      </c>
      <c r="F6338" s="8">
        <v>0</v>
      </c>
      <c r="G6338" s="9">
        <f>SUMIFS('Entrada - Salida'!$E:$E,'Entrada - Salida'!$D:$D,Saldo!C6338,'Entrada - Salida'!C:C,Saldo!B6338)</f>
        <v>0</v>
      </c>
      <c r="H6338" s="10">
        <f>SUMIFS('Entrada - Salida'!$F:$F,'Entrada - Salida'!$D:$D,Saldo!C6338,'Entrada - Salida'!C:C,Saldo!B6338)</f>
        <v>0</v>
      </c>
      <c r="I6338" s="11">
        <f t="shared" si="100"/>
        <v>0</v>
      </c>
      <c r="J6338" s="22"/>
    </row>
    <row r="6339" spans="5:10">
      <c r="E6339" s="4" t="e">
        <f>VLOOKUP(B6339,'[1]Base de datos Almacen'!$B$2:$E$3654,4,0)</f>
        <v>#N/A</v>
      </c>
      <c r="F6339" s="8">
        <v>0</v>
      </c>
      <c r="G6339" s="9">
        <f>SUMIFS('Entrada - Salida'!$E:$E,'Entrada - Salida'!$D:$D,Saldo!C6339,'Entrada - Salida'!C:C,Saldo!B6339)</f>
        <v>0</v>
      </c>
      <c r="H6339" s="10">
        <f>SUMIFS('Entrada - Salida'!$F:$F,'Entrada - Salida'!$D:$D,Saldo!C6339,'Entrada - Salida'!C:C,Saldo!B6339)</f>
        <v>0</v>
      </c>
      <c r="I6339" s="11">
        <f t="shared" si="100"/>
        <v>0</v>
      </c>
      <c r="J6339" s="22"/>
    </row>
    <row r="6340" spans="5:10">
      <c r="E6340" s="4" t="e">
        <f>VLOOKUP(B6340,'[1]Base de datos Almacen'!$B$2:$E$3654,4,0)</f>
        <v>#N/A</v>
      </c>
      <c r="F6340" s="8">
        <v>0</v>
      </c>
      <c r="G6340" s="9">
        <f>SUMIFS('Entrada - Salida'!$E:$E,'Entrada - Salida'!$D:$D,Saldo!C6340,'Entrada - Salida'!C:C,Saldo!B6340)</f>
        <v>0</v>
      </c>
      <c r="H6340" s="10">
        <f>SUMIFS('Entrada - Salida'!$F:$F,'Entrada - Salida'!$D:$D,Saldo!C6340,'Entrada - Salida'!C:C,Saldo!B6340)</f>
        <v>0</v>
      </c>
      <c r="I6340" s="11">
        <f t="shared" si="100"/>
        <v>0</v>
      </c>
      <c r="J6340" s="22"/>
    </row>
    <row r="6341" spans="5:10">
      <c r="E6341" s="4" t="e">
        <f>VLOOKUP(B6341,'[1]Base de datos Almacen'!$B$2:$E$3654,4,0)</f>
        <v>#N/A</v>
      </c>
      <c r="F6341" s="8">
        <v>0</v>
      </c>
      <c r="G6341" s="9">
        <f>SUMIFS('Entrada - Salida'!$E:$E,'Entrada - Salida'!$D:$D,Saldo!C6341,'Entrada - Salida'!C:C,Saldo!B6341)</f>
        <v>0</v>
      </c>
      <c r="H6341" s="10">
        <f>SUMIFS('Entrada - Salida'!$F:$F,'Entrada - Salida'!$D:$D,Saldo!C6341,'Entrada - Salida'!C:C,Saldo!B6341)</f>
        <v>0</v>
      </c>
      <c r="I6341" s="11">
        <f t="shared" si="100"/>
        <v>0</v>
      </c>
      <c r="J6341" s="22"/>
    </row>
    <row r="6342" spans="5:10">
      <c r="E6342" s="4" t="e">
        <f>VLOOKUP(B6342,'[1]Base de datos Almacen'!$B$2:$E$3654,4,0)</f>
        <v>#N/A</v>
      </c>
      <c r="F6342" s="8">
        <v>0</v>
      </c>
      <c r="G6342" s="9">
        <f>SUMIFS('Entrada - Salida'!$E:$E,'Entrada - Salida'!$D:$D,Saldo!C6342,'Entrada - Salida'!C:C,Saldo!B6342)</f>
        <v>0</v>
      </c>
      <c r="H6342" s="10">
        <f>SUMIFS('Entrada - Salida'!$F:$F,'Entrada - Salida'!$D:$D,Saldo!C6342,'Entrada - Salida'!C:C,Saldo!B6342)</f>
        <v>0</v>
      </c>
      <c r="I6342" s="11">
        <f t="shared" si="100"/>
        <v>0</v>
      </c>
      <c r="J6342" s="22"/>
    </row>
    <row r="6343" spans="5:10">
      <c r="E6343" s="4" t="e">
        <f>VLOOKUP(B6343,'[1]Base de datos Almacen'!$B$2:$E$3654,4,0)</f>
        <v>#N/A</v>
      </c>
      <c r="F6343" s="8">
        <v>0</v>
      </c>
      <c r="G6343" s="9">
        <f>SUMIFS('Entrada - Salida'!$E:$E,'Entrada - Salida'!$D:$D,Saldo!C6343,'Entrada - Salida'!C:C,Saldo!B6343)</f>
        <v>0</v>
      </c>
      <c r="H6343" s="10">
        <f>SUMIFS('Entrada - Salida'!$F:$F,'Entrada - Salida'!$D:$D,Saldo!C6343,'Entrada - Salida'!C:C,Saldo!B6343)</f>
        <v>0</v>
      </c>
      <c r="I6343" s="11">
        <f t="shared" si="100"/>
        <v>0</v>
      </c>
      <c r="J6343" s="22"/>
    </row>
    <row r="6344" spans="5:10">
      <c r="E6344" s="4" t="e">
        <f>VLOOKUP(B6344,'[1]Base de datos Almacen'!$B$2:$E$3654,4,0)</f>
        <v>#N/A</v>
      </c>
      <c r="F6344" s="8">
        <v>0</v>
      </c>
      <c r="G6344" s="9">
        <f>SUMIFS('Entrada - Salida'!$E:$E,'Entrada - Salida'!$D:$D,Saldo!C6344,'Entrada - Salida'!C:C,Saldo!B6344)</f>
        <v>0</v>
      </c>
      <c r="H6344" s="10">
        <f>SUMIFS('Entrada - Salida'!$F:$F,'Entrada - Salida'!$D:$D,Saldo!C6344,'Entrada - Salida'!C:C,Saldo!B6344)</f>
        <v>0</v>
      </c>
      <c r="I6344" s="11">
        <f t="shared" si="100"/>
        <v>0</v>
      </c>
      <c r="J6344" s="22"/>
    </row>
    <row r="6345" spans="5:10">
      <c r="E6345" s="4" t="e">
        <f>VLOOKUP(B6345,'[1]Base de datos Almacen'!$B$2:$E$3654,4,0)</f>
        <v>#N/A</v>
      </c>
      <c r="F6345" s="8">
        <v>0</v>
      </c>
      <c r="G6345" s="9">
        <f>SUMIFS('Entrada - Salida'!$E:$E,'Entrada - Salida'!$D:$D,Saldo!C6345,'Entrada - Salida'!C:C,Saldo!B6345)</f>
        <v>0</v>
      </c>
      <c r="H6345" s="10">
        <f>SUMIFS('Entrada - Salida'!$F:$F,'Entrada - Salida'!$D:$D,Saldo!C6345,'Entrada - Salida'!C:C,Saldo!B6345)</f>
        <v>0</v>
      </c>
      <c r="I6345" s="11">
        <f t="shared" si="100"/>
        <v>0</v>
      </c>
      <c r="J6345" s="22"/>
    </row>
    <row r="6346" spans="5:10">
      <c r="E6346" s="4" t="e">
        <f>VLOOKUP(B6346,'[1]Base de datos Almacen'!$B$2:$E$3654,4,0)</f>
        <v>#N/A</v>
      </c>
      <c r="F6346" s="8">
        <v>0</v>
      </c>
      <c r="G6346" s="9">
        <f>SUMIFS('Entrada - Salida'!$E:$E,'Entrada - Salida'!$D:$D,Saldo!C6346,'Entrada - Salida'!C:C,Saldo!B6346)</f>
        <v>0</v>
      </c>
      <c r="H6346" s="10">
        <f>SUMIFS('Entrada - Salida'!$F:$F,'Entrada - Salida'!$D:$D,Saldo!C6346,'Entrada - Salida'!C:C,Saldo!B6346)</f>
        <v>0</v>
      </c>
      <c r="I6346" s="11">
        <f t="shared" si="100"/>
        <v>0</v>
      </c>
      <c r="J6346" s="22"/>
    </row>
    <row r="6347" spans="5:10">
      <c r="E6347" s="4" t="e">
        <f>VLOOKUP(B6347,'[1]Base de datos Almacen'!$B$2:$E$3654,4,0)</f>
        <v>#N/A</v>
      </c>
      <c r="F6347" s="8">
        <v>0</v>
      </c>
      <c r="G6347" s="9">
        <f>SUMIFS('Entrada - Salida'!$E:$E,'Entrada - Salida'!$D:$D,Saldo!C6347,'Entrada - Salida'!C:C,Saldo!B6347)</f>
        <v>0</v>
      </c>
      <c r="H6347" s="10">
        <f>SUMIFS('Entrada - Salida'!$F:$F,'Entrada - Salida'!$D:$D,Saldo!C6347,'Entrada - Salida'!C:C,Saldo!B6347)</f>
        <v>0</v>
      </c>
      <c r="I6347" s="11">
        <f t="shared" si="100"/>
        <v>0</v>
      </c>
      <c r="J6347" s="22"/>
    </row>
    <row r="6348" spans="5:10">
      <c r="E6348" s="4" t="e">
        <f>VLOOKUP(B6348,'[1]Base de datos Almacen'!$B$2:$E$3654,4,0)</f>
        <v>#N/A</v>
      </c>
      <c r="F6348" s="8">
        <v>0</v>
      </c>
      <c r="G6348" s="9">
        <f>SUMIFS('Entrada - Salida'!$E:$E,'Entrada - Salida'!$D:$D,Saldo!C6348,'Entrada - Salida'!C:C,Saldo!B6348)</f>
        <v>0</v>
      </c>
      <c r="H6348" s="10">
        <f>SUMIFS('Entrada - Salida'!$F:$F,'Entrada - Salida'!$D:$D,Saldo!C6348,'Entrada - Salida'!C:C,Saldo!B6348)</f>
        <v>0</v>
      </c>
      <c r="I6348" s="11">
        <f t="shared" si="100"/>
        <v>0</v>
      </c>
      <c r="J6348" s="22"/>
    </row>
    <row r="6349" spans="5:10">
      <c r="E6349" s="4" t="e">
        <f>VLOOKUP(B6349,'[1]Base de datos Almacen'!$B$2:$E$3654,4,0)</f>
        <v>#N/A</v>
      </c>
      <c r="F6349" s="8">
        <v>0</v>
      </c>
      <c r="G6349" s="9">
        <f>SUMIFS('Entrada - Salida'!$E:$E,'Entrada - Salida'!$D:$D,Saldo!C6349,'Entrada - Salida'!C:C,Saldo!B6349)</f>
        <v>0</v>
      </c>
      <c r="H6349" s="10">
        <f>SUMIFS('Entrada - Salida'!$F:$F,'Entrada - Salida'!$D:$D,Saldo!C6349,'Entrada - Salida'!C:C,Saldo!B6349)</f>
        <v>0</v>
      </c>
      <c r="I6349" s="11">
        <f t="shared" si="100"/>
        <v>0</v>
      </c>
      <c r="J6349" s="22"/>
    </row>
    <row r="6350" spans="5:10">
      <c r="E6350" s="4" t="e">
        <f>VLOOKUP(B6350,'[1]Base de datos Almacen'!$B$2:$E$3654,4,0)</f>
        <v>#N/A</v>
      </c>
      <c r="F6350" s="8">
        <v>0</v>
      </c>
      <c r="G6350" s="9">
        <f>SUMIFS('Entrada - Salida'!$E:$E,'Entrada - Salida'!$D:$D,Saldo!C6350,'Entrada - Salida'!C:C,Saldo!B6350)</f>
        <v>0</v>
      </c>
      <c r="H6350" s="10">
        <f>SUMIFS('Entrada - Salida'!$F:$F,'Entrada - Salida'!$D:$D,Saldo!C6350,'Entrada - Salida'!C:C,Saldo!B6350)</f>
        <v>0</v>
      </c>
      <c r="I6350" s="11">
        <f t="shared" si="100"/>
        <v>0</v>
      </c>
      <c r="J6350" s="22"/>
    </row>
    <row r="6351" spans="5:10">
      <c r="E6351" s="4" t="e">
        <f>VLOOKUP(B6351,'[1]Base de datos Almacen'!$B$2:$E$3654,4,0)</f>
        <v>#N/A</v>
      </c>
      <c r="F6351" s="8">
        <v>0</v>
      </c>
      <c r="G6351" s="9">
        <f>SUMIFS('Entrada - Salida'!$E:$E,'Entrada - Salida'!$D:$D,Saldo!C6351,'Entrada - Salida'!C:C,Saldo!B6351)</f>
        <v>0</v>
      </c>
      <c r="H6351" s="10">
        <f>SUMIFS('Entrada - Salida'!$F:$F,'Entrada - Salida'!$D:$D,Saldo!C6351,'Entrada - Salida'!C:C,Saldo!B6351)</f>
        <v>0</v>
      </c>
      <c r="I6351" s="11">
        <f t="shared" si="100"/>
        <v>0</v>
      </c>
      <c r="J6351" s="22"/>
    </row>
    <row r="6352" spans="5:10">
      <c r="E6352" s="4" t="e">
        <f>VLOOKUP(B6352,'[1]Base de datos Almacen'!$B$2:$E$3654,4,0)</f>
        <v>#N/A</v>
      </c>
      <c r="F6352" s="8">
        <v>0</v>
      </c>
      <c r="G6352" s="9">
        <f>SUMIFS('Entrada - Salida'!$E:$E,'Entrada - Salida'!$D:$D,Saldo!C6352,'Entrada - Salida'!C:C,Saldo!B6352)</f>
        <v>0</v>
      </c>
      <c r="H6352" s="10">
        <f>SUMIFS('Entrada - Salida'!$F:$F,'Entrada - Salida'!$D:$D,Saldo!C6352,'Entrada - Salida'!C:C,Saldo!B6352)</f>
        <v>0</v>
      </c>
      <c r="I6352" s="11">
        <f t="shared" si="100"/>
        <v>0</v>
      </c>
      <c r="J6352" s="22"/>
    </row>
    <row r="6353" spans="5:10">
      <c r="E6353" s="4" t="e">
        <f>VLOOKUP(B6353,'[1]Base de datos Almacen'!$B$2:$E$3654,4,0)</f>
        <v>#N/A</v>
      </c>
      <c r="F6353" s="8">
        <v>0</v>
      </c>
      <c r="G6353" s="9">
        <f>SUMIFS('Entrada - Salida'!$E:$E,'Entrada - Salida'!$D:$D,Saldo!C6353,'Entrada - Salida'!C:C,Saldo!B6353)</f>
        <v>0</v>
      </c>
      <c r="H6353" s="10">
        <f>SUMIFS('Entrada - Salida'!$F:$F,'Entrada - Salida'!$D:$D,Saldo!C6353,'Entrada - Salida'!C:C,Saldo!B6353)</f>
        <v>0</v>
      </c>
      <c r="I6353" s="11">
        <f t="shared" si="100"/>
        <v>0</v>
      </c>
      <c r="J6353" s="22"/>
    </row>
    <row r="6354" spans="5:10">
      <c r="E6354" s="4" t="e">
        <f>VLOOKUP(B6354,'[1]Base de datos Almacen'!$B$2:$E$3654,4,0)</f>
        <v>#N/A</v>
      </c>
      <c r="F6354" s="8">
        <v>0</v>
      </c>
      <c r="G6354" s="9">
        <f>SUMIFS('Entrada - Salida'!$E:$E,'Entrada - Salida'!$D:$D,Saldo!C6354,'Entrada - Salida'!C:C,Saldo!B6354)</f>
        <v>0</v>
      </c>
      <c r="H6354" s="10">
        <f>SUMIFS('Entrada - Salida'!$F:$F,'Entrada - Salida'!$D:$D,Saldo!C6354,'Entrada - Salida'!C:C,Saldo!B6354)</f>
        <v>0</v>
      </c>
      <c r="I6354" s="11">
        <f t="shared" si="100"/>
        <v>0</v>
      </c>
      <c r="J6354" s="22"/>
    </row>
    <row r="6355" spans="5:10">
      <c r="E6355" s="4" t="e">
        <f>VLOOKUP(B6355,'[1]Base de datos Almacen'!$B$2:$E$3654,4,0)</f>
        <v>#N/A</v>
      </c>
      <c r="F6355" s="8">
        <v>0</v>
      </c>
      <c r="G6355" s="9">
        <f>SUMIFS('Entrada - Salida'!$E:$E,'Entrada - Salida'!$D:$D,Saldo!C6355,'Entrada - Salida'!C:C,Saldo!B6355)</f>
        <v>0</v>
      </c>
      <c r="H6355" s="10">
        <f>SUMIFS('Entrada - Salida'!$F:$F,'Entrada - Salida'!$D:$D,Saldo!C6355,'Entrada - Salida'!C:C,Saldo!B6355)</f>
        <v>0</v>
      </c>
      <c r="I6355" s="11">
        <f t="shared" si="100"/>
        <v>0</v>
      </c>
      <c r="J6355" s="22"/>
    </row>
    <row r="6356" spans="5:10">
      <c r="E6356" s="4" t="e">
        <f>VLOOKUP(B6356,'[1]Base de datos Almacen'!$B$2:$E$3654,4,0)</f>
        <v>#N/A</v>
      </c>
      <c r="F6356" s="8">
        <v>0</v>
      </c>
      <c r="G6356" s="9">
        <f>SUMIFS('Entrada - Salida'!$E:$E,'Entrada - Salida'!$D:$D,Saldo!C6356,'Entrada - Salida'!C:C,Saldo!B6356)</f>
        <v>0</v>
      </c>
      <c r="H6356" s="10">
        <f>SUMIFS('Entrada - Salida'!$F:$F,'Entrada - Salida'!$D:$D,Saldo!C6356,'Entrada - Salida'!C:C,Saldo!B6356)</f>
        <v>0</v>
      </c>
      <c r="I6356" s="11">
        <f t="shared" si="100"/>
        <v>0</v>
      </c>
      <c r="J6356" s="22"/>
    </row>
    <row r="6357" spans="5:10">
      <c r="E6357" s="4" t="e">
        <f>VLOOKUP(B6357,'[1]Base de datos Almacen'!$B$2:$E$3654,4,0)</f>
        <v>#N/A</v>
      </c>
      <c r="F6357" s="8">
        <v>0</v>
      </c>
      <c r="G6357" s="9">
        <f>SUMIFS('Entrada - Salida'!$E:$E,'Entrada - Salida'!$D:$D,Saldo!C6357,'Entrada - Salida'!C:C,Saldo!B6357)</f>
        <v>0</v>
      </c>
      <c r="H6357" s="10">
        <f>SUMIFS('Entrada - Salida'!$F:$F,'Entrada - Salida'!$D:$D,Saldo!C6357,'Entrada - Salida'!C:C,Saldo!B6357)</f>
        <v>0</v>
      </c>
      <c r="I6357" s="11">
        <f t="shared" si="100"/>
        <v>0</v>
      </c>
      <c r="J6357" s="22"/>
    </row>
    <row r="6358" spans="5:10">
      <c r="E6358" s="4" t="e">
        <f>VLOOKUP(B6358,'[1]Base de datos Almacen'!$B$2:$E$3654,4,0)</f>
        <v>#N/A</v>
      </c>
      <c r="F6358" s="8">
        <v>0</v>
      </c>
      <c r="G6358" s="9">
        <f>SUMIFS('Entrada - Salida'!$E:$E,'Entrada - Salida'!$D:$D,Saldo!C6358,'Entrada - Salida'!C:C,Saldo!B6358)</f>
        <v>0</v>
      </c>
      <c r="H6358" s="10">
        <f>SUMIFS('Entrada - Salida'!$F:$F,'Entrada - Salida'!$D:$D,Saldo!C6358,'Entrada - Salida'!C:C,Saldo!B6358)</f>
        <v>0</v>
      </c>
      <c r="I6358" s="11">
        <f t="shared" si="100"/>
        <v>0</v>
      </c>
      <c r="J6358" s="22"/>
    </row>
    <row r="6359" spans="5:10">
      <c r="E6359" s="4" t="e">
        <f>VLOOKUP(B6359,'[1]Base de datos Almacen'!$B$2:$E$3654,4,0)</f>
        <v>#N/A</v>
      </c>
      <c r="F6359" s="8">
        <v>0</v>
      </c>
      <c r="G6359" s="9">
        <f>SUMIFS('Entrada - Salida'!$E:$E,'Entrada - Salida'!$D:$D,Saldo!C6359,'Entrada - Salida'!C:C,Saldo!B6359)</f>
        <v>0</v>
      </c>
      <c r="H6359" s="10">
        <f>SUMIFS('Entrada - Salida'!$F:$F,'Entrada - Salida'!$D:$D,Saldo!C6359,'Entrada - Salida'!C:C,Saldo!B6359)</f>
        <v>0</v>
      </c>
      <c r="I6359" s="11">
        <f t="shared" si="100"/>
        <v>0</v>
      </c>
      <c r="J6359" s="22"/>
    </row>
    <row r="6360" spans="5:10">
      <c r="E6360" s="4" t="e">
        <f>VLOOKUP(B6360,'[1]Base de datos Almacen'!$B$2:$E$3654,4,0)</f>
        <v>#N/A</v>
      </c>
      <c r="F6360" s="8">
        <v>0</v>
      </c>
      <c r="G6360" s="9">
        <f>SUMIFS('Entrada - Salida'!$E:$E,'Entrada - Salida'!$D:$D,Saldo!C6360,'Entrada - Salida'!C:C,Saldo!B6360)</f>
        <v>0</v>
      </c>
      <c r="H6360" s="10">
        <f>SUMIFS('Entrada - Salida'!$F:$F,'Entrada - Salida'!$D:$D,Saldo!C6360,'Entrada - Salida'!C:C,Saldo!B6360)</f>
        <v>0</v>
      </c>
      <c r="I6360" s="11">
        <f t="shared" si="100"/>
        <v>0</v>
      </c>
      <c r="J6360" s="22"/>
    </row>
    <row r="6361" spans="5:10">
      <c r="E6361" s="4" t="e">
        <f>VLOOKUP(B6361,'[1]Base de datos Almacen'!$B$2:$E$3654,4,0)</f>
        <v>#N/A</v>
      </c>
      <c r="F6361" s="8">
        <v>0</v>
      </c>
      <c r="G6361" s="9">
        <f>SUMIFS('Entrada - Salida'!$E:$E,'Entrada - Salida'!$D:$D,Saldo!C6361,'Entrada - Salida'!C:C,Saldo!B6361)</f>
        <v>0</v>
      </c>
      <c r="H6361" s="10">
        <f>SUMIFS('Entrada - Salida'!$F:$F,'Entrada - Salida'!$D:$D,Saldo!C6361,'Entrada - Salida'!C:C,Saldo!B6361)</f>
        <v>0</v>
      </c>
      <c r="I6361" s="11">
        <f t="shared" si="100"/>
        <v>0</v>
      </c>
      <c r="J6361" s="22"/>
    </row>
    <row r="6362" spans="5:10">
      <c r="E6362" s="4" t="e">
        <f>VLOOKUP(B6362,'[1]Base de datos Almacen'!$B$2:$E$3654,4,0)</f>
        <v>#N/A</v>
      </c>
      <c r="F6362" s="8">
        <v>0</v>
      </c>
      <c r="G6362" s="9">
        <f>SUMIFS('Entrada - Salida'!$E:$E,'Entrada - Salida'!$D:$D,Saldo!C6362,'Entrada - Salida'!C:C,Saldo!B6362)</f>
        <v>0</v>
      </c>
      <c r="H6362" s="10">
        <f>SUMIFS('Entrada - Salida'!$F:$F,'Entrada - Salida'!$D:$D,Saldo!C6362,'Entrada - Salida'!C:C,Saldo!B6362)</f>
        <v>0</v>
      </c>
      <c r="I6362" s="11">
        <f t="shared" si="100"/>
        <v>0</v>
      </c>
      <c r="J6362" s="22"/>
    </row>
    <row r="6363" spans="5:10">
      <c r="E6363" s="4" t="e">
        <f>VLOOKUP(B6363,'[1]Base de datos Almacen'!$B$2:$E$3654,4,0)</f>
        <v>#N/A</v>
      </c>
      <c r="F6363" s="8">
        <v>0</v>
      </c>
      <c r="G6363" s="9">
        <f>SUMIFS('Entrada - Salida'!$E:$E,'Entrada - Salida'!$D:$D,Saldo!C6363,'Entrada - Salida'!C:C,Saldo!B6363)</f>
        <v>0</v>
      </c>
      <c r="H6363" s="10">
        <f>SUMIFS('Entrada - Salida'!$F:$F,'Entrada - Salida'!$D:$D,Saldo!C6363,'Entrada - Salida'!C:C,Saldo!B6363)</f>
        <v>0</v>
      </c>
      <c r="I6363" s="11">
        <f t="shared" si="100"/>
        <v>0</v>
      </c>
      <c r="J6363" s="22"/>
    </row>
    <row r="6364" spans="5:10">
      <c r="E6364" s="4" t="e">
        <f>VLOOKUP(B6364,'[1]Base de datos Almacen'!$B$2:$E$3654,4,0)</f>
        <v>#N/A</v>
      </c>
      <c r="F6364" s="8">
        <v>0</v>
      </c>
      <c r="G6364" s="9">
        <f>SUMIFS('Entrada - Salida'!$E:$E,'Entrada - Salida'!$D:$D,Saldo!C6364,'Entrada - Salida'!C:C,Saldo!B6364)</f>
        <v>0</v>
      </c>
      <c r="H6364" s="10">
        <f>SUMIFS('Entrada - Salida'!$F:$F,'Entrada - Salida'!$D:$D,Saldo!C6364,'Entrada - Salida'!C:C,Saldo!B6364)</f>
        <v>0</v>
      </c>
      <c r="I6364" s="11">
        <f t="shared" si="100"/>
        <v>0</v>
      </c>
      <c r="J6364" s="22"/>
    </row>
    <row r="6365" spans="5:10">
      <c r="E6365" s="4" t="e">
        <f>VLOOKUP(B6365,'[1]Base de datos Almacen'!$B$2:$E$3654,4,0)</f>
        <v>#N/A</v>
      </c>
      <c r="F6365" s="8">
        <v>0</v>
      </c>
      <c r="G6365" s="9">
        <f>SUMIFS('Entrada - Salida'!$E:$E,'Entrada - Salida'!$D:$D,Saldo!C6365,'Entrada - Salida'!C:C,Saldo!B6365)</f>
        <v>0</v>
      </c>
      <c r="H6365" s="10">
        <f>SUMIFS('Entrada - Salida'!$F:$F,'Entrada - Salida'!$D:$D,Saldo!C6365,'Entrada - Salida'!C:C,Saldo!B6365)</f>
        <v>0</v>
      </c>
      <c r="I6365" s="11">
        <f t="shared" si="100"/>
        <v>0</v>
      </c>
      <c r="J6365" s="22"/>
    </row>
    <row r="6366" spans="5:10">
      <c r="E6366" s="4" t="e">
        <f>VLOOKUP(B6366,'[1]Base de datos Almacen'!$B$2:$E$3654,4,0)</f>
        <v>#N/A</v>
      </c>
      <c r="F6366" s="8">
        <v>0</v>
      </c>
      <c r="G6366" s="9">
        <f>SUMIFS('Entrada - Salida'!$E:$E,'Entrada - Salida'!$D:$D,Saldo!C6366,'Entrada - Salida'!C:C,Saldo!B6366)</f>
        <v>0</v>
      </c>
      <c r="H6366" s="10">
        <f>SUMIFS('Entrada - Salida'!$F:$F,'Entrada - Salida'!$D:$D,Saldo!C6366,'Entrada - Salida'!C:C,Saldo!B6366)</f>
        <v>0</v>
      </c>
      <c r="I6366" s="11">
        <f t="shared" si="100"/>
        <v>0</v>
      </c>
      <c r="J6366" s="22"/>
    </row>
    <row r="6367" spans="5:10">
      <c r="E6367" s="4" t="e">
        <f>VLOOKUP(B6367,'[1]Base de datos Almacen'!$B$2:$E$3654,4,0)</f>
        <v>#N/A</v>
      </c>
      <c r="F6367" s="8">
        <v>0</v>
      </c>
      <c r="G6367" s="9">
        <f>SUMIFS('Entrada - Salida'!$E:$E,'Entrada - Salida'!$D:$D,Saldo!C6367,'Entrada - Salida'!C:C,Saldo!B6367)</f>
        <v>0</v>
      </c>
      <c r="H6367" s="10">
        <f>SUMIFS('Entrada - Salida'!$F:$F,'Entrada - Salida'!$D:$D,Saldo!C6367,'Entrada - Salida'!C:C,Saldo!B6367)</f>
        <v>0</v>
      </c>
      <c r="I6367" s="11">
        <f t="shared" si="100"/>
        <v>0</v>
      </c>
      <c r="J6367" s="22"/>
    </row>
    <row r="6368" spans="5:10">
      <c r="E6368" s="4" t="e">
        <f>VLOOKUP(B6368,'[1]Base de datos Almacen'!$B$2:$E$3654,4,0)</f>
        <v>#N/A</v>
      </c>
      <c r="F6368" s="8">
        <v>0</v>
      </c>
      <c r="G6368" s="9">
        <f>SUMIFS('Entrada - Salida'!$E:$E,'Entrada - Salida'!$D:$D,Saldo!C6368,'Entrada - Salida'!C:C,Saldo!B6368)</f>
        <v>0</v>
      </c>
      <c r="H6368" s="10">
        <f>SUMIFS('Entrada - Salida'!$F:$F,'Entrada - Salida'!$D:$D,Saldo!C6368,'Entrada - Salida'!C:C,Saldo!B6368)</f>
        <v>0</v>
      </c>
      <c r="I6368" s="11">
        <f t="shared" si="100"/>
        <v>0</v>
      </c>
      <c r="J6368" s="22"/>
    </row>
    <row r="6369" spans="5:10">
      <c r="E6369" s="4" t="e">
        <f>VLOOKUP(B6369,'[1]Base de datos Almacen'!$B$2:$E$3654,4,0)</f>
        <v>#N/A</v>
      </c>
      <c r="F6369" s="8">
        <v>0</v>
      </c>
      <c r="G6369" s="9">
        <f>SUMIFS('Entrada - Salida'!$E:$E,'Entrada - Salida'!$D:$D,Saldo!C6369,'Entrada - Salida'!C:C,Saldo!B6369)</f>
        <v>0</v>
      </c>
      <c r="H6369" s="10">
        <f>SUMIFS('Entrada - Salida'!$F:$F,'Entrada - Salida'!$D:$D,Saldo!C6369,'Entrada - Salida'!C:C,Saldo!B6369)</f>
        <v>0</v>
      </c>
      <c r="I6369" s="11">
        <f t="shared" si="100"/>
        <v>0</v>
      </c>
      <c r="J6369" s="22"/>
    </row>
    <row r="6370" spans="5:10">
      <c r="E6370" s="4" t="e">
        <f>VLOOKUP(B6370,'[1]Base de datos Almacen'!$B$2:$E$3654,4,0)</f>
        <v>#N/A</v>
      </c>
      <c r="F6370" s="8">
        <v>0</v>
      </c>
      <c r="G6370" s="9">
        <f>SUMIFS('Entrada - Salida'!$E:$E,'Entrada - Salida'!$D:$D,Saldo!C6370,'Entrada - Salida'!C:C,Saldo!B6370)</f>
        <v>0</v>
      </c>
      <c r="H6370" s="10">
        <f>SUMIFS('Entrada - Salida'!$F:$F,'Entrada - Salida'!$D:$D,Saldo!C6370,'Entrada - Salida'!C:C,Saldo!B6370)</f>
        <v>0</v>
      </c>
      <c r="I6370" s="11">
        <f t="shared" si="100"/>
        <v>0</v>
      </c>
      <c r="J6370" s="22"/>
    </row>
    <row r="6371" spans="5:10">
      <c r="E6371" s="4" t="e">
        <f>VLOOKUP(B6371,'[1]Base de datos Almacen'!$B$2:$E$3654,4,0)</f>
        <v>#N/A</v>
      </c>
      <c r="F6371" s="8">
        <v>0</v>
      </c>
      <c r="G6371" s="9">
        <f>SUMIFS('Entrada - Salida'!$E:$E,'Entrada - Salida'!$D:$D,Saldo!C6371,'Entrada - Salida'!C:C,Saldo!B6371)</f>
        <v>0</v>
      </c>
      <c r="H6371" s="10">
        <f>SUMIFS('Entrada - Salida'!$F:$F,'Entrada - Salida'!$D:$D,Saldo!C6371,'Entrada - Salida'!C:C,Saldo!B6371)</f>
        <v>0</v>
      </c>
      <c r="I6371" s="11">
        <f t="shared" si="100"/>
        <v>0</v>
      </c>
      <c r="J6371" s="22"/>
    </row>
    <row r="6372" spans="5:10">
      <c r="E6372" s="4" t="e">
        <f>VLOOKUP(B6372,'[1]Base de datos Almacen'!$B$2:$E$3654,4,0)</f>
        <v>#N/A</v>
      </c>
      <c r="F6372" s="8">
        <v>0</v>
      </c>
      <c r="G6372" s="9">
        <f>SUMIFS('Entrada - Salida'!$E:$E,'Entrada - Salida'!$D:$D,Saldo!C6372,'Entrada - Salida'!C:C,Saldo!B6372)</f>
        <v>0</v>
      </c>
      <c r="H6372" s="10">
        <f>SUMIFS('Entrada - Salida'!$F:$F,'Entrada - Salida'!$D:$D,Saldo!C6372,'Entrada - Salida'!C:C,Saldo!B6372)</f>
        <v>0</v>
      </c>
      <c r="I6372" s="11">
        <f t="shared" si="100"/>
        <v>0</v>
      </c>
      <c r="J6372" s="22"/>
    </row>
    <row r="6373" spans="5:10">
      <c r="E6373" s="4" t="e">
        <f>VLOOKUP(B6373,'[1]Base de datos Almacen'!$B$2:$E$3654,4,0)</f>
        <v>#N/A</v>
      </c>
      <c r="F6373" s="8">
        <v>0</v>
      </c>
      <c r="G6373" s="9">
        <f>SUMIFS('Entrada - Salida'!$E:$E,'Entrada - Salida'!$D:$D,Saldo!C6373,'Entrada - Salida'!C:C,Saldo!B6373)</f>
        <v>0</v>
      </c>
      <c r="H6373" s="10">
        <f>SUMIFS('Entrada - Salida'!$F:$F,'Entrada - Salida'!$D:$D,Saldo!C6373,'Entrada - Salida'!C:C,Saldo!B6373)</f>
        <v>0</v>
      </c>
      <c r="I6373" s="11">
        <f t="shared" si="100"/>
        <v>0</v>
      </c>
      <c r="J6373" s="22"/>
    </row>
    <row r="6374" spans="5:10">
      <c r="E6374" s="4" t="e">
        <f>VLOOKUP(B6374,'[1]Base de datos Almacen'!$B$2:$E$3654,4,0)</f>
        <v>#N/A</v>
      </c>
      <c r="F6374" s="8">
        <v>0</v>
      </c>
      <c r="G6374" s="9">
        <f>SUMIFS('Entrada - Salida'!$E:$E,'Entrada - Salida'!$D:$D,Saldo!C6374,'Entrada - Salida'!C:C,Saldo!B6374)</f>
        <v>0</v>
      </c>
      <c r="H6374" s="10">
        <f>SUMIFS('Entrada - Salida'!$F:$F,'Entrada - Salida'!$D:$D,Saldo!C6374,'Entrada - Salida'!C:C,Saldo!B6374)</f>
        <v>0</v>
      </c>
      <c r="I6374" s="11">
        <f t="shared" si="100"/>
        <v>0</v>
      </c>
      <c r="J6374" s="22"/>
    </row>
    <row r="6375" spans="5:10">
      <c r="E6375" s="4" t="e">
        <f>VLOOKUP(B6375,'[1]Base de datos Almacen'!$B$2:$E$3654,4,0)</f>
        <v>#N/A</v>
      </c>
      <c r="F6375" s="8">
        <v>0</v>
      </c>
      <c r="G6375" s="9">
        <f>SUMIFS('Entrada - Salida'!$E:$E,'Entrada - Salida'!$D:$D,Saldo!C6375,'Entrada - Salida'!C:C,Saldo!B6375)</f>
        <v>0</v>
      </c>
      <c r="H6375" s="10">
        <f>SUMIFS('Entrada - Salida'!$F:$F,'Entrada - Salida'!$D:$D,Saldo!C6375,'Entrada - Salida'!C:C,Saldo!B6375)</f>
        <v>0</v>
      </c>
      <c r="I6375" s="11">
        <f t="shared" si="100"/>
        <v>0</v>
      </c>
      <c r="J6375" s="22"/>
    </row>
    <row r="6376" spans="5:10">
      <c r="E6376" s="4" t="e">
        <f>VLOOKUP(B6376,'[1]Base de datos Almacen'!$B$2:$E$3654,4,0)</f>
        <v>#N/A</v>
      </c>
      <c r="F6376" s="8">
        <v>0</v>
      </c>
      <c r="G6376" s="9">
        <f>SUMIFS('Entrada - Salida'!$E:$E,'Entrada - Salida'!$D:$D,Saldo!C6376,'Entrada - Salida'!C:C,Saldo!B6376)</f>
        <v>0</v>
      </c>
      <c r="H6376" s="10">
        <f>SUMIFS('Entrada - Salida'!$F:$F,'Entrada - Salida'!$D:$D,Saldo!C6376,'Entrada - Salida'!C:C,Saldo!B6376)</f>
        <v>0</v>
      </c>
      <c r="I6376" s="11">
        <f t="shared" si="100"/>
        <v>0</v>
      </c>
      <c r="J6376" s="22"/>
    </row>
    <row r="6377" spans="5:10">
      <c r="E6377" s="4" t="e">
        <f>VLOOKUP(B6377,'[1]Base de datos Almacen'!$B$2:$E$3654,4,0)</f>
        <v>#N/A</v>
      </c>
      <c r="F6377" s="8">
        <v>0</v>
      </c>
      <c r="G6377" s="9">
        <f>SUMIFS('Entrada - Salida'!$E:$E,'Entrada - Salida'!$D:$D,Saldo!C6377,'Entrada - Salida'!C:C,Saldo!B6377)</f>
        <v>0</v>
      </c>
      <c r="H6377" s="10">
        <f>SUMIFS('Entrada - Salida'!$F:$F,'Entrada - Salida'!$D:$D,Saldo!C6377,'Entrada - Salida'!C:C,Saldo!B6377)</f>
        <v>0</v>
      </c>
      <c r="I6377" s="11">
        <f t="shared" si="100"/>
        <v>0</v>
      </c>
      <c r="J6377" s="22"/>
    </row>
    <row r="6378" spans="5:10">
      <c r="E6378" s="4" t="e">
        <f>VLOOKUP(B6378,'[1]Base de datos Almacen'!$B$2:$E$3654,4,0)</f>
        <v>#N/A</v>
      </c>
      <c r="F6378" s="8">
        <v>0</v>
      </c>
      <c r="G6378" s="9">
        <f>SUMIFS('Entrada - Salida'!$E:$E,'Entrada - Salida'!$D:$D,Saldo!C6378,'Entrada - Salida'!C:C,Saldo!B6378)</f>
        <v>0</v>
      </c>
      <c r="H6378" s="10">
        <f>SUMIFS('Entrada - Salida'!$F:$F,'Entrada - Salida'!$D:$D,Saldo!C6378,'Entrada - Salida'!C:C,Saldo!B6378)</f>
        <v>0</v>
      </c>
      <c r="I6378" s="11">
        <f t="shared" si="100"/>
        <v>0</v>
      </c>
      <c r="J6378" s="22"/>
    </row>
    <row r="6379" spans="5:10">
      <c r="E6379" s="4" t="e">
        <f>VLOOKUP(B6379,'[1]Base de datos Almacen'!$B$2:$E$3654,4,0)</f>
        <v>#N/A</v>
      </c>
      <c r="F6379" s="8">
        <v>0</v>
      </c>
      <c r="G6379" s="9">
        <f>SUMIFS('Entrada - Salida'!$E:$E,'Entrada - Salida'!$D:$D,Saldo!C6379,'Entrada - Salida'!C:C,Saldo!B6379)</f>
        <v>0</v>
      </c>
      <c r="H6379" s="10">
        <f>SUMIFS('Entrada - Salida'!$F:$F,'Entrada - Salida'!$D:$D,Saldo!C6379,'Entrada - Salida'!C:C,Saldo!B6379)</f>
        <v>0</v>
      </c>
      <c r="I6379" s="11">
        <f t="shared" si="100"/>
        <v>0</v>
      </c>
      <c r="J6379" s="22"/>
    </row>
    <row r="6380" spans="5:10">
      <c r="E6380" s="4" t="e">
        <f>VLOOKUP(B6380,'[1]Base de datos Almacen'!$B$2:$E$3654,4,0)</f>
        <v>#N/A</v>
      </c>
      <c r="F6380" s="8">
        <v>0</v>
      </c>
      <c r="G6380" s="9">
        <f>SUMIFS('Entrada - Salida'!$E:$E,'Entrada - Salida'!$D:$D,Saldo!C6380,'Entrada - Salida'!C:C,Saldo!B6380)</f>
        <v>0</v>
      </c>
      <c r="H6380" s="10">
        <f>SUMIFS('Entrada - Salida'!$F:$F,'Entrada - Salida'!$D:$D,Saldo!C6380,'Entrada - Salida'!C:C,Saldo!B6380)</f>
        <v>0</v>
      </c>
      <c r="I6380" s="11">
        <f t="shared" si="100"/>
        <v>0</v>
      </c>
      <c r="J6380" s="22"/>
    </row>
    <row r="6381" spans="5:10">
      <c r="E6381" s="4" t="e">
        <f>VLOOKUP(B6381,'[1]Base de datos Almacen'!$B$2:$E$3654,4,0)</f>
        <v>#N/A</v>
      </c>
      <c r="F6381" s="8">
        <v>0</v>
      </c>
      <c r="G6381" s="9">
        <f>SUMIFS('Entrada - Salida'!$E:$E,'Entrada - Salida'!$D:$D,Saldo!C6381,'Entrada - Salida'!C:C,Saldo!B6381)</f>
        <v>0</v>
      </c>
      <c r="H6381" s="10">
        <f>SUMIFS('Entrada - Salida'!$F:$F,'Entrada - Salida'!$D:$D,Saldo!C6381,'Entrada - Salida'!C:C,Saldo!B6381)</f>
        <v>0</v>
      </c>
      <c r="I6381" s="11">
        <f t="shared" si="100"/>
        <v>0</v>
      </c>
      <c r="J6381" s="22"/>
    </row>
    <row r="6382" spans="5:10">
      <c r="E6382" s="4" t="e">
        <f>VLOOKUP(B6382,'[1]Base de datos Almacen'!$B$2:$E$3654,4,0)</f>
        <v>#N/A</v>
      </c>
      <c r="F6382" s="8">
        <v>0</v>
      </c>
      <c r="G6382" s="9">
        <f>SUMIFS('Entrada - Salida'!$E:$E,'Entrada - Salida'!$D:$D,Saldo!C6382,'Entrada - Salida'!C:C,Saldo!B6382)</f>
        <v>0</v>
      </c>
      <c r="H6382" s="10">
        <f>SUMIFS('Entrada - Salida'!$F:$F,'Entrada - Salida'!$D:$D,Saldo!C6382,'Entrada - Salida'!C:C,Saldo!B6382)</f>
        <v>0</v>
      </c>
      <c r="I6382" s="11">
        <f t="shared" ref="I6382:I6445" si="101">+(G6382-H6382)+F6382</f>
        <v>0</v>
      </c>
      <c r="J6382" s="22"/>
    </row>
    <row r="6383" spans="5:10">
      <c r="E6383" s="4" t="e">
        <f>VLOOKUP(B6383,'[1]Base de datos Almacen'!$B$2:$E$3654,4,0)</f>
        <v>#N/A</v>
      </c>
      <c r="F6383" s="8">
        <v>0</v>
      </c>
      <c r="G6383" s="9">
        <f>SUMIFS('Entrada - Salida'!$E:$E,'Entrada - Salida'!$D:$D,Saldo!C6383,'Entrada - Salida'!C:C,Saldo!B6383)</f>
        <v>0</v>
      </c>
      <c r="H6383" s="10">
        <f>SUMIFS('Entrada - Salida'!$F:$F,'Entrada - Salida'!$D:$D,Saldo!C6383,'Entrada - Salida'!C:C,Saldo!B6383)</f>
        <v>0</v>
      </c>
      <c r="I6383" s="11">
        <f t="shared" si="101"/>
        <v>0</v>
      </c>
      <c r="J6383" s="22"/>
    </row>
    <row r="6384" spans="5:10">
      <c r="E6384" s="4" t="e">
        <f>VLOOKUP(B6384,'[1]Base de datos Almacen'!$B$2:$E$3654,4,0)</f>
        <v>#N/A</v>
      </c>
      <c r="F6384" s="8">
        <v>0</v>
      </c>
      <c r="G6384" s="9">
        <f>SUMIFS('Entrada - Salida'!$E:$E,'Entrada - Salida'!$D:$D,Saldo!C6384,'Entrada - Salida'!C:C,Saldo!B6384)</f>
        <v>0</v>
      </c>
      <c r="H6384" s="10">
        <f>SUMIFS('Entrada - Salida'!$F:$F,'Entrada - Salida'!$D:$D,Saldo!C6384,'Entrada - Salida'!C:C,Saldo!B6384)</f>
        <v>0</v>
      </c>
      <c r="I6384" s="11">
        <f t="shared" si="101"/>
        <v>0</v>
      </c>
      <c r="J6384" s="22"/>
    </row>
    <row r="6385" spans="5:10">
      <c r="E6385" s="4" t="e">
        <f>VLOOKUP(B6385,'[1]Base de datos Almacen'!$B$2:$E$3654,4,0)</f>
        <v>#N/A</v>
      </c>
      <c r="F6385" s="8">
        <v>0</v>
      </c>
      <c r="G6385" s="9">
        <f>SUMIFS('Entrada - Salida'!$E:$E,'Entrada - Salida'!$D:$D,Saldo!C6385,'Entrada - Salida'!C:C,Saldo!B6385)</f>
        <v>0</v>
      </c>
      <c r="H6385" s="10">
        <f>SUMIFS('Entrada - Salida'!$F:$F,'Entrada - Salida'!$D:$D,Saldo!C6385,'Entrada - Salida'!C:C,Saldo!B6385)</f>
        <v>0</v>
      </c>
      <c r="I6385" s="11">
        <f t="shared" si="101"/>
        <v>0</v>
      </c>
      <c r="J6385" s="22"/>
    </row>
    <row r="6386" spans="5:10">
      <c r="E6386" s="4" t="e">
        <f>VLOOKUP(B6386,'[1]Base de datos Almacen'!$B$2:$E$3654,4,0)</f>
        <v>#N/A</v>
      </c>
      <c r="F6386" s="8">
        <v>0</v>
      </c>
      <c r="G6386" s="9">
        <f>SUMIFS('Entrada - Salida'!$E:$E,'Entrada - Salida'!$D:$D,Saldo!C6386,'Entrada - Salida'!C:C,Saldo!B6386)</f>
        <v>0</v>
      </c>
      <c r="H6386" s="10">
        <f>SUMIFS('Entrada - Salida'!$F:$F,'Entrada - Salida'!$D:$D,Saldo!C6386,'Entrada - Salida'!C:C,Saldo!B6386)</f>
        <v>0</v>
      </c>
      <c r="I6386" s="11">
        <f t="shared" si="101"/>
        <v>0</v>
      </c>
      <c r="J6386" s="22"/>
    </row>
    <row r="6387" spans="5:10">
      <c r="E6387" s="4" t="e">
        <f>VLOOKUP(B6387,'[1]Base de datos Almacen'!$B$2:$E$3654,4,0)</f>
        <v>#N/A</v>
      </c>
      <c r="F6387" s="8">
        <v>0</v>
      </c>
      <c r="G6387" s="9">
        <f>SUMIFS('Entrada - Salida'!$E:$E,'Entrada - Salida'!$D:$D,Saldo!C6387,'Entrada - Salida'!C:C,Saldo!B6387)</f>
        <v>0</v>
      </c>
      <c r="H6387" s="10">
        <f>SUMIFS('Entrada - Salida'!$F:$F,'Entrada - Salida'!$D:$D,Saldo!C6387,'Entrada - Salida'!C:C,Saldo!B6387)</f>
        <v>0</v>
      </c>
      <c r="I6387" s="11">
        <f t="shared" si="101"/>
        <v>0</v>
      </c>
      <c r="J6387" s="22"/>
    </row>
    <row r="6388" spans="5:10">
      <c r="E6388" s="4" t="e">
        <f>VLOOKUP(B6388,'[1]Base de datos Almacen'!$B$2:$E$3654,4,0)</f>
        <v>#N/A</v>
      </c>
      <c r="F6388" s="8">
        <v>0</v>
      </c>
      <c r="G6388" s="9">
        <f>SUMIFS('Entrada - Salida'!$E:$E,'Entrada - Salida'!$D:$D,Saldo!C6388,'Entrada - Salida'!C:C,Saldo!B6388)</f>
        <v>0</v>
      </c>
      <c r="H6388" s="10">
        <f>SUMIFS('Entrada - Salida'!$F:$F,'Entrada - Salida'!$D:$D,Saldo!C6388,'Entrada - Salida'!C:C,Saldo!B6388)</f>
        <v>0</v>
      </c>
      <c r="I6388" s="11">
        <f t="shared" si="101"/>
        <v>0</v>
      </c>
      <c r="J6388" s="22"/>
    </row>
    <row r="6389" spans="5:10">
      <c r="E6389" s="4" t="e">
        <f>VLOOKUP(B6389,'[1]Base de datos Almacen'!$B$2:$E$3654,4,0)</f>
        <v>#N/A</v>
      </c>
      <c r="F6389" s="8">
        <v>0</v>
      </c>
      <c r="G6389" s="9">
        <f>SUMIFS('Entrada - Salida'!$E:$E,'Entrada - Salida'!$D:$D,Saldo!C6389,'Entrada - Salida'!C:C,Saldo!B6389)</f>
        <v>0</v>
      </c>
      <c r="H6389" s="10">
        <f>SUMIFS('Entrada - Salida'!$F:$F,'Entrada - Salida'!$D:$D,Saldo!C6389,'Entrada - Salida'!C:C,Saldo!B6389)</f>
        <v>0</v>
      </c>
      <c r="I6389" s="11">
        <f t="shared" si="101"/>
        <v>0</v>
      </c>
      <c r="J6389" s="22"/>
    </row>
    <row r="6390" spans="5:10">
      <c r="E6390" s="4" t="e">
        <f>VLOOKUP(B6390,'[1]Base de datos Almacen'!$B$2:$E$3654,4,0)</f>
        <v>#N/A</v>
      </c>
      <c r="F6390" s="8">
        <v>0</v>
      </c>
      <c r="G6390" s="9">
        <f>SUMIFS('Entrada - Salida'!$E:$E,'Entrada - Salida'!$D:$D,Saldo!C6390,'Entrada - Salida'!C:C,Saldo!B6390)</f>
        <v>0</v>
      </c>
      <c r="H6390" s="10">
        <f>SUMIFS('Entrada - Salida'!$F:$F,'Entrada - Salida'!$D:$D,Saldo!C6390,'Entrada - Salida'!C:C,Saldo!B6390)</f>
        <v>0</v>
      </c>
      <c r="I6390" s="11">
        <f t="shared" si="101"/>
        <v>0</v>
      </c>
      <c r="J6390" s="22"/>
    </row>
    <row r="6391" spans="5:10">
      <c r="E6391" s="4" t="e">
        <f>VLOOKUP(B6391,'[1]Base de datos Almacen'!$B$2:$E$3654,4,0)</f>
        <v>#N/A</v>
      </c>
      <c r="F6391" s="8">
        <v>0</v>
      </c>
      <c r="G6391" s="9">
        <f>SUMIFS('Entrada - Salida'!$E:$E,'Entrada - Salida'!$D:$D,Saldo!C6391,'Entrada - Salida'!C:C,Saldo!B6391)</f>
        <v>0</v>
      </c>
      <c r="H6391" s="10">
        <f>SUMIFS('Entrada - Salida'!$F:$F,'Entrada - Salida'!$D:$D,Saldo!C6391,'Entrada - Salida'!C:C,Saldo!B6391)</f>
        <v>0</v>
      </c>
      <c r="I6391" s="11">
        <f t="shared" si="101"/>
        <v>0</v>
      </c>
      <c r="J6391" s="22"/>
    </row>
    <row r="6392" spans="5:10">
      <c r="E6392" s="4" t="e">
        <f>VLOOKUP(B6392,'[1]Base de datos Almacen'!$B$2:$E$3654,4,0)</f>
        <v>#N/A</v>
      </c>
      <c r="F6392" s="8">
        <v>0</v>
      </c>
      <c r="G6392" s="9">
        <f>SUMIFS('Entrada - Salida'!$E:$E,'Entrada - Salida'!$D:$D,Saldo!C6392,'Entrada - Salida'!C:C,Saldo!B6392)</f>
        <v>0</v>
      </c>
      <c r="H6392" s="10">
        <f>SUMIFS('Entrada - Salida'!$F:$F,'Entrada - Salida'!$D:$D,Saldo!C6392,'Entrada - Salida'!C:C,Saldo!B6392)</f>
        <v>0</v>
      </c>
      <c r="I6392" s="11">
        <f t="shared" si="101"/>
        <v>0</v>
      </c>
      <c r="J6392" s="22"/>
    </row>
    <row r="6393" spans="5:10">
      <c r="E6393" s="4" t="e">
        <f>VLOOKUP(B6393,'[1]Base de datos Almacen'!$B$2:$E$3654,4,0)</f>
        <v>#N/A</v>
      </c>
      <c r="F6393" s="8">
        <v>0</v>
      </c>
      <c r="G6393" s="9">
        <f>SUMIFS('Entrada - Salida'!$E:$E,'Entrada - Salida'!$D:$D,Saldo!C6393,'Entrada - Salida'!C:C,Saldo!B6393)</f>
        <v>0</v>
      </c>
      <c r="H6393" s="10">
        <f>SUMIFS('Entrada - Salida'!$F:$F,'Entrada - Salida'!$D:$D,Saldo!C6393,'Entrada - Salida'!C:C,Saldo!B6393)</f>
        <v>0</v>
      </c>
      <c r="I6393" s="11">
        <f t="shared" si="101"/>
        <v>0</v>
      </c>
      <c r="J6393" s="22"/>
    </row>
    <row r="6394" spans="5:10">
      <c r="E6394" s="4" t="e">
        <f>VLOOKUP(B6394,'[1]Base de datos Almacen'!$B$2:$E$3654,4,0)</f>
        <v>#N/A</v>
      </c>
      <c r="F6394" s="8">
        <v>0</v>
      </c>
      <c r="G6394" s="9">
        <f>SUMIFS('Entrada - Salida'!$E:$E,'Entrada - Salida'!$D:$D,Saldo!C6394,'Entrada - Salida'!C:C,Saldo!B6394)</f>
        <v>0</v>
      </c>
      <c r="H6394" s="10">
        <f>SUMIFS('Entrada - Salida'!$F:$F,'Entrada - Salida'!$D:$D,Saldo!C6394,'Entrada - Salida'!C:C,Saldo!B6394)</f>
        <v>0</v>
      </c>
      <c r="I6394" s="11">
        <f t="shared" si="101"/>
        <v>0</v>
      </c>
      <c r="J6394" s="22"/>
    </row>
    <row r="6395" spans="5:10">
      <c r="E6395" s="4" t="e">
        <f>VLOOKUP(B6395,'[1]Base de datos Almacen'!$B$2:$E$3654,4,0)</f>
        <v>#N/A</v>
      </c>
      <c r="F6395" s="8">
        <v>0</v>
      </c>
      <c r="G6395" s="9">
        <f>SUMIFS('Entrada - Salida'!$E:$E,'Entrada - Salida'!$D:$D,Saldo!C6395,'Entrada - Salida'!C:C,Saldo!B6395)</f>
        <v>0</v>
      </c>
      <c r="H6395" s="10">
        <f>SUMIFS('Entrada - Salida'!$F:$F,'Entrada - Salida'!$D:$D,Saldo!C6395,'Entrada - Salida'!C:C,Saldo!B6395)</f>
        <v>0</v>
      </c>
      <c r="I6395" s="11">
        <f t="shared" si="101"/>
        <v>0</v>
      </c>
      <c r="J6395" s="22"/>
    </row>
    <row r="6396" spans="5:10">
      <c r="E6396" s="4" t="e">
        <f>VLOOKUP(B6396,'[1]Base de datos Almacen'!$B$2:$E$3654,4,0)</f>
        <v>#N/A</v>
      </c>
      <c r="F6396" s="8">
        <v>0</v>
      </c>
      <c r="G6396" s="9">
        <f>SUMIFS('Entrada - Salida'!$E:$E,'Entrada - Salida'!$D:$D,Saldo!C6396,'Entrada - Salida'!C:C,Saldo!B6396)</f>
        <v>0</v>
      </c>
      <c r="H6396" s="10">
        <f>SUMIFS('Entrada - Salida'!$F:$F,'Entrada - Salida'!$D:$D,Saldo!C6396,'Entrada - Salida'!C:C,Saldo!B6396)</f>
        <v>0</v>
      </c>
      <c r="I6396" s="11">
        <f t="shared" si="101"/>
        <v>0</v>
      </c>
      <c r="J6396" s="22"/>
    </row>
    <row r="6397" spans="5:10">
      <c r="E6397" s="4" t="e">
        <f>VLOOKUP(B6397,'[1]Base de datos Almacen'!$B$2:$E$3654,4,0)</f>
        <v>#N/A</v>
      </c>
      <c r="F6397" s="8">
        <v>0</v>
      </c>
      <c r="G6397" s="9">
        <f>SUMIFS('Entrada - Salida'!$E:$E,'Entrada - Salida'!$D:$D,Saldo!C6397,'Entrada - Salida'!C:C,Saldo!B6397)</f>
        <v>0</v>
      </c>
      <c r="H6397" s="10">
        <f>SUMIFS('Entrada - Salida'!$F:$F,'Entrada - Salida'!$D:$D,Saldo!C6397,'Entrada - Salida'!C:C,Saldo!B6397)</f>
        <v>0</v>
      </c>
      <c r="I6397" s="11">
        <f t="shared" si="101"/>
        <v>0</v>
      </c>
      <c r="J6397" s="22"/>
    </row>
    <row r="6398" spans="5:10">
      <c r="E6398" s="4" t="e">
        <f>VLOOKUP(B6398,'[1]Base de datos Almacen'!$B$2:$E$3654,4,0)</f>
        <v>#N/A</v>
      </c>
      <c r="F6398" s="8">
        <v>0</v>
      </c>
      <c r="G6398" s="9">
        <f>SUMIFS('Entrada - Salida'!$E:$E,'Entrada - Salida'!$D:$D,Saldo!C6398,'Entrada - Salida'!C:C,Saldo!B6398)</f>
        <v>0</v>
      </c>
      <c r="H6398" s="10">
        <f>SUMIFS('Entrada - Salida'!$F:$F,'Entrada - Salida'!$D:$D,Saldo!C6398,'Entrada - Salida'!C:C,Saldo!B6398)</f>
        <v>0</v>
      </c>
      <c r="I6398" s="11">
        <f t="shared" si="101"/>
        <v>0</v>
      </c>
      <c r="J6398" s="22"/>
    </row>
    <row r="6399" spans="5:10">
      <c r="E6399" s="4" t="e">
        <f>VLOOKUP(B6399,'[1]Base de datos Almacen'!$B$2:$E$3654,4,0)</f>
        <v>#N/A</v>
      </c>
      <c r="F6399" s="8">
        <v>0</v>
      </c>
      <c r="G6399" s="9">
        <f>SUMIFS('Entrada - Salida'!$E:$E,'Entrada - Salida'!$D:$D,Saldo!C6399,'Entrada - Salida'!C:C,Saldo!B6399)</f>
        <v>0</v>
      </c>
      <c r="H6399" s="10">
        <f>SUMIFS('Entrada - Salida'!$F:$F,'Entrada - Salida'!$D:$D,Saldo!C6399,'Entrada - Salida'!C:C,Saldo!B6399)</f>
        <v>0</v>
      </c>
      <c r="I6399" s="11">
        <f t="shared" si="101"/>
        <v>0</v>
      </c>
      <c r="J6399" s="22"/>
    </row>
    <row r="6400" spans="5:10">
      <c r="E6400" s="4" t="e">
        <f>VLOOKUP(B6400,'[1]Base de datos Almacen'!$B$2:$E$3654,4,0)</f>
        <v>#N/A</v>
      </c>
      <c r="F6400" s="8">
        <v>0</v>
      </c>
      <c r="G6400" s="9">
        <f>SUMIFS('Entrada - Salida'!$E:$E,'Entrada - Salida'!$D:$D,Saldo!C6400,'Entrada - Salida'!C:C,Saldo!B6400)</f>
        <v>0</v>
      </c>
      <c r="H6400" s="10">
        <f>SUMIFS('Entrada - Salida'!$F:$F,'Entrada - Salida'!$D:$D,Saldo!C6400,'Entrada - Salida'!C:C,Saldo!B6400)</f>
        <v>0</v>
      </c>
      <c r="I6400" s="11">
        <f t="shared" si="101"/>
        <v>0</v>
      </c>
      <c r="J6400" s="22"/>
    </row>
    <row r="6401" spans="5:10">
      <c r="E6401" s="4" t="e">
        <f>VLOOKUP(B6401,'[1]Base de datos Almacen'!$B$2:$E$3654,4,0)</f>
        <v>#N/A</v>
      </c>
      <c r="F6401" s="8">
        <v>0</v>
      </c>
      <c r="G6401" s="9">
        <f>SUMIFS('Entrada - Salida'!$E:$E,'Entrada - Salida'!$D:$D,Saldo!C6401,'Entrada - Salida'!C:C,Saldo!B6401)</f>
        <v>0</v>
      </c>
      <c r="H6401" s="10">
        <f>SUMIFS('Entrada - Salida'!$F:$F,'Entrada - Salida'!$D:$D,Saldo!C6401,'Entrada - Salida'!C:C,Saldo!B6401)</f>
        <v>0</v>
      </c>
      <c r="I6401" s="11">
        <f t="shared" si="101"/>
        <v>0</v>
      </c>
      <c r="J6401" s="22"/>
    </row>
    <row r="6402" spans="5:10">
      <c r="E6402" s="4" t="e">
        <f>VLOOKUP(B6402,'[1]Base de datos Almacen'!$B$2:$E$3654,4,0)</f>
        <v>#N/A</v>
      </c>
      <c r="F6402" s="8">
        <v>0</v>
      </c>
      <c r="G6402" s="9">
        <f>SUMIFS('Entrada - Salida'!$E:$E,'Entrada - Salida'!$D:$D,Saldo!C6402,'Entrada - Salida'!C:C,Saldo!B6402)</f>
        <v>0</v>
      </c>
      <c r="H6402" s="10">
        <f>SUMIFS('Entrada - Salida'!$F:$F,'Entrada - Salida'!$D:$D,Saldo!C6402,'Entrada - Salida'!C:C,Saldo!B6402)</f>
        <v>0</v>
      </c>
      <c r="I6402" s="11">
        <f t="shared" si="101"/>
        <v>0</v>
      </c>
      <c r="J6402" s="22"/>
    </row>
    <row r="6403" spans="5:10">
      <c r="E6403" s="4" t="e">
        <f>VLOOKUP(B6403,'[1]Base de datos Almacen'!$B$2:$E$3654,4,0)</f>
        <v>#N/A</v>
      </c>
      <c r="F6403" s="8">
        <v>0</v>
      </c>
      <c r="G6403" s="9">
        <f>SUMIFS('Entrada - Salida'!$E:$E,'Entrada - Salida'!$D:$D,Saldo!C6403,'Entrada - Salida'!C:C,Saldo!B6403)</f>
        <v>0</v>
      </c>
      <c r="H6403" s="10">
        <f>SUMIFS('Entrada - Salida'!$F:$F,'Entrada - Salida'!$D:$D,Saldo!C6403,'Entrada - Salida'!C:C,Saldo!B6403)</f>
        <v>0</v>
      </c>
      <c r="I6403" s="11">
        <f t="shared" si="101"/>
        <v>0</v>
      </c>
      <c r="J6403" s="22"/>
    </row>
    <row r="6404" spans="5:10">
      <c r="E6404" s="4" t="e">
        <f>VLOOKUP(B6404,'[1]Base de datos Almacen'!$B$2:$E$3654,4,0)</f>
        <v>#N/A</v>
      </c>
      <c r="F6404" s="8">
        <v>0</v>
      </c>
      <c r="G6404" s="9">
        <f>SUMIFS('Entrada - Salida'!$E:$E,'Entrada - Salida'!$D:$D,Saldo!C6404,'Entrada - Salida'!C:C,Saldo!B6404)</f>
        <v>0</v>
      </c>
      <c r="H6404" s="10">
        <f>SUMIFS('Entrada - Salida'!$F:$F,'Entrada - Salida'!$D:$D,Saldo!C6404,'Entrada - Salida'!C:C,Saldo!B6404)</f>
        <v>0</v>
      </c>
      <c r="I6404" s="11">
        <f t="shared" si="101"/>
        <v>0</v>
      </c>
      <c r="J6404" s="22"/>
    </row>
    <row r="6405" spans="5:10">
      <c r="E6405" s="4" t="e">
        <f>VLOOKUP(B6405,'[1]Base de datos Almacen'!$B$2:$E$3654,4,0)</f>
        <v>#N/A</v>
      </c>
      <c r="F6405" s="8">
        <v>0</v>
      </c>
      <c r="G6405" s="9">
        <f>SUMIFS('Entrada - Salida'!$E:$E,'Entrada - Salida'!$D:$D,Saldo!C6405,'Entrada - Salida'!C:C,Saldo!B6405)</f>
        <v>0</v>
      </c>
      <c r="H6405" s="10">
        <f>SUMIFS('Entrada - Salida'!$F:$F,'Entrada - Salida'!$D:$D,Saldo!C6405,'Entrada - Salida'!C:C,Saldo!B6405)</f>
        <v>0</v>
      </c>
      <c r="I6405" s="11">
        <f t="shared" si="101"/>
        <v>0</v>
      </c>
      <c r="J6405" s="22"/>
    </row>
    <row r="6406" spans="5:10">
      <c r="E6406" s="4" t="e">
        <f>VLOOKUP(B6406,'[1]Base de datos Almacen'!$B$2:$E$3654,4,0)</f>
        <v>#N/A</v>
      </c>
      <c r="F6406" s="8">
        <v>0</v>
      </c>
      <c r="G6406" s="9">
        <f>SUMIFS('Entrada - Salida'!$E:$E,'Entrada - Salida'!$D:$D,Saldo!C6406,'Entrada - Salida'!C:C,Saldo!B6406)</f>
        <v>0</v>
      </c>
      <c r="H6406" s="10">
        <f>SUMIFS('Entrada - Salida'!$F:$F,'Entrada - Salida'!$D:$D,Saldo!C6406,'Entrada - Salida'!C:C,Saldo!B6406)</f>
        <v>0</v>
      </c>
      <c r="I6406" s="11">
        <f t="shared" si="101"/>
        <v>0</v>
      </c>
      <c r="J6406" s="22"/>
    </row>
    <row r="6407" spans="5:10">
      <c r="E6407" s="4" t="e">
        <f>VLOOKUP(B6407,'[1]Base de datos Almacen'!$B$2:$E$3654,4,0)</f>
        <v>#N/A</v>
      </c>
      <c r="F6407" s="8">
        <v>0</v>
      </c>
      <c r="G6407" s="9">
        <f>SUMIFS('Entrada - Salida'!$E:$E,'Entrada - Salida'!$D:$D,Saldo!C6407,'Entrada - Salida'!C:C,Saldo!B6407)</f>
        <v>0</v>
      </c>
      <c r="H6407" s="10">
        <f>SUMIFS('Entrada - Salida'!$F:$F,'Entrada - Salida'!$D:$D,Saldo!C6407,'Entrada - Salida'!C:C,Saldo!B6407)</f>
        <v>0</v>
      </c>
      <c r="I6407" s="11">
        <f t="shared" si="101"/>
        <v>0</v>
      </c>
      <c r="J6407" s="22"/>
    </row>
    <row r="6408" spans="5:10">
      <c r="E6408" s="4" t="e">
        <f>VLOOKUP(B6408,'[1]Base de datos Almacen'!$B$2:$E$3654,4,0)</f>
        <v>#N/A</v>
      </c>
      <c r="F6408" s="8">
        <v>0</v>
      </c>
      <c r="G6408" s="9">
        <f>SUMIFS('Entrada - Salida'!$E:$E,'Entrada - Salida'!$D:$D,Saldo!C6408,'Entrada - Salida'!C:C,Saldo!B6408)</f>
        <v>0</v>
      </c>
      <c r="H6408" s="10">
        <f>SUMIFS('Entrada - Salida'!$F:$F,'Entrada - Salida'!$D:$D,Saldo!C6408,'Entrada - Salida'!C:C,Saldo!B6408)</f>
        <v>0</v>
      </c>
      <c r="I6408" s="11">
        <f t="shared" si="101"/>
        <v>0</v>
      </c>
      <c r="J6408" s="22"/>
    </row>
    <row r="6409" spans="5:10">
      <c r="E6409" s="4" t="e">
        <f>VLOOKUP(B6409,'[1]Base de datos Almacen'!$B$2:$E$3654,4,0)</f>
        <v>#N/A</v>
      </c>
      <c r="F6409" s="8">
        <v>0</v>
      </c>
      <c r="G6409" s="9">
        <f>SUMIFS('Entrada - Salida'!$E:$E,'Entrada - Salida'!$D:$D,Saldo!C6409,'Entrada - Salida'!C:C,Saldo!B6409)</f>
        <v>0</v>
      </c>
      <c r="H6409" s="10">
        <f>SUMIFS('Entrada - Salida'!$F:$F,'Entrada - Salida'!$D:$D,Saldo!C6409,'Entrada - Salida'!C:C,Saldo!B6409)</f>
        <v>0</v>
      </c>
      <c r="I6409" s="11">
        <f t="shared" si="101"/>
        <v>0</v>
      </c>
      <c r="J6409" s="22"/>
    </row>
    <row r="6410" spans="5:10">
      <c r="E6410" s="4" t="e">
        <f>VLOOKUP(B6410,'[1]Base de datos Almacen'!$B$2:$E$3654,4,0)</f>
        <v>#N/A</v>
      </c>
      <c r="F6410" s="8">
        <v>0</v>
      </c>
      <c r="G6410" s="9">
        <f>SUMIFS('Entrada - Salida'!$E:$E,'Entrada - Salida'!$D:$D,Saldo!C6410,'Entrada - Salida'!C:C,Saldo!B6410)</f>
        <v>0</v>
      </c>
      <c r="H6410" s="10">
        <f>SUMIFS('Entrada - Salida'!$F:$F,'Entrada - Salida'!$D:$D,Saldo!C6410,'Entrada - Salida'!C:C,Saldo!B6410)</f>
        <v>0</v>
      </c>
      <c r="I6410" s="11">
        <f t="shared" si="101"/>
        <v>0</v>
      </c>
      <c r="J6410" s="22"/>
    </row>
    <row r="6411" spans="5:10">
      <c r="E6411" s="4" t="e">
        <f>VLOOKUP(B6411,'[1]Base de datos Almacen'!$B$2:$E$3654,4,0)</f>
        <v>#N/A</v>
      </c>
      <c r="F6411" s="8">
        <v>0</v>
      </c>
      <c r="G6411" s="9">
        <f>SUMIFS('Entrada - Salida'!$E:$E,'Entrada - Salida'!$D:$D,Saldo!C6411,'Entrada - Salida'!C:C,Saldo!B6411)</f>
        <v>0</v>
      </c>
      <c r="H6411" s="10">
        <f>SUMIFS('Entrada - Salida'!$F:$F,'Entrada - Salida'!$D:$D,Saldo!C6411,'Entrada - Salida'!C:C,Saldo!B6411)</f>
        <v>0</v>
      </c>
      <c r="I6411" s="11">
        <f t="shared" si="101"/>
        <v>0</v>
      </c>
      <c r="J6411" s="22"/>
    </row>
    <row r="6412" spans="5:10">
      <c r="E6412" s="4" t="e">
        <f>VLOOKUP(B6412,'[1]Base de datos Almacen'!$B$2:$E$3654,4,0)</f>
        <v>#N/A</v>
      </c>
      <c r="F6412" s="8">
        <v>0</v>
      </c>
      <c r="G6412" s="9">
        <f>SUMIFS('Entrada - Salida'!$E:$E,'Entrada - Salida'!$D:$D,Saldo!C6412,'Entrada - Salida'!C:C,Saldo!B6412)</f>
        <v>0</v>
      </c>
      <c r="H6412" s="10">
        <f>SUMIFS('Entrada - Salida'!$F:$F,'Entrada - Salida'!$D:$D,Saldo!C6412,'Entrada - Salida'!C:C,Saldo!B6412)</f>
        <v>0</v>
      </c>
      <c r="I6412" s="11">
        <f t="shared" si="101"/>
        <v>0</v>
      </c>
      <c r="J6412" s="22"/>
    </row>
    <row r="6413" spans="5:10">
      <c r="E6413" s="4" t="e">
        <f>VLOOKUP(B6413,'[1]Base de datos Almacen'!$B$2:$E$3654,4,0)</f>
        <v>#N/A</v>
      </c>
      <c r="F6413" s="8">
        <v>0</v>
      </c>
      <c r="G6413" s="9">
        <f>SUMIFS('Entrada - Salida'!$E:$E,'Entrada - Salida'!$D:$D,Saldo!C6413,'Entrada - Salida'!C:C,Saldo!B6413)</f>
        <v>0</v>
      </c>
      <c r="H6413" s="10">
        <f>SUMIFS('Entrada - Salida'!$F:$F,'Entrada - Salida'!$D:$D,Saldo!C6413,'Entrada - Salida'!C:C,Saldo!B6413)</f>
        <v>0</v>
      </c>
      <c r="I6413" s="11">
        <f t="shared" si="101"/>
        <v>0</v>
      </c>
      <c r="J6413" s="22"/>
    </row>
    <row r="6414" spans="5:10">
      <c r="E6414" s="4" t="e">
        <f>VLOOKUP(B6414,'[1]Base de datos Almacen'!$B$2:$E$3654,4,0)</f>
        <v>#N/A</v>
      </c>
      <c r="F6414" s="8">
        <v>0</v>
      </c>
      <c r="G6414" s="9">
        <f>SUMIFS('Entrada - Salida'!$E:$E,'Entrada - Salida'!$D:$D,Saldo!C6414,'Entrada - Salida'!C:C,Saldo!B6414)</f>
        <v>0</v>
      </c>
      <c r="H6414" s="10">
        <f>SUMIFS('Entrada - Salida'!$F:$F,'Entrada - Salida'!$D:$D,Saldo!C6414,'Entrada - Salida'!C:C,Saldo!B6414)</f>
        <v>0</v>
      </c>
      <c r="I6414" s="11">
        <f t="shared" si="101"/>
        <v>0</v>
      </c>
      <c r="J6414" s="22"/>
    </row>
    <row r="6415" spans="5:10">
      <c r="E6415" s="4" t="e">
        <f>VLOOKUP(B6415,'[1]Base de datos Almacen'!$B$2:$E$3654,4,0)</f>
        <v>#N/A</v>
      </c>
      <c r="F6415" s="8">
        <v>0</v>
      </c>
      <c r="G6415" s="9">
        <f>SUMIFS('Entrada - Salida'!$E:$E,'Entrada - Salida'!$D:$D,Saldo!C6415,'Entrada - Salida'!C:C,Saldo!B6415)</f>
        <v>0</v>
      </c>
      <c r="H6415" s="10">
        <f>SUMIFS('Entrada - Salida'!$F:$F,'Entrada - Salida'!$D:$D,Saldo!C6415,'Entrada - Salida'!C:C,Saldo!B6415)</f>
        <v>0</v>
      </c>
      <c r="I6415" s="11">
        <f t="shared" si="101"/>
        <v>0</v>
      </c>
      <c r="J6415" s="22"/>
    </row>
    <row r="6416" spans="5:10">
      <c r="E6416" s="4" t="e">
        <f>VLOOKUP(B6416,'[1]Base de datos Almacen'!$B$2:$E$3654,4,0)</f>
        <v>#N/A</v>
      </c>
      <c r="F6416" s="8">
        <v>0</v>
      </c>
      <c r="G6416" s="9">
        <f>SUMIFS('Entrada - Salida'!$E:$E,'Entrada - Salida'!$D:$D,Saldo!C6416,'Entrada - Salida'!C:C,Saldo!B6416)</f>
        <v>0</v>
      </c>
      <c r="H6416" s="10">
        <f>SUMIFS('Entrada - Salida'!$F:$F,'Entrada - Salida'!$D:$D,Saldo!C6416,'Entrada - Salida'!C:C,Saldo!B6416)</f>
        <v>0</v>
      </c>
      <c r="I6416" s="11">
        <f t="shared" si="101"/>
        <v>0</v>
      </c>
      <c r="J6416" s="22"/>
    </row>
    <row r="6417" spans="5:10">
      <c r="E6417" s="4" t="e">
        <f>VLOOKUP(B6417,'[1]Base de datos Almacen'!$B$2:$E$3654,4,0)</f>
        <v>#N/A</v>
      </c>
      <c r="F6417" s="8">
        <v>0</v>
      </c>
      <c r="G6417" s="9">
        <f>SUMIFS('Entrada - Salida'!$E:$E,'Entrada - Salida'!$D:$D,Saldo!C6417,'Entrada - Salida'!C:C,Saldo!B6417)</f>
        <v>0</v>
      </c>
      <c r="H6417" s="10">
        <f>SUMIFS('Entrada - Salida'!$F:$F,'Entrada - Salida'!$D:$D,Saldo!C6417,'Entrada - Salida'!C:C,Saldo!B6417)</f>
        <v>0</v>
      </c>
      <c r="I6417" s="11">
        <f t="shared" si="101"/>
        <v>0</v>
      </c>
      <c r="J6417" s="22"/>
    </row>
    <row r="6418" spans="5:10">
      <c r="E6418" s="4" t="e">
        <f>VLOOKUP(B6418,'[1]Base de datos Almacen'!$B$2:$E$3654,4,0)</f>
        <v>#N/A</v>
      </c>
      <c r="F6418" s="8">
        <v>0</v>
      </c>
      <c r="G6418" s="9">
        <f>SUMIFS('Entrada - Salida'!$E:$E,'Entrada - Salida'!$D:$D,Saldo!C6418,'Entrada - Salida'!C:C,Saldo!B6418)</f>
        <v>0</v>
      </c>
      <c r="H6418" s="10">
        <f>SUMIFS('Entrada - Salida'!$F:$F,'Entrada - Salida'!$D:$D,Saldo!C6418,'Entrada - Salida'!C:C,Saldo!B6418)</f>
        <v>0</v>
      </c>
      <c r="I6418" s="11">
        <f t="shared" si="101"/>
        <v>0</v>
      </c>
      <c r="J6418" s="22"/>
    </row>
    <row r="6419" spans="5:10">
      <c r="E6419" s="4" t="e">
        <f>VLOOKUP(B6419,'[1]Base de datos Almacen'!$B$2:$E$3654,4,0)</f>
        <v>#N/A</v>
      </c>
      <c r="F6419" s="8">
        <v>0</v>
      </c>
      <c r="G6419" s="9">
        <f>SUMIFS('Entrada - Salida'!$E:$E,'Entrada - Salida'!$D:$D,Saldo!C6419,'Entrada - Salida'!C:C,Saldo!B6419)</f>
        <v>0</v>
      </c>
      <c r="H6419" s="10">
        <f>SUMIFS('Entrada - Salida'!$F:$F,'Entrada - Salida'!$D:$D,Saldo!C6419,'Entrada - Salida'!C:C,Saldo!B6419)</f>
        <v>0</v>
      </c>
      <c r="I6419" s="11">
        <f t="shared" si="101"/>
        <v>0</v>
      </c>
      <c r="J6419" s="22"/>
    </row>
    <row r="6420" spans="5:10">
      <c r="E6420" s="4" t="e">
        <f>VLOOKUP(B6420,'[1]Base de datos Almacen'!$B$2:$E$3654,4,0)</f>
        <v>#N/A</v>
      </c>
      <c r="F6420" s="8">
        <v>0</v>
      </c>
      <c r="G6420" s="9">
        <f>SUMIFS('Entrada - Salida'!$E:$E,'Entrada - Salida'!$D:$D,Saldo!C6420,'Entrada - Salida'!C:C,Saldo!B6420)</f>
        <v>0</v>
      </c>
      <c r="H6420" s="10">
        <f>SUMIFS('Entrada - Salida'!$F:$F,'Entrada - Salida'!$D:$D,Saldo!C6420,'Entrada - Salida'!C:C,Saldo!B6420)</f>
        <v>0</v>
      </c>
      <c r="I6420" s="11">
        <f t="shared" si="101"/>
        <v>0</v>
      </c>
      <c r="J6420" s="22"/>
    </row>
    <row r="6421" spans="5:10">
      <c r="E6421" s="4" t="e">
        <f>VLOOKUP(B6421,'[1]Base de datos Almacen'!$B$2:$E$3654,4,0)</f>
        <v>#N/A</v>
      </c>
      <c r="F6421" s="8">
        <v>0</v>
      </c>
      <c r="G6421" s="9">
        <f>SUMIFS('Entrada - Salida'!$E:$E,'Entrada - Salida'!$D:$D,Saldo!C6421,'Entrada - Salida'!C:C,Saldo!B6421)</f>
        <v>0</v>
      </c>
      <c r="H6421" s="10">
        <f>SUMIFS('Entrada - Salida'!$F:$F,'Entrada - Salida'!$D:$D,Saldo!C6421,'Entrada - Salida'!C:C,Saldo!B6421)</f>
        <v>0</v>
      </c>
      <c r="I6421" s="11">
        <f t="shared" si="101"/>
        <v>0</v>
      </c>
      <c r="J6421" s="22"/>
    </row>
    <row r="6422" spans="5:10">
      <c r="E6422" s="4" t="e">
        <f>VLOOKUP(B6422,'[1]Base de datos Almacen'!$B$2:$E$3654,4,0)</f>
        <v>#N/A</v>
      </c>
      <c r="F6422" s="8">
        <v>0</v>
      </c>
      <c r="G6422" s="9">
        <f>SUMIFS('Entrada - Salida'!$E:$E,'Entrada - Salida'!$D:$D,Saldo!C6422,'Entrada - Salida'!C:C,Saldo!B6422)</f>
        <v>0</v>
      </c>
      <c r="H6422" s="10">
        <f>SUMIFS('Entrada - Salida'!$F:$F,'Entrada - Salida'!$D:$D,Saldo!C6422,'Entrada - Salida'!C:C,Saldo!B6422)</f>
        <v>0</v>
      </c>
      <c r="I6422" s="11">
        <f t="shared" si="101"/>
        <v>0</v>
      </c>
      <c r="J6422" s="22"/>
    </row>
    <row r="6423" spans="5:10">
      <c r="E6423" s="4" t="e">
        <f>VLOOKUP(B6423,'[1]Base de datos Almacen'!$B$2:$E$3654,4,0)</f>
        <v>#N/A</v>
      </c>
      <c r="F6423" s="8">
        <v>0</v>
      </c>
      <c r="G6423" s="9">
        <f>SUMIFS('Entrada - Salida'!$E:$E,'Entrada - Salida'!$D:$D,Saldo!C6423,'Entrada - Salida'!C:C,Saldo!B6423)</f>
        <v>0</v>
      </c>
      <c r="H6423" s="10">
        <f>SUMIFS('Entrada - Salida'!$F:$F,'Entrada - Salida'!$D:$D,Saldo!C6423,'Entrada - Salida'!C:C,Saldo!B6423)</f>
        <v>0</v>
      </c>
      <c r="I6423" s="11">
        <f t="shared" si="101"/>
        <v>0</v>
      </c>
      <c r="J6423" s="22"/>
    </row>
    <row r="6424" spans="5:10">
      <c r="E6424" s="4" t="e">
        <f>VLOOKUP(B6424,'[1]Base de datos Almacen'!$B$2:$E$3654,4,0)</f>
        <v>#N/A</v>
      </c>
      <c r="F6424" s="8">
        <v>0</v>
      </c>
      <c r="G6424" s="9">
        <f>SUMIFS('Entrada - Salida'!$E:$E,'Entrada - Salida'!$D:$D,Saldo!C6424,'Entrada - Salida'!C:C,Saldo!B6424)</f>
        <v>0</v>
      </c>
      <c r="H6424" s="10">
        <f>SUMIFS('Entrada - Salida'!$F:$F,'Entrada - Salida'!$D:$D,Saldo!C6424,'Entrada - Salida'!C:C,Saldo!B6424)</f>
        <v>0</v>
      </c>
      <c r="I6424" s="11">
        <f t="shared" si="101"/>
        <v>0</v>
      </c>
      <c r="J6424" s="22"/>
    </row>
    <row r="6425" spans="5:10">
      <c r="E6425" s="4" t="e">
        <f>VLOOKUP(B6425,'[1]Base de datos Almacen'!$B$2:$E$3654,4,0)</f>
        <v>#N/A</v>
      </c>
      <c r="F6425" s="8">
        <v>0</v>
      </c>
      <c r="G6425" s="9">
        <f>SUMIFS('Entrada - Salida'!$E:$E,'Entrada - Salida'!$D:$D,Saldo!C6425,'Entrada - Salida'!C:C,Saldo!B6425)</f>
        <v>0</v>
      </c>
      <c r="H6425" s="10">
        <f>SUMIFS('Entrada - Salida'!$F:$F,'Entrada - Salida'!$D:$D,Saldo!C6425,'Entrada - Salida'!C:C,Saldo!B6425)</f>
        <v>0</v>
      </c>
      <c r="I6425" s="11">
        <f t="shared" si="101"/>
        <v>0</v>
      </c>
      <c r="J6425" s="22"/>
    </row>
    <row r="6426" spans="5:10">
      <c r="E6426" s="4" t="e">
        <f>VLOOKUP(B6426,'[1]Base de datos Almacen'!$B$2:$E$3654,4,0)</f>
        <v>#N/A</v>
      </c>
      <c r="F6426" s="8">
        <v>0</v>
      </c>
      <c r="G6426" s="9">
        <f>SUMIFS('Entrada - Salida'!$E:$E,'Entrada - Salida'!$D:$D,Saldo!C6426,'Entrada - Salida'!C:C,Saldo!B6426)</f>
        <v>0</v>
      </c>
      <c r="H6426" s="10">
        <f>SUMIFS('Entrada - Salida'!$F:$F,'Entrada - Salida'!$D:$D,Saldo!C6426,'Entrada - Salida'!C:C,Saldo!B6426)</f>
        <v>0</v>
      </c>
      <c r="I6426" s="11">
        <f t="shared" si="101"/>
        <v>0</v>
      </c>
      <c r="J6426" s="22"/>
    </row>
    <row r="6427" spans="5:10">
      <c r="E6427" s="4" t="e">
        <f>VLOOKUP(B6427,'[1]Base de datos Almacen'!$B$2:$E$3654,4,0)</f>
        <v>#N/A</v>
      </c>
      <c r="F6427" s="8">
        <v>0</v>
      </c>
      <c r="G6427" s="9">
        <f>SUMIFS('Entrada - Salida'!$E:$E,'Entrada - Salida'!$D:$D,Saldo!C6427,'Entrada - Salida'!C:C,Saldo!B6427)</f>
        <v>0</v>
      </c>
      <c r="H6427" s="10">
        <f>SUMIFS('Entrada - Salida'!$F:$F,'Entrada - Salida'!$D:$D,Saldo!C6427,'Entrada - Salida'!C:C,Saldo!B6427)</f>
        <v>0</v>
      </c>
      <c r="I6427" s="11">
        <f t="shared" si="101"/>
        <v>0</v>
      </c>
      <c r="J6427" s="22"/>
    </row>
    <row r="6428" spans="5:10">
      <c r="E6428" s="4" t="e">
        <f>VLOOKUP(B6428,'[1]Base de datos Almacen'!$B$2:$E$3654,4,0)</f>
        <v>#N/A</v>
      </c>
      <c r="F6428" s="8">
        <v>0</v>
      </c>
      <c r="G6428" s="9">
        <f>SUMIFS('Entrada - Salida'!$E:$E,'Entrada - Salida'!$D:$D,Saldo!C6428,'Entrada - Salida'!C:C,Saldo!B6428)</f>
        <v>0</v>
      </c>
      <c r="H6428" s="10">
        <f>SUMIFS('Entrada - Salida'!$F:$F,'Entrada - Salida'!$D:$D,Saldo!C6428,'Entrada - Salida'!C:C,Saldo!B6428)</f>
        <v>0</v>
      </c>
      <c r="I6428" s="11">
        <f t="shared" si="101"/>
        <v>0</v>
      </c>
      <c r="J6428" s="22"/>
    </row>
    <row r="6429" spans="5:10">
      <c r="E6429" s="4" t="e">
        <f>VLOOKUP(B6429,'[1]Base de datos Almacen'!$B$2:$E$3654,4,0)</f>
        <v>#N/A</v>
      </c>
      <c r="F6429" s="8">
        <v>0</v>
      </c>
      <c r="G6429" s="9">
        <f>SUMIFS('Entrada - Salida'!$E:$E,'Entrada - Salida'!$D:$D,Saldo!C6429,'Entrada - Salida'!C:C,Saldo!B6429)</f>
        <v>0</v>
      </c>
      <c r="H6429" s="10">
        <f>SUMIFS('Entrada - Salida'!$F:$F,'Entrada - Salida'!$D:$D,Saldo!C6429,'Entrada - Salida'!C:C,Saldo!B6429)</f>
        <v>0</v>
      </c>
      <c r="I6429" s="11">
        <f t="shared" si="101"/>
        <v>0</v>
      </c>
      <c r="J6429" s="22"/>
    </row>
    <row r="6430" spans="5:10">
      <c r="E6430" s="4" t="e">
        <f>VLOOKUP(B6430,'[1]Base de datos Almacen'!$B$2:$E$3654,4,0)</f>
        <v>#N/A</v>
      </c>
      <c r="F6430" s="8">
        <v>0</v>
      </c>
      <c r="G6430" s="9">
        <f>SUMIFS('Entrada - Salida'!$E:$E,'Entrada - Salida'!$D:$D,Saldo!C6430,'Entrada - Salida'!C:C,Saldo!B6430)</f>
        <v>0</v>
      </c>
      <c r="H6430" s="10">
        <f>SUMIFS('Entrada - Salida'!$F:$F,'Entrada - Salida'!$D:$D,Saldo!C6430,'Entrada - Salida'!C:C,Saldo!B6430)</f>
        <v>0</v>
      </c>
      <c r="I6430" s="11">
        <f t="shared" si="101"/>
        <v>0</v>
      </c>
      <c r="J6430" s="22"/>
    </row>
    <row r="6431" spans="5:10">
      <c r="E6431" s="4" t="e">
        <f>VLOOKUP(B6431,'[1]Base de datos Almacen'!$B$2:$E$3654,4,0)</f>
        <v>#N/A</v>
      </c>
      <c r="F6431" s="8">
        <v>0</v>
      </c>
      <c r="G6431" s="9">
        <f>SUMIFS('Entrada - Salida'!$E:$E,'Entrada - Salida'!$D:$D,Saldo!C6431,'Entrada - Salida'!C:C,Saldo!B6431)</f>
        <v>0</v>
      </c>
      <c r="H6431" s="10">
        <f>SUMIFS('Entrada - Salida'!$F:$F,'Entrada - Salida'!$D:$D,Saldo!C6431,'Entrada - Salida'!C:C,Saldo!B6431)</f>
        <v>0</v>
      </c>
      <c r="I6431" s="11">
        <f t="shared" si="101"/>
        <v>0</v>
      </c>
      <c r="J6431" s="22"/>
    </row>
    <row r="6432" spans="5:10">
      <c r="E6432" s="4" t="e">
        <f>VLOOKUP(B6432,'[1]Base de datos Almacen'!$B$2:$E$3654,4,0)</f>
        <v>#N/A</v>
      </c>
      <c r="F6432" s="8">
        <v>0</v>
      </c>
      <c r="G6432" s="9">
        <f>SUMIFS('Entrada - Salida'!$E:$E,'Entrada - Salida'!$D:$D,Saldo!C6432,'Entrada - Salida'!C:C,Saldo!B6432)</f>
        <v>0</v>
      </c>
      <c r="H6432" s="10">
        <f>SUMIFS('Entrada - Salida'!$F:$F,'Entrada - Salida'!$D:$D,Saldo!C6432,'Entrada - Salida'!C:C,Saldo!B6432)</f>
        <v>0</v>
      </c>
      <c r="I6432" s="11">
        <f t="shared" si="101"/>
        <v>0</v>
      </c>
      <c r="J6432" s="22"/>
    </row>
    <row r="6433" spans="5:10">
      <c r="E6433" s="4" t="e">
        <f>VLOOKUP(B6433,'[1]Base de datos Almacen'!$B$2:$E$3654,4,0)</f>
        <v>#N/A</v>
      </c>
      <c r="F6433" s="8">
        <v>0</v>
      </c>
      <c r="G6433" s="9">
        <f>SUMIFS('Entrada - Salida'!$E:$E,'Entrada - Salida'!$D:$D,Saldo!C6433,'Entrada - Salida'!C:C,Saldo!B6433)</f>
        <v>0</v>
      </c>
      <c r="H6433" s="10">
        <f>SUMIFS('Entrada - Salida'!$F:$F,'Entrada - Salida'!$D:$D,Saldo!C6433,'Entrada - Salida'!C:C,Saldo!B6433)</f>
        <v>0</v>
      </c>
      <c r="I6433" s="11">
        <f t="shared" si="101"/>
        <v>0</v>
      </c>
      <c r="J6433" s="22"/>
    </row>
    <row r="6434" spans="5:10">
      <c r="E6434" s="4" t="e">
        <f>VLOOKUP(B6434,'[1]Base de datos Almacen'!$B$2:$E$3654,4,0)</f>
        <v>#N/A</v>
      </c>
      <c r="F6434" s="8">
        <v>0</v>
      </c>
      <c r="G6434" s="9">
        <f>SUMIFS('Entrada - Salida'!$E:$E,'Entrada - Salida'!$D:$D,Saldo!C6434,'Entrada - Salida'!C:C,Saldo!B6434)</f>
        <v>0</v>
      </c>
      <c r="H6434" s="10">
        <f>SUMIFS('Entrada - Salida'!$F:$F,'Entrada - Salida'!$D:$D,Saldo!C6434,'Entrada - Salida'!C:C,Saldo!B6434)</f>
        <v>0</v>
      </c>
      <c r="I6434" s="11">
        <f t="shared" si="101"/>
        <v>0</v>
      </c>
      <c r="J6434" s="22"/>
    </row>
    <row r="6435" spans="5:10">
      <c r="E6435" s="4" t="e">
        <f>VLOOKUP(B6435,'[1]Base de datos Almacen'!$B$2:$E$3654,4,0)</f>
        <v>#N/A</v>
      </c>
      <c r="F6435" s="8">
        <v>0</v>
      </c>
      <c r="G6435" s="9">
        <f>SUMIFS('Entrada - Salida'!$E:$E,'Entrada - Salida'!$D:$D,Saldo!C6435,'Entrada - Salida'!C:C,Saldo!B6435)</f>
        <v>0</v>
      </c>
      <c r="H6435" s="10">
        <f>SUMIFS('Entrada - Salida'!$F:$F,'Entrada - Salida'!$D:$D,Saldo!C6435,'Entrada - Salida'!C:C,Saldo!B6435)</f>
        <v>0</v>
      </c>
      <c r="I6435" s="11">
        <f t="shared" si="101"/>
        <v>0</v>
      </c>
      <c r="J6435" s="22"/>
    </row>
    <row r="6436" spans="5:10">
      <c r="E6436" s="4" t="e">
        <f>VLOOKUP(B6436,'[1]Base de datos Almacen'!$B$2:$E$3654,4,0)</f>
        <v>#N/A</v>
      </c>
      <c r="F6436" s="8">
        <v>0</v>
      </c>
      <c r="G6436" s="9">
        <f>SUMIFS('Entrada - Salida'!$E:$E,'Entrada - Salida'!$D:$D,Saldo!C6436,'Entrada - Salida'!C:C,Saldo!B6436)</f>
        <v>0</v>
      </c>
      <c r="H6436" s="10">
        <f>SUMIFS('Entrada - Salida'!$F:$F,'Entrada - Salida'!$D:$D,Saldo!C6436,'Entrada - Salida'!C:C,Saldo!B6436)</f>
        <v>0</v>
      </c>
      <c r="I6436" s="11">
        <f t="shared" si="101"/>
        <v>0</v>
      </c>
      <c r="J6436" s="22"/>
    </row>
    <row r="6437" spans="5:10">
      <c r="E6437" s="4" t="e">
        <f>VLOOKUP(B6437,'[1]Base de datos Almacen'!$B$2:$E$3654,4,0)</f>
        <v>#N/A</v>
      </c>
      <c r="F6437" s="8">
        <v>0</v>
      </c>
      <c r="G6437" s="9">
        <f>SUMIFS('Entrada - Salida'!$E:$E,'Entrada - Salida'!$D:$D,Saldo!C6437,'Entrada - Salida'!C:C,Saldo!B6437)</f>
        <v>0</v>
      </c>
      <c r="H6437" s="10">
        <f>SUMIFS('Entrada - Salida'!$F:$F,'Entrada - Salida'!$D:$D,Saldo!C6437,'Entrada - Salida'!C:C,Saldo!B6437)</f>
        <v>0</v>
      </c>
      <c r="I6437" s="11">
        <f t="shared" si="101"/>
        <v>0</v>
      </c>
      <c r="J6437" s="22"/>
    </row>
    <row r="6438" spans="5:10">
      <c r="E6438" s="4" t="e">
        <f>VLOOKUP(B6438,'[1]Base de datos Almacen'!$B$2:$E$3654,4,0)</f>
        <v>#N/A</v>
      </c>
      <c r="F6438" s="8">
        <v>0</v>
      </c>
      <c r="G6438" s="9">
        <f>SUMIFS('Entrada - Salida'!$E:$E,'Entrada - Salida'!$D:$D,Saldo!C6438,'Entrada - Salida'!C:C,Saldo!B6438)</f>
        <v>0</v>
      </c>
      <c r="H6438" s="10">
        <f>SUMIFS('Entrada - Salida'!$F:$F,'Entrada - Salida'!$D:$D,Saldo!C6438,'Entrada - Salida'!C:C,Saldo!B6438)</f>
        <v>0</v>
      </c>
      <c r="I6438" s="11">
        <f t="shared" si="101"/>
        <v>0</v>
      </c>
      <c r="J6438" s="22"/>
    </row>
    <row r="6439" spans="5:10">
      <c r="E6439" s="4" t="e">
        <f>VLOOKUP(B6439,'[1]Base de datos Almacen'!$B$2:$E$3654,4,0)</f>
        <v>#N/A</v>
      </c>
      <c r="F6439" s="8">
        <v>0</v>
      </c>
      <c r="G6439" s="9">
        <f>SUMIFS('Entrada - Salida'!$E:$E,'Entrada - Salida'!$D:$D,Saldo!C6439,'Entrada - Salida'!C:C,Saldo!B6439)</f>
        <v>0</v>
      </c>
      <c r="H6439" s="10">
        <f>SUMIFS('Entrada - Salida'!$F:$F,'Entrada - Salida'!$D:$D,Saldo!C6439,'Entrada - Salida'!C:C,Saldo!B6439)</f>
        <v>0</v>
      </c>
      <c r="I6439" s="11">
        <f t="shared" si="101"/>
        <v>0</v>
      </c>
      <c r="J6439" s="22"/>
    </row>
    <row r="6440" spans="5:10">
      <c r="E6440" s="4" t="e">
        <f>VLOOKUP(B6440,'[1]Base de datos Almacen'!$B$2:$E$3654,4,0)</f>
        <v>#N/A</v>
      </c>
      <c r="F6440" s="8">
        <v>0</v>
      </c>
      <c r="G6440" s="9">
        <f>SUMIFS('Entrada - Salida'!$E:$E,'Entrada - Salida'!$D:$D,Saldo!C6440,'Entrada - Salida'!C:C,Saldo!B6440)</f>
        <v>0</v>
      </c>
      <c r="H6440" s="10">
        <f>SUMIFS('Entrada - Salida'!$F:$F,'Entrada - Salida'!$D:$D,Saldo!C6440,'Entrada - Salida'!C:C,Saldo!B6440)</f>
        <v>0</v>
      </c>
      <c r="I6440" s="11">
        <f t="shared" si="101"/>
        <v>0</v>
      </c>
      <c r="J6440" s="22"/>
    </row>
    <row r="6441" spans="5:10">
      <c r="E6441" s="4" t="e">
        <f>VLOOKUP(B6441,'[1]Base de datos Almacen'!$B$2:$E$3654,4,0)</f>
        <v>#N/A</v>
      </c>
      <c r="F6441" s="8">
        <v>0</v>
      </c>
      <c r="G6441" s="9">
        <f>SUMIFS('Entrada - Salida'!$E:$E,'Entrada - Salida'!$D:$D,Saldo!C6441,'Entrada - Salida'!C:C,Saldo!B6441)</f>
        <v>0</v>
      </c>
      <c r="H6441" s="10">
        <f>SUMIFS('Entrada - Salida'!$F:$F,'Entrada - Salida'!$D:$D,Saldo!C6441,'Entrada - Salida'!C:C,Saldo!B6441)</f>
        <v>0</v>
      </c>
      <c r="I6441" s="11">
        <f t="shared" si="101"/>
        <v>0</v>
      </c>
      <c r="J6441" s="22"/>
    </row>
    <row r="6442" spans="5:10">
      <c r="E6442" s="4" t="e">
        <f>VLOOKUP(B6442,'[1]Base de datos Almacen'!$B$2:$E$3654,4,0)</f>
        <v>#N/A</v>
      </c>
      <c r="F6442" s="8">
        <v>0</v>
      </c>
      <c r="G6442" s="9">
        <f>SUMIFS('Entrada - Salida'!$E:$E,'Entrada - Salida'!$D:$D,Saldo!C6442,'Entrada - Salida'!C:C,Saldo!B6442)</f>
        <v>0</v>
      </c>
      <c r="H6442" s="10">
        <f>SUMIFS('Entrada - Salida'!$F:$F,'Entrada - Salida'!$D:$D,Saldo!C6442,'Entrada - Salida'!C:C,Saldo!B6442)</f>
        <v>0</v>
      </c>
      <c r="I6442" s="11">
        <f t="shared" si="101"/>
        <v>0</v>
      </c>
      <c r="J6442" s="22"/>
    </row>
    <row r="6443" spans="5:10">
      <c r="E6443" s="4" t="e">
        <f>VLOOKUP(B6443,'[1]Base de datos Almacen'!$B$2:$E$3654,4,0)</f>
        <v>#N/A</v>
      </c>
      <c r="F6443" s="8">
        <v>0</v>
      </c>
      <c r="G6443" s="9">
        <f>SUMIFS('Entrada - Salida'!$E:$E,'Entrada - Salida'!$D:$D,Saldo!C6443,'Entrada - Salida'!C:C,Saldo!B6443)</f>
        <v>0</v>
      </c>
      <c r="H6443" s="10">
        <f>SUMIFS('Entrada - Salida'!$F:$F,'Entrada - Salida'!$D:$D,Saldo!C6443,'Entrada - Salida'!C:C,Saldo!B6443)</f>
        <v>0</v>
      </c>
      <c r="I6443" s="11">
        <f t="shared" si="101"/>
        <v>0</v>
      </c>
      <c r="J6443" s="22"/>
    </row>
    <row r="6444" spans="5:10">
      <c r="E6444" s="4" t="e">
        <f>VLOOKUP(B6444,'[1]Base de datos Almacen'!$B$2:$E$3654,4,0)</f>
        <v>#N/A</v>
      </c>
      <c r="F6444" s="8">
        <v>0</v>
      </c>
      <c r="G6444" s="9">
        <f>SUMIFS('Entrada - Salida'!$E:$E,'Entrada - Salida'!$D:$D,Saldo!C6444,'Entrada - Salida'!C:C,Saldo!B6444)</f>
        <v>0</v>
      </c>
      <c r="H6444" s="10">
        <f>SUMIFS('Entrada - Salida'!$F:$F,'Entrada - Salida'!$D:$D,Saldo!C6444,'Entrada - Salida'!C:C,Saldo!B6444)</f>
        <v>0</v>
      </c>
      <c r="I6444" s="11">
        <f t="shared" si="101"/>
        <v>0</v>
      </c>
      <c r="J6444" s="22"/>
    </row>
    <row r="6445" spans="5:10">
      <c r="E6445" s="4" t="e">
        <f>VLOOKUP(B6445,'[1]Base de datos Almacen'!$B$2:$E$3654,4,0)</f>
        <v>#N/A</v>
      </c>
      <c r="F6445" s="8">
        <v>0</v>
      </c>
      <c r="G6445" s="9">
        <f>SUMIFS('Entrada - Salida'!$E:$E,'Entrada - Salida'!$D:$D,Saldo!C6445,'Entrada - Salida'!C:C,Saldo!B6445)</f>
        <v>0</v>
      </c>
      <c r="H6445" s="10">
        <f>SUMIFS('Entrada - Salida'!$F:$F,'Entrada - Salida'!$D:$D,Saldo!C6445,'Entrada - Salida'!C:C,Saldo!B6445)</f>
        <v>0</v>
      </c>
      <c r="I6445" s="11">
        <f t="shared" si="101"/>
        <v>0</v>
      </c>
      <c r="J6445" s="22"/>
    </row>
    <row r="6446" spans="5:10">
      <c r="E6446" s="4" t="e">
        <f>VLOOKUP(B6446,'[1]Base de datos Almacen'!$B$2:$E$3654,4,0)</f>
        <v>#N/A</v>
      </c>
      <c r="F6446" s="8">
        <v>0</v>
      </c>
      <c r="G6446" s="9">
        <f>SUMIFS('Entrada - Salida'!$E:$E,'Entrada - Salida'!$D:$D,Saldo!C6446,'Entrada - Salida'!C:C,Saldo!B6446)</f>
        <v>0</v>
      </c>
      <c r="H6446" s="10">
        <f>SUMIFS('Entrada - Salida'!$F:$F,'Entrada - Salida'!$D:$D,Saldo!C6446,'Entrada - Salida'!C:C,Saldo!B6446)</f>
        <v>0</v>
      </c>
      <c r="I6446" s="11">
        <f t="shared" ref="I6446:I6509" si="102">+(G6446-H6446)+F6446</f>
        <v>0</v>
      </c>
      <c r="J6446" s="22"/>
    </row>
    <row r="6447" spans="5:10">
      <c r="E6447" s="4" t="e">
        <f>VLOOKUP(B6447,'[1]Base de datos Almacen'!$B$2:$E$3654,4,0)</f>
        <v>#N/A</v>
      </c>
      <c r="F6447" s="8">
        <v>0</v>
      </c>
      <c r="G6447" s="9">
        <f>SUMIFS('Entrada - Salida'!$E:$E,'Entrada - Salida'!$D:$D,Saldo!C6447,'Entrada - Salida'!C:C,Saldo!B6447)</f>
        <v>0</v>
      </c>
      <c r="H6447" s="10">
        <f>SUMIFS('Entrada - Salida'!$F:$F,'Entrada - Salida'!$D:$D,Saldo!C6447,'Entrada - Salida'!C:C,Saldo!B6447)</f>
        <v>0</v>
      </c>
      <c r="I6447" s="11">
        <f t="shared" si="102"/>
        <v>0</v>
      </c>
      <c r="J6447" s="22"/>
    </row>
    <row r="6448" spans="5:10">
      <c r="E6448" s="4" t="e">
        <f>VLOOKUP(B6448,'[1]Base de datos Almacen'!$B$2:$E$3654,4,0)</f>
        <v>#N/A</v>
      </c>
      <c r="F6448" s="8">
        <v>0</v>
      </c>
      <c r="G6448" s="9">
        <f>SUMIFS('Entrada - Salida'!$E:$E,'Entrada - Salida'!$D:$D,Saldo!C6448,'Entrada - Salida'!C:C,Saldo!B6448)</f>
        <v>0</v>
      </c>
      <c r="H6448" s="10">
        <f>SUMIFS('Entrada - Salida'!$F:$F,'Entrada - Salida'!$D:$D,Saldo!C6448,'Entrada - Salida'!C:C,Saldo!B6448)</f>
        <v>0</v>
      </c>
      <c r="I6448" s="11">
        <f t="shared" si="102"/>
        <v>0</v>
      </c>
      <c r="J6448" s="22"/>
    </row>
    <row r="6449" spans="5:10">
      <c r="E6449" s="4" t="e">
        <f>VLOOKUP(B6449,'[1]Base de datos Almacen'!$B$2:$E$3654,4,0)</f>
        <v>#N/A</v>
      </c>
      <c r="F6449" s="8">
        <v>0</v>
      </c>
      <c r="G6449" s="9">
        <f>SUMIFS('Entrada - Salida'!$E:$E,'Entrada - Salida'!$D:$D,Saldo!C6449,'Entrada - Salida'!C:C,Saldo!B6449)</f>
        <v>0</v>
      </c>
      <c r="H6449" s="10">
        <f>SUMIFS('Entrada - Salida'!$F:$F,'Entrada - Salida'!$D:$D,Saldo!C6449,'Entrada - Salida'!C:C,Saldo!B6449)</f>
        <v>0</v>
      </c>
      <c r="I6449" s="11">
        <f t="shared" si="102"/>
        <v>0</v>
      </c>
      <c r="J6449" s="22"/>
    </row>
    <row r="6450" spans="5:10">
      <c r="E6450" s="4" t="e">
        <f>VLOOKUP(B6450,'[1]Base de datos Almacen'!$B$2:$E$3654,4,0)</f>
        <v>#N/A</v>
      </c>
      <c r="F6450" s="8">
        <v>0</v>
      </c>
      <c r="G6450" s="9">
        <f>SUMIFS('Entrada - Salida'!$E:$E,'Entrada - Salida'!$D:$D,Saldo!C6450,'Entrada - Salida'!C:C,Saldo!B6450)</f>
        <v>0</v>
      </c>
      <c r="H6450" s="10">
        <f>SUMIFS('Entrada - Salida'!$F:$F,'Entrada - Salida'!$D:$D,Saldo!C6450,'Entrada - Salida'!C:C,Saldo!B6450)</f>
        <v>0</v>
      </c>
      <c r="I6450" s="11">
        <f t="shared" si="102"/>
        <v>0</v>
      </c>
      <c r="J6450" s="22"/>
    </row>
    <row r="6451" spans="5:10">
      <c r="E6451" s="4" t="e">
        <f>VLOOKUP(B6451,'[1]Base de datos Almacen'!$B$2:$E$3654,4,0)</f>
        <v>#N/A</v>
      </c>
      <c r="F6451" s="8">
        <v>0</v>
      </c>
      <c r="G6451" s="9">
        <f>SUMIFS('Entrada - Salida'!$E:$E,'Entrada - Salida'!$D:$D,Saldo!C6451,'Entrada - Salida'!C:C,Saldo!B6451)</f>
        <v>0</v>
      </c>
      <c r="H6451" s="10">
        <f>SUMIFS('Entrada - Salida'!$F:$F,'Entrada - Salida'!$D:$D,Saldo!C6451,'Entrada - Salida'!C:C,Saldo!B6451)</f>
        <v>0</v>
      </c>
      <c r="I6451" s="11">
        <f t="shared" si="102"/>
        <v>0</v>
      </c>
      <c r="J6451" s="22"/>
    </row>
    <row r="6452" spans="5:10">
      <c r="E6452" s="4" t="e">
        <f>VLOOKUP(B6452,'[1]Base de datos Almacen'!$B$2:$E$3654,4,0)</f>
        <v>#N/A</v>
      </c>
      <c r="F6452" s="8">
        <v>0</v>
      </c>
      <c r="G6452" s="9">
        <f>SUMIFS('Entrada - Salida'!$E:$E,'Entrada - Salida'!$D:$D,Saldo!C6452,'Entrada - Salida'!C:C,Saldo!B6452)</f>
        <v>0</v>
      </c>
      <c r="H6452" s="10">
        <f>SUMIFS('Entrada - Salida'!$F:$F,'Entrada - Salida'!$D:$D,Saldo!C6452,'Entrada - Salida'!C:C,Saldo!B6452)</f>
        <v>0</v>
      </c>
      <c r="I6452" s="11">
        <f t="shared" si="102"/>
        <v>0</v>
      </c>
      <c r="J6452" s="22"/>
    </row>
    <row r="6453" spans="5:10">
      <c r="E6453" s="4" t="e">
        <f>VLOOKUP(B6453,'[1]Base de datos Almacen'!$B$2:$E$3654,4,0)</f>
        <v>#N/A</v>
      </c>
      <c r="F6453" s="8">
        <v>0</v>
      </c>
      <c r="G6453" s="9">
        <f>SUMIFS('Entrada - Salida'!$E:$E,'Entrada - Salida'!$D:$D,Saldo!C6453,'Entrada - Salida'!C:C,Saldo!B6453)</f>
        <v>0</v>
      </c>
      <c r="H6453" s="10">
        <f>SUMIFS('Entrada - Salida'!$F:$F,'Entrada - Salida'!$D:$D,Saldo!C6453,'Entrada - Salida'!C:C,Saldo!B6453)</f>
        <v>0</v>
      </c>
      <c r="I6453" s="11">
        <f t="shared" si="102"/>
        <v>0</v>
      </c>
      <c r="J6453" s="22"/>
    </row>
    <row r="6454" spans="5:10">
      <c r="E6454" s="4" t="e">
        <f>VLOOKUP(B6454,'[1]Base de datos Almacen'!$B$2:$E$3654,4,0)</f>
        <v>#N/A</v>
      </c>
      <c r="F6454" s="8">
        <v>0</v>
      </c>
      <c r="G6454" s="9">
        <f>SUMIFS('Entrada - Salida'!$E:$E,'Entrada - Salida'!$D:$D,Saldo!C6454,'Entrada - Salida'!C:C,Saldo!B6454)</f>
        <v>0</v>
      </c>
      <c r="H6454" s="10">
        <f>SUMIFS('Entrada - Salida'!$F:$F,'Entrada - Salida'!$D:$D,Saldo!C6454,'Entrada - Salida'!C:C,Saldo!B6454)</f>
        <v>0</v>
      </c>
      <c r="I6454" s="11">
        <f t="shared" si="102"/>
        <v>0</v>
      </c>
      <c r="J6454" s="22"/>
    </row>
    <row r="6455" spans="5:10">
      <c r="E6455" s="4" t="e">
        <f>VLOOKUP(B6455,'[1]Base de datos Almacen'!$B$2:$E$3654,4,0)</f>
        <v>#N/A</v>
      </c>
      <c r="F6455" s="8">
        <v>0</v>
      </c>
      <c r="G6455" s="9">
        <f>SUMIFS('Entrada - Salida'!$E:$E,'Entrada - Salida'!$D:$D,Saldo!C6455,'Entrada - Salida'!C:C,Saldo!B6455)</f>
        <v>0</v>
      </c>
      <c r="H6455" s="10">
        <f>SUMIFS('Entrada - Salida'!$F:$F,'Entrada - Salida'!$D:$D,Saldo!C6455,'Entrada - Salida'!C:C,Saldo!B6455)</f>
        <v>0</v>
      </c>
      <c r="I6455" s="11">
        <f t="shared" si="102"/>
        <v>0</v>
      </c>
      <c r="J6455" s="22"/>
    </row>
    <row r="6456" spans="5:10">
      <c r="E6456" s="4" t="e">
        <f>VLOOKUP(B6456,'[1]Base de datos Almacen'!$B$2:$E$3654,4,0)</f>
        <v>#N/A</v>
      </c>
      <c r="F6456" s="8">
        <v>0</v>
      </c>
      <c r="G6456" s="9">
        <f>SUMIFS('Entrada - Salida'!$E:$E,'Entrada - Salida'!$D:$D,Saldo!C6456,'Entrada - Salida'!C:C,Saldo!B6456)</f>
        <v>0</v>
      </c>
      <c r="H6456" s="10">
        <f>SUMIFS('Entrada - Salida'!$F:$F,'Entrada - Salida'!$D:$D,Saldo!C6456,'Entrada - Salida'!C:C,Saldo!B6456)</f>
        <v>0</v>
      </c>
      <c r="I6456" s="11">
        <f t="shared" si="102"/>
        <v>0</v>
      </c>
      <c r="J6456" s="22"/>
    </row>
    <row r="6457" spans="5:10">
      <c r="E6457" s="4" t="e">
        <f>VLOOKUP(B6457,'[1]Base de datos Almacen'!$B$2:$E$3654,4,0)</f>
        <v>#N/A</v>
      </c>
      <c r="F6457" s="8">
        <v>0</v>
      </c>
      <c r="G6457" s="9">
        <f>SUMIFS('Entrada - Salida'!$E:$E,'Entrada - Salida'!$D:$D,Saldo!C6457,'Entrada - Salida'!C:C,Saldo!B6457)</f>
        <v>0</v>
      </c>
      <c r="H6457" s="10">
        <f>SUMIFS('Entrada - Salida'!$F:$F,'Entrada - Salida'!$D:$D,Saldo!C6457,'Entrada - Salida'!C:C,Saldo!B6457)</f>
        <v>0</v>
      </c>
      <c r="I6457" s="11">
        <f t="shared" si="102"/>
        <v>0</v>
      </c>
      <c r="J6457" s="22"/>
    </row>
    <row r="6458" spans="5:10">
      <c r="E6458" s="4" t="e">
        <f>VLOOKUP(B6458,'[1]Base de datos Almacen'!$B$2:$E$3654,4,0)</f>
        <v>#N/A</v>
      </c>
      <c r="F6458" s="8">
        <v>0</v>
      </c>
      <c r="G6458" s="9">
        <f>SUMIFS('Entrada - Salida'!$E:$E,'Entrada - Salida'!$D:$D,Saldo!C6458,'Entrada - Salida'!C:C,Saldo!B6458)</f>
        <v>0</v>
      </c>
      <c r="H6458" s="10">
        <f>SUMIFS('Entrada - Salida'!$F:$F,'Entrada - Salida'!$D:$D,Saldo!C6458,'Entrada - Salida'!C:C,Saldo!B6458)</f>
        <v>0</v>
      </c>
      <c r="I6458" s="11">
        <f t="shared" si="102"/>
        <v>0</v>
      </c>
      <c r="J6458" s="22"/>
    </row>
    <row r="6459" spans="5:10">
      <c r="E6459" s="4" t="e">
        <f>VLOOKUP(B6459,'[1]Base de datos Almacen'!$B$2:$E$3654,4,0)</f>
        <v>#N/A</v>
      </c>
      <c r="F6459" s="8">
        <v>0</v>
      </c>
      <c r="G6459" s="9">
        <f>SUMIFS('Entrada - Salida'!$E:$E,'Entrada - Salida'!$D:$D,Saldo!C6459,'Entrada - Salida'!C:C,Saldo!B6459)</f>
        <v>0</v>
      </c>
      <c r="H6459" s="10">
        <f>SUMIFS('Entrada - Salida'!$F:$F,'Entrada - Salida'!$D:$D,Saldo!C6459,'Entrada - Salida'!C:C,Saldo!B6459)</f>
        <v>0</v>
      </c>
      <c r="I6459" s="11">
        <f t="shared" si="102"/>
        <v>0</v>
      </c>
      <c r="J6459" s="22"/>
    </row>
    <row r="6460" spans="5:10">
      <c r="E6460" s="4" t="e">
        <f>VLOOKUP(B6460,'[1]Base de datos Almacen'!$B$2:$E$3654,4,0)</f>
        <v>#N/A</v>
      </c>
      <c r="F6460" s="8">
        <v>0</v>
      </c>
      <c r="G6460" s="9">
        <f>SUMIFS('Entrada - Salida'!$E:$E,'Entrada - Salida'!$D:$D,Saldo!C6460,'Entrada - Salida'!C:C,Saldo!B6460)</f>
        <v>0</v>
      </c>
      <c r="H6460" s="10">
        <f>SUMIFS('Entrada - Salida'!$F:$F,'Entrada - Salida'!$D:$D,Saldo!C6460,'Entrada - Salida'!C:C,Saldo!B6460)</f>
        <v>0</v>
      </c>
      <c r="I6460" s="11">
        <f t="shared" si="102"/>
        <v>0</v>
      </c>
      <c r="J6460" s="22"/>
    </row>
    <row r="6461" spans="5:10">
      <c r="E6461" s="4" t="e">
        <f>VLOOKUP(B6461,'[1]Base de datos Almacen'!$B$2:$E$3654,4,0)</f>
        <v>#N/A</v>
      </c>
      <c r="F6461" s="8">
        <v>0</v>
      </c>
      <c r="G6461" s="9">
        <f>SUMIFS('Entrada - Salida'!$E:$E,'Entrada - Salida'!$D:$D,Saldo!C6461,'Entrada - Salida'!C:C,Saldo!B6461)</f>
        <v>0</v>
      </c>
      <c r="H6461" s="10">
        <f>SUMIFS('Entrada - Salida'!$F:$F,'Entrada - Salida'!$D:$D,Saldo!C6461,'Entrada - Salida'!C:C,Saldo!B6461)</f>
        <v>0</v>
      </c>
      <c r="I6461" s="11">
        <f t="shared" si="102"/>
        <v>0</v>
      </c>
      <c r="J6461" s="22"/>
    </row>
    <row r="6462" spans="5:10">
      <c r="E6462" s="4" t="e">
        <f>VLOOKUP(B6462,'[1]Base de datos Almacen'!$B$2:$E$3654,4,0)</f>
        <v>#N/A</v>
      </c>
      <c r="F6462" s="8">
        <v>0</v>
      </c>
      <c r="G6462" s="9">
        <f>SUMIFS('Entrada - Salida'!$E:$E,'Entrada - Salida'!$D:$D,Saldo!C6462,'Entrada - Salida'!C:C,Saldo!B6462)</f>
        <v>0</v>
      </c>
      <c r="H6462" s="10">
        <f>SUMIFS('Entrada - Salida'!$F:$F,'Entrada - Salida'!$D:$D,Saldo!C6462,'Entrada - Salida'!C:C,Saldo!B6462)</f>
        <v>0</v>
      </c>
      <c r="I6462" s="11">
        <f t="shared" si="102"/>
        <v>0</v>
      </c>
      <c r="J6462" s="22"/>
    </row>
    <row r="6463" spans="5:10">
      <c r="E6463" s="4" t="e">
        <f>VLOOKUP(B6463,'[1]Base de datos Almacen'!$B$2:$E$3654,4,0)</f>
        <v>#N/A</v>
      </c>
      <c r="F6463" s="8">
        <v>0</v>
      </c>
      <c r="G6463" s="9">
        <f>SUMIFS('Entrada - Salida'!$E:$E,'Entrada - Salida'!$D:$D,Saldo!C6463,'Entrada - Salida'!C:C,Saldo!B6463)</f>
        <v>0</v>
      </c>
      <c r="H6463" s="10">
        <f>SUMIFS('Entrada - Salida'!$F:$F,'Entrada - Salida'!$D:$D,Saldo!C6463,'Entrada - Salida'!C:C,Saldo!B6463)</f>
        <v>0</v>
      </c>
      <c r="I6463" s="11">
        <f t="shared" si="102"/>
        <v>0</v>
      </c>
      <c r="J6463" s="22"/>
    </row>
    <row r="6464" spans="5:10">
      <c r="E6464" s="4" t="e">
        <f>VLOOKUP(B6464,'[1]Base de datos Almacen'!$B$2:$E$3654,4,0)</f>
        <v>#N/A</v>
      </c>
      <c r="F6464" s="8">
        <v>0</v>
      </c>
      <c r="G6464" s="9">
        <f>SUMIFS('Entrada - Salida'!$E:$E,'Entrada - Salida'!$D:$D,Saldo!C6464,'Entrada - Salida'!C:C,Saldo!B6464)</f>
        <v>0</v>
      </c>
      <c r="H6464" s="10">
        <f>SUMIFS('Entrada - Salida'!$F:$F,'Entrada - Salida'!$D:$D,Saldo!C6464,'Entrada - Salida'!C:C,Saldo!B6464)</f>
        <v>0</v>
      </c>
      <c r="I6464" s="11">
        <f t="shared" si="102"/>
        <v>0</v>
      </c>
      <c r="J6464" s="22"/>
    </row>
    <row r="6465" spans="5:10">
      <c r="E6465" s="4" t="e">
        <f>VLOOKUP(B6465,'[1]Base de datos Almacen'!$B$2:$E$3654,4,0)</f>
        <v>#N/A</v>
      </c>
      <c r="F6465" s="8">
        <v>0</v>
      </c>
      <c r="G6465" s="9">
        <f>SUMIFS('Entrada - Salida'!$E:$E,'Entrada - Salida'!$D:$D,Saldo!C6465,'Entrada - Salida'!C:C,Saldo!B6465)</f>
        <v>0</v>
      </c>
      <c r="H6465" s="10">
        <f>SUMIFS('Entrada - Salida'!$F:$F,'Entrada - Salida'!$D:$D,Saldo!C6465,'Entrada - Salida'!C:C,Saldo!B6465)</f>
        <v>0</v>
      </c>
      <c r="I6465" s="11">
        <f t="shared" si="102"/>
        <v>0</v>
      </c>
      <c r="J6465" s="22"/>
    </row>
    <row r="6466" spans="5:10">
      <c r="E6466" s="4" t="e">
        <f>VLOOKUP(B6466,'[1]Base de datos Almacen'!$B$2:$E$3654,4,0)</f>
        <v>#N/A</v>
      </c>
      <c r="F6466" s="8">
        <v>0</v>
      </c>
      <c r="G6466" s="9">
        <f>SUMIFS('Entrada - Salida'!$E:$E,'Entrada - Salida'!$D:$D,Saldo!C6466,'Entrada - Salida'!C:C,Saldo!B6466)</f>
        <v>0</v>
      </c>
      <c r="H6466" s="10">
        <f>SUMIFS('Entrada - Salida'!$F:$F,'Entrada - Salida'!$D:$D,Saldo!C6466,'Entrada - Salida'!C:C,Saldo!B6466)</f>
        <v>0</v>
      </c>
      <c r="I6466" s="11">
        <f t="shared" si="102"/>
        <v>0</v>
      </c>
      <c r="J6466" s="22"/>
    </row>
    <row r="6467" spans="5:10">
      <c r="E6467" s="4" t="e">
        <f>VLOOKUP(B6467,'[1]Base de datos Almacen'!$B$2:$E$3654,4,0)</f>
        <v>#N/A</v>
      </c>
      <c r="F6467" s="8">
        <v>0</v>
      </c>
      <c r="G6467" s="9">
        <f>SUMIFS('Entrada - Salida'!$E:$E,'Entrada - Salida'!$D:$D,Saldo!C6467,'Entrada - Salida'!C:C,Saldo!B6467)</f>
        <v>0</v>
      </c>
      <c r="H6467" s="10">
        <f>SUMIFS('Entrada - Salida'!$F:$F,'Entrada - Salida'!$D:$D,Saldo!C6467,'Entrada - Salida'!C:C,Saldo!B6467)</f>
        <v>0</v>
      </c>
      <c r="I6467" s="11">
        <f t="shared" si="102"/>
        <v>0</v>
      </c>
      <c r="J6467" s="22"/>
    </row>
    <row r="6468" spans="5:10">
      <c r="E6468" s="4" t="e">
        <f>VLOOKUP(B6468,'[1]Base de datos Almacen'!$B$2:$E$3654,4,0)</f>
        <v>#N/A</v>
      </c>
      <c r="F6468" s="8">
        <v>0</v>
      </c>
      <c r="G6468" s="9">
        <f>SUMIFS('Entrada - Salida'!$E:$E,'Entrada - Salida'!$D:$D,Saldo!C6468,'Entrada - Salida'!C:C,Saldo!B6468)</f>
        <v>0</v>
      </c>
      <c r="H6468" s="10">
        <f>SUMIFS('Entrada - Salida'!$F:$F,'Entrada - Salida'!$D:$D,Saldo!C6468,'Entrada - Salida'!C:C,Saldo!B6468)</f>
        <v>0</v>
      </c>
      <c r="I6468" s="11">
        <f t="shared" si="102"/>
        <v>0</v>
      </c>
      <c r="J6468" s="22"/>
    </row>
    <row r="6469" spans="5:10">
      <c r="E6469" s="4" t="e">
        <f>VLOOKUP(B6469,'[1]Base de datos Almacen'!$B$2:$E$3654,4,0)</f>
        <v>#N/A</v>
      </c>
      <c r="F6469" s="8">
        <v>0</v>
      </c>
      <c r="G6469" s="9">
        <f>SUMIFS('Entrada - Salida'!$E:$E,'Entrada - Salida'!$D:$D,Saldo!C6469,'Entrada - Salida'!C:C,Saldo!B6469)</f>
        <v>0</v>
      </c>
      <c r="H6469" s="10">
        <f>SUMIFS('Entrada - Salida'!$F:$F,'Entrada - Salida'!$D:$D,Saldo!C6469,'Entrada - Salida'!C:C,Saldo!B6469)</f>
        <v>0</v>
      </c>
      <c r="I6469" s="11">
        <f t="shared" si="102"/>
        <v>0</v>
      </c>
      <c r="J6469" s="22"/>
    </row>
    <row r="6470" spans="5:10">
      <c r="E6470" s="4" t="e">
        <f>VLOOKUP(B6470,'[1]Base de datos Almacen'!$B$2:$E$3654,4,0)</f>
        <v>#N/A</v>
      </c>
      <c r="F6470" s="8">
        <v>0</v>
      </c>
      <c r="G6470" s="9">
        <f>SUMIFS('Entrada - Salida'!$E:$E,'Entrada - Salida'!$D:$D,Saldo!C6470,'Entrada - Salida'!C:C,Saldo!B6470)</f>
        <v>0</v>
      </c>
      <c r="H6470" s="10">
        <f>SUMIFS('Entrada - Salida'!$F:$F,'Entrada - Salida'!$D:$D,Saldo!C6470,'Entrada - Salida'!C:C,Saldo!B6470)</f>
        <v>0</v>
      </c>
      <c r="I6470" s="11">
        <f t="shared" si="102"/>
        <v>0</v>
      </c>
      <c r="J6470" s="22"/>
    </row>
    <row r="6471" spans="5:10">
      <c r="E6471" s="4" t="e">
        <f>VLOOKUP(B6471,'[1]Base de datos Almacen'!$B$2:$E$3654,4,0)</f>
        <v>#N/A</v>
      </c>
      <c r="F6471" s="8">
        <v>0</v>
      </c>
      <c r="G6471" s="9">
        <f>SUMIFS('Entrada - Salida'!$E:$E,'Entrada - Salida'!$D:$D,Saldo!C6471,'Entrada - Salida'!C:C,Saldo!B6471)</f>
        <v>0</v>
      </c>
      <c r="H6471" s="10">
        <f>SUMIFS('Entrada - Salida'!$F:$F,'Entrada - Salida'!$D:$D,Saldo!C6471,'Entrada - Salida'!C:C,Saldo!B6471)</f>
        <v>0</v>
      </c>
      <c r="I6471" s="11">
        <f t="shared" si="102"/>
        <v>0</v>
      </c>
      <c r="J6471" s="22"/>
    </row>
    <row r="6472" spans="5:10">
      <c r="E6472" s="4" t="e">
        <f>VLOOKUP(B6472,'[1]Base de datos Almacen'!$B$2:$E$3654,4,0)</f>
        <v>#N/A</v>
      </c>
      <c r="F6472" s="8">
        <v>0</v>
      </c>
      <c r="G6472" s="9">
        <f>SUMIFS('Entrada - Salida'!$E:$E,'Entrada - Salida'!$D:$D,Saldo!C6472,'Entrada - Salida'!C:C,Saldo!B6472)</f>
        <v>0</v>
      </c>
      <c r="H6472" s="10">
        <f>SUMIFS('Entrada - Salida'!$F:$F,'Entrada - Salida'!$D:$D,Saldo!C6472,'Entrada - Salida'!C:C,Saldo!B6472)</f>
        <v>0</v>
      </c>
      <c r="I6472" s="11">
        <f t="shared" si="102"/>
        <v>0</v>
      </c>
      <c r="J6472" s="22"/>
    </row>
    <row r="6473" spans="5:10">
      <c r="E6473" s="4" t="e">
        <f>VLOOKUP(B6473,'[1]Base de datos Almacen'!$B$2:$E$3654,4,0)</f>
        <v>#N/A</v>
      </c>
      <c r="F6473" s="8">
        <v>0</v>
      </c>
      <c r="G6473" s="9">
        <f>SUMIFS('Entrada - Salida'!$E:$E,'Entrada - Salida'!$D:$D,Saldo!C6473,'Entrada - Salida'!C:C,Saldo!B6473)</f>
        <v>0</v>
      </c>
      <c r="H6473" s="10">
        <f>SUMIFS('Entrada - Salida'!$F:$F,'Entrada - Salida'!$D:$D,Saldo!C6473,'Entrada - Salida'!C:C,Saldo!B6473)</f>
        <v>0</v>
      </c>
      <c r="I6473" s="11">
        <f t="shared" si="102"/>
        <v>0</v>
      </c>
      <c r="J6473" s="22"/>
    </row>
    <row r="6474" spans="5:10">
      <c r="E6474" s="4" t="e">
        <f>VLOOKUP(B6474,'[1]Base de datos Almacen'!$B$2:$E$3654,4,0)</f>
        <v>#N/A</v>
      </c>
      <c r="F6474" s="8">
        <v>0</v>
      </c>
      <c r="G6474" s="9">
        <f>SUMIFS('Entrada - Salida'!$E:$E,'Entrada - Salida'!$D:$D,Saldo!C6474,'Entrada - Salida'!C:C,Saldo!B6474)</f>
        <v>0</v>
      </c>
      <c r="H6474" s="10">
        <f>SUMIFS('Entrada - Salida'!$F:$F,'Entrada - Salida'!$D:$D,Saldo!C6474,'Entrada - Salida'!C:C,Saldo!B6474)</f>
        <v>0</v>
      </c>
      <c r="I6474" s="11">
        <f t="shared" si="102"/>
        <v>0</v>
      </c>
      <c r="J6474" s="22"/>
    </row>
    <row r="6475" spans="5:10">
      <c r="E6475" s="4" t="e">
        <f>VLOOKUP(B6475,'[1]Base de datos Almacen'!$B$2:$E$3654,4,0)</f>
        <v>#N/A</v>
      </c>
      <c r="F6475" s="8">
        <v>0</v>
      </c>
      <c r="G6475" s="9">
        <f>SUMIFS('Entrada - Salida'!$E:$E,'Entrada - Salida'!$D:$D,Saldo!C6475,'Entrada - Salida'!C:C,Saldo!B6475)</f>
        <v>0</v>
      </c>
      <c r="H6475" s="10">
        <f>SUMIFS('Entrada - Salida'!$F:$F,'Entrada - Salida'!$D:$D,Saldo!C6475,'Entrada - Salida'!C:C,Saldo!B6475)</f>
        <v>0</v>
      </c>
      <c r="I6475" s="11">
        <f t="shared" si="102"/>
        <v>0</v>
      </c>
      <c r="J6475" s="22"/>
    </row>
    <row r="6476" spans="5:10">
      <c r="E6476" s="4" t="e">
        <f>VLOOKUP(B6476,'[1]Base de datos Almacen'!$B$2:$E$3654,4,0)</f>
        <v>#N/A</v>
      </c>
      <c r="F6476" s="8">
        <v>0</v>
      </c>
      <c r="G6476" s="9">
        <f>SUMIFS('Entrada - Salida'!$E:$E,'Entrada - Salida'!$D:$D,Saldo!C6476,'Entrada - Salida'!C:C,Saldo!B6476)</f>
        <v>0</v>
      </c>
      <c r="H6476" s="10">
        <f>SUMIFS('Entrada - Salida'!$F:$F,'Entrada - Salida'!$D:$D,Saldo!C6476,'Entrada - Salida'!C:C,Saldo!B6476)</f>
        <v>0</v>
      </c>
      <c r="I6476" s="11">
        <f t="shared" si="102"/>
        <v>0</v>
      </c>
      <c r="J6476" s="22"/>
    </row>
    <row r="6477" spans="5:10">
      <c r="E6477" s="4" t="e">
        <f>VLOOKUP(B6477,'[1]Base de datos Almacen'!$B$2:$E$3654,4,0)</f>
        <v>#N/A</v>
      </c>
      <c r="F6477" s="8">
        <v>0</v>
      </c>
      <c r="G6477" s="9">
        <f>SUMIFS('Entrada - Salida'!$E:$E,'Entrada - Salida'!$D:$D,Saldo!C6477,'Entrada - Salida'!C:C,Saldo!B6477)</f>
        <v>0</v>
      </c>
      <c r="H6477" s="10">
        <f>SUMIFS('Entrada - Salida'!$F:$F,'Entrada - Salida'!$D:$D,Saldo!C6477,'Entrada - Salida'!C:C,Saldo!B6477)</f>
        <v>0</v>
      </c>
      <c r="I6477" s="11">
        <f t="shared" si="102"/>
        <v>0</v>
      </c>
      <c r="J6477" s="22"/>
    </row>
    <row r="6478" spans="5:10">
      <c r="E6478" s="4" t="e">
        <f>VLOOKUP(B6478,'[1]Base de datos Almacen'!$B$2:$E$3654,4,0)</f>
        <v>#N/A</v>
      </c>
      <c r="F6478" s="8">
        <v>0</v>
      </c>
      <c r="G6478" s="9">
        <f>SUMIFS('Entrada - Salida'!$E:$E,'Entrada - Salida'!$D:$D,Saldo!C6478,'Entrada - Salida'!C:C,Saldo!B6478)</f>
        <v>0</v>
      </c>
      <c r="H6478" s="10">
        <f>SUMIFS('Entrada - Salida'!$F:$F,'Entrada - Salida'!$D:$D,Saldo!C6478,'Entrada - Salida'!C:C,Saldo!B6478)</f>
        <v>0</v>
      </c>
      <c r="I6478" s="11">
        <f t="shared" si="102"/>
        <v>0</v>
      </c>
      <c r="J6478" s="22"/>
    </row>
    <row r="6479" spans="5:10">
      <c r="E6479" s="4" t="e">
        <f>VLOOKUP(B6479,'[1]Base de datos Almacen'!$B$2:$E$3654,4,0)</f>
        <v>#N/A</v>
      </c>
      <c r="F6479" s="8">
        <v>0</v>
      </c>
      <c r="G6479" s="9">
        <f>SUMIFS('Entrada - Salida'!$E:$E,'Entrada - Salida'!$D:$D,Saldo!C6479,'Entrada - Salida'!C:C,Saldo!B6479)</f>
        <v>0</v>
      </c>
      <c r="H6479" s="10">
        <f>SUMIFS('Entrada - Salida'!$F:$F,'Entrada - Salida'!$D:$D,Saldo!C6479,'Entrada - Salida'!C:C,Saldo!B6479)</f>
        <v>0</v>
      </c>
      <c r="I6479" s="11">
        <f t="shared" si="102"/>
        <v>0</v>
      </c>
      <c r="J6479" s="22"/>
    </row>
    <row r="6480" spans="5:10">
      <c r="E6480" s="4" t="e">
        <f>VLOOKUP(B6480,'[1]Base de datos Almacen'!$B$2:$E$3654,4,0)</f>
        <v>#N/A</v>
      </c>
      <c r="F6480" s="8">
        <v>0</v>
      </c>
      <c r="G6480" s="9">
        <f>SUMIFS('Entrada - Salida'!$E:$E,'Entrada - Salida'!$D:$D,Saldo!C6480,'Entrada - Salida'!C:C,Saldo!B6480)</f>
        <v>0</v>
      </c>
      <c r="H6480" s="10">
        <f>SUMIFS('Entrada - Salida'!$F:$F,'Entrada - Salida'!$D:$D,Saldo!C6480,'Entrada - Salida'!C:C,Saldo!B6480)</f>
        <v>0</v>
      </c>
      <c r="I6480" s="11">
        <f t="shared" si="102"/>
        <v>0</v>
      </c>
      <c r="J6480" s="22"/>
    </row>
    <row r="6481" spans="5:10">
      <c r="E6481" s="4" t="e">
        <f>VLOOKUP(B6481,'[1]Base de datos Almacen'!$B$2:$E$3654,4,0)</f>
        <v>#N/A</v>
      </c>
      <c r="F6481" s="8">
        <v>0</v>
      </c>
      <c r="G6481" s="9">
        <f>SUMIFS('Entrada - Salida'!$E:$E,'Entrada - Salida'!$D:$D,Saldo!C6481,'Entrada - Salida'!C:C,Saldo!B6481)</f>
        <v>0</v>
      </c>
      <c r="H6481" s="10">
        <f>SUMIFS('Entrada - Salida'!$F:$F,'Entrada - Salida'!$D:$D,Saldo!C6481,'Entrada - Salida'!C:C,Saldo!B6481)</f>
        <v>0</v>
      </c>
      <c r="I6481" s="11">
        <f t="shared" si="102"/>
        <v>0</v>
      </c>
      <c r="J6481" s="22"/>
    </row>
    <row r="6482" spans="5:10">
      <c r="E6482" s="4" t="e">
        <f>VLOOKUP(B6482,'[1]Base de datos Almacen'!$B$2:$E$3654,4,0)</f>
        <v>#N/A</v>
      </c>
      <c r="F6482" s="8">
        <v>0</v>
      </c>
      <c r="G6482" s="9">
        <f>SUMIFS('Entrada - Salida'!$E:$E,'Entrada - Salida'!$D:$D,Saldo!C6482,'Entrada - Salida'!C:C,Saldo!B6482)</f>
        <v>0</v>
      </c>
      <c r="H6482" s="10">
        <f>SUMIFS('Entrada - Salida'!$F:$F,'Entrada - Salida'!$D:$D,Saldo!C6482,'Entrada - Salida'!C:C,Saldo!B6482)</f>
        <v>0</v>
      </c>
      <c r="I6482" s="11">
        <f t="shared" si="102"/>
        <v>0</v>
      </c>
      <c r="J6482" s="22"/>
    </row>
    <row r="6483" spans="5:10">
      <c r="E6483" s="4" t="e">
        <f>VLOOKUP(B6483,'[1]Base de datos Almacen'!$B$2:$E$3654,4,0)</f>
        <v>#N/A</v>
      </c>
      <c r="F6483" s="8">
        <v>0</v>
      </c>
      <c r="G6483" s="9">
        <f>SUMIFS('Entrada - Salida'!$E:$E,'Entrada - Salida'!$D:$D,Saldo!C6483,'Entrada - Salida'!C:C,Saldo!B6483)</f>
        <v>0</v>
      </c>
      <c r="H6483" s="10">
        <f>SUMIFS('Entrada - Salida'!$F:$F,'Entrada - Salida'!$D:$D,Saldo!C6483,'Entrada - Salida'!C:C,Saldo!B6483)</f>
        <v>0</v>
      </c>
      <c r="I6483" s="11">
        <f t="shared" si="102"/>
        <v>0</v>
      </c>
      <c r="J6483" s="22"/>
    </row>
    <row r="6484" spans="5:10">
      <c r="E6484" s="4" t="e">
        <f>VLOOKUP(B6484,'[1]Base de datos Almacen'!$B$2:$E$3654,4,0)</f>
        <v>#N/A</v>
      </c>
      <c r="F6484" s="8">
        <v>0</v>
      </c>
      <c r="G6484" s="9">
        <f>SUMIFS('Entrada - Salida'!$E:$E,'Entrada - Salida'!$D:$D,Saldo!C6484,'Entrada - Salida'!C:C,Saldo!B6484)</f>
        <v>0</v>
      </c>
      <c r="H6484" s="10">
        <f>SUMIFS('Entrada - Salida'!$F:$F,'Entrada - Salida'!$D:$D,Saldo!C6484,'Entrada - Salida'!C:C,Saldo!B6484)</f>
        <v>0</v>
      </c>
      <c r="I6484" s="11">
        <f t="shared" si="102"/>
        <v>0</v>
      </c>
      <c r="J6484" s="22"/>
    </row>
    <row r="6485" spans="5:10">
      <c r="E6485" s="4" t="e">
        <f>VLOOKUP(B6485,'[1]Base de datos Almacen'!$B$2:$E$3654,4,0)</f>
        <v>#N/A</v>
      </c>
      <c r="F6485" s="8">
        <v>0</v>
      </c>
      <c r="G6485" s="9">
        <f>SUMIFS('Entrada - Salida'!$E:$E,'Entrada - Salida'!$D:$D,Saldo!C6485,'Entrada - Salida'!C:C,Saldo!B6485)</f>
        <v>0</v>
      </c>
      <c r="H6485" s="10">
        <f>SUMIFS('Entrada - Salida'!$F:$F,'Entrada - Salida'!$D:$D,Saldo!C6485,'Entrada - Salida'!C:C,Saldo!B6485)</f>
        <v>0</v>
      </c>
      <c r="I6485" s="11">
        <f t="shared" si="102"/>
        <v>0</v>
      </c>
      <c r="J6485" s="22"/>
    </row>
    <row r="6486" spans="5:10">
      <c r="E6486" s="4" t="e">
        <f>VLOOKUP(B6486,'[1]Base de datos Almacen'!$B$2:$E$3654,4,0)</f>
        <v>#N/A</v>
      </c>
      <c r="F6486" s="8">
        <v>0</v>
      </c>
      <c r="G6486" s="9">
        <f>SUMIFS('Entrada - Salida'!$E:$E,'Entrada - Salida'!$D:$D,Saldo!C6486,'Entrada - Salida'!C:C,Saldo!B6486)</f>
        <v>0</v>
      </c>
      <c r="H6486" s="10">
        <f>SUMIFS('Entrada - Salida'!$F:$F,'Entrada - Salida'!$D:$D,Saldo!C6486,'Entrada - Salida'!C:C,Saldo!B6486)</f>
        <v>0</v>
      </c>
      <c r="I6486" s="11">
        <f t="shared" si="102"/>
        <v>0</v>
      </c>
      <c r="J6486" s="22"/>
    </row>
    <row r="6487" spans="5:10">
      <c r="E6487" s="4" t="e">
        <f>VLOOKUP(B6487,'[1]Base de datos Almacen'!$B$2:$E$3654,4,0)</f>
        <v>#N/A</v>
      </c>
      <c r="F6487" s="8">
        <v>0</v>
      </c>
      <c r="G6487" s="9">
        <f>SUMIFS('Entrada - Salida'!$E:$E,'Entrada - Salida'!$D:$D,Saldo!C6487,'Entrada - Salida'!C:C,Saldo!B6487)</f>
        <v>0</v>
      </c>
      <c r="H6487" s="10">
        <f>SUMIFS('Entrada - Salida'!$F:$F,'Entrada - Salida'!$D:$D,Saldo!C6487,'Entrada - Salida'!C:C,Saldo!B6487)</f>
        <v>0</v>
      </c>
      <c r="I6487" s="11">
        <f t="shared" si="102"/>
        <v>0</v>
      </c>
      <c r="J6487" s="22"/>
    </row>
    <row r="6488" spans="5:10">
      <c r="E6488" s="4" t="e">
        <f>VLOOKUP(B6488,'[1]Base de datos Almacen'!$B$2:$E$3654,4,0)</f>
        <v>#N/A</v>
      </c>
      <c r="F6488" s="8">
        <v>0</v>
      </c>
      <c r="G6488" s="9">
        <f>SUMIFS('Entrada - Salida'!$E:$E,'Entrada - Salida'!$D:$D,Saldo!C6488,'Entrada - Salida'!C:C,Saldo!B6488)</f>
        <v>0</v>
      </c>
      <c r="H6488" s="10">
        <f>SUMIFS('Entrada - Salida'!$F:$F,'Entrada - Salida'!$D:$D,Saldo!C6488,'Entrada - Salida'!C:C,Saldo!B6488)</f>
        <v>0</v>
      </c>
      <c r="I6488" s="11">
        <f t="shared" si="102"/>
        <v>0</v>
      </c>
      <c r="J6488" s="22"/>
    </row>
    <row r="6489" spans="5:10">
      <c r="E6489" s="4" t="e">
        <f>VLOOKUP(B6489,'[1]Base de datos Almacen'!$B$2:$E$3654,4,0)</f>
        <v>#N/A</v>
      </c>
      <c r="F6489" s="8">
        <v>0</v>
      </c>
      <c r="G6489" s="9">
        <f>SUMIFS('Entrada - Salida'!$E:$E,'Entrada - Salida'!$D:$D,Saldo!C6489,'Entrada - Salida'!C:C,Saldo!B6489)</f>
        <v>0</v>
      </c>
      <c r="H6489" s="10">
        <f>SUMIFS('Entrada - Salida'!$F:$F,'Entrada - Salida'!$D:$D,Saldo!C6489,'Entrada - Salida'!C:C,Saldo!B6489)</f>
        <v>0</v>
      </c>
      <c r="I6489" s="11">
        <f t="shared" si="102"/>
        <v>0</v>
      </c>
      <c r="J6489" s="22"/>
    </row>
    <row r="6490" spans="5:10">
      <c r="E6490" s="4" t="e">
        <f>VLOOKUP(B6490,'[1]Base de datos Almacen'!$B$2:$E$3654,4,0)</f>
        <v>#N/A</v>
      </c>
      <c r="F6490" s="8">
        <v>0</v>
      </c>
      <c r="G6490" s="9">
        <f>SUMIFS('Entrada - Salida'!$E:$E,'Entrada - Salida'!$D:$D,Saldo!C6490,'Entrada - Salida'!C:C,Saldo!B6490)</f>
        <v>0</v>
      </c>
      <c r="H6490" s="10">
        <f>SUMIFS('Entrada - Salida'!$F:$F,'Entrada - Salida'!$D:$D,Saldo!C6490,'Entrada - Salida'!C:C,Saldo!B6490)</f>
        <v>0</v>
      </c>
      <c r="I6490" s="11">
        <f t="shared" si="102"/>
        <v>0</v>
      </c>
      <c r="J6490" s="22"/>
    </row>
    <row r="6491" spans="5:10">
      <c r="E6491" s="4" t="e">
        <f>VLOOKUP(B6491,'[1]Base de datos Almacen'!$B$2:$E$3654,4,0)</f>
        <v>#N/A</v>
      </c>
      <c r="F6491" s="8">
        <v>0</v>
      </c>
      <c r="G6491" s="9">
        <f>SUMIFS('Entrada - Salida'!$E:$E,'Entrada - Salida'!$D:$D,Saldo!C6491,'Entrada - Salida'!C:C,Saldo!B6491)</f>
        <v>0</v>
      </c>
      <c r="H6491" s="10">
        <f>SUMIFS('Entrada - Salida'!$F:$F,'Entrada - Salida'!$D:$D,Saldo!C6491,'Entrada - Salida'!C:C,Saldo!B6491)</f>
        <v>0</v>
      </c>
      <c r="I6491" s="11">
        <f t="shared" si="102"/>
        <v>0</v>
      </c>
      <c r="J6491" s="22"/>
    </row>
    <row r="6492" spans="5:10">
      <c r="E6492" s="4" t="e">
        <f>VLOOKUP(B6492,'[1]Base de datos Almacen'!$B$2:$E$3654,4,0)</f>
        <v>#N/A</v>
      </c>
      <c r="F6492" s="8">
        <v>0</v>
      </c>
      <c r="G6492" s="9">
        <f>SUMIFS('Entrada - Salida'!$E:$E,'Entrada - Salida'!$D:$D,Saldo!C6492,'Entrada - Salida'!C:C,Saldo!B6492)</f>
        <v>0</v>
      </c>
      <c r="H6492" s="10">
        <f>SUMIFS('Entrada - Salida'!$F:$F,'Entrada - Salida'!$D:$D,Saldo!C6492,'Entrada - Salida'!C:C,Saldo!B6492)</f>
        <v>0</v>
      </c>
      <c r="I6492" s="11">
        <f t="shared" si="102"/>
        <v>0</v>
      </c>
      <c r="J6492" s="22"/>
    </row>
    <row r="6493" spans="5:10">
      <c r="E6493" s="4" t="e">
        <f>VLOOKUP(B6493,'[1]Base de datos Almacen'!$B$2:$E$3654,4,0)</f>
        <v>#N/A</v>
      </c>
      <c r="F6493" s="8">
        <v>0</v>
      </c>
      <c r="G6493" s="9">
        <f>SUMIFS('Entrada - Salida'!$E:$E,'Entrada - Salida'!$D:$D,Saldo!C6493,'Entrada - Salida'!C:C,Saldo!B6493)</f>
        <v>0</v>
      </c>
      <c r="H6493" s="10">
        <f>SUMIFS('Entrada - Salida'!$F:$F,'Entrada - Salida'!$D:$D,Saldo!C6493,'Entrada - Salida'!C:C,Saldo!B6493)</f>
        <v>0</v>
      </c>
      <c r="I6493" s="11">
        <f t="shared" si="102"/>
        <v>0</v>
      </c>
      <c r="J6493" s="22"/>
    </row>
    <row r="6494" spans="5:10">
      <c r="E6494" s="4" t="e">
        <f>VLOOKUP(B6494,'[1]Base de datos Almacen'!$B$2:$E$3654,4,0)</f>
        <v>#N/A</v>
      </c>
      <c r="F6494" s="8">
        <v>0</v>
      </c>
      <c r="G6494" s="9">
        <f>SUMIFS('Entrada - Salida'!$E:$E,'Entrada - Salida'!$D:$D,Saldo!C6494,'Entrada - Salida'!C:C,Saldo!B6494)</f>
        <v>0</v>
      </c>
      <c r="H6494" s="10">
        <f>SUMIFS('Entrada - Salida'!$F:$F,'Entrada - Salida'!$D:$D,Saldo!C6494,'Entrada - Salida'!C:C,Saldo!B6494)</f>
        <v>0</v>
      </c>
      <c r="I6494" s="11">
        <f t="shared" si="102"/>
        <v>0</v>
      </c>
      <c r="J6494" s="22"/>
    </row>
    <row r="6495" spans="5:10">
      <c r="E6495" s="4" t="e">
        <f>VLOOKUP(B6495,'[1]Base de datos Almacen'!$B$2:$E$3654,4,0)</f>
        <v>#N/A</v>
      </c>
      <c r="F6495" s="8">
        <v>0</v>
      </c>
      <c r="G6495" s="9">
        <f>SUMIFS('Entrada - Salida'!$E:$E,'Entrada - Salida'!$D:$D,Saldo!C6495,'Entrada - Salida'!C:C,Saldo!B6495)</f>
        <v>0</v>
      </c>
      <c r="H6495" s="10">
        <f>SUMIFS('Entrada - Salida'!$F:$F,'Entrada - Salida'!$D:$D,Saldo!C6495,'Entrada - Salida'!C:C,Saldo!B6495)</f>
        <v>0</v>
      </c>
      <c r="I6495" s="11">
        <f t="shared" si="102"/>
        <v>0</v>
      </c>
      <c r="J6495" s="22"/>
    </row>
    <row r="6496" spans="5:10">
      <c r="E6496" s="4" t="e">
        <f>VLOOKUP(B6496,'[1]Base de datos Almacen'!$B$2:$E$3654,4,0)</f>
        <v>#N/A</v>
      </c>
      <c r="F6496" s="8">
        <v>0</v>
      </c>
      <c r="G6496" s="9">
        <f>SUMIFS('Entrada - Salida'!$E:$E,'Entrada - Salida'!$D:$D,Saldo!C6496,'Entrada - Salida'!C:C,Saldo!B6496)</f>
        <v>0</v>
      </c>
      <c r="H6496" s="10">
        <f>SUMIFS('Entrada - Salida'!$F:$F,'Entrada - Salida'!$D:$D,Saldo!C6496,'Entrada - Salida'!C:C,Saldo!B6496)</f>
        <v>0</v>
      </c>
      <c r="I6496" s="11">
        <f t="shared" si="102"/>
        <v>0</v>
      </c>
      <c r="J6496" s="22"/>
    </row>
    <row r="6497" spans="5:10">
      <c r="E6497" s="4" t="e">
        <f>VLOOKUP(B6497,'[1]Base de datos Almacen'!$B$2:$E$3654,4,0)</f>
        <v>#N/A</v>
      </c>
      <c r="F6497" s="8">
        <v>0</v>
      </c>
      <c r="G6497" s="9">
        <f>SUMIFS('Entrada - Salida'!$E:$E,'Entrada - Salida'!$D:$D,Saldo!C6497,'Entrada - Salida'!C:C,Saldo!B6497)</f>
        <v>0</v>
      </c>
      <c r="H6497" s="10">
        <f>SUMIFS('Entrada - Salida'!$F:$F,'Entrada - Salida'!$D:$D,Saldo!C6497,'Entrada - Salida'!C:C,Saldo!B6497)</f>
        <v>0</v>
      </c>
      <c r="I6497" s="11">
        <f t="shared" si="102"/>
        <v>0</v>
      </c>
      <c r="J6497" s="22"/>
    </row>
    <row r="6498" spans="5:10">
      <c r="E6498" s="4" t="e">
        <f>VLOOKUP(B6498,'[1]Base de datos Almacen'!$B$2:$E$3654,4,0)</f>
        <v>#N/A</v>
      </c>
      <c r="F6498" s="8">
        <v>0</v>
      </c>
      <c r="G6498" s="9">
        <f>SUMIFS('Entrada - Salida'!$E:$E,'Entrada - Salida'!$D:$D,Saldo!C6498,'Entrada - Salida'!C:C,Saldo!B6498)</f>
        <v>0</v>
      </c>
      <c r="H6498" s="10">
        <f>SUMIFS('Entrada - Salida'!$F:$F,'Entrada - Salida'!$D:$D,Saldo!C6498,'Entrada - Salida'!C:C,Saldo!B6498)</f>
        <v>0</v>
      </c>
      <c r="I6498" s="11">
        <f t="shared" si="102"/>
        <v>0</v>
      </c>
      <c r="J6498" s="22"/>
    </row>
    <row r="6499" spans="5:10">
      <c r="E6499" s="4" t="e">
        <f>VLOOKUP(B6499,'[1]Base de datos Almacen'!$B$2:$E$3654,4,0)</f>
        <v>#N/A</v>
      </c>
      <c r="F6499" s="8">
        <v>0</v>
      </c>
      <c r="G6499" s="9">
        <f>SUMIFS('Entrada - Salida'!$E:$E,'Entrada - Salida'!$D:$D,Saldo!C6499,'Entrada - Salida'!C:C,Saldo!B6499)</f>
        <v>0</v>
      </c>
      <c r="H6499" s="10">
        <f>SUMIFS('Entrada - Salida'!$F:$F,'Entrada - Salida'!$D:$D,Saldo!C6499,'Entrada - Salida'!C:C,Saldo!B6499)</f>
        <v>0</v>
      </c>
      <c r="I6499" s="11">
        <f t="shared" si="102"/>
        <v>0</v>
      </c>
      <c r="J6499" s="22"/>
    </row>
    <row r="6500" spans="5:10">
      <c r="E6500" s="4" t="e">
        <f>VLOOKUP(B6500,'[1]Base de datos Almacen'!$B$2:$E$3654,4,0)</f>
        <v>#N/A</v>
      </c>
      <c r="F6500" s="8">
        <v>0</v>
      </c>
      <c r="G6500" s="9">
        <f>SUMIFS('Entrada - Salida'!$E:$E,'Entrada - Salida'!$D:$D,Saldo!C6500,'Entrada - Salida'!C:C,Saldo!B6500)</f>
        <v>0</v>
      </c>
      <c r="H6500" s="10">
        <f>SUMIFS('Entrada - Salida'!$F:$F,'Entrada - Salida'!$D:$D,Saldo!C6500,'Entrada - Salida'!C:C,Saldo!B6500)</f>
        <v>0</v>
      </c>
      <c r="I6500" s="11">
        <f t="shared" si="102"/>
        <v>0</v>
      </c>
      <c r="J6500" s="22"/>
    </row>
    <row r="6501" spans="5:10">
      <c r="E6501" s="4" t="e">
        <f>VLOOKUP(B6501,'[1]Base de datos Almacen'!$B$2:$E$3654,4,0)</f>
        <v>#N/A</v>
      </c>
      <c r="F6501" s="8">
        <v>0</v>
      </c>
      <c r="G6501" s="9">
        <f>SUMIFS('Entrada - Salida'!$E:$E,'Entrada - Salida'!$D:$D,Saldo!C6501,'Entrada - Salida'!C:C,Saldo!B6501)</f>
        <v>0</v>
      </c>
      <c r="H6501" s="10">
        <f>SUMIFS('Entrada - Salida'!$F:$F,'Entrada - Salida'!$D:$D,Saldo!C6501,'Entrada - Salida'!C:C,Saldo!B6501)</f>
        <v>0</v>
      </c>
      <c r="I6501" s="11">
        <f t="shared" si="102"/>
        <v>0</v>
      </c>
      <c r="J6501" s="22"/>
    </row>
    <row r="6502" spans="5:10">
      <c r="E6502" s="4" t="e">
        <f>VLOOKUP(B6502,'[1]Base de datos Almacen'!$B$2:$E$3654,4,0)</f>
        <v>#N/A</v>
      </c>
      <c r="F6502" s="8">
        <v>0</v>
      </c>
      <c r="G6502" s="9">
        <f>SUMIFS('Entrada - Salida'!$E:$E,'Entrada - Salida'!$D:$D,Saldo!C6502,'Entrada - Salida'!C:C,Saldo!B6502)</f>
        <v>0</v>
      </c>
      <c r="H6502" s="10">
        <f>SUMIFS('Entrada - Salida'!$F:$F,'Entrada - Salida'!$D:$D,Saldo!C6502,'Entrada - Salida'!C:C,Saldo!B6502)</f>
        <v>0</v>
      </c>
      <c r="I6502" s="11">
        <f t="shared" si="102"/>
        <v>0</v>
      </c>
      <c r="J6502" s="22"/>
    </row>
    <row r="6503" spans="5:10">
      <c r="E6503" s="4" t="e">
        <f>VLOOKUP(B6503,'[1]Base de datos Almacen'!$B$2:$E$3654,4,0)</f>
        <v>#N/A</v>
      </c>
      <c r="F6503" s="8">
        <v>0</v>
      </c>
      <c r="G6503" s="9">
        <f>SUMIFS('Entrada - Salida'!$E:$E,'Entrada - Salida'!$D:$D,Saldo!C6503,'Entrada - Salida'!C:C,Saldo!B6503)</f>
        <v>0</v>
      </c>
      <c r="H6503" s="10">
        <f>SUMIFS('Entrada - Salida'!$F:$F,'Entrada - Salida'!$D:$D,Saldo!C6503,'Entrada - Salida'!C:C,Saldo!B6503)</f>
        <v>0</v>
      </c>
      <c r="I6503" s="11">
        <f t="shared" si="102"/>
        <v>0</v>
      </c>
      <c r="J6503" s="22"/>
    </row>
    <row r="6504" spans="5:10">
      <c r="E6504" s="4" t="e">
        <f>VLOOKUP(B6504,'[1]Base de datos Almacen'!$B$2:$E$3654,4,0)</f>
        <v>#N/A</v>
      </c>
      <c r="F6504" s="8">
        <v>0</v>
      </c>
      <c r="G6504" s="9">
        <f>SUMIFS('Entrada - Salida'!$E:$E,'Entrada - Salida'!$D:$D,Saldo!C6504,'Entrada - Salida'!C:C,Saldo!B6504)</f>
        <v>0</v>
      </c>
      <c r="H6504" s="10">
        <f>SUMIFS('Entrada - Salida'!$F:$F,'Entrada - Salida'!$D:$D,Saldo!C6504,'Entrada - Salida'!C:C,Saldo!B6504)</f>
        <v>0</v>
      </c>
      <c r="I6504" s="11">
        <f t="shared" si="102"/>
        <v>0</v>
      </c>
      <c r="J6504" s="22"/>
    </row>
    <row r="6505" spans="5:10">
      <c r="E6505" s="4" t="e">
        <f>VLOOKUP(B6505,'[1]Base de datos Almacen'!$B$2:$E$3654,4,0)</f>
        <v>#N/A</v>
      </c>
      <c r="F6505" s="8">
        <v>0</v>
      </c>
      <c r="G6505" s="9">
        <f>SUMIFS('Entrada - Salida'!$E:$E,'Entrada - Salida'!$D:$D,Saldo!C6505,'Entrada - Salida'!C:C,Saldo!B6505)</f>
        <v>0</v>
      </c>
      <c r="H6505" s="10">
        <f>SUMIFS('Entrada - Salida'!$F:$F,'Entrada - Salida'!$D:$D,Saldo!C6505,'Entrada - Salida'!C:C,Saldo!B6505)</f>
        <v>0</v>
      </c>
      <c r="I6505" s="11">
        <f t="shared" si="102"/>
        <v>0</v>
      </c>
      <c r="J6505" s="22"/>
    </row>
    <row r="6506" spans="5:10">
      <c r="E6506" s="4" t="e">
        <f>VLOOKUP(B6506,'[1]Base de datos Almacen'!$B$2:$E$3654,4,0)</f>
        <v>#N/A</v>
      </c>
      <c r="F6506" s="8">
        <v>0</v>
      </c>
      <c r="G6506" s="9">
        <f>SUMIFS('Entrada - Salida'!$E:$E,'Entrada - Salida'!$D:$D,Saldo!C6506,'Entrada - Salida'!C:C,Saldo!B6506)</f>
        <v>0</v>
      </c>
      <c r="H6506" s="10">
        <f>SUMIFS('Entrada - Salida'!$F:$F,'Entrada - Salida'!$D:$D,Saldo!C6506,'Entrada - Salida'!C:C,Saldo!B6506)</f>
        <v>0</v>
      </c>
      <c r="I6506" s="11">
        <f t="shared" si="102"/>
        <v>0</v>
      </c>
      <c r="J6506" s="22"/>
    </row>
    <row r="6507" spans="5:10">
      <c r="E6507" s="4" t="e">
        <f>VLOOKUP(B6507,'[1]Base de datos Almacen'!$B$2:$E$3654,4,0)</f>
        <v>#N/A</v>
      </c>
      <c r="F6507" s="8">
        <v>0</v>
      </c>
      <c r="G6507" s="9">
        <f>SUMIFS('Entrada - Salida'!$E:$E,'Entrada - Salida'!$D:$D,Saldo!C6507,'Entrada - Salida'!C:C,Saldo!B6507)</f>
        <v>0</v>
      </c>
      <c r="H6507" s="10">
        <f>SUMIFS('Entrada - Salida'!$F:$F,'Entrada - Salida'!$D:$D,Saldo!C6507,'Entrada - Salida'!C:C,Saldo!B6507)</f>
        <v>0</v>
      </c>
      <c r="I6507" s="11">
        <f t="shared" si="102"/>
        <v>0</v>
      </c>
      <c r="J6507" s="22"/>
    </row>
    <row r="6508" spans="5:10">
      <c r="E6508" s="4" t="e">
        <f>VLOOKUP(B6508,'[1]Base de datos Almacen'!$B$2:$E$3654,4,0)</f>
        <v>#N/A</v>
      </c>
      <c r="F6508" s="8">
        <v>0</v>
      </c>
      <c r="G6508" s="9">
        <f>SUMIFS('Entrada - Salida'!$E:$E,'Entrada - Salida'!$D:$D,Saldo!C6508,'Entrada - Salida'!C:C,Saldo!B6508)</f>
        <v>0</v>
      </c>
      <c r="H6508" s="10">
        <f>SUMIFS('Entrada - Salida'!$F:$F,'Entrada - Salida'!$D:$D,Saldo!C6508,'Entrada - Salida'!C:C,Saldo!B6508)</f>
        <v>0</v>
      </c>
      <c r="I6508" s="11">
        <f t="shared" si="102"/>
        <v>0</v>
      </c>
      <c r="J6508" s="22"/>
    </row>
    <row r="6509" spans="5:10">
      <c r="E6509" s="4" t="e">
        <f>VLOOKUP(B6509,'[1]Base de datos Almacen'!$B$2:$E$3654,4,0)</f>
        <v>#N/A</v>
      </c>
      <c r="F6509" s="8">
        <v>0</v>
      </c>
      <c r="G6509" s="9">
        <f>SUMIFS('Entrada - Salida'!$E:$E,'Entrada - Salida'!$D:$D,Saldo!C6509,'Entrada - Salida'!C:C,Saldo!B6509)</f>
        <v>0</v>
      </c>
      <c r="H6509" s="10">
        <f>SUMIFS('Entrada - Salida'!$F:$F,'Entrada - Salida'!$D:$D,Saldo!C6509,'Entrada - Salida'!C:C,Saldo!B6509)</f>
        <v>0</v>
      </c>
      <c r="I6509" s="11">
        <f t="shared" si="102"/>
        <v>0</v>
      </c>
      <c r="J6509" s="22"/>
    </row>
    <row r="6510" spans="5:10">
      <c r="E6510" s="4" t="e">
        <f>VLOOKUP(B6510,'[1]Base de datos Almacen'!$B$2:$E$3654,4,0)</f>
        <v>#N/A</v>
      </c>
      <c r="F6510" s="8">
        <v>0</v>
      </c>
      <c r="G6510" s="9">
        <f>SUMIFS('Entrada - Salida'!$E:$E,'Entrada - Salida'!$D:$D,Saldo!C6510,'Entrada - Salida'!C:C,Saldo!B6510)</f>
        <v>0</v>
      </c>
      <c r="H6510" s="10">
        <f>SUMIFS('Entrada - Salida'!$F:$F,'Entrada - Salida'!$D:$D,Saldo!C6510,'Entrada - Salida'!C:C,Saldo!B6510)</f>
        <v>0</v>
      </c>
      <c r="I6510" s="11">
        <f t="shared" ref="I6510:I6573" si="103">+(G6510-H6510)+F6510</f>
        <v>0</v>
      </c>
      <c r="J6510" s="22"/>
    </row>
    <row r="6511" spans="5:10">
      <c r="E6511" s="4" t="e">
        <f>VLOOKUP(B6511,'[1]Base de datos Almacen'!$B$2:$E$3654,4,0)</f>
        <v>#N/A</v>
      </c>
      <c r="F6511" s="8">
        <v>0</v>
      </c>
      <c r="G6511" s="9">
        <f>SUMIFS('Entrada - Salida'!$E:$E,'Entrada - Salida'!$D:$D,Saldo!C6511,'Entrada - Salida'!C:C,Saldo!B6511)</f>
        <v>0</v>
      </c>
      <c r="H6511" s="10">
        <f>SUMIFS('Entrada - Salida'!$F:$F,'Entrada - Salida'!$D:$D,Saldo!C6511,'Entrada - Salida'!C:C,Saldo!B6511)</f>
        <v>0</v>
      </c>
      <c r="I6511" s="11">
        <f t="shared" si="103"/>
        <v>0</v>
      </c>
      <c r="J6511" s="22"/>
    </row>
    <row r="6512" spans="5:10">
      <c r="E6512" s="4" t="e">
        <f>VLOOKUP(B6512,'[1]Base de datos Almacen'!$B$2:$E$3654,4,0)</f>
        <v>#N/A</v>
      </c>
      <c r="F6512" s="8">
        <v>0</v>
      </c>
      <c r="G6512" s="9">
        <f>SUMIFS('Entrada - Salida'!$E:$E,'Entrada - Salida'!$D:$D,Saldo!C6512,'Entrada - Salida'!C:C,Saldo!B6512)</f>
        <v>0</v>
      </c>
      <c r="H6512" s="10">
        <f>SUMIFS('Entrada - Salida'!$F:$F,'Entrada - Salida'!$D:$D,Saldo!C6512,'Entrada - Salida'!C:C,Saldo!B6512)</f>
        <v>0</v>
      </c>
      <c r="I6512" s="11">
        <f t="shared" si="103"/>
        <v>0</v>
      </c>
      <c r="J6512" s="22"/>
    </row>
    <row r="6513" spans="5:10">
      <c r="E6513" s="4" t="e">
        <f>VLOOKUP(B6513,'[1]Base de datos Almacen'!$B$2:$E$3654,4,0)</f>
        <v>#N/A</v>
      </c>
      <c r="F6513" s="8">
        <v>0</v>
      </c>
      <c r="G6513" s="9">
        <f>SUMIFS('Entrada - Salida'!$E:$E,'Entrada - Salida'!$D:$D,Saldo!C6513,'Entrada - Salida'!C:C,Saldo!B6513)</f>
        <v>0</v>
      </c>
      <c r="H6513" s="10">
        <f>SUMIFS('Entrada - Salida'!$F:$F,'Entrada - Salida'!$D:$D,Saldo!C6513,'Entrada - Salida'!C:C,Saldo!B6513)</f>
        <v>0</v>
      </c>
      <c r="I6513" s="11">
        <f t="shared" si="103"/>
        <v>0</v>
      </c>
      <c r="J6513" s="22"/>
    </row>
    <row r="6514" spans="5:10">
      <c r="E6514" s="4" t="e">
        <f>VLOOKUP(B6514,'[1]Base de datos Almacen'!$B$2:$E$3654,4,0)</f>
        <v>#N/A</v>
      </c>
      <c r="F6514" s="8">
        <v>0</v>
      </c>
      <c r="G6514" s="9">
        <f>SUMIFS('Entrada - Salida'!$E:$E,'Entrada - Salida'!$D:$D,Saldo!C6514,'Entrada - Salida'!C:C,Saldo!B6514)</f>
        <v>0</v>
      </c>
      <c r="H6514" s="10">
        <f>SUMIFS('Entrada - Salida'!$F:$F,'Entrada - Salida'!$D:$D,Saldo!C6514,'Entrada - Salida'!C:C,Saldo!B6514)</f>
        <v>0</v>
      </c>
      <c r="I6514" s="11">
        <f t="shared" si="103"/>
        <v>0</v>
      </c>
      <c r="J6514" s="22"/>
    </row>
    <row r="6515" spans="5:10">
      <c r="E6515" s="4" t="e">
        <f>VLOOKUP(B6515,'[1]Base de datos Almacen'!$B$2:$E$3654,4,0)</f>
        <v>#N/A</v>
      </c>
      <c r="F6515" s="8">
        <v>0</v>
      </c>
      <c r="G6515" s="9">
        <f>SUMIFS('Entrada - Salida'!$E:$E,'Entrada - Salida'!$D:$D,Saldo!C6515,'Entrada - Salida'!C:C,Saldo!B6515)</f>
        <v>0</v>
      </c>
      <c r="H6515" s="10">
        <f>SUMIFS('Entrada - Salida'!$F:$F,'Entrada - Salida'!$D:$D,Saldo!C6515,'Entrada - Salida'!C:C,Saldo!B6515)</f>
        <v>0</v>
      </c>
      <c r="I6515" s="11">
        <f t="shared" si="103"/>
        <v>0</v>
      </c>
      <c r="J6515" s="22"/>
    </row>
    <row r="6516" spans="5:10">
      <c r="E6516" s="4" t="e">
        <f>VLOOKUP(B6516,'[1]Base de datos Almacen'!$B$2:$E$3654,4,0)</f>
        <v>#N/A</v>
      </c>
      <c r="F6516" s="8">
        <v>0</v>
      </c>
      <c r="G6516" s="9">
        <f>SUMIFS('Entrada - Salida'!$E:$E,'Entrada - Salida'!$D:$D,Saldo!C6516,'Entrada - Salida'!C:C,Saldo!B6516)</f>
        <v>0</v>
      </c>
      <c r="H6516" s="10">
        <f>SUMIFS('Entrada - Salida'!$F:$F,'Entrada - Salida'!$D:$D,Saldo!C6516,'Entrada - Salida'!C:C,Saldo!B6516)</f>
        <v>0</v>
      </c>
      <c r="I6516" s="11">
        <f t="shared" si="103"/>
        <v>0</v>
      </c>
      <c r="J6516" s="22"/>
    </row>
    <row r="6517" spans="5:10">
      <c r="E6517" s="4" t="e">
        <f>VLOOKUP(B6517,'[1]Base de datos Almacen'!$B$2:$E$3654,4,0)</f>
        <v>#N/A</v>
      </c>
      <c r="F6517" s="8">
        <v>0</v>
      </c>
      <c r="G6517" s="9">
        <f>SUMIFS('Entrada - Salida'!$E:$E,'Entrada - Salida'!$D:$D,Saldo!C6517,'Entrada - Salida'!C:C,Saldo!B6517)</f>
        <v>0</v>
      </c>
      <c r="H6517" s="10">
        <f>SUMIFS('Entrada - Salida'!$F:$F,'Entrada - Salida'!$D:$D,Saldo!C6517,'Entrada - Salida'!C:C,Saldo!B6517)</f>
        <v>0</v>
      </c>
      <c r="I6517" s="11">
        <f t="shared" si="103"/>
        <v>0</v>
      </c>
      <c r="J6517" s="22"/>
    </row>
    <row r="6518" spans="5:10">
      <c r="E6518" s="4" t="e">
        <f>VLOOKUP(B6518,'[1]Base de datos Almacen'!$B$2:$E$3654,4,0)</f>
        <v>#N/A</v>
      </c>
      <c r="F6518" s="8">
        <v>0</v>
      </c>
      <c r="G6518" s="9">
        <f>SUMIFS('Entrada - Salida'!$E:$E,'Entrada - Salida'!$D:$D,Saldo!C6518,'Entrada - Salida'!C:C,Saldo!B6518)</f>
        <v>0</v>
      </c>
      <c r="H6518" s="10">
        <f>SUMIFS('Entrada - Salida'!$F:$F,'Entrada - Salida'!$D:$D,Saldo!C6518,'Entrada - Salida'!C:C,Saldo!B6518)</f>
        <v>0</v>
      </c>
      <c r="I6518" s="11">
        <f t="shared" si="103"/>
        <v>0</v>
      </c>
      <c r="J6518" s="22"/>
    </row>
    <row r="6519" spans="5:10">
      <c r="E6519" s="4" t="e">
        <f>VLOOKUP(B6519,'[1]Base de datos Almacen'!$B$2:$E$3654,4,0)</f>
        <v>#N/A</v>
      </c>
      <c r="F6519" s="8">
        <v>0</v>
      </c>
      <c r="G6519" s="9">
        <f>SUMIFS('Entrada - Salida'!$E:$E,'Entrada - Salida'!$D:$D,Saldo!C6519,'Entrada - Salida'!C:C,Saldo!B6519)</f>
        <v>0</v>
      </c>
      <c r="H6519" s="10">
        <f>SUMIFS('Entrada - Salida'!$F:$F,'Entrada - Salida'!$D:$D,Saldo!C6519,'Entrada - Salida'!C:C,Saldo!B6519)</f>
        <v>0</v>
      </c>
      <c r="I6519" s="11">
        <f t="shared" si="103"/>
        <v>0</v>
      </c>
      <c r="J6519" s="22"/>
    </row>
    <row r="6520" spans="5:10">
      <c r="E6520" s="4" t="e">
        <f>VLOOKUP(B6520,'[1]Base de datos Almacen'!$B$2:$E$3654,4,0)</f>
        <v>#N/A</v>
      </c>
      <c r="F6520" s="8">
        <v>0</v>
      </c>
      <c r="G6520" s="9">
        <f>SUMIFS('Entrada - Salida'!$E:$E,'Entrada - Salida'!$D:$D,Saldo!C6520,'Entrada - Salida'!C:C,Saldo!B6520)</f>
        <v>0</v>
      </c>
      <c r="H6520" s="10">
        <f>SUMIFS('Entrada - Salida'!$F:$F,'Entrada - Salida'!$D:$D,Saldo!C6520,'Entrada - Salida'!C:C,Saldo!B6520)</f>
        <v>0</v>
      </c>
      <c r="I6520" s="11">
        <f t="shared" si="103"/>
        <v>0</v>
      </c>
      <c r="J6520" s="22"/>
    </row>
    <row r="6521" spans="5:10">
      <c r="E6521" s="4" t="e">
        <f>VLOOKUP(B6521,'[1]Base de datos Almacen'!$B$2:$E$3654,4,0)</f>
        <v>#N/A</v>
      </c>
      <c r="F6521" s="8">
        <v>0</v>
      </c>
      <c r="G6521" s="9">
        <f>SUMIFS('Entrada - Salida'!$E:$E,'Entrada - Salida'!$D:$D,Saldo!C6521,'Entrada - Salida'!C:C,Saldo!B6521)</f>
        <v>0</v>
      </c>
      <c r="H6521" s="10">
        <f>SUMIFS('Entrada - Salida'!$F:$F,'Entrada - Salida'!$D:$D,Saldo!C6521,'Entrada - Salida'!C:C,Saldo!B6521)</f>
        <v>0</v>
      </c>
      <c r="I6521" s="11">
        <f t="shared" si="103"/>
        <v>0</v>
      </c>
      <c r="J6521" s="22"/>
    </row>
    <row r="6522" spans="5:10">
      <c r="E6522" s="4" t="e">
        <f>VLOOKUP(B6522,'[1]Base de datos Almacen'!$B$2:$E$3654,4,0)</f>
        <v>#N/A</v>
      </c>
      <c r="F6522" s="8">
        <v>0</v>
      </c>
      <c r="G6522" s="9">
        <f>SUMIFS('Entrada - Salida'!$E:$E,'Entrada - Salida'!$D:$D,Saldo!C6522,'Entrada - Salida'!C:C,Saldo!B6522)</f>
        <v>0</v>
      </c>
      <c r="H6522" s="10">
        <f>SUMIFS('Entrada - Salida'!$F:$F,'Entrada - Salida'!$D:$D,Saldo!C6522,'Entrada - Salida'!C:C,Saldo!B6522)</f>
        <v>0</v>
      </c>
      <c r="I6522" s="11">
        <f t="shared" si="103"/>
        <v>0</v>
      </c>
      <c r="J6522" s="22"/>
    </row>
    <row r="6523" spans="5:10">
      <c r="E6523" s="4" t="e">
        <f>VLOOKUP(B6523,'[1]Base de datos Almacen'!$B$2:$E$3654,4,0)</f>
        <v>#N/A</v>
      </c>
      <c r="F6523" s="8">
        <v>0</v>
      </c>
      <c r="G6523" s="9">
        <f>SUMIFS('Entrada - Salida'!$E:$E,'Entrada - Salida'!$D:$D,Saldo!C6523,'Entrada - Salida'!C:C,Saldo!B6523)</f>
        <v>0</v>
      </c>
      <c r="H6523" s="10">
        <f>SUMIFS('Entrada - Salida'!$F:$F,'Entrada - Salida'!$D:$D,Saldo!C6523,'Entrada - Salida'!C:C,Saldo!B6523)</f>
        <v>0</v>
      </c>
      <c r="I6523" s="11">
        <f t="shared" si="103"/>
        <v>0</v>
      </c>
      <c r="J6523" s="22"/>
    </row>
    <row r="6524" spans="5:10">
      <c r="E6524" s="4" t="e">
        <f>VLOOKUP(B6524,'[1]Base de datos Almacen'!$B$2:$E$3654,4,0)</f>
        <v>#N/A</v>
      </c>
      <c r="F6524" s="8">
        <v>0</v>
      </c>
      <c r="G6524" s="9">
        <f>SUMIFS('Entrada - Salida'!$E:$E,'Entrada - Salida'!$D:$D,Saldo!C6524,'Entrada - Salida'!C:C,Saldo!B6524)</f>
        <v>0</v>
      </c>
      <c r="H6524" s="10">
        <f>SUMIFS('Entrada - Salida'!$F:$F,'Entrada - Salida'!$D:$D,Saldo!C6524,'Entrada - Salida'!C:C,Saldo!B6524)</f>
        <v>0</v>
      </c>
      <c r="I6524" s="11">
        <f t="shared" si="103"/>
        <v>0</v>
      </c>
      <c r="J6524" s="22"/>
    </row>
    <row r="6525" spans="5:10">
      <c r="E6525" s="4" t="e">
        <f>VLOOKUP(B6525,'[1]Base de datos Almacen'!$B$2:$E$3654,4,0)</f>
        <v>#N/A</v>
      </c>
      <c r="F6525" s="8">
        <v>0</v>
      </c>
      <c r="G6525" s="9">
        <f>SUMIFS('Entrada - Salida'!$E:$E,'Entrada - Salida'!$D:$D,Saldo!C6525,'Entrada - Salida'!C:C,Saldo!B6525)</f>
        <v>0</v>
      </c>
      <c r="H6525" s="10">
        <f>SUMIFS('Entrada - Salida'!$F:$F,'Entrada - Salida'!$D:$D,Saldo!C6525,'Entrada - Salida'!C:C,Saldo!B6525)</f>
        <v>0</v>
      </c>
      <c r="I6525" s="11">
        <f t="shared" si="103"/>
        <v>0</v>
      </c>
      <c r="J6525" s="22"/>
    </row>
    <row r="6526" spans="5:10">
      <c r="E6526" s="4" t="e">
        <f>VLOOKUP(B6526,'[1]Base de datos Almacen'!$B$2:$E$3654,4,0)</f>
        <v>#N/A</v>
      </c>
      <c r="F6526" s="8">
        <v>0</v>
      </c>
      <c r="G6526" s="9">
        <f>SUMIFS('Entrada - Salida'!$E:$E,'Entrada - Salida'!$D:$D,Saldo!C6526,'Entrada - Salida'!C:C,Saldo!B6526)</f>
        <v>0</v>
      </c>
      <c r="H6526" s="10">
        <f>SUMIFS('Entrada - Salida'!$F:$F,'Entrada - Salida'!$D:$D,Saldo!C6526,'Entrada - Salida'!C:C,Saldo!B6526)</f>
        <v>0</v>
      </c>
      <c r="I6526" s="11">
        <f t="shared" si="103"/>
        <v>0</v>
      </c>
      <c r="J6526" s="22"/>
    </row>
    <row r="6527" spans="5:10">
      <c r="E6527" s="4" t="e">
        <f>VLOOKUP(B6527,'[1]Base de datos Almacen'!$B$2:$E$3654,4,0)</f>
        <v>#N/A</v>
      </c>
      <c r="F6527" s="8">
        <v>0</v>
      </c>
      <c r="G6527" s="9">
        <f>SUMIFS('Entrada - Salida'!$E:$E,'Entrada - Salida'!$D:$D,Saldo!C6527,'Entrada - Salida'!C:C,Saldo!B6527)</f>
        <v>0</v>
      </c>
      <c r="H6527" s="10">
        <f>SUMIFS('Entrada - Salida'!$F:$F,'Entrada - Salida'!$D:$D,Saldo!C6527,'Entrada - Salida'!C:C,Saldo!B6527)</f>
        <v>0</v>
      </c>
      <c r="I6527" s="11">
        <f t="shared" si="103"/>
        <v>0</v>
      </c>
      <c r="J6527" s="22"/>
    </row>
    <row r="6528" spans="5:10">
      <c r="E6528" s="4" t="e">
        <f>VLOOKUP(B6528,'[1]Base de datos Almacen'!$B$2:$E$3654,4,0)</f>
        <v>#N/A</v>
      </c>
      <c r="F6528" s="8">
        <v>0</v>
      </c>
      <c r="G6528" s="9">
        <f>SUMIFS('Entrada - Salida'!$E:$E,'Entrada - Salida'!$D:$D,Saldo!C6528,'Entrada - Salida'!C:C,Saldo!B6528)</f>
        <v>0</v>
      </c>
      <c r="H6528" s="10">
        <f>SUMIFS('Entrada - Salida'!$F:$F,'Entrada - Salida'!$D:$D,Saldo!C6528,'Entrada - Salida'!C:C,Saldo!B6528)</f>
        <v>0</v>
      </c>
      <c r="I6528" s="11">
        <f t="shared" si="103"/>
        <v>0</v>
      </c>
      <c r="J6528" s="22"/>
    </row>
    <row r="6529" spans="5:10">
      <c r="E6529" s="4" t="e">
        <f>VLOOKUP(B6529,'[1]Base de datos Almacen'!$B$2:$E$3654,4,0)</f>
        <v>#N/A</v>
      </c>
      <c r="F6529" s="8">
        <v>0</v>
      </c>
      <c r="G6529" s="9">
        <f>SUMIFS('Entrada - Salida'!$E:$E,'Entrada - Salida'!$D:$D,Saldo!C6529,'Entrada - Salida'!C:C,Saldo!B6529)</f>
        <v>0</v>
      </c>
      <c r="H6529" s="10">
        <f>SUMIFS('Entrada - Salida'!$F:$F,'Entrada - Salida'!$D:$D,Saldo!C6529,'Entrada - Salida'!C:C,Saldo!B6529)</f>
        <v>0</v>
      </c>
      <c r="I6529" s="11">
        <f t="shared" si="103"/>
        <v>0</v>
      </c>
      <c r="J6529" s="22"/>
    </row>
    <row r="6530" spans="5:10">
      <c r="E6530" s="4" t="e">
        <f>VLOOKUP(B6530,'[1]Base de datos Almacen'!$B$2:$E$3654,4,0)</f>
        <v>#N/A</v>
      </c>
      <c r="F6530" s="8">
        <v>0</v>
      </c>
      <c r="G6530" s="9">
        <f>SUMIFS('Entrada - Salida'!$E:$E,'Entrada - Salida'!$D:$D,Saldo!C6530,'Entrada - Salida'!C:C,Saldo!B6530)</f>
        <v>0</v>
      </c>
      <c r="H6530" s="10">
        <f>SUMIFS('Entrada - Salida'!$F:$F,'Entrada - Salida'!$D:$D,Saldo!C6530,'Entrada - Salida'!C:C,Saldo!B6530)</f>
        <v>0</v>
      </c>
      <c r="I6530" s="11">
        <f t="shared" si="103"/>
        <v>0</v>
      </c>
      <c r="J6530" s="22"/>
    </row>
    <row r="6531" spans="5:10">
      <c r="E6531" s="4" t="e">
        <f>VLOOKUP(B6531,'[1]Base de datos Almacen'!$B$2:$E$3654,4,0)</f>
        <v>#N/A</v>
      </c>
      <c r="F6531" s="8">
        <v>0</v>
      </c>
      <c r="G6531" s="9">
        <f>SUMIFS('Entrada - Salida'!$E:$E,'Entrada - Salida'!$D:$D,Saldo!C6531,'Entrada - Salida'!C:C,Saldo!B6531)</f>
        <v>0</v>
      </c>
      <c r="H6531" s="10">
        <f>SUMIFS('Entrada - Salida'!$F:$F,'Entrada - Salida'!$D:$D,Saldo!C6531,'Entrada - Salida'!C:C,Saldo!B6531)</f>
        <v>0</v>
      </c>
      <c r="I6531" s="11">
        <f t="shared" si="103"/>
        <v>0</v>
      </c>
      <c r="J6531" s="22"/>
    </row>
    <row r="6532" spans="5:10">
      <c r="E6532" s="4" t="e">
        <f>VLOOKUP(B6532,'[1]Base de datos Almacen'!$B$2:$E$3654,4,0)</f>
        <v>#N/A</v>
      </c>
      <c r="F6532" s="8">
        <v>0</v>
      </c>
      <c r="G6532" s="9">
        <f>SUMIFS('Entrada - Salida'!$E:$E,'Entrada - Salida'!$D:$D,Saldo!C6532,'Entrada - Salida'!C:C,Saldo!B6532)</f>
        <v>0</v>
      </c>
      <c r="H6532" s="10">
        <f>SUMIFS('Entrada - Salida'!$F:$F,'Entrada - Salida'!$D:$D,Saldo!C6532,'Entrada - Salida'!C:C,Saldo!B6532)</f>
        <v>0</v>
      </c>
      <c r="I6532" s="11">
        <f t="shared" si="103"/>
        <v>0</v>
      </c>
      <c r="J6532" s="22"/>
    </row>
    <row r="6533" spans="5:10">
      <c r="E6533" s="4" t="e">
        <f>VLOOKUP(B6533,'[1]Base de datos Almacen'!$B$2:$E$3654,4,0)</f>
        <v>#N/A</v>
      </c>
      <c r="F6533" s="8">
        <v>0</v>
      </c>
      <c r="G6533" s="9">
        <f>SUMIFS('Entrada - Salida'!$E:$E,'Entrada - Salida'!$D:$D,Saldo!C6533,'Entrada - Salida'!C:C,Saldo!B6533)</f>
        <v>0</v>
      </c>
      <c r="H6533" s="10">
        <f>SUMIFS('Entrada - Salida'!$F:$F,'Entrada - Salida'!$D:$D,Saldo!C6533,'Entrada - Salida'!C:C,Saldo!B6533)</f>
        <v>0</v>
      </c>
      <c r="I6533" s="11">
        <f t="shared" si="103"/>
        <v>0</v>
      </c>
      <c r="J6533" s="22"/>
    </row>
    <row r="6534" spans="5:10">
      <c r="E6534" s="4" t="e">
        <f>VLOOKUP(B6534,'[1]Base de datos Almacen'!$B$2:$E$3654,4,0)</f>
        <v>#N/A</v>
      </c>
      <c r="F6534" s="8">
        <v>0</v>
      </c>
      <c r="G6534" s="9">
        <f>SUMIFS('Entrada - Salida'!$E:$E,'Entrada - Salida'!$D:$D,Saldo!C6534,'Entrada - Salida'!C:C,Saldo!B6534)</f>
        <v>0</v>
      </c>
      <c r="H6534" s="10">
        <f>SUMIFS('Entrada - Salida'!$F:$F,'Entrada - Salida'!$D:$D,Saldo!C6534,'Entrada - Salida'!C:C,Saldo!B6534)</f>
        <v>0</v>
      </c>
      <c r="I6534" s="11">
        <f t="shared" si="103"/>
        <v>0</v>
      </c>
      <c r="J6534" s="22"/>
    </row>
    <row r="6535" spans="5:10">
      <c r="E6535" s="4" t="e">
        <f>VLOOKUP(B6535,'[1]Base de datos Almacen'!$B$2:$E$3654,4,0)</f>
        <v>#N/A</v>
      </c>
      <c r="F6535" s="8">
        <v>0</v>
      </c>
      <c r="G6535" s="9">
        <f>SUMIFS('Entrada - Salida'!$E:$E,'Entrada - Salida'!$D:$D,Saldo!C6535,'Entrada - Salida'!C:C,Saldo!B6535)</f>
        <v>0</v>
      </c>
      <c r="H6535" s="10">
        <f>SUMIFS('Entrada - Salida'!$F:$F,'Entrada - Salida'!$D:$D,Saldo!C6535,'Entrada - Salida'!C:C,Saldo!B6535)</f>
        <v>0</v>
      </c>
      <c r="I6535" s="11">
        <f t="shared" si="103"/>
        <v>0</v>
      </c>
      <c r="J6535" s="22"/>
    </row>
    <row r="6536" spans="5:10">
      <c r="E6536" s="4" t="e">
        <f>VLOOKUP(B6536,'[1]Base de datos Almacen'!$B$2:$E$3654,4,0)</f>
        <v>#N/A</v>
      </c>
      <c r="F6536" s="8">
        <v>0</v>
      </c>
      <c r="G6536" s="9">
        <f>SUMIFS('Entrada - Salida'!$E:$E,'Entrada - Salida'!$D:$D,Saldo!C6536,'Entrada - Salida'!C:C,Saldo!B6536)</f>
        <v>0</v>
      </c>
      <c r="H6536" s="10">
        <f>SUMIFS('Entrada - Salida'!$F:$F,'Entrada - Salida'!$D:$D,Saldo!C6536,'Entrada - Salida'!C:C,Saldo!B6536)</f>
        <v>0</v>
      </c>
      <c r="I6536" s="11">
        <f t="shared" si="103"/>
        <v>0</v>
      </c>
      <c r="J6536" s="22"/>
    </row>
    <row r="6537" spans="5:10">
      <c r="E6537" s="4" t="e">
        <f>VLOOKUP(B6537,'[1]Base de datos Almacen'!$B$2:$E$3654,4,0)</f>
        <v>#N/A</v>
      </c>
      <c r="F6537" s="8">
        <v>0</v>
      </c>
      <c r="G6537" s="9">
        <f>SUMIFS('Entrada - Salida'!$E:$E,'Entrada - Salida'!$D:$D,Saldo!C6537,'Entrada - Salida'!C:C,Saldo!B6537)</f>
        <v>0</v>
      </c>
      <c r="H6537" s="10">
        <f>SUMIFS('Entrada - Salida'!$F:$F,'Entrada - Salida'!$D:$D,Saldo!C6537,'Entrada - Salida'!C:C,Saldo!B6537)</f>
        <v>0</v>
      </c>
      <c r="I6537" s="11">
        <f t="shared" si="103"/>
        <v>0</v>
      </c>
      <c r="J6537" s="22"/>
    </row>
    <row r="6538" spans="5:10">
      <c r="E6538" s="4" t="e">
        <f>VLOOKUP(B6538,'[1]Base de datos Almacen'!$B$2:$E$3654,4,0)</f>
        <v>#N/A</v>
      </c>
      <c r="F6538" s="8">
        <v>0</v>
      </c>
      <c r="G6538" s="9">
        <f>SUMIFS('Entrada - Salida'!$E:$E,'Entrada - Salida'!$D:$D,Saldo!C6538,'Entrada - Salida'!C:C,Saldo!B6538)</f>
        <v>0</v>
      </c>
      <c r="H6538" s="10">
        <f>SUMIFS('Entrada - Salida'!$F:$F,'Entrada - Salida'!$D:$D,Saldo!C6538,'Entrada - Salida'!C:C,Saldo!B6538)</f>
        <v>0</v>
      </c>
      <c r="I6538" s="11">
        <f t="shared" si="103"/>
        <v>0</v>
      </c>
      <c r="J6538" s="22"/>
    </row>
    <row r="6539" spans="5:10">
      <c r="E6539" s="4" t="e">
        <f>VLOOKUP(B6539,'[1]Base de datos Almacen'!$B$2:$E$3654,4,0)</f>
        <v>#N/A</v>
      </c>
      <c r="F6539" s="8">
        <v>0</v>
      </c>
      <c r="G6539" s="9">
        <f>SUMIFS('Entrada - Salida'!$E:$E,'Entrada - Salida'!$D:$D,Saldo!C6539,'Entrada - Salida'!C:C,Saldo!B6539)</f>
        <v>0</v>
      </c>
      <c r="H6539" s="10">
        <f>SUMIFS('Entrada - Salida'!$F:$F,'Entrada - Salida'!$D:$D,Saldo!C6539,'Entrada - Salida'!C:C,Saldo!B6539)</f>
        <v>0</v>
      </c>
      <c r="I6539" s="11">
        <f t="shared" si="103"/>
        <v>0</v>
      </c>
      <c r="J6539" s="22"/>
    </row>
    <row r="6540" spans="5:10">
      <c r="E6540" s="4" t="e">
        <f>VLOOKUP(B6540,'[1]Base de datos Almacen'!$B$2:$E$3654,4,0)</f>
        <v>#N/A</v>
      </c>
      <c r="F6540" s="8">
        <v>0</v>
      </c>
      <c r="G6540" s="9">
        <f>SUMIFS('Entrada - Salida'!$E:$E,'Entrada - Salida'!$D:$D,Saldo!C6540,'Entrada - Salida'!C:C,Saldo!B6540)</f>
        <v>0</v>
      </c>
      <c r="H6540" s="10">
        <f>SUMIFS('Entrada - Salida'!$F:$F,'Entrada - Salida'!$D:$D,Saldo!C6540,'Entrada - Salida'!C:C,Saldo!B6540)</f>
        <v>0</v>
      </c>
      <c r="I6540" s="11">
        <f t="shared" si="103"/>
        <v>0</v>
      </c>
      <c r="J6540" s="22"/>
    </row>
    <row r="6541" spans="5:10">
      <c r="E6541" s="4" t="e">
        <f>VLOOKUP(B6541,'[1]Base de datos Almacen'!$B$2:$E$3654,4,0)</f>
        <v>#N/A</v>
      </c>
      <c r="F6541" s="8">
        <v>0</v>
      </c>
      <c r="G6541" s="9">
        <f>SUMIFS('Entrada - Salida'!$E:$E,'Entrada - Salida'!$D:$D,Saldo!C6541,'Entrada - Salida'!C:C,Saldo!B6541)</f>
        <v>0</v>
      </c>
      <c r="H6541" s="10">
        <f>SUMIFS('Entrada - Salida'!$F:$F,'Entrada - Salida'!$D:$D,Saldo!C6541,'Entrada - Salida'!C:C,Saldo!B6541)</f>
        <v>0</v>
      </c>
      <c r="I6541" s="11">
        <f t="shared" si="103"/>
        <v>0</v>
      </c>
      <c r="J6541" s="22"/>
    </row>
    <row r="6542" spans="5:10">
      <c r="E6542" s="4" t="e">
        <f>VLOOKUP(B6542,'[1]Base de datos Almacen'!$B$2:$E$3654,4,0)</f>
        <v>#N/A</v>
      </c>
      <c r="F6542" s="8">
        <v>0</v>
      </c>
      <c r="G6542" s="9">
        <f>SUMIFS('Entrada - Salida'!$E:$E,'Entrada - Salida'!$D:$D,Saldo!C6542,'Entrada - Salida'!C:C,Saldo!B6542)</f>
        <v>0</v>
      </c>
      <c r="H6542" s="10">
        <f>SUMIFS('Entrada - Salida'!$F:$F,'Entrada - Salida'!$D:$D,Saldo!C6542,'Entrada - Salida'!C:C,Saldo!B6542)</f>
        <v>0</v>
      </c>
      <c r="I6542" s="11">
        <f t="shared" si="103"/>
        <v>0</v>
      </c>
      <c r="J6542" s="22"/>
    </row>
    <row r="6543" spans="5:10">
      <c r="E6543" s="4" t="e">
        <f>VLOOKUP(B6543,'[1]Base de datos Almacen'!$B$2:$E$3654,4,0)</f>
        <v>#N/A</v>
      </c>
      <c r="F6543" s="8">
        <v>0</v>
      </c>
      <c r="G6543" s="9">
        <f>SUMIFS('Entrada - Salida'!$E:$E,'Entrada - Salida'!$D:$D,Saldo!C6543,'Entrada - Salida'!C:C,Saldo!B6543)</f>
        <v>0</v>
      </c>
      <c r="H6543" s="10">
        <f>SUMIFS('Entrada - Salida'!$F:$F,'Entrada - Salida'!$D:$D,Saldo!C6543,'Entrada - Salida'!C:C,Saldo!B6543)</f>
        <v>0</v>
      </c>
      <c r="I6543" s="11">
        <f t="shared" si="103"/>
        <v>0</v>
      </c>
      <c r="J6543" s="22"/>
    </row>
    <row r="6544" spans="5:10">
      <c r="E6544" s="4" t="e">
        <f>VLOOKUP(B6544,'[1]Base de datos Almacen'!$B$2:$E$3654,4,0)</f>
        <v>#N/A</v>
      </c>
      <c r="F6544" s="8">
        <v>0</v>
      </c>
      <c r="G6544" s="9">
        <f>SUMIFS('Entrada - Salida'!$E:$E,'Entrada - Salida'!$D:$D,Saldo!C6544,'Entrada - Salida'!C:C,Saldo!B6544)</f>
        <v>0</v>
      </c>
      <c r="H6544" s="10">
        <f>SUMIFS('Entrada - Salida'!$F:$F,'Entrada - Salida'!$D:$D,Saldo!C6544,'Entrada - Salida'!C:C,Saldo!B6544)</f>
        <v>0</v>
      </c>
      <c r="I6544" s="11">
        <f t="shared" si="103"/>
        <v>0</v>
      </c>
      <c r="J6544" s="22"/>
    </row>
    <row r="6545" spans="5:10">
      <c r="E6545" s="4" t="e">
        <f>VLOOKUP(B6545,'[1]Base de datos Almacen'!$B$2:$E$3654,4,0)</f>
        <v>#N/A</v>
      </c>
      <c r="F6545" s="8">
        <v>0</v>
      </c>
      <c r="G6545" s="9">
        <f>SUMIFS('Entrada - Salida'!$E:$E,'Entrada - Salida'!$D:$D,Saldo!C6545,'Entrada - Salida'!C:C,Saldo!B6545)</f>
        <v>0</v>
      </c>
      <c r="H6545" s="10">
        <f>SUMIFS('Entrada - Salida'!$F:$F,'Entrada - Salida'!$D:$D,Saldo!C6545,'Entrada - Salida'!C:C,Saldo!B6545)</f>
        <v>0</v>
      </c>
      <c r="I6545" s="11">
        <f t="shared" si="103"/>
        <v>0</v>
      </c>
      <c r="J6545" s="22"/>
    </row>
    <row r="6546" spans="5:10">
      <c r="E6546" s="4" t="e">
        <f>VLOOKUP(B6546,'[1]Base de datos Almacen'!$B$2:$E$3654,4,0)</f>
        <v>#N/A</v>
      </c>
      <c r="F6546" s="8">
        <v>0</v>
      </c>
      <c r="G6546" s="9">
        <f>SUMIFS('Entrada - Salida'!$E:$E,'Entrada - Salida'!$D:$D,Saldo!C6546,'Entrada - Salida'!C:C,Saldo!B6546)</f>
        <v>0</v>
      </c>
      <c r="H6546" s="10">
        <f>SUMIFS('Entrada - Salida'!$F:$F,'Entrada - Salida'!$D:$D,Saldo!C6546,'Entrada - Salida'!C:C,Saldo!B6546)</f>
        <v>0</v>
      </c>
      <c r="I6546" s="11">
        <f t="shared" si="103"/>
        <v>0</v>
      </c>
      <c r="J6546" s="22"/>
    </row>
    <row r="6547" spans="5:10">
      <c r="E6547" s="4" t="e">
        <f>VLOOKUP(B6547,'[1]Base de datos Almacen'!$B$2:$E$3654,4,0)</f>
        <v>#N/A</v>
      </c>
      <c r="F6547" s="8">
        <v>0</v>
      </c>
      <c r="G6547" s="9">
        <f>SUMIFS('Entrada - Salida'!$E:$E,'Entrada - Salida'!$D:$D,Saldo!C6547,'Entrada - Salida'!C:C,Saldo!B6547)</f>
        <v>0</v>
      </c>
      <c r="H6547" s="10">
        <f>SUMIFS('Entrada - Salida'!$F:$F,'Entrada - Salida'!$D:$D,Saldo!C6547,'Entrada - Salida'!C:C,Saldo!B6547)</f>
        <v>0</v>
      </c>
      <c r="I6547" s="11">
        <f t="shared" si="103"/>
        <v>0</v>
      </c>
      <c r="J6547" s="22"/>
    </row>
    <row r="6548" spans="5:10">
      <c r="E6548" s="4" t="e">
        <f>VLOOKUP(B6548,'[1]Base de datos Almacen'!$B$2:$E$3654,4,0)</f>
        <v>#N/A</v>
      </c>
      <c r="F6548" s="8">
        <v>0</v>
      </c>
      <c r="G6548" s="9">
        <f>SUMIFS('Entrada - Salida'!$E:$E,'Entrada - Salida'!$D:$D,Saldo!C6548,'Entrada - Salida'!C:C,Saldo!B6548)</f>
        <v>0</v>
      </c>
      <c r="H6548" s="10">
        <f>SUMIFS('Entrada - Salida'!$F:$F,'Entrada - Salida'!$D:$D,Saldo!C6548,'Entrada - Salida'!C:C,Saldo!B6548)</f>
        <v>0</v>
      </c>
      <c r="I6548" s="11">
        <f t="shared" si="103"/>
        <v>0</v>
      </c>
      <c r="J6548" s="22"/>
    </row>
    <row r="6549" spans="5:10">
      <c r="E6549" s="4" t="e">
        <f>VLOOKUP(B6549,'[1]Base de datos Almacen'!$B$2:$E$3654,4,0)</f>
        <v>#N/A</v>
      </c>
      <c r="F6549" s="8">
        <v>0</v>
      </c>
      <c r="G6549" s="9">
        <f>SUMIFS('Entrada - Salida'!$E:$E,'Entrada - Salida'!$D:$D,Saldo!C6549,'Entrada - Salida'!C:C,Saldo!B6549)</f>
        <v>0</v>
      </c>
      <c r="H6549" s="10">
        <f>SUMIFS('Entrada - Salida'!$F:$F,'Entrada - Salida'!$D:$D,Saldo!C6549,'Entrada - Salida'!C:C,Saldo!B6549)</f>
        <v>0</v>
      </c>
      <c r="I6549" s="11">
        <f t="shared" si="103"/>
        <v>0</v>
      </c>
      <c r="J6549" s="22"/>
    </row>
    <row r="6550" spans="5:10">
      <c r="E6550" s="4" t="e">
        <f>VLOOKUP(B6550,'[1]Base de datos Almacen'!$B$2:$E$3654,4,0)</f>
        <v>#N/A</v>
      </c>
      <c r="F6550" s="8">
        <v>0</v>
      </c>
      <c r="G6550" s="9">
        <f>SUMIFS('Entrada - Salida'!$E:$E,'Entrada - Salida'!$D:$D,Saldo!C6550,'Entrada - Salida'!C:C,Saldo!B6550)</f>
        <v>0</v>
      </c>
      <c r="H6550" s="10">
        <f>SUMIFS('Entrada - Salida'!$F:$F,'Entrada - Salida'!$D:$D,Saldo!C6550,'Entrada - Salida'!C:C,Saldo!B6550)</f>
        <v>0</v>
      </c>
      <c r="I6550" s="11">
        <f t="shared" si="103"/>
        <v>0</v>
      </c>
      <c r="J6550" s="22"/>
    </row>
    <row r="6551" spans="5:10">
      <c r="E6551" s="4" t="e">
        <f>VLOOKUP(B6551,'[1]Base de datos Almacen'!$B$2:$E$3654,4,0)</f>
        <v>#N/A</v>
      </c>
      <c r="F6551" s="8">
        <v>0</v>
      </c>
      <c r="G6551" s="9">
        <f>SUMIFS('Entrada - Salida'!$E:$E,'Entrada - Salida'!$D:$D,Saldo!C6551,'Entrada - Salida'!C:C,Saldo!B6551)</f>
        <v>0</v>
      </c>
      <c r="H6551" s="10">
        <f>SUMIFS('Entrada - Salida'!$F:$F,'Entrada - Salida'!$D:$D,Saldo!C6551,'Entrada - Salida'!C:C,Saldo!B6551)</f>
        <v>0</v>
      </c>
      <c r="I6551" s="11">
        <f t="shared" si="103"/>
        <v>0</v>
      </c>
      <c r="J6551" s="22"/>
    </row>
    <row r="6552" spans="5:10">
      <c r="E6552" s="4" t="e">
        <f>VLOOKUP(B6552,'[1]Base de datos Almacen'!$B$2:$E$3654,4,0)</f>
        <v>#N/A</v>
      </c>
      <c r="F6552" s="8">
        <v>0</v>
      </c>
      <c r="G6552" s="9">
        <f>SUMIFS('Entrada - Salida'!$E:$E,'Entrada - Salida'!$D:$D,Saldo!C6552,'Entrada - Salida'!C:C,Saldo!B6552)</f>
        <v>0</v>
      </c>
      <c r="H6552" s="10">
        <f>SUMIFS('Entrada - Salida'!$F:$F,'Entrada - Salida'!$D:$D,Saldo!C6552,'Entrada - Salida'!C:C,Saldo!B6552)</f>
        <v>0</v>
      </c>
      <c r="I6552" s="11">
        <f t="shared" si="103"/>
        <v>0</v>
      </c>
      <c r="J6552" s="22"/>
    </row>
    <row r="6553" spans="5:10">
      <c r="E6553" s="4" t="e">
        <f>VLOOKUP(B6553,'[1]Base de datos Almacen'!$B$2:$E$3654,4,0)</f>
        <v>#N/A</v>
      </c>
      <c r="F6553" s="8">
        <v>0</v>
      </c>
      <c r="G6553" s="9">
        <f>SUMIFS('Entrada - Salida'!$E:$E,'Entrada - Salida'!$D:$D,Saldo!C6553,'Entrada - Salida'!C:C,Saldo!B6553)</f>
        <v>0</v>
      </c>
      <c r="H6553" s="10">
        <f>SUMIFS('Entrada - Salida'!$F:$F,'Entrada - Salida'!$D:$D,Saldo!C6553,'Entrada - Salida'!C:C,Saldo!B6553)</f>
        <v>0</v>
      </c>
      <c r="I6553" s="11">
        <f t="shared" si="103"/>
        <v>0</v>
      </c>
      <c r="J6553" s="22"/>
    </row>
    <row r="6554" spans="5:10">
      <c r="E6554" s="4" t="e">
        <f>VLOOKUP(B6554,'[1]Base de datos Almacen'!$B$2:$E$3654,4,0)</f>
        <v>#N/A</v>
      </c>
      <c r="F6554" s="8">
        <v>0</v>
      </c>
      <c r="G6554" s="9">
        <f>SUMIFS('Entrada - Salida'!$E:$E,'Entrada - Salida'!$D:$D,Saldo!C6554,'Entrada - Salida'!C:C,Saldo!B6554)</f>
        <v>0</v>
      </c>
      <c r="H6554" s="10">
        <f>SUMIFS('Entrada - Salida'!$F:$F,'Entrada - Salida'!$D:$D,Saldo!C6554,'Entrada - Salida'!C:C,Saldo!B6554)</f>
        <v>0</v>
      </c>
      <c r="I6554" s="11">
        <f t="shared" si="103"/>
        <v>0</v>
      </c>
      <c r="J6554" s="22"/>
    </row>
    <row r="6555" spans="5:10">
      <c r="E6555" s="4" t="e">
        <f>VLOOKUP(B6555,'[1]Base de datos Almacen'!$B$2:$E$3654,4,0)</f>
        <v>#N/A</v>
      </c>
      <c r="F6555" s="8">
        <v>0</v>
      </c>
      <c r="G6555" s="9">
        <f>SUMIFS('Entrada - Salida'!$E:$E,'Entrada - Salida'!$D:$D,Saldo!C6555,'Entrada - Salida'!C:C,Saldo!B6555)</f>
        <v>0</v>
      </c>
      <c r="H6555" s="10">
        <f>SUMIFS('Entrada - Salida'!$F:$F,'Entrada - Salida'!$D:$D,Saldo!C6555,'Entrada - Salida'!C:C,Saldo!B6555)</f>
        <v>0</v>
      </c>
      <c r="I6555" s="11">
        <f t="shared" si="103"/>
        <v>0</v>
      </c>
      <c r="J6555" s="22"/>
    </row>
    <row r="6556" spans="5:10">
      <c r="E6556" s="4" t="e">
        <f>VLOOKUP(B6556,'[1]Base de datos Almacen'!$B$2:$E$3654,4,0)</f>
        <v>#N/A</v>
      </c>
      <c r="F6556" s="8">
        <v>0</v>
      </c>
      <c r="G6556" s="9">
        <f>SUMIFS('Entrada - Salida'!$E:$E,'Entrada - Salida'!$D:$D,Saldo!C6556,'Entrada - Salida'!C:C,Saldo!B6556)</f>
        <v>0</v>
      </c>
      <c r="H6556" s="10">
        <f>SUMIFS('Entrada - Salida'!$F:$F,'Entrada - Salida'!$D:$D,Saldo!C6556,'Entrada - Salida'!C:C,Saldo!B6556)</f>
        <v>0</v>
      </c>
      <c r="I6556" s="11">
        <f t="shared" si="103"/>
        <v>0</v>
      </c>
      <c r="J6556" s="22"/>
    </row>
    <row r="6557" spans="5:10">
      <c r="E6557" s="4" t="e">
        <f>VLOOKUP(B6557,'[1]Base de datos Almacen'!$B$2:$E$3654,4,0)</f>
        <v>#N/A</v>
      </c>
      <c r="F6557" s="8">
        <v>0</v>
      </c>
      <c r="G6557" s="9">
        <f>SUMIFS('Entrada - Salida'!$E:$E,'Entrada - Salida'!$D:$D,Saldo!C6557,'Entrada - Salida'!C:C,Saldo!B6557)</f>
        <v>0</v>
      </c>
      <c r="H6557" s="10">
        <f>SUMIFS('Entrada - Salida'!$F:$F,'Entrada - Salida'!$D:$D,Saldo!C6557,'Entrada - Salida'!C:C,Saldo!B6557)</f>
        <v>0</v>
      </c>
      <c r="I6557" s="11">
        <f t="shared" si="103"/>
        <v>0</v>
      </c>
      <c r="J6557" s="22"/>
    </row>
    <row r="6558" spans="5:10">
      <c r="E6558" s="4" t="e">
        <f>VLOOKUP(B6558,'[1]Base de datos Almacen'!$B$2:$E$3654,4,0)</f>
        <v>#N/A</v>
      </c>
      <c r="F6558" s="8">
        <v>0</v>
      </c>
      <c r="G6558" s="9">
        <f>SUMIFS('Entrada - Salida'!$E:$E,'Entrada - Salida'!$D:$D,Saldo!C6558,'Entrada - Salida'!C:C,Saldo!B6558)</f>
        <v>0</v>
      </c>
      <c r="H6558" s="10">
        <f>SUMIFS('Entrada - Salida'!$F:$F,'Entrada - Salida'!$D:$D,Saldo!C6558,'Entrada - Salida'!C:C,Saldo!B6558)</f>
        <v>0</v>
      </c>
      <c r="I6558" s="11">
        <f t="shared" si="103"/>
        <v>0</v>
      </c>
      <c r="J6558" s="22"/>
    </row>
    <row r="6559" spans="5:10">
      <c r="E6559" s="4" t="e">
        <f>VLOOKUP(B6559,'[1]Base de datos Almacen'!$B$2:$E$3654,4,0)</f>
        <v>#N/A</v>
      </c>
      <c r="F6559" s="8">
        <v>0</v>
      </c>
      <c r="G6559" s="9">
        <f>SUMIFS('Entrada - Salida'!$E:$E,'Entrada - Salida'!$D:$D,Saldo!C6559,'Entrada - Salida'!C:C,Saldo!B6559)</f>
        <v>0</v>
      </c>
      <c r="H6559" s="10">
        <f>SUMIFS('Entrada - Salida'!$F:$F,'Entrada - Salida'!$D:$D,Saldo!C6559,'Entrada - Salida'!C:C,Saldo!B6559)</f>
        <v>0</v>
      </c>
      <c r="I6559" s="11">
        <f t="shared" si="103"/>
        <v>0</v>
      </c>
      <c r="J6559" s="22"/>
    </row>
    <row r="6560" spans="5:10">
      <c r="E6560" s="4" t="e">
        <f>VLOOKUP(B6560,'[1]Base de datos Almacen'!$B$2:$E$3654,4,0)</f>
        <v>#N/A</v>
      </c>
      <c r="F6560" s="8">
        <v>0</v>
      </c>
      <c r="G6560" s="9">
        <f>SUMIFS('Entrada - Salida'!$E:$E,'Entrada - Salida'!$D:$D,Saldo!C6560,'Entrada - Salida'!C:C,Saldo!B6560)</f>
        <v>0</v>
      </c>
      <c r="H6560" s="10">
        <f>SUMIFS('Entrada - Salida'!$F:$F,'Entrada - Salida'!$D:$D,Saldo!C6560,'Entrada - Salida'!C:C,Saldo!B6560)</f>
        <v>0</v>
      </c>
      <c r="I6560" s="11">
        <f t="shared" si="103"/>
        <v>0</v>
      </c>
      <c r="J6560" s="22"/>
    </row>
    <row r="6561" spans="5:10">
      <c r="E6561" s="4" t="e">
        <f>VLOOKUP(B6561,'[1]Base de datos Almacen'!$B$2:$E$3654,4,0)</f>
        <v>#N/A</v>
      </c>
      <c r="F6561" s="8">
        <v>0</v>
      </c>
      <c r="G6561" s="9">
        <f>SUMIFS('Entrada - Salida'!$E:$E,'Entrada - Salida'!$D:$D,Saldo!C6561,'Entrada - Salida'!C:C,Saldo!B6561)</f>
        <v>0</v>
      </c>
      <c r="H6561" s="10">
        <f>SUMIFS('Entrada - Salida'!$F:$F,'Entrada - Salida'!$D:$D,Saldo!C6561,'Entrada - Salida'!C:C,Saldo!B6561)</f>
        <v>0</v>
      </c>
      <c r="I6561" s="11">
        <f t="shared" si="103"/>
        <v>0</v>
      </c>
      <c r="J6561" s="22"/>
    </row>
    <row r="6562" spans="5:10">
      <c r="E6562" s="4" t="e">
        <f>VLOOKUP(B6562,'[1]Base de datos Almacen'!$B$2:$E$3654,4,0)</f>
        <v>#N/A</v>
      </c>
      <c r="F6562" s="8">
        <v>0</v>
      </c>
      <c r="G6562" s="9">
        <f>SUMIFS('Entrada - Salida'!$E:$E,'Entrada - Salida'!$D:$D,Saldo!C6562,'Entrada - Salida'!C:C,Saldo!B6562)</f>
        <v>0</v>
      </c>
      <c r="H6562" s="10">
        <f>SUMIFS('Entrada - Salida'!$F:$F,'Entrada - Salida'!$D:$D,Saldo!C6562,'Entrada - Salida'!C:C,Saldo!B6562)</f>
        <v>0</v>
      </c>
      <c r="I6562" s="11">
        <f t="shared" si="103"/>
        <v>0</v>
      </c>
      <c r="J6562" s="22"/>
    </row>
    <row r="6563" spans="5:10">
      <c r="E6563" s="4" t="e">
        <f>VLOOKUP(B6563,'[1]Base de datos Almacen'!$B$2:$E$3654,4,0)</f>
        <v>#N/A</v>
      </c>
      <c r="F6563" s="8">
        <v>0</v>
      </c>
      <c r="G6563" s="9">
        <f>SUMIFS('Entrada - Salida'!$E:$E,'Entrada - Salida'!$D:$D,Saldo!C6563,'Entrada - Salida'!C:C,Saldo!B6563)</f>
        <v>0</v>
      </c>
      <c r="H6563" s="10">
        <f>SUMIFS('Entrada - Salida'!$F:$F,'Entrada - Salida'!$D:$D,Saldo!C6563,'Entrada - Salida'!C:C,Saldo!B6563)</f>
        <v>0</v>
      </c>
      <c r="I6563" s="11">
        <f t="shared" si="103"/>
        <v>0</v>
      </c>
      <c r="J6563" s="22"/>
    </row>
    <row r="6564" spans="5:10">
      <c r="E6564" s="4" t="e">
        <f>VLOOKUP(B6564,'[1]Base de datos Almacen'!$B$2:$E$3654,4,0)</f>
        <v>#N/A</v>
      </c>
      <c r="F6564" s="8">
        <v>0</v>
      </c>
      <c r="G6564" s="9">
        <f>SUMIFS('Entrada - Salida'!$E:$E,'Entrada - Salida'!$D:$D,Saldo!C6564,'Entrada - Salida'!C:C,Saldo!B6564)</f>
        <v>0</v>
      </c>
      <c r="H6564" s="10">
        <f>SUMIFS('Entrada - Salida'!$F:$F,'Entrada - Salida'!$D:$D,Saldo!C6564,'Entrada - Salida'!C:C,Saldo!B6564)</f>
        <v>0</v>
      </c>
      <c r="I6564" s="11">
        <f t="shared" si="103"/>
        <v>0</v>
      </c>
      <c r="J6564" s="22"/>
    </row>
    <row r="6565" spans="5:10">
      <c r="E6565" s="4" t="e">
        <f>VLOOKUP(B6565,'[1]Base de datos Almacen'!$B$2:$E$3654,4,0)</f>
        <v>#N/A</v>
      </c>
      <c r="F6565" s="8">
        <v>0</v>
      </c>
      <c r="G6565" s="9">
        <f>SUMIFS('Entrada - Salida'!$E:$E,'Entrada - Salida'!$D:$D,Saldo!C6565,'Entrada - Salida'!C:C,Saldo!B6565)</f>
        <v>0</v>
      </c>
      <c r="H6565" s="10">
        <f>SUMIFS('Entrada - Salida'!$F:$F,'Entrada - Salida'!$D:$D,Saldo!C6565,'Entrada - Salida'!C:C,Saldo!B6565)</f>
        <v>0</v>
      </c>
      <c r="I6565" s="11">
        <f t="shared" si="103"/>
        <v>0</v>
      </c>
      <c r="J6565" s="22"/>
    </row>
    <row r="6566" spans="5:10">
      <c r="E6566" s="4" t="e">
        <f>VLOOKUP(B6566,'[1]Base de datos Almacen'!$B$2:$E$3654,4,0)</f>
        <v>#N/A</v>
      </c>
      <c r="F6566" s="8">
        <v>0</v>
      </c>
      <c r="G6566" s="9">
        <f>SUMIFS('Entrada - Salida'!$E:$E,'Entrada - Salida'!$D:$D,Saldo!C6566,'Entrada - Salida'!C:C,Saldo!B6566)</f>
        <v>0</v>
      </c>
      <c r="H6566" s="10">
        <f>SUMIFS('Entrada - Salida'!$F:$F,'Entrada - Salida'!$D:$D,Saldo!C6566,'Entrada - Salida'!C:C,Saldo!B6566)</f>
        <v>0</v>
      </c>
      <c r="I6566" s="11">
        <f t="shared" si="103"/>
        <v>0</v>
      </c>
      <c r="J6566" s="22"/>
    </row>
    <row r="6567" spans="5:10">
      <c r="E6567" s="4" t="e">
        <f>VLOOKUP(B6567,'[1]Base de datos Almacen'!$B$2:$E$3654,4,0)</f>
        <v>#N/A</v>
      </c>
      <c r="F6567" s="8">
        <v>0</v>
      </c>
      <c r="G6567" s="9">
        <f>SUMIFS('Entrada - Salida'!$E:$E,'Entrada - Salida'!$D:$D,Saldo!C6567,'Entrada - Salida'!C:C,Saldo!B6567)</f>
        <v>0</v>
      </c>
      <c r="H6567" s="10">
        <f>SUMIFS('Entrada - Salida'!$F:$F,'Entrada - Salida'!$D:$D,Saldo!C6567,'Entrada - Salida'!C:C,Saldo!B6567)</f>
        <v>0</v>
      </c>
      <c r="I6567" s="11">
        <f t="shared" si="103"/>
        <v>0</v>
      </c>
      <c r="J6567" s="22"/>
    </row>
    <row r="6568" spans="5:10">
      <c r="E6568" s="4" t="e">
        <f>VLOOKUP(B6568,'[1]Base de datos Almacen'!$B$2:$E$3654,4,0)</f>
        <v>#N/A</v>
      </c>
      <c r="F6568" s="8">
        <v>0</v>
      </c>
      <c r="G6568" s="9">
        <f>SUMIFS('Entrada - Salida'!$E:$E,'Entrada - Salida'!$D:$D,Saldo!C6568,'Entrada - Salida'!C:C,Saldo!B6568)</f>
        <v>0</v>
      </c>
      <c r="H6568" s="10">
        <f>SUMIFS('Entrada - Salida'!$F:$F,'Entrada - Salida'!$D:$D,Saldo!C6568,'Entrada - Salida'!C:C,Saldo!B6568)</f>
        <v>0</v>
      </c>
      <c r="I6568" s="11">
        <f t="shared" si="103"/>
        <v>0</v>
      </c>
      <c r="J6568" s="22"/>
    </row>
    <row r="6569" spans="5:10">
      <c r="E6569" s="4" t="e">
        <f>VLOOKUP(B6569,'[1]Base de datos Almacen'!$B$2:$E$3654,4,0)</f>
        <v>#N/A</v>
      </c>
      <c r="F6569" s="8">
        <v>0</v>
      </c>
      <c r="G6569" s="9">
        <f>SUMIFS('Entrada - Salida'!$E:$E,'Entrada - Salida'!$D:$D,Saldo!C6569,'Entrada - Salida'!C:C,Saldo!B6569)</f>
        <v>0</v>
      </c>
      <c r="H6569" s="10">
        <f>SUMIFS('Entrada - Salida'!$F:$F,'Entrada - Salida'!$D:$D,Saldo!C6569,'Entrada - Salida'!C:C,Saldo!B6569)</f>
        <v>0</v>
      </c>
      <c r="I6569" s="11">
        <f t="shared" si="103"/>
        <v>0</v>
      </c>
      <c r="J6569" s="22"/>
    </row>
    <row r="6570" spans="5:10">
      <c r="E6570" s="4" t="e">
        <f>VLOOKUP(B6570,'[1]Base de datos Almacen'!$B$2:$E$3654,4,0)</f>
        <v>#N/A</v>
      </c>
      <c r="F6570" s="8">
        <v>0</v>
      </c>
      <c r="G6570" s="9">
        <f>SUMIFS('Entrada - Salida'!$E:$E,'Entrada - Salida'!$D:$D,Saldo!C6570,'Entrada - Salida'!C:C,Saldo!B6570)</f>
        <v>0</v>
      </c>
      <c r="H6570" s="10">
        <f>SUMIFS('Entrada - Salida'!$F:$F,'Entrada - Salida'!$D:$D,Saldo!C6570,'Entrada - Salida'!C:C,Saldo!B6570)</f>
        <v>0</v>
      </c>
      <c r="I6570" s="11">
        <f t="shared" si="103"/>
        <v>0</v>
      </c>
      <c r="J6570" s="22"/>
    </row>
    <row r="6571" spans="5:10">
      <c r="E6571" s="4" t="e">
        <f>VLOOKUP(B6571,'[1]Base de datos Almacen'!$B$2:$E$3654,4,0)</f>
        <v>#N/A</v>
      </c>
      <c r="F6571" s="8">
        <v>0</v>
      </c>
      <c r="G6571" s="9">
        <f>SUMIFS('Entrada - Salida'!$E:$E,'Entrada - Salida'!$D:$D,Saldo!C6571,'Entrada - Salida'!C:C,Saldo!B6571)</f>
        <v>0</v>
      </c>
      <c r="H6571" s="10">
        <f>SUMIFS('Entrada - Salida'!$F:$F,'Entrada - Salida'!$D:$D,Saldo!C6571,'Entrada - Salida'!C:C,Saldo!B6571)</f>
        <v>0</v>
      </c>
      <c r="I6571" s="11">
        <f t="shared" si="103"/>
        <v>0</v>
      </c>
      <c r="J6571" s="22"/>
    </row>
    <row r="6572" spans="5:10">
      <c r="E6572" s="4" t="e">
        <f>VLOOKUP(B6572,'[1]Base de datos Almacen'!$B$2:$E$3654,4,0)</f>
        <v>#N/A</v>
      </c>
      <c r="F6572" s="8">
        <v>0</v>
      </c>
      <c r="G6572" s="9">
        <f>SUMIFS('Entrada - Salida'!$E:$E,'Entrada - Salida'!$D:$D,Saldo!C6572,'Entrada - Salida'!C:C,Saldo!B6572)</f>
        <v>0</v>
      </c>
      <c r="H6572" s="10">
        <f>SUMIFS('Entrada - Salida'!$F:$F,'Entrada - Salida'!$D:$D,Saldo!C6572,'Entrada - Salida'!C:C,Saldo!B6572)</f>
        <v>0</v>
      </c>
      <c r="I6572" s="11">
        <f t="shared" si="103"/>
        <v>0</v>
      </c>
      <c r="J6572" s="22"/>
    </row>
    <row r="6573" spans="5:10">
      <c r="E6573" s="4" t="e">
        <f>VLOOKUP(B6573,'[1]Base de datos Almacen'!$B$2:$E$3654,4,0)</f>
        <v>#N/A</v>
      </c>
      <c r="F6573" s="8">
        <v>0</v>
      </c>
      <c r="G6573" s="9">
        <f>SUMIFS('Entrada - Salida'!$E:$E,'Entrada - Salida'!$D:$D,Saldo!C6573,'Entrada - Salida'!C:C,Saldo!B6573)</f>
        <v>0</v>
      </c>
      <c r="H6573" s="10">
        <f>SUMIFS('Entrada - Salida'!$F:$F,'Entrada - Salida'!$D:$D,Saldo!C6573,'Entrada - Salida'!C:C,Saldo!B6573)</f>
        <v>0</v>
      </c>
      <c r="I6573" s="11">
        <f t="shared" si="103"/>
        <v>0</v>
      </c>
      <c r="J6573" s="22"/>
    </row>
    <row r="6574" spans="5:10">
      <c r="E6574" s="4" t="e">
        <f>VLOOKUP(B6574,'[1]Base de datos Almacen'!$B$2:$E$3654,4,0)</f>
        <v>#N/A</v>
      </c>
      <c r="F6574" s="8">
        <v>0</v>
      </c>
      <c r="G6574" s="9">
        <f>SUMIFS('Entrada - Salida'!$E:$E,'Entrada - Salida'!$D:$D,Saldo!C6574,'Entrada - Salida'!C:C,Saldo!B6574)</f>
        <v>0</v>
      </c>
      <c r="H6574" s="10">
        <f>SUMIFS('Entrada - Salida'!$F:$F,'Entrada - Salida'!$D:$D,Saldo!C6574,'Entrada - Salida'!C:C,Saldo!B6574)</f>
        <v>0</v>
      </c>
      <c r="I6574" s="11">
        <f t="shared" ref="I6574:I6637" si="104">+(G6574-H6574)+F6574</f>
        <v>0</v>
      </c>
      <c r="J6574" s="22"/>
    </row>
    <row r="6575" spans="5:10">
      <c r="E6575" s="4" t="e">
        <f>VLOOKUP(B6575,'[1]Base de datos Almacen'!$B$2:$E$3654,4,0)</f>
        <v>#N/A</v>
      </c>
      <c r="F6575" s="8">
        <v>0</v>
      </c>
      <c r="G6575" s="9">
        <f>SUMIFS('Entrada - Salida'!$E:$E,'Entrada - Salida'!$D:$D,Saldo!C6575,'Entrada - Salida'!C:C,Saldo!B6575)</f>
        <v>0</v>
      </c>
      <c r="H6575" s="10">
        <f>SUMIFS('Entrada - Salida'!$F:$F,'Entrada - Salida'!$D:$D,Saldo!C6575,'Entrada - Salida'!C:C,Saldo!B6575)</f>
        <v>0</v>
      </c>
      <c r="I6575" s="11">
        <f t="shared" si="104"/>
        <v>0</v>
      </c>
      <c r="J6575" s="22"/>
    </row>
    <row r="6576" spans="5:10">
      <c r="E6576" s="4" t="e">
        <f>VLOOKUP(B6576,'[1]Base de datos Almacen'!$B$2:$E$3654,4,0)</f>
        <v>#N/A</v>
      </c>
      <c r="F6576" s="8">
        <v>0</v>
      </c>
      <c r="G6576" s="9">
        <f>SUMIFS('Entrada - Salida'!$E:$E,'Entrada - Salida'!$D:$D,Saldo!C6576,'Entrada - Salida'!C:C,Saldo!B6576)</f>
        <v>0</v>
      </c>
      <c r="H6576" s="10">
        <f>SUMIFS('Entrada - Salida'!$F:$F,'Entrada - Salida'!$D:$D,Saldo!C6576,'Entrada - Salida'!C:C,Saldo!B6576)</f>
        <v>0</v>
      </c>
      <c r="I6576" s="11">
        <f t="shared" si="104"/>
        <v>0</v>
      </c>
      <c r="J6576" s="22"/>
    </row>
    <row r="6577" spans="5:10">
      <c r="E6577" s="4" t="e">
        <f>VLOOKUP(B6577,'[1]Base de datos Almacen'!$B$2:$E$3654,4,0)</f>
        <v>#N/A</v>
      </c>
      <c r="F6577" s="8">
        <v>0</v>
      </c>
      <c r="G6577" s="9">
        <f>SUMIFS('Entrada - Salida'!$E:$E,'Entrada - Salida'!$D:$D,Saldo!C6577,'Entrada - Salida'!C:C,Saldo!B6577)</f>
        <v>0</v>
      </c>
      <c r="H6577" s="10">
        <f>SUMIFS('Entrada - Salida'!$F:$F,'Entrada - Salida'!$D:$D,Saldo!C6577,'Entrada - Salida'!C:C,Saldo!B6577)</f>
        <v>0</v>
      </c>
      <c r="I6577" s="11">
        <f t="shared" si="104"/>
        <v>0</v>
      </c>
      <c r="J6577" s="22"/>
    </row>
    <row r="6578" spans="5:10">
      <c r="E6578" s="4" t="e">
        <f>VLOOKUP(B6578,'[1]Base de datos Almacen'!$B$2:$E$3654,4,0)</f>
        <v>#N/A</v>
      </c>
      <c r="F6578" s="8">
        <v>0</v>
      </c>
      <c r="G6578" s="9">
        <f>SUMIFS('Entrada - Salida'!$E:$E,'Entrada - Salida'!$D:$D,Saldo!C6578,'Entrada - Salida'!C:C,Saldo!B6578)</f>
        <v>0</v>
      </c>
      <c r="H6578" s="10">
        <f>SUMIFS('Entrada - Salida'!$F:$F,'Entrada - Salida'!$D:$D,Saldo!C6578,'Entrada - Salida'!C:C,Saldo!B6578)</f>
        <v>0</v>
      </c>
      <c r="I6578" s="11">
        <f t="shared" si="104"/>
        <v>0</v>
      </c>
      <c r="J6578" s="22"/>
    </row>
    <row r="6579" spans="5:10">
      <c r="E6579" s="4" t="e">
        <f>VLOOKUP(B6579,'[1]Base de datos Almacen'!$B$2:$E$3654,4,0)</f>
        <v>#N/A</v>
      </c>
      <c r="F6579" s="8">
        <v>0</v>
      </c>
      <c r="G6579" s="9">
        <f>SUMIFS('Entrada - Salida'!$E:$E,'Entrada - Salida'!$D:$D,Saldo!C6579,'Entrada - Salida'!C:C,Saldo!B6579)</f>
        <v>0</v>
      </c>
      <c r="H6579" s="10">
        <f>SUMIFS('Entrada - Salida'!$F:$F,'Entrada - Salida'!$D:$D,Saldo!C6579,'Entrada - Salida'!C:C,Saldo!B6579)</f>
        <v>0</v>
      </c>
      <c r="I6579" s="11">
        <f t="shared" si="104"/>
        <v>0</v>
      </c>
      <c r="J6579" s="22"/>
    </row>
    <row r="6580" spans="5:10">
      <c r="E6580" s="4" t="e">
        <f>VLOOKUP(B6580,'[1]Base de datos Almacen'!$B$2:$E$3654,4,0)</f>
        <v>#N/A</v>
      </c>
      <c r="F6580" s="8">
        <v>0</v>
      </c>
      <c r="G6580" s="9">
        <f>SUMIFS('Entrada - Salida'!$E:$E,'Entrada - Salida'!$D:$D,Saldo!C6580,'Entrada - Salida'!C:C,Saldo!B6580)</f>
        <v>0</v>
      </c>
      <c r="H6580" s="10">
        <f>SUMIFS('Entrada - Salida'!$F:$F,'Entrada - Salida'!$D:$D,Saldo!C6580,'Entrada - Salida'!C:C,Saldo!B6580)</f>
        <v>0</v>
      </c>
      <c r="I6580" s="11">
        <f t="shared" si="104"/>
        <v>0</v>
      </c>
      <c r="J6580" s="22"/>
    </row>
    <row r="6581" spans="5:10">
      <c r="E6581" s="4" t="e">
        <f>VLOOKUP(B6581,'[1]Base de datos Almacen'!$B$2:$E$3654,4,0)</f>
        <v>#N/A</v>
      </c>
      <c r="F6581" s="8">
        <v>0</v>
      </c>
      <c r="G6581" s="9">
        <f>SUMIFS('Entrada - Salida'!$E:$E,'Entrada - Salida'!$D:$D,Saldo!C6581,'Entrada - Salida'!C:C,Saldo!B6581)</f>
        <v>0</v>
      </c>
      <c r="H6581" s="10">
        <f>SUMIFS('Entrada - Salida'!$F:$F,'Entrada - Salida'!$D:$D,Saldo!C6581,'Entrada - Salida'!C:C,Saldo!B6581)</f>
        <v>0</v>
      </c>
      <c r="I6581" s="11">
        <f t="shared" si="104"/>
        <v>0</v>
      </c>
      <c r="J6581" s="22"/>
    </row>
    <row r="6582" spans="5:10">
      <c r="E6582" s="4" t="e">
        <f>VLOOKUP(B6582,'[1]Base de datos Almacen'!$B$2:$E$3654,4,0)</f>
        <v>#N/A</v>
      </c>
      <c r="F6582" s="8">
        <v>0</v>
      </c>
      <c r="G6582" s="9">
        <f>SUMIFS('Entrada - Salida'!$E:$E,'Entrada - Salida'!$D:$D,Saldo!C6582,'Entrada - Salida'!C:C,Saldo!B6582)</f>
        <v>0</v>
      </c>
      <c r="H6582" s="10">
        <f>SUMIFS('Entrada - Salida'!$F:$F,'Entrada - Salida'!$D:$D,Saldo!C6582,'Entrada - Salida'!C:C,Saldo!B6582)</f>
        <v>0</v>
      </c>
      <c r="I6582" s="11">
        <f t="shared" si="104"/>
        <v>0</v>
      </c>
      <c r="J6582" s="22"/>
    </row>
    <row r="6583" spans="5:10">
      <c r="E6583" s="4" t="e">
        <f>VLOOKUP(B6583,'[1]Base de datos Almacen'!$B$2:$E$3654,4,0)</f>
        <v>#N/A</v>
      </c>
      <c r="F6583" s="8">
        <v>0</v>
      </c>
      <c r="G6583" s="9">
        <f>SUMIFS('Entrada - Salida'!$E:$E,'Entrada - Salida'!$D:$D,Saldo!C6583,'Entrada - Salida'!C:C,Saldo!B6583)</f>
        <v>0</v>
      </c>
      <c r="H6583" s="10">
        <f>SUMIFS('Entrada - Salida'!$F:$F,'Entrada - Salida'!$D:$D,Saldo!C6583,'Entrada - Salida'!C:C,Saldo!B6583)</f>
        <v>0</v>
      </c>
      <c r="I6583" s="11">
        <f t="shared" si="104"/>
        <v>0</v>
      </c>
      <c r="J6583" s="22"/>
    </row>
    <row r="6584" spans="5:10">
      <c r="E6584" s="4" t="e">
        <f>VLOOKUP(B6584,'[1]Base de datos Almacen'!$B$2:$E$3654,4,0)</f>
        <v>#N/A</v>
      </c>
      <c r="F6584" s="8">
        <v>0</v>
      </c>
      <c r="G6584" s="9">
        <f>SUMIFS('Entrada - Salida'!$E:$E,'Entrada - Salida'!$D:$D,Saldo!C6584,'Entrada - Salida'!C:C,Saldo!B6584)</f>
        <v>0</v>
      </c>
      <c r="H6584" s="10">
        <f>SUMIFS('Entrada - Salida'!$F:$F,'Entrada - Salida'!$D:$D,Saldo!C6584,'Entrada - Salida'!C:C,Saldo!B6584)</f>
        <v>0</v>
      </c>
      <c r="I6584" s="11">
        <f t="shared" si="104"/>
        <v>0</v>
      </c>
      <c r="J6584" s="22"/>
    </row>
    <row r="6585" spans="5:10">
      <c r="E6585" s="4" t="e">
        <f>VLOOKUP(B6585,'[1]Base de datos Almacen'!$B$2:$E$3654,4,0)</f>
        <v>#N/A</v>
      </c>
      <c r="F6585" s="8">
        <v>0</v>
      </c>
      <c r="G6585" s="9">
        <f>SUMIFS('Entrada - Salida'!$E:$E,'Entrada - Salida'!$D:$D,Saldo!C6585,'Entrada - Salida'!C:C,Saldo!B6585)</f>
        <v>0</v>
      </c>
      <c r="H6585" s="10">
        <f>SUMIFS('Entrada - Salida'!$F:$F,'Entrada - Salida'!$D:$D,Saldo!C6585,'Entrada - Salida'!C:C,Saldo!B6585)</f>
        <v>0</v>
      </c>
      <c r="I6585" s="11">
        <f t="shared" si="104"/>
        <v>0</v>
      </c>
      <c r="J6585" s="22"/>
    </row>
    <row r="6586" spans="5:10">
      <c r="E6586" s="4" t="e">
        <f>VLOOKUP(B6586,'[1]Base de datos Almacen'!$B$2:$E$3654,4,0)</f>
        <v>#N/A</v>
      </c>
      <c r="F6586" s="8">
        <v>0</v>
      </c>
      <c r="G6586" s="9">
        <f>SUMIFS('Entrada - Salida'!$E:$E,'Entrada - Salida'!$D:$D,Saldo!C6586,'Entrada - Salida'!C:C,Saldo!B6586)</f>
        <v>0</v>
      </c>
      <c r="H6586" s="10">
        <f>SUMIFS('Entrada - Salida'!$F:$F,'Entrada - Salida'!$D:$D,Saldo!C6586,'Entrada - Salida'!C:C,Saldo!B6586)</f>
        <v>0</v>
      </c>
      <c r="I6586" s="11">
        <f t="shared" si="104"/>
        <v>0</v>
      </c>
      <c r="J6586" s="22"/>
    </row>
    <row r="6587" spans="5:10">
      <c r="E6587" s="4" t="e">
        <f>VLOOKUP(B6587,'[1]Base de datos Almacen'!$B$2:$E$3654,4,0)</f>
        <v>#N/A</v>
      </c>
      <c r="F6587" s="8">
        <v>0</v>
      </c>
      <c r="G6587" s="9">
        <f>SUMIFS('Entrada - Salida'!$E:$E,'Entrada - Salida'!$D:$D,Saldo!C6587,'Entrada - Salida'!C:C,Saldo!B6587)</f>
        <v>0</v>
      </c>
      <c r="H6587" s="10">
        <f>SUMIFS('Entrada - Salida'!$F:$F,'Entrada - Salida'!$D:$D,Saldo!C6587,'Entrada - Salida'!C:C,Saldo!B6587)</f>
        <v>0</v>
      </c>
      <c r="I6587" s="11">
        <f t="shared" si="104"/>
        <v>0</v>
      </c>
      <c r="J6587" s="22"/>
    </row>
    <row r="6588" spans="5:10">
      <c r="E6588" s="4" t="e">
        <f>VLOOKUP(B6588,'[1]Base de datos Almacen'!$B$2:$E$3654,4,0)</f>
        <v>#N/A</v>
      </c>
      <c r="F6588" s="8">
        <v>0</v>
      </c>
      <c r="G6588" s="9">
        <f>SUMIFS('Entrada - Salida'!$E:$E,'Entrada - Salida'!$D:$D,Saldo!C6588,'Entrada - Salida'!C:C,Saldo!B6588)</f>
        <v>0</v>
      </c>
      <c r="H6588" s="10">
        <f>SUMIFS('Entrada - Salida'!$F:$F,'Entrada - Salida'!$D:$D,Saldo!C6588,'Entrada - Salida'!C:C,Saldo!B6588)</f>
        <v>0</v>
      </c>
      <c r="I6588" s="11">
        <f t="shared" si="104"/>
        <v>0</v>
      </c>
      <c r="J6588" s="22"/>
    </row>
    <row r="6589" spans="5:10">
      <c r="E6589" s="4" t="e">
        <f>VLOOKUP(B6589,'[1]Base de datos Almacen'!$B$2:$E$3654,4,0)</f>
        <v>#N/A</v>
      </c>
      <c r="F6589" s="8">
        <v>0</v>
      </c>
      <c r="G6589" s="9">
        <f>SUMIFS('Entrada - Salida'!$E:$E,'Entrada - Salida'!$D:$D,Saldo!C6589,'Entrada - Salida'!C:C,Saldo!B6589)</f>
        <v>0</v>
      </c>
      <c r="H6589" s="10">
        <f>SUMIFS('Entrada - Salida'!$F:$F,'Entrada - Salida'!$D:$D,Saldo!C6589,'Entrada - Salida'!C:C,Saldo!B6589)</f>
        <v>0</v>
      </c>
      <c r="I6589" s="11">
        <f t="shared" si="104"/>
        <v>0</v>
      </c>
      <c r="J6589" s="22"/>
    </row>
    <row r="6590" spans="5:10">
      <c r="E6590" s="4" t="e">
        <f>VLOOKUP(B6590,'[1]Base de datos Almacen'!$B$2:$E$3654,4,0)</f>
        <v>#N/A</v>
      </c>
      <c r="F6590" s="8">
        <v>0</v>
      </c>
      <c r="G6590" s="9">
        <f>SUMIFS('Entrada - Salida'!$E:$E,'Entrada - Salida'!$D:$D,Saldo!C6590,'Entrada - Salida'!C:C,Saldo!B6590)</f>
        <v>0</v>
      </c>
      <c r="H6590" s="10">
        <f>SUMIFS('Entrada - Salida'!$F:$F,'Entrada - Salida'!$D:$D,Saldo!C6590,'Entrada - Salida'!C:C,Saldo!B6590)</f>
        <v>0</v>
      </c>
      <c r="I6590" s="11">
        <f t="shared" si="104"/>
        <v>0</v>
      </c>
      <c r="J6590" s="22"/>
    </row>
    <row r="6591" spans="5:10">
      <c r="E6591" s="4" t="e">
        <f>VLOOKUP(B6591,'[1]Base de datos Almacen'!$B$2:$E$3654,4,0)</f>
        <v>#N/A</v>
      </c>
      <c r="F6591" s="8">
        <v>0</v>
      </c>
      <c r="G6591" s="9">
        <f>SUMIFS('Entrada - Salida'!$E:$E,'Entrada - Salida'!$D:$D,Saldo!C6591,'Entrada - Salida'!C:C,Saldo!B6591)</f>
        <v>0</v>
      </c>
      <c r="H6591" s="10">
        <f>SUMIFS('Entrada - Salida'!$F:$F,'Entrada - Salida'!$D:$D,Saldo!C6591,'Entrada - Salida'!C:C,Saldo!B6591)</f>
        <v>0</v>
      </c>
      <c r="I6591" s="11">
        <f t="shared" si="104"/>
        <v>0</v>
      </c>
      <c r="J6591" s="22"/>
    </row>
    <row r="6592" spans="5:10">
      <c r="E6592" s="4" t="e">
        <f>VLOOKUP(B6592,'[1]Base de datos Almacen'!$B$2:$E$3654,4,0)</f>
        <v>#N/A</v>
      </c>
      <c r="F6592" s="8">
        <v>0</v>
      </c>
      <c r="G6592" s="9">
        <f>SUMIFS('Entrada - Salida'!$E:$E,'Entrada - Salida'!$D:$D,Saldo!C6592,'Entrada - Salida'!C:C,Saldo!B6592)</f>
        <v>0</v>
      </c>
      <c r="H6592" s="10">
        <f>SUMIFS('Entrada - Salida'!$F:$F,'Entrada - Salida'!$D:$D,Saldo!C6592,'Entrada - Salida'!C:C,Saldo!B6592)</f>
        <v>0</v>
      </c>
      <c r="I6592" s="11">
        <f t="shared" si="104"/>
        <v>0</v>
      </c>
      <c r="J6592" s="22"/>
    </row>
    <row r="6593" spans="5:10">
      <c r="E6593" s="4" t="e">
        <f>VLOOKUP(B6593,'[1]Base de datos Almacen'!$B$2:$E$3654,4,0)</f>
        <v>#N/A</v>
      </c>
      <c r="F6593" s="8">
        <v>0</v>
      </c>
      <c r="G6593" s="9">
        <f>SUMIFS('Entrada - Salida'!$E:$E,'Entrada - Salida'!$D:$D,Saldo!C6593,'Entrada - Salida'!C:C,Saldo!B6593)</f>
        <v>0</v>
      </c>
      <c r="H6593" s="10">
        <f>SUMIFS('Entrada - Salida'!$F:$F,'Entrada - Salida'!$D:$D,Saldo!C6593,'Entrada - Salida'!C:C,Saldo!B6593)</f>
        <v>0</v>
      </c>
      <c r="I6593" s="11">
        <f t="shared" si="104"/>
        <v>0</v>
      </c>
      <c r="J6593" s="22"/>
    </row>
    <row r="6594" spans="5:10">
      <c r="E6594" s="4" t="e">
        <f>VLOOKUP(B6594,'[1]Base de datos Almacen'!$B$2:$E$3654,4,0)</f>
        <v>#N/A</v>
      </c>
      <c r="F6594" s="8">
        <v>0</v>
      </c>
      <c r="G6594" s="9">
        <f>SUMIFS('Entrada - Salida'!$E:$E,'Entrada - Salida'!$D:$D,Saldo!C6594,'Entrada - Salida'!C:C,Saldo!B6594)</f>
        <v>0</v>
      </c>
      <c r="H6594" s="10">
        <f>SUMIFS('Entrada - Salida'!$F:$F,'Entrada - Salida'!$D:$D,Saldo!C6594,'Entrada - Salida'!C:C,Saldo!B6594)</f>
        <v>0</v>
      </c>
      <c r="I6594" s="11">
        <f t="shared" si="104"/>
        <v>0</v>
      </c>
      <c r="J6594" s="22"/>
    </row>
    <row r="6595" spans="5:10">
      <c r="E6595" s="4" t="e">
        <f>VLOOKUP(B6595,'[1]Base de datos Almacen'!$B$2:$E$3654,4,0)</f>
        <v>#N/A</v>
      </c>
      <c r="F6595" s="8">
        <v>0</v>
      </c>
      <c r="G6595" s="9">
        <f>SUMIFS('Entrada - Salida'!$E:$E,'Entrada - Salida'!$D:$D,Saldo!C6595,'Entrada - Salida'!C:C,Saldo!B6595)</f>
        <v>0</v>
      </c>
      <c r="H6595" s="10">
        <f>SUMIFS('Entrada - Salida'!$F:$F,'Entrada - Salida'!$D:$D,Saldo!C6595,'Entrada - Salida'!C:C,Saldo!B6595)</f>
        <v>0</v>
      </c>
      <c r="I6595" s="11">
        <f t="shared" si="104"/>
        <v>0</v>
      </c>
      <c r="J6595" s="22"/>
    </row>
    <row r="6596" spans="5:10">
      <c r="E6596" s="4" t="e">
        <f>VLOOKUP(B6596,'[1]Base de datos Almacen'!$B$2:$E$3654,4,0)</f>
        <v>#N/A</v>
      </c>
      <c r="F6596" s="8">
        <v>0</v>
      </c>
      <c r="G6596" s="9">
        <f>SUMIFS('Entrada - Salida'!$E:$E,'Entrada - Salida'!$D:$D,Saldo!C6596,'Entrada - Salida'!C:C,Saldo!B6596)</f>
        <v>0</v>
      </c>
      <c r="H6596" s="10">
        <f>SUMIFS('Entrada - Salida'!$F:$F,'Entrada - Salida'!$D:$D,Saldo!C6596,'Entrada - Salida'!C:C,Saldo!B6596)</f>
        <v>0</v>
      </c>
      <c r="I6596" s="11">
        <f t="shared" si="104"/>
        <v>0</v>
      </c>
      <c r="J6596" s="22"/>
    </row>
    <row r="6597" spans="5:10">
      <c r="E6597" s="4" t="e">
        <f>VLOOKUP(B6597,'[1]Base de datos Almacen'!$B$2:$E$3654,4,0)</f>
        <v>#N/A</v>
      </c>
      <c r="F6597" s="8">
        <v>0</v>
      </c>
      <c r="G6597" s="9">
        <f>SUMIFS('Entrada - Salida'!$E:$E,'Entrada - Salida'!$D:$D,Saldo!C6597,'Entrada - Salida'!C:C,Saldo!B6597)</f>
        <v>0</v>
      </c>
      <c r="H6597" s="10">
        <f>SUMIFS('Entrada - Salida'!$F:$F,'Entrada - Salida'!$D:$D,Saldo!C6597,'Entrada - Salida'!C:C,Saldo!B6597)</f>
        <v>0</v>
      </c>
      <c r="I6597" s="11">
        <f t="shared" si="104"/>
        <v>0</v>
      </c>
      <c r="J6597" s="22"/>
    </row>
    <row r="6598" spans="5:10">
      <c r="E6598" s="4" t="e">
        <f>VLOOKUP(B6598,'[1]Base de datos Almacen'!$B$2:$E$3654,4,0)</f>
        <v>#N/A</v>
      </c>
      <c r="F6598" s="8">
        <v>0</v>
      </c>
      <c r="G6598" s="9">
        <f>SUMIFS('Entrada - Salida'!$E:$E,'Entrada - Salida'!$D:$D,Saldo!C6598,'Entrada - Salida'!C:C,Saldo!B6598)</f>
        <v>0</v>
      </c>
      <c r="H6598" s="10">
        <f>SUMIFS('Entrada - Salida'!$F:$F,'Entrada - Salida'!$D:$D,Saldo!C6598,'Entrada - Salida'!C:C,Saldo!B6598)</f>
        <v>0</v>
      </c>
      <c r="I6598" s="11">
        <f t="shared" si="104"/>
        <v>0</v>
      </c>
      <c r="J6598" s="22"/>
    </row>
    <row r="6599" spans="5:10">
      <c r="E6599" s="4" t="e">
        <f>VLOOKUP(B6599,'[1]Base de datos Almacen'!$B$2:$E$3654,4,0)</f>
        <v>#N/A</v>
      </c>
      <c r="F6599" s="8">
        <v>0</v>
      </c>
      <c r="G6599" s="9">
        <f>SUMIFS('Entrada - Salida'!$E:$E,'Entrada - Salida'!$D:$D,Saldo!C6599,'Entrada - Salida'!C:C,Saldo!B6599)</f>
        <v>0</v>
      </c>
      <c r="H6599" s="10">
        <f>SUMIFS('Entrada - Salida'!$F:$F,'Entrada - Salida'!$D:$D,Saldo!C6599,'Entrada - Salida'!C:C,Saldo!B6599)</f>
        <v>0</v>
      </c>
      <c r="I6599" s="11">
        <f t="shared" si="104"/>
        <v>0</v>
      </c>
      <c r="J6599" s="22"/>
    </row>
    <row r="6600" spans="5:10">
      <c r="E6600" s="4" t="e">
        <f>VLOOKUP(B6600,'[1]Base de datos Almacen'!$B$2:$E$3654,4,0)</f>
        <v>#N/A</v>
      </c>
      <c r="F6600" s="8">
        <v>0</v>
      </c>
      <c r="G6600" s="9">
        <f>SUMIFS('Entrada - Salida'!$E:$E,'Entrada - Salida'!$D:$D,Saldo!C6600,'Entrada - Salida'!C:C,Saldo!B6600)</f>
        <v>0</v>
      </c>
      <c r="H6600" s="10">
        <f>SUMIFS('Entrada - Salida'!$F:$F,'Entrada - Salida'!$D:$D,Saldo!C6600,'Entrada - Salida'!C:C,Saldo!B6600)</f>
        <v>0</v>
      </c>
      <c r="I6600" s="11">
        <f t="shared" si="104"/>
        <v>0</v>
      </c>
      <c r="J6600" s="22"/>
    </row>
    <row r="6601" spans="5:10">
      <c r="E6601" s="4" t="e">
        <f>VLOOKUP(B6601,'[1]Base de datos Almacen'!$B$2:$E$3654,4,0)</f>
        <v>#N/A</v>
      </c>
      <c r="F6601" s="8">
        <v>0</v>
      </c>
      <c r="G6601" s="9">
        <f>SUMIFS('Entrada - Salida'!$E:$E,'Entrada - Salida'!$D:$D,Saldo!C6601,'Entrada - Salida'!C:C,Saldo!B6601)</f>
        <v>0</v>
      </c>
      <c r="H6601" s="10">
        <f>SUMIFS('Entrada - Salida'!$F:$F,'Entrada - Salida'!$D:$D,Saldo!C6601,'Entrada - Salida'!C:C,Saldo!B6601)</f>
        <v>0</v>
      </c>
      <c r="I6601" s="11">
        <f t="shared" si="104"/>
        <v>0</v>
      </c>
      <c r="J6601" s="22"/>
    </row>
    <row r="6602" spans="5:10">
      <c r="E6602" s="4" t="e">
        <f>VLOOKUP(B6602,'[1]Base de datos Almacen'!$B$2:$E$3654,4,0)</f>
        <v>#N/A</v>
      </c>
      <c r="F6602" s="8">
        <v>0</v>
      </c>
      <c r="G6602" s="9">
        <f>SUMIFS('Entrada - Salida'!$E:$E,'Entrada - Salida'!$D:$D,Saldo!C6602,'Entrada - Salida'!C:C,Saldo!B6602)</f>
        <v>0</v>
      </c>
      <c r="H6602" s="10">
        <f>SUMIFS('Entrada - Salida'!$F:$F,'Entrada - Salida'!$D:$D,Saldo!C6602,'Entrada - Salida'!C:C,Saldo!B6602)</f>
        <v>0</v>
      </c>
      <c r="I6602" s="11">
        <f t="shared" si="104"/>
        <v>0</v>
      </c>
      <c r="J6602" s="22"/>
    </row>
    <row r="6603" spans="5:10">
      <c r="E6603" s="4" t="e">
        <f>VLOOKUP(B6603,'[1]Base de datos Almacen'!$B$2:$E$3654,4,0)</f>
        <v>#N/A</v>
      </c>
      <c r="F6603" s="8">
        <v>0</v>
      </c>
      <c r="G6603" s="9">
        <f>SUMIFS('Entrada - Salida'!$E:$E,'Entrada - Salida'!$D:$D,Saldo!C6603,'Entrada - Salida'!C:C,Saldo!B6603)</f>
        <v>0</v>
      </c>
      <c r="H6603" s="10">
        <f>SUMIFS('Entrada - Salida'!$F:$F,'Entrada - Salida'!$D:$D,Saldo!C6603,'Entrada - Salida'!C:C,Saldo!B6603)</f>
        <v>0</v>
      </c>
      <c r="I6603" s="11">
        <f t="shared" si="104"/>
        <v>0</v>
      </c>
      <c r="J6603" s="22"/>
    </row>
    <row r="6604" spans="5:10">
      <c r="E6604" s="4" t="e">
        <f>VLOOKUP(B6604,'[1]Base de datos Almacen'!$B$2:$E$3654,4,0)</f>
        <v>#N/A</v>
      </c>
      <c r="F6604" s="8">
        <v>0</v>
      </c>
      <c r="G6604" s="9">
        <f>SUMIFS('Entrada - Salida'!$E:$E,'Entrada - Salida'!$D:$D,Saldo!C6604,'Entrada - Salida'!C:C,Saldo!B6604)</f>
        <v>0</v>
      </c>
      <c r="H6604" s="10">
        <f>SUMIFS('Entrada - Salida'!$F:$F,'Entrada - Salida'!$D:$D,Saldo!C6604,'Entrada - Salida'!C:C,Saldo!B6604)</f>
        <v>0</v>
      </c>
      <c r="I6604" s="11">
        <f t="shared" si="104"/>
        <v>0</v>
      </c>
      <c r="J6604" s="22"/>
    </row>
    <row r="6605" spans="5:10">
      <c r="E6605" s="4" t="e">
        <f>VLOOKUP(B6605,'[1]Base de datos Almacen'!$B$2:$E$3654,4,0)</f>
        <v>#N/A</v>
      </c>
      <c r="F6605" s="8">
        <v>0</v>
      </c>
      <c r="G6605" s="9">
        <f>SUMIFS('Entrada - Salida'!$E:$E,'Entrada - Salida'!$D:$D,Saldo!C6605,'Entrada - Salida'!C:C,Saldo!B6605)</f>
        <v>0</v>
      </c>
      <c r="H6605" s="10">
        <f>SUMIFS('Entrada - Salida'!$F:$F,'Entrada - Salida'!$D:$D,Saldo!C6605,'Entrada - Salida'!C:C,Saldo!B6605)</f>
        <v>0</v>
      </c>
      <c r="I6605" s="11">
        <f t="shared" si="104"/>
        <v>0</v>
      </c>
      <c r="J6605" s="22"/>
    </row>
    <row r="6606" spans="5:10">
      <c r="E6606" s="4" t="e">
        <f>VLOOKUP(B6606,'[1]Base de datos Almacen'!$B$2:$E$3654,4,0)</f>
        <v>#N/A</v>
      </c>
      <c r="F6606" s="8">
        <v>0</v>
      </c>
      <c r="G6606" s="9">
        <f>SUMIFS('Entrada - Salida'!$E:$E,'Entrada - Salida'!$D:$D,Saldo!C6606,'Entrada - Salida'!C:C,Saldo!B6606)</f>
        <v>0</v>
      </c>
      <c r="H6606" s="10">
        <f>SUMIFS('Entrada - Salida'!$F:$F,'Entrada - Salida'!$D:$D,Saldo!C6606,'Entrada - Salida'!C:C,Saldo!B6606)</f>
        <v>0</v>
      </c>
      <c r="I6606" s="11">
        <f t="shared" si="104"/>
        <v>0</v>
      </c>
      <c r="J6606" s="22"/>
    </row>
    <row r="6607" spans="5:10">
      <c r="E6607" s="4" t="e">
        <f>VLOOKUP(B6607,'[1]Base de datos Almacen'!$B$2:$E$3654,4,0)</f>
        <v>#N/A</v>
      </c>
      <c r="F6607" s="8">
        <v>0</v>
      </c>
      <c r="G6607" s="9">
        <f>SUMIFS('Entrada - Salida'!$E:$E,'Entrada - Salida'!$D:$D,Saldo!C6607,'Entrada - Salida'!C:C,Saldo!B6607)</f>
        <v>0</v>
      </c>
      <c r="H6607" s="10">
        <f>SUMIFS('Entrada - Salida'!$F:$F,'Entrada - Salida'!$D:$D,Saldo!C6607,'Entrada - Salida'!C:C,Saldo!B6607)</f>
        <v>0</v>
      </c>
      <c r="I6607" s="11">
        <f t="shared" si="104"/>
        <v>0</v>
      </c>
      <c r="J6607" s="22"/>
    </row>
    <row r="6608" spans="5:10">
      <c r="E6608" s="4" t="e">
        <f>VLOOKUP(B6608,'[1]Base de datos Almacen'!$B$2:$E$3654,4,0)</f>
        <v>#N/A</v>
      </c>
      <c r="F6608" s="8">
        <v>0</v>
      </c>
      <c r="G6608" s="9">
        <f>SUMIFS('Entrada - Salida'!$E:$E,'Entrada - Salida'!$D:$D,Saldo!C6608,'Entrada - Salida'!C:C,Saldo!B6608)</f>
        <v>0</v>
      </c>
      <c r="H6608" s="10">
        <f>SUMIFS('Entrada - Salida'!$F:$F,'Entrada - Salida'!$D:$D,Saldo!C6608,'Entrada - Salida'!C:C,Saldo!B6608)</f>
        <v>0</v>
      </c>
      <c r="I6608" s="11">
        <f t="shared" si="104"/>
        <v>0</v>
      </c>
      <c r="J6608" s="22"/>
    </row>
    <row r="6609" spans="5:10">
      <c r="E6609" s="4" t="e">
        <f>VLOOKUP(B6609,'[1]Base de datos Almacen'!$B$2:$E$3654,4,0)</f>
        <v>#N/A</v>
      </c>
      <c r="F6609" s="8">
        <v>0</v>
      </c>
      <c r="G6609" s="9">
        <f>SUMIFS('Entrada - Salida'!$E:$E,'Entrada - Salida'!$D:$D,Saldo!C6609,'Entrada - Salida'!C:C,Saldo!B6609)</f>
        <v>0</v>
      </c>
      <c r="H6609" s="10">
        <f>SUMIFS('Entrada - Salida'!$F:$F,'Entrada - Salida'!$D:$D,Saldo!C6609,'Entrada - Salida'!C:C,Saldo!B6609)</f>
        <v>0</v>
      </c>
      <c r="I6609" s="11">
        <f t="shared" si="104"/>
        <v>0</v>
      </c>
      <c r="J6609" s="22"/>
    </row>
    <row r="6610" spans="5:10">
      <c r="E6610" s="4" t="e">
        <f>VLOOKUP(B6610,'[1]Base de datos Almacen'!$B$2:$E$3654,4,0)</f>
        <v>#N/A</v>
      </c>
      <c r="F6610" s="8">
        <v>0</v>
      </c>
      <c r="G6610" s="9">
        <f>SUMIFS('Entrada - Salida'!$E:$E,'Entrada - Salida'!$D:$D,Saldo!C6610,'Entrada - Salida'!C:C,Saldo!B6610)</f>
        <v>0</v>
      </c>
      <c r="H6610" s="10">
        <f>SUMIFS('Entrada - Salida'!$F:$F,'Entrada - Salida'!$D:$D,Saldo!C6610,'Entrada - Salida'!C:C,Saldo!B6610)</f>
        <v>0</v>
      </c>
      <c r="I6610" s="11">
        <f t="shared" si="104"/>
        <v>0</v>
      </c>
      <c r="J6610" s="22"/>
    </row>
    <row r="6611" spans="5:10">
      <c r="E6611" s="4" t="e">
        <f>VLOOKUP(B6611,'[1]Base de datos Almacen'!$B$2:$E$3654,4,0)</f>
        <v>#N/A</v>
      </c>
      <c r="F6611" s="8">
        <v>0</v>
      </c>
      <c r="G6611" s="9">
        <f>SUMIFS('Entrada - Salida'!$E:$E,'Entrada - Salida'!$D:$D,Saldo!C6611,'Entrada - Salida'!C:C,Saldo!B6611)</f>
        <v>0</v>
      </c>
      <c r="H6611" s="10">
        <f>SUMIFS('Entrada - Salida'!$F:$F,'Entrada - Salida'!$D:$D,Saldo!C6611,'Entrada - Salida'!C:C,Saldo!B6611)</f>
        <v>0</v>
      </c>
      <c r="I6611" s="11">
        <f t="shared" si="104"/>
        <v>0</v>
      </c>
      <c r="J6611" s="22"/>
    </row>
    <row r="6612" spans="5:10">
      <c r="E6612" s="4" t="e">
        <f>VLOOKUP(B6612,'[1]Base de datos Almacen'!$B$2:$E$3654,4,0)</f>
        <v>#N/A</v>
      </c>
      <c r="F6612" s="8">
        <v>0</v>
      </c>
      <c r="G6612" s="9">
        <f>SUMIFS('Entrada - Salida'!$E:$E,'Entrada - Salida'!$D:$D,Saldo!C6612,'Entrada - Salida'!C:C,Saldo!B6612)</f>
        <v>0</v>
      </c>
      <c r="H6612" s="10">
        <f>SUMIFS('Entrada - Salida'!$F:$F,'Entrada - Salida'!$D:$D,Saldo!C6612,'Entrada - Salida'!C:C,Saldo!B6612)</f>
        <v>0</v>
      </c>
      <c r="I6612" s="11">
        <f t="shared" si="104"/>
        <v>0</v>
      </c>
      <c r="J6612" s="22"/>
    </row>
    <row r="6613" spans="5:10">
      <c r="E6613" s="4" t="e">
        <f>VLOOKUP(B6613,'[1]Base de datos Almacen'!$B$2:$E$3654,4,0)</f>
        <v>#N/A</v>
      </c>
      <c r="F6613" s="8">
        <v>0</v>
      </c>
      <c r="G6613" s="9">
        <f>SUMIFS('Entrada - Salida'!$E:$E,'Entrada - Salida'!$D:$D,Saldo!C6613,'Entrada - Salida'!C:C,Saldo!B6613)</f>
        <v>0</v>
      </c>
      <c r="H6613" s="10">
        <f>SUMIFS('Entrada - Salida'!$F:$F,'Entrada - Salida'!$D:$D,Saldo!C6613,'Entrada - Salida'!C:C,Saldo!B6613)</f>
        <v>0</v>
      </c>
      <c r="I6613" s="11">
        <f t="shared" si="104"/>
        <v>0</v>
      </c>
      <c r="J6613" s="22"/>
    </row>
    <row r="6614" spans="5:10">
      <c r="E6614" s="4" t="e">
        <f>VLOOKUP(B6614,'[1]Base de datos Almacen'!$B$2:$E$3654,4,0)</f>
        <v>#N/A</v>
      </c>
      <c r="F6614" s="8">
        <v>0</v>
      </c>
      <c r="G6614" s="9">
        <f>SUMIFS('Entrada - Salida'!$E:$E,'Entrada - Salida'!$D:$D,Saldo!C6614,'Entrada - Salida'!C:C,Saldo!B6614)</f>
        <v>0</v>
      </c>
      <c r="H6614" s="10">
        <f>SUMIFS('Entrada - Salida'!$F:$F,'Entrada - Salida'!$D:$D,Saldo!C6614,'Entrada - Salida'!C:C,Saldo!B6614)</f>
        <v>0</v>
      </c>
      <c r="I6614" s="11">
        <f t="shared" si="104"/>
        <v>0</v>
      </c>
      <c r="J6614" s="22"/>
    </row>
    <row r="6615" spans="5:10">
      <c r="E6615" s="4" t="e">
        <f>VLOOKUP(B6615,'[1]Base de datos Almacen'!$B$2:$E$3654,4,0)</f>
        <v>#N/A</v>
      </c>
      <c r="F6615" s="8">
        <v>0</v>
      </c>
      <c r="G6615" s="9">
        <f>SUMIFS('Entrada - Salida'!$E:$E,'Entrada - Salida'!$D:$D,Saldo!C6615,'Entrada - Salida'!C:C,Saldo!B6615)</f>
        <v>0</v>
      </c>
      <c r="H6615" s="10">
        <f>SUMIFS('Entrada - Salida'!$F:$F,'Entrada - Salida'!$D:$D,Saldo!C6615,'Entrada - Salida'!C:C,Saldo!B6615)</f>
        <v>0</v>
      </c>
      <c r="I6615" s="11">
        <f t="shared" si="104"/>
        <v>0</v>
      </c>
      <c r="J6615" s="22"/>
    </row>
    <row r="6616" spans="5:10">
      <c r="E6616" s="4" t="e">
        <f>VLOOKUP(B6616,'[1]Base de datos Almacen'!$B$2:$E$3654,4,0)</f>
        <v>#N/A</v>
      </c>
      <c r="F6616" s="8">
        <v>0</v>
      </c>
      <c r="G6616" s="9">
        <f>SUMIFS('Entrada - Salida'!$E:$E,'Entrada - Salida'!$D:$D,Saldo!C6616,'Entrada - Salida'!C:C,Saldo!B6616)</f>
        <v>0</v>
      </c>
      <c r="H6616" s="10">
        <f>SUMIFS('Entrada - Salida'!$F:$F,'Entrada - Salida'!$D:$D,Saldo!C6616,'Entrada - Salida'!C:C,Saldo!B6616)</f>
        <v>0</v>
      </c>
      <c r="I6616" s="11">
        <f t="shared" si="104"/>
        <v>0</v>
      </c>
      <c r="J6616" s="22"/>
    </row>
    <row r="6617" spans="5:10">
      <c r="E6617" s="4" t="e">
        <f>VLOOKUP(B6617,'[1]Base de datos Almacen'!$B$2:$E$3654,4,0)</f>
        <v>#N/A</v>
      </c>
      <c r="F6617" s="8">
        <v>0</v>
      </c>
      <c r="G6617" s="9">
        <f>SUMIFS('Entrada - Salida'!$E:$E,'Entrada - Salida'!$D:$D,Saldo!C6617,'Entrada - Salida'!C:C,Saldo!B6617)</f>
        <v>0</v>
      </c>
      <c r="H6617" s="10">
        <f>SUMIFS('Entrada - Salida'!$F:$F,'Entrada - Salida'!$D:$D,Saldo!C6617,'Entrada - Salida'!C:C,Saldo!B6617)</f>
        <v>0</v>
      </c>
      <c r="I6617" s="11">
        <f t="shared" si="104"/>
        <v>0</v>
      </c>
      <c r="J6617" s="22"/>
    </row>
    <row r="6618" spans="5:10">
      <c r="E6618" s="4" t="e">
        <f>VLOOKUP(B6618,'[1]Base de datos Almacen'!$B$2:$E$3654,4,0)</f>
        <v>#N/A</v>
      </c>
      <c r="F6618" s="8">
        <v>0</v>
      </c>
      <c r="G6618" s="9">
        <f>SUMIFS('Entrada - Salida'!$E:$E,'Entrada - Salida'!$D:$D,Saldo!C6618,'Entrada - Salida'!C:C,Saldo!B6618)</f>
        <v>0</v>
      </c>
      <c r="H6618" s="10">
        <f>SUMIFS('Entrada - Salida'!$F:$F,'Entrada - Salida'!$D:$D,Saldo!C6618,'Entrada - Salida'!C:C,Saldo!B6618)</f>
        <v>0</v>
      </c>
      <c r="I6618" s="11">
        <f t="shared" si="104"/>
        <v>0</v>
      </c>
      <c r="J6618" s="22"/>
    </row>
    <row r="6619" spans="5:10">
      <c r="E6619" s="4" t="e">
        <f>VLOOKUP(B6619,'[1]Base de datos Almacen'!$B$2:$E$3654,4,0)</f>
        <v>#N/A</v>
      </c>
      <c r="F6619" s="8">
        <v>0</v>
      </c>
      <c r="G6619" s="9">
        <f>SUMIFS('Entrada - Salida'!$E:$E,'Entrada - Salida'!$D:$D,Saldo!C6619,'Entrada - Salida'!C:C,Saldo!B6619)</f>
        <v>0</v>
      </c>
      <c r="H6619" s="10">
        <f>SUMIFS('Entrada - Salida'!$F:$F,'Entrada - Salida'!$D:$D,Saldo!C6619,'Entrada - Salida'!C:C,Saldo!B6619)</f>
        <v>0</v>
      </c>
      <c r="I6619" s="11">
        <f t="shared" si="104"/>
        <v>0</v>
      </c>
      <c r="J6619" s="22"/>
    </row>
    <row r="6620" spans="5:10">
      <c r="E6620" s="4" t="e">
        <f>VLOOKUP(B6620,'[1]Base de datos Almacen'!$B$2:$E$3654,4,0)</f>
        <v>#N/A</v>
      </c>
      <c r="F6620" s="8">
        <v>0</v>
      </c>
      <c r="G6620" s="9">
        <f>SUMIFS('Entrada - Salida'!$E:$E,'Entrada - Salida'!$D:$D,Saldo!C6620,'Entrada - Salida'!C:C,Saldo!B6620)</f>
        <v>0</v>
      </c>
      <c r="H6620" s="10">
        <f>SUMIFS('Entrada - Salida'!$F:$F,'Entrada - Salida'!$D:$D,Saldo!C6620,'Entrada - Salida'!C:C,Saldo!B6620)</f>
        <v>0</v>
      </c>
      <c r="I6620" s="11">
        <f t="shared" si="104"/>
        <v>0</v>
      </c>
      <c r="J6620" s="22"/>
    </row>
    <row r="6621" spans="5:10">
      <c r="E6621" s="4" t="e">
        <f>VLOOKUP(B6621,'[1]Base de datos Almacen'!$B$2:$E$3654,4,0)</f>
        <v>#N/A</v>
      </c>
      <c r="F6621" s="8">
        <v>0</v>
      </c>
      <c r="G6621" s="9">
        <f>SUMIFS('Entrada - Salida'!$E:$E,'Entrada - Salida'!$D:$D,Saldo!C6621,'Entrada - Salida'!C:C,Saldo!B6621)</f>
        <v>0</v>
      </c>
      <c r="H6621" s="10">
        <f>SUMIFS('Entrada - Salida'!$F:$F,'Entrada - Salida'!$D:$D,Saldo!C6621,'Entrada - Salida'!C:C,Saldo!B6621)</f>
        <v>0</v>
      </c>
      <c r="I6621" s="11">
        <f t="shared" si="104"/>
        <v>0</v>
      </c>
      <c r="J6621" s="22"/>
    </row>
    <row r="6622" spans="5:10">
      <c r="E6622" s="4" t="e">
        <f>VLOOKUP(B6622,'[1]Base de datos Almacen'!$B$2:$E$3654,4,0)</f>
        <v>#N/A</v>
      </c>
      <c r="F6622" s="8">
        <v>0</v>
      </c>
      <c r="G6622" s="9">
        <f>SUMIFS('Entrada - Salida'!$E:$E,'Entrada - Salida'!$D:$D,Saldo!C6622,'Entrada - Salida'!C:C,Saldo!B6622)</f>
        <v>0</v>
      </c>
      <c r="H6622" s="10">
        <f>SUMIFS('Entrada - Salida'!$F:$F,'Entrada - Salida'!$D:$D,Saldo!C6622,'Entrada - Salida'!C:C,Saldo!B6622)</f>
        <v>0</v>
      </c>
      <c r="I6622" s="11">
        <f t="shared" si="104"/>
        <v>0</v>
      </c>
      <c r="J6622" s="22"/>
    </row>
    <row r="6623" spans="5:10">
      <c r="E6623" s="4" t="e">
        <f>VLOOKUP(B6623,'[1]Base de datos Almacen'!$B$2:$E$3654,4,0)</f>
        <v>#N/A</v>
      </c>
      <c r="F6623" s="8">
        <v>0</v>
      </c>
      <c r="G6623" s="9">
        <f>SUMIFS('Entrada - Salida'!$E:$E,'Entrada - Salida'!$D:$D,Saldo!C6623,'Entrada - Salida'!C:C,Saldo!B6623)</f>
        <v>0</v>
      </c>
      <c r="H6623" s="10">
        <f>SUMIFS('Entrada - Salida'!$F:$F,'Entrada - Salida'!$D:$D,Saldo!C6623,'Entrada - Salida'!C:C,Saldo!B6623)</f>
        <v>0</v>
      </c>
      <c r="I6623" s="11">
        <f t="shared" si="104"/>
        <v>0</v>
      </c>
      <c r="J6623" s="22"/>
    </row>
    <row r="6624" spans="5:10">
      <c r="E6624" s="4" t="e">
        <f>VLOOKUP(B6624,'[1]Base de datos Almacen'!$B$2:$E$3654,4,0)</f>
        <v>#N/A</v>
      </c>
      <c r="F6624" s="8">
        <v>0</v>
      </c>
      <c r="G6624" s="9">
        <f>SUMIFS('Entrada - Salida'!$E:$E,'Entrada - Salida'!$D:$D,Saldo!C6624,'Entrada - Salida'!C:C,Saldo!B6624)</f>
        <v>0</v>
      </c>
      <c r="H6624" s="10">
        <f>SUMIFS('Entrada - Salida'!$F:$F,'Entrada - Salida'!$D:$D,Saldo!C6624,'Entrada - Salida'!C:C,Saldo!B6624)</f>
        <v>0</v>
      </c>
      <c r="I6624" s="11">
        <f t="shared" si="104"/>
        <v>0</v>
      </c>
      <c r="J6624" s="22"/>
    </row>
    <row r="6625" spans="5:10">
      <c r="E6625" s="4" t="e">
        <f>VLOOKUP(B6625,'[1]Base de datos Almacen'!$B$2:$E$3654,4,0)</f>
        <v>#N/A</v>
      </c>
      <c r="F6625" s="8">
        <v>0</v>
      </c>
      <c r="G6625" s="9">
        <f>SUMIFS('Entrada - Salida'!$E:$E,'Entrada - Salida'!$D:$D,Saldo!C6625,'Entrada - Salida'!C:C,Saldo!B6625)</f>
        <v>0</v>
      </c>
      <c r="H6625" s="10">
        <f>SUMIFS('Entrada - Salida'!$F:$F,'Entrada - Salida'!$D:$D,Saldo!C6625,'Entrada - Salida'!C:C,Saldo!B6625)</f>
        <v>0</v>
      </c>
      <c r="I6625" s="11">
        <f t="shared" si="104"/>
        <v>0</v>
      </c>
      <c r="J6625" s="22"/>
    </row>
    <row r="6626" spans="5:10">
      <c r="E6626" s="4" t="e">
        <f>VLOOKUP(B6626,'[1]Base de datos Almacen'!$B$2:$E$3654,4,0)</f>
        <v>#N/A</v>
      </c>
      <c r="F6626" s="8">
        <v>0</v>
      </c>
      <c r="G6626" s="9">
        <f>SUMIFS('Entrada - Salida'!$E:$E,'Entrada - Salida'!$D:$D,Saldo!C6626,'Entrada - Salida'!C:C,Saldo!B6626)</f>
        <v>0</v>
      </c>
      <c r="H6626" s="10">
        <f>SUMIFS('Entrada - Salida'!$F:$F,'Entrada - Salida'!$D:$D,Saldo!C6626,'Entrada - Salida'!C:C,Saldo!B6626)</f>
        <v>0</v>
      </c>
      <c r="I6626" s="11">
        <f t="shared" si="104"/>
        <v>0</v>
      </c>
      <c r="J6626" s="22"/>
    </row>
    <row r="6627" spans="5:10">
      <c r="E6627" s="4" t="e">
        <f>VLOOKUP(B6627,'[1]Base de datos Almacen'!$B$2:$E$3654,4,0)</f>
        <v>#N/A</v>
      </c>
      <c r="F6627" s="8">
        <v>0</v>
      </c>
      <c r="G6627" s="9">
        <f>SUMIFS('Entrada - Salida'!$E:$E,'Entrada - Salida'!$D:$D,Saldo!C6627,'Entrada - Salida'!C:C,Saldo!B6627)</f>
        <v>0</v>
      </c>
      <c r="H6627" s="10">
        <f>SUMIFS('Entrada - Salida'!$F:$F,'Entrada - Salida'!$D:$D,Saldo!C6627,'Entrada - Salida'!C:C,Saldo!B6627)</f>
        <v>0</v>
      </c>
      <c r="I6627" s="11">
        <f t="shared" si="104"/>
        <v>0</v>
      </c>
      <c r="J6627" s="22"/>
    </row>
    <row r="6628" spans="5:10">
      <c r="E6628" s="4" t="e">
        <f>VLOOKUP(B6628,'[1]Base de datos Almacen'!$B$2:$E$3654,4,0)</f>
        <v>#N/A</v>
      </c>
      <c r="F6628" s="8">
        <v>0</v>
      </c>
      <c r="G6628" s="9">
        <f>SUMIFS('Entrada - Salida'!$E:$E,'Entrada - Salida'!$D:$D,Saldo!C6628,'Entrada - Salida'!C:C,Saldo!B6628)</f>
        <v>0</v>
      </c>
      <c r="H6628" s="10">
        <f>SUMIFS('Entrada - Salida'!$F:$F,'Entrada - Salida'!$D:$D,Saldo!C6628,'Entrada - Salida'!C:C,Saldo!B6628)</f>
        <v>0</v>
      </c>
      <c r="I6628" s="11">
        <f t="shared" si="104"/>
        <v>0</v>
      </c>
      <c r="J6628" s="22"/>
    </row>
    <row r="6629" spans="5:10">
      <c r="E6629" s="4" t="e">
        <f>VLOOKUP(B6629,'[1]Base de datos Almacen'!$B$2:$E$3654,4,0)</f>
        <v>#N/A</v>
      </c>
      <c r="F6629" s="8">
        <v>0</v>
      </c>
      <c r="G6629" s="9">
        <f>SUMIFS('Entrada - Salida'!$E:$E,'Entrada - Salida'!$D:$D,Saldo!C6629,'Entrada - Salida'!C:C,Saldo!B6629)</f>
        <v>0</v>
      </c>
      <c r="H6629" s="10">
        <f>SUMIFS('Entrada - Salida'!$F:$F,'Entrada - Salida'!$D:$D,Saldo!C6629,'Entrada - Salida'!C:C,Saldo!B6629)</f>
        <v>0</v>
      </c>
      <c r="I6629" s="11">
        <f t="shared" si="104"/>
        <v>0</v>
      </c>
      <c r="J6629" s="22"/>
    </row>
    <row r="6630" spans="5:10">
      <c r="E6630" s="4" t="e">
        <f>VLOOKUP(B6630,'[1]Base de datos Almacen'!$B$2:$E$3654,4,0)</f>
        <v>#N/A</v>
      </c>
      <c r="F6630" s="8">
        <v>0</v>
      </c>
      <c r="G6630" s="9">
        <f>SUMIFS('Entrada - Salida'!$E:$E,'Entrada - Salida'!$D:$D,Saldo!C6630,'Entrada - Salida'!C:C,Saldo!B6630)</f>
        <v>0</v>
      </c>
      <c r="H6630" s="10">
        <f>SUMIFS('Entrada - Salida'!$F:$F,'Entrada - Salida'!$D:$D,Saldo!C6630,'Entrada - Salida'!C:C,Saldo!B6630)</f>
        <v>0</v>
      </c>
      <c r="I6630" s="11">
        <f t="shared" si="104"/>
        <v>0</v>
      </c>
      <c r="J6630" s="22"/>
    </row>
    <row r="6631" spans="5:10">
      <c r="E6631" s="4" t="e">
        <f>VLOOKUP(B6631,'[1]Base de datos Almacen'!$B$2:$E$3654,4,0)</f>
        <v>#N/A</v>
      </c>
      <c r="F6631" s="8">
        <v>0</v>
      </c>
      <c r="G6631" s="9">
        <f>SUMIFS('Entrada - Salida'!$E:$E,'Entrada - Salida'!$D:$D,Saldo!C6631,'Entrada - Salida'!C:C,Saldo!B6631)</f>
        <v>0</v>
      </c>
      <c r="H6631" s="10">
        <f>SUMIFS('Entrada - Salida'!$F:$F,'Entrada - Salida'!$D:$D,Saldo!C6631,'Entrada - Salida'!C:C,Saldo!B6631)</f>
        <v>0</v>
      </c>
      <c r="I6631" s="11">
        <f t="shared" si="104"/>
        <v>0</v>
      </c>
      <c r="J6631" s="22"/>
    </row>
    <row r="6632" spans="5:10">
      <c r="E6632" s="4" t="e">
        <f>VLOOKUP(B6632,'[1]Base de datos Almacen'!$B$2:$E$3654,4,0)</f>
        <v>#N/A</v>
      </c>
      <c r="F6632" s="8">
        <v>0</v>
      </c>
      <c r="G6632" s="9">
        <f>SUMIFS('Entrada - Salida'!$E:$E,'Entrada - Salida'!$D:$D,Saldo!C6632,'Entrada - Salida'!C:C,Saldo!B6632)</f>
        <v>0</v>
      </c>
      <c r="H6632" s="10">
        <f>SUMIFS('Entrada - Salida'!$F:$F,'Entrada - Salida'!$D:$D,Saldo!C6632,'Entrada - Salida'!C:C,Saldo!B6632)</f>
        <v>0</v>
      </c>
      <c r="I6632" s="11">
        <f t="shared" si="104"/>
        <v>0</v>
      </c>
      <c r="J6632" s="22"/>
    </row>
    <row r="6633" spans="5:10">
      <c r="E6633" s="4" t="e">
        <f>VLOOKUP(B6633,'[1]Base de datos Almacen'!$B$2:$E$3654,4,0)</f>
        <v>#N/A</v>
      </c>
      <c r="F6633" s="8">
        <v>0</v>
      </c>
      <c r="G6633" s="9">
        <f>SUMIFS('Entrada - Salida'!$E:$E,'Entrada - Salida'!$D:$D,Saldo!C6633,'Entrada - Salida'!C:C,Saldo!B6633)</f>
        <v>0</v>
      </c>
      <c r="H6633" s="10">
        <f>SUMIFS('Entrada - Salida'!$F:$F,'Entrada - Salida'!$D:$D,Saldo!C6633,'Entrada - Salida'!C:C,Saldo!B6633)</f>
        <v>0</v>
      </c>
      <c r="I6633" s="11">
        <f t="shared" si="104"/>
        <v>0</v>
      </c>
      <c r="J6633" s="22"/>
    </row>
    <row r="6634" spans="5:10">
      <c r="E6634" s="4" t="e">
        <f>VLOOKUP(B6634,'[1]Base de datos Almacen'!$B$2:$E$3654,4,0)</f>
        <v>#N/A</v>
      </c>
      <c r="F6634" s="8">
        <v>0</v>
      </c>
      <c r="G6634" s="9">
        <f>SUMIFS('Entrada - Salida'!$E:$E,'Entrada - Salida'!$D:$D,Saldo!C6634,'Entrada - Salida'!C:C,Saldo!B6634)</f>
        <v>0</v>
      </c>
      <c r="H6634" s="10">
        <f>SUMIFS('Entrada - Salida'!$F:$F,'Entrada - Salida'!$D:$D,Saldo!C6634,'Entrada - Salida'!C:C,Saldo!B6634)</f>
        <v>0</v>
      </c>
      <c r="I6634" s="11">
        <f t="shared" si="104"/>
        <v>0</v>
      </c>
      <c r="J6634" s="22"/>
    </row>
    <row r="6635" spans="5:10">
      <c r="E6635" s="4" t="e">
        <f>VLOOKUP(B6635,'[1]Base de datos Almacen'!$B$2:$E$3654,4,0)</f>
        <v>#N/A</v>
      </c>
      <c r="F6635" s="8">
        <v>0</v>
      </c>
      <c r="G6635" s="9">
        <f>SUMIFS('Entrada - Salida'!$E:$E,'Entrada - Salida'!$D:$D,Saldo!C6635,'Entrada - Salida'!C:C,Saldo!B6635)</f>
        <v>0</v>
      </c>
      <c r="H6635" s="10">
        <f>SUMIFS('Entrada - Salida'!$F:$F,'Entrada - Salida'!$D:$D,Saldo!C6635,'Entrada - Salida'!C:C,Saldo!B6635)</f>
        <v>0</v>
      </c>
      <c r="I6635" s="11">
        <f t="shared" si="104"/>
        <v>0</v>
      </c>
      <c r="J6635" s="22"/>
    </row>
    <row r="6636" spans="5:10">
      <c r="E6636" s="4" t="e">
        <f>VLOOKUP(B6636,'[1]Base de datos Almacen'!$B$2:$E$3654,4,0)</f>
        <v>#N/A</v>
      </c>
      <c r="F6636" s="8">
        <v>0</v>
      </c>
      <c r="G6636" s="9">
        <f>SUMIFS('Entrada - Salida'!$E:$E,'Entrada - Salida'!$D:$D,Saldo!C6636,'Entrada - Salida'!C:C,Saldo!B6636)</f>
        <v>0</v>
      </c>
      <c r="H6636" s="10">
        <f>SUMIFS('Entrada - Salida'!$F:$F,'Entrada - Salida'!$D:$D,Saldo!C6636,'Entrada - Salida'!C:C,Saldo!B6636)</f>
        <v>0</v>
      </c>
      <c r="I6636" s="11">
        <f t="shared" si="104"/>
        <v>0</v>
      </c>
      <c r="J6636" s="22"/>
    </row>
    <row r="6637" spans="5:10">
      <c r="E6637" s="4" t="e">
        <f>VLOOKUP(B6637,'[1]Base de datos Almacen'!$B$2:$E$3654,4,0)</f>
        <v>#N/A</v>
      </c>
      <c r="F6637" s="8">
        <v>0</v>
      </c>
      <c r="G6637" s="9">
        <f>SUMIFS('Entrada - Salida'!$E:$E,'Entrada - Salida'!$D:$D,Saldo!C6637,'Entrada - Salida'!C:C,Saldo!B6637)</f>
        <v>0</v>
      </c>
      <c r="H6637" s="10">
        <f>SUMIFS('Entrada - Salida'!$F:$F,'Entrada - Salida'!$D:$D,Saldo!C6637,'Entrada - Salida'!C:C,Saldo!B6637)</f>
        <v>0</v>
      </c>
      <c r="I6637" s="11">
        <f t="shared" si="104"/>
        <v>0</v>
      </c>
      <c r="J6637" s="22"/>
    </row>
    <row r="6638" spans="5:10">
      <c r="E6638" s="4" t="e">
        <f>VLOOKUP(B6638,'[1]Base de datos Almacen'!$B$2:$E$3654,4,0)</f>
        <v>#N/A</v>
      </c>
      <c r="F6638" s="8">
        <v>0</v>
      </c>
      <c r="G6638" s="9">
        <f>SUMIFS('Entrada - Salida'!$E:$E,'Entrada - Salida'!$D:$D,Saldo!C6638,'Entrada - Salida'!C:C,Saldo!B6638)</f>
        <v>0</v>
      </c>
      <c r="H6638" s="10">
        <f>SUMIFS('Entrada - Salida'!$F:$F,'Entrada - Salida'!$D:$D,Saldo!C6638,'Entrada - Salida'!C:C,Saldo!B6638)</f>
        <v>0</v>
      </c>
      <c r="I6638" s="11">
        <f t="shared" ref="I6638:I6701" si="105">+(G6638-H6638)+F6638</f>
        <v>0</v>
      </c>
      <c r="J6638" s="22"/>
    </row>
    <row r="6639" spans="5:10">
      <c r="E6639" s="4" t="e">
        <f>VLOOKUP(B6639,'[1]Base de datos Almacen'!$B$2:$E$3654,4,0)</f>
        <v>#N/A</v>
      </c>
      <c r="F6639" s="8">
        <v>0</v>
      </c>
      <c r="G6639" s="9">
        <f>SUMIFS('Entrada - Salida'!$E:$E,'Entrada - Salida'!$D:$D,Saldo!C6639,'Entrada - Salida'!C:C,Saldo!B6639)</f>
        <v>0</v>
      </c>
      <c r="H6639" s="10">
        <f>SUMIFS('Entrada - Salida'!$F:$F,'Entrada - Salida'!$D:$D,Saldo!C6639,'Entrada - Salida'!C:C,Saldo!B6639)</f>
        <v>0</v>
      </c>
      <c r="I6639" s="11">
        <f t="shared" si="105"/>
        <v>0</v>
      </c>
      <c r="J6639" s="22"/>
    </row>
    <row r="6640" spans="5:10">
      <c r="E6640" s="4" t="e">
        <f>VLOOKUP(B6640,'[1]Base de datos Almacen'!$B$2:$E$3654,4,0)</f>
        <v>#N/A</v>
      </c>
      <c r="F6640" s="8">
        <v>0</v>
      </c>
      <c r="G6640" s="9">
        <f>SUMIFS('Entrada - Salida'!$E:$E,'Entrada - Salida'!$D:$D,Saldo!C6640,'Entrada - Salida'!C:C,Saldo!B6640)</f>
        <v>0</v>
      </c>
      <c r="H6640" s="10">
        <f>SUMIFS('Entrada - Salida'!$F:$F,'Entrada - Salida'!$D:$D,Saldo!C6640,'Entrada - Salida'!C:C,Saldo!B6640)</f>
        <v>0</v>
      </c>
      <c r="I6640" s="11">
        <f t="shared" si="105"/>
        <v>0</v>
      </c>
      <c r="J6640" s="22"/>
    </row>
    <row r="6641" spans="5:10">
      <c r="E6641" s="4" t="e">
        <f>VLOOKUP(B6641,'[1]Base de datos Almacen'!$B$2:$E$3654,4,0)</f>
        <v>#N/A</v>
      </c>
      <c r="F6641" s="8">
        <v>0</v>
      </c>
      <c r="G6641" s="9">
        <f>SUMIFS('Entrada - Salida'!$E:$E,'Entrada - Salida'!$D:$D,Saldo!C6641,'Entrada - Salida'!C:C,Saldo!B6641)</f>
        <v>0</v>
      </c>
      <c r="H6641" s="10">
        <f>SUMIFS('Entrada - Salida'!$F:$F,'Entrada - Salida'!$D:$D,Saldo!C6641,'Entrada - Salida'!C:C,Saldo!B6641)</f>
        <v>0</v>
      </c>
      <c r="I6641" s="11">
        <f t="shared" si="105"/>
        <v>0</v>
      </c>
      <c r="J6641" s="22"/>
    </row>
    <row r="6642" spans="5:10">
      <c r="E6642" s="4" t="e">
        <f>VLOOKUP(B6642,'[1]Base de datos Almacen'!$B$2:$E$3654,4,0)</f>
        <v>#N/A</v>
      </c>
      <c r="F6642" s="8">
        <v>0</v>
      </c>
      <c r="G6642" s="9">
        <f>SUMIFS('Entrada - Salida'!$E:$E,'Entrada - Salida'!$D:$D,Saldo!C6642,'Entrada - Salida'!C:C,Saldo!B6642)</f>
        <v>0</v>
      </c>
      <c r="H6642" s="10">
        <f>SUMIFS('Entrada - Salida'!$F:$F,'Entrada - Salida'!$D:$D,Saldo!C6642,'Entrada - Salida'!C:C,Saldo!B6642)</f>
        <v>0</v>
      </c>
      <c r="I6642" s="11">
        <f t="shared" si="105"/>
        <v>0</v>
      </c>
      <c r="J6642" s="22"/>
    </row>
    <row r="6643" spans="5:10">
      <c r="E6643" s="4" t="e">
        <f>VLOOKUP(B6643,'[1]Base de datos Almacen'!$B$2:$E$3654,4,0)</f>
        <v>#N/A</v>
      </c>
      <c r="F6643" s="8">
        <v>0</v>
      </c>
      <c r="G6643" s="9">
        <f>SUMIFS('Entrada - Salida'!$E:$E,'Entrada - Salida'!$D:$D,Saldo!C6643,'Entrada - Salida'!C:C,Saldo!B6643)</f>
        <v>0</v>
      </c>
      <c r="H6643" s="10">
        <f>SUMIFS('Entrada - Salida'!$F:$F,'Entrada - Salida'!$D:$D,Saldo!C6643,'Entrada - Salida'!C:C,Saldo!B6643)</f>
        <v>0</v>
      </c>
      <c r="I6643" s="11">
        <f t="shared" si="105"/>
        <v>0</v>
      </c>
      <c r="J6643" s="22"/>
    </row>
    <row r="6644" spans="5:10">
      <c r="E6644" s="4" t="e">
        <f>VLOOKUP(B6644,'[1]Base de datos Almacen'!$B$2:$E$3654,4,0)</f>
        <v>#N/A</v>
      </c>
      <c r="F6644" s="8">
        <v>0</v>
      </c>
      <c r="G6644" s="9">
        <f>SUMIFS('Entrada - Salida'!$E:$E,'Entrada - Salida'!$D:$D,Saldo!C6644,'Entrada - Salida'!C:C,Saldo!B6644)</f>
        <v>0</v>
      </c>
      <c r="H6644" s="10">
        <f>SUMIFS('Entrada - Salida'!$F:$F,'Entrada - Salida'!$D:$D,Saldo!C6644,'Entrada - Salida'!C:C,Saldo!B6644)</f>
        <v>0</v>
      </c>
      <c r="I6644" s="11">
        <f t="shared" si="105"/>
        <v>0</v>
      </c>
      <c r="J6644" s="22"/>
    </row>
    <row r="6645" spans="5:10">
      <c r="E6645" s="4" t="e">
        <f>VLOOKUP(B6645,'[1]Base de datos Almacen'!$B$2:$E$3654,4,0)</f>
        <v>#N/A</v>
      </c>
      <c r="F6645" s="8">
        <v>0</v>
      </c>
      <c r="G6645" s="9">
        <f>SUMIFS('Entrada - Salida'!$E:$E,'Entrada - Salida'!$D:$D,Saldo!C6645,'Entrada - Salida'!C:C,Saldo!B6645)</f>
        <v>0</v>
      </c>
      <c r="H6645" s="10">
        <f>SUMIFS('Entrada - Salida'!$F:$F,'Entrada - Salida'!$D:$D,Saldo!C6645,'Entrada - Salida'!C:C,Saldo!B6645)</f>
        <v>0</v>
      </c>
      <c r="I6645" s="11">
        <f t="shared" si="105"/>
        <v>0</v>
      </c>
      <c r="J6645" s="22"/>
    </row>
    <row r="6646" spans="5:10">
      <c r="E6646" s="4" t="e">
        <f>VLOOKUP(B6646,'[1]Base de datos Almacen'!$B$2:$E$3654,4,0)</f>
        <v>#N/A</v>
      </c>
      <c r="F6646" s="8">
        <v>0</v>
      </c>
      <c r="G6646" s="9">
        <f>SUMIFS('Entrada - Salida'!$E:$E,'Entrada - Salida'!$D:$D,Saldo!C6646,'Entrada - Salida'!C:C,Saldo!B6646)</f>
        <v>0</v>
      </c>
      <c r="H6646" s="10">
        <f>SUMIFS('Entrada - Salida'!$F:$F,'Entrada - Salida'!$D:$D,Saldo!C6646,'Entrada - Salida'!C:C,Saldo!B6646)</f>
        <v>0</v>
      </c>
      <c r="I6646" s="11">
        <f t="shared" si="105"/>
        <v>0</v>
      </c>
      <c r="J6646" s="22"/>
    </row>
    <row r="6647" spans="5:10">
      <c r="E6647" s="4" t="e">
        <f>VLOOKUP(B6647,'[1]Base de datos Almacen'!$B$2:$E$3654,4,0)</f>
        <v>#N/A</v>
      </c>
      <c r="F6647" s="8">
        <v>0</v>
      </c>
      <c r="G6647" s="9">
        <f>SUMIFS('Entrada - Salida'!$E:$E,'Entrada - Salida'!$D:$D,Saldo!C6647,'Entrada - Salida'!C:C,Saldo!B6647)</f>
        <v>0</v>
      </c>
      <c r="H6647" s="10">
        <f>SUMIFS('Entrada - Salida'!$F:$F,'Entrada - Salida'!$D:$D,Saldo!C6647,'Entrada - Salida'!C:C,Saldo!B6647)</f>
        <v>0</v>
      </c>
      <c r="I6647" s="11">
        <f t="shared" si="105"/>
        <v>0</v>
      </c>
      <c r="J6647" s="22"/>
    </row>
    <row r="6648" spans="5:10">
      <c r="E6648" s="4" t="e">
        <f>VLOOKUP(B6648,'[1]Base de datos Almacen'!$B$2:$E$3654,4,0)</f>
        <v>#N/A</v>
      </c>
      <c r="F6648" s="8">
        <v>0</v>
      </c>
      <c r="G6648" s="9">
        <f>SUMIFS('Entrada - Salida'!$E:$E,'Entrada - Salida'!$D:$D,Saldo!C6648,'Entrada - Salida'!C:C,Saldo!B6648)</f>
        <v>0</v>
      </c>
      <c r="H6648" s="10">
        <f>SUMIFS('Entrada - Salida'!$F:$F,'Entrada - Salida'!$D:$D,Saldo!C6648,'Entrada - Salida'!C:C,Saldo!B6648)</f>
        <v>0</v>
      </c>
      <c r="I6648" s="11">
        <f t="shared" si="105"/>
        <v>0</v>
      </c>
      <c r="J6648" s="22"/>
    </row>
    <row r="6649" spans="5:10">
      <c r="E6649" s="4" t="e">
        <f>VLOOKUP(B6649,'[1]Base de datos Almacen'!$B$2:$E$3654,4,0)</f>
        <v>#N/A</v>
      </c>
      <c r="F6649" s="8">
        <v>0</v>
      </c>
      <c r="G6649" s="9">
        <f>SUMIFS('Entrada - Salida'!$E:$E,'Entrada - Salida'!$D:$D,Saldo!C6649,'Entrada - Salida'!C:C,Saldo!B6649)</f>
        <v>0</v>
      </c>
      <c r="H6649" s="10">
        <f>SUMIFS('Entrada - Salida'!$F:$F,'Entrada - Salida'!$D:$D,Saldo!C6649,'Entrada - Salida'!C:C,Saldo!B6649)</f>
        <v>0</v>
      </c>
      <c r="I6649" s="11">
        <f t="shared" si="105"/>
        <v>0</v>
      </c>
      <c r="J6649" s="22"/>
    </row>
    <row r="6650" spans="5:10">
      <c r="E6650" s="4" t="e">
        <f>VLOOKUP(B6650,'[1]Base de datos Almacen'!$B$2:$E$3654,4,0)</f>
        <v>#N/A</v>
      </c>
      <c r="F6650" s="8">
        <v>0</v>
      </c>
      <c r="G6650" s="9">
        <f>SUMIFS('Entrada - Salida'!$E:$E,'Entrada - Salida'!$D:$D,Saldo!C6650,'Entrada - Salida'!C:C,Saldo!B6650)</f>
        <v>0</v>
      </c>
      <c r="H6650" s="10">
        <f>SUMIFS('Entrada - Salida'!$F:$F,'Entrada - Salida'!$D:$D,Saldo!C6650,'Entrada - Salida'!C:C,Saldo!B6650)</f>
        <v>0</v>
      </c>
      <c r="I6650" s="11">
        <f t="shared" si="105"/>
        <v>0</v>
      </c>
      <c r="J6650" s="22"/>
    </row>
    <row r="6651" spans="5:10">
      <c r="E6651" s="4" t="e">
        <f>VLOOKUP(B6651,'[1]Base de datos Almacen'!$B$2:$E$3654,4,0)</f>
        <v>#N/A</v>
      </c>
      <c r="F6651" s="8">
        <v>0</v>
      </c>
      <c r="G6651" s="9">
        <f>SUMIFS('Entrada - Salida'!$E:$E,'Entrada - Salida'!$D:$D,Saldo!C6651,'Entrada - Salida'!C:C,Saldo!B6651)</f>
        <v>0</v>
      </c>
      <c r="H6651" s="10">
        <f>SUMIFS('Entrada - Salida'!$F:$F,'Entrada - Salida'!$D:$D,Saldo!C6651,'Entrada - Salida'!C:C,Saldo!B6651)</f>
        <v>0</v>
      </c>
      <c r="I6651" s="11">
        <f t="shared" si="105"/>
        <v>0</v>
      </c>
      <c r="J6651" s="22"/>
    </row>
    <row r="6652" spans="5:10">
      <c r="E6652" s="4" t="e">
        <f>VLOOKUP(B6652,'[1]Base de datos Almacen'!$B$2:$E$3654,4,0)</f>
        <v>#N/A</v>
      </c>
      <c r="F6652" s="8">
        <v>0</v>
      </c>
      <c r="G6652" s="9">
        <f>SUMIFS('Entrada - Salida'!$E:$E,'Entrada - Salida'!$D:$D,Saldo!C6652,'Entrada - Salida'!C:C,Saldo!B6652)</f>
        <v>0</v>
      </c>
      <c r="H6652" s="10">
        <f>SUMIFS('Entrada - Salida'!$F:$F,'Entrada - Salida'!$D:$D,Saldo!C6652,'Entrada - Salida'!C:C,Saldo!B6652)</f>
        <v>0</v>
      </c>
      <c r="I6652" s="11">
        <f t="shared" si="105"/>
        <v>0</v>
      </c>
      <c r="J6652" s="22"/>
    </row>
    <row r="6653" spans="5:10">
      <c r="E6653" s="4" t="e">
        <f>VLOOKUP(B6653,'[1]Base de datos Almacen'!$B$2:$E$3654,4,0)</f>
        <v>#N/A</v>
      </c>
      <c r="F6653" s="8">
        <v>0</v>
      </c>
      <c r="G6653" s="9">
        <f>SUMIFS('Entrada - Salida'!$E:$E,'Entrada - Salida'!$D:$D,Saldo!C6653,'Entrada - Salida'!C:C,Saldo!B6653)</f>
        <v>0</v>
      </c>
      <c r="H6653" s="10">
        <f>SUMIFS('Entrada - Salida'!$F:$F,'Entrada - Salida'!$D:$D,Saldo!C6653,'Entrada - Salida'!C:C,Saldo!B6653)</f>
        <v>0</v>
      </c>
      <c r="I6653" s="11">
        <f t="shared" si="105"/>
        <v>0</v>
      </c>
      <c r="J6653" s="22"/>
    </row>
    <row r="6654" spans="5:10">
      <c r="E6654" s="4" t="e">
        <f>VLOOKUP(B6654,'[1]Base de datos Almacen'!$B$2:$E$3654,4,0)</f>
        <v>#N/A</v>
      </c>
      <c r="F6654" s="8">
        <v>0</v>
      </c>
      <c r="G6654" s="9">
        <f>SUMIFS('Entrada - Salida'!$E:$E,'Entrada - Salida'!$D:$D,Saldo!C6654,'Entrada - Salida'!C:C,Saldo!B6654)</f>
        <v>0</v>
      </c>
      <c r="H6654" s="10">
        <f>SUMIFS('Entrada - Salida'!$F:$F,'Entrada - Salida'!$D:$D,Saldo!C6654,'Entrada - Salida'!C:C,Saldo!B6654)</f>
        <v>0</v>
      </c>
      <c r="I6654" s="11">
        <f t="shared" si="105"/>
        <v>0</v>
      </c>
      <c r="J6654" s="22"/>
    </row>
    <row r="6655" spans="5:10">
      <c r="E6655" s="4" t="e">
        <f>VLOOKUP(B6655,'[1]Base de datos Almacen'!$B$2:$E$3654,4,0)</f>
        <v>#N/A</v>
      </c>
      <c r="F6655" s="8">
        <v>0</v>
      </c>
      <c r="G6655" s="9">
        <f>SUMIFS('Entrada - Salida'!$E:$E,'Entrada - Salida'!$D:$D,Saldo!C6655,'Entrada - Salida'!C:C,Saldo!B6655)</f>
        <v>0</v>
      </c>
      <c r="H6655" s="10">
        <f>SUMIFS('Entrada - Salida'!$F:$F,'Entrada - Salida'!$D:$D,Saldo!C6655,'Entrada - Salida'!C:C,Saldo!B6655)</f>
        <v>0</v>
      </c>
      <c r="I6655" s="11">
        <f t="shared" si="105"/>
        <v>0</v>
      </c>
      <c r="J6655" s="22"/>
    </row>
    <row r="6656" spans="5:10">
      <c r="E6656" s="4" t="e">
        <f>VLOOKUP(B6656,'[1]Base de datos Almacen'!$B$2:$E$3654,4,0)</f>
        <v>#N/A</v>
      </c>
      <c r="F6656" s="8">
        <v>0</v>
      </c>
      <c r="G6656" s="9">
        <f>SUMIFS('Entrada - Salida'!$E:$E,'Entrada - Salida'!$D:$D,Saldo!C6656,'Entrada - Salida'!C:C,Saldo!B6656)</f>
        <v>0</v>
      </c>
      <c r="H6656" s="10">
        <f>SUMIFS('Entrada - Salida'!$F:$F,'Entrada - Salida'!$D:$D,Saldo!C6656,'Entrada - Salida'!C:C,Saldo!B6656)</f>
        <v>0</v>
      </c>
      <c r="I6656" s="11">
        <f t="shared" si="105"/>
        <v>0</v>
      </c>
      <c r="J6656" s="22"/>
    </row>
    <row r="6657" spans="5:10">
      <c r="E6657" s="4" t="e">
        <f>VLOOKUP(B6657,'[1]Base de datos Almacen'!$B$2:$E$3654,4,0)</f>
        <v>#N/A</v>
      </c>
      <c r="F6657" s="8">
        <v>0</v>
      </c>
      <c r="G6657" s="9">
        <f>SUMIFS('Entrada - Salida'!$E:$E,'Entrada - Salida'!$D:$D,Saldo!C6657,'Entrada - Salida'!C:C,Saldo!B6657)</f>
        <v>0</v>
      </c>
      <c r="H6657" s="10">
        <f>SUMIFS('Entrada - Salida'!$F:$F,'Entrada - Salida'!$D:$D,Saldo!C6657,'Entrada - Salida'!C:C,Saldo!B6657)</f>
        <v>0</v>
      </c>
      <c r="I6657" s="11">
        <f t="shared" si="105"/>
        <v>0</v>
      </c>
      <c r="J6657" s="22"/>
    </row>
    <row r="6658" spans="5:10">
      <c r="E6658" s="4" t="e">
        <f>VLOOKUP(B6658,'[1]Base de datos Almacen'!$B$2:$E$3654,4,0)</f>
        <v>#N/A</v>
      </c>
      <c r="F6658" s="8">
        <v>0</v>
      </c>
      <c r="G6658" s="9">
        <f>SUMIFS('Entrada - Salida'!$E:$E,'Entrada - Salida'!$D:$D,Saldo!C6658,'Entrada - Salida'!C:C,Saldo!B6658)</f>
        <v>0</v>
      </c>
      <c r="H6658" s="10">
        <f>SUMIFS('Entrada - Salida'!$F:$F,'Entrada - Salida'!$D:$D,Saldo!C6658,'Entrada - Salida'!C:C,Saldo!B6658)</f>
        <v>0</v>
      </c>
      <c r="I6658" s="11">
        <f t="shared" si="105"/>
        <v>0</v>
      </c>
      <c r="J6658" s="22"/>
    </row>
    <row r="6659" spans="5:10">
      <c r="E6659" s="4" t="e">
        <f>VLOOKUP(B6659,'[1]Base de datos Almacen'!$B$2:$E$3654,4,0)</f>
        <v>#N/A</v>
      </c>
      <c r="F6659" s="8">
        <v>0</v>
      </c>
      <c r="G6659" s="9">
        <f>SUMIFS('Entrada - Salida'!$E:$E,'Entrada - Salida'!$D:$D,Saldo!C6659,'Entrada - Salida'!C:C,Saldo!B6659)</f>
        <v>0</v>
      </c>
      <c r="H6659" s="10">
        <f>SUMIFS('Entrada - Salida'!$F:$F,'Entrada - Salida'!$D:$D,Saldo!C6659,'Entrada - Salida'!C:C,Saldo!B6659)</f>
        <v>0</v>
      </c>
      <c r="I6659" s="11">
        <f t="shared" si="105"/>
        <v>0</v>
      </c>
      <c r="J6659" s="22"/>
    </row>
    <row r="6660" spans="5:10">
      <c r="E6660" s="4" t="e">
        <f>VLOOKUP(B6660,'[1]Base de datos Almacen'!$B$2:$E$3654,4,0)</f>
        <v>#N/A</v>
      </c>
      <c r="F6660" s="8">
        <v>0</v>
      </c>
      <c r="G6660" s="9">
        <f>SUMIFS('Entrada - Salida'!$E:$E,'Entrada - Salida'!$D:$D,Saldo!C6660,'Entrada - Salida'!C:C,Saldo!B6660)</f>
        <v>0</v>
      </c>
      <c r="H6660" s="10">
        <f>SUMIFS('Entrada - Salida'!$F:$F,'Entrada - Salida'!$D:$D,Saldo!C6660,'Entrada - Salida'!C:C,Saldo!B6660)</f>
        <v>0</v>
      </c>
      <c r="I6660" s="11">
        <f t="shared" si="105"/>
        <v>0</v>
      </c>
      <c r="J6660" s="22"/>
    </row>
    <row r="6661" spans="5:10">
      <c r="E6661" s="4" t="e">
        <f>VLOOKUP(B6661,'[1]Base de datos Almacen'!$B$2:$E$3654,4,0)</f>
        <v>#N/A</v>
      </c>
      <c r="F6661" s="8">
        <v>0</v>
      </c>
      <c r="G6661" s="9">
        <f>SUMIFS('Entrada - Salida'!$E:$E,'Entrada - Salida'!$D:$D,Saldo!C6661,'Entrada - Salida'!C:C,Saldo!B6661)</f>
        <v>0</v>
      </c>
      <c r="H6661" s="10">
        <f>SUMIFS('Entrada - Salida'!$F:$F,'Entrada - Salida'!$D:$D,Saldo!C6661,'Entrada - Salida'!C:C,Saldo!B6661)</f>
        <v>0</v>
      </c>
      <c r="I6661" s="11">
        <f t="shared" si="105"/>
        <v>0</v>
      </c>
      <c r="J6661" s="22"/>
    </row>
    <row r="6662" spans="5:10">
      <c r="E6662" s="4" t="e">
        <f>VLOOKUP(B6662,'[1]Base de datos Almacen'!$B$2:$E$3654,4,0)</f>
        <v>#N/A</v>
      </c>
      <c r="F6662" s="8">
        <v>0</v>
      </c>
      <c r="G6662" s="9">
        <f>SUMIFS('Entrada - Salida'!$E:$E,'Entrada - Salida'!$D:$D,Saldo!C6662,'Entrada - Salida'!C:C,Saldo!B6662)</f>
        <v>0</v>
      </c>
      <c r="H6662" s="10">
        <f>SUMIFS('Entrada - Salida'!$F:$F,'Entrada - Salida'!$D:$D,Saldo!C6662,'Entrada - Salida'!C:C,Saldo!B6662)</f>
        <v>0</v>
      </c>
      <c r="I6662" s="11">
        <f t="shared" si="105"/>
        <v>0</v>
      </c>
      <c r="J6662" s="22"/>
    </row>
    <row r="6663" spans="5:10">
      <c r="E6663" s="4" t="e">
        <f>VLOOKUP(B6663,'[1]Base de datos Almacen'!$B$2:$E$3654,4,0)</f>
        <v>#N/A</v>
      </c>
      <c r="F6663" s="8">
        <v>0</v>
      </c>
      <c r="G6663" s="9">
        <f>SUMIFS('Entrada - Salida'!$E:$E,'Entrada - Salida'!$D:$D,Saldo!C6663,'Entrada - Salida'!C:C,Saldo!B6663)</f>
        <v>0</v>
      </c>
      <c r="H6663" s="10">
        <f>SUMIFS('Entrada - Salida'!$F:$F,'Entrada - Salida'!$D:$D,Saldo!C6663,'Entrada - Salida'!C:C,Saldo!B6663)</f>
        <v>0</v>
      </c>
      <c r="I6663" s="11">
        <f t="shared" si="105"/>
        <v>0</v>
      </c>
      <c r="J6663" s="22"/>
    </row>
    <row r="6664" spans="5:10">
      <c r="E6664" s="4" t="e">
        <f>VLOOKUP(B6664,'[1]Base de datos Almacen'!$B$2:$E$3654,4,0)</f>
        <v>#N/A</v>
      </c>
      <c r="F6664" s="8">
        <v>0</v>
      </c>
      <c r="G6664" s="9">
        <f>SUMIFS('Entrada - Salida'!$E:$E,'Entrada - Salida'!$D:$D,Saldo!C6664,'Entrada - Salida'!C:C,Saldo!B6664)</f>
        <v>0</v>
      </c>
      <c r="H6664" s="10">
        <f>SUMIFS('Entrada - Salida'!$F:$F,'Entrada - Salida'!$D:$D,Saldo!C6664,'Entrada - Salida'!C:C,Saldo!B6664)</f>
        <v>0</v>
      </c>
      <c r="I6664" s="11">
        <f t="shared" si="105"/>
        <v>0</v>
      </c>
      <c r="J6664" s="22"/>
    </row>
    <row r="6665" spans="5:10">
      <c r="E6665" s="4" t="e">
        <f>VLOOKUP(B6665,'[1]Base de datos Almacen'!$B$2:$E$3654,4,0)</f>
        <v>#N/A</v>
      </c>
      <c r="F6665" s="8">
        <v>0</v>
      </c>
      <c r="G6665" s="9">
        <f>SUMIFS('Entrada - Salida'!$E:$E,'Entrada - Salida'!$D:$D,Saldo!C6665,'Entrada - Salida'!C:C,Saldo!B6665)</f>
        <v>0</v>
      </c>
      <c r="H6665" s="10">
        <f>SUMIFS('Entrada - Salida'!$F:$F,'Entrada - Salida'!$D:$D,Saldo!C6665,'Entrada - Salida'!C:C,Saldo!B6665)</f>
        <v>0</v>
      </c>
      <c r="I6665" s="11">
        <f t="shared" si="105"/>
        <v>0</v>
      </c>
      <c r="J6665" s="22"/>
    </row>
    <row r="6666" spans="5:10">
      <c r="E6666" s="4" t="e">
        <f>VLOOKUP(B6666,'[1]Base de datos Almacen'!$B$2:$E$3654,4,0)</f>
        <v>#N/A</v>
      </c>
      <c r="F6666" s="8">
        <v>0</v>
      </c>
      <c r="G6666" s="9">
        <f>SUMIFS('Entrada - Salida'!$E:$E,'Entrada - Salida'!$D:$D,Saldo!C6666,'Entrada - Salida'!C:C,Saldo!B6666)</f>
        <v>0</v>
      </c>
      <c r="H6666" s="10">
        <f>SUMIFS('Entrada - Salida'!$F:$F,'Entrada - Salida'!$D:$D,Saldo!C6666,'Entrada - Salida'!C:C,Saldo!B6666)</f>
        <v>0</v>
      </c>
      <c r="I6666" s="11">
        <f t="shared" si="105"/>
        <v>0</v>
      </c>
      <c r="J6666" s="22"/>
    </row>
    <row r="6667" spans="5:10">
      <c r="E6667" s="4" t="e">
        <f>VLOOKUP(B6667,'[1]Base de datos Almacen'!$B$2:$E$3654,4,0)</f>
        <v>#N/A</v>
      </c>
      <c r="F6667" s="8">
        <v>0</v>
      </c>
      <c r="G6667" s="9">
        <f>SUMIFS('Entrada - Salida'!$E:$E,'Entrada - Salida'!$D:$D,Saldo!C6667,'Entrada - Salida'!C:C,Saldo!B6667)</f>
        <v>0</v>
      </c>
      <c r="H6667" s="10">
        <f>SUMIFS('Entrada - Salida'!$F:$F,'Entrada - Salida'!$D:$D,Saldo!C6667,'Entrada - Salida'!C:C,Saldo!B6667)</f>
        <v>0</v>
      </c>
      <c r="I6667" s="11">
        <f t="shared" si="105"/>
        <v>0</v>
      </c>
      <c r="J6667" s="22"/>
    </row>
    <row r="6668" spans="5:10">
      <c r="E6668" s="4" t="e">
        <f>VLOOKUP(B6668,'[1]Base de datos Almacen'!$B$2:$E$3654,4,0)</f>
        <v>#N/A</v>
      </c>
      <c r="F6668" s="8">
        <v>0</v>
      </c>
      <c r="G6668" s="9">
        <f>SUMIFS('Entrada - Salida'!$E:$E,'Entrada - Salida'!$D:$D,Saldo!C6668,'Entrada - Salida'!C:C,Saldo!B6668)</f>
        <v>0</v>
      </c>
      <c r="H6668" s="10">
        <f>SUMIFS('Entrada - Salida'!$F:$F,'Entrada - Salida'!$D:$D,Saldo!C6668,'Entrada - Salida'!C:C,Saldo!B6668)</f>
        <v>0</v>
      </c>
      <c r="I6668" s="11">
        <f t="shared" si="105"/>
        <v>0</v>
      </c>
      <c r="J6668" s="22"/>
    </row>
    <row r="6669" spans="5:10">
      <c r="E6669" s="4" t="e">
        <f>VLOOKUP(B6669,'[1]Base de datos Almacen'!$B$2:$E$3654,4,0)</f>
        <v>#N/A</v>
      </c>
      <c r="F6669" s="8">
        <v>0</v>
      </c>
      <c r="G6669" s="9">
        <f>SUMIFS('Entrada - Salida'!$E:$E,'Entrada - Salida'!$D:$D,Saldo!C6669,'Entrada - Salida'!C:C,Saldo!B6669)</f>
        <v>0</v>
      </c>
      <c r="H6669" s="10">
        <f>SUMIFS('Entrada - Salida'!$F:$F,'Entrada - Salida'!$D:$D,Saldo!C6669,'Entrada - Salida'!C:C,Saldo!B6669)</f>
        <v>0</v>
      </c>
      <c r="I6669" s="11">
        <f t="shared" si="105"/>
        <v>0</v>
      </c>
      <c r="J6669" s="22"/>
    </row>
    <row r="6670" spans="5:10">
      <c r="E6670" s="4" t="e">
        <f>VLOOKUP(B6670,'[1]Base de datos Almacen'!$B$2:$E$3654,4,0)</f>
        <v>#N/A</v>
      </c>
      <c r="F6670" s="8">
        <v>0</v>
      </c>
      <c r="G6670" s="9">
        <f>SUMIFS('Entrada - Salida'!$E:$E,'Entrada - Salida'!$D:$D,Saldo!C6670,'Entrada - Salida'!C:C,Saldo!B6670)</f>
        <v>0</v>
      </c>
      <c r="H6670" s="10">
        <f>SUMIFS('Entrada - Salida'!$F:$F,'Entrada - Salida'!$D:$D,Saldo!C6670,'Entrada - Salida'!C:C,Saldo!B6670)</f>
        <v>0</v>
      </c>
      <c r="I6670" s="11">
        <f t="shared" si="105"/>
        <v>0</v>
      </c>
      <c r="J6670" s="22"/>
    </row>
    <row r="6671" spans="5:10">
      <c r="E6671" s="4" t="e">
        <f>VLOOKUP(B6671,'[1]Base de datos Almacen'!$B$2:$E$3654,4,0)</f>
        <v>#N/A</v>
      </c>
      <c r="F6671" s="8">
        <v>0</v>
      </c>
      <c r="G6671" s="9">
        <f>SUMIFS('Entrada - Salida'!$E:$E,'Entrada - Salida'!$D:$D,Saldo!C6671,'Entrada - Salida'!C:C,Saldo!B6671)</f>
        <v>0</v>
      </c>
      <c r="H6671" s="10">
        <f>SUMIFS('Entrada - Salida'!$F:$F,'Entrada - Salida'!$D:$D,Saldo!C6671,'Entrada - Salida'!C:C,Saldo!B6671)</f>
        <v>0</v>
      </c>
      <c r="I6671" s="11">
        <f t="shared" si="105"/>
        <v>0</v>
      </c>
      <c r="J6671" s="22"/>
    </row>
    <row r="6672" spans="5:10">
      <c r="E6672" s="4" t="e">
        <f>VLOOKUP(B6672,'[1]Base de datos Almacen'!$B$2:$E$3654,4,0)</f>
        <v>#N/A</v>
      </c>
      <c r="F6672" s="8">
        <v>0</v>
      </c>
      <c r="G6672" s="9">
        <f>SUMIFS('Entrada - Salida'!$E:$E,'Entrada - Salida'!$D:$D,Saldo!C6672,'Entrada - Salida'!C:C,Saldo!B6672)</f>
        <v>0</v>
      </c>
      <c r="H6672" s="10">
        <f>SUMIFS('Entrada - Salida'!$F:$F,'Entrada - Salida'!$D:$D,Saldo!C6672,'Entrada - Salida'!C:C,Saldo!B6672)</f>
        <v>0</v>
      </c>
      <c r="I6672" s="11">
        <f t="shared" si="105"/>
        <v>0</v>
      </c>
      <c r="J6672" s="22"/>
    </row>
    <row r="6673" spans="5:10">
      <c r="E6673" s="4" t="e">
        <f>VLOOKUP(B6673,'[1]Base de datos Almacen'!$B$2:$E$3654,4,0)</f>
        <v>#N/A</v>
      </c>
      <c r="F6673" s="8">
        <v>0</v>
      </c>
      <c r="G6673" s="9">
        <f>SUMIFS('Entrada - Salida'!$E:$E,'Entrada - Salida'!$D:$D,Saldo!C6673,'Entrada - Salida'!C:C,Saldo!B6673)</f>
        <v>0</v>
      </c>
      <c r="H6673" s="10">
        <f>SUMIFS('Entrada - Salida'!$F:$F,'Entrada - Salida'!$D:$D,Saldo!C6673,'Entrada - Salida'!C:C,Saldo!B6673)</f>
        <v>0</v>
      </c>
      <c r="I6673" s="11">
        <f t="shared" si="105"/>
        <v>0</v>
      </c>
      <c r="J6673" s="22"/>
    </row>
    <row r="6674" spans="5:10">
      <c r="E6674" s="4" t="e">
        <f>VLOOKUP(B6674,'[1]Base de datos Almacen'!$B$2:$E$3654,4,0)</f>
        <v>#N/A</v>
      </c>
      <c r="F6674" s="8">
        <v>0</v>
      </c>
      <c r="G6674" s="9">
        <f>SUMIFS('Entrada - Salida'!$E:$E,'Entrada - Salida'!$D:$D,Saldo!C6674,'Entrada - Salida'!C:C,Saldo!B6674)</f>
        <v>0</v>
      </c>
      <c r="H6674" s="10">
        <f>SUMIFS('Entrada - Salida'!$F:$F,'Entrada - Salida'!$D:$D,Saldo!C6674,'Entrada - Salida'!C:C,Saldo!B6674)</f>
        <v>0</v>
      </c>
      <c r="I6674" s="11">
        <f t="shared" si="105"/>
        <v>0</v>
      </c>
      <c r="J6674" s="22"/>
    </row>
    <row r="6675" spans="5:10">
      <c r="E6675" s="4" t="e">
        <f>VLOOKUP(B6675,'[1]Base de datos Almacen'!$B$2:$E$3654,4,0)</f>
        <v>#N/A</v>
      </c>
      <c r="F6675" s="8">
        <v>0</v>
      </c>
      <c r="G6675" s="9">
        <f>SUMIFS('Entrada - Salida'!$E:$E,'Entrada - Salida'!$D:$D,Saldo!C6675,'Entrada - Salida'!C:C,Saldo!B6675)</f>
        <v>0</v>
      </c>
      <c r="H6675" s="10">
        <f>SUMIFS('Entrada - Salida'!$F:$F,'Entrada - Salida'!$D:$D,Saldo!C6675,'Entrada - Salida'!C:C,Saldo!B6675)</f>
        <v>0</v>
      </c>
      <c r="I6675" s="11">
        <f t="shared" si="105"/>
        <v>0</v>
      </c>
      <c r="J6675" s="22"/>
    </row>
    <row r="6676" spans="5:10">
      <c r="E6676" s="4" t="e">
        <f>VLOOKUP(B6676,'[1]Base de datos Almacen'!$B$2:$E$3654,4,0)</f>
        <v>#N/A</v>
      </c>
      <c r="F6676" s="8">
        <v>0</v>
      </c>
      <c r="G6676" s="9">
        <f>SUMIFS('Entrada - Salida'!$E:$E,'Entrada - Salida'!$D:$D,Saldo!C6676,'Entrada - Salida'!C:C,Saldo!B6676)</f>
        <v>0</v>
      </c>
      <c r="H6676" s="10">
        <f>SUMIFS('Entrada - Salida'!$F:$F,'Entrada - Salida'!$D:$D,Saldo!C6676,'Entrada - Salida'!C:C,Saldo!B6676)</f>
        <v>0</v>
      </c>
      <c r="I6676" s="11">
        <f t="shared" si="105"/>
        <v>0</v>
      </c>
      <c r="J6676" s="22"/>
    </row>
    <row r="6677" spans="5:10">
      <c r="E6677" s="4" t="e">
        <f>VLOOKUP(B6677,'[1]Base de datos Almacen'!$B$2:$E$3654,4,0)</f>
        <v>#N/A</v>
      </c>
      <c r="F6677" s="8">
        <v>0</v>
      </c>
      <c r="G6677" s="9">
        <f>SUMIFS('Entrada - Salida'!$E:$E,'Entrada - Salida'!$D:$D,Saldo!C6677,'Entrada - Salida'!C:C,Saldo!B6677)</f>
        <v>0</v>
      </c>
      <c r="H6677" s="10">
        <f>SUMIFS('Entrada - Salida'!$F:$F,'Entrada - Salida'!$D:$D,Saldo!C6677,'Entrada - Salida'!C:C,Saldo!B6677)</f>
        <v>0</v>
      </c>
      <c r="I6677" s="11">
        <f t="shared" si="105"/>
        <v>0</v>
      </c>
      <c r="J6677" s="22"/>
    </row>
    <row r="6678" spans="5:10">
      <c r="E6678" s="4" t="e">
        <f>VLOOKUP(B6678,'[1]Base de datos Almacen'!$B$2:$E$3654,4,0)</f>
        <v>#N/A</v>
      </c>
      <c r="F6678" s="8">
        <v>0</v>
      </c>
      <c r="G6678" s="9">
        <f>SUMIFS('Entrada - Salida'!$E:$E,'Entrada - Salida'!$D:$D,Saldo!C6678,'Entrada - Salida'!C:C,Saldo!B6678)</f>
        <v>0</v>
      </c>
      <c r="H6678" s="10">
        <f>SUMIFS('Entrada - Salida'!$F:$F,'Entrada - Salida'!$D:$D,Saldo!C6678,'Entrada - Salida'!C:C,Saldo!B6678)</f>
        <v>0</v>
      </c>
      <c r="I6678" s="11">
        <f t="shared" si="105"/>
        <v>0</v>
      </c>
      <c r="J6678" s="22"/>
    </row>
    <row r="6679" spans="5:10">
      <c r="E6679" s="4" t="e">
        <f>VLOOKUP(B6679,'[1]Base de datos Almacen'!$B$2:$E$3654,4,0)</f>
        <v>#N/A</v>
      </c>
      <c r="F6679" s="8">
        <v>0</v>
      </c>
      <c r="G6679" s="9">
        <f>SUMIFS('Entrada - Salida'!$E:$E,'Entrada - Salida'!$D:$D,Saldo!C6679,'Entrada - Salida'!C:C,Saldo!B6679)</f>
        <v>0</v>
      </c>
      <c r="H6679" s="10">
        <f>SUMIFS('Entrada - Salida'!$F:$F,'Entrada - Salida'!$D:$D,Saldo!C6679,'Entrada - Salida'!C:C,Saldo!B6679)</f>
        <v>0</v>
      </c>
      <c r="I6679" s="11">
        <f t="shared" si="105"/>
        <v>0</v>
      </c>
      <c r="J6679" s="22"/>
    </row>
    <row r="6680" spans="5:10">
      <c r="E6680" s="4" t="e">
        <f>VLOOKUP(B6680,'[1]Base de datos Almacen'!$B$2:$E$3654,4,0)</f>
        <v>#N/A</v>
      </c>
      <c r="F6680" s="8">
        <v>0</v>
      </c>
      <c r="G6680" s="9">
        <f>SUMIFS('Entrada - Salida'!$E:$E,'Entrada - Salida'!$D:$D,Saldo!C6680,'Entrada - Salida'!C:C,Saldo!B6680)</f>
        <v>0</v>
      </c>
      <c r="H6680" s="10">
        <f>SUMIFS('Entrada - Salida'!$F:$F,'Entrada - Salida'!$D:$D,Saldo!C6680,'Entrada - Salida'!C:C,Saldo!B6680)</f>
        <v>0</v>
      </c>
      <c r="I6680" s="11">
        <f t="shared" si="105"/>
        <v>0</v>
      </c>
      <c r="J6680" s="22"/>
    </row>
    <row r="6681" spans="5:10">
      <c r="E6681" s="4" t="e">
        <f>VLOOKUP(B6681,'[1]Base de datos Almacen'!$B$2:$E$3654,4,0)</f>
        <v>#N/A</v>
      </c>
      <c r="F6681" s="8">
        <v>0</v>
      </c>
      <c r="G6681" s="9">
        <f>SUMIFS('Entrada - Salida'!$E:$E,'Entrada - Salida'!$D:$D,Saldo!C6681,'Entrada - Salida'!C:C,Saldo!B6681)</f>
        <v>0</v>
      </c>
      <c r="H6681" s="10">
        <f>SUMIFS('Entrada - Salida'!$F:$F,'Entrada - Salida'!$D:$D,Saldo!C6681,'Entrada - Salida'!C:C,Saldo!B6681)</f>
        <v>0</v>
      </c>
      <c r="I6681" s="11">
        <f t="shared" si="105"/>
        <v>0</v>
      </c>
      <c r="J6681" s="22"/>
    </row>
    <row r="6682" spans="5:10">
      <c r="E6682" s="4" t="e">
        <f>VLOOKUP(B6682,'[1]Base de datos Almacen'!$B$2:$E$3654,4,0)</f>
        <v>#N/A</v>
      </c>
      <c r="F6682" s="8">
        <v>0</v>
      </c>
      <c r="G6682" s="9">
        <f>SUMIFS('Entrada - Salida'!$E:$E,'Entrada - Salida'!$D:$D,Saldo!C6682,'Entrada - Salida'!C:C,Saldo!B6682)</f>
        <v>0</v>
      </c>
      <c r="H6682" s="10">
        <f>SUMIFS('Entrada - Salida'!$F:$F,'Entrada - Salida'!$D:$D,Saldo!C6682,'Entrada - Salida'!C:C,Saldo!B6682)</f>
        <v>0</v>
      </c>
      <c r="I6682" s="11">
        <f t="shared" si="105"/>
        <v>0</v>
      </c>
      <c r="J6682" s="22"/>
    </row>
    <row r="6683" spans="5:10">
      <c r="E6683" s="4" t="e">
        <f>VLOOKUP(B6683,'[1]Base de datos Almacen'!$B$2:$E$3654,4,0)</f>
        <v>#N/A</v>
      </c>
      <c r="F6683" s="8">
        <v>0</v>
      </c>
      <c r="G6683" s="9">
        <f>SUMIFS('Entrada - Salida'!$E:$E,'Entrada - Salida'!$D:$D,Saldo!C6683,'Entrada - Salida'!C:C,Saldo!B6683)</f>
        <v>0</v>
      </c>
      <c r="H6683" s="10">
        <f>SUMIFS('Entrada - Salida'!$F:$F,'Entrada - Salida'!$D:$D,Saldo!C6683,'Entrada - Salida'!C:C,Saldo!B6683)</f>
        <v>0</v>
      </c>
      <c r="I6683" s="11">
        <f t="shared" si="105"/>
        <v>0</v>
      </c>
      <c r="J6683" s="22"/>
    </row>
    <row r="6684" spans="5:10">
      <c r="E6684" s="4" t="e">
        <f>VLOOKUP(B6684,'[1]Base de datos Almacen'!$B$2:$E$3654,4,0)</f>
        <v>#N/A</v>
      </c>
      <c r="F6684" s="8">
        <v>0</v>
      </c>
      <c r="G6684" s="9">
        <f>SUMIFS('Entrada - Salida'!$E:$E,'Entrada - Salida'!$D:$D,Saldo!C6684,'Entrada - Salida'!C:C,Saldo!B6684)</f>
        <v>0</v>
      </c>
      <c r="H6684" s="10">
        <f>SUMIFS('Entrada - Salida'!$F:$F,'Entrada - Salida'!$D:$D,Saldo!C6684,'Entrada - Salida'!C:C,Saldo!B6684)</f>
        <v>0</v>
      </c>
      <c r="I6684" s="11">
        <f t="shared" si="105"/>
        <v>0</v>
      </c>
      <c r="J6684" s="22"/>
    </row>
    <row r="6685" spans="5:10">
      <c r="E6685" s="4" t="e">
        <f>VLOOKUP(B6685,'[1]Base de datos Almacen'!$B$2:$E$3654,4,0)</f>
        <v>#N/A</v>
      </c>
      <c r="F6685" s="8">
        <v>0</v>
      </c>
      <c r="G6685" s="9">
        <f>SUMIFS('Entrada - Salida'!$E:$E,'Entrada - Salida'!$D:$D,Saldo!C6685,'Entrada - Salida'!C:C,Saldo!B6685)</f>
        <v>0</v>
      </c>
      <c r="H6685" s="10">
        <f>SUMIFS('Entrada - Salida'!$F:$F,'Entrada - Salida'!$D:$D,Saldo!C6685,'Entrada - Salida'!C:C,Saldo!B6685)</f>
        <v>0</v>
      </c>
      <c r="I6685" s="11">
        <f t="shared" si="105"/>
        <v>0</v>
      </c>
      <c r="J6685" s="22"/>
    </row>
    <row r="6686" spans="5:10">
      <c r="E6686" s="4" t="e">
        <f>VLOOKUP(B6686,'[1]Base de datos Almacen'!$B$2:$E$3654,4,0)</f>
        <v>#N/A</v>
      </c>
      <c r="F6686" s="8">
        <v>0</v>
      </c>
      <c r="G6686" s="9">
        <f>SUMIFS('Entrada - Salida'!$E:$E,'Entrada - Salida'!$D:$D,Saldo!C6686,'Entrada - Salida'!C:C,Saldo!B6686)</f>
        <v>0</v>
      </c>
      <c r="H6686" s="10">
        <f>SUMIFS('Entrada - Salida'!$F:$F,'Entrada - Salida'!$D:$D,Saldo!C6686,'Entrada - Salida'!C:C,Saldo!B6686)</f>
        <v>0</v>
      </c>
      <c r="I6686" s="11">
        <f t="shared" si="105"/>
        <v>0</v>
      </c>
      <c r="J6686" s="22"/>
    </row>
    <row r="6687" spans="5:10">
      <c r="E6687" s="4" t="e">
        <f>VLOOKUP(B6687,'[1]Base de datos Almacen'!$B$2:$E$3654,4,0)</f>
        <v>#N/A</v>
      </c>
      <c r="F6687" s="8">
        <v>0</v>
      </c>
      <c r="G6687" s="9">
        <f>SUMIFS('Entrada - Salida'!$E:$E,'Entrada - Salida'!$D:$D,Saldo!C6687,'Entrada - Salida'!C:C,Saldo!B6687)</f>
        <v>0</v>
      </c>
      <c r="H6687" s="10">
        <f>SUMIFS('Entrada - Salida'!$F:$F,'Entrada - Salida'!$D:$D,Saldo!C6687,'Entrada - Salida'!C:C,Saldo!B6687)</f>
        <v>0</v>
      </c>
      <c r="I6687" s="11">
        <f t="shared" si="105"/>
        <v>0</v>
      </c>
      <c r="J6687" s="22"/>
    </row>
    <row r="6688" spans="5:10">
      <c r="E6688" s="4" t="e">
        <f>VLOOKUP(B6688,'[1]Base de datos Almacen'!$B$2:$E$3654,4,0)</f>
        <v>#N/A</v>
      </c>
      <c r="F6688" s="8">
        <v>0</v>
      </c>
      <c r="G6688" s="9">
        <f>SUMIFS('Entrada - Salida'!$E:$E,'Entrada - Salida'!$D:$D,Saldo!C6688,'Entrada - Salida'!C:C,Saldo!B6688)</f>
        <v>0</v>
      </c>
      <c r="H6688" s="10">
        <f>SUMIFS('Entrada - Salida'!$F:$F,'Entrada - Salida'!$D:$D,Saldo!C6688,'Entrada - Salida'!C:C,Saldo!B6688)</f>
        <v>0</v>
      </c>
      <c r="I6688" s="11">
        <f t="shared" si="105"/>
        <v>0</v>
      </c>
      <c r="J6688" s="22"/>
    </row>
    <row r="6689" spans="5:10">
      <c r="E6689" s="4" t="e">
        <f>VLOOKUP(B6689,'[1]Base de datos Almacen'!$B$2:$E$3654,4,0)</f>
        <v>#N/A</v>
      </c>
      <c r="F6689" s="8">
        <v>0</v>
      </c>
      <c r="G6689" s="9">
        <f>SUMIFS('Entrada - Salida'!$E:$E,'Entrada - Salida'!$D:$D,Saldo!C6689,'Entrada - Salida'!C:C,Saldo!B6689)</f>
        <v>0</v>
      </c>
      <c r="H6689" s="10">
        <f>SUMIFS('Entrada - Salida'!$F:$F,'Entrada - Salida'!$D:$D,Saldo!C6689,'Entrada - Salida'!C:C,Saldo!B6689)</f>
        <v>0</v>
      </c>
      <c r="I6689" s="11">
        <f t="shared" si="105"/>
        <v>0</v>
      </c>
      <c r="J6689" s="22"/>
    </row>
    <row r="6690" spans="5:10">
      <c r="E6690" s="4" t="e">
        <f>VLOOKUP(B6690,'[1]Base de datos Almacen'!$B$2:$E$3654,4,0)</f>
        <v>#N/A</v>
      </c>
      <c r="F6690" s="8">
        <v>0</v>
      </c>
      <c r="G6690" s="9">
        <f>SUMIFS('Entrada - Salida'!$E:$E,'Entrada - Salida'!$D:$D,Saldo!C6690,'Entrada - Salida'!C:C,Saldo!B6690)</f>
        <v>0</v>
      </c>
      <c r="H6690" s="10">
        <f>SUMIFS('Entrada - Salida'!$F:$F,'Entrada - Salida'!$D:$D,Saldo!C6690,'Entrada - Salida'!C:C,Saldo!B6690)</f>
        <v>0</v>
      </c>
      <c r="I6690" s="11">
        <f t="shared" si="105"/>
        <v>0</v>
      </c>
      <c r="J6690" s="22"/>
    </row>
    <row r="6691" spans="5:10">
      <c r="E6691" s="4" t="e">
        <f>VLOOKUP(B6691,'[1]Base de datos Almacen'!$B$2:$E$3654,4,0)</f>
        <v>#N/A</v>
      </c>
      <c r="F6691" s="8">
        <v>0</v>
      </c>
      <c r="G6691" s="9">
        <f>SUMIFS('Entrada - Salida'!$E:$E,'Entrada - Salida'!$D:$D,Saldo!C6691,'Entrada - Salida'!C:C,Saldo!B6691)</f>
        <v>0</v>
      </c>
      <c r="H6691" s="10">
        <f>SUMIFS('Entrada - Salida'!$F:$F,'Entrada - Salida'!$D:$D,Saldo!C6691,'Entrada - Salida'!C:C,Saldo!B6691)</f>
        <v>0</v>
      </c>
      <c r="I6691" s="11">
        <f t="shared" si="105"/>
        <v>0</v>
      </c>
      <c r="J6691" s="22"/>
    </row>
    <row r="6692" spans="5:10">
      <c r="E6692" s="4" t="e">
        <f>VLOOKUP(B6692,'[1]Base de datos Almacen'!$B$2:$E$3654,4,0)</f>
        <v>#N/A</v>
      </c>
      <c r="F6692" s="8">
        <v>0</v>
      </c>
      <c r="G6692" s="9">
        <f>SUMIFS('Entrada - Salida'!$E:$E,'Entrada - Salida'!$D:$D,Saldo!C6692,'Entrada - Salida'!C:C,Saldo!B6692)</f>
        <v>0</v>
      </c>
      <c r="H6692" s="10">
        <f>SUMIFS('Entrada - Salida'!$F:$F,'Entrada - Salida'!$D:$D,Saldo!C6692,'Entrada - Salida'!C:C,Saldo!B6692)</f>
        <v>0</v>
      </c>
      <c r="I6692" s="11">
        <f t="shared" si="105"/>
        <v>0</v>
      </c>
      <c r="J6692" s="22"/>
    </row>
    <row r="6693" spans="5:10">
      <c r="E6693" s="4" t="e">
        <f>VLOOKUP(B6693,'[1]Base de datos Almacen'!$B$2:$E$3654,4,0)</f>
        <v>#N/A</v>
      </c>
      <c r="F6693" s="8">
        <v>0</v>
      </c>
      <c r="G6693" s="9">
        <f>SUMIFS('Entrada - Salida'!$E:$E,'Entrada - Salida'!$D:$D,Saldo!C6693,'Entrada - Salida'!C:C,Saldo!B6693)</f>
        <v>0</v>
      </c>
      <c r="H6693" s="10">
        <f>SUMIFS('Entrada - Salida'!$F:$F,'Entrada - Salida'!$D:$D,Saldo!C6693,'Entrada - Salida'!C:C,Saldo!B6693)</f>
        <v>0</v>
      </c>
      <c r="I6693" s="11">
        <f t="shared" si="105"/>
        <v>0</v>
      </c>
      <c r="J6693" s="22"/>
    </row>
    <row r="6694" spans="5:10">
      <c r="E6694" s="4" t="e">
        <f>VLOOKUP(B6694,'[1]Base de datos Almacen'!$B$2:$E$3654,4,0)</f>
        <v>#N/A</v>
      </c>
      <c r="F6694" s="8">
        <v>0</v>
      </c>
      <c r="G6694" s="9">
        <f>SUMIFS('Entrada - Salida'!$E:$E,'Entrada - Salida'!$D:$D,Saldo!C6694,'Entrada - Salida'!C:C,Saldo!B6694)</f>
        <v>0</v>
      </c>
      <c r="H6694" s="10">
        <f>SUMIFS('Entrada - Salida'!$F:$F,'Entrada - Salida'!$D:$D,Saldo!C6694,'Entrada - Salida'!C:C,Saldo!B6694)</f>
        <v>0</v>
      </c>
      <c r="I6694" s="11">
        <f t="shared" si="105"/>
        <v>0</v>
      </c>
      <c r="J6694" s="22"/>
    </row>
    <row r="6695" spans="5:10">
      <c r="E6695" s="4" t="e">
        <f>VLOOKUP(B6695,'[1]Base de datos Almacen'!$B$2:$E$3654,4,0)</f>
        <v>#N/A</v>
      </c>
      <c r="F6695" s="8">
        <v>0</v>
      </c>
      <c r="G6695" s="9">
        <f>SUMIFS('Entrada - Salida'!$E:$E,'Entrada - Salida'!$D:$D,Saldo!C6695,'Entrada - Salida'!C:C,Saldo!B6695)</f>
        <v>0</v>
      </c>
      <c r="H6695" s="10">
        <f>SUMIFS('Entrada - Salida'!$F:$F,'Entrada - Salida'!$D:$D,Saldo!C6695,'Entrada - Salida'!C:C,Saldo!B6695)</f>
        <v>0</v>
      </c>
      <c r="I6695" s="11">
        <f t="shared" si="105"/>
        <v>0</v>
      </c>
      <c r="J6695" s="22"/>
    </row>
    <row r="6696" spans="5:10">
      <c r="E6696" s="4" t="e">
        <f>VLOOKUP(B6696,'[1]Base de datos Almacen'!$B$2:$E$3654,4,0)</f>
        <v>#N/A</v>
      </c>
      <c r="F6696" s="8">
        <v>0</v>
      </c>
      <c r="G6696" s="9">
        <f>SUMIFS('Entrada - Salida'!$E:$E,'Entrada - Salida'!$D:$D,Saldo!C6696,'Entrada - Salida'!C:C,Saldo!B6696)</f>
        <v>0</v>
      </c>
      <c r="H6696" s="10">
        <f>SUMIFS('Entrada - Salida'!$F:$F,'Entrada - Salida'!$D:$D,Saldo!C6696,'Entrada - Salida'!C:C,Saldo!B6696)</f>
        <v>0</v>
      </c>
      <c r="I6696" s="11">
        <f t="shared" si="105"/>
        <v>0</v>
      </c>
      <c r="J6696" s="22"/>
    </row>
    <row r="6697" spans="5:10">
      <c r="E6697" s="4" t="e">
        <f>VLOOKUP(B6697,'[1]Base de datos Almacen'!$B$2:$E$3654,4,0)</f>
        <v>#N/A</v>
      </c>
      <c r="F6697" s="8">
        <v>0</v>
      </c>
      <c r="G6697" s="9">
        <f>SUMIFS('Entrada - Salida'!$E:$E,'Entrada - Salida'!$D:$D,Saldo!C6697,'Entrada - Salida'!C:C,Saldo!B6697)</f>
        <v>0</v>
      </c>
      <c r="H6697" s="10">
        <f>SUMIFS('Entrada - Salida'!$F:$F,'Entrada - Salida'!$D:$D,Saldo!C6697,'Entrada - Salida'!C:C,Saldo!B6697)</f>
        <v>0</v>
      </c>
      <c r="I6697" s="11">
        <f t="shared" si="105"/>
        <v>0</v>
      </c>
      <c r="J6697" s="22"/>
    </row>
    <row r="6698" spans="5:10">
      <c r="E6698" s="4" t="e">
        <f>VLOOKUP(B6698,'[1]Base de datos Almacen'!$B$2:$E$3654,4,0)</f>
        <v>#N/A</v>
      </c>
      <c r="F6698" s="8">
        <v>0</v>
      </c>
      <c r="G6698" s="9">
        <f>SUMIFS('Entrada - Salida'!$E:$E,'Entrada - Salida'!$D:$D,Saldo!C6698,'Entrada - Salida'!C:C,Saldo!B6698)</f>
        <v>0</v>
      </c>
      <c r="H6698" s="10">
        <f>SUMIFS('Entrada - Salida'!$F:$F,'Entrada - Salida'!$D:$D,Saldo!C6698,'Entrada - Salida'!C:C,Saldo!B6698)</f>
        <v>0</v>
      </c>
      <c r="I6698" s="11">
        <f t="shared" si="105"/>
        <v>0</v>
      </c>
      <c r="J6698" s="22"/>
    </row>
    <row r="6699" spans="5:10">
      <c r="E6699" s="4" t="e">
        <f>VLOOKUP(B6699,'[1]Base de datos Almacen'!$B$2:$E$3654,4,0)</f>
        <v>#N/A</v>
      </c>
      <c r="F6699" s="8">
        <v>0</v>
      </c>
      <c r="G6699" s="9">
        <f>SUMIFS('Entrada - Salida'!$E:$E,'Entrada - Salida'!$D:$D,Saldo!C6699,'Entrada - Salida'!C:C,Saldo!B6699)</f>
        <v>0</v>
      </c>
      <c r="H6699" s="10">
        <f>SUMIFS('Entrada - Salida'!$F:$F,'Entrada - Salida'!$D:$D,Saldo!C6699,'Entrada - Salida'!C:C,Saldo!B6699)</f>
        <v>0</v>
      </c>
      <c r="I6699" s="11">
        <f t="shared" si="105"/>
        <v>0</v>
      </c>
      <c r="J6699" s="22"/>
    </row>
    <row r="6700" spans="5:10">
      <c r="E6700" s="4" t="e">
        <f>VLOOKUP(B6700,'[1]Base de datos Almacen'!$B$2:$E$3654,4,0)</f>
        <v>#N/A</v>
      </c>
      <c r="F6700" s="8">
        <v>0</v>
      </c>
      <c r="G6700" s="9">
        <f>SUMIFS('Entrada - Salida'!$E:$E,'Entrada - Salida'!$D:$D,Saldo!C6700,'Entrada - Salida'!C:C,Saldo!B6700)</f>
        <v>0</v>
      </c>
      <c r="H6700" s="10">
        <f>SUMIFS('Entrada - Salida'!$F:$F,'Entrada - Salida'!$D:$D,Saldo!C6700,'Entrada - Salida'!C:C,Saldo!B6700)</f>
        <v>0</v>
      </c>
      <c r="I6700" s="11">
        <f t="shared" si="105"/>
        <v>0</v>
      </c>
      <c r="J6700" s="22"/>
    </row>
    <row r="6701" spans="5:10">
      <c r="E6701" s="4" t="e">
        <f>VLOOKUP(B6701,'[1]Base de datos Almacen'!$B$2:$E$3654,4,0)</f>
        <v>#N/A</v>
      </c>
      <c r="F6701" s="8">
        <v>0</v>
      </c>
      <c r="G6701" s="9">
        <f>SUMIFS('Entrada - Salida'!$E:$E,'Entrada - Salida'!$D:$D,Saldo!C6701,'Entrada - Salida'!C:C,Saldo!B6701)</f>
        <v>0</v>
      </c>
      <c r="H6701" s="10">
        <f>SUMIFS('Entrada - Salida'!$F:$F,'Entrada - Salida'!$D:$D,Saldo!C6701,'Entrada - Salida'!C:C,Saldo!B6701)</f>
        <v>0</v>
      </c>
      <c r="I6701" s="11">
        <f t="shared" si="105"/>
        <v>0</v>
      </c>
      <c r="J6701" s="22"/>
    </row>
    <row r="6702" spans="5:10">
      <c r="E6702" s="4" t="e">
        <f>VLOOKUP(B6702,'[1]Base de datos Almacen'!$B$2:$E$3654,4,0)</f>
        <v>#N/A</v>
      </c>
      <c r="F6702" s="8">
        <v>0</v>
      </c>
      <c r="G6702" s="9">
        <f>SUMIFS('Entrada - Salida'!$E:$E,'Entrada - Salida'!$D:$D,Saldo!C6702,'Entrada - Salida'!C:C,Saldo!B6702)</f>
        <v>0</v>
      </c>
      <c r="H6702" s="10">
        <f>SUMIFS('Entrada - Salida'!$F:$F,'Entrada - Salida'!$D:$D,Saldo!C6702,'Entrada - Salida'!C:C,Saldo!B6702)</f>
        <v>0</v>
      </c>
      <c r="I6702" s="11">
        <f t="shared" ref="I6702:I6765" si="106">+(G6702-H6702)+F6702</f>
        <v>0</v>
      </c>
      <c r="J6702" s="22"/>
    </row>
    <row r="6703" spans="5:10">
      <c r="E6703" s="4" t="e">
        <f>VLOOKUP(B6703,'[1]Base de datos Almacen'!$B$2:$E$3654,4,0)</f>
        <v>#N/A</v>
      </c>
      <c r="F6703" s="8">
        <v>0</v>
      </c>
      <c r="G6703" s="9">
        <f>SUMIFS('Entrada - Salida'!$E:$E,'Entrada - Salida'!$D:$D,Saldo!C6703,'Entrada - Salida'!C:C,Saldo!B6703)</f>
        <v>0</v>
      </c>
      <c r="H6703" s="10">
        <f>SUMIFS('Entrada - Salida'!$F:$F,'Entrada - Salida'!$D:$D,Saldo!C6703,'Entrada - Salida'!C:C,Saldo!B6703)</f>
        <v>0</v>
      </c>
      <c r="I6703" s="11">
        <f t="shared" si="106"/>
        <v>0</v>
      </c>
      <c r="J6703" s="22"/>
    </row>
    <row r="6704" spans="5:10">
      <c r="E6704" s="4" t="e">
        <f>VLOOKUP(B6704,'[1]Base de datos Almacen'!$B$2:$E$3654,4,0)</f>
        <v>#N/A</v>
      </c>
      <c r="F6704" s="8">
        <v>0</v>
      </c>
      <c r="G6704" s="9">
        <f>SUMIFS('Entrada - Salida'!$E:$E,'Entrada - Salida'!$D:$D,Saldo!C6704,'Entrada - Salida'!C:C,Saldo!B6704)</f>
        <v>0</v>
      </c>
      <c r="H6704" s="10">
        <f>SUMIFS('Entrada - Salida'!$F:$F,'Entrada - Salida'!$D:$D,Saldo!C6704,'Entrada - Salida'!C:C,Saldo!B6704)</f>
        <v>0</v>
      </c>
      <c r="I6704" s="11">
        <f t="shared" si="106"/>
        <v>0</v>
      </c>
      <c r="J6704" s="22"/>
    </row>
    <row r="6705" spans="5:10">
      <c r="E6705" s="4" t="e">
        <f>VLOOKUP(B6705,'[1]Base de datos Almacen'!$B$2:$E$3654,4,0)</f>
        <v>#N/A</v>
      </c>
      <c r="F6705" s="8">
        <v>0</v>
      </c>
      <c r="G6705" s="9">
        <f>SUMIFS('Entrada - Salida'!$E:$E,'Entrada - Salida'!$D:$D,Saldo!C6705,'Entrada - Salida'!C:C,Saldo!B6705)</f>
        <v>0</v>
      </c>
      <c r="H6705" s="10">
        <f>SUMIFS('Entrada - Salida'!$F:$F,'Entrada - Salida'!$D:$D,Saldo!C6705,'Entrada - Salida'!C:C,Saldo!B6705)</f>
        <v>0</v>
      </c>
      <c r="I6705" s="11">
        <f t="shared" si="106"/>
        <v>0</v>
      </c>
      <c r="J6705" s="22"/>
    </row>
    <row r="6706" spans="5:10">
      <c r="E6706" s="4" t="e">
        <f>VLOOKUP(B6706,'[1]Base de datos Almacen'!$B$2:$E$3654,4,0)</f>
        <v>#N/A</v>
      </c>
      <c r="F6706" s="8">
        <v>0</v>
      </c>
      <c r="G6706" s="9">
        <f>SUMIFS('Entrada - Salida'!$E:$E,'Entrada - Salida'!$D:$D,Saldo!C6706,'Entrada - Salida'!C:C,Saldo!B6706)</f>
        <v>0</v>
      </c>
      <c r="H6706" s="10">
        <f>SUMIFS('Entrada - Salida'!$F:$F,'Entrada - Salida'!$D:$D,Saldo!C6706,'Entrada - Salida'!C:C,Saldo!B6706)</f>
        <v>0</v>
      </c>
      <c r="I6706" s="11">
        <f t="shared" si="106"/>
        <v>0</v>
      </c>
      <c r="J6706" s="22"/>
    </row>
    <row r="6707" spans="5:10">
      <c r="E6707" s="4" t="e">
        <f>VLOOKUP(B6707,'[1]Base de datos Almacen'!$B$2:$E$3654,4,0)</f>
        <v>#N/A</v>
      </c>
      <c r="F6707" s="8">
        <v>0</v>
      </c>
      <c r="G6707" s="9">
        <f>SUMIFS('Entrada - Salida'!$E:$E,'Entrada - Salida'!$D:$D,Saldo!C6707,'Entrada - Salida'!C:C,Saldo!B6707)</f>
        <v>0</v>
      </c>
      <c r="H6707" s="10">
        <f>SUMIFS('Entrada - Salida'!$F:$F,'Entrada - Salida'!$D:$D,Saldo!C6707,'Entrada - Salida'!C:C,Saldo!B6707)</f>
        <v>0</v>
      </c>
      <c r="I6707" s="11">
        <f t="shared" si="106"/>
        <v>0</v>
      </c>
      <c r="J6707" s="22"/>
    </row>
    <row r="6708" spans="5:10">
      <c r="E6708" s="4" t="e">
        <f>VLOOKUP(B6708,'[1]Base de datos Almacen'!$B$2:$E$3654,4,0)</f>
        <v>#N/A</v>
      </c>
      <c r="F6708" s="8">
        <v>0</v>
      </c>
      <c r="G6708" s="9">
        <f>SUMIFS('Entrada - Salida'!$E:$E,'Entrada - Salida'!$D:$D,Saldo!C6708,'Entrada - Salida'!C:C,Saldo!B6708)</f>
        <v>0</v>
      </c>
      <c r="H6708" s="10">
        <f>SUMIFS('Entrada - Salida'!$F:$F,'Entrada - Salida'!$D:$D,Saldo!C6708,'Entrada - Salida'!C:C,Saldo!B6708)</f>
        <v>0</v>
      </c>
      <c r="I6708" s="11">
        <f t="shared" si="106"/>
        <v>0</v>
      </c>
      <c r="J6708" s="22"/>
    </row>
    <row r="6709" spans="5:10">
      <c r="E6709" s="4" t="e">
        <f>VLOOKUP(B6709,'[1]Base de datos Almacen'!$B$2:$E$3654,4,0)</f>
        <v>#N/A</v>
      </c>
      <c r="F6709" s="8">
        <v>0</v>
      </c>
      <c r="G6709" s="9">
        <f>SUMIFS('Entrada - Salida'!$E:$E,'Entrada - Salida'!$D:$D,Saldo!C6709,'Entrada - Salida'!C:C,Saldo!B6709)</f>
        <v>0</v>
      </c>
      <c r="H6709" s="10">
        <f>SUMIFS('Entrada - Salida'!$F:$F,'Entrada - Salida'!$D:$D,Saldo!C6709,'Entrada - Salida'!C:C,Saldo!B6709)</f>
        <v>0</v>
      </c>
      <c r="I6709" s="11">
        <f t="shared" si="106"/>
        <v>0</v>
      </c>
      <c r="J6709" s="22"/>
    </row>
    <row r="6710" spans="5:10">
      <c r="E6710" s="4" t="e">
        <f>VLOOKUP(B6710,'[1]Base de datos Almacen'!$B$2:$E$3654,4,0)</f>
        <v>#N/A</v>
      </c>
      <c r="F6710" s="8">
        <v>0</v>
      </c>
      <c r="G6710" s="9">
        <f>SUMIFS('Entrada - Salida'!$E:$E,'Entrada - Salida'!$D:$D,Saldo!C6710,'Entrada - Salida'!C:C,Saldo!B6710)</f>
        <v>0</v>
      </c>
      <c r="H6710" s="10">
        <f>SUMIFS('Entrada - Salida'!$F:$F,'Entrada - Salida'!$D:$D,Saldo!C6710,'Entrada - Salida'!C:C,Saldo!B6710)</f>
        <v>0</v>
      </c>
      <c r="I6710" s="11">
        <f t="shared" si="106"/>
        <v>0</v>
      </c>
      <c r="J6710" s="22"/>
    </row>
    <row r="6711" spans="5:10">
      <c r="E6711" s="4" t="e">
        <f>VLOOKUP(B6711,'[1]Base de datos Almacen'!$B$2:$E$3654,4,0)</f>
        <v>#N/A</v>
      </c>
      <c r="F6711" s="8">
        <v>0</v>
      </c>
      <c r="G6711" s="9">
        <f>SUMIFS('Entrada - Salida'!$E:$E,'Entrada - Salida'!$D:$D,Saldo!C6711,'Entrada - Salida'!C:C,Saldo!B6711)</f>
        <v>0</v>
      </c>
      <c r="H6711" s="10">
        <f>SUMIFS('Entrada - Salida'!$F:$F,'Entrada - Salida'!$D:$D,Saldo!C6711,'Entrada - Salida'!C:C,Saldo!B6711)</f>
        <v>0</v>
      </c>
      <c r="I6711" s="11">
        <f t="shared" si="106"/>
        <v>0</v>
      </c>
      <c r="J6711" s="22"/>
    </row>
    <row r="6712" spans="5:10">
      <c r="E6712" s="4" t="e">
        <f>VLOOKUP(B6712,'[1]Base de datos Almacen'!$B$2:$E$3654,4,0)</f>
        <v>#N/A</v>
      </c>
      <c r="F6712" s="8">
        <v>0</v>
      </c>
      <c r="G6712" s="9">
        <f>SUMIFS('Entrada - Salida'!$E:$E,'Entrada - Salida'!$D:$D,Saldo!C6712,'Entrada - Salida'!C:C,Saldo!B6712)</f>
        <v>0</v>
      </c>
      <c r="H6712" s="10">
        <f>SUMIFS('Entrada - Salida'!$F:$F,'Entrada - Salida'!$D:$D,Saldo!C6712,'Entrada - Salida'!C:C,Saldo!B6712)</f>
        <v>0</v>
      </c>
      <c r="I6712" s="11">
        <f t="shared" si="106"/>
        <v>0</v>
      </c>
      <c r="J6712" s="22"/>
    </row>
    <row r="6713" spans="5:10">
      <c r="E6713" s="4" t="e">
        <f>VLOOKUP(B6713,'[1]Base de datos Almacen'!$B$2:$E$3654,4,0)</f>
        <v>#N/A</v>
      </c>
      <c r="F6713" s="8">
        <v>0</v>
      </c>
      <c r="G6713" s="9">
        <f>SUMIFS('Entrada - Salida'!$E:$E,'Entrada - Salida'!$D:$D,Saldo!C6713,'Entrada - Salida'!C:C,Saldo!B6713)</f>
        <v>0</v>
      </c>
      <c r="H6713" s="10">
        <f>SUMIFS('Entrada - Salida'!$F:$F,'Entrada - Salida'!$D:$D,Saldo!C6713,'Entrada - Salida'!C:C,Saldo!B6713)</f>
        <v>0</v>
      </c>
      <c r="I6713" s="11">
        <f t="shared" si="106"/>
        <v>0</v>
      </c>
      <c r="J6713" s="22"/>
    </row>
    <row r="6714" spans="5:10">
      <c r="E6714" s="4" t="e">
        <f>VLOOKUP(B6714,'[1]Base de datos Almacen'!$B$2:$E$3654,4,0)</f>
        <v>#N/A</v>
      </c>
      <c r="F6714" s="8">
        <v>0</v>
      </c>
      <c r="G6714" s="9">
        <f>SUMIFS('Entrada - Salida'!$E:$E,'Entrada - Salida'!$D:$D,Saldo!C6714,'Entrada - Salida'!C:C,Saldo!B6714)</f>
        <v>0</v>
      </c>
      <c r="H6714" s="10">
        <f>SUMIFS('Entrada - Salida'!$F:$F,'Entrada - Salida'!$D:$D,Saldo!C6714,'Entrada - Salida'!C:C,Saldo!B6714)</f>
        <v>0</v>
      </c>
      <c r="I6714" s="11">
        <f t="shared" si="106"/>
        <v>0</v>
      </c>
      <c r="J6714" s="22"/>
    </row>
    <row r="6715" spans="5:10">
      <c r="E6715" s="4" t="e">
        <f>VLOOKUP(B6715,'[1]Base de datos Almacen'!$B$2:$E$3654,4,0)</f>
        <v>#N/A</v>
      </c>
      <c r="F6715" s="8">
        <v>0</v>
      </c>
      <c r="G6715" s="9">
        <f>SUMIFS('Entrada - Salida'!$E:$E,'Entrada - Salida'!$D:$D,Saldo!C6715,'Entrada - Salida'!C:C,Saldo!B6715)</f>
        <v>0</v>
      </c>
      <c r="H6715" s="10">
        <f>SUMIFS('Entrada - Salida'!$F:$F,'Entrada - Salida'!$D:$D,Saldo!C6715,'Entrada - Salida'!C:C,Saldo!B6715)</f>
        <v>0</v>
      </c>
      <c r="I6715" s="11">
        <f t="shared" si="106"/>
        <v>0</v>
      </c>
      <c r="J6715" s="22"/>
    </row>
    <row r="6716" spans="5:10">
      <c r="E6716" s="4" t="e">
        <f>VLOOKUP(B6716,'[1]Base de datos Almacen'!$B$2:$E$3654,4,0)</f>
        <v>#N/A</v>
      </c>
      <c r="F6716" s="8">
        <v>0</v>
      </c>
      <c r="G6716" s="9">
        <f>SUMIFS('Entrada - Salida'!$E:$E,'Entrada - Salida'!$D:$D,Saldo!C6716,'Entrada - Salida'!C:C,Saldo!B6716)</f>
        <v>0</v>
      </c>
      <c r="H6716" s="10">
        <f>SUMIFS('Entrada - Salida'!$F:$F,'Entrada - Salida'!$D:$D,Saldo!C6716,'Entrada - Salida'!C:C,Saldo!B6716)</f>
        <v>0</v>
      </c>
      <c r="I6716" s="11">
        <f t="shared" si="106"/>
        <v>0</v>
      </c>
      <c r="J6716" s="22"/>
    </row>
    <row r="6717" spans="5:10">
      <c r="E6717" s="4" t="e">
        <f>VLOOKUP(B6717,'[1]Base de datos Almacen'!$B$2:$E$3654,4,0)</f>
        <v>#N/A</v>
      </c>
      <c r="F6717" s="8">
        <v>0</v>
      </c>
      <c r="G6717" s="9">
        <f>SUMIFS('Entrada - Salida'!$E:$E,'Entrada - Salida'!$D:$D,Saldo!C6717,'Entrada - Salida'!C:C,Saldo!B6717)</f>
        <v>0</v>
      </c>
      <c r="H6717" s="10">
        <f>SUMIFS('Entrada - Salida'!$F:$F,'Entrada - Salida'!$D:$D,Saldo!C6717,'Entrada - Salida'!C:C,Saldo!B6717)</f>
        <v>0</v>
      </c>
      <c r="I6717" s="11">
        <f t="shared" si="106"/>
        <v>0</v>
      </c>
      <c r="J6717" s="22"/>
    </row>
    <row r="6718" spans="5:10">
      <c r="E6718" s="4" t="e">
        <f>VLOOKUP(B6718,'[1]Base de datos Almacen'!$B$2:$E$3654,4,0)</f>
        <v>#N/A</v>
      </c>
      <c r="F6718" s="8">
        <v>0</v>
      </c>
      <c r="G6718" s="9">
        <f>SUMIFS('Entrada - Salida'!$E:$E,'Entrada - Salida'!$D:$D,Saldo!C6718,'Entrada - Salida'!C:C,Saldo!B6718)</f>
        <v>0</v>
      </c>
      <c r="H6718" s="10">
        <f>SUMIFS('Entrada - Salida'!$F:$F,'Entrada - Salida'!$D:$D,Saldo!C6718,'Entrada - Salida'!C:C,Saldo!B6718)</f>
        <v>0</v>
      </c>
      <c r="I6718" s="11">
        <f t="shared" si="106"/>
        <v>0</v>
      </c>
      <c r="J6718" s="22"/>
    </row>
    <row r="6719" spans="5:10">
      <c r="E6719" s="4" t="e">
        <f>VLOOKUP(B6719,'[1]Base de datos Almacen'!$B$2:$E$3654,4,0)</f>
        <v>#N/A</v>
      </c>
      <c r="F6719" s="8">
        <v>0</v>
      </c>
      <c r="G6719" s="9">
        <f>SUMIFS('Entrada - Salida'!$E:$E,'Entrada - Salida'!$D:$D,Saldo!C6719,'Entrada - Salida'!C:C,Saldo!B6719)</f>
        <v>0</v>
      </c>
      <c r="H6719" s="10">
        <f>SUMIFS('Entrada - Salida'!$F:$F,'Entrada - Salida'!$D:$D,Saldo!C6719,'Entrada - Salida'!C:C,Saldo!B6719)</f>
        <v>0</v>
      </c>
      <c r="I6719" s="11">
        <f t="shared" si="106"/>
        <v>0</v>
      </c>
      <c r="J6719" s="22"/>
    </row>
    <row r="6720" spans="5:10">
      <c r="E6720" s="4" t="e">
        <f>VLOOKUP(B6720,'[1]Base de datos Almacen'!$B$2:$E$3654,4,0)</f>
        <v>#N/A</v>
      </c>
      <c r="F6720" s="8">
        <v>0</v>
      </c>
      <c r="G6720" s="9">
        <f>SUMIFS('Entrada - Salida'!$E:$E,'Entrada - Salida'!$D:$D,Saldo!C6720,'Entrada - Salida'!C:C,Saldo!B6720)</f>
        <v>0</v>
      </c>
      <c r="H6720" s="10">
        <f>SUMIFS('Entrada - Salida'!$F:$F,'Entrada - Salida'!$D:$D,Saldo!C6720,'Entrada - Salida'!C:C,Saldo!B6720)</f>
        <v>0</v>
      </c>
      <c r="I6720" s="11">
        <f t="shared" si="106"/>
        <v>0</v>
      </c>
      <c r="J6720" s="22"/>
    </row>
    <row r="6721" spans="5:10">
      <c r="E6721" s="4" t="e">
        <f>VLOOKUP(B6721,'[1]Base de datos Almacen'!$B$2:$E$3654,4,0)</f>
        <v>#N/A</v>
      </c>
      <c r="F6721" s="8">
        <v>0</v>
      </c>
      <c r="G6721" s="9">
        <f>SUMIFS('Entrada - Salida'!$E:$E,'Entrada - Salida'!$D:$D,Saldo!C6721,'Entrada - Salida'!C:C,Saldo!B6721)</f>
        <v>0</v>
      </c>
      <c r="H6721" s="10">
        <f>SUMIFS('Entrada - Salida'!$F:$F,'Entrada - Salida'!$D:$D,Saldo!C6721,'Entrada - Salida'!C:C,Saldo!B6721)</f>
        <v>0</v>
      </c>
      <c r="I6721" s="11">
        <f t="shared" si="106"/>
        <v>0</v>
      </c>
      <c r="J6721" s="22"/>
    </row>
    <row r="6722" spans="5:10">
      <c r="E6722" s="4" t="e">
        <f>VLOOKUP(B6722,'[1]Base de datos Almacen'!$B$2:$E$3654,4,0)</f>
        <v>#N/A</v>
      </c>
      <c r="F6722" s="8">
        <v>0</v>
      </c>
      <c r="G6722" s="9">
        <f>SUMIFS('Entrada - Salida'!$E:$E,'Entrada - Salida'!$D:$D,Saldo!C6722,'Entrada - Salida'!C:C,Saldo!B6722)</f>
        <v>0</v>
      </c>
      <c r="H6722" s="10">
        <f>SUMIFS('Entrada - Salida'!$F:$F,'Entrada - Salida'!$D:$D,Saldo!C6722,'Entrada - Salida'!C:C,Saldo!B6722)</f>
        <v>0</v>
      </c>
      <c r="I6722" s="11">
        <f t="shared" si="106"/>
        <v>0</v>
      </c>
      <c r="J6722" s="22"/>
    </row>
    <row r="6723" spans="5:10">
      <c r="E6723" s="4" t="e">
        <f>VLOOKUP(B6723,'[1]Base de datos Almacen'!$B$2:$E$3654,4,0)</f>
        <v>#N/A</v>
      </c>
      <c r="F6723" s="8">
        <v>0</v>
      </c>
      <c r="G6723" s="9">
        <f>SUMIFS('Entrada - Salida'!$E:$E,'Entrada - Salida'!$D:$D,Saldo!C6723,'Entrada - Salida'!C:C,Saldo!B6723)</f>
        <v>0</v>
      </c>
      <c r="H6723" s="10">
        <f>SUMIFS('Entrada - Salida'!$F:$F,'Entrada - Salida'!$D:$D,Saldo!C6723,'Entrada - Salida'!C:C,Saldo!B6723)</f>
        <v>0</v>
      </c>
      <c r="I6723" s="11">
        <f t="shared" si="106"/>
        <v>0</v>
      </c>
      <c r="J6723" s="22"/>
    </row>
    <row r="6724" spans="5:10">
      <c r="E6724" s="4" t="e">
        <f>VLOOKUP(B6724,'[1]Base de datos Almacen'!$B$2:$E$3654,4,0)</f>
        <v>#N/A</v>
      </c>
      <c r="F6724" s="8">
        <v>0</v>
      </c>
      <c r="G6724" s="9">
        <f>SUMIFS('Entrada - Salida'!$E:$E,'Entrada - Salida'!$D:$D,Saldo!C6724,'Entrada - Salida'!C:C,Saldo!B6724)</f>
        <v>0</v>
      </c>
      <c r="H6724" s="10">
        <f>SUMIFS('Entrada - Salida'!$F:$F,'Entrada - Salida'!$D:$D,Saldo!C6724,'Entrada - Salida'!C:C,Saldo!B6724)</f>
        <v>0</v>
      </c>
      <c r="I6724" s="11">
        <f t="shared" si="106"/>
        <v>0</v>
      </c>
      <c r="J6724" s="22"/>
    </row>
    <row r="6725" spans="5:10">
      <c r="E6725" s="4" t="e">
        <f>VLOOKUP(B6725,'[1]Base de datos Almacen'!$B$2:$E$3654,4,0)</f>
        <v>#N/A</v>
      </c>
      <c r="F6725" s="8">
        <v>0</v>
      </c>
      <c r="G6725" s="9">
        <f>SUMIFS('Entrada - Salida'!$E:$E,'Entrada - Salida'!$D:$D,Saldo!C6725,'Entrada - Salida'!C:C,Saldo!B6725)</f>
        <v>0</v>
      </c>
      <c r="H6725" s="10">
        <f>SUMIFS('Entrada - Salida'!$F:$F,'Entrada - Salida'!$D:$D,Saldo!C6725,'Entrada - Salida'!C:C,Saldo!B6725)</f>
        <v>0</v>
      </c>
      <c r="I6725" s="11">
        <f t="shared" si="106"/>
        <v>0</v>
      </c>
      <c r="J6725" s="22"/>
    </row>
    <row r="6726" spans="5:10">
      <c r="E6726" s="4" t="e">
        <f>VLOOKUP(B6726,'[1]Base de datos Almacen'!$B$2:$E$3654,4,0)</f>
        <v>#N/A</v>
      </c>
      <c r="F6726" s="8">
        <v>0</v>
      </c>
      <c r="G6726" s="9">
        <f>SUMIFS('Entrada - Salida'!$E:$E,'Entrada - Salida'!$D:$D,Saldo!C6726,'Entrada - Salida'!C:C,Saldo!B6726)</f>
        <v>0</v>
      </c>
      <c r="H6726" s="10">
        <f>SUMIFS('Entrada - Salida'!$F:$F,'Entrada - Salida'!$D:$D,Saldo!C6726,'Entrada - Salida'!C:C,Saldo!B6726)</f>
        <v>0</v>
      </c>
      <c r="I6726" s="11">
        <f t="shared" si="106"/>
        <v>0</v>
      </c>
      <c r="J6726" s="22"/>
    </row>
    <row r="6727" spans="5:10">
      <c r="E6727" s="4" t="e">
        <f>VLOOKUP(B6727,'[1]Base de datos Almacen'!$B$2:$E$3654,4,0)</f>
        <v>#N/A</v>
      </c>
      <c r="F6727" s="8">
        <v>0</v>
      </c>
      <c r="G6727" s="9">
        <f>SUMIFS('Entrada - Salida'!$E:$E,'Entrada - Salida'!$D:$D,Saldo!C6727,'Entrada - Salida'!C:C,Saldo!B6727)</f>
        <v>0</v>
      </c>
      <c r="H6727" s="10">
        <f>SUMIFS('Entrada - Salida'!$F:$F,'Entrada - Salida'!$D:$D,Saldo!C6727,'Entrada - Salida'!C:C,Saldo!B6727)</f>
        <v>0</v>
      </c>
      <c r="I6727" s="11">
        <f t="shared" si="106"/>
        <v>0</v>
      </c>
      <c r="J6727" s="22"/>
    </row>
    <row r="6728" spans="5:10">
      <c r="E6728" s="4" t="e">
        <f>VLOOKUP(B6728,'[1]Base de datos Almacen'!$B$2:$E$3654,4,0)</f>
        <v>#N/A</v>
      </c>
      <c r="F6728" s="8">
        <v>0</v>
      </c>
      <c r="G6728" s="9">
        <f>SUMIFS('Entrada - Salida'!$E:$E,'Entrada - Salida'!$D:$D,Saldo!C6728,'Entrada - Salida'!C:C,Saldo!B6728)</f>
        <v>0</v>
      </c>
      <c r="H6728" s="10">
        <f>SUMIFS('Entrada - Salida'!$F:$F,'Entrada - Salida'!$D:$D,Saldo!C6728,'Entrada - Salida'!C:C,Saldo!B6728)</f>
        <v>0</v>
      </c>
      <c r="I6728" s="11">
        <f t="shared" si="106"/>
        <v>0</v>
      </c>
      <c r="J6728" s="22"/>
    </row>
    <row r="6729" spans="5:10">
      <c r="E6729" s="4" t="e">
        <f>VLOOKUP(B6729,'[1]Base de datos Almacen'!$B$2:$E$3654,4,0)</f>
        <v>#N/A</v>
      </c>
      <c r="F6729" s="8">
        <v>0</v>
      </c>
      <c r="G6729" s="9">
        <f>SUMIFS('Entrada - Salida'!$E:$E,'Entrada - Salida'!$D:$D,Saldo!C6729,'Entrada - Salida'!C:C,Saldo!B6729)</f>
        <v>0</v>
      </c>
      <c r="H6729" s="10">
        <f>SUMIFS('Entrada - Salida'!$F:$F,'Entrada - Salida'!$D:$D,Saldo!C6729,'Entrada - Salida'!C:C,Saldo!B6729)</f>
        <v>0</v>
      </c>
      <c r="I6729" s="11">
        <f t="shared" si="106"/>
        <v>0</v>
      </c>
      <c r="J6729" s="22"/>
    </row>
    <row r="6730" spans="5:10">
      <c r="E6730" s="4" t="e">
        <f>VLOOKUP(B6730,'[1]Base de datos Almacen'!$B$2:$E$3654,4,0)</f>
        <v>#N/A</v>
      </c>
      <c r="F6730" s="8">
        <v>0</v>
      </c>
      <c r="G6730" s="9">
        <f>SUMIFS('Entrada - Salida'!$E:$E,'Entrada - Salida'!$D:$D,Saldo!C6730,'Entrada - Salida'!C:C,Saldo!B6730)</f>
        <v>0</v>
      </c>
      <c r="H6730" s="10">
        <f>SUMIFS('Entrada - Salida'!$F:$F,'Entrada - Salida'!$D:$D,Saldo!C6730,'Entrada - Salida'!C:C,Saldo!B6730)</f>
        <v>0</v>
      </c>
      <c r="I6730" s="11">
        <f t="shared" si="106"/>
        <v>0</v>
      </c>
      <c r="J6730" s="22"/>
    </row>
    <row r="6731" spans="5:10">
      <c r="E6731" s="4" t="e">
        <f>VLOOKUP(B6731,'[1]Base de datos Almacen'!$B$2:$E$3654,4,0)</f>
        <v>#N/A</v>
      </c>
      <c r="F6731" s="8">
        <v>0</v>
      </c>
      <c r="G6731" s="9">
        <f>SUMIFS('Entrada - Salida'!$E:$E,'Entrada - Salida'!$D:$D,Saldo!C6731,'Entrada - Salida'!C:C,Saldo!B6731)</f>
        <v>0</v>
      </c>
      <c r="H6731" s="10">
        <f>SUMIFS('Entrada - Salida'!$F:$F,'Entrada - Salida'!$D:$D,Saldo!C6731,'Entrada - Salida'!C:C,Saldo!B6731)</f>
        <v>0</v>
      </c>
      <c r="I6731" s="11">
        <f t="shared" si="106"/>
        <v>0</v>
      </c>
      <c r="J6731" s="22"/>
    </row>
    <row r="6732" spans="5:10">
      <c r="E6732" s="4" t="e">
        <f>VLOOKUP(B6732,'[1]Base de datos Almacen'!$B$2:$E$3654,4,0)</f>
        <v>#N/A</v>
      </c>
      <c r="F6732" s="8">
        <v>0</v>
      </c>
      <c r="G6732" s="9">
        <f>SUMIFS('Entrada - Salida'!$E:$E,'Entrada - Salida'!$D:$D,Saldo!C6732,'Entrada - Salida'!C:C,Saldo!B6732)</f>
        <v>0</v>
      </c>
      <c r="H6732" s="10">
        <f>SUMIFS('Entrada - Salida'!$F:$F,'Entrada - Salida'!$D:$D,Saldo!C6732,'Entrada - Salida'!C:C,Saldo!B6732)</f>
        <v>0</v>
      </c>
      <c r="I6732" s="11">
        <f t="shared" si="106"/>
        <v>0</v>
      </c>
      <c r="J6732" s="22"/>
    </row>
    <row r="6733" spans="5:10">
      <c r="E6733" s="4" t="e">
        <f>VLOOKUP(B6733,'[1]Base de datos Almacen'!$B$2:$E$3654,4,0)</f>
        <v>#N/A</v>
      </c>
      <c r="F6733" s="8">
        <v>0</v>
      </c>
      <c r="G6733" s="9">
        <f>SUMIFS('Entrada - Salida'!$E:$E,'Entrada - Salida'!$D:$D,Saldo!C6733,'Entrada - Salida'!C:C,Saldo!B6733)</f>
        <v>0</v>
      </c>
      <c r="H6733" s="10">
        <f>SUMIFS('Entrada - Salida'!$F:$F,'Entrada - Salida'!$D:$D,Saldo!C6733,'Entrada - Salida'!C:C,Saldo!B6733)</f>
        <v>0</v>
      </c>
      <c r="I6733" s="11">
        <f t="shared" si="106"/>
        <v>0</v>
      </c>
      <c r="J6733" s="22"/>
    </row>
    <row r="6734" spans="5:10">
      <c r="E6734" s="4" t="e">
        <f>VLOOKUP(B6734,'[1]Base de datos Almacen'!$B$2:$E$3654,4,0)</f>
        <v>#N/A</v>
      </c>
      <c r="F6734" s="8">
        <v>0</v>
      </c>
      <c r="G6734" s="9">
        <f>SUMIFS('Entrada - Salida'!$E:$E,'Entrada - Salida'!$D:$D,Saldo!C6734,'Entrada - Salida'!C:C,Saldo!B6734)</f>
        <v>0</v>
      </c>
      <c r="H6734" s="10">
        <f>SUMIFS('Entrada - Salida'!$F:$F,'Entrada - Salida'!$D:$D,Saldo!C6734,'Entrada - Salida'!C:C,Saldo!B6734)</f>
        <v>0</v>
      </c>
      <c r="I6734" s="11">
        <f t="shared" si="106"/>
        <v>0</v>
      </c>
      <c r="J6734" s="22"/>
    </row>
    <row r="6735" spans="5:10">
      <c r="E6735" s="4" t="e">
        <f>VLOOKUP(B6735,'[1]Base de datos Almacen'!$B$2:$E$3654,4,0)</f>
        <v>#N/A</v>
      </c>
      <c r="F6735" s="8">
        <v>0</v>
      </c>
      <c r="G6735" s="9">
        <f>SUMIFS('Entrada - Salida'!$E:$E,'Entrada - Salida'!$D:$D,Saldo!C6735,'Entrada - Salida'!C:C,Saldo!B6735)</f>
        <v>0</v>
      </c>
      <c r="H6735" s="10">
        <f>SUMIFS('Entrada - Salida'!$F:$F,'Entrada - Salida'!$D:$D,Saldo!C6735,'Entrada - Salida'!C:C,Saldo!B6735)</f>
        <v>0</v>
      </c>
      <c r="I6735" s="11">
        <f t="shared" si="106"/>
        <v>0</v>
      </c>
      <c r="J6735" s="22"/>
    </row>
    <row r="6736" spans="5:10">
      <c r="E6736" s="4" t="e">
        <f>VLOOKUP(B6736,'[1]Base de datos Almacen'!$B$2:$E$3654,4,0)</f>
        <v>#N/A</v>
      </c>
      <c r="F6736" s="8">
        <v>0</v>
      </c>
      <c r="G6736" s="9">
        <f>SUMIFS('Entrada - Salida'!$E:$E,'Entrada - Salida'!$D:$D,Saldo!C6736,'Entrada - Salida'!C:C,Saldo!B6736)</f>
        <v>0</v>
      </c>
      <c r="H6736" s="10">
        <f>SUMIFS('Entrada - Salida'!$F:$F,'Entrada - Salida'!$D:$D,Saldo!C6736,'Entrada - Salida'!C:C,Saldo!B6736)</f>
        <v>0</v>
      </c>
      <c r="I6736" s="11">
        <f t="shared" si="106"/>
        <v>0</v>
      </c>
      <c r="J6736" s="22"/>
    </row>
    <row r="6737" spans="5:10">
      <c r="E6737" s="4" t="e">
        <f>VLOOKUP(B6737,'[1]Base de datos Almacen'!$B$2:$E$3654,4,0)</f>
        <v>#N/A</v>
      </c>
      <c r="F6737" s="8">
        <v>0</v>
      </c>
      <c r="G6737" s="9">
        <f>SUMIFS('Entrada - Salida'!$E:$E,'Entrada - Salida'!$D:$D,Saldo!C6737,'Entrada - Salida'!C:C,Saldo!B6737)</f>
        <v>0</v>
      </c>
      <c r="H6737" s="10">
        <f>SUMIFS('Entrada - Salida'!$F:$F,'Entrada - Salida'!$D:$D,Saldo!C6737,'Entrada - Salida'!C:C,Saldo!B6737)</f>
        <v>0</v>
      </c>
      <c r="I6737" s="11">
        <f t="shared" si="106"/>
        <v>0</v>
      </c>
      <c r="J6737" s="22"/>
    </row>
    <row r="6738" spans="5:10">
      <c r="E6738" s="4" t="e">
        <f>VLOOKUP(B6738,'[1]Base de datos Almacen'!$B$2:$E$3654,4,0)</f>
        <v>#N/A</v>
      </c>
      <c r="F6738" s="8">
        <v>0</v>
      </c>
      <c r="G6738" s="9">
        <f>SUMIFS('Entrada - Salida'!$E:$E,'Entrada - Salida'!$D:$D,Saldo!C6738,'Entrada - Salida'!C:C,Saldo!B6738)</f>
        <v>0</v>
      </c>
      <c r="H6738" s="10">
        <f>SUMIFS('Entrada - Salida'!$F:$F,'Entrada - Salida'!$D:$D,Saldo!C6738,'Entrada - Salida'!C:C,Saldo!B6738)</f>
        <v>0</v>
      </c>
      <c r="I6738" s="11">
        <f t="shared" si="106"/>
        <v>0</v>
      </c>
      <c r="J6738" s="22"/>
    </row>
    <row r="6739" spans="5:10">
      <c r="E6739" s="4" t="e">
        <f>VLOOKUP(B6739,'[1]Base de datos Almacen'!$B$2:$E$3654,4,0)</f>
        <v>#N/A</v>
      </c>
      <c r="F6739" s="8">
        <v>0</v>
      </c>
      <c r="G6739" s="9">
        <f>SUMIFS('Entrada - Salida'!$E:$E,'Entrada - Salida'!$D:$D,Saldo!C6739,'Entrada - Salida'!C:C,Saldo!B6739)</f>
        <v>0</v>
      </c>
      <c r="H6739" s="10">
        <f>SUMIFS('Entrada - Salida'!$F:$F,'Entrada - Salida'!$D:$D,Saldo!C6739,'Entrada - Salida'!C:C,Saldo!B6739)</f>
        <v>0</v>
      </c>
      <c r="I6739" s="11">
        <f t="shared" si="106"/>
        <v>0</v>
      </c>
      <c r="J6739" s="22"/>
    </row>
    <row r="6740" spans="5:10">
      <c r="E6740" s="4" t="e">
        <f>VLOOKUP(B6740,'[1]Base de datos Almacen'!$B$2:$E$3654,4,0)</f>
        <v>#N/A</v>
      </c>
      <c r="F6740" s="8">
        <v>0</v>
      </c>
      <c r="G6740" s="9">
        <f>SUMIFS('Entrada - Salida'!$E:$E,'Entrada - Salida'!$D:$D,Saldo!C6740,'Entrada - Salida'!C:C,Saldo!B6740)</f>
        <v>0</v>
      </c>
      <c r="H6740" s="10">
        <f>SUMIFS('Entrada - Salida'!$F:$F,'Entrada - Salida'!$D:$D,Saldo!C6740,'Entrada - Salida'!C:C,Saldo!B6740)</f>
        <v>0</v>
      </c>
      <c r="I6740" s="11">
        <f t="shared" si="106"/>
        <v>0</v>
      </c>
      <c r="J6740" s="22"/>
    </row>
    <row r="6741" spans="5:10">
      <c r="E6741" s="4" t="e">
        <f>VLOOKUP(B6741,'[1]Base de datos Almacen'!$B$2:$E$3654,4,0)</f>
        <v>#N/A</v>
      </c>
      <c r="F6741" s="8">
        <v>0</v>
      </c>
      <c r="G6741" s="9">
        <f>SUMIFS('Entrada - Salida'!$E:$E,'Entrada - Salida'!$D:$D,Saldo!C6741,'Entrada - Salida'!C:C,Saldo!B6741)</f>
        <v>0</v>
      </c>
      <c r="H6741" s="10">
        <f>SUMIFS('Entrada - Salida'!$F:$F,'Entrada - Salida'!$D:$D,Saldo!C6741,'Entrada - Salida'!C:C,Saldo!B6741)</f>
        <v>0</v>
      </c>
      <c r="I6741" s="11">
        <f t="shared" si="106"/>
        <v>0</v>
      </c>
      <c r="J6741" s="22"/>
    </row>
    <row r="6742" spans="5:10">
      <c r="E6742" s="4" t="e">
        <f>VLOOKUP(B6742,'[1]Base de datos Almacen'!$B$2:$E$3654,4,0)</f>
        <v>#N/A</v>
      </c>
      <c r="F6742" s="8">
        <v>0</v>
      </c>
      <c r="G6742" s="9">
        <f>SUMIFS('Entrada - Salida'!$E:$E,'Entrada - Salida'!$D:$D,Saldo!C6742,'Entrada - Salida'!C:C,Saldo!B6742)</f>
        <v>0</v>
      </c>
      <c r="H6742" s="10">
        <f>SUMIFS('Entrada - Salida'!$F:$F,'Entrada - Salida'!$D:$D,Saldo!C6742,'Entrada - Salida'!C:C,Saldo!B6742)</f>
        <v>0</v>
      </c>
      <c r="I6742" s="11">
        <f t="shared" si="106"/>
        <v>0</v>
      </c>
      <c r="J6742" s="22"/>
    </row>
    <row r="6743" spans="5:10">
      <c r="E6743" s="4" t="e">
        <f>VLOOKUP(B6743,'[1]Base de datos Almacen'!$B$2:$E$3654,4,0)</f>
        <v>#N/A</v>
      </c>
      <c r="F6743" s="8">
        <v>0</v>
      </c>
      <c r="G6743" s="9">
        <f>SUMIFS('Entrada - Salida'!$E:$E,'Entrada - Salida'!$D:$D,Saldo!C6743,'Entrada - Salida'!C:C,Saldo!B6743)</f>
        <v>0</v>
      </c>
      <c r="H6743" s="10">
        <f>SUMIFS('Entrada - Salida'!$F:$F,'Entrada - Salida'!$D:$D,Saldo!C6743,'Entrada - Salida'!C:C,Saldo!B6743)</f>
        <v>0</v>
      </c>
      <c r="I6743" s="11">
        <f t="shared" si="106"/>
        <v>0</v>
      </c>
      <c r="J6743" s="22"/>
    </row>
    <row r="6744" spans="5:10">
      <c r="E6744" s="4" t="e">
        <f>VLOOKUP(B6744,'[1]Base de datos Almacen'!$B$2:$E$3654,4,0)</f>
        <v>#N/A</v>
      </c>
      <c r="F6744" s="8">
        <v>0</v>
      </c>
      <c r="G6744" s="9">
        <f>SUMIFS('Entrada - Salida'!$E:$E,'Entrada - Salida'!$D:$D,Saldo!C6744,'Entrada - Salida'!C:C,Saldo!B6744)</f>
        <v>0</v>
      </c>
      <c r="H6744" s="10">
        <f>SUMIFS('Entrada - Salida'!$F:$F,'Entrada - Salida'!$D:$D,Saldo!C6744,'Entrada - Salida'!C:C,Saldo!B6744)</f>
        <v>0</v>
      </c>
      <c r="I6744" s="11">
        <f t="shared" si="106"/>
        <v>0</v>
      </c>
      <c r="J6744" s="22"/>
    </row>
    <row r="6745" spans="5:10">
      <c r="E6745" s="4" t="e">
        <f>VLOOKUP(B6745,'[1]Base de datos Almacen'!$B$2:$E$3654,4,0)</f>
        <v>#N/A</v>
      </c>
      <c r="F6745" s="8">
        <v>0</v>
      </c>
      <c r="G6745" s="9">
        <f>SUMIFS('Entrada - Salida'!$E:$E,'Entrada - Salida'!$D:$D,Saldo!C6745,'Entrada - Salida'!C:C,Saldo!B6745)</f>
        <v>0</v>
      </c>
      <c r="H6745" s="10">
        <f>SUMIFS('Entrada - Salida'!$F:$F,'Entrada - Salida'!$D:$D,Saldo!C6745,'Entrada - Salida'!C:C,Saldo!B6745)</f>
        <v>0</v>
      </c>
      <c r="I6745" s="11">
        <f t="shared" si="106"/>
        <v>0</v>
      </c>
      <c r="J6745" s="22"/>
    </row>
    <row r="6746" spans="5:10">
      <c r="E6746" s="4" t="e">
        <f>VLOOKUP(B6746,'[1]Base de datos Almacen'!$B$2:$E$3654,4,0)</f>
        <v>#N/A</v>
      </c>
      <c r="F6746" s="8">
        <v>0</v>
      </c>
      <c r="G6746" s="9">
        <f>SUMIFS('Entrada - Salida'!$E:$E,'Entrada - Salida'!$D:$D,Saldo!C6746,'Entrada - Salida'!C:C,Saldo!B6746)</f>
        <v>0</v>
      </c>
      <c r="H6746" s="10">
        <f>SUMIFS('Entrada - Salida'!$F:$F,'Entrada - Salida'!$D:$D,Saldo!C6746,'Entrada - Salida'!C:C,Saldo!B6746)</f>
        <v>0</v>
      </c>
      <c r="I6746" s="11">
        <f t="shared" si="106"/>
        <v>0</v>
      </c>
      <c r="J6746" s="22"/>
    </row>
    <row r="6747" spans="5:10">
      <c r="E6747" s="4" t="e">
        <f>VLOOKUP(B6747,'[1]Base de datos Almacen'!$B$2:$E$3654,4,0)</f>
        <v>#N/A</v>
      </c>
      <c r="F6747" s="8">
        <v>0</v>
      </c>
      <c r="G6747" s="9">
        <f>SUMIFS('Entrada - Salida'!$E:$E,'Entrada - Salida'!$D:$D,Saldo!C6747,'Entrada - Salida'!C:C,Saldo!B6747)</f>
        <v>0</v>
      </c>
      <c r="H6747" s="10">
        <f>SUMIFS('Entrada - Salida'!$F:$F,'Entrada - Salida'!$D:$D,Saldo!C6747,'Entrada - Salida'!C:C,Saldo!B6747)</f>
        <v>0</v>
      </c>
      <c r="I6747" s="11">
        <f t="shared" si="106"/>
        <v>0</v>
      </c>
      <c r="J6747" s="22"/>
    </row>
    <row r="6748" spans="5:10">
      <c r="E6748" s="4" t="e">
        <f>VLOOKUP(B6748,'[1]Base de datos Almacen'!$B$2:$E$3654,4,0)</f>
        <v>#N/A</v>
      </c>
      <c r="F6748" s="8">
        <v>0</v>
      </c>
      <c r="G6748" s="9">
        <f>SUMIFS('Entrada - Salida'!$E:$E,'Entrada - Salida'!$D:$D,Saldo!C6748,'Entrada - Salida'!C:C,Saldo!B6748)</f>
        <v>0</v>
      </c>
      <c r="H6748" s="10">
        <f>SUMIFS('Entrada - Salida'!$F:$F,'Entrada - Salida'!$D:$D,Saldo!C6748,'Entrada - Salida'!C:C,Saldo!B6748)</f>
        <v>0</v>
      </c>
      <c r="I6748" s="11">
        <f t="shared" si="106"/>
        <v>0</v>
      </c>
      <c r="J6748" s="22"/>
    </row>
    <row r="6749" spans="5:10">
      <c r="E6749" s="4" t="e">
        <f>VLOOKUP(B6749,'[1]Base de datos Almacen'!$B$2:$E$3654,4,0)</f>
        <v>#N/A</v>
      </c>
      <c r="F6749" s="8">
        <v>0</v>
      </c>
      <c r="G6749" s="9">
        <f>SUMIFS('Entrada - Salida'!$E:$E,'Entrada - Salida'!$D:$D,Saldo!C6749,'Entrada - Salida'!C:C,Saldo!B6749)</f>
        <v>0</v>
      </c>
      <c r="H6749" s="10">
        <f>SUMIFS('Entrada - Salida'!$F:$F,'Entrada - Salida'!$D:$D,Saldo!C6749,'Entrada - Salida'!C:C,Saldo!B6749)</f>
        <v>0</v>
      </c>
      <c r="I6749" s="11">
        <f t="shared" si="106"/>
        <v>0</v>
      </c>
      <c r="J6749" s="22"/>
    </row>
    <row r="6750" spans="5:10">
      <c r="E6750" s="4" t="e">
        <f>VLOOKUP(B6750,'[1]Base de datos Almacen'!$B$2:$E$3654,4,0)</f>
        <v>#N/A</v>
      </c>
      <c r="F6750" s="8">
        <v>0</v>
      </c>
      <c r="G6750" s="9">
        <f>SUMIFS('Entrada - Salida'!$E:$E,'Entrada - Salida'!$D:$D,Saldo!C6750,'Entrada - Salida'!C:C,Saldo!B6750)</f>
        <v>0</v>
      </c>
      <c r="H6750" s="10">
        <f>SUMIFS('Entrada - Salida'!$F:$F,'Entrada - Salida'!$D:$D,Saldo!C6750,'Entrada - Salida'!C:C,Saldo!B6750)</f>
        <v>0</v>
      </c>
      <c r="I6750" s="11">
        <f t="shared" si="106"/>
        <v>0</v>
      </c>
      <c r="J6750" s="22"/>
    </row>
    <row r="6751" spans="5:10">
      <c r="E6751" s="4" t="e">
        <f>VLOOKUP(B6751,'[1]Base de datos Almacen'!$B$2:$E$3654,4,0)</f>
        <v>#N/A</v>
      </c>
      <c r="F6751" s="8">
        <v>0</v>
      </c>
      <c r="G6751" s="9">
        <f>SUMIFS('Entrada - Salida'!$E:$E,'Entrada - Salida'!$D:$D,Saldo!C6751,'Entrada - Salida'!C:C,Saldo!B6751)</f>
        <v>0</v>
      </c>
      <c r="H6751" s="10">
        <f>SUMIFS('Entrada - Salida'!$F:$F,'Entrada - Salida'!$D:$D,Saldo!C6751,'Entrada - Salida'!C:C,Saldo!B6751)</f>
        <v>0</v>
      </c>
      <c r="I6751" s="11">
        <f t="shared" si="106"/>
        <v>0</v>
      </c>
      <c r="J6751" s="22"/>
    </row>
    <row r="6752" spans="5:10">
      <c r="E6752" s="4" t="e">
        <f>VLOOKUP(B6752,'[1]Base de datos Almacen'!$B$2:$E$3654,4,0)</f>
        <v>#N/A</v>
      </c>
      <c r="F6752" s="8">
        <v>0</v>
      </c>
      <c r="G6752" s="9">
        <f>SUMIFS('Entrada - Salida'!$E:$E,'Entrada - Salida'!$D:$D,Saldo!C6752,'Entrada - Salida'!C:C,Saldo!B6752)</f>
        <v>0</v>
      </c>
      <c r="H6752" s="10">
        <f>SUMIFS('Entrada - Salida'!$F:$F,'Entrada - Salida'!$D:$D,Saldo!C6752,'Entrada - Salida'!C:C,Saldo!B6752)</f>
        <v>0</v>
      </c>
      <c r="I6752" s="11">
        <f t="shared" si="106"/>
        <v>0</v>
      </c>
      <c r="J6752" s="22"/>
    </row>
    <row r="6753" spans="5:10">
      <c r="E6753" s="4" t="e">
        <f>VLOOKUP(B6753,'[1]Base de datos Almacen'!$B$2:$E$3654,4,0)</f>
        <v>#N/A</v>
      </c>
      <c r="F6753" s="8">
        <v>0</v>
      </c>
      <c r="G6753" s="9">
        <f>SUMIFS('Entrada - Salida'!$E:$E,'Entrada - Salida'!$D:$D,Saldo!C6753,'Entrada - Salida'!C:C,Saldo!B6753)</f>
        <v>0</v>
      </c>
      <c r="H6753" s="10">
        <f>SUMIFS('Entrada - Salida'!$F:$F,'Entrada - Salida'!$D:$D,Saldo!C6753,'Entrada - Salida'!C:C,Saldo!B6753)</f>
        <v>0</v>
      </c>
      <c r="I6753" s="11">
        <f t="shared" si="106"/>
        <v>0</v>
      </c>
      <c r="J6753" s="22"/>
    </row>
    <row r="6754" spans="5:10">
      <c r="E6754" s="4" t="e">
        <f>VLOOKUP(B6754,'[1]Base de datos Almacen'!$B$2:$E$3654,4,0)</f>
        <v>#N/A</v>
      </c>
      <c r="F6754" s="8">
        <v>0</v>
      </c>
      <c r="G6754" s="9">
        <f>SUMIFS('Entrada - Salida'!$E:$E,'Entrada - Salida'!$D:$D,Saldo!C6754,'Entrada - Salida'!C:C,Saldo!B6754)</f>
        <v>0</v>
      </c>
      <c r="H6754" s="10">
        <f>SUMIFS('Entrada - Salida'!$F:$F,'Entrada - Salida'!$D:$D,Saldo!C6754,'Entrada - Salida'!C:C,Saldo!B6754)</f>
        <v>0</v>
      </c>
      <c r="I6754" s="11">
        <f t="shared" si="106"/>
        <v>0</v>
      </c>
      <c r="J6754" s="22"/>
    </row>
    <row r="6755" spans="5:10">
      <c r="E6755" s="4" t="e">
        <f>VLOOKUP(B6755,'[1]Base de datos Almacen'!$B$2:$E$3654,4,0)</f>
        <v>#N/A</v>
      </c>
      <c r="F6755" s="8">
        <v>0</v>
      </c>
      <c r="G6755" s="9">
        <f>SUMIFS('Entrada - Salida'!$E:$E,'Entrada - Salida'!$D:$D,Saldo!C6755,'Entrada - Salida'!C:C,Saldo!B6755)</f>
        <v>0</v>
      </c>
      <c r="H6755" s="10">
        <f>SUMIFS('Entrada - Salida'!$F:$F,'Entrada - Salida'!$D:$D,Saldo!C6755,'Entrada - Salida'!C:C,Saldo!B6755)</f>
        <v>0</v>
      </c>
      <c r="I6755" s="11">
        <f t="shared" si="106"/>
        <v>0</v>
      </c>
      <c r="J6755" s="22"/>
    </row>
    <row r="6756" spans="5:10">
      <c r="E6756" s="4" t="e">
        <f>VLOOKUP(B6756,'[1]Base de datos Almacen'!$B$2:$E$3654,4,0)</f>
        <v>#N/A</v>
      </c>
      <c r="F6756" s="8">
        <v>0</v>
      </c>
      <c r="G6756" s="9">
        <f>SUMIFS('Entrada - Salida'!$E:$E,'Entrada - Salida'!$D:$D,Saldo!C6756,'Entrada - Salida'!C:C,Saldo!B6756)</f>
        <v>0</v>
      </c>
      <c r="H6756" s="10">
        <f>SUMIFS('Entrada - Salida'!$F:$F,'Entrada - Salida'!$D:$D,Saldo!C6756,'Entrada - Salida'!C:C,Saldo!B6756)</f>
        <v>0</v>
      </c>
      <c r="I6756" s="11">
        <f t="shared" si="106"/>
        <v>0</v>
      </c>
      <c r="J6756" s="22"/>
    </row>
    <row r="6757" spans="5:10">
      <c r="E6757" s="4" t="e">
        <f>VLOOKUP(B6757,'[1]Base de datos Almacen'!$B$2:$E$3654,4,0)</f>
        <v>#N/A</v>
      </c>
      <c r="F6757" s="8">
        <v>0</v>
      </c>
      <c r="G6757" s="9">
        <f>SUMIFS('Entrada - Salida'!$E:$E,'Entrada - Salida'!$D:$D,Saldo!C6757,'Entrada - Salida'!C:C,Saldo!B6757)</f>
        <v>0</v>
      </c>
      <c r="H6757" s="10">
        <f>SUMIFS('Entrada - Salida'!$F:$F,'Entrada - Salida'!$D:$D,Saldo!C6757,'Entrada - Salida'!C:C,Saldo!B6757)</f>
        <v>0</v>
      </c>
      <c r="I6757" s="11">
        <f t="shared" si="106"/>
        <v>0</v>
      </c>
      <c r="J6757" s="22"/>
    </row>
    <row r="6758" spans="5:10">
      <c r="E6758" s="4" t="e">
        <f>VLOOKUP(B6758,'[1]Base de datos Almacen'!$B$2:$E$3654,4,0)</f>
        <v>#N/A</v>
      </c>
      <c r="F6758" s="8">
        <v>0</v>
      </c>
      <c r="G6758" s="9">
        <f>SUMIFS('Entrada - Salida'!$E:$E,'Entrada - Salida'!$D:$D,Saldo!C6758,'Entrada - Salida'!C:C,Saldo!B6758)</f>
        <v>0</v>
      </c>
      <c r="H6758" s="10">
        <f>SUMIFS('Entrada - Salida'!$F:$F,'Entrada - Salida'!$D:$D,Saldo!C6758,'Entrada - Salida'!C:C,Saldo!B6758)</f>
        <v>0</v>
      </c>
      <c r="I6758" s="11">
        <f t="shared" si="106"/>
        <v>0</v>
      </c>
      <c r="J6758" s="22"/>
    </row>
    <row r="6759" spans="5:10">
      <c r="E6759" s="4" t="e">
        <f>VLOOKUP(B6759,'[1]Base de datos Almacen'!$B$2:$E$3654,4,0)</f>
        <v>#N/A</v>
      </c>
      <c r="F6759" s="8">
        <v>0</v>
      </c>
      <c r="G6759" s="9">
        <f>SUMIFS('Entrada - Salida'!$E:$E,'Entrada - Salida'!$D:$D,Saldo!C6759,'Entrada - Salida'!C:C,Saldo!B6759)</f>
        <v>0</v>
      </c>
      <c r="H6759" s="10">
        <f>SUMIFS('Entrada - Salida'!$F:$F,'Entrada - Salida'!$D:$D,Saldo!C6759,'Entrada - Salida'!C:C,Saldo!B6759)</f>
        <v>0</v>
      </c>
      <c r="I6759" s="11">
        <f t="shared" si="106"/>
        <v>0</v>
      </c>
      <c r="J6759" s="22"/>
    </row>
    <row r="6760" spans="5:10">
      <c r="E6760" s="4" t="e">
        <f>VLOOKUP(B6760,'[1]Base de datos Almacen'!$B$2:$E$3654,4,0)</f>
        <v>#N/A</v>
      </c>
      <c r="F6760" s="8">
        <v>0</v>
      </c>
      <c r="G6760" s="9">
        <f>SUMIFS('Entrada - Salida'!$E:$E,'Entrada - Salida'!$D:$D,Saldo!C6760,'Entrada - Salida'!C:C,Saldo!B6760)</f>
        <v>0</v>
      </c>
      <c r="H6760" s="10">
        <f>SUMIFS('Entrada - Salida'!$F:$F,'Entrada - Salida'!$D:$D,Saldo!C6760,'Entrada - Salida'!C:C,Saldo!B6760)</f>
        <v>0</v>
      </c>
      <c r="I6760" s="11">
        <f t="shared" si="106"/>
        <v>0</v>
      </c>
      <c r="J6760" s="22"/>
    </row>
    <row r="6761" spans="5:10">
      <c r="E6761" s="4" t="e">
        <f>VLOOKUP(B6761,'[1]Base de datos Almacen'!$B$2:$E$3654,4,0)</f>
        <v>#N/A</v>
      </c>
      <c r="F6761" s="8">
        <v>0</v>
      </c>
      <c r="G6761" s="9">
        <f>SUMIFS('Entrada - Salida'!$E:$E,'Entrada - Salida'!$D:$D,Saldo!C6761,'Entrada - Salida'!C:C,Saldo!B6761)</f>
        <v>0</v>
      </c>
      <c r="H6761" s="10">
        <f>SUMIFS('Entrada - Salida'!$F:$F,'Entrada - Salida'!$D:$D,Saldo!C6761,'Entrada - Salida'!C:C,Saldo!B6761)</f>
        <v>0</v>
      </c>
      <c r="I6761" s="11">
        <f t="shared" si="106"/>
        <v>0</v>
      </c>
      <c r="J6761" s="22"/>
    </row>
    <row r="6762" spans="5:10">
      <c r="E6762" s="4" t="e">
        <f>VLOOKUP(B6762,'[1]Base de datos Almacen'!$B$2:$E$3654,4,0)</f>
        <v>#N/A</v>
      </c>
      <c r="F6762" s="8">
        <v>0</v>
      </c>
      <c r="G6762" s="9">
        <f>SUMIFS('Entrada - Salida'!$E:$E,'Entrada - Salida'!$D:$D,Saldo!C6762,'Entrada - Salida'!C:C,Saldo!B6762)</f>
        <v>0</v>
      </c>
      <c r="H6762" s="10">
        <f>SUMIFS('Entrada - Salida'!$F:$F,'Entrada - Salida'!$D:$D,Saldo!C6762,'Entrada - Salida'!C:C,Saldo!B6762)</f>
        <v>0</v>
      </c>
      <c r="I6762" s="11">
        <f t="shared" si="106"/>
        <v>0</v>
      </c>
      <c r="J6762" s="22"/>
    </row>
    <row r="6763" spans="5:10">
      <c r="E6763" s="4" t="e">
        <f>VLOOKUP(B6763,'[1]Base de datos Almacen'!$B$2:$E$3654,4,0)</f>
        <v>#N/A</v>
      </c>
      <c r="F6763" s="8">
        <v>0</v>
      </c>
      <c r="G6763" s="9">
        <f>SUMIFS('Entrada - Salida'!$E:$E,'Entrada - Salida'!$D:$D,Saldo!C6763,'Entrada - Salida'!C:C,Saldo!B6763)</f>
        <v>0</v>
      </c>
      <c r="H6763" s="10">
        <f>SUMIFS('Entrada - Salida'!$F:$F,'Entrada - Salida'!$D:$D,Saldo!C6763,'Entrada - Salida'!C:C,Saldo!B6763)</f>
        <v>0</v>
      </c>
      <c r="I6763" s="11">
        <f t="shared" si="106"/>
        <v>0</v>
      </c>
      <c r="J6763" s="22"/>
    </row>
    <row r="6764" spans="5:10">
      <c r="E6764" s="4" t="e">
        <f>VLOOKUP(B6764,'[1]Base de datos Almacen'!$B$2:$E$3654,4,0)</f>
        <v>#N/A</v>
      </c>
      <c r="F6764" s="8">
        <v>0</v>
      </c>
      <c r="G6764" s="9">
        <f>SUMIFS('Entrada - Salida'!$E:$E,'Entrada - Salida'!$D:$D,Saldo!C6764,'Entrada - Salida'!C:C,Saldo!B6764)</f>
        <v>0</v>
      </c>
      <c r="H6764" s="10">
        <f>SUMIFS('Entrada - Salida'!$F:$F,'Entrada - Salida'!$D:$D,Saldo!C6764,'Entrada - Salida'!C:C,Saldo!B6764)</f>
        <v>0</v>
      </c>
      <c r="I6764" s="11">
        <f t="shared" si="106"/>
        <v>0</v>
      </c>
      <c r="J6764" s="22"/>
    </row>
    <row r="6765" spans="5:10">
      <c r="E6765" s="4" t="e">
        <f>VLOOKUP(B6765,'[1]Base de datos Almacen'!$B$2:$E$3654,4,0)</f>
        <v>#N/A</v>
      </c>
      <c r="F6765" s="8">
        <v>0</v>
      </c>
      <c r="G6765" s="9">
        <f>SUMIFS('Entrada - Salida'!$E:$E,'Entrada - Salida'!$D:$D,Saldo!C6765,'Entrada - Salida'!C:C,Saldo!B6765)</f>
        <v>0</v>
      </c>
      <c r="H6765" s="10">
        <f>SUMIFS('Entrada - Salida'!$F:$F,'Entrada - Salida'!$D:$D,Saldo!C6765,'Entrada - Salida'!C:C,Saldo!B6765)</f>
        <v>0</v>
      </c>
      <c r="I6765" s="11">
        <f t="shared" si="106"/>
        <v>0</v>
      </c>
      <c r="J6765" s="22"/>
    </row>
    <row r="6766" spans="5:10">
      <c r="E6766" s="4" t="e">
        <f>VLOOKUP(B6766,'[1]Base de datos Almacen'!$B$2:$E$3654,4,0)</f>
        <v>#N/A</v>
      </c>
      <c r="F6766" s="8">
        <v>0</v>
      </c>
      <c r="G6766" s="9">
        <f>SUMIFS('Entrada - Salida'!$E:$E,'Entrada - Salida'!$D:$D,Saldo!C6766,'Entrada - Salida'!C:C,Saldo!B6766)</f>
        <v>0</v>
      </c>
      <c r="H6766" s="10">
        <f>SUMIFS('Entrada - Salida'!$F:$F,'Entrada - Salida'!$D:$D,Saldo!C6766,'Entrada - Salida'!C:C,Saldo!B6766)</f>
        <v>0</v>
      </c>
      <c r="I6766" s="11">
        <f t="shared" ref="I6766:I6829" si="107">+(G6766-H6766)+F6766</f>
        <v>0</v>
      </c>
      <c r="J6766" s="22"/>
    </row>
    <row r="6767" spans="5:10">
      <c r="E6767" s="4" t="e">
        <f>VLOOKUP(B6767,'[1]Base de datos Almacen'!$B$2:$E$3654,4,0)</f>
        <v>#N/A</v>
      </c>
      <c r="F6767" s="8">
        <v>0</v>
      </c>
      <c r="G6767" s="9">
        <f>SUMIFS('Entrada - Salida'!$E:$E,'Entrada - Salida'!$D:$D,Saldo!C6767,'Entrada - Salida'!C:C,Saldo!B6767)</f>
        <v>0</v>
      </c>
      <c r="H6767" s="10">
        <f>SUMIFS('Entrada - Salida'!$F:$F,'Entrada - Salida'!$D:$D,Saldo!C6767,'Entrada - Salida'!C:C,Saldo!B6767)</f>
        <v>0</v>
      </c>
      <c r="I6767" s="11">
        <f t="shared" si="107"/>
        <v>0</v>
      </c>
      <c r="J6767" s="22"/>
    </row>
    <row r="6768" spans="5:10">
      <c r="E6768" s="4" t="e">
        <f>VLOOKUP(B6768,'[1]Base de datos Almacen'!$B$2:$E$3654,4,0)</f>
        <v>#N/A</v>
      </c>
      <c r="F6768" s="8">
        <v>0</v>
      </c>
      <c r="G6768" s="9">
        <f>SUMIFS('Entrada - Salida'!$E:$E,'Entrada - Salida'!$D:$D,Saldo!C6768,'Entrada - Salida'!C:C,Saldo!B6768)</f>
        <v>0</v>
      </c>
      <c r="H6768" s="10">
        <f>SUMIFS('Entrada - Salida'!$F:$F,'Entrada - Salida'!$D:$D,Saldo!C6768,'Entrada - Salida'!C:C,Saldo!B6768)</f>
        <v>0</v>
      </c>
      <c r="I6768" s="11">
        <f t="shared" si="107"/>
        <v>0</v>
      </c>
      <c r="J6768" s="22"/>
    </row>
    <row r="6769" spans="5:10">
      <c r="E6769" s="4" t="e">
        <f>VLOOKUP(B6769,'[1]Base de datos Almacen'!$B$2:$E$3654,4,0)</f>
        <v>#N/A</v>
      </c>
      <c r="F6769" s="8">
        <v>0</v>
      </c>
      <c r="G6769" s="9">
        <f>SUMIFS('Entrada - Salida'!$E:$E,'Entrada - Salida'!$D:$D,Saldo!C6769,'Entrada - Salida'!C:C,Saldo!B6769)</f>
        <v>0</v>
      </c>
      <c r="H6769" s="10">
        <f>SUMIFS('Entrada - Salida'!$F:$F,'Entrada - Salida'!$D:$D,Saldo!C6769,'Entrada - Salida'!C:C,Saldo!B6769)</f>
        <v>0</v>
      </c>
      <c r="I6769" s="11">
        <f t="shared" si="107"/>
        <v>0</v>
      </c>
      <c r="J6769" s="22"/>
    </row>
    <row r="6770" spans="5:10">
      <c r="E6770" s="4" t="e">
        <f>VLOOKUP(B6770,'[1]Base de datos Almacen'!$B$2:$E$3654,4,0)</f>
        <v>#N/A</v>
      </c>
      <c r="F6770" s="8">
        <v>0</v>
      </c>
      <c r="G6770" s="9">
        <f>SUMIFS('Entrada - Salida'!$E:$E,'Entrada - Salida'!$D:$D,Saldo!C6770,'Entrada - Salida'!C:C,Saldo!B6770)</f>
        <v>0</v>
      </c>
      <c r="H6770" s="10">
        <f>SUMIFS('Entrada - Salida'!$F:$F,'Entrada - Salida'!$D:$D,Saldo!C6770,'Entrada - Salida'!C:C,Saldo!B6770)</f>
        <v>0</v>
      </c>
      <c r="I6770" s="11">
        <f t="shared" si="107"/>
        <v>0</v>
      </c>
      <c r="J6770" s="22"/>
    </row>
    <row r="6771" spans="5:10">
      <c r="E6771" s="4" t="e">
        <f>VLOOKUP(B6771,'[1]Base de datos Almacen'!$B$2:$E$3654,4,0)</f>
        <v>#N/A</v>
      </c>
      <c r="F6771" s="8">
        <v>0</v>
      </c>
      <c r="G6771" s="9">
        <f>SUMIFS('Entrada - Salida'!$E:$E,'Entrada - Salida'!$D:$D,Saldo!C6771,'Entrada - Salida'!C:C,Saldo!B6771)</f>
        <v>0</v>
      </c>
      <c r="H6771" s="10">
        <f>SUMIFS('Entrada - Salida'!$F:$F,'Entrada - Salida'!$D:$D,Saldo!C6771,'Entrada - Salida'!C:C,Saldo!B6771)</f>
        <v>0</v>
      </c>
      <c r="I6771" s="11">
        <f t="shared" si="107"/>
        <v>0</v>
      </c>
      <c r="J6771" s="22"/>
    </row>
    <row r="6772" spans="5:10">
      <c r="E6772" s="4" t="e">
        <f>VLOOKUP(B6772,'[1]Base de datos Almacen'!$B$2:$E$3654,4,0)</f>
        <v>#N/A</v>
      </c>
      <c r="F6772" s="8">
        <v>0</v>
      </c>
      <c r="G6772" s="9">
        <f>SUMIFS('Entrada - Salida'!$E:$E,'Entrada - Salida'!$D:$D,Saldo!C6772,'Entrada - Salida'!C:C,Saldo!B6772)</f>
        <v>0</v>
      </c>
      <c r="H6772" s="10">
        <f>SUMIFS('Entrada - Salida'!$F:$F,'Entrada - Salida'!$D:$D,Saldo!C6772,'Entrada - Salida'!C:C,Saldo!B6772)</f>
        <v>0</v>
      </c>
      <c r="I6772" s="11">
        <f t="shared" si="107"/>
        <v>0</v>
      </c>
      <c r="J6772" s="22"/>
    </row>
    <row r="6773" spans="5:10">
      <c r="E6773" s="4" t="e">
        <f>VLOOKUP(B6773,'[1]Base de datos Almacen'!$B$2:$E$3654,4,0)</f>
        <v>#N/A</v>
      </c>
      <c r="F6773" s="8">
        <v>0</v>
      </c>
      <c r="G6773" s="9">
        <f>SUMIFS('Entrada - Salida'!$E:$E,'Entrada - Salida'!$D:$D,Saldo!C6773,'Entrada - Salida'!C:C,Saldo!B6773)</f>
        <v>0</v>
      </c>
      <c r="H6773" s="10">
        <f>SUMIFS('Entrada - Salida'!$F:$F,'Entrada - Salida'!$D:$D,Saldo!C6773,'Entrada - Salida'!C:C,Saldo!B6773)</f>
        <v>0</v>
      </c>
      <c r="I6773" s="11">
        <f t="shared" si="107"/>
        <v>0</v>
      </c>
      <c r="J6773" s="22"/>
    </row>
    <row r="6774" spans="5:10">
      <c r="E6774" s="4" t="e">
        <f>VLOOKUP(B6774,'[1]Base de datos Almacen'!$B$2:$E$3654,4,0)</f>
        <v>#N/A</v>
      </c>
      <c r="F6774" s="8">
        <v>0</v>
      </c>
      <c r="G6774" s="9">
        <f>SUMIFS('Entrada - Salida'!$E:$E,'Entrada - Salida'!$D:$D,Saldo!C6774,'Entrada - Salida'!C:C,Saldo!B6774)</f>
        <v>0</v>
      </c>
      <c r="H6774" s="10">
        <f>SUMIFS('Entrada - Salida'!$F:$F,'Entrada - Salida'!$D:$D,Saldo!C6774,'Entrada - Salida'!C:C,Saldo!B6774)</f>
        <v>0</v>
      </c>
      <c r="I6774" s="11">
        <f t="shared" si="107"/>
        <v>0</v>
      </c>
      <c r="J6774" s="22"/>
    </row>
    <row r="6775" spans="5:10">
      <c r="E6775" s="4" t="e">
        <f>VLOOKUP(B6775,'[1]Base de datos Almacen'!$B$2:$E$3654,4,0)</f>
        <v>#N/A</v>
      </c>
      <c r="F6775" s="8">
        <v>0</v>
      </c>
      <c r="G6775" s="9">
        <f>SUMIFS('Entrada - Salida'!$E:$E,'Entrada - Salida'!$D:$D,Saldo!C6775,'Entrada - Salida'!C:C,Saldo!B6775)</f>
        <v>0</v>
      </c>
      <c r="H6775" s="10">
        <f>SUMIFS('Entrada - Salida'!$F:$F,'Entrada - Salida'!$D:$D,Saldo!C6775,'Entrada - Salida'!C:C,Saldo!B6775)</f>
        <v>0</v>
      </c>
      <c r="I6775" s="11">
        <f t="shared" si="107"/>
        <v>0</v>
      </c>
      <c r="J6775" s="22"/>
    </row>
    <row r="6776" spans="5:10">
      <c r="E6776" s="4" t="e">
        <f>VLOOKUP(B6776,'[1]Base de datos Almacen'!$B$2:$E$3654,4,0)</f>
        <v>#N/A</v>
      </c>
      <c r="F6776" s="8">
        <v>0</v>
      </c>
      <c r="G6776" s="9">
        <f>SUMIFS('Entrada - Salida'!$E:$E,'Entrada - Salida'!$D:$D,Saldo!C6776,'Entrada - Salida'!C:C,Saldo!B6776)</f>
        <v>0</v>
      </c>
      <c r="H6776" s="10">
        <f>SUMIFS('Entrada - Salida'!$F:$F,'Entrada - Salida'!$D:$D,Saldo!C6776,'Entrada - Salida'!C:C,Saldo!B6776)</f>
        <v>0</v>
      </c>
      <c r="I6776" s="11">
        <f t="shared" si="107"/>
        <v>0</v>
      </c>
      <c r="J6776" s="22"/>
    </row>
    <row r="6777" spans="5:10">
      <c r="E6777" s="4" t="e">
        <f>VLOOKUP(B6777,'[1]Base de datos Almacen'!$B$2:$E$3654,4,0)</f>
        <v>#N/A</v>
      </c>
      <c r="F6777" s="8">
        <v>0</v>
      </c>
      <c r="G6777" s="9">
        <f>SUMIFS('Entrada - Salida'!$E:$E,'Entrada - Salida'!$D:$D,Saldo!C6777,'Entrada - Salida'!C:C,Saldo!B6777)</f>
        <v>0</v>
      </c>
      <c r="H6777" s="10">
        <f>SUMIFS('Entrada - Salida'!$F:$F,'Entrada - Salida'!$D:$D,Saldo!C6777,'Entrada - Salida'!C:C,Saldo!B6777)</f>
        <v>0</v>
      </c>
      <c r="I6777" s="11">
        <f t="shared" si="107"/>
        <v>0</v>
      </c>
      <c r="J6777" s="22"/>
    </row>
    <row r="6778" spans="5:10">
      <c r="E6778" s="4" t="e">
        <f>VLOOKUP(B6778,'[1]Base de datos Almacen'!$B$2:$E$3654,4,0)</f>
        <v>#N/A</v>
      </c>
      <c r="F6778" s="8">
        <v>0</v>
      </c>
      <c r="G6778" s="9">
        <f>SUMIFS('Entrada - Salida'!$E:$E,'Entrada - Salida'!$D:$D,Saldo!C6778,'Entrada - Salida'!C:C,Saldo!B6778)</f>
        <v>0</v>
      </c>
      <c r="H6778" s="10">
        <f>SUMIFS('Entrada - Salida'!$F:$F,'Entrada - Salida'!$D:$D,Saldo!C6778,'Entrada - Salida'!C:C,Saldo!B6778)</f>
        <v>0</v>
      </c>
      <c r="I6778" s="11">
        <f t="shared" si="107"/>
        <v>0</v>
      </c>
      <c r="J6778" s="22"/>
    </row>
    <row r="6779" spans="5:10">
      <c r="E6779" s="4" t="e">
        <f>VLOOKUP(B6779,'[1]Base de datos Almacen'!$B$2:$E$3654,4,0)</f>
        <v>#N/A</v>
      </c>
      <c r="F6779" s="8">
        <v>0</v>
      </c>
      <c r="G6779" s="9">
        <f>SUMIFS('Entrada - Salida'!$E:$E,'Entrada - Salida'!$D:$D,Saldo!C6779,'Entrada - Salida'!C:C,Saldo!B6779)</f>
        <v>0</v>
      </c>
      <c r="H6779" s="10">
        <f>SUMIFS('Entrada - Salida'!$F:$F,'Entrada - Salida'!$D:$D,Saldo!C6779,'Entrada - Salida'!C:C,Saldo!B6779)</f>
        <v>0</v>
      </c>
      <c r="I6779" s="11">
        <f t="shared" si="107"/>
        <v>0</v>
      </c>
      <c r="J6779" s="22"/>
    </row>
    <row r="6780" spans="5:10">
      <c r="E6780" s="4" t="e">
        <f>VLOOKUP(B6780,'[1]Base de datos Almacen'!$B$2:$E$3654,4,0)</f>
        <v>#N/A</v>
      </c>
      <c r="F6780" s="8">
        <v>0</v>
      </c>
      <c r="G6780" s="9">
        <f>SUMIFS('Entrada - Salida'!$E:$E,'Entrada - Salida'!$D:$D,Saldo!C6780,'Entrada - Salida'!C:C,Saldo!B6780)</f>
        <v>0</v>
      </c>
      <c r="H6780" s="10">
        <f>SUMIFS('Entrada - Salida'!$F:$F,'Entrada - Salida'!$D:$D,Saldo!C6780,'Entrada - Salida'!C:C,Saldo!B6780)</f>
        <v>0</v>
      </c>
      <c r="I6780" s="11">
        <f t="shared" si="107"/>
        <v>0</v>
      </c>
      <c r="J6780" s="22"/>
    </row>
    <row r="6781" spans="5:10">
      <c r="E6781" s="4" t="e">
        <f>VLOOKUP(B6781,'[1]Base de datos Almacen'!$B$2:$E$3654,4,0)</f>
        <v>#N/A</v>
      </c>
      <c r="F6781" s="8">
        <v>0</v>
      </c>
      <c r="G6781" s="9">
        <f>SUMIFS('Entrada - Salida'!$E:$E,'Entrada - Salida'!$D:$D,Saldo!C6781,'Entrada - Salida'!C:C,Saldo!B6781)</f>
        <v>0</v>
      </c>
      <c r="H6781" s="10">
        <f>SUMIFS('Entrada - Salida'!$F:$F,'Entrada - Salida'!$D:$D,Saldo!C6781,'Entrada - Salida'!C:C,Saldo!B6781)</f>
        <v>0</v>
      </c>
      <c r="I6781" s="11">
        <f t="shared" si="107"/>
        <v>0</v>
      </c>
      <c r="J6781" s="22"/>
    </row>
    <row r="6782" spans="5:10">
      <c r="E6782" s="4" t="e">
        <f>VLOOKUP(B6782,'[1]Base de datos Almacen'!$B$2:$E$3654,4,0)</f>
        <v>#N/A</v>
      </c>
      <c r="F6782" s="8">
        <v>0</v>
      </c>
      <c r="G6782" s="9">
        <f>SUMIFS('Entrada - Salida'!$E:$E,'Entrada - Salida'!$D:$D,Saldo!C6782,'Entrada - Salida'!C:C,Saldo!B6782)</f>
        <v>0</v>
      </c>
      <c r="H6782" s="10">
        <f>SUMIFS('Entrada - Salida'!$F:$F,'Entrada - Salida'!$D:$D,Saldo!C6782,'Entrada - Salida'!C:C,Saldo!B6782)</f>
        <v>0</v>
      </c>
      <c r="I6782" s="11">
        <f t="shared" si="107"/>
        <v>0</v>
      </c>
      <c r="J6782" s="22"/>
    </row>
    <row r="6783" spans="5:10">
      <c r="E6783" s="4" t="e">
        <f>VLOOKUP(B6783,'[1]Base de datos Almacen'!$B$2:$E$3654,4,0)</f>
        <v>#N/A</v>
      </c>
      <c r="F6783" s="8">
        <v>0</v>
      </c>
      <c r="G6783" s="9">
        <f>SUMIFS('Entrada - Salida'!$E:$E,'Entrada - Salida'!$D:$D,Saldo!C6783,'Entrada - Salida'!C:C,Saldo!B6783)</f>
        <v>0</v>
      </c>
      <c r="H6783" s="10">
        <f>SUMIFS('Entrada - Salida'!$F:$F,'Entrada - Salida'!$D:$D,Saldo!C6783,'Entrada - Salida'!C:C,Saldo!B6783)</f>
        <v>0</v>
      </c>
      <c r="I6783" s="11">
        <f t="shared" si="107"/>
        <v>0</v>
      </c>
      <c r="J6783" s="22"/>
    </row>
    <row r="6784" spans="5:10">
      <c r="E6784" s="4" t="e">
        <f>VLOOKUP(B6784,'[1]Base de datos Almacen'!$B$2:$E$3654,4,0)</f>
        <v>#N/A</v>
      </c>
      <c r="F6784" s="8">
        <v>0</v>
      </c>
      <c r="G6784" s="9">
        <f>SUMIFS('Entrada - Salida'!$E:$E,'Entrada - Salida'!$D:$D,Saldo!C6784,'Entrada - Salida'!C:C,Saldo!B6784)</f>
        <v>0</v>
      </c>
      <c r="H6784" s="10">
        <f>SUMIFS('Entrada - Salida'!$F:$F,'Entrada - Salida'!$D:$D,Saldo!C6784,'Entrada - Salida'!C:C,Saldo!B6784)</f>
        <v>0</v>
      </c>
      <c r="I6784" s="11">
        <f t="shared" si="107"/>
        <v>0</v>
      </c>
      <c r="J6784" s="22"/>
    </row>
    <row r="6785" spans="5:10">
      <c r="E6785" s="4" t="e">
        <f>VLOOKUP(B6785,'[1]Base de datos Almacen'!$B$2:$E$3654,4,0)</f>
        <v>#N/A</v>
      </c>
      <c r="F6785" s="8">
        <v>0</v>
      </c>
      <c r="G6785" s="9">
        <f>SUMIFS('Entrada - Salida'!$E:$E,'Entrada - Salida'!$D:$D,Saldo!C6785,'Entrada - Salida'!C:C,Saldo!B6785)</f>
        <v>0</v>
      </c>
      <c r="H6785" s="10">
        <f>SUMIFS('Entrada - Salida'!$F:$F,'Entrada - Salida'!$D:$D,Saldo!C6785,'Entrada - Salida'!C:C,Saldo!B6785)</f>
        <v>0</v>
      </c>
      <c r="I6785" s="11">
        <f t="shared" si="107"/>
        <v>0</v>
      </c>
      <c r="J6785" s="22"/>
    </row>
    <row r="6786" spans="5:10">
      <c r="E6786" s="4" t="e">
        <f>VLOOKUP(B6786,'[1]Base de datos Almacen'!$B$2:$E$3654,4,0)</f>
        <v>#N/A</v>
      </c>
      <c r="F6786" s="8">
        <v>0</v>
      </c>
      <c r="G6786" s="9">
        <f>SUMIFS('Entrada - Salida'!$E:$E,'Entrada - Salida'!$D:$D,Saldo!C6786,'Entrada - Salida'!C:C,Saldo!B6786)</f>
        <v>0</v>
      </c>
      <c r="H6786" s="10">
        <f>SUMIFS('Entrada - Salida'!$F:$F,'Entrada - Salida'!$D:$D,Saldo!C6786,'Entrada - Salida'!C:C,Saldo!B6786)</f>
        <v>0</v>
      </c>
      <c r="I6786" s="11">
        <f t="shared" si="107"/>
        <v>0</v>
      </c>
      <c r="J6786" s="22"/>
    </row>
    <row r="6787" spans="5:10">
      <c r="E6787" s="4" t="e">
        <f>VLOOKUP(B6787,'[1]Base de datos Almacen'!$B$2:$E$3654,4,0)</f>
        <v>#N/A</v>
      </c>
      <c r="F6787" s="8">
        <v>0</v>
      </c>
      <c r="G6787" s="9">
        <f>SUMIFS('Entrada - Salida'!$E:$E,'Entrada - Salida'!$D:$D,Saldo!C6787,'Entrada - Salida'!C:C,Saldo!B6787)</f>
        <v>0</v>
      </c>
      <c r="H6787" s="10">
        <f>SUMIFS('Entrada - Salida'!$F:$F,'Entrada - Salida'!$D:$D,Saldo!C6787,'Entrada - Salida'!C:C,Saldo!B6787)</f>
        <v>0</v>
      </c>
      <c r="I6787" s="11">
        <f t="shared" si="107"/>
        <v>0</v>
      </c>
      <c r="J6787" s="22"/>
    </row>
    <row r="6788" spans="5:10">
      <c r="E6788" s="4" t="e">
        <f>VLOOKUP(B6788,'[1]Base de datos Almacen'!$B$2:$E$3654,4,0)</f>
        <v>#N/A</v>
      </c>
      <c r="F6788" s="8">
        <v>0</v>
      </c>
      <c r="G6788" s="9">
        <f>SUMIFS('Entrada - Salida'!$E:$E,'Entrada - Salida'!$D:$D,Saldo!C6788,'Entrada - Salida'!C:C,Saldo!B6788)</f>
        <v>0</v>
      </c>
      <c r="H6788" s="10">
        <f>SUMIFS('Entrada - Salida'!$F:$F,'Entrada - Salida'!$D:$D,Saldo!C6788,'Entrada - Salida'!C:C,Saldo!B6788)</f>
        <v>0</v>
      </c>
      <c r="I6788" s="11">
        <f t="shared" si="107"/>
        <v>0</v>
      </c>
      <c r="J6788" s="22"/>
    </row>
    <row r="6789" spans="5:10">
      <c r="E6789" s="4" t="e">
        <f>VLOOKUP(B6789,'[1]Base de datos Almacen'!$B$2:$E$3654,4,0)</f>
        <v>#N/A</v>
      </c>
      <c r="F6789" s="8">
        <v>0</v>
      </c>
      <c r="G6789" s="9">
        <f>SUMIFS('Entrada - Salida'!$E:$E,'Entrada - Salida'!$D:$D,Saldo!C6789,'Entrada - Salida'!C:C,Saldo!B6789)</f>
        <v>0</v>
      </c>
      <c r="H6789" s="10">
        <f>SUMIFS('Entrada - Salida'!$F:$F,'Entrada - Salida'!$D:$D,Saldo!C6789,'Entrada - Salida'!C:C,Saldo!B6789)</f>
        <v>0</v>
      </c>
      <c r="I6789" s="11">
        <f t="shared" si="107"/>
        <v>0</v>
      </c>
      <c r="J6789" s="22"/>
    </row>
    <row r="6790" spans="5:10">
      <c r="E6790" s="4" t="e">
        <f>VLOOKUP(B6790,'[1]Base de datos Almacen'!$B$2:$E$3654,4,0)</f>
        <v>#N/A</v>
      </c>
      <c r="F6790" s="8">
        <v>0</v>
      </c>
      <c r="G6790" s="9">
        <f>SUMIFS('Entrada - Salida'!$E:$E,'Entrada - Salida'!$D:$D,Saldo!C6790,'Entrada - Salida'!C:C,Saldo!B6790)</f>
        <v>0</v>
      </c>
      <c r="H6790" s="10">
        <f>SUMIFS('Entrada - Salida'!$F:$F,'Entrada - Salida'!$D:$D,Saldo!C6790,'Entrada - Salida'!C:C,Saldo!B6790)</f>
        <v>0</v>
      </c>
      <c r="I6790" s="11">
        <f t="shared" si="107"/>
        <v>0</v>
      </c>
      <c r="J6790" s="22"/>
    </row>
    <row r="6791" spans="5:10">
      <c r="E6791" s="4" t="e">
        <f>VLOOKUP(B6791,'[1]Base de datos Almacen'!$B$2:$E$3654,4,0)</f>
        <v>#N/A</v>
      </c>
      <c r="F6791" s="8">
        <v>0</v>
      </c>
      <c r="G6791" s="9">
        <f>SUMIFS('Entrada - Salida'!$E:$E,'Entrada - Salida'!$D:$D,Saldo!C6791,'Entrada - Salida'!C:C,Saldo!B6791)</f>
        <v>0</v>
      </c>
      <c r="H6791" s="10">
        <f>SUMIFS('Entrada - Salida'!$F:$F,'Entrada - Salida'!$D:$D,Saldo!C6791,'Entrada - Salida'!C:C,Saldo!B6791)</f>
        <v>0</v>
      </c>
      <c r="I6791" s="11">
        <f t="shared" si="107"/>
        <v>0</v>
      </c>
      <c r="J6791" s="22"/>
    </row>
    <row r="6792" spans="5:10">
      <c r="E6792" s="4" t="e">
        <f>VLOOKUP(B6792,'[1]Base de datos Almacen'!$B$2:$E$3654,4,0)</f>
        <v>#N/A</v>
      </c>
      <c r="F6792" s="8">
        <v>0</v>
      </c>
      <c r="G6792" s="9">
        <f>SUMIFS('Entrada - Salida'!$E:$E,'Entrada - Salida'!$D:$D,Saldo!C6792,'Entrada - Salida'!C:C,Saldo!B6792)</f>
        <v>0</v>
      </c>
      <c r="H6792" s="10">
        <f>SUMIFS('Entrada - Salida'!$F:$F,'Entrada - Salida'!$D:$D,Saldo!C6792,'Entrada - Salida'!C:C,Saldo!B6792)</f>
        <v>0</v>
      </c>
      <c r="I6792" s="11">
        <f t="shared" si="107"/>
        <v>0</v>
      </c>
      <c r="J6792" s="22"/>
    </row>
    <row r="6793" spans="5:10">
      <c r="E6793" s="4" t="e">
        <f>VLOOKUP(B6793,'[1]Base de datos Almacen'!$B$2:$E$3654,4,0)</f>
        <v>#N/A</v>
      </c>
      <c r="F6793" s="8">
        <v>0</v>
      </c>
      <c r="G6793" s="9">
        <f>SUMIFS('Entrada - Salida'!$E:$E,'Entrada - Salida'!$D:$D,Saldo!C6793,'Entrada - Salida'!C:C,Saldo!B6793)</f>
        <v>0</v>
      </c>
      <c r="H6793" s="10">
        <f>SUMIFS('Entrada - Salida'!$F:$F,'Entrada - Salida'!$D:$D,Saldo!C6793,'Entrada - Salida'!C:C,Saldo!B6793)</f>
        <v>0</v>
      </c>
      <c r="I6793" s="11">
        <f t="shared" si="107"/>
        <v>0</v>
      </c>
      <c r="J6793" s="22"/>
    </row>
    <row r="6794" spans="5:10">
      <c r="E6794" s="4" t="e">
        <f>VLOOKUP(B6794,'[1]Base de datos Almacen'!$B$2:$E$3654,4,0)</f>
        <v>#N/A</v>
      </c>
      <c r="F6794" s="8">
        <v>0</v>
      </c>
      <c r="G6794" s="9">
        <f>SUMIFS('Entrada - Salida'!$E:$E,'Entrada - Salida'!$D:$D,Saldo!C6794,'Entrada - Salida'!C:C,Saldo!B6794)</f>
        <v>0</v>
      </c>
      <c r="H6794" s="10">
        <f>SUMIFS('Entrada - Salida'!$F:$F,'Entrada - Salida'!$D:$D,Saldo!C6794,'Entrada - Salida'!C:C,Saldo!B6794)</f>
        <v>0</v>
      </c>
      <c r="I6794" s="11">
        <f t="shared" si="107"/>
        <v>0</v>
      </c>
      <c r="J6794" s="22"/>
    </row>
    <row r="6795" spans="5:10">
      <c r="E6795" s="4" t="e">
        <f>VLOOKUP(B6795,'[1]Base de datos Almacen'!$B$2:$E$3654,4,0)</f>
        <v>#N/A</v>
      </c>
      <c r="F6795" s="8">
        <v>0</v>
      </c>
      <c r="G6795" s="9">
        <f>SUMIFS('Entrada - Salida'!$E:$E,'Entrada - Salida'!$D:$D,Saldo!C6795,'Entrada - Salida'!C:C,Saldo!B6795)</f>
        <v>0</v>
      </c>
      <c r="H6795" s="10">
        <f>SUMIFS('Entrada - Salida'!$F:$F,'Entrada - Salida'!$D:$D,Saldo!C6795,'Entrada - Salida'!C:C,Saldo!B6795)</f>
        <v>0</v>
      </c>
      <c r="I6795" s="11">
        <f t="shared" si="107"/>
        <v>0</v>
      </c>
      <c r="J6795" s="22"/>
    </row>
    <row r="6796" spans="5:10">
      <c r="E6796" s="4" t="e">
        <f>VLOOKUP(B6796,'[1]Base de datos Almacen'!$B$2:$E$3654,4,0)</f>
        <v>#N/A</v>
      </c>
      <c r="F6796" s="8">
        <v>0</v>
      </c>
      <c r="G6796" s="9">
        <f>SUMIFS('Entrada - Salida'!$E:$E,'Entrada - Salida'!$D:$D,Saldo!C6796,'Entrada - Salida'!C:C,Saldo!B6796)</f>
        <v>0</v>
      </c>
      <c r="H6796" s="10">
        <f>SUMIFS('Entrada - Salida'!$F:$F,'Entrada - Salida'!$D:$D,Saldo!C6796,'Entrada - Salida'!C:C,Saldo!B6796)</f>
        <v>0</v>
      </c>
      <c r="I6796" s="11">
        <f t="shared" si="107"/>
        <v>0</v>
      </c>
      <c r="J6796" s="22"/>
    </row>
    <row r="6797" spans="5:10">
      <c r="E6797" s="4" t="e">
        <f>VLOOKUP(B6797,'[1]Base de datos Almacen'!$B$2:$E$3654,4,0)</f>
        <v>#N/A</v>
      </c>
      <c r="F6797" s="8">
        <v>0</v>
      </c>
      <c r="G6797" s="9">
        <f>SUMIFS('Entrada - Salida'!$E:$E,'Entrada - Salida'!$D:$D,Saldo!C6797,'Entrada - Salida'!C:C,Saldo!B6797)</f>
        <v>0</v>
      </c>
      <c r="H6797" s="10">
        <f>SUMIFS('Entrada - Salida'!$F:$F,'Entrada - Salida'!$D:$D,Saldo!C6797,'Entrada - Salida'!C:C,Saldo!B6797)</f>
        <v>0</v>
      </c>
      <c r="I6797" s="11">
        <f t="shared" si="107"/>
        <v>0</v>
      </c>
      <c r="J6797" s="22"/>
    </row>
    <row r="6798" spans="5:10">
      <c r="E6798" s="4" t="e">
        <f>VLOOKUP(B6798,'[1]Base de datos Almacen'!$B$2:$E$3654,4,0)</f>
        <v>#N/A</v>
      </c>
      <c r="F6798" s="8">
        <v>0</v>
      </c>
      <c r="G6798" s="9">
        <f>SUMIFS('Entrada - Salida'!$E:$E,'Entrada - Salida'!$D:$D,Saldo!C6798,'Entrada - Salida'!C:C,Saldo!B6798)</f>
        <v>0</v>
      </c>
      <c r="H6798" s="10">
        <f>SUMIFS('Entrada - Salida'!$F:$F,'Entrada - Salida'!$D:$D,Saldo!C6798,'Entrada - Salida'!C:C,Saldo!B6798)</f>
        <v>0</v>
      </c>
      <c r="I6798" s="11">
        <f t="shared" si="107"/>
        <v>0</v>
      </c>
      <c r="J6798" s="22"/>
    </row>
    <row r="6799" spans="5:10">
      <c r="E6799" s="4" t="e">
        <f>VLOOKUP(B6799,'[1]Base de datos Almacen'!$B$2:$E$3654,4,0)</f>
        <v>#N/A</v>
      </c>
      <c r="F6799" s="8">
        <v>0</v>
      </c>
      <c r="G6799" s="9">
        <f>SUMIFS('Entrada - Salida'!$E:$E,'Entrada - Salida'!$D:$D,Saldo!C6799,'Entrada - Salida'!C:C,Saldo!B6799)</f>
        <v>0</v>
      </c>
      <c r="H6799" s="10">
        <f>SUMIFS('Entrada - Salida'!$F:$F,'Entrada - Salida'!$D:$D,Saldo!C6799,'Entrada - Salida'!C:C,Saldo!B6799)</f>
        <v>0</v>
      </c>
      <c r="I6799" s="11">
        <f t="shared" si="107"/>
        <v>0</v>
      </c>
      <c r="J6799" s="22"/>
    </row>
    <row r="6800" spans="5:10">
      <c r="E6800" s="4" t="e">
        <f>VLOOKUP(B6800,'[1]Base de datos Almacen'!$B$2:$E$3654,4,0)</f>
        <v>#N/A</v>
      </c>
      <c r="F6800" s="8">
        <v>0</v>
      </c>
      <c r="G6800" s="9">
        <f>SUMIFS('Entrada - Salida'!$E:$E,'Entrada - Salida'!$D:$D,Saldo!C6800,'Entrada - Salida'!C:C,Saldo!B6800)</f>
        <v>0</v>
      </c>
      <c r="H6800" s="10">
        <f>SUMIFS('Entrada - Salida'!$F:$F,'Entrada - Salida'!$D:$D,Saldo!C6800,'Entrada - Salida'!C:C,Saldo!B6800)</f>
        <v>0</v>
      </c>
      <c r="I6800" s="11">
        <f t="shared" si="107"/>
        <v>0</v>
      </c>
      <c r="J6800" s="22"/>
    </row>
    <row r="6801" spans="5:10">
      <c r="E6801" s="4" t="e">
        <f>VLOOKUP(B6801,'[1]Base de datos Almacen'!$B$2:$E$3654,4,0)</f>
        <v>#N/A</v>
      </c>
      <c r="F6801" s="8">
        <v>0</v>
      </c>
      <c r="G6801" s="9">
        <f>SUMIFS('Entrada - Salida'!$E:$E,'Entrada - Salida'!$D:$D,Saldo!C6801,'Entrada - Salida'!C:C,Saldo!B6801)</f>
        <v>0</v>
      </c>
      <c r="H6801" s="10">
        <f>SUMIFS('Entrada - Salida'!$F:$F,'Entrada - Salida'!$D:$D,Saldo!C6801,'Entrada - Salida'!C:C,Saldo!B6801)</f>
        <v>0</v>
      </c>
      <c r="I6801" s="11">
        <f t="shared" si="107"/>
        <v>0</v>
      </c>
      <c r="J6801" s="22"/>
    </row>
    <row r="6802" spans="5:10">
      <c r="E6802" s="4" t="e">
        <f>VLOOKUP(B6802,'[1]Base de datos Almacen'!$B$2:$E$3654,4,0)</f>
        <v>#N/A</v>
      </c>
      <c r="F6802" s="8">
        <v>0</v>
      </c>
      <c r="G6802" s="9">
        <f>SUMIFS('Entrada - Salida'!$E:$E,'Entrada - Salida'!$D:$D,Saldo!C6802,'Entrada - Salida'!C:C,Saldo!B6802)</f>
        <v>0</v>
      </c>
      <c r="H6802" s="10">
        <f>SUMIFS('Entrada - Salida'!$F:$F,'Entrada - Salida'!$D:$D,Saldo!C6802,'Entrada - Salida'!C:C,Saldo!B6802)</f>
        <v>0</v>
      </c>
      <c r="I6802" s="11">
        <f t="shared" si="107"/>
        <v>0</v>
      </c>
      <c r="J6802" s="22"/>
    </row>
    <row r="6803" spans="5:10">
      <c r="E6803" s="4" t="e">
        <f>VLOOKUP(B6803,'[1]Base de datos Almacen'!$B$2:$E$3654,4,0)</f>
        <v>#N/A</v>
      </c>
      <c r="F6803" s="8">
        <v>0</v>
      </c>
      <c r="G6803" s="9">
        <f>SUMIFS('Entrada - Salida'!$E:$E,'Entrada - Salida'!$D:$D,Saldo!C6803,'Entrada - Salida'!C:C,Saldo!B6803)</f>
        <v>0</v>
      </c>
      <c r="H6803" s="10">
        <f>SUMIFS('Entrada - Salida'!$F:$F,'Entrada - Salida'!$D:$D,Saldo!C6803,'Entrada - Salida'!C:C,Saldo!B6803)</f>
        <v>0</v>
      </c>
      <c r="I6803" s="11">
        <f t="shared" si="107"/>
        <v>0</v>
      </c>
      <c r="J6803" s="22"/>
    </row>
    <row r="6804" spans="5:10">
      <c r="E6804" s="4" t="e">
        <f>VLOOKUP(B6804,'[1]Base de datos Almacen'!$B$2:$E$3654,4,0)</f>
        <v>#N/A</v>
      </c>
      <c r="F6804" s="8">
        <v>0</v>
      </c>
      <c r="G6804" s="9">
        <f>SUMIFS('Entrada - Salida'!$E:$E,'Entrada - Salida'!$D:$D,Saldo!C6804,'Entrada - Salida'!C:C,Saldo!B6804)</f>
        <v>0</v>
      </c>
      <c r="H6804" s="10">
        <f>SUMIFS('Entrada - Salida'!$F:$F,'Entrada - Salida'!$D:$D,Saldo!C6804,'Entrada - Salida'!C:C,Saldo!B6804)</f>
        <v>0</v>
      </c>
      <c r="I6804" s="11">
        <f t="shared" si="107"/>
        <v>0</v>
      </c>
      <c r="J6804" s="22"/>
    </row>
    <row r="6805" spans="5:10">
      <c r="E6805" s="4" t="e">
        <f>VLOOKUP(B6805,'[1]Base de datos Almacen'!$B$2:$E$3654,4,0)</f>
        <v>#N/A</v>
      </c>
      <c r="F6805" s="8">
        <v>0</v>
      </c>
      <c r="G6805" s="9">
        <f>SUMIFS('Entrada - Salida'!$E:$E,'Entrada - Salida'!$D:$D,Saldo!C6805,'Entrada - Salida'!C:C,Saldo!B6805)</f>
        <v>0</v>
      </c>
      <c r="H6805" s="10">
        <f>SUMIFS('Entrada - Salida'!$F:$F,'Entrada - Salida'!$D:$D,Saldo!C6805,'Entrada - Salida'!C:C,Saldo!B6805)</f>
        <v>0</v>
      </c>
      <c r="I6805" s="11">
        <f t="shared" si="107"/>
        <v>0</v>
      </c>
      <c r="J6805" s="22"/>
    </row>
    <row r="6806" spans="5:10">
      <c r="E6806" s="4" t="e">
        <f>VLOOKUP(B6806,'[1]Base de datos Almacen'!$B$2:$E$3654,4,0)</f>
        <v>#N/A</v>
      </c>
      <c r="F6806" s="8">
        <v>0</v>
      </c>
      <c r="G6806" s="9">
        <f>SUMIFS('Entrada - Salida'!$E:$E,'Entrada - Salida'!$D:$D,Saldo!C6806,'Entrada - Salida'!C:C,Saldo!B6806)</f>
        <v>0</v>
      </c>
      <c r="H6806" s="10">
        <f>SUMIFS('Entrada - Salida'!$F:$F,'Entrada - Salida'!$D:$D,Saldo!C6806,'Entrada - Salida'!C:C,Saldo!B6806)</f>
        <v>0</v>
      </c>
      <c r="I6806" s="11">
        <f t="shared" si="107"/>
        <v>0</v>
      </c>
      <c r="J6806" s="22"/>
    </row>
    <row r="6807" spans="5:10">
      <c r="E6807" s="4" t="e">
        <f>VLOOKUP(B6807,'[1]Base de datos Almacen'!$B$2:$E$3654,4,0)</f>
        <v>#N/A</v>
      </c>
      <c r="F6807" s="8">
        <v>0</v>
      </c>
      <c r="G6807" s="9">
        <f>SUMIFS('Entrada - Salida'!$E:$E,'Entrada - Salida'!$D:$D,Saldo!C6807,'Entrada - Salida'!C:C,Saldo!B6807)</f>
        <v>0</v>
      </c>
      <c r="H6807" s="10">
        <f>SUMIFS('Entrada - Salida'!$F:$F,'Entrada - Salida'!$D:$D,Saldo!C6807,'Entrada - Salida'!C:C,Saldo!B6807)</f>
        <v>0</v>
      </c>
      <c r="I6807" s="11">
        <f t="shared" si="107"/>
        <v>0</v>
      </c>
      <c r="J6807" s="22"/>
    </row>
    <row r="6808" spans="5:10">
      <c r="E6808" s="4" t="e">
        <f>VLOOKUP(B6808,'[1]Base de datos Almacen'!$B$2:$E$3654,4,0)</f>
        <v>#N/A</v>
      </c>
      <c r="F6808" s="8">
        <v>0</v>
      </c>
      <c r="G6808" s="9">
        <f>SUMIFS('Entrada - Salida'!$E:$E,'Entrada - Salida'!$D:$D,Saldo!C6808,'Entrada - Salida'!C:C,Saldo!B6808)</f>
        <v>0</v>
      </c>
      <c r="H6808" s="10">
        <f>SUMIFS('Entrada - Salida'!$F:$F,'Entrada - Salida'!$D:$D,Saldo!C6808,'Entrada - Salida'!C:C,Saldo!B6808)</f>
        <v>0</v>
      </c>
      <c r="I6808" s="11">
        <f t="shared" si="107"/>
        <v>0</v>
      </c>
      <c r="J6808" s="22"/>
    </row>
    <row r="6809" spans="5:10">
      <c r="E6809" s="4" t="e">
        <f>VLOOKUP(B6809,'[1]Base de datos Almacen'!$B$2:$E$3654,4,0)</f>
        <v>#N/A</v>
      </c>
      <c r="F6809" s="8">
        <v>0</v>
      </c>
      <c r="G6809" s="9">
        <f>SUMIFS('Entrada - Salida'!$E:$E,'Entrada - Salida'!$D:$D,Saldo!C6809,'Entrada - Salida'!C:C,Saldo!B6809)</f>
        <v>0</v>
      </c>
      <c r="H6809" s="10">
        <f>SUMIFS('Entrada - Salida'!$F:$F,'Entrada - Salida'!$D:$D,Saldo!C6809,'Entrada - Salida'!C:C,Saldo!B6809)</f>
        <v>0</v>
      </c>
      <c r="I6809" s="11">
        <f t="shared" si="107"/>
        <v>0</v>
      </c>
      <c r="J6809" s="22"/>
    </row>
    <row r="6810" spans="5:10">
      <c r="E6810" s="4" t="e">
        <f>VLOOKUP(B6810,'[1]Base de datos Almacen'!$B$2:$E$3654,4,0)</f>
        <v>#N/A</v>
      </c>
      <c r="F6810" s="8">
        <v>0</v>
      </c>
      <c r="G6810" s="9">
        <f>SUMIFS('Entrada - Salida'!$E:$E,'Entrada - Salida'!$D:$D,Saldo!C6810,'Entrada - Salida'!C:C,Saldo!B6810)</f>
        <v>0</v>
      </c>
      <c r="H6810" s="10">
        <f>SUMIFS('Entrada - Salida'!$F:$F,'Entrada - Salida'!$D:$D,Saldo!C6810,'Entrada - Salida'!C:C,Saldo!B6810)</f>
        <v>0</v>
      </c>
      <c r="I6810" s="11">
        <f t="shared" si="107"/>
        <v>0</v>
      </c>
      <c r="J6810" s="22"/>
    </row>
    <row r="6811" spans="5:10">
      <c r="E6811" s="4" t="e">
        <f>VLOOKUP(B6811,'[1]Base de datos Almacen'!$B$2:$E$3654,4,0)</f>
        <v>#N/A</v>
      </c>
      <c r="F6811" s="8">
        <v>0</v>
      </c>
      <c r="G6811" s="9">
        <f>SUMIFS('Entrada - Salida'!$E:$E,'Entrada - Salida'!$D:$D,Saldo!C6811,'Entrada - Salida'!C:C,Saldo!B6811)</f>
        <v>0</v>
      </c>
      <c r="H6811" s="10">
        <f>SUMIFS('Entrada - Salida'!$F:$F,'Entrada - Salida'!$D:$D,Saldo!C6811,'Entrada - Salida'!C:C,Saldo!B6811)</f>
        <v>0</v>
      </c>
      <c r="I6811" s="11">
        <f t="shared" si="107"/>
        <v>0</v>
      </c>
      <c r="J6811" s="22"/>
    </row>
    <row r="6812" spans="5:10">
      <c r="E6812" s="4" t="e">
        <f>VLOOKUP(B6812,'[1]Base de datos Almacen'!$B$2:$E$3654,4,0)</f>
        <v>#N/A</v>
      </c>
      <c r="F6812" s="8">
        <v>0</v>
      </c>
      <c r="G6812" s="9">
        <f>SUMIFS('Entrada - Salida'!$E:$E,'Entrada - Salida'!$D:$D,Saldo!C6812,'Entrada - Salida'!C:C,Saldo!B6812)</f>
        <v>0</v>
      </c>
      <c r="H6812" s="10">
        <f>SUMIFS('Entrada - Salida'!$F:$F,'Entrada - Salida'!$D:$D,Saldo!C6812,'Entrada - Salida'!C:C,Saldo!B6812)</f>
        <v>0</v>
      </c>
      <c r="I6812" s="11">
        <f t="shared" si="107"/>
        <v>0</v>
      </c>
      <c r="J6812" s="22"/>
    </row>
    <row r="6813" spans="5:10">
      <c r="E6813" s="4" t="e">
        <f>VLOOKUP(B6813,'[1]Base de datos Almacen'!$B$2:$E$3654,4,0)</f>
        <v>#N/A</v>
      </c>
      <c r="F6813" s="8">
        <v>0</v>
      </c>
      <c r="G6813" s="9">
        <f>SUMIFS('Entrada - Salida'!$E:$E,'Entrada - Salida'!$D:$D,Saldo!C6813,'Entrada - Salida'!C:C,Saldo!B6813)</f>
        <v>0</v>
      </c>
      <c r="H6813" s="10">
        <f>SUMIFS('Entrada - Salida'!$F:$F,'Entrada - Salida'!$D:$D,Saldo!C6813,'Entrada - Salida'!C:C,Saldo!B6813)</f>
        <v>0</v>
      </c>
      <c r="I6813" s="11">
        <f t="shared" si="107"/>
        <v>0</v>
      </c>
      <c r="J6813" s="22"/>
    </row>
    <row r="6814" spans="5:10">
      <c r="E6814" s="4" t="e">
        <f>VLOOKUP(B6814,'[1]Base de datos Almacen'!$B$2:$E$3654,4,0)</f>
        <v>#N/A</v>
      </c>
      <c r="F6814" s="8">
        <v>0</v>
      </c>
      <c r="G6814" s="9">
        <f>SUMIFS('Entrada - Salida'!$E:$E,'Entrada - Salida'!$D:$D,Saldo!C6814,'Entrada - Salida'!C:C,Saldo!B6814)</f>
        <v>0</v>
      </c>
      <c r="H6814" s="10">
        <f>SUMIFS('Entrada - Salida'!$F:$F,'Entrada - Salida'!$D:$D,Saldo!C6814,'Entrada - Salida'!C:C,Saldo!B6814)</f>
        <v>0</v>
      </c>
      <c r="I6814" s="11">
        <f t="shared" si="107"/>
        <v>0</v>
      </c>
      <c r="J6814" s="22"/>
    </row>
    <row r="6815" spans="5:10">
      <c r="E6815" s="4" t="e">
        <f>VLOOKUP(B6815,'[1]Base de datos Almacen'!$B$2:$E$3654,4,0)</f>
        <v>#N/A</v>
      </c>
      <c r="F6815" s="8">
        <v>0</v>
      </c>
      <c r="G6815" s="9">
        <f>SUMIFS('Entrada - Salida'!$E:$E,'Entrada - Salida'!$D:$D,Saldo!C6815,'Entrada - Salida'!C:C,Saldo!B6815)</f>
        <v>0</v>
      </c>
      <c r="H6815" s="10">
        <f>SUMIFS('Entrada - Salida'!$F:$F,'Entrada - Salida'!$D:$D,Saldo!C6815,'Entrada - Salida'!C:C,Saldo!B6815)</f>
        <v>0</v>
      </c>
      <c r="I6815" s="11">
        <f t="shared" si="107"/>
        <v>0</v>
      </c>
      <c r="J6815" s="22"/>
    </row>
    <row r="6816" spans="5:10">
      <c r="E6816" s="4" t="e">
        <f>VLOOKUP(B6816,'[1]Base de datos Almacen'!$B$2:$E$3654,4,0)</f>
        <v>#N/A</v>
      </c>
      <c r="F6816" s="8">
        <v>0</v>
      </c>
      <c r="G6816" s="9">
        <f>SUMIFS('Entrada - Salida'!$E:$E,'Entrada - Salida'!$D:$D,Saldo!C6816,'Entrada - Salida'!C:C,Saldo!B6816)</f>
        <v>0</v>
      </c>
      <c r="H6816" s="10">
        <f>SUMIFS('Entrada - Salida'!$F:$F,'Entrada - Salida'!$D:$D,Saldo!C6816,'Entrada - Salida'!C:C,Saldo!B6816)</f>
        <v>0</v>
      </c>
      <c r="I6816" s="11">
        <f t="shared" si="107"/>
        <v>0</v>
      </c>
      <c r="J6816" s="22"/>
    </row>
    <row r="6817" spans="5:10">
      <c r="E6817" s="4" t="e">
        <f>VLOOKUP(B6817,'[1]Base de datos Almacen'!$B$2:$E$3654,4,0)</f>
        <v>#N/A</v>
      </c>
      <c r="F6817" s="8">
        <v>0</v>
      </c>
      <c r="G6817" s="9">
        <f>SUMIFS('Entrada - Salida'!$E:$E,'Entrada - Salida'!$D:$D,Saldo!C6817,'Entrada - Salida'!C:C,Saldo!B6817)</f>
        <v>0</v>
      </c>
      <c r="H6817" s="10">
        <f>SUMIFS('Entrada - Salida'!$F:$F,'Entrada - Salida'!$D:$D,Saldo!C6817,'Entrada - Salida'!C:C,Saldo!B6817)</f>
        <v>0</v>
      </c>
      <c r="I6817" s="11">
        <f t="shared" si="107"/>
        <v>0</v>
      </c>
      <c r="J6817" s="22"/>
    </row>
    <row r="6818" spans="5:10">
      <c r="E6818" s="4" t="e">
        <f>VLOOKUP(B6818,'[1]Base de datos Almacen'!$B$2:$E$3654,4,0)</f>
        <v>#N/A</v>
      </c>
      <c r="F6818" s="8">
        <v>0</v>
      </c>
      <c r="G6818" s="9">
        <f>SUMIFS('Entrada - Salida'!$E:$E,'Entrada - Salida'!$D:$D,Saldo!C6818,'Entrada - Salida'!C:C,Saldo!B6818)</f>
        <v>0</v>
      </c>
      <c r="H6818" s="10">
        <f>SUMIFS('Entrada - Salida'!$F:$F,'Entrada - Salida'!$D:$D,Saldo!C6818,'Entrada - Salida'!C:C,Saldo!B6818)</f>
        <v>0</v>
      </c>
      <c r="I6818" s="11">
        <f t="shared" si="107"/>
        <v>0</v>
      </c>
      <c r="J6818" s="22"/>
    </row>
    <row r="6819" spans="5:10">
      <c r="E6819" s="4" t="e">
        <f>VLOOKUP(B6819,'[1]Base de datos Almacen'!$B$2:$E$3654,4,0)</f>
        <v>#N/A</v>
      </c>
      <c r="F6819" s="8">
        <v>0</v>
      </c>
      <c r="G6819" s="9">
        <f>SUMIFS('Entrada - Salida'!$E:$E,'Entrada - Salida'!$D:$D,Saldo!C6819,'Entrada - Salida'!C:C,Saldo!B6819)</f>
        <v>0</v>
      </c>
      <c r="H6819" s="10">
        <f>SUMIFS('Entrada - Salida'!$F:$F,'Entrada - Salida'!$D:$D,Saldo!C6819,'Entrada - Salida'!C:C,Saldo!B6819)</f>
        <v>0</v>
      </c>
      <c r="I6819" s="11">
        <f t="shared" si="107"/>
        <v>0</v>
      </c>
      <c r="J6819" s="22"/>
    </row>
    <row r="6820" spans="5:10">
      <c r="E6820" s="4" t="e">
        <f>VLOOKUP(B6820,'[1]Base de datos Almacen'!$B$2:$E$3654,4,0)</f>
        <v>#N/A</v>
      </c>
      <c r="F6820" s="8">
        <v>0</v>
      </c>
      <c r="G6820" s="9">
        <f>SUMIFS('Entrada - Salida'!$E:$E,'Entrada - Salida'!$D:$D,Saldo!C6820,'Entrada - Salida'!C:C,Saldo!B6820)</f>
        <v>0</v>
      </c>
      <c r="H6820" s="10">
        <f>SUMIFS('Entrada - Salida'!$F:$F,'Entrada - Salida'!$D:$D,Saldo!C6820,'Entrada - Salida'!C:C,Saldo!B6820)</f>
        <v>0</v>
      </c>
      <c r="I6820" s="11">
        <f t="shared" si="107"/>
        <v>0</v>
      </c>
      <c r="J6820" s="22"/>
    </row>
    <row r="6821" spans="5:10">
      <c r="E6821" s="4" t="e">
        <f>VLOOKUP(B6821,'[1]Base de datos Almacen'!$B$2:$E$3654,4,0)</f>
        <v>#N/A</v>
      </c>
      <c r="F6821" s="8">
        <v>0</v>
      </c>
      <c r="G6821" s="9">
        <f>SUMIFS('Entrada - Salida'!$E:$E,'Entrada - Salida'!$D:$D,Saldo!C6821,'Entrada - Salida'!C:C,Saldo!B6821)</f>
        <v>0</v>
      </c>
      <c r="H6821" s="10">
        <f>SUMIFS('Entrada - Salida'!$F:$F,'Entrada - Salida'!$D:$D,Saldo!C6821,'Entrada - Salida'!C:C,Saldo!B6821)</f>
        <v>0</v>
      </c>
      <c r="I6821" s="11">
        <f t="shared" si="107"/>
        <v>0</v>
      </c>
      <c r="J6821" s="22"/>
    </row>
    <row r="6822" spans="5:10">
      <c r="E6822" s="4" t="e">
        <f>VLOOKUP(B6822,'[1]Base de datos Almacen'!$B$2:$E$3654,4,0)</f>
        <v>#N/A</v>
      </c>
      <c r="F6822" s="8">
        <v>0</v>
      </c>
      <c r="G6822" s="9">
        <f>SUMIFS('Entrada - Salida'!$E:$E,'Entrada - Salida'!$D:$D,Saldo!C6822,'Entrada - Salida'!C:C,Saldo!B6822)</f>
        <v>0</v>
      </c>
      <c r="H6822" s="10">
        <f>SUMIFS('Entrada - Salida'!$F:$F,'Entrada - Salida'!$D:$D,Saldo!C6822,'Entrada - Salida'!C:C,Saldo!B6822)</f>
        <v>0</v>
      </c>
      <c r="I6822" s="11">
        <f t="shared" si="107"/>
        <v>0</v>
      </c>
      <c r="J6822" s="22"/>
    </row>
    <row r="6823" spans="5:10">
      <c r="E6823" s="4" t="e">
        <f>VLOOKUP(B6823,'[1]Base de datos Almacen'!$B$2:$E$3654,4,0)</f>
        <v>#N/A</v>
      </c>
      <c r="F6823" s="8">
        <v>0</v>
      </c>
      <c r="G6823" s="9">
        <f>SUMIFS('Entrada - Salida'!$E:$E,'Entrada - Salida'!$D:$D,Saldo!C6823,'Entrada - Salida'!C:C,Saldo!B6823)</f>
        <v>0</v>
      </c>
      <c r="H6823" s="10">
        <f>SUMIFS('Entrada - Salida'!$F:$F,'Entrada - Salida'!$D:$D,Saldo!C6823,'Entrada - Salida'!C:C,Saldo!B6823)</f>
        <v>0</v>
      </c>
      <c r="I6823" s="11">
        <f t="shared" si="107"/>
        <v>0</v>
      </c>
      <c r="J6823" s="22"/>
    </row>
    <row r="6824" spans="5:10">
      <c r="E6824" s="4" t="e">
        <f>VLOOKUP(B6824,'[1]Base de datos Almacen'!$B$2:$E$3654,4,0)</f>
        <v>#N/A</v>
      </c>
      <c r="F6824" s="8">
        <v>0</v>
      </c>
      <c r="G6824" s="9">
        <f>SUMIFS('Entrada - Salida'!$E:$E,'Entrada - Salida'!$D:$D,Saldo!C6824,'Entrada - Salida'!C:C,Saldo!B6824)</f>
        <v>0</v>
      </c>
      <c r="H6824" s="10">
        <f>SUMIFS('Entrada - Salida'!$F:$F,'Entrada - Salida'!$D:$D,Saldo!C6824,'Entrada - Salida'!C:C,Saldo!B6824)</f>
        <v>0</v>
      </c>
      <c r="I6824" s="11">
        <f t="shared" si="107"/>
        <v>0</v>
      </c>
      <c r="J6824" s="22"/>
    </row>
    <row r="6825" spans="5:10">
      <c r="E6825" s="4" t="e">
        <f>VLOOKUP(B6825,'[1]Base de datos Almacen'!$B$2:$E$3654,4,0)</f>
        <v>#N/A</v>
      </c>
      <c r="F6825" s="8">
        <v>0</v>
      </c>
      <c r="G6825" s="9">
        <f>SUMIFS('Entrada - Salida'!$E:$E,'Entrada - Salida'!$D:$D,Saldo!C6825,'Entrada - Salida'!C:C,Saldo!B6825)</f>
        <v>0</v>
      </c>
      <c r="H6825" s="10">
        <f>SUMIFS('Entrada - Salida'!$F:$F,'Entrada - Salida'!$D:$D,Saldo!C6825,'Entrada - Salida'!C:C,Saldo!B6825)</f>
        <v>0</v>
      </c>
      <c r="I6825" s="11">
        <f t="shared" si="107"/>
        <v>0</v>
      </c>
      <c r="J6825" s="22"/>
    </row>
    <row r="6826" spans="5:10">
      <c r="E6826" s="4" t="e">
        <f>VLOOKUP(B6826,'[1]Base de datos Almacen'!$B$2:$E$3654,4,0)</f>
        <v>#N/A</v>
      </c>
      <c r="F6826" s="8">
        <v>0</v>
      </c>
      <c r="G6826" s="9">
        <f>SUMIFS('Entrada - Salida'!$E:$E,'Entrada - Salida'!$D:$D,Saldo!C6826,'Entrada - Salida'!C:C,Saldo!B6826)</f>
        <v>0</v>
      </c>
      <c r="H6826" s="10">
        <f>SUMIFS('Entrada - Salida'!$F:$F,'Entrada - Salida'!$D:$D,Saldo!C6826,'Entrada - Salida'!C:C,Saldo!B6826)</f>
        <v>0</v>
      </c>
      <c r="I6826" s="11">
        <f t="shared" si="107"/>
        <v>0</v>
      </c>
      <c r="J6826" s="22"/>
    </row>
    <row r="6827" spans="5:10">
      <c r="E6827" s="4" t="e">
        <f>VLOOKUP(B6827,'[1]Base de datos Almacen'!$B$2:$E$3654,4,0)</f>
        <v>#N/A</v>
      </c>
      <c r="F6827" s="8">
        <v>0</v>
      </c>
      <c r="G6827" s="9">
        <f>SUMIFS('Entrada - Salida'!$E:$E,'Entrada - Salida'!$D:$D,Saldo!C6827,'Entrada - Salida'!C:C,Saldo!B6827)</f>
        <v>0</v>
      </c>
      <c r="H6827" s="10">
        <f>SUMIFS('Entrada - Salida'!$F:$F,'Entrada - Salida'!$D:$D,Saldo!C6827,'Entrada - Salida'!C:C,Saldo!B6827)</f>
        <v>0</v>
      </c>
      <c r="I6827" s="11">
        <f t="shared" si="107"/>
        <v>0</v>
      </c>
      <c r="J6827" s="22"/>
    </row>
    <row r="6828" spans="5:10">
      <c r="E6828" s="4" t="e">
        <f>VLOOKUP(B6828,'[1]Base de datos Almacen'!$B$2:$E$3654,4,0)</f>
        <v>#N/A</v>
      </c>
      <c r="F6828" s="8">
        <v>0</v>
      </c>
      <c r="G6828" s="9">
        <f>SUMIFS('Entrada - Salida'!$E:$E,'Entrada - Salida'!$D:$D,Saldo!C6828,'Entrada - Salida'!C:C,Saldo!B6828)</f>
        <v>0</v>
      </c>
      <c r="H6828" s="10">
        <f>SUMIFS('Entrada - Salida'!$F:$F,'Entrada - Salida'!$D:$D,Saldo!C6828,'Entrada - Salida'!C:C,Saldo!B6828)</f>
        <v>0</v>
      </c>
      <c r="I6828" s="11">
        <f t="shared" si="107"/>
        <v>0</v>
      </c>
      <c r="J6828" s="22"/>
    </row>
    <row r="6829" spans="5:10">
      <c r="E6829" s="4" t="e">
        <f>VLOOKUP(B6829,'[1]Base de datos Almacen'!$B$2:$E$3654,4,0)</f>
        <v>#N/A</v>
      </c>
      <c r="F6829" s="8">
        <v>0</v>
      </c>
      <c r="G6829" s="9">
        <f>SUMIFS('Entrada - Salida'!$E:$E,'Entrada - Salida'!$D:$D,Saldo!C6829,'Entrada - Salida'!C:C,Saldo!B6829)</f>
        <v>0</v>
      </c>
      <c r="H6829" s="10">
        <f>SUMIFS('Entrada - Salida'!$F:$F,'Entrada - Salida'!$D:$D,Saldo!C6829,'Entrada - Salida'!C:C,Saldo!B6829)</f>
        <v>0</v>
      </c>
      <c r="I6829" s="11">
        <f t="shared" si="107"/>
        <v>0</v>
      </c>
      <c r="J6829" s="22"/>
    </row>
    <row r="6830" spans="5:10">
      <c r="E6830" s="4" t="e">
        <f>VLOOKUP(B6830,'[1]Base de datos Almacen'!$B$2:$E$3654,4,0)</f>
        <v>#N/A</v>
      </c>
      <c r="F6830" s="8">
        <v>0</v>
      </c>
      <c r="G6830" s="9">
        <f>SUMIFS('Entrada - Salida'!$E:$E,'Entrada - Salida'!$D:$D,Saldo!C6830,'Entrada - Salida'!C:C,Saldo!B6830)</f>
        <v>0</v>
      </c>
      <c r="H6830" s="10">
        <f>SUMIFS('Entrada - Salida'!$F:$F,'Entrada - Salida'!$D:$D,Saldo!C6830,'Entrada - Salida'!C:C,Saldo!B6830)</f>
        <v>0</v>
      </c>
      <c r="I6830" s="11">
        <f t="shared" ref="I6830:I6893" si="108">+(G6830-H6830)+F6830</f>
        <v>0</v>
      </c>
      <c r="J6830" s="22"/>
    </row>
    <row r="6831" spans="5:10">
      <c r="E6831" s="4" t="e">
        <f>VLOOKUP(B6831,'[1]Base de datos Almacen'!$B$2:$E$3654,4,0)</f>
        <v>#N/A</v>
      </c>
      <c r="F6831" s="8">
        <v>0</v>
      </c>
      <c r="G6831" s="9">
        <f>SUMIFS('Entrada - Salida'!$E:$E,'Entrada - Salida'!$D:$D,Saldo!C6831,'Entrada - Salida'!C:C,Saldo!B6831)</f>
        <v>0</v>
      </c>
      <c r="H6831" s="10">
        <f>SUMIFS('Entrada - Salida'!$F:$F,'Entrada - Salida'!$D:$D,Saldo!C6831,'Entrada - Salida'!C:C,Saldo!B6831)</f>
        <v>0</v>
      </c>
      <c r="I6831" s="11">
        <f t="shared" si="108"/>
        <v>0</v>
      </c>
      <c r="J6831" s="22"/>
    </row>
    <row r="6832" spans="5:10">
      <c r="E6832" s="4" t="e">
        <f>VLOOKUP(B6832,'[1]Base de datos Almacen'!$B$2:$E$3654,4,0)</f>
        <v>#N/A</v>
      </c>
      <c r="F6832" s="8">
        <v>0</v>
      </c>
      <c r="G6832" s="9">
        <f>SUMIFS('Entrada - Salida'!$E:$E,'Entrada - Salida'!$D:$D,Saldo!C6832,'Entrada - Salida'!C:C,Saldo!B6832)</f>
        <v>0</v>
      </c>
      <c r="H6832" s="10">
        <f>SUMIFS('Entrada - Salida'!$F:$F,'Entrada - Salida'!$D:$D,Saldo!C6832,'Entrada - Salida'!C:C,Saldo!B6832)</f>
        <v>0</v>
      </c>
      <c r="I6832" s="11">
        <f t="shared" si="108"/>
        <v>0</v>
      </c>
      <c r="J6832" s="22"/>
    </row>
    <row r="6833" spans="5:10">
      <c r="E6833" s="4" t="e">
        <f>VLOOKUP(B6833,'[1]Base de datos Almacen'!$B$2:$E$3654,4,0)</f>
        <v>#N/A</v>
      </c>
      <c r="F6833" s="8">
        <v>0</v>
      </c>
      <c r="G6833" s="9">
        <f>SUMIFS('Entrada - Salida'!$E:$E,'Entrada - Salida'!$D:$D,Saldo!C6833,'Entrada - Salida'!C:C,Saldo!B6833)</f>
        <v>0</v>
      </c>
      <c r="H6833" s="10">
        <f>SUMIFS('Entrada - Salida'!$F:$F,'Entrada - Salida'!$D:$D,Saldo!C6833,'Entrada - Salida'!C:C,Saldo!B6833)</f>
        <v>0</v>
      </c>
      <c r="I6833" s="11">
        <f t="shared" si="108"/>
        <v>0</v>
      </c>
      <c r="J6833" s="22"/>
    </row>
    <row r="6834" spans="5:10">
      <c r="E6834" s="4" t="e">
        <f>VLOOKUP(B6834,'[1]Base de datos Almacen'!$B$2:$E$3654,4,0)</f>
        <v>#N/A</v>
      </c>
      <c r="F6834" s="8">
        <v>0</v>
      </c>
      <c r="G6834" s="9">
        <f>SUMIFS('Entrada - Salida'!$E:$E,'Entrada - Salida'!$D:$D,Saldo!C6834,'Entrada - Salida'!C:C,Saldo!B6834)</f>
        <v>0</v>
      </c>
      <c r="H6834" s="10">
        <f>SUMIFS('Entrada - Salida'!$F:$F,'Entrada - Salida'!$D:$D,Saldo!C6834,'Entrada - Salida'!C:C,Saldo!B6834)</f>
        <v>0</v>
      </c>
      <c r="I6834" s="11">
        <f t="shared" si="108"/>
        <v>0</v>
      </c>
      <c r="J6834" s="22"/>
    </row>
    <row r="6835" spans="5:10">
      <c r="E6835" s="4" t="e">
        <f>VLOOKUP(B6835,'[1]Base de datos Almacen'!$B$2:$E$3654,4,0)</f>
        <v>#N/A</v>
      </c>
      <c r="F6835" s="8">
        <v>0</v>
      </c>
      <c r="G6835" s="9">
        <f>SUMIFS('Entrada - Salida'!$E:$E,'Entrada - Salida'!$D:$D,Saldo!C6835,'Entrada - Salida'!C:C,Saldo!B6835)</f>
        <v>0</v>
      </c>
      <c r="H6835" s="10">
        <f>SUMIFS('Entrada - Salida'!$F:$F,'Entrada - Salida'!$D:$D,Saldo!C6835,'Entrada - Salida'!C:C,Saldo!B6835)</f>
        <v>0</v>
      </c>
      <c r="I6835" s="11">
        <f t="shared" si="108"/>
        <v>0</v>
      </c>
      <c r="J6835" s="22"/>
    </row>
    <row r="6836" spans="5:10">
      <c r="E6836" s="4" t="e">
        <f>VLOOKUP(B6836,'[1]Base de datos Almacen'!$B$2:$E$3654,4,0)</f>
        <v>#N/A</v>
      </c>
      <c r="F6836" s="8">
        <v>0</v>
      </c>
      <c r="G6836" s="9">
        <f>SUMIFS('Entrada - Salida'!$E:$E,'Entrada - Salida'!$D:$D,Saldo!C6836,'Entrada - Salida'!C:C,Saldo!B6836)</f>
        <v>0</v>
      </c>
      <c r="H6836" s="10">
        <f>SUMIFS('Entrada - Salida'!$F:$F,'Entrada - Salida'!$D:$D,Saldo!C6836,'Entrada - Salida'!C:C,Saldo!B6836)</f>
        <v>0</v>
      </c>
      <c r="I6836" s="11">
        <f t="shared" si="108"/>
        <v>0</v>
      </c>
      <c r="J6836" s="22"/>
    </row>
    <row r="6837" spans="5:10">
      <c r="E6837" s="4" t="e">
        <f>VLOOKUP(B6837,'[1]Base de datos Almacen'!$B$2:$E$3654,4,0)</f>
        <v>#N/A</v>
      </c>
      <c r="F6837" s="8">
        <v>0</v>
      </c>
      <c r="G6837" s="9">
        <f>SUMIFS('Entrada - Salida'!$E:$E,'Entrada - Salida'!$D:$D,Saldo!C6837,'Entrada - Salida'!C:C,Saldo!B6837)</f>
        <v>0</v>
      </c>
      <c r="H6837" s="10">
        <f>SUMIFS('Entrada - Salida'!$F:$F,'Entrada - Salida'!$D:$D,Saldo!C6837,'Entrada - Salida'!C:C,Saldo!B6837)</f>
        <v>0</v>
      </c>
      <c r="I6837" s="11">
        <f t="shared" si="108"/>
        <v>0</v>
      </c>
      <c r="J6837" s="22"/>
    </row>
    <row r="6838" spans="5:10">
      <c r="E6838" s="4" t="e">
        <f>VLOOKUP(B6838,'[1]Base de datos Almacen'!$B$2:$E$3654,4,0)</f>
        <v>#N/A</v>
      </c>
      <c r="F6838" s="8">
        <v>0</v>
      </c>
      <c r="G6838" s="9">
        <f>SUMIFS('Entrada - Salida'!$E:$E,'Entrada - Salida'!$D:$D,Saldo!C6838,'Entrada - Salida'!C:C,Saldo!B6838)</f>
        <v>0</v>
      </c>
      <c r="H6838" s="10">
        <f>SUMIFS('Entrada - Salida'!$F:$F,'Entrada - Salida'!$D:$D,Saldo!C6838,'Entrada - Salida'!C:C,Saldo!B6838)</f>
        <v>0</v>
      </c>
      <c r="I6838" s="11">
        <f t="shared" si="108"/>
        <v>0</v>
      </c>
      <c r="J6838" s="22"/>
    </row>
    <row r="6839" spans="5:10">
      <c r="E6839" s="4" t="e">
        <f>VLOOKUP(B6839,'[1]Base de datos Almacen'!$B$2:$E$3654,4,0)</f>
        <v>#N/A</v>
      </c>
      <c r="F6839" s="8">
        <v>0</v>
      </c>
      <c r="G6839" s="9">
        <f>SUMIFS('Entrada - Salida'!$E:$E,'Entrada - Salida'!$D:$D,Saldo!C6839,'Entrada - Salida'!C:C,Saldo!B6839)</f>
        <v>0</v>
      </c>
      <c r="H6839" s="10">
        <f>SUMIFS('Entrada - Salida'!$F:$F,'Entrada - Salida'!$D:$D,Saldo!C6839,'Entrada - Salida'!C:C,Saldo!B6839)</f>
        <v>0</v>
      </c>
      <c r="I6839" s="11">
        <f t="shared" si="108"/>
        <v>0</v>
      </c>
      <c r="J6839" s="22"/>
    </row>
    <row r="6840" spans="5:10">
      <c r="E6840" s="4" t="e">
        <f>VLOOKUP(B6840,'[1]Base de datos Almacen'!$B$2:$E$3654,4,0)</f>
        <v>#N/A</v>
      </c>
      <c r="F6840" s="8">
        <v>0</v>
      </c>
      <c r="G6840" s="9">
        <f>SUMIFS('Entrada - Salida'!$E:$E,'Entrada - Salida'!$D:$D,Saldo!C6840,'Entrada - Salida'!C:C,Saldo!B6840)</f>
        <v>0</v>
      </c>
      <c r="H6840" s="10">
        <f>SUMIFS('Entrada - Salida'!$F:$F,'Entrada - Salida'!$D:$D,Saldo!C6840,'Entrada - Salida'!C:C,Saldo!B6840)</f>
        <v>0</v>
      </c>
      <c r="I6840" s="11">
        <f t="shared" si="108"/>
        <v>0</v>
      </c>
      <c r="J6840" s="22"/>
    </row>
    <row r="6841" spans="5:10">
      <c r="E6841" s="4" t="e">
        <f>VLOOKUP(B6841,'[1]Base de datos Almacen'!$B$2:$E$3654,4,0)</f>
        <v>#N/A</v>
      </c>
      <c r="F6841" s="8">
        <v>0</v>
      </c>
      <c r="G6841" s="9">
        <f>SUMIFS('Entrada - Salida'!$E:$E,'Entrada - Salida'!$D:$D,Saldo!C6841,'Entrada - Salida'!C:C,Saldo!B6841)</f>
        <v>0</v>
      </c>
      <c r="H6841" s="10">
        <f>SUMIFS('Entrada - Salida'!$F:$F,'Entrada - Salida'!$D:$D,Saldo!C6841,'Entrada - Salida'!C:C,Saldo!B6841)</f>
        <v>0</v>
      </c>
      <c r="I6841" s="11">
        <f t="shared" si="108"/>
        <v>0</v>
      </c>
      <c r="J6841" s="22"/>
    </row>
    <row r="6842" spans="5:10">
      <c r="E6842" s="4" t="e">
        <f>VLOOKUP(B6842,'[1]Base de datos Almacen'!$B$2:$E$3654,4,0)</f>
        <v>#N/A</v>
      </c>
      <c r="F6842" s="8">
        <v>0</v>
      </c>
      <c r="G6842" s="9">
        <f>SUMIFS('Entrada - Salida'!$E:$E,'Entrada - Salida'!$D:$D,Saldo!C6842,'Entrada - Salida'!C:C,Saldo!B6842)</f>
        <v>0</v>
      </c>
      <c r="H6842" s="10">
        <f>SUMIFS('Entrada - Salida'!$F:$F,'Entrada - Salida'!$D:$D,Saldo!C6842,'Entrada - Salida'!C:C,Saldo!B6842)</f>
        <v>0</v>
      </c>
      <c r="I6842" s="11">
        <f t="shared" si="108"/>
        <v>0</v>
      </c>
      <c r="J6842" s="22"/>
    </row>
    <row r="6843" spans="5:10">
      <c r="E6843" s="4" t="e">
        <f>VLOOKUP(B6843,'[1]Base de datos Almacen'!$B$2:$E$3654,4,0)</f>
        <v>#N/A</v>
      </c>
      <c r="F6843" s="8">
        <v>0</v>
      </c>
      <c r="G6843" s="9">
        <f>SUMIFS('Entrada - Salida'!$E:$E,'Entrada - Salida'!$D:$D,Saldo!C6843,'Entrada - Salida'!C:C,Saldo!B6843)</f>
        <v>0</v>
      </c>
      <c r="H6843" s="10">
        <f>SUMIFS('Entrada - Salida'!$F:$F,'Entrada - Salida'!$D:$D,Saldo!C6843,'Entrada - Salida'!C:C,Saldo!B6843)</f>
        <v>0</v>
      </c>
      <c r="I6843" s="11">
        <f t="shared" si="108"/>
        <v>0</v>
      </c>
      <c r="J6843" s="22"/>
    </row>
    <row r="6844" spans="5:10">
      <c r="E6844" s="4" t="e">
        <f>VLOOKUP(B6844,'[1]Base de datos Almacen'!$B$2:$E$3654,4,0)</f>
        <v>#N/A</v>
      </c>
      <c r="F6844" s="8">
        <v>0</v>
      </c>
      <c r="G6844" s="9">
        <f>SUMIFS('Entrada - Salida'!$E:$E,'Entrada - Salida'!$D:$D,Saldo!C6844,'Entrada - Salida'!C:C,Saldo!B6844)</f>
        <v>0</v>
      </c>
      <c r="H6844" s="10">
        <f>SUMIFS('Entrada - Salida'!$F:$F,'Entrada - Salida'!$D:$D,Saldo!C6844,'Entrada - Salida'!C:C,Saldo!B6844)</f>
        <v>0</v>
      </c>
      <c r="I6844" s="11">
        <f t="shared" si="108"/>
        <v>0</v>
      </c>
      <c r="J6844" s="22"/>
    </row>
    <row r="6845" spans="5:10">
      <c r="E6845" s="4" t="e">
        <f>VLOOKUP(B6845,'[1]Base de datos Almacen'!$B$2:$E$3654,4,0)</f>
        <v>#N/A</v>
      </c>
      <c r="F6845" s="8">
        <v>0</v>
      </c>
      <c r="G6845" s="9">
        <f>SUMIFS('Entrada - Salida'!$E:$E,'Entrada - Salida'!$D:$D,Saldo!C6845,'Entrada - Salida'!C:C,Saldo!B6845)</f>
        <v>0</v>
      </c>
      <c r="H6845" s="10">
        <f>SUMIFS('Entrada - Salida'!$F:$F,'Entrada - Salida'!$D:$D,Saldo!C6845,'Entrada - Salida'!C:C,Saldo!B6845)</f>
        <v>0</v>
      </c>
      <c r="I6845" s="11">
        <f t="shared" si="108"/>
        <v>0</v>
      </c>
      <c r="J6845" s="22"/>
    </row>
    <row r="6846" spans="5:10">
      <c r="E6846" s="4" t="e">
        <f>VLOOKUP(B6846,'[1]Base de datos Almacen'!$B$2:$E$3654,4,0)</f>
        <v>#N/A</v>
      </c>
      <c r="F6846" s="8">
        <v>0</v>
      </c>
      <c r="G6846" s="9">
        <f>SUMIFS('Entrada - Salida'!$E:$E,'Entrada - Salida'!$D:$D,Saldo!C6846,'Entrada - Salida'!C:C,Saldo!B6846)</f>
        <v>0</v>
      </c>
      <c r="H6846" s="10">
        <f>SUMIFS('Entrada - Salida'!$F:$F,'Entrada - Salida'!$D:$D,Saldo!C6846,'Entrada - Salida'!C:C,Saldo!B6846)</f>
        <v>0</v>
      </c>
      <c r="I6846" s="11">
        <f t="shared" si="108"/>
        <v>0</v>
      </c>
      <c r="J6846" s="22"/>
    </row>
    <row r="6847" spans="5:10">
      <c r="E6847" s="4" t="e">
        <f>VLOOKUP(B6847,'[1]Base de datos Almacen'!$B$2:$E$3654,4,0)</f>
        <v>#N/A</v>
      </c>
      <c r="F6847" s="8">
        <v>0</v>
      </c>
      <c r="G6847" s="9">
        <f>SUMIFS('Entrada - Salida'!$E:$E,'Entrada - Salida'!$D:$D,Saldo!C6847,'Entrada - Salida'!C:C,Saldo!B6847)</f>
        <v>0</v>
      </c>
      <c r="H6847" s="10">
        <f>SUMIFS('Entrada - Salida'!$F:$F,'Entrada - Salida'!$D:$D,Saldo!C6847,'Entrada - Salida'!C:C,Saldo!B6847)</f>
        <v>0</v>
      </c>
      <c r="I6847" s="11">
        <f t="shared" si="108"/>
        <v>0</v>
      </c>
      <c r="J6847" s="22"/>
    </row>
    <row r="6848" spans="5:10">
      <c r="E6848" s="4" t="e">
        <f>VLOOKUP(B6848,'[1]Base de datos Almacen'!$B$2:$E$3654,4,0)</f>
        <v>#N/A</v>
      </c>
      <c r="F6848" s="8">
        <v>0</v>
      </c>
      <c r="G6848" s="9">
        <f>SUMIFS('Entrada - Salida'!$E:$E,'Entrada - Salida'!$D:$D,Saldo!C6848,'Entrada - Salida'!C:C,Saldo!B6848)</f>
        <v>0</v>
      </c>
      <c r="H6848" s="10">
        <f>SUMIFS('Entrada - Salida'!$F:$F,'Entrada - Salida'!$D:$D,Saldo!C6848,'Entrada - Salida'!C:C,Saldo!B6848)</f>
        <v>0</v>
      </c>
      <c r="I6848" s="11">
        <f t="shared" si="108"/>
        <v>0</v>
      </c>
      <c r="J6848" s="22"/>
    </row>
    <row r="6849" spans="5:10">
      <c r="E6849" s="4" t="e">
        <f>VLOOKUP(B6849,'[1]Base de datos Almacen'!$B$2:$E$3654,4,0)</f>
        <v>#N/A</v>
      </c>
      <c r="F6849" s="8">
        <v>0</v>
      </c>
      <c r="G6849" s="9">
        <f>SUMIFS('Entrada - Salida'!$E:$E,'Entrada - Salida'!$D:$D,Saldo!C6849,'Entrada - Salida'!C:C,Saldo!B6849)</f>
        <v>0</v>
      </c>
      <c r="H6849" s="10">
        <f>SUMIFS('Entrada - Salida'!$F:$F,'Entrada - Salida'!$D:$D,Saldo!C6849,'Entrada - Salida'!C:C,Saldo!B6849)</f>
        <v>0</v>
      </c>
      <c r="I6849" s="11">
        <f t="shared" si="108"/>
        <v>0</v>
      </c>
      <c r="J6849" s="22"/>
    </row>
    <row r="6850" spans="5:10">
      <c r="E6850" s="4" t="e">
        <f>VLOOKUP(B6850,'[1]Base de datos Almacen'!$B$2:$E$3654,4,0)</f>
        <v>#N/A</v>
      </c>
      <c r="F6850" s="8">
        <v>0</v>
      </c>
      <c r="G6850" s="9">
        <f>SUMIFS('Entrada - Salida'!$E:$E,'Entrada - Salida'!$D:$D,Saldo!C6850,'Entrada - Salida'!C:C,Saldo!B6850)</f>
        <v>0</v>
      </c>
      <c r="H6850" s="10">
        <f>SUMIFS('Entrada - Salida'!$F:$F,'Entrada - Salida'!$D:$D,Saldo!C6850,'Entrada - Salida'!C:C,Saldo!B6850)</f>
        <v>0</v>
      </c>
      <c r="I6850" s="11">
        <f t="shared" si="108"/>
        <v>0</v>
      </c>
      <c r="J6850" s="22"/>
    </row>
    <row r="6851" spans="5:10">
      <c r="E6851" s="4" t="e">
        <f>VLOOKUP(B6851,'[1]Base de datos Almacen'!$B$2:$E$3654,4,0)</f>
        <v>#N/A</v>
      </c>
      <c r="F6851" s="8">
        <v>0</v>
      </c>
      <c r="G6851" s="9">
        <f>SUMIFS('Entrada - Salida'!$E:$E,'Entrada - Salida'!$D:$D,Saldo!C6851,'Entrada - Salida'!C:C,Saldo!B6851)</f>
        <v>0</v>
      </c>
      <c r="H6851" s="10">
        <f>SUMIFS('Entrada - Salida'!$F:$F,'Entrada - Salida'!$D:$D,Saldo!C6851,'Entrada - Salida'!C:C,Saldo!B6851)</f>
        <v>0</v>
      </c>
      <c r="I6851" s="11">
        <f t="shared" si="108"/>
        <v>0</v>
      </c>
      <c r="J6851" s="22"/>
    </row>
    <row r="6852" spans="5:10">
      <c r="E6852" s="4" t="e">
        <f>VLOOKUP(B6852,'[1]Base de datos Almacen'!$B$2:$E$3654,4,0)</f>
        <v>#N/A</v>
      </c>
      <c r="F6852" s="8">
        <v>0</v>
      </c>
      <c r="G6852" s="9">
        <f>SUMIFS('Entrada - Salida'!$E:$E,'Entrada - Salida'!$D:$D,Saldo!C6852,'Entrada - Salida'!C:C,Saldo!B6852)</f>
        <v>0</v>
      </c>
      <c r="H6852" s="10">
        <f>SUMIFS('Entrada - Salida'!$F:$F,'Entrada - Salida'!$D:$D,Saldo!C6852,'Entrada - Salida'!C:C,Saldo!B6852)</f>
        <v>0</v>
      </c>
      <c r="I6852" s="11">
        <f t="shared" si="108"/>
        <v>0</v>
      </c>
      <c r="J6852" s="22"/>
    </row>
    <row r="6853" spans="5:10">
      <c r="E6853" s="4" t="e">
        <f>VLOOKUP(B6853,'[1]Base de datos Almacen'!$B$2:$E$3654,4,0)</f>
        <v>#N/A</v>
      </c>
      <c r="F6853" s="8">
        <v>0</v>
      </c>
      <c r="G6853" s="9">
        <f>SUMIFS('Entrada - Salida'!$E:$E,'Entrada - Salida'!$D:$D,Saldo!C6853,'Entrada - Salida'!C:C,Saldo!B6853)</f>
        <v>0</v>
      </c>
      <c r="H6853" s="10">
        <f>SUMIFS('Entrada - Salida'!$F:$F,'Entrada - Salida'!$D:$D,Saldo!C6853,'Entrada - Salida'!C:C,Saldo!B6853)</f>
        <v>0</v>
      </c>
      <c r="I6853" s="11">
        <f t="shared" si="108"/>
        <v>0</v>
      </c>
      <c r="J6853" s="22"/>
    </row>
    <row r="6854" spans="5:10">
      <c r="E6854" s="4" t="e">
        <f>VLOOKUP(B6854,'[1]Base de datos Almacen'!$B$2:$E$3654,4,0)</f>
        <v>#N/A</v>
      </c>
      <c r="F6854" s="8">
        <v>0</v>
      </c>
      <c r="G6854" s="9">
        <f>SUMIFS('Entrada - Salida'!$E:$E,'Entrada - Salida'!$D:$D,Saldo!C6854,'Entrada - Salida'!C:C,Saldo!B6854)</f>
        <v>0</v>
      </c>
      <c r="H6854" s="10">
        <f>SUMIFS('Entrada - Salida'!$F:$F,'Entrada - Salida'!$D:$D,Saldo!C6854,'Entrada - Salida'!C:C,Saldo!B6854)</f>
        <v>0</v>
      </c>
      <c r="I6854" s="11">
        <f t="shared" si="108"/>
        <v>0</v>
      </c>
      <c r="J6854" s="22"/>
    </row>
    <row r="6855" spans="5:10">
      <c r="E6855" s="4" t="e">
        <f>VLOOKUP(B6855,'[1]Base de datos Almacen'!$B$2:$E$3654,4,0)</f>
        <v>#N/A</v>
      </c>
      <c r="F6855" s="8">
        <v>0</v>
      </c>
      <c r="G6855" s="9">
        <f>SUMIFS('Entrada - Salida'!$E:$E,'Entrada - Salida'!$D:$D,Saldo!C6855,'Entrada - Salida'!C:C,Saldo!B6855)</f>
        <v>0</v>
      </c>
      <c r="H6855" s="10">
        <f>SUMIFS('Entrada - Salida'!$F:$F,'Entrada - Salida'!$D:$D,Saldo!C6855,'Entrada - Salida'!C:C,Saldo!B6855)</f>
        <v>0</v>
      </c>
      <c r="I6855" s="11">
        <f t="shared" si="108"/>
        <v>0</v>
      </c>
      <c r="J6855" s="22"/>
    </row>
    <row r="6856" spans="5:10">
      <c r="E6856" s="4" t="e">
        <f>VLOOKUP(B6856,'[1]Base de datos Almacen'!$B$2:$E$3654,4,0)</f>
        <v>#N/A</v>
      </c>
      <c r="F6856" s="8">
        <v>0</v>
      </c>
      <c r="G6856" s="9">
        <f>SUMIFS('Entrada - Salida'!$E:$E,'Entrada - Salida'!$D:$D,Saldo!C6856,'Entrada - Salida'!C:C,Saldo!B6856)</f>
        <v>0</v>
      </c>
      <c r="H6856" s="10">
        <f>SUMIFS('Entrada - Salida'!$F:$F,'Entrada - Salida'!$D:$D,Saldo!C6856,'Entrada - Salida'!C:C,Saldo!B6856)</f>
        <v>0</v>
      </c>
      <c r="I6856" s="11">
        <f t="shared" si="108"/>
        <v>0</v>
      </c>
      <c r="J6856" s="22"/>
    </row>
    <row r="6857" spans="5:10">
      <c r="E6857" s="4" t="e">
        <f>VLOOKUP(B6857,'[1]Base de datos Almacen'!$B$2:$E$3654,4,0)</f>
        <v>#N/A</v>
      </c>
      <c r="F6857" s="8">
        <v>0</v>
      </c>
      <c r="G6857" s="9">
        <f>SUMIFS('Entrada - Salida'!$E:$E,'Entrada - Salida'!$D:$D,Saldo!C6857,'Entrada - Salida'!C:C,Saldo!B6857)</f>
        <v>0</v>
      </c>
      <c r="H6857" s="10">
        <f>SUMIFS('Entrada - Salida'!$F:$F,'Entrada - Salida'!$D:$D,Saldo!C6857,'Entrada - Salida'!C:C,Saldo!B6857)</f>
        <v>0</v>
      </c>
      <c r="I6857" s="11">
        <f t="shared" si="108"/>
        <v>0</v>
      </c>
      <c r="J6857" s="22"/>
    </row>
    <row r="6858" spans="5:10">
      <c r="E6858" s="4" t="e">
        <f>VLOOKUP(B6858,'[1]Base de datos Almacen'!$B$2:$E$3654,4,0)</f>
        <v>#N/A</v>
      </c>
      <c r="F6858" s="8">
        <v>0</v>
      </c>
      <c r="G6858" s="9">
        <f>SUMIFS('Entrada - Salida'!$E:$E,'Entrada - Salida'!$D:$D,Saldo!C6858,'Entrada - Salida'!C:C,Saldo!B6858)</f>
        <v>0</v>
      </c>
      <c r="H6858" s="10">
        <f>SUMIFS('Entrada - Salida'!$F:$F,'Entrada - Salida'!$D:$D,Saldo!C6858,'Entrada - Salida'!C:C,Saldo!B6858)</f>
        <v>0</v>
      </c>
      <c r="I6858" s="11">
        <f t="shared" si="108"/>
        <v>0</v>
      </c>
      <c r="J6858" s="22"/>
    </row>
    <row r="6859" spans="5:10">
      <c r="E6859" s="4" t="e">
        <f>VLOOKUP(B6859,'[1]Base de datos Almacen'!$B$2:$E$3654,4,0)</f>
        <v>#N/A</v>
      </c>
      <c r="F6859" s="8">
        <v>0</v>
      </c>
      <c r="G6859" s="9">
        <f>SUMIFS('Entrada - Salida'!$E:$E,'Entrada - Salida'!$D:$D,Saldo!C6859,'Entrada - Salida'!C:C,Saldo!B6859)</f>
        <v>0</v>
      </c>
      <c r="H6859" s="10">
        <f>SUMIFS('Entrada - Salida'!$F:$F,'Entrada - Salida'!$D:$D,Saldo!C6859,'Entrada - Salida'!C:C,Saldo!B6859)</f>
        <v>0</v>
      </c>
      <c r="I6859" s="11">
        <f t="shared" si="108"/>
        <v>0</v>
      </c>
      <c r="J6859" s="22"/>
    </row>
    <row r="6860" spans="5:10">
      <c r="E6860" s="4" t="e">
        <f>VLOOKUP(B6860,'[1]Base de datos Almacen'!$B$2:$E$3654,4,0)</f>
        <v>#N/A</v>
      </c>
      <c r="F6860" s="8">
        <v>0</v>
      </c>
      <c r="G6860" s="9">
        <f>SUMIFS('Entrada - Salida'!$E:$E,'Entrada - Salida'!$D:$D,Saldo!C6860,'Entrada - Salida'!C:C,Saldo!B6860)</f>
        <v>0</v>
      </c>
      <c r="H6860" s="10">
        <f>SUMIFS('Entrada - Salida'!$F:$F,'Entrada - Salida'!$D:$D,Saldo!C6860,'Entrada - Salida'!C:C,Saldo!B6860)</f>
        <v>0</v>
      </c>
      <c r="I6860" s="11">
        <f t="shared" si="108"/>
        <v>0</v>
      </c>
      <c r="J6860" s="22"/>
    </row>
    <row r="6861" spans="5:10">
      <c r="E6861" s="4" t="e">
        <f>VLOOKUP(B6861,'[1]Base de datos Almacen'!$B$2:$E$3654,4,0)</f>
        <v>#N/A</v>
      </c>
      <c r="F6861" s="8">
        <v>0</v>
      </c>
      <c r="G6861" s="9">
        <f>SUMIFS('Entrada - Salida'!$E:$E,'Entrada - Salida'!$D:$D,Saldo!C6861,'Entrada - Salida'!C:C,Saldo!B6861)</f>
        <v>0</v>
      </c>
      <c r="H6861" s="10">
        <f>SUMIFS('Entrada - Salida'!$F:$F,'Entrada - Salida'!$D:$D,Saldo!C6861,'Entrada - Salida'!C:C,Saldo!B6861)</f>
        <v>0</v>
      </c>
      <c r="I6861" s="11">
        <f t="shared" si="108"/>
        <v>0</v>
      </c>
      <c r="J6861" s="22"/>
    </row>
    <row r="6862" spans="5:10">
      <c r="E6862" s="4" t="e">
        <f>VLOOKUP(B6862,'[1]Base de datos Almacen'!$B$2:$E$3654,4,0)</f>
        <v>#N/A</v>
      </c>
      <c r="F6862" s="8">
        <v>0</v>
      </c>
      <c r="G6862" s="9">
        <f>SUMIFS('Entrada - Salida'!$E:$E,'Entrada - Salida'!$D:$D,Saldo!C6862,'Entrada - Salida'!C:C,Saldo!B6862)</f>
        <v>0</v>
      </c>
      <c r="H6862" s="10">
        <f>SUMIFS('Entrada - Salida'!$F:$F,'Entrada - Salida'!$D:$D,Saldo!C6862,'Entrada - Salida'!C:C,Saldo!B6862)</f>
        <v>0</v>
      </c>
      <c r="I6862" s="11">
        <f t="shared" si="108"/>
        <v>0</v>
      </c>
      <c r="J6862" s="22"/>
    </row>
    <row r="6863" spans="5:10">
      <c r="E6863" s="4" t="e">
        <f>VLOOKUP(B6863,'[1]Base de datos Almacen'!$B$2:$E$3654,4,0)</f>
        <v>#N/A</v>
      </c>
      <c r="F6863" s="8">
        <v>0</v>
      </c>
      <c r="G6863" s="9">
        <f>SUMIFS('Entrada - Salida'!$E:$E,'Entrada - Salida'!$D:$D,Saldo!C6863,'Entrada - Salida'!C:C,Saldo!B6863)</f>
        <v>0</v>
      </c>
      <c r="H6863" s="10">
        <f>SUMIFS('Entrada - Salida'!$F:$F,'Entrada - Salida'!$D:$D,Saldo!C6863,'Entrada - Salida'!C:C,Saldo!B6863)</f>
        <v>0</v>
      </c>
      <c r="I6863" s="11">
        <f t="shared" si="108"/>
        <v>0</v>
      </c>
      <c r="J6863" s="22"/>
    </row>
    <row r="6864" spans="5:10">
      <c r="E6864" s="4" t="e">
        <f>VLOOKUP(B6864,'[1]Base de datos Almacen'!$B$2:$E$3654,4,0)</f>
        <v>#N/A</v>
      </c>
      <c r="F6864" s="8">
        <v>0</v>
      </c>
      <c r="G6864" s="9">
        <f>SUMIFS('Entrada - Salida'!$E:$E,'Entrada - Salida'!$D:$D,Saldo!C6864,'Entrada - Salida'!C:C,Saldo!B6864)</f>
        <v>0</v>
      </c>
      <c r="H6864" s="10">
        <f>SUMIFS('Entrada - Salida'!$F:$F,'Entrada - Salida'!$D:$D,Saldo!C6864,'Entrada - Salida'!C:C,Saldo!B6864)</f>
        <v>0</v>
      </c>
      <c r="I6864" s="11">
        <f t="shared" si="108"/>
        <v>0</v>
      </c>
      <c r="J6864" s="22"/>
    </row>
    <row r="6865" spans="5:10">
      <c r="E6865" s="4" t="e">
        <f>VLOOKUP(B6865,'[1]Base de datos Almacen'!$B$2:$E$3654,4,0)</f>
        <v>#N/A</v>
      </c>
      <c r="F6865" s="8">
        <v>0</v>
      </c>
      <c r="G6865" s="9">
        <f>SUMIFS('Entrada - Salida'!$E:$E,'Entrada - Salida'!$D:$D,Saldo!C6865,'Entrada - Salida'!C:C,Saldo!B6865)</f>
        <v>0</v>
      </c>
      <c r="H6865" s="10">
        <f>SUMIFS('Entrada - Salida'!$F:$F,'Entrada - Salida'!$D:$D,Saldo!C6865,'Entrada - Salida'!C:C,Saldo!B6865)</f>
        <v>0</v>
      </c>
      <c r="I6865" s="11">
        <f t="shared" si="108"/>
        <v>0</v>
      </c>
      <c r="J6865" s="22"/>
    </row>
    <row r="6866" spans="5:10">
      <c r="E6866" s="4" t="e">
        <f>VLOOKUP(B6866,'[1]Base de datos Almacen'!$B$2:$E$3654,4,0)</f>
        <v>#N/A</v>
      </c>
      <c r="F6866" s="8">
        <v>0</v>
      </c>
      <c r="G6866" s="9">
        <f>SUMIFS('Entrada - Salida'!$E:$E,'Entrada - Salida'!$D:$D,Saldo!C6866,'Entrada - Salida'!C:C,Saldo!B6866)</f>
        <v>0</v>
      </c>
      <c r="H6866" s="10">
        <f>SUMIFS('Entrada - Salida'!$F:$F,'Entrada - Salida'!$D:$D,Saldo!C6866,'Entrada - Salida'!C:C,Saldo!B6866)</f>
        <v>0</v>
      </c>
      <c r="I6866" s="11">
        <f t="shared" si="108"/>
        <v>0</v>
      </c>
      <c r="J6866" s="22"/>
    </row>
    <row r="6867" spans="5:10">
      <c r="E6867" s="4" t="e">
        <f>VLOOKUP(B6867,'[1]Base de datos Almacen'!$B$2:$E$3654,4,0)</f>
        <v>#N/A</v>
      </c>
      <c r="F6867" s="8">
        <v>0</v>
      </c>
      <c r="G6867" s="9">
        <f>SUMIFS('Entrada - Salida'!$E:$E,'Entrada - Salida'!$D:$D,Saldo!C6867,'Entrada - Salida'!C:C,Saldo!B6867)</f>
        <v>0</v>
      </c>
      <c r="H6867" s="10">
        <f>SUMIFS('Entrada - Salida'!$F:$F,'Entrada - Salida'!$D:$D,Saldo!C6867,'Entrada - Salida'!C:C,Saldo!B6867)</f>
        <v>0</v>
      </c>
      <c r="I6867" s="11">
        <f t="shared" si="108"/>
        <v>0</v>
      </c>
      <c r="J6867" s="22"/>
    </row>
    <row r="6868" spans="5:10">
      <c r="E6868" s="4" t="e">
        <f>VLOOKUP(B6868,'[1]Base de datos Almacen'!$B$2:$E$3654,4,0)</f>
        <v>#N/A</v>
      </c>
      <c r="F6868" s="8">
        <v>0</v>
      </c>
      <c r="G6868" s="9">
        <f>SUMIFS('Entrada - Salida'!$E:$E,'Entrada - Salida'!$D:$D,Saldo!C6868,'Entrada - Salida'!C:C,Saldo!B6868)</f>
        <v>0</v>
      </c>
      <c r="H6868" s="10">
        <f>SUMIFS('Entrada - Salida'!$F:$F,'Entrada - Salida'!$D:$D,Saldo!C6868,'Entrada - Salida'!C:C,Saldo!B6868)</f>
        <v>0</v>
      </c>
      <c r="I6868" s="11">
        <f t="shared" si="108"/>
        <v>0</v>
      </c>
      <c r="J6868" s="22"/>
    </row>
    <row r="6869" spans="5:10">
      <c r="E6869" s="4" t="e">
        <f>VLOOKUP(B6869,'[1]Base de datos Almacen'!$B$2:$E$3654,4,0)</f>
        <v>#N/A</v>
      </c>
      <c r="F6869" s="8">
        <v>0</v>
      </c>
      <c r="G6869" s="9">
        <f>SUMIFS('Entrada - Salida'!$E:$E,'Entrada - Salida'!$D:$D,Saldo!C6869,'Entrada - Salida'!C:C,Saldo!B6869)</f>
        <v>0</v>
      </c>
      <c r="H6869" s="10">
        <f>SUMIFS('Entrada - Salida'!$F:$F,'Entrada - Salida'!$D:$D,Saldo!C6869,'Entrada - Salida'!C:C,Saldo!B6869)</f>
        <v>0</v>
      </c>
      <c r="I6869" s="11">
        <f t="shared" si="108"/>
        <v>0</v>
      </c>
      <c r="J6869" s="22"/>
    </row>
    <row r="6870" spans="5:10">
      <c r="E6870" s="4" t="e">
        <f>VLOOKUP(B6870,'[1]Base de datos Almacen'!$B$2:$E$3654,4,0)</f>
        <v>#N/A</v>
      </c>
      <c r="F6870" s="8">
        <v>0</v>
      </c>
      <c r="G6870" s="9">
        <f>SUMIFS('Entrada - Salida'!$E:$E,'Entrada - Salida'!$D:$D,Saldo!C6870,'Entrada - Salida'!C:C,Saldo!B6870)</f>
        <v>0</v>
      </c>
      <c r="H6870" s="10">
        <f>SUMIFS('Entrada - Salida'!$F:$F,'Entrada - Salida'!$D:$D,Saldo!C6870,'Entrada - Salida'!C:C,Saldo!B6870)</f>
        <v>0</v>
      </c>
      <c r="I6870" s="11">
        <f t="shared" si="108"/>
        <v>0</v>
      </c>
      <c r="J6870" s="22"/>
    </row>
    <row r="6871" spans="5:10">
      <c r="E6871" s="4" t="e">
        <f>VLOOKUP(B6871,'[1]Base de datos Almacen'!$B$2:$E$3654,4,0)</f>
        <v>#N/A</v>
      </c>
      <c r="F6871" s="8">
        <v>0</v>
      </c>
      <c r="G6871" s="9">
        <f>SUMIFS('Entrada - Salida'!$E:$E,'Entrada - Salida'!$D:$D,Saldo!C6871,'Entrada - Salida'!C:C,Saldo!B6871)</f>
        <v>0</v>
      </c>
      <c r="H6871" s="10">
        <f>SUMIFS('Entrada - Salida'!$F:$F,'Entrada - Salida'!$D:$D,Saldo!C6871,'Entrada - Salida'!C:C,Saldo!B6871)</f>
        <v>0</v>
      </c>
      <c r="I6871" s="11">
        <f t="shared" si="108"/>
        <v>0</v>
      </c>
      <c r="J6871" s="22"/>
    </row>
    <row r="6872" spans="5:10">
      <c r="E6872" s="4" t="e">
        <f>VLOOKUP(B6872,'[1]Base de datos Almacen'!$B$2:$E$3654,4,0)</f>
        <v>#N/A</v>
      </c>
      <c r="F6872" s="8">
        <v>0</v>
      </c>
      <c r="G6872" s="9">
        <f>SUMIFS('Entrada - Salida'!$E:$E,'Entrada - Salida'!$D:$D,Saldo!C6872,'Entrada - Salida'!C:C,Saldo!B6872)</f>
        <v>0</v>
      </c>
      <c r="H6872" s="10">
        <f>SUMIFS('Entrada - Salida'!$F:$F,'Entrada - Salida'!$D:$D,Saldo!C6872,'Entrada - Salida'!C:C,Saldo!B6872)</f>
        <v>0</v>
      </c>
      <c r="I6872" s="11">
        <f t="shared" si="108"/>
        <v>0</v>
      </c>
      <c r="J6872" s="22"/>
    </row>
    <row r="6873" spans="5:10">
      <c r="E6873" s="4" t="e">
        <f>VLOOKUP(B6873,'[1]Base de datos Almacen'!$B$2:$E$3654,4,0)</f>
        <v>#N/A</v>
      </c>
      <c r="F6873" s="8">
        <v>0</v>
      </c>
      <c r="G6873" s="9">
        <f>SUMIFS('Entrada - Salida'!$E:$E,'Entrada - Salida'!$D:$D,Saldo!C6873,'Entrada - Salida'!C:C,Saldo!B6873)</f>
        <v>0</v>
      </c>
      <c r="H6873" s="10">
        <f>SUMIFS('Entrada - Salida'!$F:$F,'Entrada - Salida'!$D:$D,Saldo!C6873,'Entrada - Salida'!C:C,Saldo!B6873)</f>
        <v>0</v>
      </c>
      <c r="I6873" s="11">
        <f t="shared" si="108"/>
        <v>0</v>
      </c>
      <c r="J6873" s="22"/>
    </row>
    <row r="6874" spans="5:10">
      <c r="E6874" s="4" t="e">
        <f>VLOOKUP(B6874,'[1]Base de datos Almacen'!$B$2:$E$3654,4,0)</f>
        <v>#N/A</v>
      </c>
      <c r="F6874" s="8">
        <v>0</v>
      </c>
      <c r="G6874" s="9">
        <f>SUMIFS('Entrada - Salida'!$E:$E,'Entrada - Salida'!$D:$D,Saldo!C6874,'Entrada - Salida'!C:C,Saldo!B6874)</f>
        <v>0</v>
      </c>
      <c r="H6874" s="10">
        <f>SUMIFS('Entrada - Salida'!$F:$F,'Entrada - Salida'!$D:$D,Saldo!C6874,'Entrada - Salida'!C:C,Saldo!B6874)</f>
        <v>0</v>
      </c>
      <c r="I6874" s="11">
        <f t="shared" si="108"/>
        <v>0</v>
      </c>
      <c r="J6874" s="22"/>
    </row>
    <row r="6875" spans="5:10">
      <c r="E6875" s="4" t="e">
        <f>VLOOKUP(B6875,'[1]Base de datos Almacen'!$B$2:$E$3654,4,0)</f>
        <v>#N/A</v>
      </c>
      <c r="F6875" s="8">
        <v>0</v>
      </c>
      <c r="G6875" s="9">
        <f>SUMIFS('Entrada - Salida'!$E:$E,'Entrada - Salida'!$D:$D,Saldo!C6875,'Entrada - Salida'!C:C,Saldo!B6875)</f>
        <v>0</v>
      </c>
      <c r="H6875" s="10">
        <f>SUMIFS('Entrada - Salida'!$F:$F,'Entrada - Salida'!$D:$D,Saldo!C6875,'Entrada - Salida'!C:C,Saldo!B6875)</f>
        <v>0</v>
      </c>
      <c r="I6875" s="11">
        <f t="shared" si="108"/>
        <v>0</v>
      </c>
      <c r="J6875" s="22"/>
    </row>
    <row r="6876" spans="5:10">
      <c r="E6876" s="4" t="e">
        <f>VLOOKUP(B6876,'[1]Base de datos Almacen'!$B$2:$E$3654,4,0)</f>
        <v>#N/A</v>
      </c>
      <c r="F6876" s="8">
        <v>0</v>
      </c>
      <c r="G6876" s="9">
        <f>SUMIFS('Entrada - Salida'!$E:$E,'Entrada - Salida'!$D:$D,Saldo!C6876,'Entrada - Salida'!C:C,Saldo!B6876)</f>
        <v>0</v>
      </c>
      <c r="H6876" s="10">
        <f>SUMIFS('Entrada - Salida'!$F:$F,'Entrada - Salida'!$D:$D,Saldo!C6876,'Entrada - Salida'!C:C,Saldo!B6876)</f>
        <v>0</v>
      </c>
      <c r="I6876" s="11">
        <f t="shared" si="108"/>
        <v>0</v>
      </c>
      <c r="J6876" s="22"/>
    </row>
    <row r="6877" spans="5:10">
      <c r="E6877" s="4" t="e">
        <f>VLOOKUP(B6877,'[1]Base de datos Almacen'!$B$2:$E$3654,4,0)</f>
        <v>#N/A</v>
      </c>
      <c r="F6877" s="8">
        <v>0</v>
      </c>
      <c r="G6877" s="9">
        <f>SUMIFS('Entrada - Salida'!$E:$E,'Entrada - Salida'!$D:$D,Saldo!C6877,'Entrada - Salida'!C:C,Saldo!B6877)</f>
        <v>0</v>
      </c>
      <c r="H6877" s="10">
        <f>SUMIFS('Entrada - Salida'!$F:$F,'Entrada - Salida'!$D:$D,Saldo!C6877,'Entrada - Salida'!C:C,Saldo!B6877)</f>
        <v>0</v>
      </c>
      <c r="I6877" s="11">
        <f t="shared" si="108"/>
        <v>0</v>
      </c>
      <c r="J6877" s="22"/>
    </row>
    <row r="6878" spans="5:10">
      <c r="E6878" s="4" t="e">
        <f>VLOOKUP(B6878,'[1]Base de datos Almacen'!$B$2:$E$3654,4,0)</f>
        <v>#N/A</v>
      </c>
      <c r="F6878" s="8">
        <v>0</v>
      </c>
      <c r="G6878" s="9">
        <f>SUMIFS('Entrada - Salida'!$E:$E,'Entrada - Salida'!$D:$D,Saldo!C6878,'Entrada - Salida'!C:C,Saldo!B6878)</f>
        <v>0</v>
      </c>
      <c r="H6878" s="10">
        <f>SUMIFS('Entrada - Salida'!$F:$F,'Entrada - Salida'!$D:$D,Saldo!C6878,'Entrada - Salida'!C:C,Saldo!B6878)</f>
        <v>0</v>
      </c>
      <c r="I6878" s="11">
        <f t="shared" si="108"/>
        <v>0</v>
      </c>
      <c r="J6878" s="22"/>
    </row>
    <row r="6879" spans="5:10">
      <c r="E6879" s="4" t="e">
        <f>VLOOKUP(B6879,'[1]Base de datos Almacen'!$B$2:$E$3654,4,0)</f>
        <v>#N/A</v>
      </c>
      <c r="F6879" s="8">
        <v>0</v>
      </c>
      <c r="G6879" s="9">
        <f>SUMIFS('Entrada - Salida'!$E:$E,'Entrada - Salida'!$D:$D,Saldo!C6879,'Entrada - Salida'!C:C,Saldo!B6879)</f>
        <v>0</v>
      </c>
      <c r="H6879" s="10">
        <f>SUMIFS('Entrada - Salida'!$F:$F,'Entrada - Salida'!$D:$D,Saldo!C6879,'Entrada - Salida'!C:C,Saldo!B6879)</f>
        <v>0</v>
      </c>
      <c r="I6879" s="11">
        <f t="shared" si="108"/>
        <v>0</v>
      </c>
      <c r="J6879" s="22"/>
    </row>
    <row r="6880" spans="5:10">
      <c r="E6880" s="4" t="e">
        <f>VLOOKUP(B6880,'[1]Base de datos Almacen'!$B$2:$E$3654,4,0)</f>
        <v>#N/A</v>
      </c>
      <c r="F6880" s="8">
        <v>0</v>
      </c>
      <c r="G6880" s="9">
        <f>SUMIFS('Entrada - Salida'!$E:$E,'Entrada - Salida'!$D:$D,Saldo!C6880,'Entrada - Salida'!C:C,Saldo!B6880)</f>
        <v>0</v>
      </c>
      <c r="H6880" s="10">
        <f>SUMIFS('Entrada - Salida'!$F:$F,'Entrada - Salida'!$D:$D,Saldo!C6880,'Entrada - Salida'!C:C,Saldo!B6880)</f>
        <v>0</v>
      </c>
      <c r="I6880" s="11">
        <f t="shared" si="108"/>
        <v>0</v>
      </c>
      <c r="J6880" s="22"/>
    </row>
    <row r="6881" spans="5:10">
      <c r="E6881" s="4" t="e">
        <f>VLOOKUP(B6881,'[1]Base de datos Almacen'!$B$2:$E$3654,4,0)</f>
        <v>#N/A</v>
      </c>
      <c r="F6881" s="8">
        <v>0</v>
      </c>
      <c r="G6881" s="9">
        <f>SUMIFS('Entrada - Salida'!$E:$E,'Entrada - Salida'!$D:$D,Saldo!C6881,'Entrada - Salida'!C:C,Saldo!B6881)</f>
        <v>0</v>
      </c>
      <c r="H6881" s="10">
        <f>SUMIFS('Entrada - Salida'!$F:$F,'Entrada - Salida'!$D:$D,Saldo!C6881,'Entrada - Salida'!C:C,Saldo!B6881)</f>
        <v>0</v>
      </c>
      <c r="I6881" s="11">
        <f t="shared" si="108"/>
        <v>0</v>
      </c>
      <c r="J6881" s="22"/>
    </row>
    <row r="6882" spans="5:10">
      <c r="E6882" s="4" t="e">
        <f>VLOOKUP(B6882,'[1]Base de datos Almacen'!$B$2:$E$3654,4,0)</f>
        <v>#N/A</v>
      </c>
      <c r="F6882" s="8">
        <v>0</v>
      </c>
      <c r="G6882" s="9">
        <f>SUMIFS('Entrada - Salida'!$E:$E,'Entrada - Salida'!$D:$D,Saldo!C6882,'Entrada - Salida'!C:C,Saldo!B6882)</f>
        <v>0</v>
      </c>
      <c r="H6882" s="10">
        <f>SUMIFS('Entrada - Salida'!$F:$F,'Entrada - Salida'!$D:$D,Saldo!C6882,'Entrada - Salida'!C:C,Saldo!B6882)</f>
        <v>0</v>
      </c>
      <c r="I6882" s="11">
        <f t="shared" si="108"/>
        <v>0</v>
      </c>
      <c r="J6882" s="22"/>
    </row>
    <row r="6883" spans="5:10">
      <c r="E6883" s="4" t="e">
        <f>VLOOKUP(B6883,'[1]Base de datos Almacen'!$B$2:$E$3654,4,0)</f>
        <v>#N/A</v>
      </c>
      <c r="F6883" s="8">
        <v>0</v>
      </c>
      <c r="G6883" s="9">
        <f>SUMIFS('Entrada - Salida'!$E:$E,'Entrada - Salida'!$D:$D,Saldo!C6883,'Entrada - Salida'!C:C,Saldo!B6883)</f>
        <v>0</v>
      </c>
      <c r="H6883" s="10">
        <f>SUMIFS('Entrada - Salida'!$F:$F,'Entrada - Salida'!$D:$D,Saldo!C6883,'Entrada - Salida'!C:C,Saldo!B6883)</f>
        <v>0</v>
      </c>
      <c r="I6883" s="11">
        <f t="shared" si="108"/>
        <v>0</v>
      </c>
      <c r="J6883" s="22"/>
    </row>
    <row r="6884" spans="5:10">
      <c r="E6884" s="4" t="e">
        <f>VLOOKUP(B6884,'[1]Base de datos Almacen'!$B$2:$E$3654,4,0)</f>
        <v>#N/A</v>
      </c>
      <c r="F6884" s="8">
        <v>0</v>
      </c>
      <c r="G6884" s="9">
        <f>SUMIFS('Entrada - Salida'!$E:$E,'Entrada - Salida'!$D:$D,Saldo!C6884,'Entrada - Salida'!C:C,Saldo!B6884)</f>
        <v>0</v>
      </c>
      <c r="H6884" s="10">
        <f>SUMIFS('Entrada - Salida'!$F:$F,'Entrada - Salida'!$D:$D,Saldo!C6884,'Entrada - Salida'!C:C,Saldo!B6884)</f>
        <v>0</v>
      </c>
      <c r="I6884" s="11">
        <f t="shared" si="108"/>
        <v>0</v>
      </c>
      <c r="J6884" s="22"/>
    </row>
    <row r="6885" spans="5:10">
      <c r="E6885" s="4" t="e">
        <f>VLOOKUP(B6885,'[1]Base de datos Almacen'!$B$2:$E$3654,4,0)</f>
        <v>#N/A</v>
      </c>
      <c r="F6885" s="8">
        <v>0</v>
      </c>
      <c r="G6885" s="9">
        <f>SUMIFS('Entrada - Salida'!$E:$E,'Entrada - Salida'!$D:$D,Saldo!C6885,'Entrada - Salida'!C:C,Saldo!B6885)</f>
        <v>0</v>
      </c>
      <c r="H6885" s="10">
        <f>SUMIFS('Entrada - Salida'!$F:$F,'Entrada - Salida'!$D:$D,Saldo!C6885,'Entrada - Salida'!C:C,Saldo!B6885)</f>
        <v>0</v>
      </c>
      <c r="I6885" s="11">
        <f t="shared" si="108"/>
        <v>0</v>
      </c>
      <c r="J6885" s="22"/>
    </row>
    <row r="6886" spans="5:10">
      <c r="E6886" s="4" t="e">
        <f>VLOOKUP(B6886,'[1]Base de datos Almacen'!$B$2:$E$3654,4,0)</f>
        <v>#N/A</v>
      </c>
      <c r="F6886" s="8">
        <v>0</v>
      </c>
      <c r="G6886" s="9">
        <f>SUMIFS('Entrada - Salida'!$E:$E,'Entrada - Salida'!$D:$D,Saldo!C6886,'Entrada - Salida'!C:C,Saldo!B6886)</f>
        <v>0</v>
      </c>
      <c r="H6886" s="10">
        <f>SUMIFS('Entrada - Salida'!$F:$F,'Entrada - Salida'!$D:$D,Saldo!C6886,'Entrada - Salida'!C:C,Saldo!B6886)</f>
        <v>0</v>
      </c>
      <c r="I6886" s="11">
        <f t="shared" si="108"/>
        <v>0</v>
      </c>
      <c r="J6886" s="22"/>
    </row>
    <row r="6887" spans="5:10">
      <c r="E6887" s="4" t="e">
        <f>VLOOKUP(B6887,'[1]Base de datos Almacen'!$B$2:$E$3654,4,0)</f>
        <v>#N/A</v>
      </c>
      <c r="F6887" s="8">
        <v>0</v>
      </c>
      <c r="G6887" s="9">
        <f>SUMIFS('Entrada - Salida'!$E:$E,'Entrada - Salida'!$D:$D,Saldo!C6887,'Entrada - Salida'!C:C,Saldo!B6887)</f>
        <v>0</v>
      </c>
      <c r="H6887" s="10">
        <f>SUMIFS('Entrada - Salida'!$F:$F,'Entrada - Salida'!$D:$D,Saldo!C6887,'Entrada - Salida'!C:C,Saldo!B6887)</f>
        <v>0</v>
      </c>
      <c r="I6887" s="11">
        <f t="shared" si="108"/>
        <v>0</v>
      </c>
      <c r="J6887" s="22"/>
    </row>
    <row r="6888" spans="5:10">
      <c r="E6888" s="4" t="e">
        <f>VLOOKUP(B6888,'[1]Base de datos Almacen'!$B$2:$E$3654,4,0)</f>
        <v>#N/A</v>
      </c>
      <c r="F6888" s="8">
        <v>0</v>
      </c>
      <c r="G6888" s="9">
        <f>SUMIFS('Entrada - Salida'!$E:$E,'Entrada - Salida'!$D:$D,Saldo!C6888,'Entrada - Salida'!C:C,Saldo!B6888)</f>
        <v>0</v>
      </c>
      <c r="H6888" s="10">
        <f>SUMIFS('Entrada - Salida'!$F:$F,'Entrada - Salida'!$D:$D,Saldo!C6888,'Entrada - Salida'!C:C,Saldo!B6888)</f>
        <v>0</v>
      </c>
      <c r="I6888" s="11">
        <f t="shared" si="108"/>
        <v>0</v>
      </c>
      <c r="J6888" s="22"/>
    </row>
    <row r="6889" spans="5:10">
      <c r="E6889" s="4" t="e">
        <f>VLOOKUP(B6889,'[1]Base de datos Almacen'!$B$2:$E$3654,4,0)</f>
        <v>#N/A</v>
      </c>
      <c r="F6889" s="8">
        <v>0</v>
      </c>
      <c r="G6889" s="9">
        <f>SUMIFS('Entrada - Salida'!$E:$E,'Entrada - Salida'!$D:$D,Saldo!C6889,'Entrada - Salida'!C:C,Saldo!B6889)</f>
        <v>0</v>
      </c>
      <c r="H6889" s="10">
        <f>SUMIFS('Entrada - Salida'!$F:$F,'Entrada - Salida'!$D:$D,Saldo!C6889,'Entrada - Salida'!C:C,Saldo!B6889)</f>
        <v>0</v>
      </c>
      <c r="I6889" s="11">
        <f t="shared" si="108"/>
        <v>0</v>
      </c>
      <c r="J6889" s="22"/>
    </row>
    <row r="6890" spans="5:10">
      <c r="E6890" s="4" t="e">
        <f>VLOOKUP(B6890,'[1]Base de datos Almacen'!$B$2:$E$3654,4,0)</f>
        <v>#N/A</v>
      </c>
      <c r="F6890" s="8">
        <v>0</v>
      </c>
      <c r="G6890" s="9">
        <f>SUMIFS('Entrada - Salida'!$E:$E,'Entrada - Salida'!$D:$D,Saldo!C6890,'Entrada - Salida'!C:C,Saldo!B6890)</f>
        <v>0</v>
      </c>
      <c r="H6890" s="10">
        <f>SUMIFS('Entrada - Salida'!$F:$F,'Entrada - Salida'!$D:$D,Saldo!C6890,'Entrada - Salida'!C:C,Saldo!B6890)</f>
        <v>0</v>
      </c>
      <c r="I6890" s="11">
        <f t="shared" si="108"/>
        <v>0</v>
      </c>
      <c r="J6890" s="22"/>
    </row>
    <row r="6891" spans="5:10">
      <c r="E6891" s="4" t="e">
        <f>VLOOKUP(B6891,'[1]Base de datos Almacen'!$B$2:$E$3654,4,0)</f>
        <v>#N/A</v>
      </c>
      <c r="F6891" s="8">
        <v>0</v>
      </c>
      <c r="G6891" s="9">
        <f>SUMIFS('Entrada - Salida'!$E:$E,'Entrada - Salida'!$D:$D,Saldo!C6891,'Entrada - Salida'!C:C,Saldo!B6891)</f>
        <v>0</v>
      </c>
      <c r="H6891" s="10">
        <f>SUMIFS('Entrada - Salida'!$F:$F,'Entrada - Salida'!$D:$D,Saldo!C6891,'Entrada - Salida'!C:C,Saldo!B6891)</f>
        <v>0</v>
      </c>
      <c r="I6891" s="11">
        <f t="shared" si="108"/>
        <v>0</v>
      </c>
      <c r="J6891" s="22"/>
    </row>
    <row r="6892" spans="5:10">
      <c r="E6892" s="4" t="e">
        <f>VLOOKUP(B6892,'[1]Base de datos Almacen'!$B$2:$E$3654,4,0)</f>
        <v>#N/A</v>
      </c>
      <c r="F6892" s="8">
        <v>0</v>
      </c>
      <c r="G6892" s="9">
        <f>SUMIFS('Entrada - Salida'!$E:$E,'Entrada - Salida'!$D:$D,Saldo!C6892,'Entrada - Salida'!C:C,Saldo!B6892)</f>
        <v>0</v>
      </c>
      <c r="H6892" s="10">
        <f>SUMIFS('Entrada - Salida'!$F:$F,'Entrada - Salida'!$D:$D,Saldo!C6892,'Entrada - Salida'!C:C,Saldo!B6892)</f>
        <v>0</v>
      </c>
      <c r="I6892" s="11">
        <f t="shared" si="108"/>
        <v>0</v>
      </c>
      <c r="J6892" s="22"/>
    </row>
    <row r="6893" spans="5:10">
      <c r="E6893" s="4" t="e">
        <f>VLOOKUP(B6893,'[1]Base de datos Almacen'!$B$2:$E$3654,4,0)</f>
        <v>#N/A</v>
      </c>
      <c r="F6893" s="8">
        <v>0</v>
      </c>
      <c r="G6893" s="9">
        <f>SUMIFS('Entrada - Salida'!$E:$E,'Entrada - Salida'!$D:$D,Saldo!C6893,'Entrada - Salida'!C:C,Saldo!B6893)</f>
        <v>0</v>
      </c>
      <c r="H6893" s="10">
        <f>SUMIFS('Entrada - Salida'!$F:$F,'Entrada - Salida'!$D:$D,Saldo!C6893,'Entrada - Salida'!C:C,Saldo!B6893)</f>
        <v>0</v>
      </c>
      <c r="I6893" s="11">
        <f t="shared" si="108"/>
        <v>0</v>
      </c>
      <c r="J6893" s="22"/>
    </row>
    <row r="6894" spans="5:10">
      <c r="E6894" s="4" t="e">
        <f>VLOOKUP(B6894,'[1]Base de datos Almacen'!$B$2:$E$3654,4,0)</f>
        <v>#N/A</v>
      </c>
      <c r="F6894" s="8">
        <v>0</v>
      </c>
      <c r="G6894" s="9">
        <f>SUMIFS('Entrada - Salida'!$E:$E,'Entrada - Salida'!$D:$D,Saldo!C6894,'Entrada - Salida'!C:C,Saldo!B6894)</f>
        <v>0</v>
      </c>
      <c r="H6894" s="10">
        <f>SUMIFS('Entrada - Salida'!$F:$F,'Entrada - Salida'!$D:$D,Saldo!C6894,'Entrada - Salida'!C:C,Saldo!B6894)</f>
        <v>0</v>
      </c>
      <c r="I6894" s="11">
        <f t="shared" ref="I6894:I6957" si="109">+(G6894-H6894)+F6894</f>
        <v>0</v>
      </c>
      <c r="J6894" s="22"/>
    </row>
    <row r="6895" spans="5:10">
      <c r="E6895" s="4" t="e">
        <f>VLOOKUP(B6895,'[1]Base de datos Almacen'!$B$2:$E$3654,4,0)</f>
        <v>#N/A</v>
      </c>
      <c r="F6895" s="8">
        <v>0</v>
      </c>
      <c r="G6895" s="9">
        <f>SUMIFS('Entrada - Salida'!$E:$E,'Entrada - Salida'!$D:$D,Saldo!C6895,'Entrada - Salida'!C:C,Saldo!B6895)</f>
        <v>0</v>
      </c>
      <c r="H6895" s="10">
        <f>SUMIFS('Entrada - Salida'!$F:$F,'Entrada - Salida'!$D:$D,Saldo!C6895,'Entrada - Salida'!C:C,Saldo!B6895)</f>
        <v>0</v>
      </c>
      <c r="I6895" s="11">
        <f t="shared" si="109"/>
        <v>0</v>
      </c>
      <c r="J6895" s="22"/>
    </row>
    <row r="6896" spans="5:10">
      <c r="E6896" s="4" t="e">
        <f>VLOOKUP(B6896,'[1]Base de datos Almacen'!$B$2:$E$3654,4,0)</f>
        <v>#N/A</v>
      </c>
      <c r="F6896" s="8">
        <v>0</v>
      </c>
      <c r="G6896" s="9">
        <f>SUMIFS('Entrada - Salida'!$E:$E,'Entrada - Salida'!$D:$D,Saldo!C6896,'Entrada - Salida'!C:C,Saldo!B6896)</f>
        <v>0</v>
      </c>
      <c r="H6896" s="10">
        <f>SUMIFS('Entrada - Salida'!$F:$F,'Entrada - Salida'!$D:$D,Saldo!C6896,'Entrada - Salida'!C:C,Saldo!B6896)</f>
        <v>0</v>
      </c>
      <c r="I6896" s="11">
        <f t="shared" si="109"/>
        <v>0</v>
      </c>
      <c r="J6896" s="22"/>
    </row>
    <row r="6897" spans="5:10">
      <c r="E6897" s="4" t="e">
        <f>VLOOKUP(B6897,'[1]Base de datos Almacen'!$B$2:$E$3654,4,0)</f>
        <v>#N/A</v>
      </c>
      <c r="F6897" s="8">
        <v>0</v>
      </c>
      <c r="G6897" s="9">
        <f>SUMIFS('Entrada - Salida'!$E:$E,'Entrada - Salida'!$D:$D,Saldo!C6897,'Entrada - Salida'!C:C,Saldo!B6897)</f>
        <v>0</v>
      </c>
      <c r="H6897" s="10">
        <f>SUMIFS('Entrada - Salida'!$F:$F,'Entrada - Salida'!$D:$D,Saldo!C6897,'Entrada - Salida'!C:C,Saldo!B6897)</f>
        <v>0</v>
      </c>
      <c r="I6897" s="11">
        <f t="shared" si="109"/>
        <v>0</v>
      </c>
      <c r="J6897" s="22"/>
    </row>
    <row r="6898" spans="5:10">
      <c r="E6898" s="4" t="e">
        <f>VLOOKUP(B6898,'[1]Base de datos Almacen'!$B$2:$E$3654,4,0)</f>
        <v>#N/A</v>
      </c>
      <c r="F6898" s="8">
        <v>0</v>
      </c>
      <c r="G6898" s="9">
        <f>SUMIFS('Entrada - Salida'!$E:$E,'Entrada - Salida'!$D:$D,Saldo!C6898,'Entrada - Salida'!C:C,Saldo!B6898)</f>
        <v>0</v>
      </c>
      <c r="H6898" s="10">
        <f>SUMIFS('Entrada - Salida'!$F:$F,'Entrada - Salida'!$D:$D,Saldo!C6898,'Entrada - Salida'!C:C,Saldo!B6898)</f>
        <v>0</v>
      </c>
      <c r="I6898" s="11">
        <f t="shared" si="109"/>
        <v>0</v>
      </c>
      <c r="J6898" s="22"/>
    </row>
    <row r="6899" spans="5:10">
      <c r="E6899" s="4" t="e">
        <f>VLOOKUP(B6899,'[1]Base de datos Almacen'!$B$2:$E$3654,4,0)</f>
        <v>#N/A</v>
      </c>
      <c r="F6899" s="8">
        <v>0</v>
      </c>
      <c r="G6899" s="9">
        <f>SUMIFS('Entrada - Salida'!$E:$E,'Entrada - Salida'!$D:$D,Saldo!C6899,'Entrada - Salida'!C:C,Saldo!B6899)</f>
        <v>0</v>
      </c>
      <c r="H6899" s="10">
        <f>SUMIFS('Entrada - Salida'!$F:$F,'Entrada - Salida'!$D:$D,Saldo!C6899,'Entrada - Salida'!C:C,Saldo!B6899)</f>
        <v>0</v>
      </c>
      <c r="I6899" s="11">
        <f t="shared" si="109"/>
        <v>0</v>
      </c>
      <c r="J6899" s="22"/>
    </row>
    <row r="6900" spans="5:10">
      <c r="E6900" s="4" t="e">
        <f>VLOOKUP(B6900,'[1]Base de datos Almacen'!$B$2:$E$3654,4,0)</f>
        <v>#N/A</v>
      </c>
      <c r="F6900" s="8">
        <v>0</v>
      </c>
      <c r="G6900" s="9">
        <f>SUMIFS('Entrada - Salida'!$E:$E,'Entrada - Salida'!$D:$D,Saldo!C6900,'Entrada - Salida'!C:C,Saldo!B6900)</f>
        <v>0</v>
      </c>
      <c r="H6900" s="10">
        <f>SUMIFS('Entrada - Salida'!$F:$F,'Entrada - Salida'!$D:$D,Saldo!C6900,'Entrada - Salida'!C:C,Saldo!B6900)</f>
        <v>0</v>
      </c>
      <c r="I6900" s="11">
        <f t="shared" si="109"/>
        <v>0</v>
      </c>
      <c r="J6900" s="22"/>
    </row>
    <row r="6901" spans="5:10">
      <c r="E6901" s="4" t="e">
        <f>VLOOKUP(B6901,'[1]Base de datos Almacen'!$B$2:$E$3654,4,0)</f>
        <v>#N/A</v>
      </c>
      <c r="F6901" s="8">
        <v>0</v>
      </c>
      <c r="G6901" s="9">
        <f>SUMIFS('Entrada - Salida'!$E:$E,'Entrada - Salida'!$D:$D,Saldo!C6901,'Entrada - Salida'!C:C,Saldo!B6901)</f>
        <v>0</v>
      </c>
      <c r="H6901" s="10">
        <f>SUMIFS('Entrada - Salida'!$F:$F,'Entrada - Salida'!$D:$D,Saldo!C6901,'Entrada - Salida'!C:C,Saldo!B6901)</f>
        <v>0</v>
      </c>
      <c r="I6901" s="11">
        <f t="shared" si="109"/>
        <v>0</v>
      </c>
      <c r="J6901" s="22"/>
    </row>
    <row r="6902" spans="5:10">
      <c r="E6902" s="4" t="e">
        <f>VLOOKUP(B6902,'[1]Base de datos Almacen'!$B$2:$E$3654,4,0)</f>
        <v>#N/A</v>
      </c>
      <c r="F6902" s="8">
        <v>0</v>
      </c>
      <c r="G6902" s="9">
        <f>SUMIFS('Entrada - Salida'!$E:$E,'Entrada - Salida'!$D:$D,Saldo!C6902,'Entrada - Salida'!C:C,Saldo!B6902)</f>
        <v>0</v>
      </c>
      <c r="H6902" s="10">
        <f>SUMIFS('Entrada - Salida'!$F:$F,'Entrada - Salida'!$D:$D,Saldo!C6902,'Entrada - Salida'!C:C,Saldo!B6902)</f>
        <v>0</v>
      </c>
      <c r="I6902" s="11">
        <f t="shared" si="109"/>
        <v>0</v>
      </c>
      <c r="J6902" s="22"/>
    </row>
    <row r="6903" spans="5:10">
      <c r="E6903" s="4" t="e">
        <f>VLOOKUP(B6903,'[1]Base de datos Almacen'!$B$2:$E$3654,4,0)</f>
        <v>#N/A</v>
      </c>
      <c r="F6903" s="8">
        <v>0</v>
      </c>
      <c r="G6903" s="9">
        <f>SUMIFS('Entrada - Salida'!$E:$E,'Entrada - Salida'!$D:$D,Saldo!C6903,'Entrada - Salida'!C:C,Saldo!B6903)</f>
        <v>0</v>
      </c>
      <c r="H6903" s="10">
        <f>SUMIFS('Entrada - Salida'!$F:$F,'Entrada - Salida'!$D:$D,Saldo!C6903,'Entrada - Salida'!C:C,Saldo!B6903)</f>
        <v>0</v>
      </c>
      <c r="I6903" s="11">
        <f t="shared" si="109"/>
        <v>0</v>
      </c>
      <c r="J6903" s="22"/>
    </row>
    <row r="6904" spans="5:10">
      <c r="E6904" s="4" t="e">
        <f>VLOOKUP(B6904,'[1]Base de datos Almacen'!$B$2:$E$3654,4,0)</f>
        <v>#N/A</v>
      </c>
      <c r="F6904" s="8">
        <v>0</v>
      </c>
      <c r="G6904" s="9">
        <f>SUMIFS('Entrada - Salida'!$E:$E,'Entrada - Salida'!$D:$D,Saldo!C6904,'Entrada - Salida'!C:C,Saldo!B6904)</f>
        <v>0</v>
      </c>
      <c r="H6904" s="10">
        <f>SUMIFS('Entrada - Salida'!$F:$F,'Entrada - Salida'!$D:$D,Saldo!C6904,'Entrada - Salida'!C:C,Saldo!B6904)</f>
        <v>0</v>
      </c>
      <c r="I6904" s="11">
        <f t="shared" si="109"/>
        <v>0</v>
      </c>
      <c r="J6904" s="22"/>
    </row>
    <row r="6905" spans="5:10">
      <c r="E6905" s="4" t="e">
        <f>VLOOKUP(B6905,'[1]Base de datos Almacen'!$B$2:$E$3654,4,0)</f>
        <v>#N/A</v>
      </c>
      <c r="F6905" s="8">
        <v>0</v>
      </c>
      <c r="G6905" s="9">
        <f>SUMIFS('Entrada - Salida'!$E:$E,'Entrada - Salida'!$D:$D,Saldo!C6905,'Entrada - Salida'!C:C,Saldo!B6905)</f>
        <v>0</v>
      </c>
      <c r="H6905" s="10">
        <f>SUMIFS('Entrada - Salida'!$F:$F,'Entrada - Salida'!$D:$D,Saldo!C6905,'Entrada - Salida'!C:C,Saldo!B6905)</f>
        <v>0</v>
      </c>
      <c r="I6905" s="11">
        <f t="shared" si="109"/>
        <v>0</v>
      </c>
      <c r="J6905" s="22"/>
    </row>
    <row r="6906" spans="5:10">
      <c r="E6906" s="4" t="e">
        <f>VLOOKUP(B6906,'[1]Base de datos Almacen'!$B$2:$E$3654,4,0)</f>
        <v>#N/A</v>
      </c>
      <c r="F6906" s="8">
        <v>0</v>
      </c>
      <c r="G6906" s="9">
        <f>SUMIFS('Entrada - Salida'!$E:$E,'Entrada - Salida'!$D:$D,Saldo!C6906,'Entrada - Salida'!C:C,Saldo!B6906)</f>
        <v>0</v>
      </c>
      <c r="H6906" s="10">
        <f>SUMIFS('Entrada - Salida'!$F:$F,'Entrada - Salida'!$D:$D,Saldo!C6906,'Entrada - Salida'!C:C,Saldo!B6906)</f>
        <v>0</v>
      </c>
      <c r="I6906" s="11">
        <f t="shared" si="109"/>
        <v>0</v>
      </c>
      <c r="J6906" s="22"/>
    </row>
    <row r="6907" spans="5:10">
      <c r="E6907" s="4" t="e">
        <f>VLOOKUP(B6907,'[1]Base de datos Almacen'!$B$2:$E$3654,4,0)</f>
        <v>#N/A</v>
      </c>
      <c r="F6907" s="8">
        <v>0</v>
      </c>
      <c r="G6907" s="9">
        <f>SUMIFS('Entrada - Salida'!$E:$E,'Entrada - Salida'!$D:$D,Saldo!C6907,'Entrada - Salida'!C:C,Saldo!B6907)</f>
        <v>0</v>
      </c>
      <c r="H6907" s="10">
        <f>SUMIFS('Entrada - Salida'!$F:$F,'Entrada - Salida'!$D:$D,Saldo!C6907,'Entrada - Salida'!C:C,Saldo!B6907)</f>
        <v>0</v>
      </c>
      <c r="I6907" s="11">
        <f t="shared" si="109"/>
        <v>0</v>
      </c>
      <c r="J6907" s="22"/>
    </row>
    <row r="6908" spans="5:10">
      <c r="E6908" s="4" t="e">
        <f>VLOOKUP(B6908,'[1]Base de datos Almacen'!$B$2:$E$3654,4,0)</f>
        <v>#N/A</v>
      </c>
      <c r="F6908" s="8">
        <v>0</v>
      </c>
      <c r="G6908" s="9">
        <f>SUMIFS('Entrada - Salida'!$E:$E,'Entrada - Salida'!$D:$D,Saldo!C6908,'Entrada - Salida'!C:C,Saldo!B6908)</f>
        <v>0</v>
      </c>
      <c r="H6908" s="10">
        <f>SUMIFS('Entrada - Salida'!$F:$F,'Entrada - Salida'!$D:$D,Saldo!C6908,'Entrada - Salida'!C:C,Saldo!B6908)</f>
        <v>0</v>
      </c>
      <c r="I6908" s="11">
        <f t="shared" si="109"/>
        <v>0</v>
      </c>
      <c r="J6908" s="22"/>
    </row>
    <row r="6909" spans="5:10">
      <c r="E6909" s="4" t="e">
        <f>VLOOKUP(B6909,'[1]Base de datos Almacen'!$B$2:$E$3654,4,0)</f>
        <v>#N/A</v>
      </c>
      <c r="F6909" s="8">
        <v>0</v>
      </c>
      <c r="G6909" s="9">
        <f>SUMIFS('Entrada - Salida'!$E:$E,'Entrada - Salida'!$D:$D,Saldo!C6909,'Entrada - Salida'!C:C,Saldo!B6909)</f>
        <v>0</v>
      </c>
      <c r="H6909" s="10">
        <f>SUMIFS('Entrada - Salida'!$F:$F,'Entrada - Salida'!$D:$D,Saldo!C6909,'Entrada - Salida'!C:C,Saldo!B6909)</f>
        <v>0</v>
      </c>
      <c r="I6909" s="11">
        <f t="shared" si="109"/>
        <v>0</v>
      </c>
      <c r="J6909" s="22"/>
    </row>
    <row r="6910" spans="5:10">
      <c r="E6910" s="4" t="e">
        <f>VLOOKUP(B6910,'[1]Base de datos Almacen'!$B$2:$E$3654,4,0)</f>
        <v>#N/A</v>
      </c>
      <c r="F6910" s="8">
        <v>0</v>
      </c>
      <c r="G6910" s="9">
        <f>SUMIFS('Entrada - Salida'!$E:$E,'Entrada - Salida'!$D:$D,Saldo!C6910,'Entrada - Salida'!C:C,Saldo!B6910)</f>
        <v>0</v>
      </c>
      <c r="H6910" s="10">
        <f>SUMIFS('Entrada - Salida'!$F:$F,'Entrada - Salida'!$D:$D,Saldo!C6910,'Entrada - Salida'!C:C,Saldo!B6910)</f>
        <v>0</v>
      </c>
      <c r="I6910" s="11">
        <f t="shared" si="109"/>
        <v>0</v>
      </c>
      <c r="J6910" s="22"/>
    </row>
    <row r="6911" spans="5:10">
      <c r="E6911" s="4" t="e">
        <f>VLOOKUP(B6911,'[1]Base de datos Almacen'!$B$2:$E$3654,4,0)</f>
        <v>#N/A</v>
      </c>
      <c r="F6911" s="8">
        <v>0</v>
      </c>
      <c r="G6911" s="9">
        <f>SUMIFS('Entrada - Salida'!$E:$E,'Entrada - Salida'!$D:$D,Saldo!C6911,'Entrada - Salida'!C:C,Saldo!B6911)</f>
        <v>0</v>
      </c>
      <c r="H6911" s="10">
        <f>SUMIFS('Entrada - Salida'!$F:$F,'Entrada - Salida'!$D:$D,Saldo!C6911,'Entrada - Salida'!C:C,Saldo!B6911)</f>
        <v>0</v>
      </c>
      <c r="I6911" s="11">
        <f t="shared" si="109"/>
        <v>0</v>
      </c>
      <c r="J6911" s="22"/>
    </row>
    <row r="6912" spans="5:10">
      <c r="E6912" s="4" t="e">
        <f>VLOOKUP(B6912,'[1]Base de datos Almacen'!$B$2:$E$3654,4,0)</f>
        <v>#N/A</v>
      </c>
      <c r="F6912" s="8">
        <v>0</v>
      </c>
      <c r="G6912" s="9">
        <f>SUMIFS('Entrada - Salida'!$E:$E,'Entrada - Salida'!$D:$D,Saldo!C6912,'Entrada - Salida'!C:C,Saldo!B6912)</f>
        <v>0</v>
      </c>
      <c r="H6912" s="10">
        <f>SUMIFS('Entrada - Salida'!$F:$F,'Entrada - Salida'!$D:$D,Saldo!C6912,'Entrada - Salida'!C:C,Saldo!B6912)</f>
        <v>0</v>
      </c>
      <c r="I6912" s="11">
        <f t="shared" si="109"/>
        <v>0</v>
      </c>
      <c r="J6912" s="22"/>
    </row>
    <row r="6913" spans="5:10">
      <c r="E6913" s="4" t="e">
        <f>VLOOKUP(B6913,'[1]Base de datos Almacen'!$B$2:$E$3654,4,0)</f>
        <v>#N/A</v>
      </c>
      <c r="F6913" s="8">
        <v>0</v>
      </c>
      <c r="G6913" s="9">
        <f>SUMIFS('Entrada - Salida'!$E:$E,'Entrada - Salida'!$D:$D,Saldo!C6913,'Entrada - Salida'!C:C,Saldo!B6913)</f>
        <v>0</v>
      </c>
      <c r="H6913" s="10">
        <f>SUMIFS('Entrada - Salida'!$F:$F,'Entrada - Salida'!$D:$D,Saldo!C6913,'Entrada - Salida'!C:C,Saldo!B6913)</f>
        <v>0</v>
      </c>
      <c r="I6913" s="11">
        <f t="shared" si="109"/>
        <v>0</v>
      </c>
      <c r="J6913" s="22"/>
    </row>
    <row r="6914" spans="5:10">
      <c r="E6914" s="4" t="e">
        <f>VLOOKUP(B6914,'[1]Base de datos Almacen'!$B$2:$E$3654,4,0)</f>
        <v>#N/A</v>
      </c>
      <c r="F6914" s="8">
        <v>0</v>
      </c>
      <c r="G6914" s="9">
        <f>SUMIFS('Entrada - Salida'!$E:$E,'Entrada - Salida'!$D:$D,Saldo!C6914,'Entrada - Salida'!C:C,Saldo!B6914)</f>
        <v>0</v>
      </c>
      <c r="H6914" s="10">
        <f>SUMIFS('Entrada - Salida'!$F:$F,'Entrada - Salida'!$D:$D,Saldo!C6914,'Entrada - Salida'!C:C,Saldo!B6914)</f>
        <v>0</v>
      </c>
      <c r="I6914" s="11">
        <f t="shared" si="109"/>
        <v>0</v>
      </c>
      <c r="J6914" s="22"/>
    </row>
    <row r="6915" spans="5:10">
      <c r="E6915" s="4" t="e">
        <f>VLOOKUP(B6915,'[1]Base de datos Almacen'!$B$2:$E$3654,4,0)</f>
        <v>#N/A</v>
      </c>
      <c r="F6915" s="8">
        <v>0</v>
      </c>
      <c r="G6915" s="9">
        <f>SUMIFS('Entrada - Salida'!$E:$E,'Entrada - Salida'!$D:$D,Saldo!C6915,'Entrada - Salida'!C:C,Saldo!B6915)</f>
        <v>0</v>
      </c>
      <c r="H6915" s="10">
        <f>SUMIFS('Entrada - Salida'!$F:$F,'Entrada - Salida'!$D:$D,Saldo!C6915,'Entrada - Salida'!C:C,Saldo!B6915)</f>
        <v>0</v>
      </c>
      <c r="I6915" s="11">
        <f t="shared" si="109"/>
        <v>0</v>
      </c>
      <c r="J6915" s="22"/>
    </row>
    <row r="6916" spans="5:10">
      <c r="E6916" s="4" t="e">
        <f>VLOOKUP(B6916,'[1]Base de datos Almacen'!$B$2:$E$3654,4,0)</f>
        <v>#N/A</v>
      </c>
      <c r="F6916" s="8">
        <v>0</v>
      </c>
      <c r="G6916" s="9">
        <f>SUMIFS('Entrada - Salida'!$E:$E,'Entrada - Salida'!$D:$D,Saldo!C6916,'Entrada - Salida'!C:C,Saldo!B6916)</f>
        <v>0</v>
      </c>
      <c r="H6916" s="10">
        <f>SUMIFS('Entrada - Salida'!$F:$F,'Entrada - Salida'!$D:$D,Saldo!C6916,'Entrada - Salida'!C:C,Saldo!B6916)</f>
        <v>0</v>
      </c>
      <c r="I6916" s="11">
        <f t="shared" si="109"/>
        <v>0</v>
      </c>
      <c r="J6916" s="22"/>
    </row>
    <row r="6917" spans="5:10">
      <c r="E6917" s="4" t="e">
        <f>VLOOKUP(B6917,'[1]Base de datos Almacen'!$B$2:$E$3654,4,0)</f>
        <v>#N/A</v>
      </c>
      <c r="F6917" s="8">
        <v>0</v>
      </c>
      <c r="G6917" s="9">
        <f>SUMIFS('Entrada - Salida'!$E:$E,'Entrada - Salida'!$D:$D,Saldo!C6917,'Entrada - Salida'!C:C,Saldo!B6917)</f>
        <v>0</v>
      </c>
      <c r="H6917" s="10">
        <f>SUMIFS('Entrada - Salida'!$F:$F,'Entrada - Salida'!$D:$D,Saldo!C6917,'Entrada - Salida'!C:C,Saldo!B6917)</f>
        <v>0</v>
      </c>
      <c r="I6917" s="11">
        <f t="shared" si="109"/>
        <v>0</v>
      </c>
      <c r="J6917" s="22"/>
    </row>
    <row r="6918" spans="5:10">
      <c r="E6918" s="4" t="e">
        <f>VLOOKUP(B6918,'[1]Base de datos Almacen'!$B$2:$E$3654,4,0)</f>
        <v>#N/A</v>
      </c>
      <c r="F6918" s="8">
        <v>0</v>
      </c>
      <c r="G6918" s="9">
        <f>SUMIFS('Entrada - Salida'!$E:$E,'Entrada - Salida'!$D:$D,Saldo!C6918,'Entrada - Salida'!C:C,Saldo!B6918)</f>
        <v>0</v>
      </c>
      <c r="H6918" s="10">
        <f>SUMIFS('Entrada - Salida'!$F:$F,'Entrada - Salida'!$D:$D,Saldo!C6918,'Entrada - Salida'!C:C,Saldo!B6918)</f>
        <v>0</v>
      </c>
      <c r="I6918" s="11">
        <f t="shared" si="109"/>
        <v>0</v>
      </c>
      <c r="J6918" s="22"/>
    </row>
    <row r="6919" spans="5:10">
      <c r="E6919" s="4" t="e">
        <f>VLOOKUP(B6919,'[1]Base de datos Almacen'!$B$2:$E$3654,4,0)</f>
        <v>#N/A</v>
      </c>
      <c r="F6919" s="8">
        <v>0</v>
      </c>
      <c r="G6919" s="9">
        <f>SUMIFS('Entrada - Salida'!$E:$E,'Entrada - Salida'!$D:$D,Saldo!C6919,'Entrada - Salida'!C:C,Saldo!B6919)</f>
        <v>0</v>
      </c>
      <c r="H6919" s="10">
        <f>SUMIFS('Entrada - Salida'!$F:$F,'Entrada - Salida'!$D:$D,Saldo!C6919,'Entrada - Salida'!C:C,Saldo!B6919)</f>
        <v>0</v>
      </c>
      <c r="I6919" s="11">
        <f t="shared" si="109"/>
        <v>0</v>
      </c>
      <c r="J6919" s="22"/>
    </row>
    <row r="6920" spans="5:10">
      <c r="E6920" s="4" t="e">
        <f>VLOOKUP(B6920,'[1]Base de datos Almacen'!$B$2:$E$3654,4,0)</f>
        <v>#N/A</v>
      </c>
      <c r="F6920" s="8">
        <v>0</v>
      </c>
      <c r="G6920" s="9">
        <f>SUMIFS('Entrada - Salida'!$E:$E,'Entrada - Salida'!$D:$D,Saldo!C6920,'Entrada - Salida'!C:C,Saldo!B6920)</f>
        <v>0</v>
      </c>
      <c r="H6920" s="10">
        <f>SUMIFS('Entrada - Salida'!$F:$F,'Entrada - Salida'!$D:$D,Saldo!C6920,'Entrada - Salida'!C:C,Saldo!B6920)</f>
        <v>0</v>
      </c>
      <c r="I6920" s="11">
        <f t="shared" si="109"/>
        <v>0</v>
      </c>
      <c r="J6920" s="22"/>
    </row>
    <row r="6921" spans="5:10">
      <c r="E6921" s="4" t="e">
        <f>VLOOKUP(B6921,'[1]Base de datos Almacen'!$B$2:$E$3654,4,0)</f>
        <v>#N/A</v>
      </c>
      <c r="F6921" s="8">
        <v>0</v>
      </c>
      <c r="G6921" s="9">
        <f>SUMIFS('Entrada - Salida'!$E:$E,'Entrada - Salida'!$D:$D,Saldo!C6921,'Entrada - Salida'!C:C,Saldo!B6921)</f>
        <v>0</v>
      </c>
      <c r="H6921" s="10">
        <f>SUMIFS('Entrada - Salida'!$F:$F,'Entrada - Salida'!$D:$D,Saldo!C6921,'Entrada - Salida'!C:C,Saldo!B6921)</f>
        <v>0</v>
      </c>
      <c r="I6921" s="11">
        <f t="shared" si="109"/>
        <v>0</v>
      </c>
      <c r="J6921" s="22"/>
    </row>
    <row r="6922" spans="5:10">
      <c r="E6922" s="4" t="e">
        <f>VLOOKUP(B6922,'[1]Base de datos Almacen'!$B$2:$E$3654,4,0)</f>
        <v>#N/A</v>
      </c>
      <c r="F6922" s="8">
        <v>0</v>
      </c>
      <c r="G6922" s="9">
        <f>SUMIFS('Entrada - Salida'!$E:$E,'Entrada - Salida'!$D:$D,Saldo!C6922,'Entrada - Salida'!C:C,Saldo!B6922)</f>
        <v>0</v>
      </c>
      <c r="H6922" s="10">
        <f>SUMIFS('Entrada - Salida'!$F:$F,'Entrada - Salida'!$D:$D,Saldo!C6922,'Entrada - Salida'!C:C,Saldo!B6922)</f>
        <v>0</v>
      </c>
      <c r="I6922" s="11">
        <f t="shared" si="109"/>
        <v>0</v>
      </c>
      <c r="J6922" s="22"/>
    </row>
    <row r="6923" spans="5:10">
      <c r="E6923" s="4" t="e">
        <f>VLOOKUP(B6923,'[1]Base de datos Almacen'!$B$2:$E$3654,4,0)</f>
        <v>#N/A</v>
      </c>
      <c r="F6923" s="8">
        <v>0</v>
      </c>
      <c r="G6923" s="9">
        <f>SUMIFS('Entrada - Salida'!$E:$E,'Entrada - Salida'!$D:$D,Saldo!C6923,'Entrada - Salida'!C:C,Saldo!B6923)</f>
        <v>0</v>
      </c>
      <c r="H6923" s="10">
        <f>SUMIFS('Entrada - Salida'!$F:$F,'Entrada - Salida'!$D:$D,Saldo!C6923,'Entrada - Salida'!C:C,Saldo!B6923)</f>
        <v>0</v>
      </c>
      <c r="I6923" s="11">
        <f t="shared" si="109"/>
        <v>0</v>
      </c>
      <c r="J6923" s="22"/>
    </row>
    <row r="6924" spans="5:10">
      <c r="E6924" s="4" t="e">
        <f>VLOOKUP(B6924,'[1]Base de datos Almacen'!$B$2:$E$3654,4,0)</f>
        <v>#N/A</v>
      </c>
      <c r="F6924" s="8">
        <v>0</v>
      </c>
      <c r="G6924" s="9">
        <f>SUMIFS('Entrada - Salida'!$E:$E,'Entrada - Salida'!$D:$D,Saldo!C6924,'Entrada - Salida'!C:C,Saldo!B6924)</f>
        <v>0</v>
      </c>
      <c r="H6924" s="10">
        <f>SUMIFS('Entrada - Salida'!$F:$F,'Entrada - Salida'!$D:$D,Saldo!C6924,'Entrada - Salida'!C:C,Saldo!B6924)</f>
        <v>0</v>
      </c>
      <c r="I6924" s="11">
        <f t="shared" si="109"/>
        <v>0</v>
      </c>
      <c r="J6924" s="22"/>
    </row>
    <row r="6925" spans="5:10">
      <c r="E6925" s="4" t="e">
        <f>VLOOKUP(B6925,'[1]Base de datos Almacen'!$B$2:$E$3654,4,0)</f>
        <v>#N/A</v>
      </c>
      <c r="F6925" s="8">
        <v>0</v>
      </c>
      <c r="G6925" s="9">
        <f>SUMIFS('Entrada - Salida'!$E:$E,'Entrada - Salida'!$D:$D,Saldo!C6925,'Entrada - Salida'!C:C,Saldo!B6925)</f>
        <v>0</v>
      </c>
      <c r="H6925" s="10">
        <f>SUMIFS('Entrada - Salida'!$F:$F,'Entrada - Salida'!$D:$D,Saldo!C6925,'Entrada - Salida'!C:C,Saldo!B6925)</f>
        <v>0</v>
      </c>
      <c r="I6925" s="11">
        <f t="shared" si="109"/>
        <v>0</v>
      </c>
      <c r="J6925" s="22"/>
    </row>
    <row r="6926" spans="5:10">
      <c r="E6926" s="4" t="e">
        <f>VLOOKUP(B6926,'[1]Base de datos Almacen'!$B$2:$E$3654,4,0)</f>
        <v>#N/A</v>
      </c>
      <c r="F6926" s="8">
        <v>0</v>
      </c>
      <c r="G6926" s="9">
        <f>SUMIFS('Entrada - Salida'!$E:$E,'Entrada - Salida'!$D:$D,Saldo!C6926,'Entrada - Salida'!C:C,Saldo!B6926)</f>
        <v>0</v>
      </c>
      <c r="H6926" s="10">
        <f>SUMIFS('Entrada - Salida'!$F:$F,'Entrada - Salida'!$D:$D,Saldo!C6926,'Entrada - Salida'!C:C,Saldo!B6926)</f>
        <v>0</v>
      </c>
      <c r="I6926" s="11">
        <f t="shared" si="109"/>
        <v>0</v>
      </c>
      <c r="J6926" s="22"/>
    </row>
    <row r="6927" spans="5:10">
      <c r="E6927" s="4" t="e">
        <f>VLOOKUP(B6927,'[1]Base de datos Almacen'!$B$2:$E$3654,4,0)</f>
        <v>#N/A</v>
      </c>
      <c r="F6927" s="8">
        <v>0</v>
      </c>
      <c r="G6927" s="9">
        <f>SUMIFS('Entrada - Salida'!$E:$E,'Entrada - Salida'!$D:$D,Saldo!C6927,'Entrada - Salida'!C:C,Saldo!B6927)</f>
        <v>0</v>
      </c>
      <c r="H6927" s="10">
        <f>SUMIFS('Entrada - Salida'!$F:$F,'Entrada - Salida'!$D:$D,Saldo!C6927,'Entrada - Salida'!C:C,Saldo!B6927)</f>
        <v>0</v>
      </c>
      <c r="I6927" s="11">
        <f t="shared" si="109"/>
        <v>0</v>
      </c>
      <c r="J6927" s="22"/>
    </row>
    <row r="6928" spans="5:10">
      <c r="E6928" s="4" t="e">
        <f>VLOOKUP(B6928,'[1]Base de datos Almacen'!$B$2:$E$3654,4,0)</f>
        <v>#N/A</v>
      </c>
      <c r="F6928" s="8">
        <v>0</v>
      </c>
      <c r="G6928" s="9">
        <f>SUMIFS('Entrada - Salida'!$E:$E,'Entrada - Salida'!$D:$D,Saldo!C6928,'Entrada - Salida'!C:C,Saldo!B6928)</f>
        <v>0</v>
      </c>
      <c r="H6928" s="10">
        <f>SUMIFS('Entrada - Salida'!$F:$F,'Entrada - Salida'!$D:$D,Saldo!C6928,'Entrada - Salida'!C:C,Saldo!B6928)</f>
        <v>0</v>
      </c>
      <c r="I6928" s="11">
        <f t="shared" si="109"/>
        <v>0</v>
      </c>
      <c r="J6928" s="22"/>
    </row>
    <row r="6929" spans="5:10">
      <c r="E6929" s="4" t="e">
        <f>VLOOKUP(B6929,'[1]Base de datos Almacen'!$B$2:$E$3654,4,0)</f>
        <v>#N/A</v>
      </c>
      <c r="F6929" s="8">
        <v>0</v>
      </c>
      <c r="G6929" s="9">
        <f>SUMIFS('Entrada - Salida'!$E:$E,'Entrada - Salida'!$D:$D,Saldo!C6929,'Entrada - Salida'!C:C,Saldo!B6929)</f>
        <v>0</v>
      </c>
      <c r="H6929" s="10">
        <f>SUMIFS('Entrada - Salida'!$F:$F,'Entrada - Salida'!$D:$D,Saldo!C6929,'Entrada - Salida'!C:C,Saldo!B6929)</f>
        <v>0</v>
      </c>
      <c r="I6929" s="11">
        <f t="shared" si="109"/>
        <v>0</v>
      </c>
      <c r="J6929" s="22"/>
    </row>
    <row r="6930" spans="5:10">
      <c r="E6930" s="4" t="e">
        <f>VLOOKUP(B6930,'[1]Base de datos Almacen'!$B$2:$E$3654,4,0)</f>
        <v>#N/A</v>
      </c>
      <c r="F6930" s="8">
        <v>0</v>
      </c>
      <c r="G6930" s="9">
        <f>SUMIFS('Entrada - Salida'!$E:$E,'Entrada - Salida'!$D:$D,Saldo!C6930,'Entrada - Salida'!C:C,Saldo!B6930)</f>
        <v>0</v>
      </c>
      <c r="H6930" s="10">
        <f>SUMIFS('Entrada - Salida'!$F:$F,'Entrada - Salida'!$D:$D,Saldo!C6930,'Entrada - Salida'!C:C,Saldo!B6930)</f>
        <v>0</v>
      </c>
      <c r="I6930" s="11">
        <f t="shared" si="109"/>
        <v>0</v>
      </c>
      <c r="J6930" s="22"/>
    </row>
    <row r="6931" spans="5:10">
      <c r="E6931" s="4" t="e">
        <f>VLOOKUP(B6931,'[1]Base de datos Almacen'!$B$2:$E$3654,4,0)</f>
        <v>#N/A</v>
      </c>
      <c r="F6931" s="8">
        <v>0</v>
      </c>
      <c r="G6931" s="9">
        <f>SUMIFS('Entrada - Salida'!$E:$E,'Entrada - Salida'!$D:$D,Saldo!C6931,'Entrada - Salida'!C:C,Saldo!B6931)</f>
        <v>0</v>
      </c>
      <c r="H6931" s="10">
        <f>SUMIFS('Entrada - Salida'!$F:$F,'Entrada - Salida'!$D:$D,Saldo!C6931,'Entrada - Salida'!C:C,Saldo!B6931)</f>
        <v>0</v>
      </c>
      <c r="I6931" s="11">
        <f t="shared" si="109"/>
        <v>0</v>
      </c>
      <c r="J6931" s="22"/>
    </row>
    <row r="6932" spans="5:10">
      <c r="E6932" s="4" t="e">
        <f>VLOOKUP(B6932,'[1]Base de datos Almacen'!$B$2:$E$3654,4,0)</f>
        <v>#N/A</v>
      </c>
      <c r="F6932" s="8">
        <v>0</v>
      </c>
      <c r="G6932" s="9">
        <f>SUMIFS('Entrada - Salida'!$E:$E,'Entrada - Salida'!$D:$D,Saldo!C6932,'Entrada - Salida'!C:C,Saldo!B6932)</f>
        <v>0</v>
      </c>
      <c r="H6932" s="10">
        <f>SUMIFS('Entrada - Salida'!$F:$F,'Entrada - Salida'!$D:$D,Saldo!C6932,'Entrada - Salida'!C:C,Saldo!B6932)</f>
        <v>0</v>
      </c>
      <c r="I6932" s="11">
        <f t="shared" si="109"/>
        <v>0</v>
      </c>
      <c r="J6932" s="22"/>
    </row>
    <row r="6933" spans="5:10">
      <c r="E6933" s="4" t="e">
        <f>VLOOKUP(B6933,'[1]Base de datos Almacen'!$B$2:$E$3654,4,0)</f>
        <v>#N/A</v>
      </c>
      <c r="F6933" s="8">
        <v>0</v>
      </c>
      <c r="G6933" s="9">
        <f>SUMIFS('Entrada - Salida'!$E:$E,'Entrada - Salida'!$D:$D,Saldo!C6933,'Entrada - Salida'!C:C,Saldo!B6933)</f>
        <v>0</v>
      </c>
      <c r="H6933" s="10">
        <f>SUMIFS('Entrada - Salida'!$F:$F,'Entrada - Salida'!$D:$D,Saldo!C6933,'Entrada - Salida'!C:C,Saldo!B6933)</f>
        <v>0</v>
      </c>
      <c r="I6933" s="11">
        <f t="shared" si="109"/>
        <v>0</v>
      </c>
      <c r="J6933" s="22"/>
    </row>
    <row r="6934" spans="5:10">
      <c r="E6934" s="4" t="e">
        <f>VLOOKUP(B6934,'[1]Base de datos Almacen'!$B$2:$E$3654,4,0)</f>
        <v>#N/A</v>
      </c>
      <c r="F6934" s="8">
        <v>0</v>
      </c>
      <c r="G6934" s="9">
        <f>SUMIFS('Entrada - Salida'!$E:$E,'Entrada - Salida'!$D:$D,Saldo!C6934,'Entrada - Salida'!C:C,Saldo!B6934)</f>
        <v>0</v>
      </c>
      <c r="H6934" s="10">
        <f>SUMIFS('Entrada - Salida'!$F:$F,'Entrada - Salida'!$D:$D,Saldo!C6934,'Entrada - Salida'!C:C,Saldo!B6934)</f>
        <v>0</v>
      </c>
      <c r="I6934" s="11">
        <f t="shared" si="109"/>
        <v>0</v>
      </c>
      <c r="J6934" s="22"/>
    </row>
    <row r="6935" spans="5:10">
      <c r="E6935" s="4" t="e">
        <f>VLOOKUP(B6935,'[1]Base de datos Almacen'!$B$2:$E$3654,4,0)</f>
        <v>#N/A</v>
      </c>
      <c r="F6935" s="8">
        <v>0</v>
      </c>
      <c r="G6935" s="9">
        <f>SUMIFS('Entrada - Salida'!$E:$E,'Entrada - Salida'!$D:$D,Saldo!C6935,'Entrada - Salida'!C:C,Saldo!B6935)</f>
        <v>0</v>
      </c>
      <c r="H6935" s="10">
        <f>SUMIFS('Entrada - Salida'!$F:$F,'Entrada - Salida'!$D:$D,Saldo!C6935,'Entrada - Salida'!C:C,Saldo!B6935)</f>
        <v>0</v>
      </c>
      <c r="I6935" s="11">
        <f t="shared" si="109"/>
        <v>0</v>
      </c>
      <c r="J6935" s="22"/>
    </row>
    <row r="6936" spans="5:10">
      <c r="E6936" s="4" t="e">
        <f>VLOOKUP(B6936,'[1]Base de datos Almacen'!$B$2:$E$3654,4,0)</f>
        <v>#N/A</v>
      </c>
      <c r="F6936" s="8">
        <v>0</v>
      </c>
      <c r="G6936" s="9">
        <f>SUMIFS('Entrada - Salida'!$E:$E,'Entrada - Salida'!$D:$D,Saldo!C6936,'Entrada - Salida'!C:C,Saldo!B6936)</f>
        <v>0</v>
      </c>
      <c r="H6936" s="10">
        <f>SUMIFS('Entrada - Salida'!$F:$F,'Entrada - Salida'!$D:$D,Saldo!C6936,'Entrada - Salida'!C:C,Saldo!B6936)</f>
        <v>0</v>
      </c>
      <c r="I6936" s="11">
        <f t="shared" si="109"/>
        <v>0</v>
      </c>
      <c r="J6936" s="22"/>
    </row>
    <row r="6937" spans="5:10">
      <c r="E6937" s="4" t="e">
        <f>VLOOKUP(B6937,'[1]Base de datos Almacen'!$B$2:$E$3654,4,0)</f>
        <v>#N/A</v>
      </c>
      <c r="F6937" s="8">
        <v>0</v>
      </c>
      <c r="G6937" s="9">
        <f>SUMIFS('Entrada - Salida'!$E:$E,'Entrada - Salida'!$D:$D,Saldo!C6937,'Entrada - Salida'!C:C,Saldo!B6937)</f>
        <v>0</v>
      </c>
      <c r="H6937" s="10">
        <f>SUMIFS('Entrada - Salida'!$F:$F,'Entrada - Salida'!$D:$D,Saldo!C6937,'Entrada - Salida'!C:C,Saldo!B6937)</f>
        <v>0</v>
      </c>
      <c r="I6937" s="11">
        <f t="shared" si="109"/>
        <v>0</v>
      </c>
      <c r="J6937" s="22"/>
    </row>
    <row r="6938" spans="5:10">
      <c r="E6938" s="4" t="e">
        <f>VLOOKUP(B6938,'[1]Base de datos Almacen'!$B$2:$E$3654,4,0)</f>
        <v>#N/A</v>
      </c>
      <c r="F6938" s="8">
        <v>0</v>
      </c>
      <c r="G6938" s="9">
        <f>SUMIFS('Entrada - Salida'!$E:$E,'Entrada - Salida'!$D:$D,Saldo!C6938,'Entrada - Salida'!C:C,Saldo!B6938)</f>
        <v>0</v>
      </c>
      <c r="H6938" s="10">
        <f>SUMIFS('Entrada - Salida'!$F:$F,'Entrada - Salida'!$D:$D,Saldo!C6938,'Entrada - Salida'!C:C,Saldo!B6938)</f>
        <v>0</v>
      </c>
      <c r="I6938" s="11">
        <f t="shared" si="109"/>
        <v>0</v>
      </c>
      <c r="J6938" s="22"/>
    </row>
    <row r="6939" spans="5:10">
      <c r="E6939" s="4" t="e">
        <f>VLOOKUP(B6939,'[1]Base de datos Almacen'!$B$2:$E$3654,4,0)</f>
        <v>#N/A</v>
      </c>
      <c r="F6939" s="8">
        <v>0</v>
      </c>
      <c r="G6939" s="9">
        <f>SUMIFS('Entrada - Salida'!$E:$E,'Entrada - Salida'!$D:$D,Saldo!C6939,'Entrada - Salida'!C:C,Saldo!B6939)</f>
        <v>0</v>
      </c>
      <c r="H6939" s="10">
        <f>SUMIFS('Entrada - Salida'!$F:$F,'Entrada - Salida'!$D:$D,Saldo!C6939,'Entrada - Salida'!C:C,Saldo!B6939)</f>
        <v>0</v>
      </c>
      <c r="I6939" s="11">
        <f t="shared" si="109"/>
        <v>0</v>
      </c>
      <c r="J6939" s="22"/>
    </row>
    <row r="6940" spans="5:10">
      <c r="E6940" s="4" t="e">
        <f>VLOOKUP(B6940,'[1]Base de datos Almacen'!$B$2:$E$3654,4,0)</f>
        <v>#N/A</v>
      </c>
      <c r="F6940" s="8">
        <v>0</v>
      </c>
      <c r="G6940" s="9">
        <f>SUMIFS('Entrada - Salida'!$E:$E,'Entrada - Salida'!$D:$D,Saldo!C6940,'Entrada - Salida'!C:C,Saldo!B6940)</f>
        <v>0</v>
      </c>
      <c r="H6940" s="10">
        <f>SUMIFS('Entrada - Salida'!$F:$F,'Entrada - Salida'!$D:$D,Saldo!C6940,'Entrada - Salida'!C:C,Saldo!B6940)</f>
        <v>0</v>
      </c>
      <c r="I6940" s="11">
        <f t="shared" si="109"/>
        <v>0</v>
      </c>
      <c r="J6940" s="22"/>
    </row>
    <row r="6941" spans="5:10">
      <c r="E6941" s="4" t="e">
        <f>VLOOKUP(B6941,'[1]Base de datos Almacen'!$B$2:$E$3654,4,0)</f>
        <v>#N/A</v>
      </c>
      <c r="F6941" s="8">
        <v>0</v>
      </c>
      <c r="G6941" s="9">
        <f>SUMIFS('Entrada - Salida'!$E:$E,'Entrada - Salida'!$D:$D,Saldo!C6941,'Entrada - Salida'!C:C,Saldo!B6941)</f>
        <v>0</v>
      </c>
      <c r="H6941" s="10">
        <f>SUMIFS('Entrada - Salida'!$F:$F,'Entrada - Salida'!$D:$D,Saldo!C6941,'Entrada - Salida'!C:C,Saldo!B6941)</f>
        <v>0</v>
      </c>
      <c r="I6941" s="11">
        <f t="shared" si="109"/>
        <v>0</v>
      </c>
      <c r="J6941" s="22"/>
    </row>
    <row r="6942" spans="5:10">
      <c r="E6942" s="4" t="e">
        <f>VLOOKUP(B6942,'[1]Base de datos Almacen'!$B$2:$E$3654,4,0)</f>
        <v>#N/A</v>
      </c>
      <c r="F6942" s="8">
        <v>0</v>
      </c>
      <c r="G6942" s="9">
        <f>SUMIFS('Entrada - Salida'!$E:$E,'Entrada - Salida'!$D:$D,Saldo!C6942,'Entrada - Salida'!C:C,Saldo!B6942)</f>
        <v>0</v>
      </c>
      <c r="H6942" s="10">
        <f>SUMIFS('Entrada - Salida'!$F:$F,'Entrada - Salida'!$D:$D,Saldo!C6942,'Entrada - Salida'!C:C,Saldo!B6942)</f>
        <v>0</v>
      </c>
      <c r="I6942" s="11">
        <f t="shared" si="109"/>
        <v>0</v>
      </c>
      <c r="J6942" s="22"/>
    </row>
    <row r="6943" spans="5:10">
      <c r="E6943" s="4" t="e">
        <f>VLOOKUP(B6943,'[1]Base de datos Almacen'!$B$2:$E$3654,4,0)</f>
        <v>#N/A</v>
      </c>
      <c r="F6943" s="8">
        <v>0</v>
      </c>
      <c r="G6943" s="9">
        <f>SUMIFS('Entrada - Salida'!$E:$E,'Entrada - Salida'!$D:$D,Saldo!C6943,'Entrada - Salida'!C:C,Saldo!B6943)</f>
        <v>0</v>
      </c>
      <c r="H6943" s="10">
        <f>SUMIFS('Entrada - Salida'!$F:$F,'Entrada - Salida'!$D:$D,Saldo!C6943,'Entrada - Salida'!C:C,Saldo!B6943)</f>
        <v>0</v>
      </c>
      <c r="I6943" s="11">
        <f t="shared" si="109"/>
        <v>0</v>
      </c>
      <c r="J6943" s="22"/>
    </row>
    <row r="6944" spans="5:10">
      <c r="E6944" s="4" t="e">
        <f>VLOOKUP(B6944,'[1]Base de datos Almacen'!$B$2:$E$3654,4,0)</f>
        <v>#N/A</v>
      </c>
      <c r="F6944" s="8">
        <v>0</v>
      </c>
      <c r="G6944" s="9">
        <f>SUMIFS('Entrada - Salida'!$E:$E,'Entrada - Salida'!$D:$D,Saldo!C6944,'Entrada - Salida'!C:C,Saldo!B6944)</f>
        <v>0</v>
      </c>
      <c r="H6944" s="10">
        <f>SUMIFS('Entrada - Salida'!$F:$F,'Entrada - Salida'!$D:$D,Saldo!C6944,'Entrada - Salida'!C:C,Saldo!B6944)</f>
        <v>0</v>
      </c>
      <c r="I6944" s="11">
        <f t="shared" si="109"/>
        <v>0</v>
      </c>
      <c r="J6944" s="22"/>
    </row>
    <row r="6945" spans="5:10">
      <c r="E6945" s="4" t="e">
        <f>VLOOKUP(B6945,'[1]Base de datos Almacen'!$B$2:$E$3654,4,0)</f>
        <v>#N/A</v>
      </c>
      <c r="F6945" s="8">
        <v>0</v>
      </c>
      <c r="G6945" s="9">
        <f>SUMIFS('Entrada - Salida'!$E:$E,'Entrada - Salida'!$D:$D,Saldo!C6945,'Entrada - Salida'!C:C,Saldo!B6945)</f>
        <v>0</v>
      </c>
      <c r="H6945" s="10">
        <f>SUMIFS('Entrada - Salida'!$F:$F,'Entrada - Salida'!$D:$D,Saldo!C6945,'Entrada - Salida'!C:C,Saldo!B6945)</f>
        <v>0</v>
      </c>
      <c r="I6945" s="11">
        <f t="shared" si="109"/>
        <v>0</v>
      </c>
      <c r="J6945" s="22"/>
    </row>
    <row r="6946" spans="5:10">
      <c r="E6946" s="4" t="e">
        <f>VLOOKUP(B6946,'[1]Base de datos Almacen'!$B$2:$E$3654,4,0)</f>
        <v>#N/A</v>
      </c>
      <c r="F6946" s="8">
        <v>0</v>
      </c>
      <c r="G6946" s="9">
        <f>SUMIFS('Entrada - Salida'!$E:$E,'Entrada - Salida'!$D:$D,Saldo!C6946,'Entrada - Salida'!C:C,Saldo!B6946)</f>
        <v>0</v>
      </c>
      <c r="H6946" s="10">
        <f>SUMIFS('Entrada - Salida'!$F:$F,'Entrada - Salida'!$D:$D,Saldo!C6946,'Entrada - Salida'!C:C,Saldo!B6946)</f>
        <v>0</v>
      </c>
      <c r="I6946" s="11">
        <f t="shared" si="109"/>
        <v>0</v>
      </c>
      <c r="J6946" s="22"/>
    </row>
    <row r="6947" spans="5:10">
      <c r="E6947" s="4" t="e">
        <f>VLOOKUP(B6947,'[1]Base de datos Almacen'!$B$2:$E$3654,4,0)</f>
        <v>#N/A</v>
      </c>
      <c r="F6947" s="8">
        <v>0</v>
      </c>
      <c r="G6947" s="9">
        <f>SUMIFS('Entrada - Salida'!$E:$E,'Entrada - Salida'!$D:$D,Saldo!C6947,'Entrada - Salida'!C:C,Saldo!B6947)</f>
        <v>0</v>
      </c>
      <c r="H6947" s="10">
        <f>SUMIFS('Entrada - Salida'!$F:$F,'Entrada - Salida'!$D:$D,Saldo!C6947,'Entrada - Salida'!C:C,Saldo!B6947)</f>
        <v>0</v>
      </c>
      <c r="I6947" s="11">
        <f t="shared" si="109"/>
        <v>0</v>
      </c>
      <c r="J6947" s="22"/>
    </row>
    <row r="6948" spans="5:10">
      <c r="E6948" s="4" t="e">
        <f>VLOOKUP(B6948,'[1]Base de datos Almacen'!$B$2:$E$3654,4,0)</f>
        <v>#N/A</v>
      </c>
      <c r="F6948" s="8">
        <v>0</v>
      </c>
      <c r="G6948" s="9">
        <f>SUMIFS('Entrada - Salida'!$E:$E,'Entrada - Salida'!$D:$D,Saldo!C6948,'Entrada - Salida'!C:C,Saldo!B6948)</f>
        <v>0</v>
      </c>
      <c r="H6948" s="10">
        <f>SUMIFS('Entrada - Salida'!$F:$F,'Entrada - Salida'!$D:$D,Saldo!C6948,'Entrada - Salida'!C:C,Saldo!B6948)</f>
        <v>0</v>
      </c>
      <c r="I6948" s="11">
        <f t="shared" si="109"/>
        <v>0</v>
      </c>
      <c r="J6948" s="22"/>
    </row>
    <row r="6949" spans="5:10">
      <c r="E6949" s="4" t="e">
        <f>VLOOKUP(B6949,'[1]Base de datos Almacen'!$B$2:$E$3654,4,0)</f>
        <v>#N/A</v>
      </c>
      <c r="F6949" s="8">
        <v>0</v>
      </c>
      <c r="G6949" s="9">
        <f>SUMIFS('Entrada - Salida'!$E:$E,'Entrada - Salida'!$D:$D,Saldo!C6949,'Entrada - Salida'!C:C,Saldo!B6949)</f>
        <v>0</v>
      </c>
      <c r="H6949" s="10">
        <f>SUMIFS('Entrada - Salida'!$F:$F,'Entrada - Salida'!$D:$D,Saldo!C6949,'Entrada - Salida'!C:C,Saldo!B6949)</f>
        <v>0</v>
      </c>
      <c r="I6949" s="11">
        <f t="shared" si="109"/>
        <v>0</v>
      </c>
      <c r="J6949" s="22"/>
    </row>
    <row r="6950" spans="5:10">
      <c r="E6950" s="4" t="e">
        <f>VLOOKUP(B6950,'[1]Base de datos Almacen'!$B$2:$E$3654,4,0)</f>
        <v>#N/A</v>
      </c>
      <c r="F6950" s="8">
        <v>0</v>
      </c>
      <c r="G6950" s="9">
        <f>SUMIFS('Entrada - Salida'!$E:$E,'Entrada - Salida'!$D:$D,Saldo!C6950,'Entrada - Salida'!C:C,Saldo!B6950)</f>
        <v>0</v>
      </c>
      <c r="H6950" s="10">
        <f>SUMIFS('Entrada - Salida'!$F:$F,'Entrada - Salida'!$D:$D,Saldo!C6950,'Entrada - Salida'!C:C,Saldo!B6950)</f>
        <v>0</v>
      </c>
      <c r="I6950" s="11">
        <f t="shared" si="109"/>
        <v>0</v>
      </c>
      <c r="J6950" s="22"/>
    </row>
    <row r="6951" spans="5:10">
      <c r="E6951" s="4" t="e">
        <f>VLOOKUP(B6951,'[1]Base de datos Almacen'!$B$2:$E$3654,4,0)</f>
        <v>#N/A</v>
      </c>
      <c r="F6951" s="8">
        <v>0</v>
      </c>
      <c r="G6951" s="9">
        <f>SUMIFS('Entrada - Salida'!$E:$E,'Entrada - Salida'!$D:$D,Saldo!C6951,'Entrada - Salida'!C:C,Saldo!B6951)</f>
        <v>0</v>
      </c>
      <c r="H6951" s="10">
        <f>SUMIFS('Entrada - Salida'!$F:$F,'Entrada - Salida'!$D:$D,Saldo!C6951,'Entrada - Salida'!C:C,Saldo!B6951)</f>
        <v>0</v>
      </c>
      <c r="I6951" s="11">
        <f t="shared" si="109"/>
        <v>0</v>
      </c>
      <c r="J6951" s="22"/>
    </row>
    <row r="6952" spans="5:10">
      <c r="E6952" s="4" t="e">
        <f>VLOOKUP(B6952,'[1]Base de datos Almacen'!$B$2:$E$3654,4,0)</f>
        <v>#N/A</v>
      </c>
      <c r="F6952" s="8">
        <v>0</v>
      </c>
      <c r="G6952" s="9">
        <f>SUMIFS('Entrada - Salida'!$E:$E,'Entrada - Salida'!$D:$D,Saldo!C6952,'Entrada - Salida'!C:C,Saldo!B6952)</f>
        <v>0</v>
      </c>
      <c r="H6952" s="10">
        <f>SUMIFS('Entrada - Salida'!$F:$F,'Entrada - Salida'!$D:$D,Saldo!C6952,'Entrada - Salida'!C:C,Saldo!B6952)</f>
        <v>0</v>
      </c>
      <c r="I6952" s="11">
        <f t="shared" si="109"/>
        <v>0</v>
      </c>
      <c r="J6952" s="22"/>
    </row>
    <row r="6953" spans="5:10">
      <c r="E6953" s="4" t="e">
        <f>VLOOKUP(B6953,'[1]Base de datos Almacen'!$B$2:$E$3654,4,0)</f>
        <v>#N/A</v>
      </c>
      <c r="F6953" s="8">
        <v>0</v>
      </c>
      <c r="G6953" s="9">
        <f>SUMIFS('Entrada - Salida'!$E:$E,'Entrada - Salida'!$D:$D,Saldo!C6953,'Entrada - Salida'!C:C,Saldo!B6953)</f>
        <v>0</v>
      </c>
      <c r="H6953" s="10">
        <f>SUMIFS('Entrada - Salida'!$F:$F,'Entrada - Salida'!$D:$D,Saldo!C6953,'Entrada - Salida'!C:C,Saldo!B6953)</f>
        <v>0</v>
      </c>
      <c r="I6953" s="11">
        <f t="shared" si="109"/>
        <v>0</v>
      </c>
      <c r="J6953" s="22"/>
    </row>
    <row r="6954" spans="5:10">
      <c r="E6954" s="4" t="e">
        <f>VLOOKUP(B6954,'[1]Base de datos Almacen'!$B$2:$E$3654,4,0)</f>
        <v>#N/A</v>
      </c>
      <c r="F6954" s="8">
        <v>0</v>
      </c>
      <c r="G6954" s="9">
        <f>SUMIFS('Entrada - Salida'!$E:$E,'Entrada - Salida'!$D:$D,Saldo!C6954,'Entrada - Salida'!C:C,Saldo!B6954)</f>
        <v>0</v>
      </c>
      <c r="H6954" s="10">
        <f>SUMIFS('Entrada - Salida'!$F:$F,'Entrada - Salida'!$D:$D,Saldo!C6954,'Entrada - Salida'!C:C,Saldo!B6954)</f>
        <v>0</v>
      </c>
      <c r="I6954" s="11">
        <f t="shared" si="109"/>
        <v>0</v>
      </c>
      <c r="J6954" s="22"/>
    </row>
    <row r="6955" spans="5:10">
      <c r="E6955" s="4" t="e">
        <f>VLOOKUP(B6955,'[1]Base de datos Almacen'!$B$2:$E$3654,4,0)</f>
        <v>#N/A</v>
      </c>
      <c r="F6955" s="8">
        <v>0</v>
      </c>
      <c r="G6955" s="9">
        <f>SUMIFS('Entrada - Salida'!$E:$E,'Entrada - Salida'!$D:$D,Saldo!C6955,'Entrada - Salida'!C:C,Saldo!B6955)</f>
        <v>0</v>
      </c>
      <c r="H6955" s="10">
        <f>SUMIFS('Entrada - Salida'!$F:$F,'Entrada - Salida'!$D:$D,Saldo!C6955,'Entrada - Salida'!C:C,Saldo!B6955)</f>
        <v>0</v>
      </c>
      <c r="I6955" s="11">
        <f t="shared" si="109"/>
        <v>0</v>
      </c>
      <c r="J6955" s="22"/>
    </row>
    <row r="6956" spans="5:10">
      <c r="E6956" s="4" t="e">
        <f>VLOOKUP(B6956,'[1]Base de datos Almacen'!$B$2:$E$3654,4,0)</f>
        <v>#N/A</v>
      </c>
      <c r="F6956" s="8">
        <v>0</v>
      </c>
      <c r="G6956" s="9">
        <f>SUMIFS('Entrada - Salida'!$E:$E,'Entrada - Salida'!$D:$D,Saldo!C6956,'Entrada - Salida'!C:C,Saldo!B6956)</f>
        <v>0</v>
      </c>
      <c r="H6956" s="10">
        <f>SUMIFS('Entrada - Salida'!$F:$F,'Entrada - Salida'!$D:$D,Saldo!C6956,'Entrada - Salida'!C:C,Saldo!B6956)</f>
        <v>0</v>
      </c>
      <c r="I6956" s="11">
        <f t="shared" si="109"/>
        <v>0</v>
      </c>
      <c r="J6956" s="22"/>
    </row>
    <row r="6957" spans="5:10">
      <c r="E6957" s="4" t="e">
        <f>VLOOKUP(B6957,'[1]Base de datos Almacen'!$B$2:$E$3654,4,0)</f>
        <v>#N/A</v>
      </c>
      <c r="F6957" s="8">
        <v>0</v>
      </c>
      <c r="G6957" s="9">
        <f>SUMIFS('Entrada - Salida'!$E:$E,'Entrada - Salida'!$D:$D,Saldo!C6957,'Entrada - Salida'!C:C,Saldo!B6957)</f>
        <v>0</v>
      </c>
      <c r="H6957" s="10">
        <f>SUMIFS('Entrada - Salida'!$F:$F,'Entrada - Salida'!$D:$D,Saldo!C6957,'Entrada - Salida'!C:C,Saldo!B6957)</f>
        <v>0</v>
      </c>
      <c r="I6957" s="11">
        <f t="shared" si="109"/>
        <v>0</v>
      </c>
      <c r="J6957" s="22"/>
    </row>
    <row r="6958" spans="5:10">
      <c r="E6958" s="4" t="e">
        <f>VLOOKUP(B6958,'[1]Base de datos Almacen'!$B$2:$E$3654,4,0)</f>
        <v>#N/A</v>
      </c>
      <c r="F6958" s="8">
        <v>0</v>
      </c>
      <c r="G6958" s="9">
        <f>SUMIFS('Entrada - Salida'!$E:$E,'Entrada - Salida'!$D:$D,Saldo!C6958,'Entrada - Salida'!C:C,Saldo!B6958)</f>
        <v>0</v>
      </c>
      <c r="H6958" s="10">
        <f>SUMIFS('Entrada - Salida'!$F:$F,'Entrada - Salida'!$D:$D,Saldo!C6958,'Entrada - Salida'!C:C,Saldo!B6958)</f>
        <v>0</v>
      </c>
      <c r="I6958" s="11">
        <f t="shared" ref="I6958:I7021" si="110">+(G6958-H6958)+F6958</f>
        <v>0</v>
      </c>
      <c r="J6958" s="22"/>
    </row>
    <row r="6959" spans="5:10">
      <c r="E6959" s="4" t="e">
        <f>VLOOKUP(B6959,'[1]Base de datos Almacen'!$B$2:$E$3654,4,0)</f>
        <v>#N/A</v>
      </c>
      <c r="F6959" s="8">
        <v>0</v>
      </c>
      <c r="G6959" s="9">
        <f>SUMIFS('Entrada - Salida'!$E:$E,'Entrada - Salida'!$D:$D,Saldo!C6959,'Entrada - Salida'!C:C,Saldo!B6959)</f>
        <v>0</v>
      </c>
      <c r="H6959" s="10">
        <f>SUMIFS('Entrada - Salida'!$F:$F,'Entrada - Salida'!$D:$D,Saldo!C6959,'Entrada - Salida'!C:C,Saldo!B6959)</f>
        <v>0</v>
      </c>
      <c r="I6959" s="11">
        <f t="shared" si="110"/>
        <v>0</v>
      </c>
      <c r="J6959" s="22"/>
    </row>
    <row r="6960" spans="5:10">
      <c r="E6960" s="4" t="e">
        <f>VLOOKUP(B6960,'[1]Base de datos Almacen'!$B$2:$E$3654,4,0)</f>
        <v>#N/A</v>
      </c>
      <c r="F6960" s="8">
        <v>0</v>
      </c>
      <c r="G6960" s="9">
        <f>SUMIFS('Entrada - Salida'!$E:$E,'Entrada - Salida'!$D:$D,Saldo!C6960,'Entrada - Salida'!C:C,Saldo!B6960)</f>
        <v>0</v>
      </c>
      <c r="H6960" s="10">
        <f>SUMIFS('Entrada - Salida'!$F:$F,'Entrada - Salida'!$D:$D,Saldo!C6960,'Entrada - Salida'!C:C,Saldo!B6960)</f>
        <v>0</v>
      </c>
      <c r="I6960" s="11">
        <f t="shared" si="110"/>
        <v>0</v>
      </c>
      <c r="J6960" s="22"/>
    </row>
    <row r="6961" spans="5:10">
      <c r="E6961" s="4" t="e">
        <f>VLOOKUP(B6961,'[1]Base de datos Almacen'!$B$2:$E$3654,4,0)</f>
        <v>#N/A</v>
      </c>
      <c r="F6961" s="8">
        <v>0</v>
      </c>
      <c r="G6961" s="9">
        <f>SUMIFS('Entrada - Salida'!$E:$E,'Entrada - Salida'!$D:$D,Saldo!C6961,'Entrada - Salida'!C:C,Saldo!B6961)</f>
        <v>0</v>
      </c>
      <c r="H6961" s="10">
        <f>SUMIFS('Entrada - Salida'!$F:$F,'Entrada - Salida'!$D:$D,Saldo!C6961,'Entrada - Salida'!C:C,Saldo!B6961)</f>
        <v>0</v>
      </c>
      <c r="I6961" s="11">
        <f t="shared" si="110"/>
        <v>0</v>
      </c>
      <c r="J6961" s="22"/>
    </row>
    <row r="6962" spans="5:10">
      <c r="E6962" s="4" t="e">
        <f>VLOOKUP(B6962,'[1]Base de datos Almacen'!$B$2:$E$3654,4,0)</f>
        <v>#N/A</v>
      </c>
      <c r="F6962" s="8">
        <v>0</v>
      </c>
      <c r="G6962" s="9">
        <f>SUMIFS('Entrada - Salida'!$E:$E,'Entrada - Salida'!$D:$D,Saldo!C6962,'Entrada - Salida'!C:C,Saldo!B6962)</f>
        <v>0</v>
      </c>
      <c r="H6962" s="10">
        <f>SUMIFS('Entrada - Salida'!$F:$F,'Entrada - Salida'!$D:$D,Saldo!C6962,'Entrada - Salida'!C:C,Saldo!B6962)</f>
        <v>0</v>
      </c>
      <c r="I6962" s="11">
        <f t="shared" si="110"/>
        <v>0</v>
      </c>
      <c r="J6962" s="22"/>
    </row>
    <row r="6963" spans="5:10">
      <c r="E6963" s="4" t="e">
        <f>VLOOKUP(B6963,'[1]Base de datos Almacen'!$B$2:$E$3654,4,0)</f>
        <v>#N/A</v>
      </c>
      <c r="F6963" s="8">
        <v>0</v>
      </c>
      <c r="G6963" s="9">
        <f>SUMIFS('Entrada - Salida'!$E:$E,'Entrada - Salida'!$D:$D,Saldo!C6963,'Entrada - Salida'!C:C,Saldo!B6963)</f>
        <v>0</v>
      </c>
      <c r="H6963" s="10">
        <f>SUMIFS('Entrada - Salida'!$F:$F,'Entrada - Salida'!$D:$D,Saldo!C6963,'Entrada - Salida'!C:C,Saldo!B6963)</f>
        <v>0</v>
      </c>
      <c r="I6963" s="11">
        <f t="shared" si="110"/>
        <v>0</v>
      </c>
      <c r="J6963" s="22"/>
    </row>
    <row r="6964" spans="5:10">
      <c r="E6964" s="4" t="e">
        <f>VLOOKUP(B6964,'[1]Base de datos Almacen'!$B$2:$E$3654,4,0)</f>
        <v>#N/A</v>
      </c>
      <c r="F6964" s="8">
        <v>0</v>
      </c>
      <c r="G6964" s="9">
        <f>SUMIFS('Entrada - Salida'!$E:$E,'Entrada - Salida'!$D:$D,Saldo!C6964,'Entrada - Salida'!C:C,Saldo!B6964)</f>
        <v>0</v>
      </c>
      <c r="H6964" s="10">
        <f>SUMIFS('Entrada - Salida'!$F:$F,'Entrada - Salida'!$D:$D,Saldo!C6964,'Entrada - Salida'!C:C,Saldo!B6964)</f>
        <v>0</v>
      </c>
      <c r="I6964" s="11">
        <f t="shared" si="110"/>
        <v>0</v>
      </c>
      <c r="J6964" s="22"/>
    </row>
    <row r="6965" spans="5:10">
      <c r="E6965" s="4" t="e">
        <f>VLOOKUP(B6965,'[1]Base de datos Almacen'!$B$2:$E$3654,4,0)</f>
        <v>#N/A</v>
      </c>
      <c r="F6965" s="8">
        <v>0</v>
      </c>
      <c r="G6965" s="9">
        <f>SUMIFS('Entrada - Salida'!$E:$E,'Entrada - Salida'!$D:$D,Saldo!C6965,'Entrada - Salida'!C:C,Saldo!B6965)</f>
        <v>0</v>
      </c>
      <c r="H6965" s="10">
        <f>SUMIFS('Entrada - Salida'!$F:$F,'Entrada - Salida'!$D:$D,Saldo!C6965,'Entrada - Salida'!C:C,Saldo!B6965)</f>
        <v>0</v>
      </c>
      <c r="I6965" s="11">
        <f t="shared" si="110"/>
        <v>0</v>
      </c>
      <c r="J6965" s="22"/>
    </row>
    <row r="6966" spans="5:10">
      <c r="E6966" s="4" t="e">
        <f>VLOOKUP(B6966,'[1]Base de datos Almacen'!$B$2:$E$3654,4,0)</f>
        <v>#N/A</v>
      </c>
      <c r="F6966" s="8">
        <v>0</v>
      </c>
      <c r="G6966" s="9">
        <f>SUMIFS('Entrada - Salida'!$E:$E,'Entrada - Salida'!$D:$D,Saldo!C6966,'Entrada - Salida'!C:C,Saldo!B6966)</f>
        <v>0</v>
      </c>
      <c r="H6966" s="10">
        <f>SUMIFS('Entrada - Salida'!$F:$F,'Entrada - Salida'!$D:$D,Saldo!C6966,'Entrada - Salida'!C:C,Saldo!B6966)</f>
        <v>0</v>
      </c>
      <c r="I6966" s="11">
        <f t="shared" si="110"/>
        <v>0</v>
      </c>
      <c r="J6966" s="22"/>
    </row>
    <row r="6967" spans="5:10">
      <c r="E6967" s="4" t="e">
        <f>VLOOKUP(B6967,'[1]Base de datos Almacen'!$B$2:$E$3654,4,0)</f>
        <v>#N/A</v>
      </c>
      <c r="F6967" s="8">
        <v>0</v>
      </c>
      <c r="G6967" s="9">
        <f>SUMIFS('Entrada - Salida'!$E:$E,'Entrada - Salida'!$D:$D,Saldo!C6967,'Entrada - Salida'!C:C,Saldo!B6967)</f>
        <v>0</v>
      </c>
      <c r="H6967" s="10">
        <f>SUMIFS('Entrada - Salida'!$F:$F,'Entrada - Salida'!$D:$D,Saldo!C6967,'Entrada - Salida'!C:C,Saldo!B6967)</f>
        <v>0</v>
      </c>
      <c r="I6967" s="11">
        <f t="shared" si="110"/>
        <v>0</v>
      </c>
      <c r="J6967" s="22"/>
    </row>
    <row r="6968" spans="5:10">
      <c r="E6968" s="4" t="e">
        <f>VLOOKUP(B6968,'[1]Base de datos Almacen'!$B$2:$E$3654,4,0)</f>
        <v>#N/A</v>
      </c>
      <c r="F6968" s="8">
        <v>0</v>
      </c>
      <c r="G6968" s="9">
        <f>SUMIFS('Entrada - Salida'!$E:$E,'Entrada - Salida'!$D:$D,Saldo!C6968,'Entrada - Salida'!C:C,Saldo!B6968)</f>
        <v>0</v>
      </c>
      <c r="H6968" s="10">
        <f>SUMIFS('Entrada - Salida'!$F:$F,'Entrada - Salida'!$D:$D,Saldo!C6968,'Entrada - Salida'!C:C,Saldo!B6968)</f>
        <v>0</v>
      </c>
      <c r="I6968" s="11">
        <f t="shared" si="110"/>
        <v>0</v>
      </c>
      <c r="J6968" s="22"/>
    </row>
    <row r="6969" spans="5:10">
      <c r="E6969" s="4" t="e">
        <f>VLOOKUP(B6969,'[1]Base de datos Almacen'!$B$2:$E$3654,4,0)</f>
        <v>#N/A</v>
      </c>
      <c r="F6969" s="8">
        <v>0</v>
      </c>
      <c r="G6969" s="9">
        <f>SUMIFS('Entrada - Salida'!$E:$E,'Entrada - Salida'!$D:$D,Saldo!C6969,'Entrada - Salida'!C:C,Saldo!B6969)</f>
        <v>0</v>
      </c>
      <c r="H6969" s="10">
        <f>SUMIFS('Entrada - Salida'!$F:$F,'Entrada - Salida'!$D:$D,Saldo!C6969,'Entrada - Salida'!C:C,Saldo!B6969)</f>
        <v>0</v>
      </c>
      <c r="I6969" s="11">
        <f t="shared" si="110"/>
        <v>0</v>
      </c>
      <c r="J6969" s="22"/>
    </row>
    <row r="6970" spans="5:10">
      <c r="E6970" s="4" t="e">
        <f>VLOOKUP(B6970,'[1]Base de datos Almacen'!$B$2:$E$3654,4,0)</f>
        <v>#N/A</v>
      </c>
      <c r="F6970" s="8">
        <v>0</v>
      </c>
      <c r="G6970" s="9">
        <f>SUMIFS('Entrada - Salida'!$E:$E,'Entrada - Salida'!$D:$D,Saldo!C6970,'Entrada - Salida'!C:C,Saldo!B6970)</f>
        <v>0</v>
      </c>
      <c r="H6970" s="10">
        <f>SUMIFS('Entrada - Salida'!$F:$F,'Entrada - Salida'!$D:$D,Saldo!C6970,'Entrada - Salida'!C:C,Saldo!B6970)</f>
        <v>0</v>
      </c>
      <c r="I6970" s="11">
        <f t="shared" si="110"/>
        <v>0</v>
      </c>
      <c r="J6970" s="22"/>
    </row>
    <row r="6971" spans="5:10">
      <c r="E6971" s="4" t="e">
        <f>VLOOKUP(B6971,'[1]Base de datos Almacen'!$B$2:$E$3654,4,0)</f>
        <v>#N/A</v>
      </c>
      <c r="F6971" s="8">
        <v>0</v>
      </c>
      <c r="G6971" s="9">
        <f>SUMIFS('Entrada - Salida'!$E:$E,'Entrada - Salida'!$D:$D,Saldo!C6971,'Entrada - Salida'!C:C,Saldo!B6971)</f>
        <v>0</v>
      </c>
      <c r="H6971" s="10">
        <f>SUMIFS('Entrada - Salida'!$F:$F,'Entrada - Salida'!$D:$D,Saldo!C6971,'Entrada - Salida'!C:C,Saldo!B6971)</f>
        <v>0</v>
      </c>
      <c r="I6971" s="11">
        <f t="shared" si="110"/>
        <v>0</v>
      </c>
      <c r="J6971" s="22"/>
    </row>
    <row r="6972" spans="5:10">
      <c r="E6972" s="4" t="e">
        <f>VLOOKUP(B6972,'[1]Base de datos Almacen'!$B$2:$E$3654,4,0)</f>
        <v>#N/A</v>
      </c>
      <c r="F6972" s="8">
        <v>0</v>
      </c>
      <c r="G6972" s="9">
        <f>SUMIFS('Entrada - Salida'!$E:$E,'Entrada - Salida'!$D:$D,Saldo!C6972,'Entrada - Salida'!C:C,Saldo!B6972)</f>
        <v>0</v>
      </c>
      <c r="H6972" s="10">
        <f>SUMIFS('Entrada - Salida'!$F:$F,'Entrada - Salida'!$D:$D,Saldo!C6972,'Entrada - Salida'!C:C,Saldo!B6972)</f>
        <v>0</v>
      </c>
      <c r="I6972" s="11">
        <f t="shared" si="110"/>
        <v>0</v>
      </c>
      <c r="J6972" s="22"/>
    </row>
    <row r="6973" spans="5:10">
      <c r="E6973" s="4" t="e">
        <f>VLOOKUP(B6973,'[1]Base de datos Almacen'!$B$2:$E$3654,4,0)</f>
        <v>#N/A</v>
      </c>
      <c r="F6973" s="8">
        <v>0</v>
      </c>
      <c r="G6973" s="9">
        <f>SUMIFS('Entrada - Salida'!$E:$E,'Entrada - Salida'!$D:$D,Saldo!C6973,'Entrada - Salida'!C:C,Saldo!B6973)</f>
        <v>0</v>
      </c>
      <c r="H6973" s="10">
        <f>SUMIFS('Entrada - Salida'!$F:$F,'Entrada - Salida'!$D:$D,Saldo!C6973,'Entrada - Salida'!C:C,Saldo!B6973)</f>
        <v>0</v>
      </c>
      <c r="I6973" s="11">
        <f t="shared" si="110"/>
        <v>0</v>
      </c>
      <c r="J6973" s="22"/>
    </row>
    <row r="6974" spans="5:10">
      <c r="E6974" s="4" t="e">
        <f>VLOOKUP(B6974,'[1]Base de datos Almacen'!$B$2:$E$3654,4,0)</f>
        <v>#N/A</v>
      </c>
      <c r="F6974" s="8">
        <v>0</v>
      </c>
      <c r="G6974" s="9">
        <f>SUMIFS('Entrada - Salida'!$E:$E,'Entrada - Salida'!$D:$D,Saldo!C6974,'Entrada - Salida'!C:C,Saldo!B6974)</f>
        <v>0</v>
      </c>
      <c r="H6974" s="10">
        <f>SUMIFS('Entrada - Salida'!$F:$F,'Entrada - Salida'!$D:$D,Saldo!C6974,'Entrada - Salida'!C:C,Saldo!B6974)</f>
        <v>0</v>
      </c>
      <c r="I6974" s="11">
        <f t="shared" si="110"/>
        <v>0</v>
      </c>
      <c r="J6974" s="22"/>
    </row>
    <row r="6975" spans="5:10">
      <c r="E6975" s="4" t="e">
        <f>VLOOKUP(B6975,'[1]Base de datos Almacen'!$B$2:$E$3654,4,0)</f>
        <v>#N/A</v>
      </c>
      <c r="F6975" s="8">
        <v>0</v>
      </c>
      <c r="G6975" s="9">
        <f>SUMIFS('Entrada - Salida'!$E:$E,'Entrada - Salida'!$D:$D,Saldo!C6975,'Entrada - Salida'!C:C,Saldo!B6975)</f>
        <v>0</v>
      </c>
      <c r="H6975" s="10">
        <f>SUMIFS('Entrada - Salida'!$F:$F,'Entrada - Salida'!$D:$D,Saldo!C6975,'Entrada - Salida'!C:C,Saldo!B6975)</f>
        <v>0</v>
      </c>
      <c r="I6975" s="11">
        <f t="shared" si="110"/>
        <v>0</v>
      </c>
      <c r="J6975" s="22"/>
    </row>
    <row r="6976" spans="5:10">
      <c r="E6976" s="4" t="e">
        <f>VLOOKUP(B6976,'[1]Base de datos Almacen'!$B$2:$E$3654,4,0)</f>
        <v>#N/A</v>
      </c>
      <c r="F6976" s="8">
        <v>0</v>
      </c>
      <c r="G6976" s="9">
        <f>SUMIFS('Entrada - Salida'!$E:$E,'Entrada - Salida'!$D:$D,Saldo!C6976,'Entrada - Salida'!C:C,Saldo!B6976)</f>
        <v>0</v>
      </c>
      <c r="H6976" s="10">
        <f>SUMIFS('Entrada - Salida'!$F:$F,'Entrada - Salida'!$D:$D,Saldo!C6976,'Entrada - Salida'!C:C,Saldo!B6976)</f>
        <v>0</v>
      </c>
      <c r="I6976" s="11">
        <f t="shared" si="110"/>
        <v>0</v>
      </c>
      <c r="J6976" s="22"/>
    </row>
    <row r="6977" spans="5:10">
      <c r="E6977" s="4" t="e">
        <f>VLOOKUP(B6977,'[1]Base de datos Almacen'!$B$2:$E$3654,4,0)</f>
        <v>#N/A</v>
      </c>
      <c r="F6977" s="8">
        <v>0</v>
      </c>
      <c r="G6977" s="9">
        <f>SUMIFS('Entrada - Salida'!$E:$E,'Entrada - Salida'!$D:$D,Saldo!C6977,'Entrada - Salida'!C:C,Saldo!B6977)</f>
        <v>0</v>
      </c>
      <c r="H6977" s="10">
        <f>SUMIFS('Entrada - Salida'!$F:$F,'Entrada - Salida'!$D:$D,Saldo!C6977,'Entrada - Salida'!C:C,Saldo!B6977)</f>
        <v>0</v>
      </c>
      <c r="I6977" s="11">
        <f t="shared" si="110"/>
        <v>0</v>
      </c>
      <c r="J6977" s="22"/>
    </row>
    <row r="6978" spans="5:10">
      <c r="E6978" s="4" t="e">
        <f>VLOOKUP(B6978,'[1]Base de datos Almacen'!$B$2:$E$3654,4,0)</f>
        <v>#N/A</v>
      </c>
      <c r="F6978" s="8">
        <v>0</v>
      </c>
      <c r="G6978" s="9">
        <f>SUMIFS('Entrada - Salida'!$E:$E,'Entrada - Salida'!$D:$D,Saldo!C6978,'Entrada - Salida'!C:C,Saldo!B6978)</f>
        <v>0</v>
      </c>
      <c r="H6978" s="10">
        <f>SUMIFS('Entrada - Salida'!$F:$F,'Entrada - Salida'!$D:$D,Saldo!C6978,'Entrada - Salida'!C:C,Saldo!B6978)</f>
        <v>0</v>
      </c>
      <c r="I6978" s="11">
        <f t="shared" si="110"/>
        <v>0</v>
      </c>
      <c r="J6978" s="22"/>
    </row>
    <row r="6979" spans="5:10">
      <c r="E6979" s="4" t="e">
        <f>VLOOKUP(B6979,'[1]Base de datos Almacen'!$B$2:$E$3654,4,0)</f>
        <v>#N/A</v>
      </c>
      <c r="F6979" s="8">
        <v>0</v>
      </c>
      <c r="G6979" s="9">
        <f>SUMIFS('Entrada - Salida'!$E:$E,'Entrada - Salida'!$D:$D,Saldo!C6979,'Entrada - Salida'!C:C,Saldo!B6979)</f>
        <v>0</v>
      </c>
      <c r="H6979" s="10">
        <f>SUMIFS('Entrada - Salida'!$F:$F,'Entrada - Salida'!$D:$D,Saldo!C6979,'Entrada - Salida'!C:C,Saldo!B6979)</f>
        <v>0</v>
      </c>
      <c r="I6979" s="11">
        <f t="shared" si="110"/>
        <v>0</v>
      </c>
      <c r="J6979" s="22"/>
    </row>
    <row r="6980" spans="5:10">
      <c r="E6980" s="4" t="e">
        <f>VLOOKUP(B6980,'[1]Base de datos Almacen'!$B$2:$E$3654,4,0)</f>
        <v>#N/A</v>
      </c>
      <c r="F6980" s="8">
        <v>0</v>
      </c>
      <c r="G6980" s="9">
        <f>SUMIFS('Entrada - Salida'!$E:$E,'Entrada - Salida'!$D:$D,Saldo!C6980,'Entrada - Salida'!C:C,Saldo!B6980)</f>
        <v>0</v>
      </c>
      <c r="H6980" s="10">
        <f>SUMIFS('Entrada - Salida'!$F:$F,'Entrada - Salida'!$D:$D,Saldo!C6980,'Entrada - Salida'!C:C,Saldo!B6980)</f>
        <v>0</v>
      </c>
      <c r="I6980" s="11">
        <f t="shared" si="110"/>
        <v>0</v>
      </c>
      <c r="J6980" s="22"/>
    </row>
    <row r="6981" spans="5:10">
      <c r="E6981" s="4" t="e">
        <f>VLOOKUP(B6981,'[1]Base de datos Almacen'!$B$2:$E$3654,4,0)</f>
        <v>#N/A</v>
      </c>
      <c r="F6981" s="8">
        <v>0</v>
      </c>
      <c r="G6981" s="9">
        <f>SUMIFS('Entrada - Salida'!$E:$E,'Entrada - Salida'!$D:$D,Saldo!C6981,'Entrada - Salida'!C:C,Saldo!B6981)</f>
        <v>0</v>
      </c>
      <c r="H6981" s="10">
        <f>SUMIFS('Entrada - Salida'!$F:$F,'Entrada - Salida'!$D:$D,Saldo!C6981,'Entrada - Salida'!C:C,Saldo!B6981)</f>
        <v>0</v>
      </c>
      <c r="I6981" s="11">
        <f t="shared" si="110"/>
        <v>0</v>
      </c>
      <c r="J6981" s="22"/>
    </row>
    <row r="6982" spans="5:10">
      <c r="E6982" s="4" t="e">
        <f>VLOOKUP(B6982,'[1]Base de datos Almacen'!$B$2:$E$3654,4,0)</f>
        <v>#N/A</v>
      </c>
      <c r="F6982" s="8">
        <v>0</v>
      </c>
      <c r="G6982" s="9">
        <f>SUMIFS('Entrada - Salida'!$E:$E,'Entrada - Salida'!$D:$D,Saldo!C6982,'Entrada - Salida'!C:C,Saldo!B6982)</f>
        <v>0</v>
      </c>
      <c r="H6982" s="10">
        <f>SUMIFS('Entrada - Salida'!$F:$F,'Entrada - Salida'!$D:$D,Saldo!C6982,'Entrada - Salida'!C:C,Saldo!B6982)</f>
        <v>0</v>
      </c>
      <c r="I6982" s="11">
        <f t="shared" si="110"/>
        <v>0</v>
      </c>
      <c r="J6982" s="22"/>
    </row>
    <row r="6983" spans="5:10">
      <c r="E6983" s="4" t="e">
        <f>VLOOKUP(B6983,'[1]Base de datos Almacen'!$B$2:$E$3654,4,0)</f>
        <v>#N/A</v>
      </c>
      <c r="F6983" s="8">
        <v>0</v>
      </c>
      <c r="G6983" s="9">
        <f>SUMIFS('Entrada - Salida'!$E:$E,'Entrada - Salida'!$D:$D,Saldo!C6983,'Entrada - Salida'!C:C,Saldo!B6983)</f>
        <v>0</v>
      </c>
      <c r="H6983" s="10">
        <f>SUMIFS('Entrada - Salida'!$F:$F,'Entrada - Salida'!$D:$D,Saldo!C6983,'Entrada - Salida'!C:C,Saldo!B6983)</f>
        <v>0</v>
      </c>
      <c r="I6983" s="11">
        <f t="shared" si="110"/>
        <v>0</v>
      </c>
      <c r="J6983" s="22"/>
    </row>
    <row r="6984" spans="5:10">
      <c r="E6984" s="4" t="e">
        <f>VLOOKUP(B6984,'[1]Base de datos Almacen'!$B$2:$E$3654,4,0)</f>
        <v>#N/A</v>
      </c>
      <c r="F6984" s="8">
        <v>0</v>
      </c>
      <c r="G6984" s="9">
        <f>SUMIFS('Entrada - Salida'!$E:$E,'Entrada - Salida'!$D:$D,Saldo!C6984,'Entrada - Salida'!C:C,Saldo!B6984)</f>
        <v>0</v>
      </c>
      <c r="H6984" s="10">
        <f>SUMIFS('Entrada - Salida'!$F:$F,'Entrada - Salida'!$D:$D,Saldo!C6984,'Entrada - Salida'!C:C,Saldo!B6984)</f>
        <v>0</v>
      </c>
      <c r="I6984" s="11">
        <f t="shared" si="110"/>
        <v>0</v>
      </c>
      <c r="J6984" s="22"/>
    </row>
    <row r="6985" spans="5:10">
      <c r="E6985" s="4" t="e">
        <f>VLOOKUP(B6985,'[1]Base de datos Almacen'!$B$2:$E$3654,4,0)</f>
        <v>#N/A</v>
      </c>
      <c r="F6985" s="8">
        <v>0</v>
      </c>
      <c r="G6985" s="9">
        <f>SUMIFS('Entrada - Salida'!$E:$E,'Entrada - Salida'!$D:$D,Saldo!C6985,'Entrada - Salida'!C:C,Saldo!B6985)</f>
        <v>0</v>
      </c>
      <c r="H6985" s="10">
        <f>SUMIFS('Entrada - Salida'!$F:$F,'Entrada - Salida'!$D:$D,Saldo!C6985,'Entrada - Salida'!C:C,Saldo!B6985)</f>
        <v>0</v>
      </c>
      <c r="I6985" s="11">
        <f t="shared" si="110"/>
        <v>0</v>
      </c>
      <c r="J6985" s="22"/>
    </row>
    <row r="6986" spans="5:10">
      <c r="E6986" s="4" t="e">
        <f>VLOOKUP(B6986,'[1]Base de datos Almacen'!$B$2:$E$3654,4,0)</f>
        <v>#N/A</v>
      </c>
      <c r="F6986" s="8">
        <v>0</v>
      </c>
      <c r="G6986" s="9">
        <f>SUMIFS('Entrada - Salida'!$E:$E,'Entrada - Salida'!$D:$D,Saldo!C6986,'Entrada - Salida'!C:C,Saldo!B6986)</f>
        <v>0</v>
      </c>
      <c r="H6986" s="10">
        <f>SUMIFS('Entrada - Salida'!$F:$F,'Entrada - Salida'!$D:$D,Saldo!C6986,'Entrada - Salida'!C:C,Saldo!B6986)</f>
        <v>0</v>
      </c>
      <c r="I6986" s="11">
        <f t="shared" si="110"/>
        <v>0</v>
      </c>
      <c r="J6986" s="22"/>
    </row>
    <row r="6987" spans="5:10">
      <c r="E6987" s="4" t="e">
        <f>VLOOKUP(B6987,'[1]Base de datos Almacen'!$B$2:$E$3654,4,0)</f>
        <v>#N/A</v>
      </c>
      <c r="F6987" s="8">
        <v>0</v>
      </c>
      <c r="G6987" s="9">
        <f>SUMIFS('Entrada - Salida'!$E:$E,'Entrada - Salida'!$D:$D,Saldo!C6987,'Entrada - Salida'!C:C,Saldo!B6987)</f>
        <v>0</v>
      </c>
      <c r="H6987" s="10">
        <f>SUMIFS('Entrada - Salida'!$F:$F,'Entrada - Salida'!$D:$D,Saldo!C6987,'Entrada - Salida'!C:C,Saldo!B6987)</f>
        <v>0</v>
      </c>
      <c r="I6987" s="11">
        <f t="shared" si="110"/>
        <v>0</v>
      </c>
      <c r="J6987" s="22"/>
    </row>
    <row r="6988" spans="5:10">
      <c r="E6988" s="4" t="e">
        <f>VLOOKUP(B6988,'[1]Base de datos Almacen'!$B$2:$E$3654,4,0)</f>
        <v>#N/A</v>
      </c>
      <c r="F6988" s="8">
        <v>0</v>
      </c>
      <c r="G6988" s="9">
        <f>SUMIFS('Entrada - Salida'!$E:$E,'Entrada - Salida'!$D:$D,Saldo!C6988,'Entrada - Salida'!C:C,Saldo!B6988)</f>
        <v>0</v>
      </c>
      <c r="H6988" s="10">
        <f>SUMIFS('Entrada - Salida'!$F:$F,'Entrada - Salida'!$D:$D,Saldo!C6988,'Entrada - Salida'!C:C,Saldo!B6988)</f>
        <v>0</v>
      </c>
      <c r="I6988" s="11">
        <f t="shared" si="110"/>
        <v>0</v>
      </c>
      <c r="J6988" s="22"/>
    </row>
    <row r="6989" spans="5:10">
      <c r="E6989" s="4" t="e">
        <f>VLOOKUP(B6989,'[1]Base de datos Almacen'!$B$2:$E$3654,4,0)</f>
        <v>#N/A</v>
      </c>
      <c r="F6989" s="8">
        <v>0</v>
      </c>
      <c r="G6989" s="9">
        <f>SUMIFS('Entrada - Salida'!$E:$E,'Entrada - Salida'!$D:$D,Saldo!C6989,'Entrada - Salida'!C:C,Saldo!B6989)</f>
        <v>0</v>
      </c>
      <c r="H6989" s="10">
        <f>SUMIFS('Entrada - Salida'!$F:$F,'Entrada - Salida'!$D:$D,Saldo!C6989,'Entrada - Salida'!C:C,Saldo!B6989)</f>
        <v>0</v>
      </c>
      <c r="I6989" s="11">
        <f t="shared" si="110"/>
        <v>0</v>
      </c>
      <c r="J6989" s="22"/>
    </row>
    <row r="6990" spans="5:10">
      <c r="E6990" s="4" t="e">
        <f>VLOOKUP(B6990,'[1]Base de datos Almacen'!$B$2:$E$3654,4,0)</f>
        <v>#N/A</v>
      </c>
      <c r="F6990" s="8">
        <v>0</v>
      </c>
      <c r="G6990" s="9">
        <f>SUMIFS('Entrada - Salida'!$E:$E,'Entrada - Salida'!$D:$D,Saldo!C6990,'Entrada - Salida'!C:C,Saldo!B6990)</f>
        <v>0</v>
      </c>
      <c r="H6990" s="10">
        <f>SUMIFS('Entrada - Salida'!$F:$F,'Entrada - Salida'!$D:$D,Saldo!C6990,'Entrada - Salida'!C:C,Saldo!B6990)</f>
        <v>0</v>
      </c>
      <c r="I6990" s="11">
        <f t="shared" si="110"/>
        <v>0</v>
      </c>
      <c r="J6990" s="22"/>
    </row>
    <row r="6991" spans="5:10">
      <c r="E6991" s="4" t="e">
        <f>VLOOKUP(B6991,'[1]Base de datos Almacen'!$B$2:$E$3654,4,0)</f>
        <v>#N/A</v>
      </c>
      <c r="F6991" s="8">
        <v>0</v>
      </c>
      <c r="G6991" s="9">
        <f>SUMIFS('Entrada - Salida'!$E:$E,'Entrada - Salida'!$D:$D,Saldo!C6991,'Entrada - Salida'!C:C,Saldo!B6991)</f>
        <v>0</v>
      </c>
      <c r="H6991" s="10">
        <f>SUMIFS('Entrada - Salida'!$F:$F,'Entrada - Salida'!$D:$D,Saldo!C6991,'Entrada - Salida'!C:C,Saldo!B6991)</f>
        <v>0</v>
      </c>
      <c r="I6991" s="11">
        <f t="shared" si="110"/>
        <v>0</v>
      </c>
      <c r="J6991" s="22"/>
    </row>
    <row r="6992" spans="5:10">
      <c r="E6992" s="4" t="e">
        <f>VLOOKUP(B6992,'[1]Base de datos Almacen'!$B$2:$E$3654,4,0)</f>
        <v>#N/A</v>
      </c>
      <c r="F6992" s="8">
        <v>0</v>
      </c>
      <c r="G6992" s="9">
        <f>SUMIFS('Entrada - Salida'!$E:$E,'Entrada - Salida'!$D:$D,Saldo!C6992,'Entrada - Salida'!C:C,Saldo!B6992)</f>
        <v>0</v>
      </c>
      <c r="H6992" s="10">
        <f>SUMIFS('Entrada - Salida'!$F:$F,'Entrada - Salida'!$D:$D,Saldo!C6992,'Entrada - Salida'!C:C,Saldo!B6992)</f>
        <v>0</v>
      </c>
      <c r="I6992" s="11">
        <f t="shared" si="110"/>
        <v>0</v>
      </c>
      <c r="J6992" s="22"/>
    </row>
    <row r="6993" spans="5:10">
      <c r="E6993" s="4" t="e">
        <f>VLOOKUP(B6993,'[1]Base de datos Almacen'!$B$2:$E$3654,4,0)</f>
        <v>#N/A</v>
      </c>
      <c r="F6993" s="8">
        <v>0</v>
      </c>
      <c r="G6993" s="9">
        <f>SUMIFS('Entrada - Salida'!$E:$E,'Entrada - Salida'!$D:$D,Saldo!C6993,'Entrada - Salida'!C:C,Saldo!B6993)</f>
        <v>0</v>
      </c>
      <c r="H6993" s="10">
        <f>SUMIFS('Entrada - Salida'!$F:$F,'Entrada - Salida'!$D:$D,Saldo!C6993,'Entrada - Salida'!C:C,Saldo!B6993)</f>
        <v>0</v>
      </c>
      <c r="I6993" s="11">
        <f t="shared" si="110"/>
        <v>0</v>
      </c>
      <c r="J6993" s="22"/>
    </row>
    <row r="6994" spans="5:10">
      <c r="E6994" s="4" t="e">
        <f>VLOOKUP(B6994,'[1]Base de datos Almacen'!$B$2:$E$3654,4,0)</f>
        <v>#N/A</v>
      </c>
      <c r="F6994" s="8">
        <v>0</v>
      </c>
      <c r="G6994" s="9">
        <f>SUMIFS('Entrada - Salida'!$E:$E,'Entrada - Salida'!$D:$D,Saldo!C6994,'Entrada - Salida'!C:C,Saldo!B6994)</f>
        <v>0</v>
      </c>
      <c r="H6994" s="10">
        <f>SUMIFS('Entrada - Salida'!$F:$F,'Entrada - Salida'!$D:$D,Saldo!C6994,'Entrada - Salida'!C:C,Saldo!B6994)</f>
        <v>0</v>
      </c>
      <c r="I6994" s="11">
        <f t="shared" si="110"/>
        <v>0</v>
      </c>
      <c r="J6994" s="22"/>
    </row>
    <row r="6995" spans="5:10">
      <c r="E6995" s="4" t="e">
        <f>VLOOKUP(B6995,'[1]Base de datos Almacen'!$B$2:$E$3654,4,0)</f>
        <v>#N/A</v>
      </c>
      <c r="F6995" s="8">
        <v>0</v>
      </c>
      <c r="G6995" s="9">
        <f>SUMIFS('Entrada - Salida'!$E:$E,'Entrada - Salida'!$D:$D,Saldo!C6995,'Entrada - Salida'!C:C,Saldo!B6995)</f>
        <v>0</v>
      </c>
      <c r="H6995" s="10">
        <f>SUMIFS('Entrada - Salida'!$F:$F,'Entrada - Salida'!$D:$D,Saldo!C6995,'Entrada - Salida'!C:C,Saldo!B6995)</f>
        <v>0</v>
      </c>
      <c r="I6995" s="11">
        <f t="shared" si="110"/>
        <v>0</v>
      </c>
      <c r="J6995" s="22"/>
    </row>
    <row r="6996" spans="5:10">
      <c r="E6996" s="4" t="e">
        <f>VLOOKUP(B6996,'[1]Base de datos Almacen'!$B$2:$E$3654,4,0)</f>
        <v>#N/A</v>
      </c>
      <c r="F6996" s="8">
        <v>0</v>
      </c>
      <c r="G6996" s="9">
        <f>SUMIFS('Entrada - Salida'!$E:$E,'Entrada - Salida'!$D:$D,Saldo!C6996,'Entrada - Salida'!C:C,Saldo!B6996)</f>
        <v>0</v>
      </c>
      <c r="H6996" s="10">
        <f>SUMIFS('Entrada - Salida'!$F:$F,'Entrada - Salida'!$D:$D,Saldo!C6996,'Entrada - Salida'!C:C,Saldo!B6996)</f>
        <v>0</v>
      </c>
      <c r="I6996" s="11">
        <f t="shared" si="110"/>
        <v>0</v>
      </c>
      <c r="J6996" s="22"/>
    </row>
    <row r="6997" spans="5:10">
      <c r="E6997" s="4" t="e">
        <f>VLOOKUP(B6997,'[1]Base de datos Almacen'!$B$2:$E$3654,4,0)</f>
        <v>#N/A</v>
      </c>
      <c r="F6997" s="8">
        <v>0</v>
      </c>
      <c r="G6997" s="9">
        <f>SUMIFS('Entrada - Salida'!$E:$E,'Entrada - Salida'!$D:$D,Saldo!C6997,'Entrada - Salida'!C:C,Saldo!B6997)</f>
        <v>0</v>
      </c>
      <c r="H6997" s="10">
        <f>SUMIFS('Entrada - Salida'!$F:$F,'Entrada - Salida'!$D:$D,Saldo!C6997,'Entrada - Salida'!C:C,Saldo!B6997)</f>
        <v>0</v>
      </c>
      <c r="I6997" s="11">
        <f t="shared" si="110"/>
        <v>0</v>
      </c>
      <c r="J6997" s="22"/>
    </row>
    <row r="6998" spans="5:10">
      <c r="E6998" s="4" t="e">
        <f>VLOOKUP(B6998,'[1]Base de datos Almacen'!$B$2:$E$3654,4,0)</f>
        <v>#N/A</v>
      </c>
      <c r="F6998" s="8">
        <v>0</v>
      </c>
      <c r="G6998" s="9">
        <f>SUMIFS('Entrada - Salida'!$E:$E,'Entrada - Salida'!$D:$D,Saldo!C6998,'Entrada - Salida'!C:C,Saldo!B6998)</f>
        <v>0</v>
      </c>
      <c r="H6998" s="10">
        <f>SUMIFS('Entrada - Salida'!$F:$F,'Entrada - Salida'!$D:$D,Saldo!C6998,'Entrada - Salida'!C:C,Saldo!B6998)</f>
        <v>0</v>
      </c>
      <c r="I6998" s="11">
        <f t="shared" si="110"/>
        <v>0</v>
      </c>
      <c r="J6998" s="22"/>
    </row>
    <row r="6999" spans="5:10">
      <c r="E6999" s="4" t="e">
        <f>VLOOKUP(B6999,'[1]Base de datos Almacen'!$B$2:$E$3654,4,0)</f>
        <v>#N/A</v>
      </c>
      <c r="F6999" s="8">
        <v>0</v>
      </c>
      <c r="G6999" s="9">
        <f>SUMIFS('Entrada - Salida'!$E:$E,'Entrada - Salida'!$D:$D,Saldo!C6999,'Entrada - Salida'!C:C,Saldo!B6999)</f>
        <v>0</v>
      </c>
      <c r="H6999" s="10">
        <f>SUMIFS('Entrada - Salida'!$F:$F,'Entrada - Salida'!$D:$D,Saldo!C6999,'Entrada - Salida'!C:C,Saldo!B6999)</f>
        <v>0</v>
      </c>
      <c r="I6999" s="11">
        <f t="shared" si="110"/>
        <v>0</v>
      </c>
      <c r="J6999" s="22"/>
    </row>
    <row r="7000" spans="5:10">
      <c r="E7000" s="4" t="e">
        <f>VLOOKUP(B7000,'[1]Base de datos Almacen'!$B$2:$E$3654,4,0)</f>
        <v>#N/A</v>
      </c>
      <c r="F7000" s="8">
        <v>0</v>
      </c>
      <c r="G7000" s="9">
        <f>SUMIFS('Entrada - Salida'!$E:$E,'Entrada - Salida'!$D:$D,Saldo!C7000,'Entrada - Salida'!C:C,Saldo!B7000)</f>
        <v>0</v>
      </c>
      <c r="H7000" s="10">
        <f>SUMIFS('Entrada - Salida'!$F:$F,'Entrada - Salida'!$D:$D,Saldo!C7000,'Entrada - Salida'!C:C,Saldo!B7000)</f>
        <v>0</v>
      </c>
      <c r="I7000" s="11">
        <f t="shared" si="110"/>
        <v>0</v>
      </c>
      <c r="J7000" s="22"/>
    </row>
    <row r="7001" spans="5:10">
      <c r="E7001" s="4" t="e">
        <f>VLOOKUP(B7001,'[1]Base de datos Almacen'!$B$2:$E$3654,4,0)</f>
        <v>#N/A</v>
      </c>
      <c r="F7001" s="8">
        <v>0</v>
      </c>
      <c r="G7001" s="9">
        <f>SUMIFS('Entrada - Salida'!$E:$E,'Entrada - Salida'!$D:$D,Saldo!C7001,'Entrada - Salida'!C:C,Saldo!B7001)</f>
        <v>0</v>
      </c>
      <c r="H7001" s="10">
        <f>SUMIFS('Entrada - Salida'!$F:$F,'Entrada - Salida'!$D:$D,Saldo!C7001,'Entrada - Salida'!C:C,Saldo!B7001)</f>
        <v>0</v>
      </c>
      <c r="I7001" s="11">
        <f t="shared" si="110"/>
        <v>0</v>
      </c>
      <c r="J7001" s="22"/>
    </row>
    <row r="7002" spans="5:10">
      <c r="E7002" s="4" t="e">
        <f>VLOOKUP(B7002,'[1]Base de datos Almacen'!$B$2:$E$3654,4,0)</f>
        <v>#N/A</v>
      </c>
      <c r="F7002" s="8">
        <v>0</v>
      </c>
      <c r="G7002" s="9">
        <f>SUMIFS('Entrada - Salida'!$E:$E,'Entrada - Salida'!$D:$D,Saldo!C7002,'Entrada - Salida'!C:C,Saldo!B7002)</f>
        <v>0</v>
      </c>
      <c r="H7002" s="10">
        <f>SUMIFS('Entrada - Salida'!$F:$F,'Entrada - Salida'!$D:$D,Saldo!C7002,'Entrada - Salida'!C:C,Saldo!B7002)</f>
        <v>0</v>
      </c>
      <c r="I7002" s="11">
        <f t="shared" si="110"/>
        <v>0</v>
      </c>
      <c r="J7002" s="22"/>
    </row>
    <row r="7003" spans="5:10">
      <c r="E7003" s="4" t="e">
        <f>VLOOKUP(B7003,'[1]Base de datos Almacen'!$B$2:$E$3654,4,0)</f>
        <v>#N/A</v>
      </c>
      <c r="F7003" s="8">
        <v>0</v>
      </c>
      <c r="G7003" s="9">
        <f>SUMIFS('Entrada - Salida'!$E:$E,'Entrada - Salida'!$D:$D,Saldo!C7003,'Entrada - Salida'!C:C,Saldo!B7003)</f>
        <v>0</v>
      </c>
      <c r="H7003" s="10">
        <f>SUMIFS('Entrada - Salida'!$F:$F,'Entrada - Salida'!$D:$D,Saldo!C7003,'Entrada - Salida'!C:C,Saldo!B7003)</f>
        <v>0</v>
      </c>
      <c r="I7003" s="11">
        <f t="shared" si="110"/>
        <v>0</v>
      </c>
      <c r="J7003" s="22"/>
    </row>
    <row r="7004" spans="5:10">
      <c r="E7004" s="4" t="e">
        <f>VLOOKUP(B7004,'[1]Base de datos Almacen'!$B$2:$E$3654,4,0)</f>
        <v>#N/A</v>
      </c>
      <c r="F7004" s="8">
        <v>0</v>
      </c>
      <c r="G7004" s="9">
        <f>SUMIFS('Entrada - Salida'!$E:$E,'Entrada - Salida'!$D:$D,Saldo!C7004,'Entrada - Salida'!C:C,Saldo!B7004)</f>
        <v>0</v>
      </c>
      <c r="H7004" s="10">
        <f>SUMIFS('Entrada - Salida'!$F:$F,'Entrada - Salida'!$D:$D,Saldo!C7004,'Entrada - Salida'!C:C,Saldo!B7004)</f>
        <v>0</v>
      </c>
      <c r="I7004" s="11">
        <f t="shared" si="110"/>
        <v>0</v>
      </c>
      <c r="J7004" s="22"/>
    </row>
    <row r="7005" spans="5:10">
      <c r="E7005" s="4" t="e">
        <f>VLOOKUP(B7005,'[1]Base de datos Almacen'!$B$2:$E$3654,4,0)</f>
        <v>#N/A</v>
      </c>
      <c r="F7005" s="8">
        <v>0</v>
      </c>
      <c r="G7005" s="9">
        <f>SUMIFS('Entrada - Salida'!$E:$E,'Entrada - Salida'!$D:$D,Saldo!C7005,'Entrada - Salida'!C:C,Saldo!B7005)</f>
        <v>0</v>
      </c>
      <c r="H7005" s="10">
        <f>SUMIFS('Entrada - Salida'!$F:$F,'Entrada - Salida'!$D:$D,Saldo!C7005,'Entrada - Salida'!C:C,Saldo!B7005)</f>
        <v>0</v>
      </c>
      <c r="I7005" s="11">
        <f t="shared" si="110"/>
        <v>0</v>
      </c>
      <c r="J7005" s="22"/>
    </row>
    <row r="7006" spans="5:10">
      <c r="E7006" s="4" t="e">
        <f>VLOOKUP(B7006,'[1]Base de datos Almacen'!$B$2:$E$3654,4,0)</f>
        <v>#N/A</v>
      </c>
      <c r="F7006" s="8">
        <v>0</v>
      </c>
      <c r="G7006" s="9">
        <f>SUMIFS('Entrada - Salida'!$E:$E,'Entrada - Salida'!$D:$D,Saldo!C7006,'Entrada - Salida'!C:C,Saldo!B7006)</f>
        <v>0</v>
      </c>
      <c r="H7006" s="10">
        <f>SUMIFS('Entrada - Salida'!$F:$F,'Entrada - Salida'!$D:$D,Saldo!C7006,'Entrada - Salida'!C:C,Saldo!B7006)</f>
        <v>0</v>
      </c>
      <c r="I7006" s="11">
        <f t="shared" si="110"/>
        <v>0</v>
      </c>
      <c r="J7006" s="22"/>
    </row>
    <row r="7007" spans="5:10">
      <c r="E7007" s="4" t="e">
        <f>VLOOKUP(B7007,'[1]Base de datos Almacen'!$B$2:$E$3654,4,0)</f>
        <v>#N/A</v>
      </c>
      <c r="F7007" s="8">
        <v>0</v>
      </c>
      <c r="G7007" s="9">
        <f>SUMIFS('Entrada - Salida'!$E:$E,'Entrada - Salida'!$D:$D,Saldo!C7007,'Entrada - Salida'!C:C,Saldo!B7007)</f>
        <v>0</v>
      </c>
      <c r="H7007" s="10">
        <f>SUMIFS('Entrada - Salida'!$F:$F,'Entrada - Salida'!$D:$D,Saldo!C7007,'Entrada - Salida'!C:C,Saldo!B7007)</f>
        <v>0</v>
      </c>
      <c r="I7007" s="11">
        <f t="shared" si="110"/>
        <v>0</v>
      </c>
      <c r="J7007" s="22"/>
    </row>
    <row r="7008" spans="5:10">
      <c r="E7008" s="4" t="e">
        <f>VLOOKUP(B7008,'[1]Base de datos Almacen'!$B$2:$E$3654,4,0)</f>
        <v>#N/A</v>
      </c>
      <c r="F7008" s="8">
        <v>0</v>
      </c>
      <c r="G7008" s="9">
        <f>SUMIFS('Entrada - Salida'!$E:$E,'Entrada - Salida'!$D:$D,Saldo!C7008,'Entrada - Salida'!C:C,Saldo!B7008)</f>
        <v>0</v>
      </c>
      <c r="H7008" s="10">
        <f>SUMIFS('Entrada - Salida'!$F:$F,'Entrada - Salida'!$D:$D,Saldo!C7008,'Entrada - Salida'!C:C,Saldo!B7008)</f>
        <v>0</v>
      </c>
      <c r="I7008" s="11">
        <f t="shared" si="110"/>
        <v>0</v>
      </c>
      <c r="J7008" s="22"/>
    </row>
    <row r="7009" spans="5:10">
      <c r="E7009" s="4" t="e">
        <f>VLOOKUP(B7009,'[1]Base de datos Almacen'!$B$2:$E$3654,4,0)</f>
        <v>#N/A</v>
      </c>
      <c r="F7009" s="8">
        <v>0</v>
      </c>
      <c r="G7009" s="9">
        <f>SUMIFS('Entrada - Salida'!$E:$E,'Entrada - Salida'!$D:$D,Saldo!C7009,'Entrada - Salida'!C:C,Saldo!B7009)</f>
        <v>0</v>
      </c>
      <c r="H7009" s="10">
        <f>SUMIFS('Entrada - Salida'!$F:$F,'Entrada - Salida'!$D:$D,Saldo!C7009,'Entrada - Salida'!C:C,Saldo!B7009)</f>
        <v>0</v>
      </c>
      <c r="I7009" s="11">
        <f t="shared" si="110"/>
        <v>0</v>
      </c>
      <c r="J7009" s="22"/>
    </row>
    <row r="7010" spans="5:10">
      <c r="E7010" s="4" t="e">
        <f>VLOOKUP(B7010,'[1]Base de datos Almacen'!$B$2:$E$3654,4,0)</f>
        <v>#N/A</v>
      </c>
      <c r="F7010" s="8">
        <v>0</v>
      </c>
      <c r="G7010" s="9">
        <f>SUMIFS('Entrada - Salida'!$E:$E,'Entrada - Salida'!$D:$D,Saldo!C7010,'Entrada - Salida'!C:C,Saldo!B7010)</f>
        <v>0</v>
      </c>
      <c r="H7010" s="10">
        <f>SUMIFS('Entrada - Salida'!$F:$F,'Entrada - Salida'!$D:$D,Saldo!C7010,'Entrada - Salida'!C:C,Saldo!B7010)</f>
        <v>0</v>
      </c>
      <c r="I7010" s="11">
        <f t="shared" si="110"/>
        <v>0</v>
      </c>
      <c r="J7010" s="22"/>
    </row>
    <row r="7011" spans="5:10">
      <c r="E7011" s="4" t="e">
        <f>VLOOKUP(B7011,'[1]Base de datos Almacen'!$B$2:$E$3654,4,0)</f>
        <v>#N/A</v>
      </c>
      <c r="F7011" s="8">
        <v>0</v>
      </c>
      <c r="G7011" s="9">
        <f>SUMIFS('Entrada - Salida'!$E:$E,'Entrada - Salida'!$D:$D,Saldo!C7011,'Entrada - Salida'!C:C,Saldo!B7011)</f>
        <v>0</v>
      </c>
      <c r="H7011" s="10">
        <f>SUMIFS('Entrada - Salida'!$F:$F,'Entrada - Salida'!$D:$D,Saldo!C7011,'Entrada - Salida'!C:C,Saldo!B7011)</f>
        <v>0</v>
      </c>
      <c r="I7011" s="11">
        <f t="shared" si="110"/>
        <v>0</v>
      </c>
      <c r="J7011" s="22"/>
    </row>
    <row r="7012" spans="5:10">
      <c r="E7012" s="4" t="e">
        <f>VLOOKUP(B7012,'[1]Base de datos Almacen'!$B$2:$E$3654,4,0)</f>
        <v>#N/A</v>
      </c>
      <c r="F7012" s="8">
        <v>0</v>
      </c>
      <c r="G7012" s="9">
        <f>SUMIFS('Entrada - Salida'!$E:$E,'Entrada - Salida'!$D:$D,Saldo!C7012,'Entrada - Salida'!C:C,Saldo!B7012)</f>
        <v>0</v>
      </c>
      <c r="H7012" s="10">
        <f>SUMIFS('Entrada - Salida'!$F:$F,'Entrada - Salida'!$D:$D,Saldo!C7012,'Entrada - Salida'!C:C,Saldo!B7012)</f>
        <v>0</v>
      </c>
      <c r="I7012" s="11">
        <f t="shared" si="110"/>
        <v>0</v>
      </c>
      <c r="J7012" s="22"/>
    </row>
    <row r="7013" spans="5:10">
      <c r="E7013" s="4" t="e">
        <f>VLOOKUP(B7013,'[1]Base de datos Almacen'!$B$2:$E$3654,4,0)</f>
        <v>#N/A</v>
      </c>
      <c r="F7013" s="8">
        <v>0</v>
      </c>
      <c r="G7013" s="9">
        <f>SUMIFS('Entrada - Salida'!$E:$E,'Entrada - Salida'!$D:$D,Saldo!C7013,'Entrada - Salida'!C:C,Saldo!B7013)</f>
        <v>0</v>
      </c>
      <c r="H7013" s="10">
        <f>SUMIFS('Entrada - Salida'!$F:$F,'Entrada - Salida'!$D:$D,Saldo!C7013,'Entrada - Salida'!C:C,Saldo!B7013)</f>
        <v>0</v>
      </c>
      <c r="I7013" s="11">
        <f t="shared" si="110"/>
        <v>0</v>
      </c>
      <c r="J7013" s="22"/>
    </row>
    <row r="7014" spans="5:10">
      <c r="E7014" s="4" t="e">
        <f>VLOOKUP(B7014,'[1]Base de datos Almacen'!$B$2:$E$3654,4,0)</f>
        <v>#N/A</v>
      </c>
      <c r="F7014" s="8">
        <v>0</v>
      </c>
      <c r="G7014" s="9">
        <f>SUMIFS('Entrada - Salida'!$E:$E,'Entrada - Salida'!$D:$D,Saldo!C7014,'Entrada - Salida'!C:C,Saldo!B7014)</f>
        <v>0</v>
      </c>
      <c r="H7014" s="10">
        <f>SUMIFS('Entrada - Salida'!$F:$F,'Entrada - Salida'!$D:$D,Saldo!C7014,'Entrada - Salida'!C:C,Saldo!B7014)</f>
        <v>0</v>
      </c>
      <c r="I7014" s="11">
        <f t="shared" si="110"/>
        <v>0</v>
      </c>
      <c r="J7014" s="22"/>
    </row>
    <row r="7015" spans="5:10">
      <c r="E7015" s="4" t="e">
        <f>VLOOKUP(B7015,'[1]Base de datos Almacen'!$B$2:$E$3654,4,0)</f>
        <v>#N/A</v>
      </c>
      <c r="F7015" s="8">
        <v>0</v>
      </c>
      <c r="G7015" s="9">
        <f>SUMIFS('Entrada - Salida'!$E:$E,'Entrada - Salida'!$D:$D,Saldo!C7015,'Entrada - Salida'!C:C,Saldo!B7015)</f>
        <v>0</v>
      </c>
      <c r="H7015" s="10">
        <f>SUMIFS('Entrada - Salida'!$F:$F,'Entrada - Salida'!$D:$D,Saldo!C7015,'Entrada - Salida'!C:C,Saldo!B7015)</f>
        <v>0</v>
      </c>
      <c r="I7015" s="11">
        <f t="shared" si="110"/>
        <v>0</v>
      </c>
      <c r="J7015" s="22"/>
    </row>
    <row r="7016" spans="5:10">
      <c r="E7016" s="4" t="e">
        <f>VLOOKUP(B7016,'[1]Base de datos Almacen'!$B$2:$E$3654,4,0)</f>
        <v>#N/A</v>
      </c>
      <c r="F7016" s="8">
        <v>0</v>
      </c>
      <c r="G7016" s="9">
        <f>SUMIFS('Entrada - Salida'!$E:$E,'Entrada - Salida'!$D:$D,Saldo!C7016,'Entrada - Salida'!C:C,Saldo!B7016)</f>
        <v>0</v>
      </c>
      <c r="H7016" s="10">
        <f>SUMIFS('Entrada - Salida'!$F:$F,'Entrada - Salida'!$D:$D,Saldo!C7016,'Entrada - Salida'!C:C,Saldo!B7016)</f>
        <v>0</v>
      </c>
      <c r="I7016" s="11">
        <f t="shared" si="110"/>
        <v>0</v>
      </c>
      <c r="J7016" s="22"/>
    </row>
    <row r="7017" spans="5:10">
      <c r="E7017" s="4" t="e">
        <f>VLOOKUP(B7017,'[1]Base de datos Almacen'!$B$2:$E$3654,4,0)</f>
        <v>#N/A</v>
      </c>
      <c r="F7017" s="8">
        <v>0</v>
      </c>
      <c r="G7017" s="9">
        <f>SUMIFS('Entrada - Salida'!$E:$E,'Entrada - Salida'!$D:$D,Saldo!C7017,'Entrada - Salida'!C:C,Saldo!B7017)</f>
        <v>0</v>
      </c>
      <c r="H7017" s="10">
        <f>SUMIFS('Entrada - Salida'!$F:$F,'Entrada - Salida'!$D:$D,Saldo!C7017,'Entrada - Salida'!C:C,Saldo!B7017)</f>
        <v>0</v>
      </c>
      <c r="I7017" s="11">
        <f t="shared" si="110"/>
        <v>0</v>
      </c>
      <c r="J7017" s="22"/>
    </row>
    <row r="7018" spans="5:10">
      <c r="E7018" s="4" t="e">
        <f>VLOOKUP(B7018,'[1]Base de datos Almacen'!$B$2:$E$3654,4,0)</f>
        <v>#N/A</v>
      </c>
      <c r="F7018" s="8">
        <v>0</v>
      </c>
      <c r="G7018" s="9">
        <f>SUMIFS('Entrada - Salida'!$E:$E,'Entrada - Salida'!$D:$D,Saldo!C7018,'Entrada - Salida'!C:C,Saldo!B7018)</f>
        <v>0</v>
      </c>
      <c r="H7018" s="10">
        <f>SUMIFS('Entrada - Salida'!$F:$F,'Entrada - Salida'!$D:$D,Saldo!C7018,'Entrada - Salida'!C:C,Saldo!B7018)</f>
        <v>0</v>
      </c>
      <c r="I7018" s="11">
        <f t="shared" si="110"/>
        <v>0</v>
      </c>
      <c r="J7018" s="22"/>
    </row>
    <row r="7019" spans="5:10">
      <c r="E7019" s="4" t="e">
        <f>VLOOKUP(B7019,'[1]Base de datos Almacen'!$B$2:$E$3654,4,0)</f>
        <v>#N/A</v>
      </c>
      <c r="F7019" s="8">
        <v>0</v>
      </c>
      <c r="G7019" s="9">
        <f>SUMIFS('Entrada - Salida'!$E:$E,'Entrada - Salida'!$D:$D,Saldo!C7019,'Entrada - Salida'!C:C,Saldo!B7019)</f>
        <v>0</v>
      </c>
      <c r="H7019" s="10">
        <f>SUMIFS('Entrada - Salida'!$F:$F,'Entrada - Salida'!$D:$D,Saldo!C7019,'Entrada - Salida'!C:C,Saldo!B7019)</f>
        <v>0</v>
      </c>
      <c r="I7019" s="11">
        <f t="shared" si="110"/>
        <v>0</v>
      </c>
      <c r="J7019" s="22"/>
    </row>
    <row r="7020" spans="5:10">
      <c r="E7020" s="4" t="e">
        <f>VLOOKUP(B7020,'[1]Base de datos Almacen'!$B$2:$E$3654,4,0)</f>
        <v>#N/A</v>
      </c>
      <c r="F7020" s="8">
        <v>0</v>
      </c>
      <c r="G7020" s="9">
        <f>SUMIFS('Entrada - Salida'!$E:$E,'Entrada - Salida'!$D:$D,Saldo!C7020,'Entrada - Salida'!C:C,Saldo!B7020)</f>
        <v>0</v>
      </c>
      <c r="H7020" s="10">
        <f>SUMIFS('Entrada - Salida'!$F:$F,'Entrada - Salida'!$D:$D,Saldo!C7020,'Entrada - Salida'!C:C,Saldo!B7020)</f>
        <v>0</v>
      </c>
      <c r="I7020" s="11">
        <f t="shared" si="110"/>
        <v>0</v>
      </c>
      <c r="J7020" s="22"/>
    </row>
    <row r="7021" spans="5:10">
      <c r="E7021" s="4" t="e">
        <f>VLOOKUP(B7021,'[1]Base de datos Almacen'!$B$2:$E$3654,4,0)</f>
        <v>#N/A</v>
      </c>
      <c r="F7021" s="8">
        <v>0</v>
      </c>
      <c r="G7021" s="9">
        <f>SUMIFS('Entrada - Salida'!$E:$E,'Entrada - Salida'!$D:$D,Saldo!C7021,'Entrada - Salida'!C:C,Saldo!B7021)</f>
        <v>0</v>
      </c>
      <c r="H7021" s="10">
        <f>SUMIFS('Entrada - Salida'!$F:$F,'Entrada - Salida'!$D:$D,Saldo!C7021,'Entrada - Salida'!C:C,Saldo!B7021)</f>
        <v>0</v>
      </c>
      <c r="I7021" s="11">
        <f t="shared" si="110"/>
        <v>0</v>
      </c>
      <c r="J7021" s="22"/>
    </row>
    <row r="7022" spans="5:10">
      <c r="E7022" s="4" t="e">
        <f>VLOOKUP(B7022,'[1]Base de datos Almacen'!$B$2:$E$3654,4,0)</f>
        <v>#N/A</v>
      </c>
      <c r="F7022" s="8">
        <v>0</v>
      </c>
      <c r="G7022" s="9">
        <f>SUMIFS('Entrada - Salida'!$E:$E,'Entrada - Salida'!$D:$D,Saldo!C7022,'Entrada - Salida'!C:C,Saldo!B7022)</f>
        <v>0</v>
      </c>
      <c r="H7022" s="10">
        <f>SUMIFS('Entrada - Salida'!$F:$F,'Entrada - Salida'!$D:$D,Saldo!C7022,'Entrada - Salida'!C:C,Saldo!B7022)</f>
        <v>0</v>
      </c>
      <c r="I7022" s="11">
        <f t="shared" ref="I7022:I7085" si="111">+(G7022-H7022)+F7022</f>
        <v>0</v>
      </c>
      <c r="J7022" s="22"/>
    </row>
    <row r="7023" spans="5:10">
      <c r="E7023" s="4" t="e">
        <f>VLOOKUP(B7023,'[1]Base de datos Almacen'!$B$2:$E$3654,4,0)</f>
        <v>#N/A</v>
      </c>
      <c r="F7023" s="8">
        <v>0</v>
      </c>
      <c r="G7023" s="9">
        <f>SUMIFS('Entrada - Salida'!$E:$E,'Entrada - Salida'!$D:$D,Saldo!C7023,'Entrada - Salida'!C:C,Saldo!B7023)</f>
        <v>0</v>
      </c>
      <c r="H7023" s="10">
        <f>SUMIFS('Entrada - Salida'!$F:$F,'Entrada - Salida'!$D:$D,Saldo!C7023,'Entrada - Salida'!C:C,Saldo!B7023)</f>
        <v>0</v>
      </c>
      <c r="I7023" s="11">
        <f t="shared" si="111"/>
        <v>0</v>
      </c>
      <c r="J7023" s="22"/>
    </row>
    <row r="7024" spans="5:10">
      <c r="E7024" s="4" t="e">
        <f>VLOOKUP(B7024,'[1]Base de datos Almacen'!$B$2:$E$3654,4,0)</f>
        <v>#N/A</v>
      </c>
      <c r="F7024" s="8">
        <v>0</v>
      </c>
      <c r="G7024" s="9">
        <f>SUMIFS('Entrada - Salida'!$E:$E,'Entrada - Salida'!$D:$D,Saldo!C7024,'Entrada - Salida'!C:C,Saldo!B7024)</f>
        <v>0</v>
      </c>
      <c r="H7024" s="10">
        <f>SUMIFS('Entrada - Salida'!$F:$F,'Entrada - Salida'!$D:$D,Saldo!C7024,'Entrada - Salida'!C:C,Saldo!B7024)</f>
        <v>0</v>
      </c>
      <c r="I7024" s="11">
        <f t="shared" si="111"/>
        <v>0</v>
      </c>
      <c r="J7024" s="22"/>
    </row>
    <row r="7025" spans="5:10">
      <c r="E7025" s="4" t="e">
        <f>VLOOKUP(B7025,'[1]Base de datos Almacen'!$B$2:$E$3654,4,0)</f>
        <v>#N/A</v>
      </c>
      <c r="F7025" s="8">
        <v>0</v>
      </c>
      <c r="G7025" s="9">
        <f>SUMIFS('Entrada - Salida'!$E:$E,'Entrada - Salida'!$D:$D,Saldo!C7025,'Entrada - Salida'!C:C,Saldo!B7025)</f>
        <v>0</v>
      </c>
      <c r="H7025" s="10">
        <f>SUMIFS('Entrada - Salida'!$F:$F,'Entrada - Salida'!$D:$D,Saldo!C7025,'Entrada - Salida'!C:C,Saldo!B7025)</f>
        <v>0</v>
      </c>
      <c r="I7025" s="11">
        <f t="shared" si="111"/>
        <v>0</v>
      </c>
      <c r="J7025" s="22"/>
    </row>
    <row r="7026" spans="5:10">
      <c r="E7026" s="4" t="e">
        <f>VLOOKUP(B7026,'[1]Base de datos Almacen'!$B$2:$E$3654,4,0)</f>
        <v>#N/A</v>
      </c>
      <c r="F7026" s="8">
        <v>0</v>
      </c>
      <c r="G7026" s="9">
        <f>SUMIFS('Entrada - Salida'!$E:$E,'Entrada - Salida'!$D:$D,Saldo!C7026,'Entrada - Salida'!C:C,Saldo!B7026)</f>
        <v>0</v>
      </c>
      <c r="H7026" s="10">
        <f>SUMIFS('Entrada - Salida'!$F:$F,'Entrada - Salida'!$D:$D,Saldo!C7026,'Entrada - Salida'!C:C,Saldo!B7026)</f>
        <v>0</v>
      </c>
      <c r="I7026" s="11">
        <f t="shared" si="111"/>
        <v>0</v>
      </c>
      <c r="J7026" s="22"/>
    </row>
    <row r="7027" spans="5:10">
      <c r="E7027" s="4" t="e">
        <f>VLOOKUP(B7027,'[1]Base de datos Almacen'!$B$2:$E$3654,4,0)</f>
        <v>#N/A</v>
      </c>
      <c r="F7027" s="8">
        <v>0</v>
      </c>
      <c r="G7027" s="9">
        <f>SUMIFS('Entrada - Salida'!$E:$E,'Entrada - Salida'!$D:$D,Saldo!C7027,'Entrada - Salida'!C:C,Saldo!B7027)</f>
        <v>0</v>
      </c>
      <c r="H7027" s="10">
        <f>SUMIFS('Entrada - Salida'!$F:$F,'Entrada - Salida'!$D:$D,Saldo!C7027,'Entrada - Salida'!C:C,Saldo!B7027)</f>
        <v>0</v>
      </c>
      <c r="I7027" s="11">
        <f t="shared" si="111"/>
        <v>0</v>
      </c>
      <c r="J7027" s="22"/>
    </row>
    <row r="7028" spans="5:10">
      <c r="E7028" s="4" t="e">
        <f>VLOOKUP(B7028,'[1]Base de datos Almacen'!$B$2:$E$3654,4,0)</f>
        <v>#N/A</v>
      </c>
      <c r="F7028" s="8">
        <v>0</v>
      </c>
      <c r="G7028" s="9">
        <f>SUMIFS('Entrada - Salida'!$E:$E,'Entrada - Salida'!$D:$D,Saldo!C7028,'Entrada - Salida'!C:C,Saldo!B7028)</f>
        <v>0</v>
      </c>
      <c r="H7028" s="10">
        <f>SUMIFS('Entrada - Salida'!$F:$F,'Entrada - Salida'!$D:$D,Saldo!C7028,'Entrada - Salida'!C:C,Saldo!B7028)</f>
        <v>0</v>
      </c>
      <c r="I7028" s="11">
        <f t="shared" si="111"/>
        <v>0</v>
      </c>
      <c r="J7028" s="22"/>
    </row>
    <row r="7029" spans="5:10">
      <c r="E7029" s="4" t="e">
        <f>VLOOKUP(B7029,'[1]Base de datos Almacen'!$B$2:$E$3654,4,0)</f>
        <v>#N/A</v>
      </c>
      <c r="F7029" s="8">
        <v>0</v>
      </c>
      <c r="G7029" s="9">
        <f>SUMIFS('Entrada - Salida'!$E:$E,'Entrada - Salida'!$D:$D,Saldo!C7029,'Entrada - Salida'!C:C,Saldo!B7029)</f>
        <v>0</v>
      </c>
      <c r="H7029" s="10">
        <f>SUMIFS('Entrada - Salida'!$F:$F,'Entrada - Salida'!$D:$D,Saldo!C7029,'Entrada - Salida'!C:C,Saldo!B7029)</f>
        <v>0</v>
      </c>
      <c r="I7029" s="11">
        <f t="shared" si="111"/>
        <v>0</v>
      </c>
      <c r="J7029" s="22"/>
    </row>
    <row r="7030" spans="5:10">
      <c r="E7030" s="4" t="e">
        <f>VLOOKUP(B7030,'[1]Base de datos Almacen'!$B$2:$E$3654,4,0)</f>
        <v>#N/A</v>
      </c>
      <c r="F7030" s="8">
        <v>0</v>
      </c>
      <c r="G7030" s="9">
        <f>SUMIFS('Entrada - Salida'!$E:$E,'Entrada - Salida'!$D:$D,Saldo!C7030,'Entrada - Salida'!C:C,Saldo!B7030)</f>
        <v>0</v>
      </c>
      <c r="H7030" s="10">
        <f>SUMIFS('Entrada - Salida'!$F:$F,'Entrada - Salida'!$D:$D,Saldo!C7030,'Entrada - Salida'!C:C,Saldo!B7030)</f>
        <v>0</v>
      </c>
      <c r="I7030" s="11">
        <f t="shared" si="111"/>
        <v>0</v>
      </c>
      <c r="J7030" s="22"/>
    </row>
    <row r="7031" spans="5:10">
      <c r="E7031" s="4" t="e">
        <f>VLOOKUP(B7031,'[1]Base de datos Almacen'!$B$2:$E$3654,4,0)</f>
        <v>#N/A</v>
      </c>
      <c r="F7031" s="8">
        <v>0</v>
      </c>
      <c r="G7031" s="9">
        <f>SUMIFS('Entrada - Salida'!$E:$E,'Entrada - Salida'!$D:$D,Saldo!C7031,'Entrada - Salida'!C:C,Saldo!B7031)</f>
        <v>0</v>
      </c>
      <c r="H7031" s="10">
        <f>SUMIFS('Entrada - Salida'!$F:$F,'Entrada - Salida'!$D:$D,Saldo!C7031,'Entrada - Salida'!C:C,Saldo!B7031)</f>
        <v>0</v>
      </c>
      <c r="I7031" s="11">
        <f t="shared" si="111"/>
        <v>0</v>
      </c>
      <c r="J7031" s="22"/>
    </row>
    <row r="7032" spans="5:10">
      <c r="E7032" s="4" t="e">
        <f>VLOOKUP(B7032,'[1]Base de datos Almacen'!$B$2:$E$3654,4,0)</f>
        <v>#N/A</v>
      </c>
      <c r="F7032" s="8">
        <v>0</v>
      </c>
      <c r="G7032" s="9">
        <f>SUMIFS('Entrada - Salida'!$E:$E,'Entrada - Salida'!$D:$D,Saldo!C7032,'Entrada - Salida'!C:C,Saldo!B7032)</f>
        <v>0</v>
      </c>
      <c r="H7032" s="10">
        <f>SUMIFS('Entrada - Salida'!$F:$F,'Entrada - Salida'!$D:$D,Saldo!C7032,'Entrada - Salida'!C:C,Saldo!B7032)</f>
        <v>0</v>
      </c>
      <c r="I7032" s="11">
        <f t="shared" si="111"/>
        <v>0</v>
      </c>
      <c r="J7032" s="22"/>
    </row>
    <row r="7033" spans="5:10">
      <c r="E7033" s="4" t="e">
        <f>VLOOKUP(B7033,'[1]Base de datos Almacen'!$B$2:$E$3654,4,0)</f>
        <v>#N/A</v>
      </c>
      <c r="F7033" s="8">
        <v>0</v>
      </c>
      <c r="G7033" s="9">
        <f>SUMIFS('Entrada - Salida'!$E:$E,'Entrada - Salida'!$D:$D,Saldo!C7033,'Entrada - Salida'!C:C,Saldo!B7033)</f>
        <v>0</v>
      </c>
      <c r="H7033" s="10">
        <f>SUMIFS('Entrada - Salida'!$F:$F,'Entrada - Salida'!$D:$D,Saldo!C7033,'Entrada - Salida'!C:C,Saldo!B7033)</f>
        <v>0</v>
      </c>
      <c r="I7033" s="11">
        <f t="shared" si="111"/>
        <v>0</v>
      </c>
      <c r="J7033" s="22"/>
    </row>
    <row r="7034" spans="5:10">
      <c r="E7034" s="4" t="e">
        <f>VLOOKUP(B7034,'[1]Base de datos Almacen'!$B$2:$E$3654,4,0)</f>
        <v>#N/A</v>
      </c>
      <c r="F7034" s="8">
        <v>0</v>
      </c>
      <c r="G7034" s="9">
        <f>SUMIFS('Entrada - Salida'!$E:$E,'Entrada - Salida'!$D:$D,Saldo!C7034,'Entrada - Salida'!C:C,Saldo!B7034)</f>
        <v>0</v>
      </c>
      <c r="H7034" s="10">
        <f>SUMIFS('Entrada - Salida'!$F:$F,'Entrada - Salida'!$D:$D,Saldo!C7034,'Entrada - Salida'!C:C,Saldo!B7034)</f>
        <v>0</v>
      </c>
      <c r="I7034" s="11">
        <f t="shared" si="111"/>
        <v>0</v>
      </c>
      <c r="J7034" s="22"/>
    </row>
    <row r="7035" spans="5:10">
      <c r="E7035" s="4" t="e">
        <f>VLOOKUP(B7035,'[1]Base de datos Almacen'!$B$2:$E$3654,4,0)</f>
        <v>#N/A</v>
      </c>
      <c r="F7035" s="8">
        <v>0</v>
      </c>
      <c r="G7035" s="9">
        <f>SUMIFS('Entrada - Salida'!$E:$E,'Entrada - Salida'!$D:$D,Saldo!C7035,'Entrada - Salida'!C:C,Saldo!B7035)</f>
        <v>0</v>
      </c>
      <c r="H7035" s="10">
        <f>SUMIFS('Entrada - Salida'!$F:$F,'Entrada - Salida'!$D:$D,Saldo!C7035,'Entrada - Salida'!C:C,Saldo!B7035)</f>
        <v>0</v>
      </c>
      <c r="I7035" s="11">
        <f t="shared" si="111"/>
        <v>0</v>
      </c>
      <c r="J7035" s="22"/>
    </row>
    <row r="7036" spans="5:10">
      <c r="E7036" s="4" t="e">
        <f>VLOOKUP(B7036,'[1]Base de datos Almacen'!$B$2:$E$3654,4,0)</f>
        <v>#N/A</v>
      </c>
      <c r="F7036" s="8">
        <v>0</v>
      </c>
      <c r="G7036" s="9">
        <f>SUMIFS('Entrada - Salida'!$E:$E,'Entrada - Salida'!$D:$D,Saldo!C7036,'Entrada - Salida'!C:C,Saldo!B7036)</f>
        <v>0</v>
      </c>
      <c r="H7036" s="10">
        <f>SUMIFS('Entrada - Salida'!$F:$F,'Entrada - Salida'!$D:$D,Saldo!C7036,'Entrada - Salida'!C:C,Saldo!B7036)</f>
        <v>0</v>
      </c>
      <c r="I7036" s="11">
        <f t="shared" si="111"/>
        <v>0</v>
      </c>
      <c r="J7036" s="22"/>
    </row>
    <row r="7037" spans="5:10">
      <c r="E7037" s="4" t="e">
        <f>VLOOKUP(B7037,'[1]Base de datos Almacen'!$B$2:$E$3654,4,0)</f>
        <v>#N/A</v>
      </c>
      <c r="F7037" s="8">
        <v>0</v>
      </c>
      <c r="G7037" s="9">
        <f>SUMIFS('Entrada - Salida'!$E:$E,'Entrada - Salida'!$D:$D,Saldo!C7037,'Entrada - Salida'!C:C,Saldo!B7037)</f>
        <v>0</v>
      </c>
      <c r="H7037" s="10">
        <f>SUMIFS('Entrada - Salida'!$F:$F,'Entrada - Salida'!$D:$D,Saldo!C7037,'Entrada - Salida'!C:C,Saldo!B7037)</f>
        <v>0</v>
      </c>
      <c r="I7037" s="11">
        <f t="shared" si="111"/>
        <v>0</v>
      </c>
      <c r="J7037" s="22"/>
    </row>
    <row r="7038" spans="5:10">
      <c r="E7038" s="4" t="e">
        <f>VLOOKUP(B7038,'[1]Base de datos Almacen'!$B$2:$E$3654,4,0)</f>
        <v>#N/A</v>
      </c>
      <c r="F7038" s="8">
        <v>0</v>
      </c>
      <c r="G7038" s="9">
        <f>SUMIFS('Entrada - Salida'!$E:$E,'Entrada - Salida'!$D:$D,Saldo!C7038,'Entrada - Salida'!C:C,Saldo!B7038)</f>
        <v>0</v>
      </c>
      <c r="H7038" s="10">
        <f>SUMIFS('Entrada - Salida'!$F:$F,'Entrada - Salida'!$D:$D,Saldo!C7038,'Entrada - Salida'!C:C,Saldo!B7038)</f>
        <v>0</v>
      </c>
      <c r="I7038" s="11">
        <f t="shared" si="111"/>
        <v>0</v>
      </c>
      <c r="J7038" s="22"/>
    </row>
    <row r="7039" spans="5:10">
      <c r="E7039" s="4" t="e">
        <f>VLOOKUP(B7039,'[1]Base de datos Almacen'!$B$2:$E$3654,4,0)</f>
        <v>#N/A</v>
      </c>
      <c r="F7039" s="8">
        <v>0</v>
      </c>
      <c r="G7039" s="9">
        <f>SUMIFS('Entrada - Salida'!$E:$E,'Entrada - Salida'!$D:$D,Saldo!C7039,'Entrada - Salida'!C:C,Saldo!B7039)</f>
        <v>0</v>
      </c>
      <c r="H7039" s="10">
        <f>SUMIFS('Entrada - Salida'!$F:$F,'Entrada - Salida'!$D:$D,Saldo!C7039,'Entrada - Salida'!C:C,Saldo!B7039)</f>
        <v>0</v>
      </c>
      <c r="I7039" s="11">
        <f t="shared" si="111"/>
        <v>0</v>
      </c>
      <c r="J7039" s="22"/>
    </row>
    <row r="7040" spans="5:10">
      <c r="E7040" s="4" t="e">
        <f>VLOOKUP(B7040,'[1]Base de datos Almacen'!$B$2:$E$3654,4,0)</f>
        <v>#N/A</v>
      </c>
      <c r="F7040" s="8">
        <v>0</v>
      </c>
      <c r="G7040" s="9">
        <f>SUMIFS('Entrada - Salida'!$E:$E,'Entrada - Salida'!$D:$D,Saldo!C7040,'Entrada - Salida'!C:C,Saldo!B7040)</f>
        <v>0</v>
      </c>
      <c r="H7040" s="10">
        <f>SUMIFS('Entrada - Salida'!$F:$F,'Entrada - Salida'!$D:$D,Saldo!C7040,'Entrada - Salida'!C:C,Saldo!B7040)</f>
        <v>0</v>
      </c>
      <c r="I7040" s="11">
        <f t="shared" si="111"/>
        <v>0</v>
      </c>
      <c r="J7040" s="22"/>
    </row>
    <row r="7041" spans="5:10">
      <c r="E7041" s="4" t="e">
        <f>VLOOKUP(B7041,'[1]Base de datos Almacen'!$B$2:$E$3654,4,0)</f>
        <v>#N/A</v>
      </c>
      <c r="F7041" s="8">
        <v>0</v>
      </c>
      <c r="G7041" s="9">
        <f>SUMIFS('Entrada - Salida'!$E:$E,'Entrada - Salida'!$D:$D,Saldo!C7041,'Entrada - Salida'!C:C,Saldo!B7041)</f>
        <v>0</v>
      </c>
      <c r="H7041" s="10">
        <f>SUMIFS('Entrada - Salida'!$F:$F,'Entrada - Salida'!$D:$D,Saldo!C7041,'Entrada - Salida'!C:C,Saldo!B7041)</f>
        <v>0</v>
      </c>
      <c r="I7041" s="11">
        <f t="shared" si="111"/>
        <v>0</v>
      </c>
      <c r="J7041" s="22"/>
    </row>
    <row r="7042" spans="5:10">
      <c r="E7042" s="4" t="e">
        <f>VLOOKUP(B7042,'[1]Base de datos Almacen'!$B$2:$E$3654,4,0)</f>
        <v>#N/A</v>
      </c>
      <c r="F7042" s="8">
        <v>0</v>
      </c>
      <c r="G7042" s="9">
        <f>SUMIFS('Entrada - Salida'!$E:$E,'Entrada - Salida'!$D:$D,Saldo!C7042,'Entrada - Salida'!C:C,Saldo!B7042)</f>
        <v>0</v>
      </c>
      <c r="H7042" s="10">
        <f>SUMIFS('Entrada - Salida'!$F:$F,'Entrada - Salida'!$D:$D,Saldo!C7042,'Entrada - Salida'!C:C,Saldo!B7042)</f>
        <v>0</v>
      </c>
      <c r="I7042" s="11">
        <f t="shared" si="111"/>
        <v>0</v>
      </c>
      <c r="J7042" s="22"/>
    </row>
    <row r="7043" spans="5:10">
      <c r="E7043" s="4" t="e">
        <f>VLOOKUP(B7043,'[1]Base de datos Almacen'!$B$2:$E$3654,4,0)</f>
        <v>#N/A</v>
      </c>
      <c r="F7043" s="8">
        <v>0</v>
      </c>
      <c r="G7043" s="9">
        <f>SUMIFS('Entrada - Salida'!$E:$E,'Entrada - Salida'!$D:$D,Saldo!C7043,'Entrada - Salida'!C:C,Saldo!B7043)</f>
        <v>0</v>
      </c>
      <c r="H7043" s="10">
        <f>SUMIFS('Entrada - Salida'!$F:$F,'Entrada - Salida'!$D:$D,Saldo!C7043,'Entrada - Salida'!C:C,Saldo!B7043)</f>
        <v>0</v>
      </c>
      <c r="I7043" s="11">
        <f t="shared" si="111"/>
        <v>0</v>
      </c>
      <c r="J7043" s="22"/>
    </row>
    <row r="7044" spans="5:10">
      <c r="E7044" s="4" t="e">
        <f>VLOOKUP(B7044,'[1]Base de datos Almacen'!$B$2:$E$3654,4,0)</f>
        <v>#N/A</v>
      </c>
      <c r="F7044" s="8">
        <v>0</v>
      </c>
      <c r="G7044" s="9">
        <f>SUMIFS('Entrada - Salida'!$E:$E,'Entrada - Salida'!$D:$D,Saldo!C7044,'Entrada - Salida'!C:C,Saldo!B7044)</f>
        <v>0</v>
      </c>
      <c r="H7044" s="10">
        <f>SUMIFS('Entrada - Salida'!$F:$F,'Entrada - Salida'!$D:$D,Saldo!C7044,'Entrada - Salida'!C:C,Saldo!B7044)</f>
        <v>0</v>
      </c>
      <c r="I7044" s="11">
        <f t="shared" si="111"/>
        <v>0</v>
      </c>
      <c r="J7044" s="22"/>
    </row>
    <row r="7045" spans="5:10">
      <c r="E7045" s="4" t="e">
        <f>VLOOKUP(B7045,'[1]Base de datos Almacen'!$B$2:$E$3654,4,0)</f>
        <v>#N/A</v>
      </c>
      <c r="F7045" s="8">
        <v>0</v>
      </c>
      <c r="G7045" s="9">
        <f>SUMIFS('Entrada - Salida'!$E:$E,'Entrada - Salida'!$D:$D,Saldo!C7045,'Entrada - Salida'!C:C,Saldo!B7045)</f>
        <v>0</v>
      </c>
      <c r="H7045" s="10">
        <f>SUMIFS('Entrada - Salida'!$F:$F,'Entrada - Salida'!$D:$D,Saldo!C7045,'Entrada - Salida'!C:C,Saldo!B7045)</f>
        <v>0</v>
      </c>
      <c r="I7045" s="11">
        <f t="shared" si="111"/>
        <v>0</v>
      </c>
      <c r="J7045" s="22"/>
    </row>
    <row r="7046" spans="5:10">
      <c r="E7046" s="4" t="e">
        <f>VLOOKUP(B7046,'[1]Base de datos Almacen'!$B$2:$E$3654,4,0)</f>
        <v>#N/A</v>
      </c>
      <c r="F7046" s="8">
        <v>0</v>
      </c>
      <c r="G7046" s="9">
        <f>SUMIFS('Entrada - Salida'!$E:$E,'Entrada - Salida'!$D:$D,Saldo!C7046,'Entrada - Salida'!C:C,Saldo!B7046)</f>
        <v>0</v>
      </c>
      <c r="H7046" s="10">
        <f>SUMIFS('Entrada - Salida'!$F:$F,'Entrada - Salida'!$D:$D,Saldo!C7046,'Entrada - Salida'!C:C,Saldo!B7046)</f>
        <v>0</v>
      </c>
      <c r="I7046" s="11">
        <f t="shared" si="111"/>
        <v>0</v>
      </c>
      <c r="J7046" s="22"/>
    </row>
    <row r="7047" spans="5:10">
      <c r="E7047" s="4" t="e">
        <f>VLOOKUP(B7047,'[1]Base de datos Almacen'!$B$2:$E$3654,4,0)</f>
        <v>#N/A</v>
      </c>
      <c r="F7047" s="8">
        <v>0</v>
      </c>
      <c r="G7047" s="9">
        <f>SUMIFS('Entrada - Salida'!$E:$E,'Entrada - Salida'!$D:$D,Saldo!C7047,'Entrada - Salida'!C:C,Saldo!B7047)</f>
        <v>0</v>
      </c>
      <c r="H7047" s="10">
        <f>SUMIFS('Entrada - Salida'!$F:$F,'Entrada - Salida'!$D:$D,Saldo!C7047,'Entrada - Salida'!C:C,Saldo!B7047)</f>
        <v>0</v>
      </c>
      <c r="I7047" s="11">
        <f t="shared" si="111"/>
        <v>0</v>
      </c>
      <c r="J7047" s="22"/>
    </row>
    <row r="7048" spans="5:10">
      <c r="E7048" s="4" t="e">
        <f>VLOOKUP(B7048,'[1]Base de datos Almacen'!$B$2:$E$3654,4,0)</f>
        <v>#N/A</v>
      </c>
      <c r="F7048" s="8">
        <v>0</v>
      </c>
      <c r="G7048" s="9">
        <f>SUMIFS('Entrada - Salida'!$E:$E,'Entrada - Salida'!$D:$D,Saldo!C7048,'Entrada - Salida'!C:C,Saldo!B7048)</f>
        <v>0</v>
      </c>
      <c r="H7048" s="10">
        <f>SUMIFS('Entrada - Salida'!$F:$F,'Entrada - Salida'!$D:$D,Saldo!C7048,'Entrada - Salida'!C:C,Saldo!B7048)</f>
        <v>0</v>
      </c>
      <c r="I7048" s="11">
        <f t="shared" si="111"/>
        <v>0</v>
      </c>
      <c r="J7048" s="22"/>
    </row>
    <row r="7049" spans="5:10">
      <c r="E7049" s="4" t="e">
        <f>VLOOKUP(B7049,'[1]Base de datos Almacen'!$B$2:$E$3654,4,0)</f>
        <v>#N/A</v>
      </c>
      <c r="F7049" s="8">
        <v>0</v>
      </c>
      <c r="G7049" s="9">
        <f>SUMIFS('Entrada - Salida'!$E:$E,'Entrada - Salida'!$D:$D,Saldo!C7049,'Entrada - Salida'!C:C,Saldo!B7049)</f>
        <v>0</v>
      </c>
      <c r="H7049" s="10">
        <f>SUMIFS('Entrada - Salida'!$F:$F,'Entrada - Salida'!$D:$D,Saldo!C7049,'Entrada - Salida'!C:C,Saldo!B7049)</f>
        <v>0</v>
      </c>
      <c r="I7049" s="11">
        <f t="shared" si="111"/>
        <v>0</v>
      </c>
      <c r="J7049" s="22"/>
    </row>
    <row r="7050" spans="5:10">
      <c r="E7050" s="4" t="e">
        <f>VLOOKUP(B7050,'[1]Base de datos Almacen'!$B$2:$E$3654,4,0)</f>
        <v>#N/A</v>
      </c>
      <c r="F7050" s="8">
        <v>0</v>
      </c>
      <c r="G7050" s="9">
        <f>SUMIFS('Entrada - Salida'!$E:$E,'Entrada - Salida'!$D:$D,Saldo!C7050,'Entrada - Salida'!C:C,Saldo!B7050)</f>
        <v>0</v>
      </c>
      <c r="H7050" s="10">
        <f>SUMIFS('Entrada - Salida'!$F:$F,'Entrada - Salida'!$D:$D,Saldo!C7050,'Entrada - Salida'!C:C,Saldo!B7050)</f>
        <v>0</v>
      </c>
      <c r="I7050" s="11">
        <f t="shared" si="111"/>
        <v>0</v>
      </c>
      <c r="J7050" s="22"/>
    </row>
    <row r="7051" spans="5:10">
      <c r="E7051" s="4" t="e">
        <f>VLOOKUP(B7051,'[1]Base de datos Almacen'!$B$2:$E$3654,4,0)</f>
        <v>#N/A</v>
      </c>
      <c r="F7051" s="8">
        <v>0</v>
      </c>
      <c r="G7051" s="9">
        <f>SUMIFS('Entrada - Salida'!$E:$E,'Entrada - Salida'!$D:$D,Saldo!C7051,'Entrada - Salida'!C:C,Saldo!B7051)</f>
        <v>0</v>
      </c>
      <c r="H7051" s="10">
        <f>SUMIFS('Entrada - Salida'!$F:$F,'Entrada - Salida'!$D:$D,Saldo!C7051,'Entrada - Salida'!C:C,Saldo!B7051)</f>
        <v>0</v>
      </c>
      <c r="I7051" s="11">
        <f t="shared" si="111"/>
        <v>0</v>
      </c>
      <c r="J7051" s="22"/>
    </row>
    <row r="7052" spans="5:10">
      <c r="E7052" s="4" t="e">
        <f>VLOOKUP(B7052,'[1]Base de datos Almacen'!$B$2:$E$3654,4,0)</f>
        <v>#N/A</v>
      </c>
      <c r="F7052" s="8">
        <v>0</v>
      </c>
      <c r="G7052" s="9">
        <f>SUMIFS('Entrada - Salida'!$E:$E,'Entrada - Salida'!$D:$D,Saldo!C7052,'Entrada - Salida'!C:C,Saldo!B7052)</f>
        <v>0</v>
      </c>
      <c r="H7052" s="10">
        <f>SUMIFS('Entrada - Salida'!$F:$F,'Entrada - Salida'!$D:$D,Saldo!C7052,'Entrada - Salida'!C:C,Saldo!B7052)</f>
        <v>0</v>
      </c>
      <c r="I7052" s="11">
        <f t="shared" si="111"/>
        <v>0</v>
      </c>
      <c r="J7052" s="22"/>
    </row>
    <row r="7053" spans="5:10">
      <c r="E7053" s="4" t="e">
        <f>VLOOKUP(B7053,'[1]Base de datos Almacen'!$B$2:$E$3654,4,0)</f>
        <v>#N/A</v>
      </c>
      <c r="F7053" s="8">
        <v>0</v>
      </c>
      <c r="G7053" s="9">
        <f>SUMIFS('Entrada - Salida'!$E:$E,'Entrada - Salida'!$D:$D,Saldo!C7053,'Entrada - Salida'!C:C,Saldo!B7053)</f>
        <v>0</v>
      </c>
      <c r="H7053" s="10">
        <f>SUMIFS('Entrada - Salida'!$F:$F,'Entrada - Salida'!$D:$D,Saldo!C7053,'Entrada - Salida'!C:C,Saldo!B7053)</f>
        <v>0</v>
      </c>
      <c r="I7053" s="11">
        <f t="shared" si="111"/>
        <v>0</v>
      </c>
      <c r="J7053" s="22"/>
    </row>
    <row r="7054" spans="5:10">
      <c r="E7054" s="4" t="e">
        <f>VLOOKUP(B7054,'[1]Base de datos Almacen'!$B$2:$E$3654,4,0)</f>
        <v>#N/A</v>
      </c>
      <c r="F7054" s="8">
        <v>0</v>
      </c>
      <c r="G7054" s="9">
        <f>SUMIFS('Entrada - Salida'!$E:$E,'Entrada - Salida'!$D:$D,Saldo!C7054,'Entrada - Salida'!C:C,Saldo!B7054)</f>
        <v>0</v>
      </c>
      <c r="H7054" s="10">
        <f>SUMIFS('Entrada - Salida'!$F:$F,'Entrada - Salida'!$D:$D,Saldo!C7054,'Entrada - Salida'!C:C,Saldo!B7054)</f>
        <v>0</v>
      </c>
      <c r="I7054" s="11">
        <f t="shared" si="111"/>
        <v>0</v>
      </c>
      <c r="J7054" s="22"/>
    </row>
    <row r="7055" spans="5:10">
      <c r="E7055" s="4" t="e">
        <f>VLOOKUP(B7055,'[1]Base de datos Almacen'!$B$2:$E$3654,4,0)</f>
        <v>#N/A</v>
      </c>
      <c r="F7055" s="8">
        <v>0</v>
      </c>
      <c r="G7055" s="9">
        <f>SUMIFS('Entrada - Salida'!$E:$E,'Entrada - Salida'!$D:$D,Saldo!C7055,'Entrada - Salida'!C:C,Saldo!B7055)</f>
        <v>0</v>
      </c>
      <c r="H7055" s="10">
        <f>SUMIFS('Entrada - Salida'!$F:$F,'Entrada - Salida'!$D:$D,Saldo!C7055,'Entrada - Salida'!C:C,Saldo!B7055)</f>
        <v>0</v>
      </c>
      <c r="I7055" s="11">
        <f t="shared" si="111"/>
        <v>0</v>
      </c>
      <c r="J7055" s="22"/>
    </row>
    <row r="7056" spans="5:10">
      <c r="E7056" s="4" t="e">
        <f>VLOOKUP(B7056,'[1]Base de datos Almacen'!$B$2:$E$3654,4,0)</f>
        <v>#N/A</v>
      </c>
      <c r="F7056" s="8">
        <v>0</v>
      </c>
      <c r="G7056" s="9">
        <f>SUMIFS('Entrada - Salida'!$E:$E,'Entrada - Salida'!$D:$D,Saldo!C7056,'Entrada - Salida'!C:C,Saldo!B7056)</f>
        <v>0</v>
      </c>
      <c r="H7056" s="10">
        <f>SUMIFS('Entrada - Salida'!$F:$F,'Entrada - Salida'!$D:$D,Saldo!C7056,'Entrada - Salida'!C:C,Saldo!B7056)</f>
        <v>0</v>
      </c>
      <c r="I7056" s="11">
        <f t="shared" si="111"/>
        <v>0</v>
      </c>
      <c r="J7056" s="22"/>
    </row>
    <row r="7057" spans="5:10">
      <c r="E7057" s="4" t="e">
        <f>VLOOKUP(B7057,'[1]Base de datos Almacen'!$B$2:$E$3654,4,0)</f>
        <v>#N/A</v>
      </c>
      <c r="F7057" s="8">
        <v>0</v>
      </c>
      <c r="G7057" s="9">
        <f>SUMIFS('Entrada - Salida'!$E:$E,'Entrada - Salida'!$D:$D,Saldo!C7057,'Entrada - Salida'!C:C,Saldo!B7057)</f>
        <v>0</v>
      </c>
      <c r="H7057" s="10">
        <f>SUMIFS('Entrada - Salida'!$F:$F,'Entrada - Salida'!$D:$D,Saldo!C7057,'Entrada - Salida'!C:C,Saldo!B7057)</f>
        <v>0</v>
      </c>
      <c r="I7057" s="11">
        <f t="shared" si="111"/>
        <v>0</v>
      </c>
      <c r="J7057" s="22"/>
    </row>
    <row r="7058" spans="5:10">
      <c r="E7058" s="4" t="e">
        <f>VLOOKUP(B7058,'[1]Base de datos Almacen'!$B$2:$E$3654,4,0)</f>
        <v>#N/A</v>
      </c>
      <c r="F7058" s="8">
        <v>0</v>
      </c>
      <c r="G7058" s="9">
        <f>SUMIFS('Entrada - Salida'!$E:$E,'Entrada - Salida'!$D:$D,Saldo!C7058,'Entrada - Salida'!C:C,Saldo!B7058)</f>
        <v>0</v>
      </c>
      <c r="H7058" s="10">
        <f>SUMIFS('Entrada - Salida'!$F:$F,'Entrada - Salida'!$D:$D,Saldo!C7058,'Entrada - Salida'!C:C,Saldo!B7058)</f>
        <v>0</v>
      </c>
      <c r="I7058" s="11">
        <f t="shared" si="111"/>
        <v>0</v>
      </c>
      <c r="J7058" s="22"/>
    </row>
    <row r="7059" spans="5:10">
      <c r="E7059" s="4" t="e">
        <f>VLOOKUP(B7059,'[1]Base de datos Almacen'!$B$2:$E$3654,4,0)</f>
        <v>#N/A</v>
      </c>
      <c r="F7059" s="8">
        <v>0</v>
      </c>
      <c r="G7059" s="9">
        <f>SUMIFS('Entrada - Salida'!$E:$E,'Entrada - Salida'!$D:$D,Saldo!C7059,'Entrada - Salida'!C:C,Saldo!B7059)</f>
        <v>0</v>
      </c>
      <c r="H7059" s="10">
        <f>SUMIFS('Entrada - Salida'!$F:$F,'Entrada - Salida'!$D:$D,Saldo!C7059,'Entrada - Salida'!C:C,Saldo!B7059)</f>
        <v>0</v>
      </c>
      <c r="I7059" s="11">
        <f t="shared" si="111"/>
        <v>0</v>
      </c>
      <c r="J7059" s="22"/>
    </row>
    <row r="7060" spans="5:10">
      <c r="E7060" s="4" t="e">
        <f>VLOOKUP(B7060,'[1]Base de datos Almacen'!$B$2:$E$3654,4,0)</f>
        <v>#N/A</v>
      </c>
      <c r="F7060" s="8">
        <v>0</v>
      </c>
      <c r="G7060" s="9">
        <f>SUMIFS('Entrada - Salida'!$E:$E,'Entrada - Salida'!$D:$D,Saldo!C7060,'Entrada - Salida'!C:C,Saldo!B7060)</f>
        <v>0</v>
      </c>
      <c r="H7060" s="10">
        <f>SUMIFS('Entrada - Salida'!$F:$F,'Entrada - Salida'!$D:$D,Saldo!C7060,'Entrada - Salida'!C:C,Saldo!B7060)</f>
        <v>0</v>
      </c>
      <c r="I7060" s="11">
        <f t="shared" si="111"/>
        <v>0</v>
      </c>
      <c r="J7060" s="22"/>
    </row>
    <row r="7061" spans="5:10">
      <c r="E7061" s="4" t="e">
        <f>VLOOKUP(B7061,'[1]Base de datos Almacen'!$B$2:$E$3654,4,0)</f>
        <v>#N/A</v>
      </c>
      <c r="F7061" s="8">
        <v>0</v>
      </c>
      <c r="G7061" s="9">
        <f>SUMIFS('Entrada - Salida'!$E:$E,'Entrada - Salida'!$D:$D,Saldo!C7061,'Entrada - Salida'!C:C,Saldo!B7061)</f>
        <v>0</v>
      </c>
      <c r="H7061" s="10">
        <f>SUMIFS('Entrada - Salida'!$F:$F,'Entrada - Salida'!$D:$D,Saldo!C7061,'Entrada - Salida'!C:C,Saldo!B7061)</f>
        <v>0</v>
      </c>
      <c r="I7061" s="11">
        <f t="shared" si="111"/>
        <v>0</v>
      </c>
      <c r="J7061" s="22"/>
    </row>
    <row r="7062" spans="5:10">
      <c r="E7062" s="4" t="e">
        <f>VLOOKUP(B7062,'[1]Base de datos Almacen'!$B$2:$E$3654,4,0)</f>
        <v>#N/A</v>
      </c>
      <c r="F7062" s="8">
        <v>0</v>
      </c>
      <c r="G7062" s="9">
        <f>SUMIFS('Entrada - Salida'!$E:$E,'Entrada - Salida'!$D:$D,Saldo!C7062,'Entrada - Salida'!C:C,Saldo!B7062)</f>
        <v>0</v>
      </c>
      <c r="H7062" s="10">
        <f>SUMIFS('Entrada - Salida'!$F:$F,'Entrada - Salida'!$D:$D,Saldo!C7062,'Entrada - Salida'!C:C,Saldo!B7062)</f>
        <v>0</v>
      </c>
      <c r="I7062" s="11">
        <f t="shared" si="111"/>
        <v>0</v>
      </c>
      <c r="J7062" s="22"/>
    </row>
    <row r="7063" spans="5:10">
      <c r="E7063" s="4" t="e">
        <f>VLOOKUP(B7063,'[1]Base de datos Almacen'!$B$2:$E$3654,4,0)</f>
        <v>#N/A</v>
      </c>
      <c r="F7063" s="8">
        <v>0</v>
      </c>
      <c r="G7063" s="9">
        <f>SUMIFS('Entrada - Salida'!$E:$E,'Entrada - Salida'!$D:$D,Saldo!C7063,'Entrada - Salida'!C:C,Saldo!B7063)</f>
        <v>0</v>
      </c>
      <c r="H7063" s="10">
        <f>SUMIFS('Entrada - Salida'!$F:$F,'Entrada - Salida'!$D:$D,Saldo!C7063,'Entrada - Salida'!C:C,Saldo!B7063)</f>
        <v>0</v>
      </c>
      <c r="I7063" s="11">
        <f t="shared" si="111"/>
        <v>0</v>
      </c>
      <c r="J7063" s="22"/>
    </row>
    <row r="7064" spans="5:10">
      <c r="E7064" s="4" t="e">
        <f>VLOOKUP(B7064,'[1]Base de datos Almacen'!$B$2:$E$3654,4,0)</f>
        <v>#N/A</v>
      </c>
      <c r="F7064" s="8">
        <v>0</v>
      </c>
      <c r="G7064" s="9">
        <f>SUMIFS('Entrada - Salida'!$E:$E,'Entrada - Salida'!$D:$D,Saldo!C7064,'Entrada - Salida'!C:C,Saldo!B7064)</f>
        <v>0</v>
      </c>
      <c r="H7064" s="10">
        <f>SUMIFS('Entrada - Salida'!$F:$F,'Entrada - Salida'!$D:$D,Saldo!C7064,'Entrada - Salida'!C:C,Saldo!B7064)</f>
        <v>0</v>
      </c>
      <c r="I7064" s="11">
        <f t="shared" si="111"/>
        <v>0</v>
      </c>
      <c r="J7064" s="22"/>
    </row>
    <row r="7065" spans="5:10">
      <c r="E7065" s="4" t="e">
        <f>VLOOKUP(B7065,'[1]Base de datos Almacen'!$B$2:$E$3654,4,0)</f>
        <v>#N/A</v>
      </c>
      <c r="F7065" s="8">
        <v>0</v>
      </c>
      <c r="G7065" s="9">
        <f>SUMIFS('Entrada - Salida'!$E:$E,'Entrada - Salida'!$D:$D,Saldo!C7065,'Entrada - Salida'!C:C,Saldo!B7065)</f>
        <v>0</v>
      </c>
      <c r="H7065" s="10">
        <f>SUMIFS('Entrada - Salida'!$F:$F,'Entrada - Salida'!$D:$D,Saldo!C7065,'Entrada - Salida'!C:C,Saldo!B7065)</f>
        <v>0</v>
      </c>
      <c r="I7065" s="11">
        <f t="shared" si="111"/>
        <v>0</v>
      </c>
      <c r="J7065" s="22"/>
    </row>
    <row r="7066" spans="5:10">
      <c r="E7066" s="4" t="e">
        <f>VLOOKUP(B7066,'[1]Base de datos Almacen'!$B$2:$E$3654,4,0)</f>
        <v>#N/A</v>
      </c>
      <c r="F7066" s="8">
        <v>0</v>
      </c>
      <c r="G7066" s="9">
        <f>SUMIFS('Entrada - Salida'!$E:$E,'Entrada - Salida'!$D:$D,Saldo!C7066,'Entrada - Salida'!C:C,Saldo!B7066)</f>
        <v>0</v>
      </c>
      <c r="H7066" s="10">
        <f>SUMIFS('Entrada - Salida'!$F:$F,'Entrada - Salida'!$D:$D,Saldo!C7066,'Entrada - Salida'!C:C,Saldo!B7066)</f>
        <v>0</v>
      </c>
      <c r="I7066" s="11">
        <f t="shared" si="111"/>
        <v>0</v>
      </c>
      <c r="J7066" s="22"/>
    </row>
    <row r="7067" spans="5:10">
      <c r="E7067" s="4" t="e">
        <f>VLOOKUP(B7067,'[1]Base de datos Almacen'!$B$2:$E$3654,4,0)</f>
        <v>#N/A</v>
      </c>
      <c r="F7067" s="8">
        <v>0</v>
      </c>
      <c r="G7067" s="9">
        <f>SUMIFS('Entrada - Salida'!$E:$E,'Entrada - Salida'!$D:$D,Saldo!C7067,'Entrada - Salida'!C:C,Saldo!B7067)</f>
        <v>0</v>
      </c>
      <c r="H7067" s="10">
        <f>SUMIFS('Entrada - Salida'!$F:$F,'Entrada - Salida'!$D:$D,Saldo!C7067,'Entrada - Salida'!C:C,Saldo!B7067)</f>
        <v>0</v>
      </c>
      <c r="I7067" s="11">
        <f t="shared" si="111"/>
        <v>0</v>
      </c>
      <c r="J7067" s="22"/>
    </row>
    <row r="7068" spans="5:10">
      <c r="E7068" s="4" t="e">
        <f>VLOOKUP(B7068,'[1]Base de datos Almacen'!$B$2:$E$3654,4,0)</f>
        <v>#N/A</v>
      </c>
      <c r="F7068" s="8">
        <v>0</v>
      </c>
      <c r="G7068" s="9">
        <f>SUMIFS('Entrada - Salida'!$E:$E,'Entrada - Salida'!$D:$D,Saldo!C7068,'Entrada - Salida'!C:C,Saldo!B7068)</f>
        <v>0</v>
      </c>
      <c r="H7068" s="10">
        <f>SUMIFS('Entrada - Salida'!$F:$F,'Entrada - Salida'!$D:$D,Saldo!C7068,'Entrada - Salida'!C:C,Saldo!B7068)</f>
        <v>0</v>
      </c>
      <c r="I7068" s="11">
        <f t="shared" si="111"/>
        <v>0</v>
      </c>
      <c r="J7068" s="22"/>
    </row>
    <row r="7069" spans="5:10">
      <c r="E7069" s="4" t="e">
        <f>VLOOKUP(B7069,'[1]Base de datos Almacen'!$B$2:$E$3654,4,0)</f>
        <v>#N/A</v>
      </c>
      <c r="F7069" s="8">
        <v>0</v>
      </c>
      <c r="G7069" s="9">
        <f>SUMIFS('Entrada - Salida'!$E:$E,'Entrada - Salida'!$D:$D,Saldo!C7069,'Entrada - Salida'!C:C,Saldo!B7069)</f>
        <v>0</v>
      </c>
      <c r="H7069" s="10">
        <f>SUMIFS('Entrada - Salida'!$F:$F,'Entrada - Salida'!$D:$D,Saldo!C7069,'Entrada - Salida'!C:C,Saldo!B7069)</f>
        <v>0</v>
      </c>
      <c r="I7069" s="11">
        <f t="shared" si="111"/>
        <v>0</v>
      </c>
      <c r="J7069" s="22"/>
    </row>
    <row r="7070" spans="5:10">
      <c r="E7070" s="4" t="e">
        <f>VLOOKUP(B7070,'[1]Base de datos Almacen'!$B$2:$E$3654,4,0)</f>
        <v>#N/A</v>
      </c>
      <c r="F7070" s="8">
        <v>0</v>
      </c>
      <c r="G7070" s="9">
        <f>SUMIFS('Entrada - Salida'!$E:$E,'Entrada - Salida'!$D:$D,Saldo!C7070,'Entrada - Salida'!C:C,Saldo!B7070)</f>
        <v>0</v>
      </c>
      <c r="H7070" s="10">
        <f>SUMIFS('Entrada - Salida'!$F:$F,'Entrada - Salida'!$D:$D,Saldo!C7070,'Entrada - Salida'!C:C,Saldo!B7070)</f>
        <v>0</v>
      </c>
      <c r="I7070" s="11">
        <f t="shared" si="111"/>
        <v>0</v>
      </c>
      <c r="J7070" s="22"/>
    </row>
    <row r="7071" spans="5:10">
      <c r="E7071" s="4" t="e">
        <f>VLOOKUP(B7071,'[1]Base de datos Almacen'!$B$2:$E$3654,4,0)</f>
        <v>#N/A</v>
      </c>
      <c r="F7071" s="8">
        <v>0</v>
      </c>
      <c r="G7071" s="9">
        <f>SUMIFS('Entrada - Salida'!$E:$E,'Entrada - Salida'!$D:$D,Saldo!C7071,'Entrada - Salida'!C:C,Saldo!B7071)</f>
        <v>0</v>
      </c>
      <c r="H7071" s="10">
        <f>SUMIFS('Entrada - Salida'!$F:$F,'Entrada - Salida'!$D:$D,Saldo!C7071,'Entrada - Salida'!C:C,Saldo!B7071)</f>
        <v>0</v>
      </c>
      <c r="I7071" s="11">
        <f t="shared" si="111"/>
        <v>0</v>
      </c>
      <c r="J7071" s="22"/>
    </row>
    <row r="7072" spans="5:10">
      <c r="E7072" s="4" t="e">
        <f>VLOOKUP(B7072,'[1]Base de datos Almacen'!$B$2:$E$3654,4,0)</f>
        <v>#N/A</v>
      </c>
      <c r="F7072" s="8">
        <v>0</v>
      </c>
      <c r="G7072" s="9">
        <f>SUMIFS('Entrada - Salida'!$E:$E,'Entrada - Salida'!$D:$D,Saldo!C7072,'Entrada - Salida'!C:C,Saldo!B7072)</f>
        <v>0</v>
      </c>
      <c r="H7072" s="10">
        <f>SUMIFS('Entrada - Salida'!$F:$F,'Entrada - Salida'!$D:$D,Saldo!C7072,'Entrada - Salida'!C:C,Saldo!B7072)</f>
        <v>0</v>
      </c>
      <c r="I7072" s="11">
        <f t="shared" si="111"/>
        <v>0</v>
      </c>
      <c r="J7072" s="22"/>
    </row>
    <row r="7073" spans="5:10">
      <c r="E7073" s="4" t="e">
        <f>VLOOKUP(B7073,'[1]Base de datos Almacen'!$B$2:$E$3654,4,0)</f>
        <v>#N/A</v>
      </c>
      <c r="F7073" s="8">
        <v>0</v>
      </c>
      <c r="G7073" s="9">
        <f>SUMIFS('Entrada - Salida'!$E:$E,'Entrada - Salida'!$D:$D,Saldo!C7073,'Entrada - Salida'!C:C,Saldo!B7073)</f>
        <v>0</v>
      </c>
      <c r="H7073" s="10">
        <f>SUMIFS('Entrada - Salida'!$F:$F,'Entrada - Salida'!$D:$D,Saldo!C7073,'Entrada - Salida'!C:C,Saldo!B7073)</f>
        <v>0</v>
      </c>
      <c r="I7073" s="11">
        <f t="shared" si="111"/>
        <v>0</v>
      </c>
      <c r="J7073" s="22"/>
    </row>
    <row r="7074" spans="5:10">
      <c r="E7074" s="4" t="e">
        <f>VLOOKUP(B7074,'[1]Base de datos Almacen'!$B$2:$E$3654,4,0)</f>
        <v>#N/A</v>
      </c>
      <c r="F7074" s="8">
        <v>0</v>
      </c>
      <c r="G7074" s="9">
        <f>SUMIFS('Entrada - Salida'!$E:$E,'Entrada - Salida'!$D:$D,Saldo!C7074,'Entrada - Salida'!C:C,Saldo!B7074)</f>
        <v>0</v>
      </c>
      <c r="H7074" s="10">
        <f>SUMIFS('Entrada - Salida'!$F:$F,'Entrada - Salida'!$D:$D,Saldo!C7074,'Entrada - Salida'!C:C,Saldo!B7074)</f>
        <v>0</v>
      </c>
      <c r="I7074" s="11">
        <f t="shared" si="111"/>
        <v>0</v>
      </c>
      <c r="J7074" s="22"/>
    </row>
    <row r="7075" spans="5:10">
      <c r="E7075" s="4" t="e">
        <f>VLOOKUP(B7075,'[1]Base de datos Almacen'!$B$2:$E$3654,4,0)</f>
        <v>#N/A</v>
      </c>
      <c r="F7075" s="8">
        <v>0</v>
      </c>
      <c r="G7075" s="9">
        <f>SUMIFS('Entrada - Salida'!$E:$E,'Entrada - Salida'!$D:$D,Saldo!C7075,'Entrada - Salida'!C:C,Saldo!B7075)</f>
        <v>0</v>
      </c>
      <c r="H7075" s="10">
        <f>SUMIFS('Entrada - Salida'!$F:$F,'Entrada - Salida'!$D:$D,Saldo!C7075,'Entrada - Salida'!C:C,Saldo!B7075)</f>
        <v>0</v>
      </c>
      <c r="I7075" s="11">
        <f t="shared" si="111"/>
        <v>0</v>
      </c>
      <c r="J7075" s="22"/>
    </row>
    <row r="7076" spans="5:10">
      <c r="E7076" s="4" t="e">
        <f>VLOOKUP(B7076,'[1]Base de datos Almacen'!$B$2:$E$3654,4,0)</f>
        <v>#N/A</v>
      </c>
      <c r="F7076" s="8">
        <v>0</v>
      </c>
      <c r="G7076" s="9">
        <f>SUMIFS('Entrada - Salida'!$E:$E,'Entrada - Salida'!$D:$D,Saldo!C7076,'Entrada - Salida'!C:C,Saldo!B7076)</f>
        <v>0</v>
      </c>
      <c r="H7076" s="10">
        <f>SUMIFS('Entrada - Salida'!$F:$F,'Entrada - Salida'!$D:$D,Saldo!C7076,'Entrada - Salida'!C:C,Saldo!B7076)</f>
        <v>0</v>
      </c>
      <c r="I7076" s="11">
        <f t="shared" si="111"/>
        <v>0</v>
      </c>
      <c r="J7076" s="22"/>
    </row>
    <row r="7077" spans="5:10">
      <c r="E7077" s="4" t="e">
        <f>VLOOKUP(B7077,'[1]Base de datos Almacen'!$B$2:$E$3654,4,0)</f>
        <v>#N/A</v>
      </c>
      <c r="F7077" s="8">
        <v>0</v>
      </c>
      <c r="G7077" s="9">
        <f>SUMIFS('Entrada - Salida'!$E:$E,'Entrada - Salida'!$D:$D,Saldo!C7077,'Entrada - Salida'!C:C,Saldo!B7077)</f>
        <v>0</v>
      </c>
      <c r="H7077" s="10">
        <f>SUMIFS('Entrada - Salida'!$F:$F,'Entrada - Salida'!$D:$D,Saldo!C7077,'Entrada - Salida'!C:C,Saldo!B7077)</f>
        <v>0</v>
      </c>
      <c r="I7077" s="11">
        <f t="shared" si="111"/>
        <v>0</v>
      </c>
      <c r="J7077" s="22"/>
    </row>
    <row r="7078" spans="5:10">
      <c r="E7078" s="4" t="e">
        <f>VLOOKUP(B7078,'[1]Base de datos Almacen'!$B$2:$E$3654,4,0)</f>
        <v>#N/A</v>
      </c>
      <c r="F7078" s="8">
        <v>0</v>
      </c>
      <c r="G7078" s="9">
        <f>SUMIFS('Entrada - Salida'!$E:$E,'Entrada - Salida'!$D:$D,Saldo!C7078,'Entrada - Salida'!C:C,Saldo!B7078)</f>
        <v>0</v>
      </c>
      <c r="H7078" s="10">
        <f>SUMIFS('Entrada - Salida'!$F:$F,'Entrada - Salida'!$D:$D,Saldo!C7078,'Entrada - Salida'!C:C,Saldo!B7078)</f>
        <v>0</v>
      </c>
      <c r="I7078" s="11">
        <f t="shared" si="111"/>
        <v>0</v>
      </c>
      <c r="J7078" s="22"/>
    </row>
    <row r="7079" spans="5:10">
      <c r="E7079" s="4" t="e">
        <f>VLOOKUP(B7079,'[1]Base de datos Almacen'!$B$2:$E$3654,4,0)</f>
        <v>#N/A</v>
      </c>
      <c r="F7079" s="8">
        <v>0</v>
      </c>
      <c r="G7079" s="9">
        <f>SUMIFS('Entrada - Salida'!$E:$E,'Entrada - Salida'!$D:$D,Saldo!C7079,'Entrada - Salida'!C:C,Saldo!B7079)</f>
        <v>0</v>
      </c>
      <c r="H7079" s="10">
        <f>SUMIFS('Entrada - Salida'!$F:$F,'Entrada - Salida'!$D:$D,Saldo!C7079,'Entrada - Salida'!C:C,Saldo!B7079)</f>
        <v>0</v>
      </c>
      <c r="I7079" s="11">
        <f t="shared" si="111"/>
        <v>0</v>
      </c>
      <c r="J7079" s="22"/>
    </row>
    <row r="7080" spans="5:10">
      <c r="E7080" s="4" t="e">
        <f>VLOOKUP(B7080,'[1]Base de datos Almacen'!$B$2:$E$3654,4,0)</f>
        <v>#N/A</v>
      </c>
      <c r="F7080" s="8">
        <v>0</v>
      </c>
      <c r="G7080" s="9">
        <f>SUMIFS('Entrada - Salida'!$E:$E,'Entrada - Salida'!$D:$D,Saldo!C7080,'Entrada - Salida'!C:C,Saldo!B7080)</f>
        <v>0</v>
      </c>
      <c r="H7080" s="10">
        <f>SUMIFS('Entrada - Salida'!$F:$F,'Entrada - Salida'!$D:$D,Saldo!C7080,'Entrada - Salida'!C:C,Saldo!B7080)</f>
        <v>0</v>
      </c>
      <c r="I7080" s="11">
        <f t="shared" si="111"/>
        <v>0</v>
      </c>
      <c r="J7080" s="22"/>
    </row>
    <row r="7081" spans="5:10">
      <c r="E7081" s="4" t="e">
        <f>VLOOKUP(B7081,'[1]Base de datos Almacen'!$B$2:$E$3654,4,0)</f>
        <v>#N/A</v>
      </c>
      <c r="F7081" s="8">
        <v>0</v>
      </c>
      <c r="G7081" s="9">
        <f>SUMIFS('Entrada - Salida'!$E:$E,'Entrada - Salida'!$D:$D,Saldo!C7081,'Entrada - Salida'!C:C,Saldo!B7081)</f>
        <v>0</v>
      </c>
      <c r="H7081" s="10">
        <f>SUMIFS('Entrada - Salida'!$F:$F,'Entrada - Salida'!$D:$D,Saldo!C7081,'Entrada - Salida'!C:C,Saldo!B7081)</f>
        <v>0</v>
      </c>
      <c r="I7081" s="11">
        <f t="shared" si="111"/>
        <v>0</v>
      </c>
      <c r="J7081" s="22"/>
    </row>
    <row r="7082" spans="5:10">
      <c r="E7082" s="4" t="e">
        <f>VLOOKUP(B7082,'[1]Base de datos Almacen'!$B$2:$E$3654,4,0)</f>
        <v>#N/A</v>
      </c>
      <c r="F7082" s="8">
        <v>0</v>
      </c>
      <c r="G7082" s="9">
        <f>SUMIFS('Entrada - Salida'!$E:$E,'Entrada - Salida'!$D:$D,Saldo!C7082,'Entrada - Salida'!C:C,Saldo!B7082)</f>
        <v>0</v>
      </c>
      <c r="H7082" s="10">
        <f>SUMIFS('Entrada - Salida'!$F:$F,'Entrada - Salida'!$D:$D,Saldo!C7082,'Entrada - Salida'!C:C,Saldo!B7082)</f>
        <v>0</v>
      </c>
      <c r="I7082" s="11">
        <f t="shared" si="111"/>
        <v>0</v>
      </c>
      <c r="J7082" s="22"/>
    </row>
    <row r="7083" spans="5:10">
      <c r="E7083" s="4" t="e">
        <f>VLOOKUP(B7083,'[1]Base de datos Almacen'!$B$2:$E$3654,4,0)</f>
        <v>#N/A</v>
      </c>
      <c r="F7083" s="8">
        <v>0</v>
      </c>
      <c r="G7083" s="9">
        <f>SUMIFS('Entrada - Salida'!$E:$E,'Entrada - Salida'!$D:$D,Saldo!C7083,'Entrada - Salida'!C:C,Saldo!B7083)</f>
        <v>0</v>
      </c>
      <c r="H7083" s="10">
        <f>SUMIFS('Entrada - Salida'!$F:$F,'Entrada - Salida'!$D:$D,Saldo!C7083,'Entrada - Salida'!C:C,Saldo!B7083)</f>
        <v>0</v>
      </c>
      <c r="I7083" s="11">
        <f t="shared" si="111"/>
        <v>0</v>
      </c>
      <c r="J7083" s="22"/>
    </row>
    <row r="7084" spans="5:10">
      <c r="E7084" s="4" t="e">
        <f>VLOOKUP(B7084,'[1]Base de datos Almacen'!$B$2:$E$3654,4,0)</f>
        <v>#N/A</v>
      </c>
      <c r="F7084" s="8">
        <v>0</v>
      </c>
      <c r="G7084" s="9">
        <f>SUMIFS('Entrada - Salida'!$E:$E,'Entrada - Salida'!$D:$D,Saldo!C7084,'Entrada - Salida'!C:C,Saldo!B7084)</f>
        <v>0</v>
      </c>
      <c r="H7084" s="10">
        <f>SUMIFS('Entrada - Salida'!$F:$F,'Entrada - Salida'!$D:$D,Saldo!C7084,'Entrada - Salida'!C:C,Saldo!B7084)</f>
        <v>0</v>
      </c>
      <c r="I7084" s="11">
        <f t="shared" si="111"/>
        <v>0</v>
      </c>
      <c r="J7084" s="22"/>
    </row>
    <row r="7085" spans="5:10">
      <c r="E7085" s="4" t="e">
        <f>VLOOKUP(B7085,'[1]Base de datos Almacen'!$B$2:$E$3654,4,0)</f>
        <v>#N/A</v>
      </c>
      <c r="F7085" s="8">
        <v>0</v>
      </c>
      <c r="G7085" s="9">
        <f>SUMIFS('Entrada - Salida'!$E:$E,'Entrada - Salida'!$D:$D,Saldo!C7085,'Entrada - Salida'!C:C,Saldo!B7085)</f>
        <v>0</v>
      </c>
      <c r="H7085" s="10">
        <f>SUMIFS('Entrada - Salida'!$F:$F,'Entrada - Salida'!$D:$D,Saldo!C7085,'Entrada - Salida'!C:C,Saldo!B7085)</f>
        <v>0</v>
      </c>
      <c r="I7085" s="11">
        <f t="shared" si="111"/>
        <v>0</v>
      </c>
      <c r="J7085" s="22"/>
    </row>
    <row r="7086" spans="5:10">
      <c r="E7086" s="4" t="e">
        <f>VLOOKUP(B7086,'[1]Base de datos Almacen'!$B$2:$E$3654,4,0)</f>
        <v>#N/A</v>
      </c>
      <c r="F7086" s="8">
        <v>0</v>
      </c>
      <c r="G7086" s="9">
        <f>SUMIFS('Entrada - Salida'!$E:$E,'Entrada - Salida'!$D:$D,Saldo!C7086,'Entrada - Salida'!C:C,Saldo!B7086)</f>
        <v>0</v>
      </c>
      <c r="H7086" s="10">
        <f>SUMIFS('Entrada - Salida'!$F:$F,'Entrada - Salida'!$D:$D,Saldo!C7086,'Entrada - Salida'!C:C,Saldo!B7086)</f>
        <v>0</v>
      </c>
      <c r="I7086" s="11">
        <f t="shared" ref="I7086:I7149" si="112">+(G7086-H7086)+F7086</f>
        <v>0</v>
      </c>
      <c r="J7086" s="22"/>
    </row>
    <row r="7087" spans="5:10">
      <c r="E7087" s="4" t="e">
        <f>VLOOKUP(B7087,'[1]Base de datos Almacen'!$B$2:$E$3654,4,0)</f>
        <v>#N/A</v>
      </c>
      <c r="F7087" s="8">
        <v>0</v>
      </c>
      <c r="G7087" s="9">
        <f>SUMIFS('Entrada - Salida'!$E:$E,'Entrada - Salida'!$D:$D,Saldo!C7087,'Entrada - Salida'!C:C,Saldo!B7087)</f>
        <v>0</v>
      </c>
      <c r="H7087" s="10">
        <f>SUMIFS('Entrada - Salida'!$F:$F,'Entrada - Salida'!$D:$D,Saldo!C7087,'Entrada - Salida'!C:C,Saldo!B7087)</f>
        <v>0</v>
      </c>
      <c r="I7087" s="11">
        <f t="shared" si="112"/>
        <v>0</v>
      </c>
      <c r="J7087" s="22"/>
    </row>
    <row r="7088" spans="5:10">
      <c r="E7088" s="4" t="e">
        <f>VLOOKUP(B7088,'[1]Base de datos Almacen'!$B$2:$E$3654,4,0)</f>
        <v>#N/A</v>
      </c>
      <c r="F7088" s="8">
        <v>0</v>
      </c>
      <c r="G7088" s="9">
        <f>SUMIFS('Entrada - Salida'!$E:$E,'Entrada - Salida'!$D:$D,Saldo!C7088,'Entrada - Salida'!C:C,Saldo!B7088)</f>
        <v>0</v>
      </c>
      <c r="H7088" s="10">
        <f>SUMIFS('Entrada - Salida'!$F:$F,'Entrada - Salida'!$D:$D,Saldo!C7088,'Entrada - Salida'!C:C,Saldo!B7088)</f>
        <v>0</v>
      </c>
      <c r="I7088" s="11">
        <f t="shared" si="112"/>
        <v>0</v>
      </c>
      <c r="J7088" s="22"/>
    </row>
    <row r="7089" spans="5:10">
      <c r="E7089" s="4" t="e">
        <f>VLOOKUP(B7089,'[1]Base de datos Almacen'!$B$2:$E$3654,4,0)</f>
        <v>#N/A</v>
      </c>
      <c r="F7089" s="8">
        <v>0</v>
      </c>
      <c r="G7089" s="9">
        <f>SUMIFS('Entrada - Salida'!$E:$E,'Entrada - Salida'!$D:$D,Saldo!C7089,'Entrada - Salida'!C:C,Saldo!B7089)</f>
        <v>0</v>
      </c>
      <c r="H7089" s="10">
        <f>SUMIFS('Entrada - Salida'!$F:$F,'Entrada - Salida'!$D:$D,Saldo!C7089,'Entrada - Salida'!C:C,Saldo!B7089)</f>
        <v>0</v>
      </c>
      <c r="I7089" s="11">
        <f t="shared" si="112"/>
        <v>0</v>
      </c>
      <c r="J7089" s="22"/>
    </row>
    <row r="7090" spans="5:10">
      <c r="E7090" s="4" t="e">
        <f>VLOOKUP(B7090,'[1]Base de datos Almacen'!$B$2:$E$3654,4,0)</f>
        <v>#N/A</v>
      </c>
      <c r="F7090" s="8">
        <v>0</v>
      </c>
      <c r="G7090" s="9">
        <f>SUMIFS('Entrada - Salida'!$E:$E,'Entrada - Salida'!$D:$D,Saldo!C7090,'Entrada - Salida'!C:C,Saldo!B7090)</f>
        <v>0</v>
      </c>
      <c r="H7090" s="10">
        <f>SUMIFS('Entrada - Salida'!$F:$F,'Entrada - Salida'!$D:$D,Saldo!C7090,'Entrada - Salida'!C:C,Saldo!B7090)</f>
        <v>0</v>
      </c>
      <c r="I7090" s="11">
        <f t="shared" si="112"/>
        <v>0</v>
      </c>
      <c r="J7090" s="22"/>
    </row>
    <row r="7091" spans="5:10">
      <c r="E7091" s="4" t="e">
        <f>VLOOKUP(B7091,'[1]Base de datos Almacen'!$B$2:$E$3654,4,0)</f>
        <v>#N/A</v>
      </c>
      <c r="F7091" s="8">
        <v>0</v>
      </c>
      <c r="G7091" s="9">
        <f>SUMIFS('Entrada - Salida'!$E:$E,'Entrada - Salida'!$D:$D,Saldo!C7091,'Entrada - Salida'!C:C,Saldo!B7091)</f>
        <v>0</v>
      </c>
      <c r="H7091" s="10">
        <f>SUMIFS('Entrada - Salida'!$F:$F,'Entrada - Salida'!$D:$D,Saldo!C7091,'Entrada - Salida'!C:C,Saldo!B7091)</f>
        <v>0</v>
      </c>
      <c r="I7091" s="11">
        <f t="shared" si="112"/>
        <v>0</v>
      </c>
      <c r="J7091" s="22"/>
    </row>
    <row r="7092" spans="5:10">
      <c r="E7092" s="4" t="e">
        <f>VLOOKUP(B7092,'[1]Base de datos Almacen'!$B$2:$E$3654,4,0)</f>
        <v>#N/A</v>
      </c>
      <c r="F7092" s="8">
        <v>0</v>
      </c>
      <c r="G7092" s="9">
        <f>SUMIFS('Entrada - Salida'!$E:$E,'Entrada - Salida'!$D:$D,Saldo!C7092,'Entrada - Salida'!C:C,Saldo!B7092)</f>
        <v>0</v>
      </c>
      <c r="H7092" s="10">
        <f>SUMIFS('Entrada - Salida'!$F:$F,'Entrada - Salida'!$D:$D,Saldo!C7092,'Entrada - Salida'!C:C,Saldo!B7092)</f>
        <v>0</v>
      </c>
      <c r="I7092" s="11">
        <f t="shared" si="112"/>
        <v>0</v>
      </c>
      <c r="J7092" s="22"/>
    </row>
    <row r="7093" spans="5:10">
      <c r="E7093" s="4" t="e">
        <f>VLOOKUP(B7093,'[1]Base de datos Almacen'!$B$2:$E$3654,4,0)</f>
        <v>#N/A</v>
      </c>
      <c r="F7093" s="8">
        <v>0</v>
      </c>
      <c r="G7093" s="9">
        <f>SUMIFS('Entrada - Salida'!$E:$E,'Entrada - Salida'!$D:$D,Saldo!C7093,'Entrada - Salida'!C:C,Saldo!B7093)</f>
        <v>0</v>
      </c>
      <c r="H7093" s="10">
        <f>SUMIFS('Entrada - Salida'!$F:$F,'Entrada - Salida'!$D:$D,Saldo!C7093,'Entrada - Salida'!C:C,Saldo!B7093)</f>
        <v>0</v>
      </c>
      <c r="I7093" s="11">
        <f t="shared" si="112"/>
        <v>0</v>
      </c>
      <c r="J7093" s="22"/>
    </row>
    <row r="7094" spans="5:10">
      <c r="E7094" s="4" t="e">
        <f>VLOOKUP(B7094,'[1]Base de datos Almacen'!$B$2:$E$3654,4,0)</f>
        <v>#N/A</v>
      </c>
      <c r="F7094" s="8">
        <v>0</v>
      </c>
      <c r="G7094" s="9">
        <f>SUMIFS('Entrada - Salida'!$E:$E,'Entrada - Salida'!$D:$D,Saldo!C7094,'Entrada - Salida'!C:C,Saldo!B7094)</f>
        <v>0</v>
      </c>
      <c r="H7094" s="10">
        <f>SUMIFS('Entrada - Salida'!$F:$F,'Entrada - Salida'!$D:$D,Saldo!C7094,'Entrada - Salida'!C:C,Saldo!B7094)</f>
        <v>0</v>
      </c>
      <c r="I7094" s="11">
        <f t="shared" si="112"/>
        <v>0</v>
      </c>
      <c r="J7094" s="22"/>
    </row>
    <row r="7095" spans="5:10">
      <c r="E7095" s="4" t="e">
        <f>VLOOKUP(B7095,'[1]Base de datos Almacen'!$B$2:$E$3654,4,0)</f>
        <v>#N/A</v>
      </c>
      <c r="F7095" s="8">
        <v>0</v>
      </c>
      <c r="G7095" s="9">
        <f>SUMIFS('Entrada - Salida'!$E:$E,'Entrada - Salida'!$D:$D,Saldo!C7095,'Entrada - Salida'!C:C,Saldo!B7095)</f>
        <v>0</v>
      </c>
      <c r="H7095" s="10">
        <f>SUMIFS('Entrada - Salida'!$F:$F,'Entrada - Salida'!$D:$D,Saldo!C7095,'Entrada - Salida'!C:C,Saldo!B7095)</f>
        <v>0</v>
      </c>
      <c r="I7095" s="11">
        <f t="shared" si="112"/>
        <v>0</v>
      </c>
      <c r="J7095" s="22"/>
    </row>
    <row r="7096" spans="5:10">
      <c r="E7096" s="4" t="e">
        <f>VLOOKUP(B7096,'[1]Base de datos Almacen'!$B$2:$E$3654,4,0)</f>
        <v>#N/A</v>
      </c>
      <c r="F7096" s="8">
        <v>0</v>
      </c>
      <c r="G7096" s="9">
        <f>SUMIFS('Entrada - Salida'!$E:$E,'Entrada - Salida'!$D:$D,Saldo!C7096,'Entrada - Salida'!C:C,Saldo!B7096)</f>
        <v>0</v>
      </c>
      <c r="H7096" s="10">
        <f>SUMIFS('Entrada - Salida'!$F:$F,'Entrada - Salida'!$D:$D,Saldo!C7096,'Entrada - Salida'!C:C,Saldo!B7096)</f>
        <v>0</v>
      </c>
      <c r="I7096" s="11">
        <f t="shared" si="112"/>
        <v>0</v>
      </c>
      <c r="J7096" s="22"/>
    </row>
    <row r="7097" spans="5:10">
      <c r="E7097" s="4" t="e">
        <f>VLOOKUP(B7097,'[1]Base de datos Almacen'!$B$2:$E$3654,4,0)</f>
        <v>#N/A</v>
      </c>
      <c r="F7097" s="8">
        <v>0</v>
      </c>
      <c r="G7097" s="9">
        <f>SUMIFS('Entrada - Salida'!$E:$E,'Entrada - Salida'!$D:$D,Saldo!C7097,'Entrada - Salida'!C:C,Saldo!B7097)</f>
        <v>0</v>
      </c>
      <c r="H7097" s="10">
        <f>SUMIFS('Entrada - Salida'!$F:$F,'Entrada - Salida'!$D:$D,Saldo!C7097,'Entrada - Salida'!C:C,Saldo!B7097)</f>
        <v>0</v>
      </c>
      <c r="I7097" s="11">
        <f t="shared" si="112"/>
        <v>0</v>
      </c>
      <c r="J7097" s="22"/>
    </row>
    <row r="7098" spans="5:10">
      <c r="E7098" s="4" t="e">
        <f>VLOOKUP(B7098,'[1]Base de datos Almacen'!$B$2:$E$3654,4,0)</f>
        <v>#N/A</v>
      </c>
      <c r="F7098" s="8">
        <v>0</v>
      </c>
      <c r="G7098" s="9">
        <f>SUMIFS('Entrada - Salida'!$E:$E,'Entrada - Salida'!$D:$D,Saldo!C7098,'Entrada - Salida'!C:C,Saldo!B7098)</f>
        <v>0</v>
      </c>
      <c r="H7098" s="10">
        <f>SUMIFS('Entrada - Salida'!$F:$F,'Entrada - Salida'!$D:$D,Saldo!C7098,'Entrada - Salida'!C:C,Saldo!B7098)</f>
        <v>0</v>
      </c>
      <c r="I7098" s="11">
        <f t="shared" si="112"/>
        <v>0</v>
      </c>
      <c r="J7098" s="22"/>
    </row>
    <row r="7099" spans="5:10">
      <c r="E7099" s="4" t="e">
        <f>VLOOKUP(B7099,'[1]Base de datos Almacen'!$B$2:$E$3654,4,0)</f>
        <v>#N/A</v>
      </c>
      <c r="F7099" s="8">
        <v>0</v>
      </c>
      <c r="G7099" s="9">
        <f>SUMIFS('Entrada - Salida'!$E:$E,'Entrada - Salida'!$D:$D,Saldo!C7099,'Entrada - Salida'!C:C,Saldo!B7099)</f>
        <v>0</v>
      </c>
      <c r="H7099" s="10">
        <f>SUMIFS('Entrada - Salida'!$F:$F,'Entrada - Salida'!$D:$D,Saldo!C7099,'Entrada - Salida'!C:C,Saldo!B7099)</f>
        <v>0</v>
      </c>
      <c r="I7099" s="11">
        <f t="shared" si="112"/>
        <v>0</v>
      </c>
      <c r="J7099" s="22"/>
    </row>
    <row r="7100" spans="5:10">
      <c r="E7100" s="4" t="e">
        <f>VLOOKUP(B7100,'[1]Base de datos Almacen'!$B$2:$E$3654,4,0)</f>
        <v>#N/A</v>
      </c>
      <c r="F7100" s="8">
        <v>0</v>
      </c>
      <c r="G7100" s="9">
        <f>SUMIFS('Entrada - Salida'!$E:$E,'Entrada - Salida'!$D:$D,Saldo!C7100,'Entrada - Salida'!C:C,Saldo!B7100)</f>
        <v>0</v>
      </c>
      <c r="H7100" s="10">
        <f>SUMIFS('Entrada - Salida'!$F:$F,'Entrada - Salida'!$D:$D,Saldo!C7100,'Entrada - Salida'!C:C,Saldo!B7100)</f>
        <v>0</v>
      </c>
      <c r="I7100" s="11">
        <f t="shared" si="112"/>
        <v>0</v>
      </c>
      <c r="J7100" s="22"/>
    </row>
    <row r="7101" spans="5:10">
      <c r="E7101" s="4" t="e">
        <f>VLOOKUP(B7101,'[1]Base de datos Almacen'!$B$2:$E$3654,4,0)</f>
        <v>#N/A</v>
      </c>
      <c r="F7101" s="8">
        <v>0</v>
      </c>
      <c r="G7101" s="9">
        <f>SUMIFS('Entrada - Salida'!$E:$E,'Entrada - Salida'!$D:$D,Saldo!C7101,'Entrada - Salida'!C:C,Saldo!B7101)</f>
        <v>0</v>
      </c>
      <c r="H7101" s="10">
        <f>SUMIFS('Entrada - Salida'!$F:$F,'Entrada - Salida'!$D:$D,Saldo!C7101,'Entrada - Salida'!C:C,Saldo!B7101)</f>
        <v>0</v>
      </c>
      <c r="I7101" s="11">
        <f t="shared" si="112"/>
        <v>0</v>
      </c>
      <c r="J7101" s="22"/>
    </row>
    <row r="7102" spans="5:10">
      <c r="E7102" s="4" t="e">
        <f>VLOOKUP(B7102,'[1]Base de datos Almacen'!$B$2:$E$3654,4,0)</f>
        <v>#N/A</v>
      </c>
      <c r="F7102" s="8">
        <v>0</v>
      </c>
      <c r="G7102" s="9">
        <f>SUMIFS('Entrada - Salida'!$E:$E,'Entrada - Salida'!$D:$D,Saldo!C7102,'Entrada - Salida'!C:C,Saldo!B7102)</f>
        <v>0</v>
      </c>
      <c r="H7102" s="10">
        <f>SUMIFS('Entrada - Salida'!$F:$F,'Entrada - Salida'!$D:$D,Saldo!C7102,'Entrada - Salida'!C:C,Saldo!B7102)</f>
        <v>0</v>
      </c>
      <c r="I7102" s="11">
        <f t="shared" si="112"/>
        <v>0</v>
      </c>
      <c r="J7102" s="22"/>
    </row>
    <row r="7103" spans="5:10">
      <c r="E7103" s="4" t="e">
        <f>VLOOKUP(B7103,'[1]Base de datos Almacen'!$B$2:$E$3654,4,0)</f>
        <v>#N/A</v>
      </c>
      <c r="F7103" s="8">
        <v>0</v>
      </c>
      <c r="G7103" s="9">
        <f>SUMIFS('Entrada - Salida'!$E:$E,'Entrada - Salida'!$D:$D,Saldo!C7103,'Entrada - Salida'!C:C,Saldo!B7103)</f>
        <v>0</v>
      </c>
      <c r="H7103" s="10">
        <f>SUMIFS('Entrada - Salida'!$F:$F,'Entrada - Salida'!$D:$D,Saldo!C7103,'Entrada - Salida'!C:C,Saldo!B7103)</f>
        <v>0</v>
      </c>
      <c r="I7103" s="11">
        <f t="shared" si="112"/>
        <v>0</v>
      </c>
      <c r="J7103" s="22"/>
    </row>
    <row r="7104" spans="5:10">
      <c r="E7104" s="4" t="e">
        <f>VLOOKUP(B7104,'[1]Base de datos Almacen'!$B$2:$E$3654,4,0)</f>
        <v>#N/A</v>
      </c>
      <c r="F7104" s="8">
        <v>0</v>
      </c>
      <c r="G7104" s="9">
        <f>SUMIFS('Entrada - Salida'!$E:$E,'Entrada - Salida'!$D:$D,Saldo!C7104,'Entrada - Salida'!C:C,Saldo!B7104)</f>
        <v>0</v>
      </c>
      <c r="H7104" s="10">
        <f>SUMIFS('Entrada - Salida'!$F:$F,'Entrada - Salida'!$D:$D,Saldo!C7104,'Entrada - Salida'!C:C,Saldo!B7104)</f>
        <v>0</v>
      </c>
      <c r="I7104" s="11">
        <f t="shared" si="112"/>
        <v>0</v>
      </c>
      <c r="J7104" s="22"/>
    </row>
    <row r="7105" spans="5:10">
      <c r="E7105" s="4" t="e">
        <f>VLOOKUP(B7105,'[1]Base de datos Almacen'!$B$2:$E$3654,4,0)</f>
        <v>#N/A</v>
      </c>
      <c r="F7105" s="8">
        <v>0</v>
      </c>
      <c r="G7105" s="9">
        <f>SUMIFS('Entrada - Salida'!$E:$E,'Entrada - Salida'!$D:$D,Saldo!C7105,'Entrada - Salida'!C:C,Saldo!B7105)</f>
        <v>0</v>
      </c>
      <c r="H7105" s="10">
        <f>SUMIFS('Entrada - Salida'!$F:$F,'Entrada - Salida'!$D:$D,Saldo!C7105,'Entrada - Salida'!C:C,Saldo!B7105)</f>
        <v>0</v>
      </c>
      <c r="I7105" s="11">
        <f t="shared" si="112"/>
        <v>0</v>
      </c>
      <c r="J7105" s="22"/>
    </row>
    <row r="7106" spans="5:10">
      <c r="E7106" s="4" t="e">
        <f>VLOOKUP(B7106,'[1]Base de datos Almacen'!$B$2:$E$3654,4,0)</f>
        <v>#N/A</v>
      </c>
      <c r="F7106" s="8">
        <v>0</v>
      </c>
      <c r="G7106" s="9">
        <f>SUMIFS('Entrada - Salida'!$E:$E,'Entrada - Salida'!$D:$D,Saldo!C7106,'Entrada - Salida'!C:C,Saldo!B7106)</f>
        <v>0</v>
      </c>
      <c r="H7106" s="10">
        <f>SUMIFS('Entrada - Salida'!$F:$F,'Entrada - Salida'!$D:$D,Saldo!C7106,'Entrada - Salida'!C:C,Saldo!B7106)</f>
        <v>0</v>
      </c>
      <c r="I7106" s="11">
        <f t="shared" si="112"/>
        <v>0</v>
      </c>
      <c r="J7106" s="22"/>
    </row>
    <row r="7107" spans="5:10">
      <c r="E7107" s="4" t="e">
        <f>VLOOKUP(B7107,'[1]Base de datos Almacen'!$B$2:$E$3654,4,0)</f>
        <v>#N/A</v>
      </c>
      <c r="F7107" s="8">
        <v>0</v>
      </c>
      <c r="G7107" s="9">
        <f>SUMIFS('Entrada - Salida'!$E:$E,'Entrada - Salida'!$D:$D,Saldo!C7107,'Entrada - Salida'!C:C,Saldo!B7107)</f>
        <v>0</v>
      </c>
      <c r="H7107" s="10">
        <f>SUMIFS('Entrada - Salida'!$F:$F,'Entrada - Salida'!$D:$D,Saldo!C7107,'Entrada - Salida'!C:C,Saldo!B7107)</f>
        <v>0</v>
      </c>
      <c r="I7107" s="11">
        <f t="shared" si="112"/>
        <v>0</v>
      </c>
      <c r="J7107" s="22"/>
    </row>
    <row r="7108" spans="5:10">
      <c r="E7108" s="4" t="e">
        <f>VLOOKUP(B7108,'[1]Base de datos Almacen'!$B$2:$E$3654,4,0)</f>
        <v>#N/A</v>
      </c>
      <c r="F7108" s="8">
        <v>0</v>
      </c>
      <c r="G7108" s="9">
        <f>SUMIFS('Entrada - Salida'!$E:$E,'Entrada - Salida'!$D:$D,Saldo!C7108,'Entrada - Salida'!C:C,Saldo!B7108)</f>
        <v>0</v>
      </c>
      <c r="H7108" s="10">
        <f>SUMIFS('Entrada - Salida'!$F:$F,'Entrada - Salida'!$D:$D,Saldo!C7108,'Entrada - Salida'!C:C,Saldo!B7108)</f>
        <v>0</v>
      </c>
      <c r="I7108" s="11">
        <f t="shared" si="112"/>
        <v>0</v>
      </c>
      <c r="J7108" s="22"/>
    </row>
    <row r="7109" spans="5:10">
      <c r="E7109" s="4" t="e">
        <f>VLOOKUP(B7109,'[1]Base de datos Almacen'!$B$2:$E$3654,4,0)</f>
        <v>#N/A</v>
      </c>
      <c r="F7109" s="8">
        <v>0</v>
      </c>
      <c r="G7109" s="9">
        <f>SUMIFS('Entrada - Salida'!$E:$E,'Entrada - Salida'!$D:$D,Saldo!C7109,'Entrada - Salida'!C:C,Saldo!B7109)</f>
        <v>0</v>
      </c>
      <c r="H7109" s="10">
        <f>SUMIFS('Entrada - Salida'!$F:$F,'Entrada - Salida'!$D:$D,Saldo!C7109,'Entrada - Salida'!C:C,Saldo!B7109)</f>
        <v>0</v>
      </c>
      <c r="I7109" s="11">
        <f t="shared" si="112"/>
        <v>0</v>
      </c>
      <c r="J7109" s="22"/>
    </row>
    <row r="7110" spans="5:10">
      <c r="E7110" s="4" t="e">
        <f>VLOOKUP(B7110,'[1]Base de datos Almacen'!$B$2:$E$3654,4,0)</f>
        <v>#N/A</v>
      </c>
      <c r="F7110" s="8">
        <v>0</v>
      </c>
      <c r="G7110" s="9">
        <f>SUMIFS('Entrada - Salida'!$E:$E,'Entrada - Salida'!$D:$D,Saldo!C7110,'Entrada - Salida'!C:C,Saldo!B7110)</f>
        <v>0</v>
      </c>
      <c r="H7110" s="10">
        <f>SUMIFS('Entrada - Salida'!$F:$F,'Entrada - Salida'!$D:$D,Saldo!C7110,'Entrada - Salida'!C:C,Saldo!B7110)</f>
        <v>0</v>
      </c>
      <c r="I7110" s="11">
        <f t="shared" si="112"/>
        <v>0</v>
      </c>
      <c r="J7110" s="22"/>
    </row>
    <row r="7111" spans="5:10">
      <c r="E7111" s="4" t="e">
        <f>VLOOKUP(B7111,'[1]Base de datos Almacen'!$B$2:$E$3654,4,0)</f>
        <v>#N/A</v>
      </c>
      <c r="F7111" s="8">
        <v>0</v>
      </c>
      <c r="G7111" s="9">
        <f>SUMIFS('Entrada - Salida'!$E:$E,'Entrada - Salida'!$D:$D,Saldo!C7111,'Entrada - Salida'!C:C,Saldo!B7111)</f>
        <v>0</v>
      </c>
      <c r="H7111" s="10">
        <f>SUMIFS('Entrada - Salida'!$F:$F,'Entrada - Salida'!$D:$D,Saldo!C7111,'Entrada - Salida'!C:C,Saldo!B7111)</f>
        <v>0</v>
      </c>
      <c r="I7111" s="11">
        <f t="shared" si="112"/>
        <v>0</v>
      </c>
      <c r="J7111" s="22"/>
    </row>
    <row r="7112" spans="5:10">
      <c r="E7112" s="4" t="e">
        <f>VLOOKUP(B7112,'[1]Base de datos Almacen'!$B$2:$E$3654,4,0)</f>
        <v>#N/A</v>
      </c>
      <c r="F7112" s="8">
        <v>0</v>
      </c>
      <c r="G7112" s="9">
        <f>SUMIFS('Entrada - Salida'!$E:$E,'Entrada - Salida'!$D:$D,Saldo!C7112,'Entrada - Salida'!C:C,Saldo!B7112)</f>
        <v>0</v>
      </c>
      <c r="H7112" s="10">
        <f>SUMIFS('Entrada - Salida'!$F:$F,'Entrada - Salida'!$D:$D,Saldo!C7112,'Entrada - Salida'!C:C,Saldo!B7112)</f>
        <v>0</v>
      </c>
      <c r="I7112" s="11">
        <f t="shared" si="112"/>
        <v>0</v>
      </c>
      <c r="J7112" s="22"/>
    </row>
    <row r="7113" spans="5:10">
      <c r="E7113" s="4" t="e">
        <f>VLOOKUP(B7113,'[1]Base de datos Almacen'!$B$2:$E$3654,4,0)</f>
        <v>#N/A</v>
      </c>
      <c r="F7113" s="8">
        <v>0</v>
      </c>
      <c r="G7113" s="9">
        <f>SUMIFS('Entrada - Salida'!$E:$E,'Entrada - Salida'!$D:$D,Saldo!C7113,'Entrada - Salida'!C:C,Saldo!B7113)</f>
        <v>0</v>
      </c>
      <c r="H7113" s="10">
        <f>SUMIFS('Entrada - Salida'!$F:$F,'Entrada - Salida'!$D:$D,Saldo!C7113,'Entrada - Salida'!C:C,Saldo!B7113)</f>
        <v>0</v>
      </c>
      <c r="I7113" s="11">
        <f t="shared" si="112"/>
        <v>0</v>
      </c>
      <c r="J7113" s="22"/>
    </row>
    <row r="7114" spans="5:10">
      <c r="E7114" s="4" t="e">
        <f>VLOOKUP(B7114,'[1]Base de datos Almacen'!$B$2:$E$3654,4,0)</f>
        <v>#N/A</v>
      </c>
      <c r="F7114" s="8">
        <v>0</v>
      </c>
      <c r="G7114" s="9">
        <f>SUMIFS('Entrada - Salida'!$E:$E,'Entrada - Salida'!$D:$D,Saldo!C7114,'Entrada - Salida'!C:C,Saldo!B7114)</f>
        <v>0</v>
      </c>
      <c r="H7114" s="10">
        <f>SUMIFS('Entrada - Salida'!$F:$F,'Entrada - Salida'!$D:$D,Saldo!C7114,'Entrada - Salida'!C:C,Saldo!B7114)</f>
        <v>0</v>
      </c>
      <c r="I7114" s="11">
        <f t="shared" si="112"/>
        <v>0</v>
      </c>
      <c r="J7114" s="22"/>
    </row>
    <row r="7115" spans="5:10">
      <c r="E7115" s="4" t="e">
        <f>VLOOKUP(B7115,'[1]Base de datos Almacen'!$B$2:$E$3654,4,0)</f>
        <v>#N/A</v>
      </c>
      <c r="F7115" s="8">
        <v>0</v>
      </c>
      <c r="G7115" s="9">
        <f>SUMIFS('Entrada - Salida'!$E:$E,'Entrada - Salida'!$D:$D,Saldo!C7115,'Entrada - Salida'!C:C,Saldo!B7115)</f>
        <v>0</v>
      </c>
      <c r="H7115" s="10">
        <f>SUMIFS('Entrada - Salida'!$F:$F,'Entrada - Salida'!$D:$D,Saldo!C7115,'Entrada - Salida'!C:C,Saldo!B7115)</f>
        <v>0</v>
      </c>
      <c r="I7115" s="11">
        <f t="shared" si="112"/>
        <v>0</v>
      </c>
      <c r="J7115" s="22"/>
    </row>
    <row r="7116" spans="5:10">
      <c r="E7116" s="4" t="e">
        <f>VLOOKUP(B7116,'[1]Base de datos Almacen'!$B$2:$E$3654,4,0)</f>
        <v>#N/A</v>
      </c>
      <c r="F7116" s="8">
        <v>0</v>
      </c>
      <c r="G7116" s="9">
        <f>SUMIFS('Entrada - Salida'!$E:$E,'Entrada - Salida'!$D:$D,Saldo!C7116,'Entrada - Salida'!C:C,Saldo!B7116)</f>
        <v>0</v>
      </c>
      <c r="H7116" s="10">
        <f>SUMIFS('Entrada - Salida'!$F:$F,'Entrada - Salida'!$D:$D,Saldo!C7116,'Entrada - Salida'!C:C,Saldo!B7116)</f>
        <v>0</v>
      </c>
      <c r="I7116" s="11">
        <f t="shared" si="112"/>
        <v>0</v>
      </c>
      <c r="J7116" s="22"/>
    </row>
    <row r="7117" spans="5:10">
      <c r="E7117" s="4" t="e">
        <f>VLOOKUP(B7117,'[1]Base de datos Almacen'!$B$2:$E$3654,4,0)</f>
        <v>#N/A</v>
      </c>
      <c r="F7117" s="8">
        <v>0</v>
      </c>
      <c r="G7117" s="9">
        <f>SUMIFS('Entrada - Salida'!$E:$E,'Entrada - Salida'!$D:$D,Saldo!C7117,'Entrada - Salida'!C:C,Saldo!B7117)</f>
        <v>0</v>
      </c>
      <c r="H7117" s="10">
        <f>SUMIFS('Entrada - Salida'!$F:$F,'Entrada - Salida'!$D:$D,Saldo!C7117,'Entrada - Salida'!C:C,Saldo!B7117)</f>
        <v>0</v>
      </c>
      <c r="I7117" s="11">
        <f t="shared" si="112"/>
        <v>0</v>
      </c>
      <c r="J7117" s="22"/>
    </row>
    <row r="7118" spans="5:10">
      <c r="E7118" s="4" t="e">
        <f>VLOOKUP(B7118,'[1]Base de datos Almacen'!$B$2:$E$3654,4,0)</f>
        <v>#N/A</v>
      </c>
      <c r="F7118" s="8">
        <v>0</v>
      </c>
      <c r="G7118" s="9">
        <f>SUMIFS('Entrada - Salida'!$E:$E,'Entrada - Salida'!$D:$D,Saldo!C7118,'Entrada - Salida'!C:C,Saldo!B7118)</f>
        <v>0</v>
      </c>
      <c r="H7118" s="10">
        <f>SUMIFS('Entrada - Salida'!$F:$F,'Entrada - Salida'!$D:$D,Saldo!C7118,'Entrada - Salida'!C:C,Saldo!B7118)</f>
        <v>0</v>
      </c>
      <c r="I7118" s="11">
        <f t="shared" si="112"/>
        <v>0</v>
      </c>
      <c r="J7118" s="22"/>
    </row>
    <row r="7119" spans="5:10">
      <c r="E7119" s="4" t="e">
        <f>VLOOKUP(B7119,'[1]Base de datos Almacen'!$B$2:$E$3654,4,0)</f>
        <v>#N/A</v>
      </c>
      <c r="F7119" s="8">
        <v>0</v>
      </c>
      <c r="G7119" s="9">
        <f>SUMIFS('Entrada - Salida'!$E:$E,'Entrada - Salida'!$D:$D,Saldo!C7119,'Entrada - Salida'!C:C,Saldo!B7119)</f>
        <v>0</v>
      </c>
      <c r="H7119" s="10">
        <f>SUMIFS('Entrada - Salida'!$F:$F,'Entrada - Salida'!$D:$D,Saldo!C7119,'Entrada - Salida'!C:C,Saldo!B7119)</f>
        <v>0</v>
      </c>
      <c r="I7119" s="11">
        <f t="shared" si="112"/>
        <v>0</v>
      </c>
      <c r="J7119" s="22"/>
    </row>
    <row r="7120" spans="5:10">
      <c r="E7120" s="4" t="e">
        <f>VLOOKUP(B7120,'[1]Base de datos Almacen'!$B$2:$E$3654,4,0)</f>
        <v>#N/A</v>
      </c>
      <c r="F7120" s="8">
        <v>0</v>
      </c>
      <c r="G7120" s="9">
        <f>SUMIFS('Entrada - Salida'!$E:$E,'Entrada - Salida'!$D:$D,Saldo!C7120,'Entrada - Salida'!C:C,Saldo!B7120)</f>
        <v>0</v>
      </c>
      <c r="H7120" s="10">
        <f>SUMIFS('Entrada - Salida'!$F:$F,'Entrada - Salida'!$D:$D,Saldo!C7120,'Entrada - Salida'!C:C,Saldo!B7120)</f>
        <v>0</v>
      </c>
      <c r="I7120" s="11">
        <f t="shared" si="112"/>
        <v>0</v>
      </c>
      <c r="J7120" s="22"/>
    </row>
    <row r="7121" spans="5:10">
      <c r="E7121" s="4" t="e">
        <f>VLOOKUP(B7121,'[1]Base de datos Almacen'!$B$2:$E$3654,4,0)</f>
        <v>#N/A</v>
      </c>
      <c r="F7121" s="8">
        <v>0</v>
      </c>
      <c r="G7121" s="9">
        <f>SUMIFS('Entrada - Salida'!$E:$E,'Entrada - Salida'!$D:$D,Saldo!C7121,'Entrada - Salida'!C:C,Saldo!B7121)</f>
        <v>0</v>
      </c>
      <c r="H7121" s="10">
        <f>SUMIFS('Entrada - Salida'!$F:$F,'Entrada - Salida'!$D:$D,Saldo!C7121,'Entrada - Salida'!C:C,Saldo!B7121)</f>
        <v>0</v>
      </c>
      <c r="I7121" s="11">
        <f t="shared" si="112"/>
        <v>0</v>
      </c>
      <c r="J7121" s="22"/>
    </row>
    <row r="7122" spans="5:10">
      <c r="E7122" s="4" t="e">
        <f>VLOOKUP(B7122,'[1]Base de datos Almacen'!$B$2:$E$3654,4,0)</f>
        <v>#N/A</v>
      </c>
      <c r="F7122" s="8">
        <v>0</v>
      </c>
      <c r="G7122" s="9">
        <f>SUMIFS('Entrada - Salida'!$E:$E,'Entrada - Salida'!$D:$D,Saldo!C7122,'Entrada - Salida'!C:C,Saldo!B7122)</f>
        <v>0</v>
      </c>
      <c r="H7122" s="10">
        <f>SUMIFS('Entrada - Salida'!$F:$F,'Entrada - Salida'!$D:$D,Saldo!C7122,'Entrada - Salida'!C:C,Saldo!B7122)</f>
        <v>0</v>
      </c>
      <c r="I7122" s="11">
        <f t="shared" si="112"/>
        <v>0</v>
      </c>
      <c r="J7122" s="22"/>
    </row>
    <row r="7123" spans="5:10">
      <c r="E7123" s="4" t="e">
        <f>VLOOKUP(B7123,'[1]Base de datos Almacen'!$B$2:$E$3654,4,0)</f>
        <v>#N/A</v>
      </c>
      <c r="F7123" s="8">
        <v>0</v>
      </c>
      <c r="G7123" s="9">
        <f>SUMIFS('Entrada - Salida'!$E:$E,'Entrada - Salida'!$D:$D,Saldo!C7123,'Entrada - Salida'!C:C,Saldo!B7123)</f>
        <v>0</v>
      </c>
      <c r="H7123" s="10">
        <f>SUMIFS('Entrada - Salida'!$F:$F,'Entrada - Salida'!$D:$D,Saldo!C7123,'Entrada - Salida'!C:C,Saldo!B7123)</f>
        <v>0</v>
      </c>
      <c r="I7123" s="11">
        <f t="shared" si="112"/>
        <v>0</v>
      </c>
      <c r="J7123" s="22"/>
    </row>
    <row r="7124" spans="5:10">
      <c r="E7124" s="4" t="e">
        <f>VLOOKUP(B7124,'[1]Base de datos Almacen'!$B$2:$E$3654,4,0)</f>
        <v>#N/A</v>
      </c>
      <c r="F7124" s="8">
        <v>0</v>
      </c>
      <c r="G7124" s="9">
        <f>SUMIFS('Entrada - Salida'!$E:$E,'Entrada - Salida'!$D:$D,Saldo!C7124,'Entrada - Salida'!C:C,Saldo!B7124)</f>
        <v>0</v>
      </c>
      <c r="H7124" s="10">
        <f>SUMIFS('Entrada - Salida'!$F:$F,'Entrada - Salida'!$D:$D,Saldo!C7124,'Entrada - Salida'!C:C,Saldo!B7124)</f>
        <v>0</v>
      </c>
      <c r="I7124" s="11">
        <f t="shared" si="112"/>
        <v>0</v>
      </c>
      <c r="J7124" s="22"/>
    </row>
    <row r="7125" spans="5:10">
      <c r="E7125" s="4" t="e">
        <f>VLOOKUP(B7125,'[1]Base de datos Almacen'!$B$2:$E$3654,4,0)</f>
        <v>#N/A</v>
      </c>
      <c r="F7125" s="8">
        <v>0</v>
      </c>
      <c r="G7125" s="9">
        <f>SUMIFS('Entrada - Salida'!$E:$E,'Entrada - Salida'!$D:$D,Saldo!C7125,'Entrada - Salida'!C:C,Saldo!B7125)</f>
        <v>0</v>
      </c>
      <c r="H7125" s="10">
        <f>SUMIFS('Entrada - Salida'!$F:$F,'Entrada - Salida'!$D:$D,Saldo!C7125,'Entrada - Salida'!C:C,Saldo!B7125)</f>
        <v>0</v>
      </c>
      <c r="I7125" s="11">
        <f t="shared" si="112"/>
        <v>0</v>
      </c>
      <c r="J7125" s="22"/>
    </row>
    <row r="7126" spans="5:10">
      <c r="E7126" s="4" t="e">
        <f>VLOOKUP(B7126,'[1]Base de datos Almacen'!$B$2:$E$3654,4,0)</f>
        <v>#N/A</v>
      </c>
      <c r="F7126" s="8">
        <v>0</v>
      </c>
      <c r="G7126" s="9">
        <f>SUMIFS('Entrada - Salida'!$E:$E,'Entrada - Salida'!$D:$D,Saldo!C7126,'Entrada - Salida'!C:C,Saldo!B7126)</f>
        <v>0</v>
      </c>
      <c r="H7126" s="10">
        <f>SUMIFS('Entrada - Salida'!$F:$F,'Entrada - Salida'!$D:$D,Saldo!C7126,'Entrada - Salida'!C:C,Saldo!B7126)</f>
        <v>0</v>
      </c>
      <c r="I7126" s="11">
        <f t="shared" si="112"/>
        <v>0</v>
      </c>
      <c r="J7126" s="22"/>
    </row>
    <row r="7127" spans="5:10">
      <c r="E7127" s="4" t="e">
        <f>VLOOKUP(B7127,'[1]Base de datos Almacen'!$B$2:$E$3654,4,0)</f>
        <v>#N/A</v>
      </c>
      <c r="F7127" s="8">
        <v>0</v>
      </c>
      <c r="G7127" s="9">
        <f>SUMIFS('Entrada - Salida'!$E:$E,'Entrada - Salida'!$D:$D,Saldo!C7127,'Entrada - Salida'!C:C,Saldo!B7127)</f>
        <v>0</v>
      </c>
      <c r="H7127" s="10">
        <f>SUMIFS('Entrada - Salida'!$F:$F,'Entrada - Salida'!$D:$D,Saldo!C7127,'Entrada - Salida'!C:C,Saldo!B7127)</f>
        <v>0</v>
      </c>
      <c r="I7127" s="11">
        <f t="shared" si="112"/>
        <v>0</v>
      </c>
      <c r="J7127" s="22"/>
    </row>
    <row r="7128" spans="5:10">
      <c r="E7128" s="4" t="e">
        <f>VLOOKUP(B7128,'[1]Base de datos Almacen'!$B$2:$E$3654,4,0)</f>
        <v>#N/A</v>
      </c>
      <c r="F7128" s="8">
        <v>0</v>
      </c>
      <c r="G7128" s="9">
        <f>SUMIFS('Entrada - Salida'!$E:$E,'Entrada - Salida'!$D:$D,Saldo!C7128,'Entrada - Salida'!C:C,Saldo!B7128)</f>
        <v>0</v>
      </c>
      <c r="H7128" s="10">
        <f>SUMIFS('Entrada - Salida'!$F:$F,'Entrada - Salida'!$D:$D,Saldo!C7128,'Entrada - Salida'!C:C,Saldo!B7128)</f>
        <v>0</v>
      </c>
      <c r="I7128" s="11">
        <f t="shared" si="112"/>
        <v>0</v>
      </c>
      <c r="J7128" s="22"/>
    </row>
    <row r="7129" spans="5:10">
      <c r="E7129" s="4" t="e">
        <f>VLOOKUP(B7129,'[1]Base de datos Almacen'!$B$2:$E$3654,4,0)</f>
        <v>#N/A</v>
      </c>
      <c r="F7129" s="8">
        <v>0</v>
      </c>
      <c r="G7129" s="9">
        <f>SUMIFS('Entrada - Salida'!$E:$E,'Entrada - Salida'!$D:$D,Saldo!C7129,'Entrada - Salida'!C:C,Saldo!B7129)</f>
        <v>0</v>
      </c>
      <c r="H7129" s="10">
        <f>SUMIFS('Entrada - Salida'!$F:$F,'Entrada - Salida'!$D:$D,Saldo!C7129,'Entrada - Salida'!C:C,Saldo!B7129)</f>
        <v>0</v>
      </c>
      <c r="I7129" s="11">
        <f t="shared" si="112"/>
        <v>0</v>
      </c>
      <c r="J7129" s="22"/>
    </row>
    <row r="7130" spans="5:10">
      <c r="E7130" s="4" t="e">
        <f>VLOOKUP(B7130,'[1]Base de datos Almacen'!$B$2:$E$3654,4,0)</f>
        <v>#N/A</v>
      </c>
      <c r="F7130" s="8">
        <v>0</v>
      </c>
      <c r="G7130" s="9">
        <f>SUMIFS('Entrada - Salida'!$E:$E,'Entrada - Salida'!$D:$D,Saldo!C7130,'Entrada - Salida'!C:C,Saldo!B7130)</f>
        <v>0</v>
      </c>
      <c r="H7130" s="10">
        <f>SUMIFS('Entrada - Salida'!$F:$F,'Entrada - Salida'!$D:$D,Saldo!C7130,'Entrada - Salida'!C:C,Saldo!B7130)</f>
        <v>0</v>
      </c>
      <c r="I7130" s="11">
        <f t="shared" si="112"/>
        <v>0</v>
      </c>
      <c r="J7130" s="22"/>
    </row>
    <row r="7131" spans="5:10">
      <c r="E7131" s="4" t="e">
        <f>VLOOKUP(B7131,'[1]Base de datos Almacen'!$B$2:$E$3654,4,0)</f>
        <v>#N/A</v>
      </c>
      <c r="F7131" s="8">
        <v>0</v>
      </c>
      <c r="G7131" s="9">
        <f>SUMIFS('Entrada - Salida'!$E:$E,'Entrada - Salida'!$D:$D,Saldo!C7131,'Entrada - Salida'!C:C,Saldo!B7131)</f>
        <v>0</v>
      </c>
      <c r="H7131" s="10">
        <f>SUMIFS('Entrada - Salida'!$F:$F,'Entrada - Salida'!$D:$D,Saldo!C7131,'Entrada - Salida'!C:C,Saldo!B7131)</f>
        <v>0</v>
      </c>
      <c r="I7131" s="11">
        <f t="shared" si="112"/>
        <v>0</v>
      </c>
      <c r="J7131" s="22"/>
    </row>
    <row r="7132" spans="5:10">
      <c r="E7132" s="4" t="e">
        <f>VLOOKUP(B7132,'[1]Base de datos Almacen'!$B$2:$E$3654,4,0)</f>
        <v>#N/A</v>
      </c>
      <c r="F7132" s="8">
        <v>0</v>
      </c>
      <c r="G7132" s="9">
        <f>SUMIFS('Entrada - Salida'!$E:$E,'Entrada - Salida'!$D:$D,Saldo!C7132,'Entrada - Salida'!C:C,Saldo!B7132)</f>
        <v>0</v>
      </c>
      <c r="H7132" s="10">
        <f>SUMIFS('Entrada - Salida'!$F:$F,'Entrada - Salida'!$D:$D,Saldo!C7132,'Entrada - Salida'!C:C,Saldo!B7132)</f>
        <v>0</v>
      </c>
      <c r="I7132" s="11">
        <f t="shared" si="112"/>
        <v>0</v>
      </c>
      <c r="J7132" s="22"/>
    </row>
    <row r="7133" spans="5:10">
      <c r="E7133" s="4" t="e">
        <f>VLOOKUP(B7133,'[1]Base de datos Almacen'!$B$2:$E$3654,4,0)</f>
        <v>#N/A</v>
      </c>
      <c r="F7133" s="8">
        <v>0</v>
      </c>
      <c r="G7133" s="9">
        <f>SUMIFS('Entrada - Salida'!$E:$E,'Entrada - Salida'!$D:$D,Saldo!C7133,'Entrada - Salida'!C:C,Saldo!B7133)</f>
        <v>0</v>
      </c>
      <c r="H7133" s="10">
        <f>SUMIFS('Entrada - Salida'!$F:$F,'Entrada - Salida'!$D:$D,Saldo!C7133,'Entrada - Salida'!C:C,Saldo!B7133)</f>
        <v>0</v>
      </c>
      <c r="I7133" s="11">
        <f t="shared" si="112"/>
        <v>0</v>
      </c>
      <c r="J7133" s="22"/>
    </row>
    <row r="7134" spans="5:10">
      <c r="E7134" s="4" t="e">
        <f>VLOOKUP(B7134,'[1]Base de datos Almacen'!$B$2:$E$3654,4,0)</f>
        <v>#N/A</v>
      </c>
      <c r="F7134" s="8">
        <v>0</v>
      </c>
      <c r="G7134" s="9">
        <f>SUMIFS('Entrada - Salida'!$E:$E,'Entrada - Salida'!$D:$D,Saldo!C7134,'Entrada - Salida'!C:C,Saldo!B7134)</f>
        <v>0</v>
      </c>
      <c r="H7134" s="10">
        <f>SUMIFS('Entrada - Salida'!$F:$F,'Entrada - Salida'!$D:$D,Saldo!C7134,'Entrada - Salida'!C:C,Saldo!B7134)</f>
        <v>0</v>
      </c>
      <c r="I7134" s="11">
        <f t="shared" si="112"/>
        <v>0</v>
      </c>
      <c r="J7134" s="22"/>
    </row>
    <row r="7135" spans="5:10">
      <c r="E7135" s="4" t="e">
        <f>VLOOKUP(B7135,'[1]Base de datos Almacen'!$B$2:$E$3654,4,0)</f>
        <v>#N/A</v>
      </c>
      <c r="F7135" s="8">
        <v>0</v>
      </c>
      <c r="G7135" s="9">
        <f>SUMIFS('Entrada - Salida'!$E:$E,'Entrada - Salida'!$D:$D,Saldo!C7135,'Entrada - Salida'!C:C,Saldo!B7135)</f>
        <v>0</v>
      </c>
      <c r="H7135" s="10">
        <f>SUMIFS('Entrada - Salida'!$F:$F,'Entrada - Salida'!$D:$D,Saldo!C7135,'Entrada - Salida'!C:C,Saldo!B7135)</f>
        <v>0</v>
      </c>
      <c r="I7135" s="11">
        <f t="shared" si="112"/>
        <v>0</v>
      </c>
      <c r="J7135" s="22"/>
    </row>
    <row r="7136" spans="5:10">
      <c r="E7136" s="4" t="e">
        <f>VLOOKUP(B7136,'[1]Base de datos Almacen'!$B$2:$E$3654,4,0)</f>
        <v>#N/A</v>
      </c>
      <c r="F7136" s="8">
        <v>0</v>
      </c>
      <c r="G7136" s="9">
        <f>SUMIFS('Entrada - Salida'!$E:$E,'Entrada - Salida'!$D:$D,Saldo!C7136,'Entrada - Salida'!C:C,Saldo!B7136)</f>
        <v>0</v>
      </c>
      <c r="H7136" s="10">
        <f>SUMIFS('Entrada - Salida'!$F:$F,'Entrada - Salida'!$D:$D,Saldo!C7136,'Entrada - Salida'!C:C,Saldo!B7136)</f>
        <v>0</v>
      </c>
      <c r="I7136" s="11">
        <f t="shared" si="112"/>
        <v>0</v>
      </c>
      <c r="J7136" s="22"/>
    </row>
    <row r="7137" spans="5:10">
      <c r="E7137" s="4" t="e">
        <f>VLOOKUP(B7137,'[1]Base de datos Almacen'!$B$2:$E$3654,4,0)</f>
        <v>#N/A</v>
      </c>
      <c r="F7137" s="8">
        <v>0</v>
      </c>
      <c r="G7137" s="9">
        <f>SUMIFS('Entrada - Salida'!$E:$E,'Entrada - Salida'!$D:$D,Saldo!C7137,'Entrada - Salida'!C:C,Saldo!B7137)</f>
        <v>0</v>
      </c>
      <c r="H7137" s="10">
        <f>SUMIFS('Entrada - Salida'!$F:$F,'Entrada - Salida'!$D:$D,Saldo!C7137,'Entrada - Salida'!C:C,Saldo!B7137)</f>
        <v>0</v>
      </c>
      <c r="I7137" s="11">
        <f t="shared" si="112"/>
        <v>0</v>
      </c>
      <c r="J7137" s="22"/>
    </row>
    <row r="7138" spans="5:10">
      <c r="E7138" s="4" t="e">
        <f>VLOOKUP(B7138,'[1]Base de datos Almacen'!$B$2:$E$3654,4,0)</f>
        <v>#N/A</v>
      </c>
      <c r="F7138" s="8">
        <v>0</v>
      </c>
      <c r="G7138" s="9">
        <f>SUMIFS('Entrada - Salida'!$E:$E,'Entrada - Salida'!$D:$D,Saldo!C7138,'Entrada - Salida'!C:C,Saldo!B7138)</f>
        <v>0</v>
      </c>
      <c r="H7138" s="10">
        <f>SUMIFS('Entrada - Salida'!$F:$F,'Entrada - Salida'!$D:$D,Saldo!C7138,'Entrada - Salida'!C:C,Saldo!B7138)</f>
        <v>0</v>
      </c>
      <c r="I7138" s="11">
        <f t="shared" si="112"/>
        <v>0</v>
      </c>
      <c r="J7138" s="22"/>
    </row>
    <row r="7139" spans="5:10">
      <c r="E7139" s="4" t="e">
        <f>VLOOKUP(B7139,'[1]Base de datos Almacen'!$B$2:$E$3654,4,0)</f>
        <v>#N/A</v>
      </c>
      <c r="F7139" s="8">
        <v>0</v>
      </c>
      <c r="G7139" s="9">
        <f>SUMIFS('Entrada - Salida'!$E:$E,'Entrada - Salida'!$D:$D,Saldo!C7139,'Entrada - Salida'!C:C,Saldo!B7139)</f>
        <v>0</v>
      </c>
      <c r="H7139" s="10">
        <f>SUMIFS('Entrada - Salida'!$F:$F,'Entrada - Salida'!$D:$D,Saldo!C7139,'Entrada - Salida'!C:C,Saldo!B7139)</f>
        <v>0</v>
      </c>
      <c r="I7139" s="11">
        <f t="shared" si="112"/>
        <v>0</v>
      </c>
      <c r="J7139" s="22"/>
    </row>
    <row r="7140" spans="5:10">
      <c r="E7140" s="4" t="e">
        <f>VLOOKUP(B7140,'[1]Base de datos Almacen'!$B$2:$E$3654,4,0)</f>
        <v>#N/A</v>
      </c>
      <c r="F7140" s="8">
        <v>0</v>
      </c>
      <c r="G7140" s="9">
        <f>SUMIFS('Entrada - Salida'!$E:$E,'Entrada - Salida'!$D:$D,Saldo!C7140,'Entrada - Salida'!C:C,Saldo!B7140)</f>
        <v>0</v>
      </c>
      <c r="H7140" s="10">
        <f>SUMIFS('Entrada - Salida'!$F:$F,'Entrada - Salida'!$D:$D,Saldo!C7140,'Entrada - Salida'!C:C,Saldo!B7140)</f>
        <v>0</v>
      </c>
      <c r="I7140" s="11">
        <f t="shared" si="112"/>
        <v>0</v>
      </c>
      <c r="J7140" s="22"/>
    </row>
    <row r="7141" spans="5:10">
      <c r="E7141" s="4" t="e">
        <f>VLOOKUP(B7141,'[1]Base de datos Almacen'!$B$2:$E$3654,4,0)</f>
        <v>#N/A</v>
      </c>
      <c r="F7141" s="8">
        <v>0</v>
      </c>
      <c r="G7141" s="9">
        <f>SUMIFS('Entrada - Salida'!$E:$E,'Entrada - Salida'!$D:$D,Saldo!C7141,'Entrada - Salida'!C:C,Saldo!B7141)</f>
        <v>0</v>
      </c>
      <c r="H7141" s="10">
        <f>SUMIFS('Entrada - Salida'!$F:$F,'Entrada - Salida'!$D:$D,Saldo!C7141,'Entrada - Salida'!C:C,Saldo!B7141)</f>
        <v>0</v>
      </c>
      <c r="I7141" s="11">
        <f t="shared" si="112"/>
        <v>0</v>
      </c>
      <c r="J7141" s="22"/>
    </row>
    <row r="7142" spans="5:10">
      <c r="E7142" s="4" t="e">
        <f>VLOOKUP(B7142,'[1]Base de datos Almacen'!$B$2:$E$3654,4,0)</f>
        <v>#N/A</v>
      </c>
      <c r="F7142" s="8">
        <v>0</v>
      </c>
      <c r="G7142" s="9">
        <f>SUMIFS('Entrada - Salida'!$E:$E,'Entrada - Salida'!$D:$D,Saldo!C7142,'Entrada - Salida'!C:C,Saldo!B7142)</f>
        <v>0</v>
      </c>
      <c r="H7142" s="10">
        <f>SUMIFS('Entrada - Salida'!$F:$F,'Entrada - Salida'!$D:$D,Saldo!C7142,'Entrada - Salida'!C:C,Saldo!B7142)</f>
        <v>0</v>
      </c>
      <c r="I7142" s="11">
        <f t="shared" si="112"/>
        <v>0</v>
      </c>
      <c r="J7142" s="22"/>
    </row>
    <row r="7143" spans="5:10">
      <c r="E7143" s="4" t="e">
        <f>VLOOKUP(B7143,'[1]Base de datos Almacen'!$B$2:$E$3654,4,0)</f>
        <v>#N/A</v>
      </c>
      <c r="F7143" s="8">
        <v>0</v>
      </c>
      <c r="G7143" s="9">
        <f>SUMIFS('Entrada - Salida'!$E:$E,'Entrada - Salida'!$D:$D,Saldo!C7143,'Entrada - Salida'!C:C,Saldo!B7143)</f>
        <v>0</v>
      </c>
      <c r="H7143" s="10">
        <f>SUMIFS('Entrada - Salida'!$F:$F,'Entrada - Salida'!$D:$D,Saldo!C7143,'Entrada - Salida'!C:C,Saldo!B7143)</f>
        <v>0</v>
      </c>
      <c r="I7143" s="11">
        <f t="shared" si="112"/>
        <v>0</v>
      </c>
      <c r="J7143" s="22"/>
    </row>
    <row r="7144" spans="5:10">
      <c r="E7144" s="4" t="e">
        <f>VLOOKUP(B7144,'[1]Base de datos Almacen'!$B$2:$E$3654,4,0)</f>
        <v>#N/A</v>
      </c>
      <c r="F7144" s="8">
        <v>0</v>
      </c>
      <c r="G7144" s="9">
        <f>SUMIFS('Entrada - Salida'!$E:$E,'Entrada - Salida'!$D:$D,Saldo!C7144,'Entrada - Salida'!C:C,Saldo!B7144)</f>
        <v>0</v>
      </c>
      <c r="H7144" s="10">
        <f>SUMIFS('Entrada - Salida'!$F:$F,'Entrada - Salida'!$D:$D,Saldo!C7144,'Entrada - Salida'!C:C,Saldo!B7144)</f>
        <v>0</v>
      </c>
      <c r="I7144" s="11">
        <f t="shared" si="112"/>
        <v>0</v>
      </c>
      <c r="J7144" s="22"/>
    </row>
    <row r="7145" spans="5:10">
      <c r="E7145" s="4" t="e">
        <f>VLOOKUP(B7145,'[1]Base de datos Almacen'!$B$2:$E$3654,4,0)</f>
        <v>#N/A</v>
      </c>
      <c r="F7145" s="8">
        <v>0</v>
      </c>
      <c r="G7145" s="9">
        <f>SUMIFS('Entrada - Salida'!$E:$E,'Entrada - Salida'!$D:$D,Saldo!C7145,'Entrada - Salida'!C:C,Saldo!B7145)</f>
        <v>0</v>
      </c>
      <c r="H7145" s="10">
        <f>SUMIFS('Entrada - Salida'!$F:$F,'Entrada - Salida'!$D:$D,Saldo!C7145,'Entrada - Salida'!C:C,Saldo!B7145)</f>
        <v>0</v>
      </c>
      <c r="I7145" s="11">
        <f t="shared" si="112"/>
        <v>0</v>
      </c>
      <c r="J7145" s="22"/>
    </row>
    <row r="7146" spans="5:10">
      <c r="E7146" s="4" t="e">
        <f>VLOOKUP(B7146,'[1]Base de datos Almacen'!$B$2:$E$3654,4,0)</f>
        <v>#N/A</v>
      </c>
      <c r="F7146" s="8">
        <v>0</v>
      </c>
      <c r="G7146" s="9">
        <f>SUMIFS('Entrada - Salida'!$E:$E,'Entrada - Salida'!$D:$D,Saldo!C7146,'Entrada - Salida'!C:C,Saldo!B7146)</f>
        <v>0</v>
      </c>
      <c r="H7146" s="10">
        <f>SUMIFS('Entrada - Salida'!$F:$F,'Entrada - Salida'!$D:$D,Saldo!C7146,'Entrada - Salida'!C:C,Saldo!B7146)</f>
        <v>0</v>
      </c>
      <c r="I7146" s="11">
        <f t="shared" si="112"/>
        <v>0</v>
      </c>
      <c r="J7146" s="22"/>
    </row>
    <row r="7147" spans="5:10">
      <c r="E7147" s="4" t="e">
        <f>VLOOKUP(B7147,'[1]Base de datos Almacen'!$B$2:$E$3654,4,0)</f>
        <v>#N/A</v>
      </c>
      <c r="F7147" s="8">
        <v>0</v>
      </c>
      <c r="G7147" s="9">
        <f>SUMIFS('Entrada - Salida'!$E:$E,'Entrada - Salida'!$D:$D,Saldo!C7147,'Entrada - Salida'!C:C,Saldo!B7147)</f>
        <v>0</v>
      </c>
      <c r="H7147" s="10">
        <f>SUMIFS('Entrada - Salida'!$F:$F,'Entrada - Salida'!$D:$D,Saldo!C7147,'Entrada - Salida'!C:C,Saldo!B7147)</f>
        <v>0</v>
      </c>
      <c r="I7147" s="11">
        <f t="shared" si="112"/>
        <v>0</v>
      </c>
      <c r="J7147" s="22"/>
    </row>
    <row r="7148" spans="5:10">
      <c r="E7148" s="4" t="e">
        <f>VLOOKUP(B7148,'[1]Base de datos Almacen'!$B$2:$E$3654,4,0)</f>
        <v>#N/A</v>
      </c>
      <c r="F7148" s="8">
        <v>0</v>
      </c>
      <c r="G7148" s="9">
        <f>SUMIFS('Entrada - Salida'!$E:$E,'Entrada - Salida'!$D:$D,Saldo!C7148,'Entrada - Salida'!C:C,Saldo!B7148)</f>
        <v>0</v>
      </c>
      <c r="H7148" s="10">
        <f>SUMIFS('Entrada - Salida'!$F:$F,'Entrada - Salida'!$D:$D,Saldo!C7148,'Entrada - Salida'!C:C,Saldo!B7148)</f>
        <v>0</v>
      </c>
      <c r="I7148" s="11">
        <f t="shared" si="112"/>
        <v>0</v>
      </c>
      <c r="J7148" s="22"/>
    </row>
    <row r="7149" spans="5:10">
      <c r="E7149" s="4" t="e">
        <f>VLOOKUP(B7149,'[1]Base de datos Almacen'!$B$2:$E$3654,4,0)</f>
        <v>#N/A</v>
      </c>
      <c r="F7149" s="8">
        <v>0</v>
      </c>
      <c r="G7149" s="9">
        <f>SUMIFS('Entrada - Salida'!$E:$E,'Entrada - Salida'!$D:$D,Saldo!C7149,'Entrada - Salida'!C:C,Saldo!B7149)</f>
        <v>0</v>
      </c>
      <c r="H7149" s="10">
        <f>SUMIFS('Entrada - Salida'!$F:$F,'Entrada - Salida'!$D:$D,Saldo!C7149,'Entrada - Salida'!C:C,Saldo!B7149)</f>
        <v>0</v>
      </c>
      <c r="I7149" s="11">
        <f t="shared" si="112"/>
        <v>0</v>
      </c>
      <c r="J7149" s="22"/>
    </row>
    <row r="7150" spans="5:10">
      <c r="E7150" s="4" t="e">
        <f>VLOOKUP(B7150,'[1]Base de datos Almacen'!$B$2:$E$3654,4,0)</f>
        <v>#N/A</v>
      </c>
      <c r="F7150" s="8">
        <v>0</v>
      </c>
      <c r="G7150" s="9">
        <f>SUMIFS('Entrada - Salida'!$E:$E,'Entrada - Salida'!$D:$D,Saldo!C7150,'Entrada - Salida'!C:C,Saldo!B7150)</f>
        <v>0</v>
      </c>
      <c r="H7150" s="10">
        <f>SUMIFS('Entrada - Salida'!$F:$F,'Entrada - Salida'!$D:$D,Saldo!C7150,'Entrada - Salida'!C:C,Saldo!B7150)</f>
        <v>0</v>
      </c>
      <c r="I7150" s="11">
        <f t="shared" ref="I7150:I7213" si="113">+(G7150-H7150)+F7150</f>
        <v>0</v>
      </c>
      <c r="J7150" s="22"/>
    </row>
    <row r="7151" spans="5:10">
      <c r="E7151" s="4" t="e">
        <f>VLOOKUP(B7151,'[1]Base de datos Almacen'!$B$2:$E$3654,4,0)</f>
        <v>#N/A</v>
      </c>
      <c r="F7151" s="8">
        <v>0</v>
      </c>
      <c r="G7151" s="9">
        <f>SUMIFS('Entrada - Salida'!$E:$E,'Entrada - Salida'!$D:$D,Saldo!C7151,'Entrada - Salida'!C:C,Saldo!B7151)</f>
        <v>0</v>
      </c>
      <c r="H7151" s="10">
        <f>SUMIFS('Entrada - Salida'!$F:$F,'Entrada - Salida'!$D:$D,Saldo!C7151,'Entrada - Salida'!C:C,Saldo!B7151)</f>
        <v>0</v>
      </c>
      <c r="I7151" s="11">
        <f t="shared" si="113"/>
        <v>0</v>
      </c>
      <c r="J7151" s="22"/>
    </row>
    <row r="7152" spans="5:10">
      <c r="E7152" s="4" t="e">
        <f>VLOOKUP(B7152,'[1]Base de datos Almacen'!$B$2:$E$3654,4,0)</f>
        <v>#N/A</v>
      </c>
      <c r="F7152" s="8">
        <v>0</v>
      </c>
      <c r="G7152" s="9">
        <f>SUMIFS('Entrada - Salida'!$E:$E,'Entrada - Salida'!$D:$D,Saldo!C7152,'Entrada - Salida'!C:C,Saldo!B7152)</f>
        <v>0</v>
      </c>
      <c r="H7152" s="10">
        <f>SUMIFS('Entrada - Salida'!$F:$F,'Entrada - Salida'!$D:$D,Saldo!C7152,'Entrada - Salida'!C:C,Saldo!B7152)</f>
        <v>0</v>
      </c>
      <c r="I7152" s="11">
        <f t="shared" si="113"/>
        <v>0</v>
      </c>
      <c r="J7152" s="22"/>
    </row>
    <row r="7153" spans="5:10">
      <c r="E7153" s="4" t="e">
        <f>VLOOKUP(B7153,'[1]Base de datos Almacen'!$B$2:$E$3654,4,0)</f>
        <v>#N/A</v>
      </c>
      <c r="F7153" s="8">
        <v>0</v>
      </c>
      <c r="G7153" s="9">
        <f>SUMIFS('Entrada - Salida'!$E:$E,'Entrada - Salida'!$D:$D,Saldo!C7153,'Entrada - Salida'!C:C,Saldo!B7153)</f>
        <v>0</v>
      </c>
      <c r="H7153" s="10">
        <f>SUMIFS('Entrada - Salida'!$F:$F,'Entrada - Salida'!$D:$D,Saldo!C7153,'Entrada - Salida'!C:C,Saldo!B7153)</f>
        <v>0</v>
      </c>
      <c r="I7153" s="11">
        <f t="shared" si="113"/>
        <v>0</v>
      </c>
      <c r="J7153" s="22"/>
    </row>
    <row r="7154" spans="5:10">
      <c r="E7154" s="4" t="e">
        <f>VLOOKUP(B7154,'[1]Base de datos Almacen'!$B$2:$E$3654,4,0)</f>
        <v>#N/A</v>
      </c>
      <c r="F7154" s="8">
        <v>0</v>
      </c>
      <c r="G7154" s="9">
        <f>SUMIFS('Entrada - Salida'!$E:$E,'Entrada - Salida'!$D:$D,Saldo!C7154,'Entrada - Salida'!C:C,Saldo!B7154)</f>
        <v>0</v>
      </c>
      <c r="H7154" s="10">
        <f>SUMIFS('Entrada - Salida'!$F:$F,'Entrada - Salida'!$D:$D,Saldo!C7154,'Entrada - Salida'!C:C,Saldo!B7154)</f>
        <v>0</v>
      </c>
      <c r="I7154" s="11">
        <f t="shared" si="113"/>
        <v>0</v>
      </c>
      <c r="J7154" s="22"/>
    </row>
    <row r="7155" spans="5:10">
      <c r="E7155" s="4" t="e">
        <f>VLOOKUP(B7155,'[1]Base de datos Almacen'!$B$2:$E$3654,4,0)</f>
        <v>#N/A</v>
      </c>
      <c r="F7155" s="8">
        <v>0</v>
      </c>
      <c r="G7155" s="9">
        <f>SUMIFS('Entrada - Salida'!$E:$E,'Entrada - Salida'!$D:$D,Saldo!C7155,'Entrada - Salida'!C:C,Saldo!B7155)</f>
        <v>0</v>
      </c>
      <c r="H7155" s="10">
        <f>SUMIFS('Entrada - Salida'!$F:$F,'Entrada - Salida'!$D:$D,Saldo!C7155,'Entrada - Salida'!C:C,Saldo!B7155)</f>
        <v>0</v>
      </c>
      <c r="I7155" s="11">
        <f t="shared" si="113"/>
        <v>0</v>
      </c>
      <c r="J7155" s="22"/>
    </row>
    <row r="7156" spans="5:10">
      <c r="E7156" s="4" t="e">
        <f>VLOOKUP(B7156,'[1]Base de datos Almacen'!$B$2:$E$3654,4,0)</f>
        <v>#N/A</v>
      </c>
      <c r="F7156" s="8">
        <v>0</v>
      </c>
      <c r="G7156" s="9">
        <f>SUMIFS('Entrada - Salida'!$E:$E,'Entrada - Salida'!$D:$D,Saldo!C7156,'Entrada - Salida'!C:C,Saldo!B7156)</f>
        <v>0</v>
      </c>
      <c r="H7156" s="10">
        <f>SUMIFS('Entrada - Salida'!$F:$F,'Entrada - Salida'!$D:$D,Saldo!C7156,'Entrada - Salida'!C:C,Saldo!B7156)</f>
        <v>0</v>
      </c>
      <c r="I7156" s="11">
        <f t="shared" si="113"/>
        <v>0</v>
      </c>
      <c r="J7156" s="22"/>
    </row>
    <row r="7157" spans="5:10">
      <c r="E7157" s="4" t="e">
        <f>VLOOKUP(B7157,'[1]Base de datos Almacen'!$B$2:$E$3654,4,0)</f>
        <v>#N/A</v>
      </c>
      <c r="F7157" s="8">
        <v>0</v>
      </c>
      <c r="G7157" s="9">
        <f>SUMIFS('Entrada - Salida'!$E:$E,'Entrada - Salida'!$D:$D,Saldo!C7157,'Entrada - Salida'!C:C,Saldo!B7157)</f>
        <v>0</v>
      </c>
      <c r="H7157" s="10">
        <f>SUMIFS('Entrada - Salida'!$F:$F,'Entrada - Salida'!$D:$D,Saldo!C7157,'Entrada - Salida'!C:C,Saldo!B7157)</f>
        <v>0</v>
      </c>
      <c r="I7157" s="11">
        <f t="shared" si="113"/>
        <v>0</v>
      </c>
      <c r="J7157" s="22"/>
    </row>
    <row r="7158" spans="5:10">
      <c r="E7158" s="4" t="e">
        <f>VLOOKUP(B7158,'[1]Base de datos Almacen'!$B$2:$E$3654,4,0)</f>
        <v>#N/A</v>
      </c>
      <c r="F7158" s="8">
        <v>0</v>
      </c>
      <c r="G7158" s="9">
        <f>SUMIFS('Entrada - Salida'!$E:$E,'Entrada - Salida'!$D:$D,Saldo!C7158,'Entrada - Salida'!C:C,Saldo!B7158)</f>
        <v>0</v>
      </c>
      <c r="H7158" s="10">
        <f>SUMIFS('Entrada - Salida'!$F:$F,'Entrada - Salida'!$D:$D,Saldo!C7158,'Entrada - Salida'!C:C,Saldo!B7158)</f>
        <v>0</v>
      </c>
      <c r="I7158" s="11">
        <f t="shared" si="113"/>
        <v>0</v>
      </c>
      <c r="J7158" s="22"/>
    </row>
    <row r="7159" spans="5:10">
      <c r="E7159" s="4" t="e">
        <f>VLOOKUP(B7159,'[1]Base de datos Almacen'!$B$2:$E$3654,4,0)</f>
        <v>#N/A</v>
      </c>
      <c r="F7159" s="8">
        <v>0</v>
      </c>
      <c r="G7159" s="9">
        <f>SUMIFS('Entrada - Salida'!$E:$E,'Entrada - Salida'!$D:$D,Saldo!C7159,'Entrada - Salida'!C:C,Saldo!B7159)</f>
        <v>0</v>
      </c>
      <c r="H7159" s="10">
        <f>SUMIFS('Entrada - Salida'!$F:$F,'Entrada - Salida'!$D:$D,Saldo!C7159,'Entrada - Salida'!C:C,Saldo!B7159)</f>
        <v>0</v>
      </c>
      <c r="I7159" s="11">
        <f t="shared" si="113"/>
        <v>0</v>
      </c>
      <c r="J7159" s="22"/>
    </row>
    <row r="7160" spans="5:10">
      <c r="E7160" s="4" t="e">
        <f>VLOOKUP(B7160,'[1]Base de datos Almacen'!$B$2:$E$3654,4,0)</f>
        <v>#N/A</v>
      </c>
      <c r="F7160" s="8">
        <v>0</v>
      </c>
      <c r="G7160" s="9">
        <f>SUMIFS('Entrada - Salida'!$E:$E,'Entrada - Salida'!$D:$D,Saldo!C7160,'Entrada - Salida'!C:C,Saldo!B7160)</f>
        <v>0</v>
      </c>
      <c r="H7160" s="10">
        <f>SUMIFS('Entrada - Salida'!$F:$F,'Entrada - Salida'!$D:$D,Saldo!C7160,'Entrada - Salida'!C:C,Saldo!B7160)</f>
        <v>0</v>
      </c>
      <c r="I7160" s="11">
        <f t="shared" si="113"/>
        <v>0</v>
      </c>
      <c r="J7160" s="22"/>
    </row>
    <row r="7161" spans="5:10">
      <c r="E7161" s="4" t="e">
        <f>VLOOKUP(B7161,'[1]Base de datos Almacen'!$B$2:$E$3654,4,0)</f>
        <v>#N/A</v>
      </c>
      <c r="F7161" s="8">
        <v>0</v>
      </c>
      <c r="G7161" s="9">
        <f>SUMIFS('Entrada - Salida'!$E:$E,'Entrada - Salida'!$D:$D,Saldo!C7161,'Entrada - Salida'!C:C,Saldo!B7161)</f>
        <v>0</v>
      </c>
      <c r="H7161" s="10">
        <f>SUMIFS('Entrada - Salida'!$F:$F,'Entrada - Salida'!$D:$D,Saldo!C7161,'Entrada - Salida'!C:C,Saldo!B7161)</f>
        <v>0</v>
      </c>
      <c r="I7161" s="11">
        <f t="shared" si="113"/>
        <v>0</v>
      </c>
      <c r="J7161" s="22"/>
    </row>
    <row r="7162" spans="5:10">
      <c r="E7162" s="4" t="e">
        <f>VLOOKUP(B7162,'[1]Base de datos Almacen'!$B$2:$E$3654,4,0)</f>
        <v>#N/A</v>
      </c>
      <c r="F7162" s="8">
        <v>0</v>
      </c>
      <c r="G7162" s="9">
        <f>SUMIFS('Entrada - Salida'!$E:$E,'Entrada - Salida'!$D:$D,Saldo!C7162,'Entrada - Salida'!C:C,Saldo!B7162)</f>
        <v>0</v>
      </c>
      <c r="H7162" s="10">
        <f>SUMIFS('Entrada - Salida'!$F:$F,'Entrada - Salida'!$D:$D,Saldo!C7162,'Entrada - Salida'!C:C,Saldo!B7162)</f>
        <v>0</v>
      </c>
      <c r="I7162" s="11">
        <f t="shared" si="113"/>
        <v>0</v>
      </c>
      <c r="J7162" s="22"/>
    </row>
    <row r="7163" spans="5:10">
      <c r="E7163" s="4" t="e">
        <f>VLOOKUP(B7163,'[1]Base de datos Almacen'!$B$2:$E$3654,4,0)</f>
        <v>#N/A</v>
      </c>
      <c r="F7163" s="8">
        <v>0</v>
      </c>
      <c r="G7163" s="9">
        <f>SUMIFS('Entrada - Salida'!$E:$E,'Entrada - Salida'!$D:$D,Saldo!C7163,'Entrada - Salida'!C:C,Saldo!B7163)</f>
        <v>0</v>
      </c>
      <c r="H7163" s="10">
        <f>SUMIFS('Entrada - Salida'!$F:$F,'Entrada - Salida'!$D:$D,Saldo!C7163,'Entrada - Salida'!C:C,Saldo!B7163)</f>
        <v>0</v>
      </c>
      <c r="I7163" s="11">
        <f t="shared" si="113"/>
        <v>0</v>
      </c>
      <c r="J7163" s="22"/>
    </row>
    <row r="7164" spans="5:10">
      <c r="E7164" s="4" t="e">
        <f>VLOOKUP(B7164,'[1]Base de datos Almacen'!$B$2:$E$3654,4,0)</f>
        <v>#N/A</v>
      </c>
      <c r="F7164" s="8">
        <v>0</v>
      </c>
      <c r="G7164" s="9">
        <f>SUMIFS('Entrada - Salida'!$E:$E,'Entrada - Salida'!$D:$D,Saldo!C7164,'Entrada - Salida'!C:C,Saldo!B7164)</f>
        <v>0</v>
      </c>
      <c r="H7164" s="10">
        <f>SUMIFS('Entrada - Salida'!$F:$F,'Entrada - Salida'!$D:$D,Saldo!C7164,'Entrada - Salida'!C:C,Saldo!B7164)</f>
        <v>0</v>
      </c>
      <c r="I7164" s="11">
        <f t="shared" si="113"/>
        <v>0</v>
      </c>
      <c r="J7164" s="22"/>
    </row>
    <row r="7165" spans="5:10">
      <c r="E7165" s="4" t="e">
        <f>VLOOKUP(B7165,'[1]Base de datos Almacen'!$B$2:$E$3654,4,0)</f>
        <v>#N/A</v>
      </c>
      <c r="F7165" s="8">
        <v>0</v>
      </c>
      <c r="G7165" s="9">
        <f>SUMIFS('Entrada - Salida'!$E:$E,'Entrada - Salida'!$D:$D,Saldo!C7165,'Entrada - Salida'!C:C,Saldo!B7165)</f>
        <v>0</v>
      </c>
      <c r="H7165" s="10">
        <f>SUMIFS('Entrada - Salida'!$F:$F,'Entrada - Salida'!$D:$D,Saldo!C7165,'Entrada - Salida'!C:C,Saldo!B7165)</f>
        <v>0</v>
      </c>
      <c r="I7165" s="11">
        <f t="shared" si="113"/>
        <v>0</v>
      </c>
      <c r="J7165" s="22"/>
    </row>
    <row r="7166" spans="5:10">
      <c r="E7166" s="4" t="e">
        <f>VLOOKUP(B7166,'[1]Base de datos Almacen'!$B$2:$E$3654,4,0)</f>
        <v>#N/A</v>
      </c>
      <c r="F7166" s="8">
        <v>0</v>
      </c>
      <c r="G7166" s="9">
        <f>SUMIFS('Entrada - Salida'!$E:$E,'Entrada - Salida'!$D:$D,Saldo!C7166,'Entrada - Salida'!C:C,Saldo!B7166)</f>
        <v>0</v>
      </c>
      <c r="H7166" s="10">
        <f>SUMIFS('Entrada - Salida'!$F:$F,'Entrada - Salida'!$D:$D,Saldo!C7166,'Entrada - Salida'!C:C,Saldo!B7166)</f>
        <v>0</v>
      </c>
      <c r="I7166" s="11">
        <f t="shared" si="113"/>
        <v>0</v>
      </c>
      <c r="J7166" s="22"/>
    </row>
    <row r="7167" spans="5:10">
      <c r="E7167" s="4" t="e">
        <f>VLOOKUP(B7167,'[1]Base de datos Almacen'!$B$2:$E$3654,4,0)</f>
        <v>#N/A</v>
      </c>
      <c r="F7167" s="8">
        <v>0</v>
      </c>
      <c r="G7167" s="9">
        <f>SUMIFS('Entrada - Salida'!$E:$E,'Entrada - Salida'!$D:$D,Saldo!C7167,'Entrada - Salida'!C:C,Saldo!B7167)</f>
        <v>0</v>
      </c>
      <c r="H7167" s="10">
        <f>SUMIFS('Entrada - Salida'!$F:$F,'Entrada - Salida'!$D:$D,Saldo!C7167,'Entrada - Salida'!C:C,Saldo!B7167)</f>
        <v>0</v>
      </c>
      <c r="I7167" s="11">
        <f t="shared" si="113"/>
        <v>0</v>
      </c>
      <c r="J7167" s="22"/>
    </row>
    <row r="7168" spans="5:10">
      <c r="E7168" s="4" t="e">
        <f>VLOOKUP(B7168,'[1]Base de datos Almacen'!$B$2:$E$3654,4,0)</f>
        <v>#N/A</v>
      </c>
      <c r="F7168" s="8">
        <v>0</v>
      </c>
      <c r="G7168" s="9">
        <f>SUMIFS('Entrada - Salida'!$E:$E,'Entrada - Salida'!$D:$D,Saldo!C7168,'Entrada - Salida'!C:C,Saldo!B7168)</f>
        <v>0</v>
      </c>
      <c r="H7168" s="10">
        <f>SUMIFS('Entrada - Salida'!$F:$F,'Entrada - Salida'!$D:$D,Saldo!C7168,'Entrada - Salida'!C:C,Saldo!B7168)</f>
        <v>0</v>
      </c>
      <c r="I7168" s="11">
        <f t="shared" si="113"/>
        <v>0</v>
      </c>
      <c r="J7168" s="22"/>
    </row>
    <row r="7169" spans="5:10">
      <c r="E7169" s="4" t="e">
        <f>VLOOKUP(B7169,'[1]Base de datos Almacen'!$B$2:$E$3654,4,0)</f>
        <v>#N/A</v>
      </c>
      <c r="F7169" s="8">
        <v>0</v>
      </c>
      <c r="G7169" s="9">
        <f>SUMIFS('Entrada - Salida'!$E:$E,'Entrada - Salida'!$D:$D,Saldo!C7169,'Entrada - Salida'!C:C,Saldo!B7169)</f>
        <v>0</v>
      </c>
      <c r="H7169" s="10">
        <f>SUMIFS('Entrada - Salida'!$F:$F,'Entrada - Salida'!$D:$D,Saldo!C7169,'Entrada - Salida'!C:C,Saldo!B7169)</f>
        <v>0</v>
      </c>
      <c r="I7169" s="11">
        <f t="shared" si="113"/>
        <v>0</v>
      </c>
      <c r="J7169" s="22"/>
    </row>
    <row r="7170" spans="5:10">
      <c r="E7170" s="4" t="e">
        <f>VLOOKUP(B7170,'[1]Base de datos Almacen'!$B$2:$E$3654,4,0)</f>
        <v>#N/A</v>
      </c>
      <c r="F7170" s="8">
        <v>0</v>
      </c>
      <c r="G7170" s="9">
        <f>SUMIFS('Entrada - Salida'!$E:$E,'Entrada - Salida'!$D:$D,Saldo!C7170,'Entrada - Salida'!C:C,Saldo!B7170)</f>
        <v>0</v>
      </c>
      <c r="H7170" s="10">
        <f>SUMIFS('Entrada - Salida'!$F:$F,'Entrada - Salida'!$D:$D,Saldo!C7170,'Entrada - Salida'!C:C,Saldo!B7170)</f>
        <v>0</v>
      </c>
      <c r="I7170" s="11">
        <f t="shared" si="113"/>
        <v>0</v>
      </c>
      <c r="J7170" s="22"/>
    </row>
    <row r="7171" spans="5:10">
      <c r="E7171" s="4" t="e">
        <f>VLOOKUP(B7171,'[1]Base de datos Almacen'!$B$2:$E$3654,4,0)</f>
        <v>#N/A</v>
      </c>
      <c r="F7171" s="8">
        <v>0</v>
      </c>
      <c r="G7171" s="9">
        <f>SUMIFS('Entrada - Salida'!$E:$E,'Entrada - Salida'!$D:$D,Saldo!C7171,'Entrada - Salida'!C:C,Saldo!B7171)</f>
        <v>0</v>
      </c>
      <c r="H7171" s="10">
        <f>SUMIFS('Entrada - Salida'!$F:$F,'Entrada - Salida'!$D:$D,Saldo!C7171,'Entrada - Salida'!C:C,Saldo!B7171)</f>
        <v>0</v>
      </c>
      <c r="I7171" s="11">
        <f t="shared" si="113"/>
        <v>0</v>
      </c>
      <c r="J7171" s="22"/>
    </row>
    <row r="7172" spans="5:10">
      <c r="E7172" s="4" t="e">
        <f>VLOOKUP(B7172,'[1]Base de datos Almacen'!$B$2:$E$3654,4,0)</f>
        <v>#N/A</v>
      </c>
      <c r="F7172" s="8">
        <v>0</v>
      </c>
      <c r="G7172" s="9">
        <f>SUMIFS('Entrada - Salida'!$E:$E,'Entrada - Salida'!$D:$D,Saldo!C7172,'Entrada - Salida'!C:C,Saldo!B7172)</f>
        <v>0</v>
      </c>
      <c r="H7172" s="10">
        <f>SUMIFS('Entrada - Salida'!$F:$F,'Entrada - Salida'!$D:$D,Saldo!C7172,'Entrada - Salida'!C:C,Saldo!B7172)</f>
        <v>0</v>
      </c>
      <c r="I7172" s="11">
        <f t="shared" si="113"/>
        <v>0</v>
      </c>
      <c r="J7172" s="22"/>
    </row>
    <row r="7173" spans="5:10">
      <c r="E7173" s="4" t="e">
        <f>VLOOKUP(B7173,'[1]Base de datos Almacen'!$B$2:$E$3654,4,0)</f>
        <v>#N/A</v>
      </c>
      <c r="F7173" s="8">
        <v>0</v>
      </c>
      <c r="G7173" s="9">
        <f>SUMIFS('Entrada - Salida'!$E:$E,'Entrada - Salida'!$D:$D,Saldo!C7173,'Entrada - Salida'!C:C,Saldo!B7173)</f>
        <v>0</v>
      </c>
      <c r="H7173" s="10">
        <f>SUMIFS('Entrada - Salida'!$F:$F,'Entrada - Salida'!$D:$D,Saldo!C7173,'Entrada - Salida'!C:C,Saldo!B7173)</f>
        <v>0</v>
      </c>
      <c r="I7173" s="11">
        <f t="shared" si="113"/>
        <v>0</v>
      </c>
      <c r="J7173" s="22"/>
    </row>
    <row r="7174" spans="5:10">
      <c r="E7174" s="4" t="e">
        <f>VLOOKUP(B7174,'[1]Base de datos Almacen'!$B$2:$E$3654,4,0)</f>
        <v>#N/A</v>
      </c>
      <c r="F7174" s="8">
        <v>0</v>
      </c>
      <c r="G7174" s="9">
        <f>SUMIFS('Entrada - Salida'!$E:$E,'Entrada - Salida'!$D:$D,Saldo!C7174,'Entrada - Salida'!C:C,Saldo!B7174)</f>
        <v>0</v>
      </c>
      <c r="H7174" s="10">
        <f>SUMIFS('Entrada - Salida'!$F:$F,'Entrada - Salida'!$D:$D,Saldo!C7174,'Entrada - Salida'!C:C,Saldo!B7174)</f>
        <v>0</v>
      </c>
      <c r="I7174" s="11">
        <f t="shared" si="113"/>
        <v>0</v>
      </c>
      <c r="J7174" s="22"/>
    </row>
    <row r="7175" spans="5:10">
      <c r="E7175" s="4" t="e">
        <f>VLOOKUP(B7175,'[1]Base de datos Almacen'!$B$2:$E$3654,4,0)</f>
        <v>#N/A</v>
      </c>
      <c r="F7175" s="8">
        <v>0</v>
      </c>
      <c r="G7175" s="9">
        <f>SUMIFS('Entrada - Salida'!$E:$E,'Entrada - Salida'!$D:$D,Saldo!C7175,'Entrada - Salida'!C:C,Saldo!B7175)</f>
        <v>0</v>
      </c>
      <c r="H7175" s="10">
        <f>SUMIFS('Entrada - Salida'!$F:$F,'Entrada - Salida'!$D:$D,Saldo!C7175,'Entrada - Salida'!C:C,Saldo!B7175)</f>
        <v>0</v>
      </c>
      <c r="I7175" s="11">
        <f t="shared" si="113"/>
        <v>0</v>
      </c>
      <c r="J7175" s="22"/>
    </row>
    <row r="7176" spans="5:10">
      <c r="E7176" s="4" t="e">
        <f>VLOOKUP(B7176,'[1]Base de datos Almacen'!$B$2:$E$3654,4,0)</f>
        <v>#N/A</v>
      </c>
      <c r="F7176" s="8">
        <v>0</v>
      </c>
      <c r="G7176" s="9">
        <f>SUMIFS('Entrada - Salida'!$E:$E,'Entrada - Salida'!$D:$D,Saldo!C7176,'Entrada - Salida'!C:C,Saldo!B7176)</f>
        <v>0</v>
      </c>
      <c r="H7176" s="10">
        <f>SUMIFS('Entrada - Salida'!$F:$F,'Entrada - Salida'!$D:$D,Saldo!C7176,'Entrada - Salida'!C:C,Saldo!B7176)</f>
        <v>0</v>
      </c>
      <c r="I7176" s="11">
        <f t="shared" si="113"/>
        <v>0</v>
      </c>
      <c r="J7176" s="22"/>
    </row>
    <row r="7177" spans="5:10">
      <c r="E7177" s="4" t="e">
        <f>VLOOKUP(B7177,'[1]Base de datos Almacen'!$B$2:$E$3654,4,0)</f>
        <v>#N/A</v>
      </c>
      <c r="F7177" s="8">
        <v>0</v>
      </c>
      <c r="G7177" s="9">
        <f>SUMIFS('Entrada - Salida'!$E:$E,'Entrada - Salida'!$D:$D,Saldo!C7177,'Entrada - Salida'!C:C,Saldo!B7177)</f>
        <v>0</v>
      </c>
      <c r="H7177" s="10">
        <f>SUMIFS('Entrada - Salida'!$F:$F,'Entrada - Salida'!$D:$D,Saldo!C7177,'Entrada - Salida'!C:C,Saldo!B7177)</f>
        <v>0</v>
      </c>
      <c r="I7177" s="11">
        <f t="shared" si="113"/>
        <v>0</v>
      </c>
      <c r="J7177" s="22"/>
    </row>
    <row r="7178" spans="5:10">
      <c r="E7178" s="4" t="e">
        <f>VLOOKUP(B7178,'[1]Base de datos Almacen'!$B$2:$E$3654,4,0)</f>
        <v>#N/A</v>
      </c>
      <c r="F7178" s="8">
        <v>0</v>
      </c>
      <c r="G7178" s="9">
        <f>SUMIFS('Entrada - Salida'!$E:$E,'Entrada - Salida'!$D:$D,Saldo!C7178,'Entrada - Salida'!C:C,Saldo!B7178)</f>
        <v>0</v>
      </c>
      <c r="H7178" s="10">
        <f>SUMIFS('Entrada - Salida'!$F:$F,'Entrada - Salida'!$D:$D,Saldo!C7178,'Entrada - Salida'!C:C,Saldo!B7178)</f>
        <v>0</v>
      </c>
      <c r="I7178" s="11">
        <f t="shared" si="113"/>
        <v>0</v>
      </c>
      <c r="J7178" s="22"/>
    </row>
    <row r="7179" spans="5:10">
      <c r="E7179" s="4" t="e">
        <f>VLOOKUP(B7179,'[1]Base de datos Almacen'!$B$2:$E$3654,4,0)</f>
        <v>#N/A</v>
      </c>
      <c r="F7179" s="8">
        <v>0</v>
      </c>
      <c r="G7179" s="9">
        <f>SUMIFS('Entrada - Salida'!$E:$E,'Entrada - Salida'!$D:$D,Saldo!C7179,'Entrada - Salida'!C:C,Saldo!B7179)</f>
        <v>0</v>
      </c>
      <c r="H7179" s="10">
        <f>SUMIFS('Entrada - Salida'!$F:$F,'Entrada - Salida'!$D:$D,Saldo!C7179,'Entrada - Salida'!C:C,Saldo!B7179)</f>
        <v>0</v>
      </c>
      <c r="I7179" s="11">
        <f t="shared" si="113"/>
        <v>0</v>
      </c>
      <c r="J7179" s="22"/>
    </row>
    <row r="7180" spans="5:10">
      <c r="E7180" s="4" t="e">
        <f>VLOOKUP(B7180,'[1]Base de datos Almacen'!$B$2:$E$3654,4,0)</f>
        <v>#N/A</v>
      </c>
      <c r="F7180" s="8">
        <v>0</v>
      </c>
      <c r="G7180" s="9">
        <f>SUMIFS('Entrada - Salida'!$E:$E,'Entrada - Salida'!$D:$D,Saldo!C7180,'Entrada - Salida'!C:C,Saldo!B7180)</f>
        <v>0</v>
      </c>
      <c r="H7180" s="10">
        <f>SUMIFS('Entrada - Salida'!$F:$F,'Entrada - Salida'!$D:$D,Saldo!C7180,'Entrada - Salida'!C:C,Saldo!B7180)</f>
        <v>0</v>
      </c>
      <c r="I7180" s="11">
        <f t="shared" si="113"/>
        <v>0</v>
      </c>
      <c r="J7180" s="22"/>
    </row>
    <row r="7181" spans="5:10">
      <c r="E7181" s="4" t="e">
        <f>VLOOKUP(B7181,'[1]Base de datos Almacen'!$B$2:$E$3654,4,0)</f>
        <v>#N/A</v>
      </c>
      <c r="F7181" s="8">
        <v>0</v>
      </c>
      <c r="G7181" s="9">
        <f>SUMIFS('Entrada - Salida'!$E:$E,'Entrada - Salida'!$D:$D,Saldo!C7181,'Entrada - Salida'!C:C,Saldo!B7181)</f>
        <v>0</v>
      </c>
      <c r="H7181" s="10">
        <f>SUMIFS('Entrada - Salida'!$F:$F,'Entrada - Salida'!$D:$D,Saldo!C7181,'Entrada - Salida'!C:C,Saldo!B7181)</f>
        <v>0</v>
      </c>
      <c r="I7181" s="11">
        <f t="shared" si="113"/>
        <v>0</v>
      </c>
      <c r="J7181" s="22"/>
    </row>
    <row r="7182" spans="5:10">
      <c r="E7182" s="4" t="e">
        <f>VLOOKUP(B7182,'[1]Base de datos Almacen'!$B$2:$E$3654,4,0)</f>
        <v>#N/A</v>
      </c>
      <c r="F7182" s="8">
        <v>0</v>
      </c>
      <c r="G7182" s="9">
        <f>SUMIFS('Entrada - Salida'!$E:$E,'Entrada - Salida'!$D:$D,Saldo!C7182,'Entrada - Salida'!C:C,Saldo!B7182)</f>
        <v>0</v>
      </c>
      <c r="H7182" s="10">
        <f>SUMIFS('Entrada - Salida'!$F:$F,'Entrada - Salida'!$D:$D,Saldo!C7182,'Entrada - Salida'!C:C,Saldo!B7182)</f>
        <v>0</v>
      </c>
      <c r="I7182" s="11">
        <f t="shared" si="113"/>
        <v>0</v>
      </c>
      <c r="J7182" s="22"/>
    </row>
    <row r="7183" spans="5:10">
      <c r="E7183" s="4" t="e">
        <f>VLOOKUP(B7183,'[1]Base de datos Almacen'!$B$2:$E$3654,4,0)</f>
        <v>#N/A</v>
      </c>
      <c r="F7183" s="8">
        <v>0</v>
      </c>
      <c r="G7183" s="9">
        <f>SUMIFS('Entrada - Salida'!$E:$E,'Entrada - Salida'!$D:$D,Saldo!C7183,'Entrada - Salida'!C:C,Saldo!B7183)</f>
        <v>0</v>
      </c>
      <c r="H7183" s="10">
        <f>SUMIFS('Entrada - Salida'!$F:$F,'Entrada - Salida'!$D:$D,Saldo!C7183,'Entrada - Salida'!C:C,Saldo!B7183)</f>
        <v>0</v>
      </c>
      <c r="I7183" s="11">
        <f t="shared" si="113"/>
        <v>0</v>
      </c>
      <c r="J7183" s="22"/>
    </row>
    <row r="7184" spans="5:10">
      <c r="E7184" s="4" t="e">
        <f>VLOOKUP(B7184,'[1]Base de datos Almacen'!$B$2:$E$3654,4,0)</f>
        <v>#N/A</v>
      </c>
      <c r="F7184" s="8">
        <v>0</v>
      </c>
      <c r="G7184" s="9">
        <f>SUMIFS('Entrada - Salida'!$E:$E,'Entrada - Salida'!$D:$D,Saldo!C7184,'Entrada - Salida'!C:C,Saldo!B7184)</f>
        <v>0</v>
      </c>
      <c r="H7184" s="10">
        <f>SUMIFS('Entrada - Salida'!$F:$F,'Entrada - Salida'!$D:$D,Saldo!C7184,'Entrada - Salida'!C:C,Saldo!B7184)</f>
        <v>0</v>
      </c>
      <c r="I7184" s="11">
        <f t="shared" si="113"/>
        <v>0</v>
      </c>
      <c r="J7184" s="22"/>
    </row>
    <row r="7185" spans="5:10">
      <c r="E7185" s="4" t="e">
        <f>VLOOKUP(B7185,'[1]Base de datos Almacen'!$B$2:$E$3654,4,0)</f>
        <v>#N/A</v>
      </c>
      <c r="F7185" s="8">
        <v>0</v>
      </c>
      <c r="G7185" s="9">
        <f>SUMIFS('Entrada - Salida'!$E:$E,'Entrada - Salida'!$D:$D,Saldo!C7185,'Entrada - Salida'!C:C,Saldo!B7185)</f>
        <v>0</v>
      </c>
      <c r="H7185" s="10">
        <f>SUMIFS('Entrada - Salida'!$F:$F,'Entrada - Salida'!$D:$D,Saldo!C7185,'Entrada - Salida'!C:C,Saldo!B7185)</f>
        <v>0</v>
      </c>
      <c r="I7185" s="11">
        <f t="shared" si="113"/>
        <v>0</v>
      </c>
      <c r="J7185" s="22"/>
    </row>
    <row r="7186" spans="5:10">
      <c r="E7186" s="4" t="e">
        <f>VLOOKUP(B7186,'[1]Base de datos Almacen'!$B$2:$E$3654,4,0)</f>
        <v>#N/A</v>
      </c>
      <c r="F7186" s="8">
        <v>0</v>
      </c>
      <c r="G7186" s="9">
        <f>SUMIFS('Entrada - Salida'!$E:$E,'Entrada - Salida'!$D:$D,Saldo!C7186,'Entrada - Salida'!C:C,Saldo!B7186)</f>
        <v>0</v>
      </c>
      <c r="H7186" s="10">
        <f>SUMIFS('Entrada - Salida'!$F:$F,'Entrada - Salida'!$D:$D,Saldo!C7186,'Entrada - Salida'!C:C,Saldo!B7186)</f>
        <v>0</v>
      </c>
      <c r="I7186" s="11">
        <f t="shared" si="113"/>
        <v>0</v>
      </c>
      <c r="J7186" s="22"/>
    </row>
    <row r="7187" spans="5:10">
      <c r="E7187" s="4" t="e">
        <f>VLOOKUP(B7187,'[1]Base de datos Almacen'!$B$2:$E$3654,4,0)</f>
        <v>#N/A</v>
      </c>
      <c r="F7187" s="8">
        <v>0</v>
      </c>
      <c r="G7187" s="9">
        <f>SUMIFS('Entrada - Salida'!$E:$E,'Entrada - Salida'!$D:$D,Saldo!C7187,'Entrada - Salida'!C:C,Saldo!B7187)</f>
        <v>0</v>
      </c>
      <c r="H7187" s="10">
        <f>SUMIFS('Entrada - Salida'!$F:$F,'Entrada - Salida'!$D:$D,Saldo!C7187,'Entrada - Salida'!C:C,Saldo!B7187)</f>
        <v>0</v>
      </c>
      <c r="I7187" s="11">
        <f t="shared" si="113"/>
        <v>0</v>
      </c>
      <c r="J7187" s="22"/>
    </row>
    <row r="7188" spans="5:10">
      <c r="E7188" s="4" t="e">
        <f>VLOOKUP(B7188,'[1]Base de datos Almacen'!$B$2:$E$3654,4,0)</f>
        <v>#N/A</v>
      </c>
      <c r="F7188" s="8">
        <v>0</v>
      </c>
      <c r="G7188" s="9">
        <f>SUMIFS('Entrada - Salida'!$E:$E,'Entrada - Salida'!$D:$D,Saldo!C7188,'Entrada - Salida'!C:C,Saldo!B7188)</f>
        <v>0</v>
      </c>
      <c r="H7188" s="10">
        <f>SUMIFS('Entrada - Salida'!$F:$F,'Entrada - Salida'!$D:$D,Saldo!C7188,'Entrada - Salida'!C:C,Saldo!B7188)</f>
        <v>0</v>
      </c>
      <c r="I7188" s="11">
        <f t="shared" si="113"/>
        <v>0</v>
      </c>
      <c r="J7188" s="22"/>
    </row>
    <row r="7189" spans="5:10">
      <c r="E7189" s="4" t="e">
        <f>VLOOKUP(B7189,'[1]Base de datos Almacen'!$B$2:$E$3654,4,0)</f>
        <v>#N/A</v>
      </c>
      <c r="F7189" s="8">
        <v>0</v>
      </c>
      <c r="G7189" s="9">
        <f>SUMIFS('Entrada - Salida'!$E:$E,'Entrada - Salida'!$D:$D,Saldo!C7189,'Entrada - Salida'!C:C,Saldo!B7189)</f>
        <v>0</v>
      </c>
      <c r="H7189" s="10">
        <f>SUMIFS('Entrada - Salida'!$F:$F,'Entrada - Salida'!$D:$D,Saldo!C7189,'Entrada - Salida'!C:C,Saldo!B7189)</f>
        <v>0</v>
      </c>
      <c r="I7189" s="11">
        <f t="shared" si="113"/>
        <v>0</v>
      </c>
      <c r="J7189" s="22"/>
    </row>
    <row r="7190" spans="5:10">
      <c r="E7190" s="4" t="e">
        <f>VLOOKUP(B7190,'[1]Base de datos Almacen'!$B$2:$E$3654,4,0)</f>
        <v>#N/A</v>
      </c>
      <c r="F7190" s="8">
        <v>0</v>
      </c>
      <c r="G7190" s="9">
        <f>SUMIFS('Entrada - Salida'!$E:$E,'Entrada - Salida'!$D:$D,Saldo!C7190,'Entrada - Salida'!C:C,Saldo!B7190)</f>
        <v>0</v>
      </c>
      <c r="H7190" s="10">
        <f>SUMIFS('Entrada - Salida'!$F:$F,'Entrada - Salida'!$D:$D,Saldo!C7190,'Entrada - Salida'!C:C,Saldo!B7190)</f>
        <v>0</v>
      </c>
      <c r="I7190" s="11">
        <f t="shared" si="113"/>
        <v>0</v>
      </c>
      <c r="J7190" s="22"/>
    </row>
    <row r="7191" spans="5:10">
      <c r="E7191" s="4" t="e">
        <f>VLOOKUP(B7191,'[1]Base de datos Almacen'!$B$2:$E$3654,4,0)</f>
        <v>#N/A</v>
      </c>
      <c r="F7191" s="8">
        <v>0</v>
      </c>
      <c r="G7191" s="9">
        <f>SUMIFS('Entrada - Salida'!$E:$E,'Entrada - Salida'!$D:$D,Saldo!C7191,'Entrada - Salida'!C:C,Saldo!B7191)</f>
        <v>0</v>
      </c>
      <c r="H7191" s="10">
        <f>SUMIFS('Entrada - Salida'!$F:$F,'Entrada - Salida'!$D:$D,Saldo!C7191,'Entrada - Salida'!C:C,Saldo!B7191)</f>
        <v>0</v>
      </c>
      <c r="I7191" s="11">
        <f t="shared" si="113"/>
        <v>0</v>
      </c>
      <c r="J7191" s="22"/>
    </row>
    <row r="7192" spans="5:10">
      <c r="E7192" s="4" t="e">
        <f>VLOOKUP(B7192,'[1]Base de datos Almacen'!$B$2:$E$3654,4,0)</f>
        <v>#N/A</v>
      </c>
      <c r="F7192" s="8">
        <v>0</v>
      </c>
      <c r="G7192" s="9">
        <f>SUMIFS('Entrada - Salida'!$E:$E,'Entrada - Salida'!$D:$D,Saldo!C7192,'Entrada - Salida'!C:C,Saldo!B7192)</f>
        <v>0</v>
      </c>
      <c r="H7192" s="10">
        <f>SUMIFS('Entrada - Salida'!$F:$F,'Entrada - Salida'!$D:$D,Saldo!C7192,'Entrada - Salida'!C:C,Saldo!B7192)</f>
        <v>0</v>
      </c>
      <c r="I7192" s="11">
        <f t="shared" si="113"/>
        <v>0</v>
      </c>
      <c r="J7192" s="22"/>
    </row>
    <row r="7193" spans="5:10">
      <c r="E7193" s="4" t="e">
        <f>VLOOKUP(B7193,'[1]Base de datos Almacen'!$B$2:$E$3654,4,0)</f>
        <v>#N/A</v>
      </c>
      <c r="F7193" s="8">
        <v>0</v>
      </c>
      <c r="G7193" s="9">
        <f>SUMIFS('Entrada - Salida'!$E:$E,'Entrada - Salida'!$D:$D,Saldo!C7193,'Entrada - Salida'!C:C,Saldo!B7193)</f>
        <v>0</v>
      </c>
      <c r="H7193" s="10">
        <f>SUMIFS('Entrada - Salida'!$F:$F,'Entrada - Salida'!$D:$D,Saldo!C7193,'Entrada - Salida'!C:C,Saldo!B7193)</f>
        <v>0</v>
      </c>
      <c r="I7193" s="11">
        <f t="shared" si="113"/>
        <v>0</v>
      </c>
      <c r="J7193" s="22"/>
    </row>
    <row r="7194" spans="5:10">
      <c r="E7194" s="4" t="e">
        <f>VLOOKUP(B7194,'[1]Base de datos Almacen'!$B$2:$E$3654,4,0)</f>
        <v>#N/A</v>
      </c>
      <c r="F7194" s="8">
        <v>0</v>
      </c>
      <c r="G7194" s="9">
        <f>SUMIFS('Entrada - Salida'!$E:$E,'Entrada - Salida'!$D:$D,Saldo!C7194,'Entrada - Salida'!C:C,Saldo!B7194)</f>
        <v>0</v>
      </c>
      <c r="H7194" s="10">
        <f>SUMIFS('Entrada - Salida'!$F:$F,'Entrada - Salida'!$D:$D,Saldo!C7194,'Entrada - Salida'!C:C,Saldo!B7194)</f>
        <v>0</v>
      </c>
      <c r="I7194" s="11">
        <f t="shared" si="113"/>
        <v>0</v>
      </c>
      <c r="J7194" s="22"/>
    </row>
    <row r="7195" spans="5:10">
      <c r="E7195" s="4" t="e">
        <f>VLOOKUP(B7195,'[1]Base de datos Almacen'!$B$2:$E$3654,4,0)</f>
        <v>#N/A</v>
      </c>
      <c r="F7195" s="8">
        <v>0</v>
      </c>
      <c r="G7195" s="9">
        <f>SUMIFS('Entrada - Salida'!$E:$E,'Entrada - Salida'!$D:$D,Saldo!C7195,'Entrada - Salida'!C:C,Saldo!B7195)</f>
        <v>0</v>
      </c>
      <c r="H7195" s="10">
        <f>SUMIFS('Entrada - Salida'!$F:$F,'Entrada - Salida'!$D:$D,Saldo!C7195,'Entrada - Salida'!C:C,Saldo!B7195)</f>
        <v>0</v>
      </c>
      <c r="I7195" s="11">
        <f t="shared" si="113"/>
        <v>0</v>
      </c>
      <c r="J7195" s="22"/>
    </row>
    <row r="7196" spans="5:10">
      <c r="E7196" s="4" t="e">
        <f>VLOOKUP(B7196,'[1]Base de datos Almacen'!$B$2:$E$3654,4,0)</f>
        <v>#N/A</v>
      </c>
      <c r="F7196" s="8">
        <v>0</v>
      </c>
      <c r="G7196" s="9">
        <f>SUMIFS('Entrada - Salida'!$E:$E,'Entrada - Salida'!$D:$D,Saldo!C7196,'Entrada - Salida'!C:C,Saldo!B7196)</f>
        <v>0</v>
      </c>
      <c r="H7196" s="10">
        <f>SUMIFS('Entrada - Salida'!$F:$F,'Entrada - Salida'!$D:$D,Saldo!C7196,'Entrada - Salida'!C:C,Saldo!B7196)</f>
        <v>0</v>
      </c>
      <c r="I7196" s="11">
        <f t="shared" si="113"/>
        <v>0</v>
      </c>
      <c r="J7196" s="22"/>
    </row>
    <row r="7197" spans="5:10">
      <c r="E7197" s="4" t="e">
        <f>VLOOKUP(B7197,'[1]Base de datos Almacen'!$B$2:$E$3654,4,0)</f>
        <v>#N/A</v>
      </c>
      <c r="F7197" s="8">
        <v>0</v>
      </c>
      <c r="G7197" s="9">
        <f>SUMIFS('Entrada - Salida'!$E:$E,'Entrada - Salida'!$D:$D,Saldo!C7197,'Entrada - Salida'!C:C,Saldo!B7197)</f>
        <v>0</v>
      </c>
      <c r="H7197" s="10">
        <f>SUMIFS('Entrada - Salida'!$F:$F,'Entrada - Salida'!$D:$D,Saldo!C7197,'Entrada - Salida'!C:C,Saldo!B7197)</f>
        <v>0</v>
      </c>
      <c r="I7197" s="11">
        <f t="shared" si="113"/>
        <v>0</v>
      </c>
      <c r="J7197" s="22"/>
    </row>
    <row r="7198" spans="5:10">
      <c r="E7198" s="4" t="e">
        <f>VLOOKUP(B7198,'[1]Base de datos Almacen'!$B$2:$E$3654,4,0)</f>
        <v>#N/A</v>
      </c>
      <c r="F7198" s="8">
        <v>0</v>
      </c>
      <c r="G7198" s="9">
        <f>SUMIFS('Entrada - Salida'!$E:$E,'Entrada - Salida'!$D:$D,Saldo!C7198,'Entrada - Salida'!C:C,Saldo!B7198)</f>
        <v>0</v>
      </c>
      <c r="H7198" s="10">
        <f>SUMIFS('Entrada - Salida'!$F:$F,'Entrada - Salida'!$D:$D,Saldo!C7198,'Entrada - Salida'!C:C,Saldo!B7198)</f>
        <v>0</v>
      </c>
      <c r="I7198" s="11">
        <f t="shared" si="113"/>
        <v>0</v>
      </c>
      <c r="J7198" s="22"/>
    </row>
    <row r="7199" spans="5:10">
      <c r="E7199" s="4" t="e">
        <f>VLOOKUP(B7199,'[1]Base de datos Almacen'!$B$2:$E$3654,4,0)</f>
        <v>#N/A</v>
      </c>
      <c r="F7199" s="8">
        <v>0</v>
      </c>
      <c r="G7199" s="9">
        <f>SUMIFS('Entrada - Salida'!$E:$E,'Entrada - Salida'!$D:$D,Saldo!C7199,'Entrada - Salida'!C:C,Saldo!B7199)</f>
        <v>0</v>
      </c>
      <c r="H7199" s="10">
        <f>SUMIFS('Entrada - Salida'!$F:$F,'Entrada - Salida'!$D:$D,Saldo!C7199,'Entrada - Salida'!C:C,Saldo!B7199)</f>
        <v>0</v>
      </c>
      <c r="I7199" s="11">
        <f t="shared" si="113"/>
        <v>0</v>
      </c>
      <c r="J7199" s="22"/>
    </row>
    <row r="7200" spans="5:10">
      <c r="E7200" s="4" t="e">
        <f>VLOOKUP(B7200,'[1]Base de datos Almacen'!$B$2:$E$3654,4,0)</f>
        <v>#N/A</v>
      </c>
      <c r="F7200" s="8">
        <v>0</v>
      </c>
      <c r="G7200" s="9">
        <f>SUMIFS('Entrada - Salida'!$E:$E,'Entrada - Salida'!$D:$D,Saldo!C7200,'Entrada - Salida'!C:C,Saldo!B7200)</f>
        <v>0</v>
      </c>
      <c r="H7200" s="10">
        <f>SUMIFS('Entrada - Salida'!$F:$F,'Entrada - Salida'!$D:$D,Saldo!C7200,'Entrada - Salida'!C:C,Saldo!B7200)</f>
        <v>0</v>
      </c>
      <c r="I7200" s="11">
        <f t="shared" si="113"/>
        <v>0</v>
      </c>
      <c r="J7200" s="22"/>
    </row>
    <row r="7201" spans="5:10">
      <c r="E7201" s="4" t="e">
        <f>VLOOKUP(B7201,'[1]Base de datos Almacen'!$B$2:$E$3654,4,0)</f>
        <v>#N/A</v>
      </c>
      <c r="F7201" s="8">
        <v>0</v>
      </c>
      <c r="G7201" s="9">
        <f>SUMIFS('Entrada - Salida'!$E:$E,'Entrada - Salida'!$D:$D,Saldo!C7201,'Entrada - Salida'!C:C,Saldo!B7201)</f>
        <v>0</v>
      </c>
      <c r="H7201" s="10">
        <f>SUMIFS('Entrada - Salida'!$F:$F,'Entrada - Salida'!$D:$D,Saldo!C7201,'Entrada - Salida'!C:C,Saldo!B7201)</f>
        <v>0</v>
      </c>
      <c r="I7201" s="11">
        <f t="shared" si="113"/>
        <v>0</v>
      </c>
      <c r="J7201" s="22"/>
    </row>
    <row r="7202" spans="5:10">
      <c r="E7202" s="4" t="e">
        <f>VLOOKUP(B7202,'[1]Base de datos Almacen'!$B$2:$E$3654,4,0)</f>
        <v>#N/A</v>
      </c>
      <c r="F7202" s="8">
        <v>0</v>
      </c>
      <c r="G7202" s="9">
        <f>SUMIFS('Entrada - Salida'!$E:$E,'Entrada - Salida'!$D:$D,Saldo!C7202,'Entrada - Salida'!C:C,Saldo!B7202)</f>
        <v>0</v>
      </c>
      <c r="H7202" s="10">
        <f>SUMIFS('Entrada - Salida'!$F:$F,'Entrada - Salida'!$D:$D,Saldo!C7202,'Entrada - Salida'!C:C,Saldo!B7202)</f>
        <v>0</v>
      </c>
      <c r="I7202" s="11">
        <f t="shared" si="113"/>
        <v>0</v>
      </c>
      <c r="J7202" s="22"/>
    </row>
    <row r="7203" spans="5:10">
      <c r="E7203" s="4" t="e">
        <f>VLOOKUP(B7203,'[1]Base de datos Almacen'!$B$2:$E$3654,4,0)</f>
        <v>#N/A</v>
      </c>
      <c r="F7203" s="8">
        <v>0</v>
      </c>
      <c r="G7203" s="9">
        <f>SUMIFS('Entrada - Salida'!$E:$E,'Entrada - Salida'!$D:$D,Saldo!C7203,'Entrada - Salida'!C:C,Saldo!B7203)</f>
        <v>0</v>
      </c>
      <c r="H7203" s="10">
        <f>SUMIFS('Entrada - Salida'!$F:$F,'Entrada - Salida'!$D:$D,Saldo!C7203,'Entrada - Salida'!C:C,Saldo!B7203)</f>
        <v>0</v>
      </c>
      <c r="I7203" s="11">
        <f t="shared" si="113"/>
        <v>0</v>
      </c>
      <c r="J7203" s="22"/>
    </row>
    <row r="7204" spans="5:10">
      <c r="E7204" s="4" t="e">
        <f>VLOOKUP(B7204,'[1]Base de datos Almacen'!$B$2:$E$3654,4,0)</f>
        <v>#N/A</v>
      </c>
      <c r="F7204" s="8">
        <v>0</v>
      </c>
      <c r="G7204" s="9">
        <f>SUMIFS('Entrada - Salida'!$E:$E,'Entrada - Salida'!$D:$D,Saldo!C7204,'Entrada - Salida'!C:C,Saldo!B7204)</f>
        <v>0</v>
      </c>
      <c r="H7204" s="10">
        <f>SUMIFS('Entrada - Salida'!$F:$F,'Entrada - Salida'!$D:$D,Saldo!C7204,'Entrada - Salida'!C:C,Saldo!B7204)</f>
        <v>0</v>
      </c>
      <c r="I7204" s="11">
        <f t="shared" si="113"/>
        <v>0</v>
      </c>
      <c r="J7204" s="22"/>
    </row>
    <row r="7205" spans="5:10">
      <c r="E7205" s="4" t="e">
        <f>VLOOKUP(B7205,'[1]Base de datos Almacen'!$B$2:$E$3654,4,0)</f>
        <v>#N/A</v>
      </c>
      <c r="F7205" s="8">
        <v>0</v>
      </c>
      <c r="G7205" s="9">
        <f>SUMIFS('Entrada - Salida'!$E:$E,'Entrada - Salida'!$D:$D,Saldo!C7205,'Entrada - Salida'!C:C,Saldo!B7205)</f>
        <v>0</v>
      </c>
      <c r="H7205" s="10">
        <f>SUMIFS('Entrada - Salida'!$F:$F,'Entrada - Salida'!$D:$D,Saldo!C7205,'Entrada - Salida'!C:C,Saldo!B7205)</f>
        <v>0</v>
      </c>
      <c r="I7205" s="11">
        <f t="shared" si="113"/>
        <v>0</v>
      </c>
      <c r="J7205" s="22"/>
    </row>
    <row r="7206" spans="5:10">
      <c r="E7206" s="4" t="e">
        <f>VLOOKUP(B7206,'[1]Base de datos Almacen'!$B$2:$E$3654,4,0)</f>
        <v>#N/A</v>
      </c>
      <c r="F7206" s="8">
        <v>0</v>
      </c>
      <c r="G7206" s="9">
        <f>SUMIFS('Entrada - Salida'!$E:$E,'Entrada - Salida'!$D:$D,Saldo!C7206,'Entrada - Salida'!C:C,Saldo!B7206)</f>
        <v>0</v>
      </c>
      <c r="H7206" s="10">
        <f>SUMIFS('Entrada - Salida'!$F:$F,'Entrada - Salida'!$D:$D,Saldo!C7206,'Entrada - Salida'!C:C,Saldo!B7206)</f>
        <v>0</v>
      </c>
      <c r="I7206" s="11">
        <f t="shared" si="113"/>
        <v>0</v>
      </c>
      <c r="J7206" s="22"/>
    </row>
    <row r="7207" spans="5:10">
      <c r="E7207" s="4" t="e">
        <f>VLOOKUP(B7207,'[1]Base de datos Almacen'!$B$2:$E$3654,4,0)</f>
        <v>#N/A</v>
      </c>
      <c r="F7207" s="8">
        <v>0</v>
      </c>
      <c r="G7207" s="9">
        <f>SUMIFS('Entrada - Salida'!$E:$E,'Entrada - Salida'!$D:$D,Saldo!C7207,'Entrada - Salida'!C:C,Saldo!B7207)</f>
        <v>0</v>
      </c>
      <c r="H7207" s="10">
        <f>SUMIFS('Entrada - Salida'!$F:$F,'Entrada - Salida'!$D:$D,Saldo!C7207,'Entrada - Salida'!C:C,Saldo!B7207)</f>
        <v>0</v>
      </c>
      <c r="I7207" s="11">
        <f t="shared" si="113"/>
        <v>0</v>
      </c>
      <c r="J7207" s="22"/>
    </row>
    <row r="7208" spans="5:10">
      <c r="E7208" s="4" t="e">
        <f>VLOOKUP(B7208,'[1]Base de datos Almacen'!$B$2:$E$3654,4,0)</f>
        <v>#N/A</v>
      </c>
      <c r="F7208" s="8">
        <v>0</v>
      </c>
      <c r="G7208" s="9">
        <f>SUMIFS('Entrada - Salida'!$E:$E,'Entrada - Salida'!$D:$D,Saldo!C7208,'Entrada - Salida'!C:C,Saldo!B7208)</f>
        <v>0</v>
      </c>
      <c r="H7208" s="10">
        <f>SUMIFS('Entrada - Salida'!$F:$F,'Entrada - Salida'!$D:$D,Saldo!C7208,'Entrada - Salida'!C:C,Saldo!B7208)</f>
        <v>0</v>
      </c>
      <c r="I7208" s="11">
        <f t="shared" si="113"/>
        <v>0</v>
      </c>
      <c r="J7208" s="22"/>
    </row>
    <row r="7209" spans="5:10">
      <c r="E7209" s="4" t="e">
        <f>VLOOKUP(B7209,'[1]Base de datos Almacen'!$B$2:$E$3654,4,0)</f>
        <v>#N/A</v>
      </c>
      <c r="F7209" s="8">
        <v>0</v>
      </c>
      <c r="G7209" s="9">
        <f>SUMIFS('Entrada - Salida'!$E:$E,'Entrada - Salida'!$D:$D,Saldo!C7209,'Entrada - Salida'!C:C,Saldo!B7209)</f>
        <v>0</v>
      </c>
      <c r="H7209" s="10">
        <f>SUMIFS('Entrada - Salida'!$F:$F,'Entrada - Salida'!$D:$D,Saldo!C7209,'Entrada - Salida'!C:C,Saldo!B7209)</f>
        <v>0</v>
      </c>
      <c r="I7209" s="11">
        <f t="shared" si="113"/>
        <v>0</v>
      </c>
      <c r="J7209" s="22"/>
    </row>
    <row r="7210" spans="5:10">
      <c r="E7210" s="4" t="e">
        <f>VLOOKUP(B7210,'[1]Base de datos Almacen'!$B$2:$E$3654,4,0)</f>
        <v>#N/A</v>
      </c>
      <c r="F7210" s="8">
        <v>0</v>
      </c>
      <c r="G7210" s="9">
        <f>SUMIFS('Entrada - Salida'!$E:$E,'Entrada - Salida'!$D:$D,Saldo!C7210,'Entrada - Salida'!C:C,Saldo!B7210)</f>
        <v>0</v>
      </c>
      <c r="H7210" s="10">
        <f>SUMIFS('Entrada - Salida'!$F:$F,'Entrada - Salida'!$D:$D,Saldo!C7210,'Entrada - Salida'!C:C,Saldo!B7210)</f>
        <v>0</v>
      </c>
      <c r="I7210" s="11">
        <f t="shared" si="113"/>
        <v>0</v>
      </c>
      <c r="J7210" s="22"/>
    </row>
    <row r="7211" spans="5:10">
      <c r="E7211" s="4" t="e">
        <f>VLOOKUP(B7211,'[1]Base de datos Almacen'!$B$2:$E$3654,4,0)</f>
        <v>#N/A</v>
      </c>
      <c r="F7211" s="8">
        <v>0</v>
      </c>
      <c r="G7211" s="9">
        <f>SUMIFS('Entrada - Salida'!$E:$E,'Entrada - Salida'!$D:$D,Saldo!C7211,'Entrada - Salida'!C:C,Saldo!B7211)</f>
        <v>0</v>
      </c>
      <c r="H7211" s="10">
        <f>SUMIFS('Entrada - Salida'!$F:$F,'Entrada - Salida'!$D:$D,Saldo!C7211,'Entrada - Salida'!C:C,Saldo!B7211)</f>
        <v>0</v>
      </c>
      <c r="I7211" s="11">
        <f t="shared" si="113"/>
        <v>0</v>
      </c>
      <c r="J7211" s="22"/>
    </row>
    <row r="7212" spans="5:10">
      <c r="E7212" s="4" t="e">
        <f>VLOOKUP(B7212,'[1]Base de datos Almacen'!$B$2:$E$3654,4,0)</f>
        <v>#N/A</v>
      </c>
      <c r="F7212" s="8">
        <v>0</v>
      </c>
      <c r="G7212" s="9">
        <f>SUMIFS('Entrada - Salida'!$E:$E,'Entrada - Salida'!$D:$D,Saldo!C7212,'Entrada - Salida'!C:C,Saldo!B7212)</f>
        <v>0</v>
      </c>
      <c r="H7212" s="10">
        <f>SUMIFS('Entrada - Salida'!$F:$F,'Entrada - Salida'!$D:$D,Saldo!C7212,'Entrada - Salida'!C:C,Saldo!B7212)</f>
        <v>0</v>
      </c>
      <c r="I7212" s="11">
        <f t="shared" si="113"/>
        <v>0</v>
      </c>
      <c r="J7212" s="22"/>
    </row>
    <row r="7213" spans="5:10">
      <c r="E7213" s="4" t="e">
        <f>VLOOKUP(B7213,'[1]Base de datos Almacen'!$B$2:$E$3654,4,0)</f>
        <v>#N/A</v>
      </c>
      <c r="F7213" s="8">
        <v>0</v>
      </c>
      <c r="G7213" s="9">
        <f>SUMIFS('Entrada - Salida'!$E:$E,'Entrada - Salida'!$D:$D,Saldo!C7213,'Entrada - Salida'!C:C,Saldo!B7213)</f>
        <v>0</v>
      </c>
      <c r="H7213" s="10">
        <f>SUMIFS('Entrada - Salida'!$F:$F,'Entrada - Salida'!$D:$D,Saldo!C7213,'Entrada - Salida'!C:C,Saldo!B7213)</f>
        <v>0</v>
      </c>
      <c r="I7213" s="11">
        <f t="shared" si="113"/>
        <v>0</v>
      </c>
      <c r="J7213" s="22"/>
    </row>
    <row r="7214" spans="5:10">
      <c r="E7214" s="4" t="e">
        <f>VLOOKUP(B7214,'[1]Base de datos Almacen'!$B$2:$E$3654,4,0)</f>
        <v>#N/A</v>
      </c>
      <c r="F7214" s="8">
        <v>0</v>
      </c>
      <c r="G7214" s="9">
        <f>SUMIFS('Entrada - Salida'!$E:$E,'Entrada - Salida'!$D:$D,Saldo!C7214,'Entrada - Salida'!C:C,Saldo!B7214)</f>
        <v>0</v>
      </c>
      <c r="H7214" s="10">
        <f>SUMIFS('Entrada - Salida'!$F:$F,'Entrada - Salida'!$D:$D,Saldo!C7214,'Entrada - Salida'!C:C,Saldo!B7214)</f>
        <v>0</v>
      </c>
      <c r="I7214" s="11">
        <f t="shared" ref="I7214:I7277" si="114">+(G7214-H7214)+F7214</f>
        <v>0</v>
      </c>
      <c r="J7214" s="22"/>
    </row>
    <row r="7215" spans="5:10">
      <c r="E7215" s="4" t="e">
        <f>VLOOKUP(B7215,'[1]Base de datos Almacen'!$B$2:$E$3654,4,0)</f>
        <v>#N/A</v>
      </c>
      <c r="F7215" s="8">
        <v>0</v>
      </c>
      <c r="G7215" s="9">
        <f>SUMIFS('Entrada - Salida'!$E:$E,'Entrada - Salida'!$D:$D,Saldo!C7215,'Entrada - Salida'!C:C,Saldo!B7215)</f>
        <v>0</v>
      </c>
      <c r="H7215" s="10">
        <f>SUMIFS('Entrada - Salida'!$F:$F,'Entrada - Salida'!$D:$D,Saldo!C7215,'Entrada - Salida'!C:C,Saldo!B7215)</f>
        <v>0</v>
      </c>
      <c r="I7215" s="11">
        <f t="shared" si="114"/>
        <v>0</v>
      </c>
      <c r="J7215" s="22"/>
    </row>
    <row r="7216" spans="5:10">
      <c r="E7216" s="4" t="e">
        <f>VLOOKUP(B7216,'[1]Base de datos Almacen'!$B$2:$E$3654,4,0)</f>
        <v>#N/A</v>
      </c>
      <c r="F7216" s="8">
        <v>0</v>
      </c>
      <c r="G7216" s="9">
        <f>SUMIFS('Entrada - Salida'!$E:$E,'Entrada - Salida'!$D:$D,Saldo!C7216,'Entrada - Salida'!C:C,Saldo!B7216)</f>
        <v>0</v>
      </c>
      <c r="H7216" s="10">
        <f>SUMIFS('Entrada - Salida'!$F:$F,'Entrada - Salida'!$D:$D,Saldo!C7216,'Entrada - Salida'!C:C,Saldo!B7216)</f>
        <v>0</v>
      </c>
      <c r="I7216" s="11">
        <f t="shared" si="114"/>
        <v>0</v>
      </c>
      <c r="J7216" s="22"/>
    </row>
    <row r="7217" spans="5:10">
      <c r="E7217" s="4" t="e">
        <f>VLOOKUP(B7217,'[1]Base de datos Almacen'!$B$2:$E$3654,4,0)</f>
        <v>#N/A</v>
      </c>
      <c r="F7217" s="8">
        <v>0</v>
      </c>
      <c r="G7217" s="9">
        <f>SUMIFS('Entrada - Salida'!$E:$E,'Entrada - Salida'!$D:$D,Saldo!C7217,'Entrada - Salida'!C:C,Saldo!B7217)</f>
        <v>0</v>
      </c>
      <c r="H7217" s="10">
        <f>SUMIFS('Entrada - Salida'!$F:$F,'Entrada - Salida'!$D:$D,Saldo!C7217,'Entrada - Salida'!C:C,Saldo!B7217)</f>
        <v>0</v>
      </c>
      <c r="I7217" s="11">
        <f t="shared" si="114"/>
        <v>0</v>
      </c>
      <c r="J7217" s="22"/>
    </row>
    <row r="7218" spans="5:10">
      <c r="E7218" s="4" t="e">
        <f>VLOOKUP(B7218,'[1]Base de datos Almacen'!$B$2:$E$3654,4,0)</f>
        <v>#N/A</v>
      </c>
      <c r="F7218" s="8">
        <v>0</v>
      </c>
      <c r="G7218" s="9">
        <f>SUMIFS('Entrada - Salida'!$E:$E,'Entrada - Salida'!$D:$D,Saldo!C7218,'Entrada - Salida'!C:C,Saldo!B7218)</f>
        <v>0</v>
      </c>
      <c r="H7218" s="10">
        <f>SUMIFS('Entrada - Salida'!$F:$F,'Entrada - Salida'!$D:$D,Saldo!C7218,'Entrada - Salida'!C:C,Saldo!B7218)</f>
        <v>0</v>
      </c>
      <c r="I7218" s="11">
        <f t="shared" si="114"/>
        <v>0</v>
      </c>
      <c r="J7218" s="22"/>
    </row>
    <row r="7219" spans="5:10">
      <c r="E7219" s="4" t="e">
        <f>VLOOKUP(B7219,'[1]Base de datos Almacen'!$B$2:$E$3654,4,0)</f>
        <v>#N/A</v>
      </c>
      <c r="F7219" s="8">
        <v>0</v>
      </c>
      <c r="G7219" s="9">
        <f>SUMIFS('Entrada - Salida'!$E:$E,'Entrada - Salida'!$D:$D,Saldo!C7219,'Entrada - Salida'!C:C,Saldo!B7219)</f>
        <v>0</v>
      </c>
      <c r="H7219" s="10">
        <f>SUMIFS('Entrada - Salida'!$F:$F,'Entrada - Salida'!$D:$D,Saldo!C7219,'Entrada - Salida'!C:C,Saldo!B7219)</f>
        <v>0</v>
      </c>
      <c r="I7219" s="11">
        <f t="shared" si="114"/>
        <v>0</v>
      </c>
      <c r="J7219" s="22"/>
    </row>
    <row r="7220" spans="5:10">
      <c r="E7220" s="4" t="e">
        <f>VLOOKUP(B7220,'[1]Base de datos Almacen'!$B$2:$E$3654,4,0)</f>
        <v>#N/A</v>
      </c>
      <c r="F7220" s="8">
        <v>0</v>
      </c>
      <c r="G7220" s="9">
        <f>SUMIFS('Entrada - Salida'!$E:$E,'Entrada - Salida'!$D:$D,Saldo!C7220,'Entrada - Salida'!C:C,Saldo!B7220)</f>
        <v>0</v>
      </c>
      <c r="H7220" s="10">
        <f>SUMIFS('Entrada - Salida'!$F:$F,'Entrada - Salida'!$D:$D,Saldo!C7220,'Entrada - Salida'!C:C,Saldo!B7220)</f>
        <v>0</v>
      </c>
      <c r="I7220" s="11">
        <f t="shared" si="114"/>
        <v>0</v>
      </c>
      <c r="J7220" s="22"/>
    </row>
    <row r="7221" spans="5:10">
      <c r="E7221" s="4" t="e">
        <f>VLOOKUP(B7221,'[1]Base de datos Almacen'!$B$2:$E$3654,4,0)</f>
        <v>#N/A</v>
      </c>
      <c r="F7221" s="8">
        <v>0</v>
      </c>
      <c r="G7221" s="9">
        <f>SUMIFS('Entrada - Salida'!$E:$E,'Entrada - Salida'!$D:$D,Saldo!C7221,'Entrada - Salida'!C:C,Saldo!B7221)</f>
        <v>0</v>
      </c>
      <c r="H7221" s="10">
        <f>SUMIFS('Entrada - Salida'!$F:$F,'Entrada - Salida'!$D:$D,Saldo!C7221,'Entrada - Salida'!C:C,Saldo!B7221)</f>
        <v>0</v>
      </c>
      <c r="I7221" s="11">
        <f t="shared" si="114"/>
        <v>0</v>
      </c>
      <c r="J7221" s="22"/>
    </row>
    <row r="7222" spans="5:10">
      <c r="E7222" s="4" t="e">
        <f>VLOOKUP(B7222,'[1]Base de datos Almacen'!$B$2:$E$3654,4,0)</f>
        <v>#N/A</v>
      </c>
      <c r="F7222" s="8">
        <v>0</v>
      </c>
      <c r="G7222" s="9">
        <f>SUMIFS('Entrada - Salida'!$E:$E,'Entrada - Salida'!$D:$D,Saldo!C7222,'Entrada - Salida'!C:C,Saldo!B7222)</f>
        <v>0</v>
      </c>
      <c r="H7222" s="10">
        <f>SUMIFS('Entrada - Salida'!$F:$F,'Entrada - Salida'!$D:$D,Saldo!C7222,'Entrada - Salida'!C:C,Saldo!B7222)</f>
        <v>0</v>
      </c>
      <c r="I7222" s="11">
        <f t="shared" si="114"/>
        <v>0</v>
      </c>
      <c r="J7222" s="22"/>
    </row>
    <row r="7223" spans="5:10">
      <c r="E7223" s="4" t="e">
        <f>VLOOKUP(B7223,'[1]Base de datos Almacen'!$B$2:$E$3654,4,0)</f>
        <v>#N/A</v>
      </c>
      <c r="F7223" s="8">
        <v>0</v>
      </c>
      <c r="G7223" s="9">
        <f>SUMIFS('Entrada - Salida'!$E:$E,'Entrada - Salida'!$D:$D,Saldo!C7223,'Entrada - Salida'!C:C,Saldo!B7223)</f>
        <v>0</v>
      </c>
      <c r="H7223" s="10">
        <f>SUMIFS('Entrada - Salida'!$F:$F,'Entrada - Salida'!$D:$D,Saldo!C7223,'Entrada - Salida'!C:C,Saldo!B7223)</f>
        <v>0</v>
      </c>
      <c r="I7223" s="11">
        <f t="shared" si="114"/>
        <v>0</v>
      </c>
      <c r="J7223" s="22"/>
    </row>
    <row r="7224" spans="5:10">
      <c r="E7224" s="4" t="e">
        <f>VLOOKUP(B7224,'[1]Base de datos Almacen'!$B$2:$E$3654,4,0)</f>
        <v>#N/A</v>
      </c>
      <c r="F7224" s="8">
        <v>0</v>
      </c>
      <c r="G7224" s="9">
        <f>SUMIFS('Entrada - Salida'!$E:$E,'Entrada - Salida'!$D:$D,Saldo!C7224,'Entrada - Salida'!C:C,Saldo!B7224)</f>
        <v>0</v>
      </c>
      <c r="H7224" s="10">
        <f>SUMIFS('Entrada - Salida'!$F:$F,'Entrada - Salida'!$D:$D,Saldo!C7224,'Entrada - Salida'!C:C,Saldo!B7224)</f>
        <v>0</v>
      </c>
      <c r="I7224" s="11">
        <f t="shared" si="114"/>
        <v>0</v>
      </c>
      <c r="J7224" s="22"/>
    </row>
    <row r="7225" spans="5:10">
      <c r="E7225" s="4" t="e">
        <f>VLOOKUP(B7225,'[1]Base de datos Almacen'!$B$2:$E$3654,4,0)</f>
        <v>#N/A</v>
      </c>
      <c r="F7225" s="8">
        <v>0</v>
      </c>
      <c r="G7225" s="9">
        <f>SUMIFS('Entrada - Salida'!$E:$E,'Entrada - Salida'!$D:$D,Saldo!C7225,'Entrada - Salida'!C:C,Saldo!B7225)</f>
        <v>0</v>
      </c>
      <c r="H7225" s="10">
        <f>SUMIFS('Entrada - Salida'!$F:$F,'Entrada - Salida'!$D:$D,Saldo!C7225,'Entrada - Salida'!C:C,Saldo!B7225)</f>
        <v>0</v>
      </c>
      <c r="I7225" s="11">
        <f t="shared" si="114"/>
        <v>0</v>
      </c>
      <c r="J7225" s="22"/>
    </row>
    <row r="7226" spans="5:10">
      <c r="E7226" s="4" t="e">
        <f>VLOOKUP(B7226,'[1]Base de datos Almacen'!$B$2:$E$3654,4,0)</f>
        <v>#N/A</v>
      </c>
      <c r="F7226" s="8">
        <v>0</v>
      </c>
      <c r="G7226" s="9">
        <f>SUMIFS('Entrada - Salida'!$E:$E,'Entrada - Salida'!$D:$D,Saldo!C7226,'Entrada - Salida'!C:C,Saldo!B7226)</f>
        <v>0</v>
      </c>
      <c r="H7226" s="10">
        <f>SUMIFS('Entrada - Salida'!$F:$F,'Entrada - Salida'!$D:$D,Saldo!C7226,'Entrada - Salida'!C:C,Saldo!B7226)</f>
        <v>0</v>
      </c>
      <c r="I7226" s="11">
        <f t="shared" si="114"/>
        <v>0</v>
      </c>
      <c r="J7226" s="22"/>
    </row>
    <row r="7227" spans="5:10">
      <c r="E7227" s="4" t="e">
        <f>VLOOKUP(B7227,'[1]Base de datos Almacen'!$B$2:$E$3654,4,0)</f>
        <v>#N/A</v>
      </c>
      <c r="F7227" s="8">
        <v>0</v>
      </c>
      <c r="G7227" s="9">
        <f>SUMIFS('Entrada - Salida'!$E:$E,'Entrada - Salida'!$D:$D,Saldo!C7227,'Entrada - Salida'!C:C,Saldo!B7227)</f>
        <v>0</v>
      </c>
      <c r="H7227" s="10">
        <f>SUMIFS('Entrada - Salida'!$F:$F,'Entrada - Salida'!$D:$D,Saldo!C7227,'Entrada - Salida'!C:C,Saldo!B7227)</f>
        <v>0</v>
      </c>
      <c r="I7227" s="11">
        <f t="shared" si="114"/>
        <v>0</v>
      </c>
      <c r="J7227" s="22"/>
    </row>
    <row r="7228" spans="5:10">
      <c r="E7228" s="4" t="e">
        <f>VLOOKUP(B7228,'[1]Base de datos Almacen'!$B$2:$E$3654,4,0)</f>
        <v>#N/A</v>
      </c>
      <c r="F7228" s="8">
        <v>0</v>
      </c>
      <c r="G7228" s="9">
        <f>SUMIFS('Entrada - Salida'!$E:$E,'Entrada - Salida'!$D:$D,Saldo!C7228,'Entrada - Salida'!C:C,Saldo!B7228)</f>
        <v>0</v>
      </c>
      <c r="H7228" s="10">
        <f>SUMIFS('Entrada - Salida'!$F:$F,'Entrada - Salida'!$D:$D,Saldo!C7228,'Entrada - Salida'!C:C,Saldo!B7228)</f>
        <v>0</v>
      </c>
      <c r="I7228" s="11">
        <f t="shared" si="114"/>
        <v>0</v>
      </c>
      <c r="J7228" s="22"/>
    </row>
    <row r="7229" spans="5:10">
      <c r="E7229" s="4" t="e">
        <f>VLOOKUP(B7229,'[1]Base de datos Almacen'!$B$2:$E$3654,4,0)</f>
        <v>#N/A</v>
      </c>
      <c r="F7229" s="8">
        <v>0</v>
      </c>
      <c r="G7229" s="9">
        <f>SUMIFS('Entrada - Salida'!$E:$E,'Entrada - Salida'!$D:$D,Saldo!C7229,'Entrada - Salida'!C:C,Saldo!B7229)</f>
        <v>0</v>
      </c>
      <c r="H7229" s="10">
        <f>SUMIFS('Entrada - Salida'!$F:$F,'Entrada - Salida'!$D:$D,Saldo!C7229,'Entrada - Salida'!C:C,Saldo!B7229)</f>
        <v>0</v>
      </c>
      <c r="I7229" s="11">
        <f t="shared" si="114"/>
        <v>0</v>
      </c>
      <c r="J7229" s="22"/>
    </row>
    <row r="7230" spans="5:10">
      <c r="E7230" s="4" t="e">
        <f>VLOOKUP(B7230,'[1]Base de datos Almacen'!$B$2:$E$3654,4,0)</f>
        <v>#N/A</v>
      </c>
      <c r="F7230" s="8">
        <v>0</v>
      </c>
      <c r="G7230" s="9">
        <f>SUMIFS('Entrada - Salida'!$E:$E,'Entrada - Salida'!$D:$D,Saldo!C7230,'Entrada - Salida'!C:C,Saldo!B7230)</f>
        <v>0</v>
      </c>
      <c r="H7230" s="10">
        <f>SUMIFS('Entrada - Salida'!$F:$F,'Entrada - Salida'!$D:$D,Saldo!C7230,'Entrada - Salida'!C:C,Saldo!B7230)</f>
        <v>0</v>
      </c>
      <c r="I7230" s="11">
        <f t="shared" si="114"/>
        <v>0</v>
      </c>
      <c r="J7230" s="22"/>
    </row>
    <row r="7231" spans="5:10">
      <c r="E7231" s="4" t="e">
        <f>VLOOKUP(B7231,'[1]Base de datos Almacen'!$B$2:$E$3654,4,0)</f>
        <v>#N/A</v>
      </c>
      <c r="F7231" s="8">
        <v>0</v>
      </c>
      <c r="G7231" s="9">
        <f>SUMIFS('Entrada - Salida'!$E:$E,'Entrada - Salida'!$D:$D,Saldo!C7231,'Entrada - Salida'!C:C,Saldo!B7231)</f>
        <v>0</v>
      </c>
      <c r="H7231" s="10">
        <f>SUMIFS('Entrada - Salida'!$F:$F,'Entrada - Salida'!$D:$D,Saldo!C7231,'Entrada - Salida'!C:C,Saldo!B7231)</f>
        <v>0</v>
      </c>
      <c r="I7231" s="11">
        <f t="shared" si="114"/>
        <v>0</v>
      </c>
      <c r="J7231" s="22"/>
    </row>
    <row r="7232" spans="5:10">
      <c r="E7232" s="4" t="e">
        <f>VLOOKUP(B7232,'[1]Base de datos Almacen'!$B$2:$E$3654,4,0)</f>
        <v>#N/A</v>
      </c>
      <c r="F7232" s="8">
        <v>0</v>
      </c>
      <c r="G7232" s="9">
        <f>SUMIFS('Entrada - Salida'!$E:$E,'Entrada - Salida'!$D:$D,Saldo!C7232,'Entrada - Salida'!C:C,Saldo!B7232)</f>
        <v>0</v>
      </c>
      <c r="H7232" s="10">
        <f>SUMIFS('Entrada - Salida'!$F:$F,'Entrada - Salida'!$D:$D,Saldo!C7232,'Entrada - Salida'!C:C,Saldo!B7232)</f>
        <v>0</v>
      </c>
      <c r="I7232" s="11">
        <f t="shared" si="114"/>
        <v>0</v>
      </c>
      <c r="J7232" s="22"/>
    </row>
    <row r="7233" spans="5:10">
      <c r="E7233" s="4" t="e">
        <f>VLOOKUP(B7233,'[1]Base de datos Almacen'!$B$2:$E$3654,4,0)</f>
        <v>#N/A</v>
      </c>
      <c r="F7233" s="8">
        <v>0</v>
      </c>
      <c r="G7233" s="9">
        <f>SUMIFS('Entrada - Salida'!$E:$E,'Entrada - Salida'!$D:$D,Saldo!C7233,'Entrada - Salida'!C:C,Saldo!B7233)</f>
        <v>0</v>
      </c>
      <c r="H7233" s="10">
        <f>SUMIFS('Entrada - Salida'!$F:$F,'Entrada - Salida'!$D:$D,Saldo!C7233,'Entrada - Salida'!C:C,Saldo!B7233)</f>
        <v>0</v>
      </c>
      <c r="I7233" s="11">
        <f t="shared" si="114"/>
        <v>0</v>
      </c>
      <c r="J7233" s="22"/>
    </row>
    <row r="7234" spans="5:10">
      <c r="E7234" s="4" t="e">
        <f>VLOOKUP(B7234,'[1]Base de datos Almacen'!$B$2:$E$3654,4,0)</f>
        <v>#N/A</v>
      </c>
      <c r="F7234" s="8">
        <v>0</v>
      </c>
      <c r="G7234" s="9">
        <f>SUMIFS('Entrada - Salida'!$E:$E,'Entrada - Salida'!$D:$D,Saldo!C7234,'Entrada - Salida'!C:C,Saldo!B7234)</f>
        <v>0</v>
      </c>
      <c r="H7234" s="10">
        <f>SUMIFS('Entrada - Salida'!$F:$F,'Entrada - Salida'!$D:$D,Saldo!C7234,'Entrada - Salida'!C:C,Saldo!B7234)</f>
        <v>0</v>
      </c>
      <c r="I7234" s="11">
        <f t="shared" si="114"/>
        <v>0</v>
      </c>
      <c r="J7234" s="22"/>
    </row>
    <row r="7235" spans="5:10">
      <c r="E7235" s="4" t="e">
        <f>VLOOKUP(B7235,'[1]Base de datos Almacen'!$B$2:$E$3654,4,0)</f>
        <v>#N/A</v>
      </c>
      <c r="F7235" s="8">
        <v>0</v>
      </c>
      <c r="G7235" s="9">
        <f>SUMIFS('Entrada - Salida'!$E:$E,'Entrada - Salida'!$D:$D,Saldo!C7235,'Entrada - Salida'!C:C,Saldo!B7235)</f>
        <v>0</v>
      </c>
      <c r="H7235" s="10">
        <f>SUMIFS('Entrada - Salida'!$F:$F,'Entrada - Salida'!$D:$D,Saldo!C7235,'Entrada - Salida'!C:C,Saldo!B7235)</f>
        <v>0</v>
      </c>
      <c r="I7235" s="11">
        <f t="shared" si="114"/>
        <v>0</v>
      </c>
      <c r="J7235" s="22"/>
    </row>
    <row r="7236" spans="5:10">
      <c r="E7236" s="4" t="e">
        <f>VLOOKUP(B7236,'[1]Base de datos Almacen'!$B$2:$E$3654,4,0)</f>
        <v>#N/A</v>
      </c>
      <c r="F7236" s="8">
        <v>0</v>
      </c>
      <c r="G7236" s="9">
        <f>SUMIFS('Entrada - Salida'!$E:$E,'Entrada - Salida'!$D:$D,Saldo!C7236,'Entrada - Salida'!C:C,Saldo!B7236)</f>
        <v>0</v>
      </c>
      <c r="H7236" s="10">
        <f>SUMIFS('Entrada - Salida'!$F:$F,'Entrada - Salida'!$D:$D,Saldo!C7236,'Entrada - Salida'!C:C,Saldo!B7236)</f>
        <v>0</v>
      </c>
      <c r="I7236" s="11">
        <f t="shared" si="114"/>
        <v>0</v>
      </c>
      <c r="J7236" s="22"/>
    </row>
    <row r="7237" spans="5:10">
      <c r="E7237" s="4" t="e">
        <f>VLOOKUP(B7237,'[1]Base de datos Almacen'!$B$2:$E$3654,4,0)</f>
        <v>#N/A</v>
      </c>
      <c r="F7237" s="8">
        <v>0</v>
      </c>
      <c r="G7237" s="9">
        <f>SUMIFS('Entrada - Salida'!$E:$E,'Entrada - Salida'!$D:$D,Saldo!C7237,'Entrada - Salida'!C:C,Saldo!B7237)</f>
        <v>0</v>
      </c>
      <c r="H7237" s="10">
        <f>SUMIFS('Entrada - Salida'!$F:$F,'Entrada - Salida'!$D:$D,Saldo!C7237,'Entrada - Salida'!C:C,Saldo!B7237)</f>
        <v>0</v>
      </c>
      <c r="I7237" s="11">
        <f t="shared" si="114"/>
        <v>0</v>
      </c>
      <c r="J7237" s="22"/>
    </row>
    <row r="7238" spans="5:10">
      <c r="E7238" s="4" t="e">
        <f>VLOOKUP(B7238,'[1]Base de datos Almacen'!$B$2:$E$3654,4,0)</f>
        <v>#N/A</v>
      </c>
      <c r="F7238" s="8">
        <v>0</v>
      </c>
      <c r="G7238" s="9">
        <f>SUMIFS('Entrada - Salida'!$E:$E,'Entrada - Salida'!$D:$D,Saldo!C7238,'Entrada - Salida'!C:C,Saldo!B7238)</f>
        <v>0</v>
      </c>
      <c r="H7238" s="10">
        <f>SUMIFS('Entrada - Salida'!$F:$F,'Entrada - Salida'!$D:$D,Saldo!C7238,'Entrada - Salida'!C:C,Saldo!B7238)</f>
        <v>0</v>
      </c>
      <c r="I7238" s="11">
        <f t="shared" si="114"/>
        <v>0</v>
      </c>
      <c r="J7238" s="22"/>
    </row>
    <row r="7239" spans="5:10">
      <c r="E7239" s="4" t="e">
        <f>VLOOKUP(B7239,'[1]Base de datos Almacen'!$B$2:$E$3654,4,0)</f>
        <v>#N/A</v>
      </c>
      <c r="F7239" s="8">
        <v>0</v>
      </c>
      <c r="G7239" s="9">
        <f>SUMIFS('Entrada - Salida'!$E:$E,'Entrada - Salida'!$D:$D,Saldo!C7239,'Entrada - Salida'!C:C,Saldo!B7239)</f>
        <v>0</v>
      </c>
      <c r="H7239" s="10">
        <f>SUMIFS('Entrada - Salida'!$F:$F,'Entrada - Salida'!$D:$D,Saldo!C7239,'Entrada - Salida'!C:C,Saldo!B7239)</f>
        <v>0</v>
      </c>
      <c r="I7239" s="11">
        <f t="shared" si="114"/>
        <v>0</v>
      </c>
      <c r="J7239" s="22"/>
    </row>
    <row r="7240" spans="5:10">
      <c r="E7240" s="4" t="e">
        <f>VLOOKUP(B7240,'[1]Base de datos Almacen'!$B$2:$E$3654,4,0)</f>
        <v>#N/A</v>
      </c>
      <c r="F7240" s="8">
        <v>0</v>
      </c>
      <c r="G7240" s="9">
        <f>SUMIFS('Entrada - Salida'!$E:$E,'Entrada - Salida'!$D:$D,Saldo!C7240,'Entrada - Salida'!C:C,Saldo!B7240)</f>
        <v>0</v>
      </c>
      <c r="H7240" s="10">
        <f>SUMIFS('Entrada - Salida'!$F:$F,'Entrada - Salida'!$D:$D,Saldo!C7240,'Entrada - Salida'!C:C,Saldo!B7240)</f>
        <v>0</v>
      </c>
      <c r="I7240" s="11">
        <f t="shared" si="114"/>
        <v>0</v>
      </c>
      <c r="J7240" s="22"/>
    </row>
    <row r="7241" spans="5:10">
      <c r="E7241" s="4" t="e">
        <f>VLOOKUP(B7241,'[1]Base de datos Almacen'!$B$2:$E$3654,4,0)</f>
        <v>#N/A</v>
      </c>
      <c r="F7241" s="8">
        <v>0</v>
      </c>
      <c r="G7241" s="9">
        <f>SUMIFS('Entrada - Salida'!$E:$E,'Entrada - Salida'!$D:$D,Saldo!C7241,'Entrada - Salida'!C:C,Saldo!B7241)</f>
        <v>0</v>
      </c>
      <c r="H7241" s="10">
        <f>SUMIFS('Entrada - Salida'!$F:$F,'Entrada - Salida'!$D:$D,Saldo!C7241,'Entrada - Salida'!C:C,Saldo!B7241)</f>
        <v>0</v>
      </c>
      <c r="I7241" s="11">
        <f t="shared" si="114"/>
        <v>0</v>
      </c>
      <c r="J7241" s="22"/>
    </row>
    <row r="7242" spans="5:10">
      <c r="E7242" s="4" t="e">
        <f>VLOOKUP(B7242,'[1]Base de datos Almacen'!$B$2:$E$3654,4,0)</f>
        <v>#N/A</v>
      </c>
      <c r="F7242" s="8">
        <v>0</v>
      </c>
      <c r="G7242" s="9">
        <f>SUMIFS('Entrada - Salida'!$E:$E,'Entrada - Salida'!$D:$D,Saldo!C7242,'Entrada - Salida'!C:C,Saldo!B7242)</f>
        <v>0</v>
      </c>
      <c r="H7242" s="10">
        <f>SUMIFS('Entrada - Salida'!$F:$F,'Entrada - Salida'!$D:$D,Saldo!C7242,'Entrada - Salida'!C:C,Saldo!B7242)</f>
        <v>0</v>
      </c>
      <c r="I7242" s="11">
        <f t="shared" si="114"/>
        <v>0</v>
      </c>
      <c r="J7242" s="22"/>
    </row>
    <row r="7243" spans="5:10">
      <c r="E7243" s="4" t="e">
        <f>VLOOKUP(B7243,'[1]Base de datos Almacen'!$B$2:$E$3654,4,0)</f>
        <v>#N/A</v>
      </c>
      <c r="F7243" s="8">
        <v>0</v>
      </c>
      <c r="G7243" s="9">
        <f>SUMIFS('Entrada - Salida'!$E:$E,'Entrada - Salida'!$D:$D,Saldo!C7243,'Entrada - Salida'!C:C,Saldo!B7243)</f>
        <v>0</v>
      </c>
      <c r="H7243" s="10">
        <f>SUMIFS('Entrada - Salida'!$F:$F,'Entrada - Salida'!$D:$D,Saldo!C7243,'Entrada - Salida'!C:C,Saldo!B7243)</f>
        <v>0</v>
      </c>
      <c r="I7243" s="11">
        <f t="shared" si="114"/>
        <v>0</v>
      </c>
      <c r="J7243" s="22"/>
    </row>
    <row r="7244" spans="5:10">
      <c r="E7244" s="4" t="e">
        <f>VLOOKUP(B7244,'[1]Base de datos Almacen'!$B$2:$E$3654,4,0)</f>
        <v>#N/A</v>
      </c>
      <c r="F7244" s="8">
        <v>0</v>
      </c>
      <c r="G7244" s="9">
        <f>SUMIFS('Entrada - Salida'!$E:$E,'Entrada - Salida'!$D:$D,Saldo!C7244,'Entrada - Salida'!C:C,Saldo!B7244)</f>
        <v>0</v>
      </c>
      <c r="H7244" s="10">
        <f>SUMIFS('Entrada - Salida'!$F:$F,'Entrada - Salida'!$D:$D,Saldo!C7244,'Entrada - Salida'!C:C,Saldo!B7244)</f>
        <v>0</v>
      </c>
      <c r="I7244" s="11">
        <f t="shared" si="114"/>
        <v>0</v>
      </c>
      <c r="J7244" s="22"/>
    </row>
    <row r="7245" spans="5:10">
      <c r="E7245" s="4" t="e">
        <f>VLOOKUP(B7245,'[1]Base de datos Almacen'!$B$2:$E$3654,4,0)</f>
        <v>#N/A</v>
      </c>
      <c r="F7245" s="8">
        <v>0</v>
      </c>
      <c r="G7245" s="9">
        <f>SUMIFS('Entrada - Salida'!$E:$E,'Entrada - Salida'!$D:$D,Saldo!C7245,'Entrada - Salida'!C:C,Saldo!B7245)</f>
        <v>0</v>
      </c>
      <c r="H7245" s="10">
        <f>SUMIFS('Entrada - Salida'!$F:$F,'Entrada - Salida'!$D:$D,Saldo!C7245,'Entrada - Salida'!C:C,Saldo!B7245)</f>
        <v>0</v>
      </c>
      <c r="I7245" s="11">
        <f t="shared" si="114"/>
        <v>0</v>
      </c>
      <c r="J7245" s="22"/>
    </row>
    <row r="7246" spans="5:10">
      <c r="E7246" s="4" t="e">
        <f>VLOOKUP(B7246,'[1]Base de datos Almacen'!$B$2:$E$3654,4,0)</f>
        <v>#N/A</v>
      </c>
      <c r="F7246" s="8">
        <v>0</v>
      </c>
      <c r="G7246" s="9">
        <f>SUMIFS('Entrada - Salida'!$E:$E,'Entrada - Salida'!$D:$D,Saldo!C7246,'Entrada - Salida'!C:C,Saldo!B7246)</f>
        <v>0</v>
      </c>
      <c r="H7246" s="10">
        <f>SUMIFS('Entrada - Salida'!$F:$F,'Entrada - Salida'!$D:$D,Saldo!C7246,'Entrada - Salida'!C:C,Saldo!B7246)</f>
        <v>0</v>
      </c>
      <c r="I7246" s="11">
        <f t="shared" si="114"/>
        <v>0</v>
      </c>
      <c r="J7246" s="22"/>
    </row>
    <row r="7247" spans="5:10">
      <c r="E7247" s="4" t="e">
        <f>VLOOKUP(B7247,'[1]Base de datos Almacen'!$B$2:$E$3654,4,0)</f>
        <v>#N/A</v>
      </c>
      <c r="F7247" s="8">
        <v>0</v>
      </c>
      <c r="G7247" s="9">
        <f>SUMIFS('Entrada - Salida'!$E:$E,'Entrada - Salida'!$D:$D,Saldo!C7247,'Entrada - Salida'!C:C,Saldo!B7247)</f>
        <v>0</v>
      </c>
      <c r="H7247" s="10">
        <f>SUMIFS('Entrada - Salida'!$F:$F,'Entrada - Salida'!$D:$D,Saldo!C7247,'Entrada - Salida'!C:C,Saldo!B7247)</f>
        <v>0</v>
      </c>
      <c r="I7247" s="11">
        <f t="shared" si="114"/>
        <v>0</v>
      </c>
      <c r="J7247" s="22"/>
    </row>
    <row r="7248" spans="5:10">
      <c r="E7248" s="4" t="e">
        <f>VLOOKUP(B7248,'[1]Base de datos Almacen'!$B$2:$E$3654,4,0)</f>
        <v>#N/A</v>
      </c>
      <c r="F7248" s="8">
        <v>0</v>
      </c>
      <c r="G7248" s="9">
        <f>SUMIFS('Entrada - Salida'!$E:$E,'Entrada - Salida'!$D:$D,Saldo!C7248,'Entrada - Salida'!C:C,Saldo!B7248)</f>
        <v>0</v>
      </c>
      <c r="H7248" s="10">
        <f>SUMIFS('Entrada - Salida'!$F:$F,'Entrada - Salida'!$D:$D,Saldo!C7248,'Entrada - Salida'!C:C,Saldo!B7248)</f>
        <v>0</v>
      </c>
      <c r="I7248" s="11">
        <f t="shared" si="114"/>
        <v>0</v>
      </c>
      <c r="J7248" s="22"/>
    </row>
    <row r="7249" spans="5:10">
      <c r="E7249" s="4" t="e">
        <f>VLOOKUP(B7249,'[1]Base de datos Almacen'!$B$2:$E$3654,4,0)</f>
        <v>#N/A</v>
      </c>
      <c r="F7249" s="8">
        <v>0</v>
      </c>
      <c r="G7249" s="9">
        <f>SUMIFS('Entrada - Salida'!$E:$E,'Entrada - Salida'!$D:$D,Saldo!C7249,'Entrada - Salida'!C:C,Saldo!B7249)</f>
        <v>0</v>
      </c>
      <c r="H7249" s="10">
        <f>SUMIFS('Entrada - Salida'!$F:$F,'Entrada - Salida'!$D:$D,Saldo!C7249,'Entrada - Salida'!C:C,Saldo!B7249)</f>
        <v>0</v>
      </c>
      <c r="I7249" s="11">
        <f t="shared" si="114"/>
        <v>0</v>
      </c>
      <c r="J7249" s="22"/>
    </row>
    <row r="7250" spans="5:10">
      <c r="E7250" s="4" t="e">
        <f>VLOOKUP(B7250,'[1]Base de datos Almacen'!$B$2:$E$3654,4,0)</f>
        <v>#N/A</v>
      </c>
      <c r="F7250" s="8">
        <v>0</v>
      </c>
      <c r="G7250" s="9">
        <f>SUMIFS('Entrada - Salida'!$E:$E,'Entrada - Salida'!$D:$D,Saldo!C7250,'Entrada - Salida'!C:C,Saldo!B7250)</f>
        <v>0</v>
      </c>
      <c r="H7250" s="10">
        <f>SUMIFS('Entrada - Salida'!$F:$F,'Entrada - Salida'!$D:$D,Saldo!C7250,'Entrada - Salida'!C:C,Saldo!B7250)</f>
        <v>0</v>
      </c>
      <c r="I7250" s="11">
        <f t="shared" si="114"/>
        <v>0</v>
      </c>
      <c r="J7250" s="22"/>
    </row>
    <row r="7251" spans="5:10">
      <c r="E7251" s="4" t="e">
        <f>VLOOKUP(B7251,'[1]Base de datos Almacen'!$B$2:$E$3654,4,0)</f>
        <v>#N/A</v>
      </c>
      <c r="F7251" s="8">
        <v>0</v>
      </c>
      <c r="G7251" s="9">
        <f>SUMIFS('Entrada - Salida'!$E:$E,'Entrada - Salida'!$D:$D,Saldo!C7251,'Entrada - Salida'!C:C,Saldo!B7251)</f>
        <v>0</v>
      </c>
      <c r="H7251" s="10">
        <f>SUMIFS('Entrada - Salida'!$F:$F,'Entrada - Salida'!$D:$D,Saldo!C7251,'Entrada - Salida'!C:C,Saldo!B7251)</f>
        <v>0</v>
      </c>
      <c r="I7251" s="11">
        <f t="shared" si="114"/>
        <v>0</v>
      </c>
      <c r="J7251" s="22"/>
    </row>
    <row r="7252" spans="5:10">
      <c r="E7252" s="4" t="e">
        <f>VLOOKUP(B7252,'[1]Base de datos Almacen'!$B$2:$E$3654,4,0)</f>
        <v>#N/A</v>
      </c>
      <c r="F7252" s="8">
        <v>0</v>
      </c>
      <c r="G7252" s="9">
        <f>SUMIFS('Entrada - Salida'!$E:$E,'Entrada - Salida'!$D:$D,Saldo!C7252,'Entrada - Salida'!C:C,Saldo!B7252)</f>
        <v>0</v>
      </c>
      <c r="H7252" s="10">
        <f>SUMIFS('Entrada - Salida'!$F:$F,'Entrada - Salida'!$D:$D,Saldo!C7252,'Entrada - Salida'!C:C,Saldo!B7252)</f>
        <v>0</v>
      </c>
      <c r="I7252" s="11">
        <f t="shared" si="114"/>
        <v>0</v>
      </c>
      <c r="J7252" s="22"/>
    </row>
    <row r="7253" spans="5:10">
      <c r="E7253" s="4" t="e">
        <f>VLOOKUP(B7253,'[1]Base de datos Almacen'!$B$2:$E$3654,4,0)</f>
        <v>#N/A</v>
      </c>
      <c r="F7253" s="8">
        <v>0</v>
      </c>
      <c r="G7253" s="9">
        <f>SUMIFS('Entrada - Salida'!$E:$E,'Entrada - Salida'!$D:$D,Saldo!C7253,'Entrada - Salida'!C:C,Saldo!B7253)</f>
        <v>0</v>
      </c>
      <c r="H7253" s="10">
        <f>SUMIFS('Entrada - Salida'!$F:$F,'Entrada - Salida'!$D:$D,Saldo!C7253,'Entrada - Salida'!C:C,Saldo!B7253)</f>
        <v>0</v>
      </c>
      <c r="I7253" s="11">
        <f t="shared" si="114"/>
        <v>0</v>
      </c>
      <c r="J7253" s="22"/>
    </row>
    <row r="7254" spans="5:10">
      <c r="E7254" s="4" t="e">
        <f>VLOOKUP(B7254,'[1]Base de datos Almacen'!$B$2:$E$3654,4,0)</f>
        <v>#N/A</v>
      </c>
      <c r="F7254" s="8">
        <v>0</v>
      </c>
      <c r="G7254" s="9">
        <f>SUMIFS('Entrada - Salida'!$E:$E,'Entrada - Salida'!$D:$D,Saldo!C7254,'Entrada - Salida'!C:C,Saldo!B7254)</f>
        <v>0</v>
      </c>
      <c r="H7254" s="10">
        <f>SUMIFS('Entrada - Salida'!$F:$F,'Entrada - Salida'!$D:$D,Saldo!C7254,'Entrada - Salida'!C:C,Saldo!B7254)</f>
        <v>0</v>
      </c>
      <c r="I7254" s="11">
        <f t="shared" si="114"/>
        <v>0</v>
      </c>
      <c r="J7254" s="22"/>
    </row>
    <row r="7255" spans="5:10">
      <c r="E7255" s="4" t="e">
        <f>VLOOKUP(B7255,'[1]Base de datos Almacen'!$B$2:$E$3654,4,0)</f>
        <v>#N/A</v>
      </c>
      <c r="F7255" s="8">
        <v>0</v>
      </c>
      <c r="G7255" s="9">
        <f>SUMIFS('Entrada - Salida'!$E:$E,'Entrada - Salida'!$D:$D,Saldo!C7255,'Entrada - Salida'!C:C,Saldo!B7255)</f>
        <v>0</v>
      </c>
      <c r="H7255" s="10">
        <f>SUMIFS('Entrada - Salida'!$F:$F,'Entrada - Salida'!$D:$D,Saldo!C7255,'Entrada - Salida'!C:C,Saldo!B7255)</f>
        <v>0</v>
      </c>
      <c r="I7255" s="11">
        <f t="shared" si="114"/>
        <v>0</v>
      </c>
      <c r="J7255" s="22"/>
    </row>
    <row r="7256" spans="5:10">
      <c r="E7256" s="4" t="e">
        <f>VLOOKUP(B7256,'[1]Base de datos Almacen'!$B$2:$E$3654,4,0)</f>
        <v>#N/A</v>
      </c>
      <c r="F7256" s="8">
        <v>0</v>
      </c>
      <c r="G7256" s="9">
        <f>SUMIFS('Entrada - Salida'!$E:$E,'Entrada - Salida'!$D:$D,Saldo!C7256,'Entrada - Salida'!C:C,Saldo!B7256)</f>
        <v>0</v>
      </c>
      <c r="H7256" s="10">
        <f>SUMIFS('Entrada - Salida'!$F:$F,'Entrada - Salida'!$D:$D,Saldo!C7256,'Entrada - Salida'!C:C,Saldo!B7256)</f>
        <v>0</v>
      </c>
      <c r="I7256" s="11">
        <f t="shared" si="114"/>
        <v>0</v>
      </c>
      <c r="J7256" s="22"/>
    </row>
    <row r="7257" spans="5:10">
      <c r="E7257" s="4" t="e">
        <f>VLOOKUP(B7257,'[1]Base de datos Almacen'!$B$2:$E$3654,4,0)</f>
        <v>#N/A</v>
      </c>
      <c r="F7257" s="8">
        <v>0</v>
      </c>
      <c r="G7257" s="9">
        <f>SUMIFS('Entrada - Salida'!$E:$E,'Entrada - Salida'!$D:$D,Saldo!C7257,'Entrada - Salida'!C:C,Saldo!B7257)</f>
        <v>0</v>
      </c>
      <c r="H7257" s="10">
        <f>SUMIFS('Entrada - Salida'!$F:$F,'Entrada - Salida'!$D:$D,Saldo!C7257,'Entrada - Salida'!C:C,Saldo!B7257)</f>
        <v>0</v>
      </c>
      <c r="I7257" s="11">
        <f t="shared" si="114"/>
        <v>0</v>
      </c>
      <c r="J7257" s="22"/>
    </row>
    <row r="7258" spans="5:10">
      <c r="E7258" s="4" t="e">
        <f>VLOOKUP(B7258,'[1]Base de datos Almacen'!$B$2:$E$3654,4,0)</f>
        <v>#N/A</v>
      </c>
      <c r="F7258" s="8">
        <v>0</v>
      </c>
      <c r="G7258" s="9">
        <f>SUMIFS('Entrada - Salida'!$E:$E,'Entrada - Salida'!$D:$D,Saldo!C7258,'Entrada - Salida'!C:C,Saldo!B7258)</f>
        <v>0</v>
      </c>
      <c r="H7258" s="10">
        <f>SUMIFS('Entrada - Salida'!$F:$F,'Entrada - Salida'!$D:$D,Saldo!C7258,'Entrada - Salida'!C:C,Saldo!B7258)</f>
        <v>0</v>
      </c>
      <c r="I7258" s="11">
        <f t="shared" si="114"/>
        <v>0</v>
      </c>
      <c r="J7258" s="22"/>
    </row>
    <row r="7259" spans="5:10">
      <c r="E7259" s="4" t="e">
        <f>VLOOKUP(B7259,'[1]Base de datos Almacen'!$B$2:$E$3654,4,0)</f>
        <v>#N/A</v>
      </c>
      <c r="F7259" s="8">
        <v>0</v>
      </c>
      <c r="G7259" s="9">
        <f>SUMIFS('Entrada - Salida'!$E:$E,'Entrada - Salida'!$D:$D,Saldo!C7259,'Entrada - Salida'!C:C,Saldo!B7259)</f>
        <v>0</v>
      </c>
      <c r="H7259" s="10">
        <f>SUMIFS('Entrada - Salida'!$F:$F,'Entrada - Salida'!$D:$D,Saldo!C7259,'Entrada - Salida'!C:C,Saldo!B7259)</f>
        <v>0</v>
      </c>
      <c r="I7259" s="11">
        <f t="shared" si="114"/>
        <v>0</v>
      </c>
      <c r="J7259" s="22"/>
    </row>
    <row r="7260" spans="5:10">
      <c r="E7260" s="4" t="e">
        <f>VLOOKUP(B7260,'[1]Base de datos Almacen'!$B$2:$E$3654,4,0)</f>
        <v>#N/A</v>
      </c>
      <c r="F7260" s="8">
        <v>0</v>
      </c>
      <c r="G7260" s="9">
        <f>SUMIFS('Entrada - Salida'!$E:$E,'Entrada - Salida'!$D:$D,Saldo!C7260,'Entrada - Salida'!C:C,Saldo!B7260)</f>
        <v>0</v>
      </c>
      <c r="H7260" s="10">
        <f>SUMIFS('Entrada - Salida'!$F:$F,'Entrada - Salida'!$D:$D,Saldo!C7260,'Entrada - Salida'!C:C,Saldo!B7260)</f>
        <v>0</v>
      </c>
      <c r="I7260" s="11">
        <f t="shared" si="114"/>
        <v>0</v>
      </c>
      <c r="J7260" s="22"/>
    </row>
    <row r="7261" spans="5:10">
      <c r="E7261" s="4" t="e">
        <f>VLOOKUP(B7261,'[1]Base de datos Almacen'!$B$2:$E$3654,4,0)</f>
        <v>#N/A</v>
      </c>
      <c r="F7261" s="8">
        <v>0</v>
      </c>
      <c r="G7261" s="9">
        <f>SUMIFS('Entrada - Salida'!$E:$E,'Entrada - Salida'!$D:$D,Saldo!C7261,'Entrada - Salida'!C:C,Saldo!B7261)</f>
        <v>0</v>
      </c>
      <c r="H7261" s="10">
        <f>SUMIFS('Entrada - Salida'!$F:$F,'Entrada - Salida'!$D:$D,Saldo!C7261,'Entrada - Salida'!C:C,Saldo!B7261)</f>
        <v>0</v>
      </c>
      <c r="I7261" s="11">
        <f t="shared" si="114"/>
        <v>0</v>
      </c>
      <c r="J7261" s="22"/>
    </row>
    <row r="7262" spans="5:10">
      <c r="E7262" s="4" t="e">
        <f>VLOOKUP(B7262,'[1]Base de datos Almacen'!$B$2:$E$3654,4,0)</f>
        <v>#N/A</v>
      </c>
      <c r="F7262" s="8">
        <v>0</v>
      </c>
      <c r="G7262" s="9">
        <f>SUMIFS('Entrada - Salida'!$E:$E,'Entrada - Salida'!$D:$D,Saldo!C7262,'Entrada - Salida'!C:C,Saldo!B7262)</f>
        <v>0</v>
      </c>
      <c r="H7262" s="10">
        <f>SUMIFS('Entrada - Salida'!$F:$F,'Entrada - Salida'!$D:$D,Saldo!C7262,'Entrada - Salida'!C:C,Saldo!B7262)</f>
        <v>0</v>
      </c>
      <c r="I7262" s="11">
        <f t="shared" si="114"/>
        <v>0</v>
      </c>
      <c r="J7262" s="22"/>
    </row>
    <row r="7263" spans="5:10">
      <c r="E7263" s="4" t="e">
        <f>VLOOKUP(B7263,'[1]Base de datos Almacen'!$B$2:$E$3654,4,0)</f>
        <v>#N/A</v>
      </c>
      <c r="F7263" s="8">
        <v>0</v>
      </c>
      <c r="G7263" s="9">
        <f>SUMIFS('Entrada - Salida'!$E:$E,'Entrada - Salida'!$D:$D,Saldo!C7263,'Entrada - Salida'!C:C,Saldo!B7263)</f>
        <v>0</v>
      </c>
      <c r="H7263" s="10">
        <f>SUMIFS('Entrada - Salida'!$F:$F,'Entrada - Salida'!$D:$D,Saldo!C7263,'Entrada - Salida'!C:C,Saldo!B7263)</f>
        <v>0</v>
      </c>
      <c r="I7263" s="11">
        <f t="shared" si="114"/>
        <v>0</v>
      </c>
      <c r="J7263" s="22"/>
    </row>
    <row r="7264" spans="5:10">
      <c r="E7264" s="4" t="e">
        <f>VLOOKUP(B7264,'[1]Base de datos Almacen'!$B$2:$E$3654,4,0)</f>
        <v>#N/A</v>
      </c>
      <c r="F7264" s="8">
        <v>0</v>
      </c>
      <c r="G7264" s="9">
        <f>SUMIFS('Entrada - Salida'!$E:$E,'Entrada - Salida'!$D:$D,Saldo!C7264,'Entrada - Salida'!C:C,Saldo!B7264)</f>
        <v>0</v>
      </c>
      <c r="H7264" s="10">
        <f>SUMIFS('Entrada - Salida'!$F:$F,'Entrada - Salida'!$D:$D,Saldo!C7264,'Entrada - Salida'!C:C,Saldo!B7264)</f>
        <v>0</v>
      </c>
      <c r="I7264" s="11">
        <f t="shared" si="114"/>
        <v>0</v>
      </c>
      <c r="J7264" s="22"/>
    </row>
    <row r="7265" spans="5:10">
      <c r="E7265" s="4" t="e">
        <f>VLOOKUP(B7265,'[1]Base de datos Almacen'!$B$2:$E$3654,4,0)</f>
        <v>#N/A</v>
      </c>
      <c r="F7265" s="8">
        <v>0</v>
      </c>
      <c r="G7265" s="9">
        <f>SUMIFS('Entrada - Salida'!$E:$E,'Entrada - Salida'!$D:$D,Saldo!C7265,'Entrada - Salida'!C:C,Saldo!B7265)</f>
        <v>0</v>
      </c>
      <c r="H7265" s="10">
        <f>SUMIFS('Entrada - Salida'!$F:$F,'Entrada - Salida'!$D:$D,Saldo!C7265,'Entrada - Salida'!C:C,Saldo!B7265)</f>
        <v>0</v>
      </c>
      <c r="I7265" s="11">
        <f t="shared" si="114"/>
        <v>0</v>
      </c>
      <c r="J7265" s="22"/>
    </row>
    <row r="7266" spans="5:10">
      <c r="E7266" s="4" t="e">
        <f>VLOOKUP(B7266,'[1]Base de datos Almacen'!$B$2:$E$3654,4,0)</f>
        <v>#N/A</v>
      </c>
      <c r="F7266" s="8">
        <v>0</v>
      </c>
      <c r="G7266" s="9">
        <f>SUMIFS('Entrada - Salida'!$E:$E,'Entrada - Salida'!$D:$D,Saldo!C7266,'Entrada - Salida'!C:C,Saldo!B7266)</f>
        <v>0</v>
      </c>
      <c r="H7266" s="10">
        <f>SUMIFS('Entrada - Salida'!$F:$F,'Entrada - Salida'!$D:$D,Saldo!C7266,'Entrada - Salida'!C:C,Saldo!B7266)</f>
        <v>0</v>
      </c>
      <c r="I7266" s="11">
        <f t="shared" si="114"/>
        <v>0</v>
      </c>
      <c r="J7266" s="22"/>
    </row>
    <row r="7267" spans="5:10">
      <c r="E7267" s="4" t="e">
        <f>VLOOKUP(B7267,'[1]Base de datos Almacen'!$B$2:$E$3654,4,0)</f>
        <v>#N/A</v>
      </c>
      <c r="F7267" s="8">
        <v>0</v>
      </c>
      <c r="G7267" s="9">
        <f>SUMIFS('Entrada - Salida'!$E:$E,'Entrada - Salida'!$D:$D,Saldo!C7267,'Entrada - Salida'!C:C,Saldo!B7267)</f>
        <v>0</v>
      </c>
      <c r="H7267" s="10">
        <f>SUMIFS('Entrada - Salida'!$F:$F,'Entrada - Salida'!$D:$D,Saldo!C7267,'Entrada - Salida'!C:C,Saldo!B7267)</f>
        <v>0</v>
      </c>
      <c r="I7267" s="11">
        <f t="shared" si="114"/>
        <v>0</v>
      </c>
      <c r="J7267" s="22"/>
    </row>
    <row r="7268" spans="5:10">
      <c r="E7268" s="4" t="e">
        <f>VLOOKUP(B7268,'[1]Base de datos Almacen'!$B$2:$E$3654,4,0)</f>
        <v>#N/A</v>
      </c>
      <c r="F7268" s="8">
        <v>0</v>
      </c>
      <c r="G7268" s="9">
        <f>SUMIFS('Entrada - Salida'!$E:$E,'Entrada - Salida'!$D:$D,Saldo!C7268,'Entrada - Salida'!C:C,Saldo!B7268)</f>
        <v>0</v>
      </c>
      <c r="H7268" s="10">
        <f>SUMIFS('Entrada - Salida'!$F:$F,'Entrada - Salida'!$D:$D,Saldo!C7268,'Entrada - Salida'!C:C,Saldo!B7268)</f>
        <v>0</v>
      </c>
      <c r="I7268" s="11">
        <f t="shared" si="114"/>
        <v>0</v>
      </c>
      <c r="J7268" s="22"/>
    </row>
    <row r="7269" spans="5:10">
      <c r="E7269" s="4" t="e">
        <f>VLOOKUP(B7269,'[1]Base de datos Almacen'!$B$2:$E$3654,4,0)</f>
        <v>#N/A</v>
      </c>
      <c r="F7269" s="8">
        <v>0</v>
      </c>
      <c r="G7269" s="9">
        <f>SUMIFS('Entrada - Salida'!$E:$E,'Entrada - Salida'!$D:$D,Saldo!C7269,'Entrada - Salida'!C:C,Saldo!B7269)</f>
        <v>0</v>
      </c>
      <c r="H7269" s="10">
        <f>SUMIFS('Entrada - Salida'!$F:$F,'Entrada - Salida'!$D:$D,Saldo!C7269,'Entrada - Salida'!C:C,Saldo!B7269)</f>
        <v>0</v>
      </c>
      <c r="I7269" s="11">
        <f t="shared" si="114"/>
        <v>0</v>
      </c>
      <c r="J7269" s="22"/>
    </row>
    <row r="7270" spans="5:10">
      <c r="E7270" s="4" t="e">
        <f>VLOOKUP(B7270,'[1]Base de datos Almacen'!$B$2:$E$3654,4,0)</f>
        <v>#N/A</v>
      </c>
      <c r="F7270" s="8">
        <v>0</v>
      </c>
      <c r="G7270" s="9">
        <f>SUMIFS('Entrada - Salida'!$E:$E,'Entrada - Salida'!$D:$D,Saldo!C7270,'Entrada - Salida'!C:C,Saldo!B7270)</f>
        <v>0</v>
      </c>
      <c r="H7270" s="10">
        <f>SUMIFS('Entrada - Salida'!$F:$F,'Entrada - Salida'!$D:$D,Saldo!C7270,'Entrada - Salida'!C:C,Saldo!B7270)</f>
        <v>0</v>
      </c>
      <c r="I7270" s="11">
        <f t="shared" si="114"/>
        <v>0</v>
      </c>
      <c r="J7270" s="22"/>
    </row>
    <row r="7271" spans="5:10">
      <c r="E7271" s="4" t="e">
        <f>VLOOKUP(B7271,'[1]Base de datos Almacen'!$B$2:$E$3654,4,0)</f>
        <v>#N/A</v>
      </c>
      <c r="F7271" s="8">
        <v>0</v>
      </c>
      <c r="G7271" s="9">
        <f>SUMIFS('Entrada - Salida'!$E:$E,'Entrada - Salida'!$D:$D,Saldo!C7271,'Entrada - Salida'!C:C,Saldo!B7271)</f>
        <v>0</v>
      </c>
      <c r="H7271" s="10">
        <f>SUMIFS('Entrada - Salida'!$F:$F,'Entrada - Salida'!$D:$D,Saldo!C7271,'Entrada - Salida'!C:C,Saldo!B7271)</f>
        <v>0</v>
      </c>
      <c r="I7271" s="11">
        <f t="shared" si="114"/>
        <v>0</v>
      </c>
      <c r="J7271" s="22"/>
    </row>
    <row r="7272" spans="5:10">
      <c r="E7272" s="4" t="e">
        <f>VLOOKUP(B7272,'[1]Base de datos Almacen'!$B$2:$E$3654,4,0)</f>
        <v>#N/A</v>
      </c>
      <c r="F7272" s="8">
        <v>0</v>
      </c>
      <c r="G7272" s="9">
        <f>SUMIFS('Entrada - Salida'!$E:$E,'Entrada - Salida'!$D:$D,Saldo!C7272,'Entrada - Salida'!C:C,Saldo!B7272)</f>
        <v>0</v>
      </c>
      <c r="H7272" s="10">
        <f>SUMIFS('Entrada - Salida'!$F:$F,'Entrada - Salida'!$D:$D,Saldo!C7272,'Entrada - Salida'!C:C,Saldo!B7272)</f>
        <v>0</v>
      </c>
      <c r="I7272" s="11">
        <f t="shared" si="114"/>
        <v>0</v>
      </c>
      <c r="J7272" s="22"/>
    </row>
    <row r="7273" spans="5:10">
      <c r="E7273" s="4" t="e">
        <f>VLOOKUP(B7273,'[1]Base de datos Almacen'!$B$2:$E$3654,4,0)</f>
        <v>#N/A</v>
      </c>
      <c r="F7273" s="8">
        <v>0</v>
      </c>
      <c r="G7273" s="9">
        <f>SUMIFS('Entrada - Salida'!$E:$E,'Entrada - Salida'!$D:$D,Saldo!C7273,'Entrada - Salida'!C:C,Saldo!B7273)</f>
        <v>0</v>
      </c>
      <c r="H7273" s="10">
        <f>SUMIFS('Entrada - Salida'!$F:$F,'Entrada - Salida'!$D:$D,Saldo!C7273,'Entrada - Salida'!C:C,Saldo!B7273)</f>
        <v>0</v>
      </c>
      <c r="I7273" s="11">
        <f t="shared" si="114"/>
        <v>0</v>
      </c>
      <c r="J7273" s="22"/>
    </row>
    <row r="7274" spans="5:10">
      <c r="E7274" s="4" t="e">
        <f>VLOOKUP(B7274,'[1]Base de datos Almacen'!$B$2:$E$3654,4,0)</f>
        <v>#N/A</v>
      </c>
      <c r="F7274" s="8">
        <v>0</v>
      </c>
      <c r="G7274" s="9">
        <f>SUMIFS('Entrada - Salida'!$E:$E,'Entrada - Salida'!$D:$D,Saldo!C7274,'Entrada - Salida'!C:C,Saldo!B7274)</f>
        <v>0</v>
      </c>
      <c r="H7274" s="10">
        <f>SUMIFS('Entrada - Salida'!$F:$F,'Entrada - Salida'!$D:$D,Saldo!C7274,'Entrada - Salida'!C:C,Saldo!B7274)</f>
        <v>0</v>
      </c>
      <c r="I7274" s="11">
        <f t="shared" si="114"/>
        <v>0</v>
      </c>
      <c r="J7274" s="22"/>
    </row>
    <row r="7275" spans="5:10">
      <c r="E7275" s="4" t="e">
        <f>VLOOKUP(B7275,'[1]Base de datos Almacen'!$B$2:$E$3654,4,0)</f>
        <v>#N/A</v>
      </c>
      <c r="F7275" s="8">
        <v>0</v>
      </c>
      <c r="G7275" s="9">
        <f>SUMIFS('Entrada - Salida'!$E:$E,'Entrada - Salida'!$D:$D,Saldo!C7275,'Entrada - Salida'!C:C,Saldo!B7275)</f>
        <v>0</v>
      </c>
      <c r="H7275" s="10">
        <f>SUMIFS('Entrada - Salida'!$F:$F,'Entrada - Salida'!$D:$D,Saldo!C7275,'Entrada - Salida'!C:C,Saldo!B7275)</f>
        <v>0</v>
      </c>
      <c r="I7275" s="11">
        <f t="shared" si="114"/>
        <v>0</v>
      </c>
      <c r="J7275" s="22"/>
    </row>
    <row r="7276" spans="5:10">
      <c r="E7276" s="4" t="e">
        <f>VLOOKUP(B7276,'[1]Base de datos Almacen'!$B$2:$E$3654,4,0)</f>
        <v>#N/A</v>
      </c>
      <c r="F7276" s="8">
        <v>0</v>
      </c>
      <c r="G7276" s="9">
        <f>SUMIFS('Entrada - Salida'!$E:$E,'Entrada - Salida'!$D:$D,Saldo!C7276,'Entrada - Salida'!C:C,Saldo!B7276)</f>
        <v>0</v>
      </c>
      <c r="H7276" s="10">
        <f>SUMIFS('Entrada - Salida'!$F:$F,'Entrada - Salida'!$D:$D,Saldo!C7276,'Entrada - Salida'!C:C,Saldo!B7276)</f>
        <v>0</v>
      </c>
      <c r="I7276" s="11">
        <f t="shared" si="114"/>
        <v>0</v>
      </c>
      <c r="J7276" s="22"/>
    </row>
    <row r="7277" spans="5:10">
      <c r="E7277" s="4" t="e">
        <f>VLOOKUP(B7277,'[1]Base de datos Almacen'!$B$2:$E$3654,4,0)</f>
        <v>#N/A</v>
      </c>
      <c r="F7277" s="8">
        <v>0</v>
      </c>
      <c r="G7277" s="9">
        <f>SUMIFS('Entrada - Salida'!$E:$E,'Entrada - Salida'!$D:$D,Saldo!C7277,'Entrada - Salida'!C:C,Saldo!B7277)</f>
        <v>0</v>
      </c>
      <c r="H7277" s="10">
        <f>SUMIFS('Entrada - Salida'!$F:$F,'Entrada - Salida'!$D:$D,Saldo!C7277,'Entrada - Salida'!C:C,Saldo!B7277)</f>
        <v>0</v>
      </c>
      <c r="I7277" s="11">
        <f t="shared" si="114"/>
        <v>0</v>
      </c>
      <c r="J7277" s="22"/>
    </row>
    <row r="7278" spans="5:10">
      <c r="E7278" s="4" t="e">
        <f>VLOOKUP(B7278,'[1]Base de datos Almacen'!$B$2:$E$3654,4,0)</f>
        <v>#N/A</v>
      </c>
      <c r="F7278" s="8">
        <v>0</v>
      </c>
      <c r="G7278" s="9">
        <f>SUMIFS('Entrada - Salida'!$E:$E,'Entrada - Salida'!$D:$D,Saldo!C7278,'Entrada - Salida'!C:C,Saldo!B7278)</f>
        <v>0</v>
      </c>
      <c r="H7278" s="10">
        <f>SUMIFS('Entrada - Salida'!$F:$F,'Entrada - Salida'!$D:$D,Saldo!C7278,'Entrada - Salida'!C:C,Saldo!B7278)</f>
        <v>0</v>
      </c>
      <c r="I7278" s="11">
        <f t="shared" ref="I7278:I7341" si="115">+(G7278-H7278)+F7278</f>
        <v>0</v>
      </c>
      <c r="J7278" s="22"/>
    </row>
    <row r="7279" spans="5:10">
      <c r="E7279" s="4" t="e">
        <f>VLOOKUP(B7279,'[1]Base de datos Almacen'!$B$2:$E$3654,4,0)</f>
        <v>#N/A</v>
      </c>
      <c r="F7279" s="8">
        <v>0</v>
      </c>
      <c r="G7279" s="9">
        <f>SUMIFS('Entrada - Salida'!$E:$E,'Entrada - Salida'!$D:$D,Saldo!C7279,'Entrada - Salida'!C:C,Saldo!B7279)</f>
        <v>0</v>
      </c>
      <c r="H7279" s="10">
        <f>SUMIFS('Entrada - Salida'!$F:$F,'Entrada - Salida'!$D:$D,Saldo!C7279,'Entrada - Salida'!C:C,Saldo!B7279)</f>
        <v>0</v>
      </c>
      <c r="I7279" s="11">
        <f t="shared" si="115"/>
        <v>0</v>
      </c>
      <c r="J7279" s="22"/>
    </row>
    <row r="7280" spans="5:10">
      <c r="E7280" s="4" t="e">
        <f>VLOOKUP(B7280,'[1]Base de datos Almacen'!$B$2:$E$3654,4,0)</f>
        <v>#N/A</v>
      </c>
      <c r="F7280" s="8">
        <v>0</v>
      </c>
      <c r="G7280" s="9">
        <f>SUMIFS('Entrada - Salida'!$E:$E,'Entrada - Salida'!$D:$D,Saldo!C7280,'Entrada - Salida'!C:C,Saldo!B7280)</f>
        <v>0</v>
      </c>
      <c r="H7280" s="10">
        <f>SUMIFS('Entrada - Salida'!$F:$F,'Entrada - Salida'!$D:$D,Saldo!C7280,'Entrada - Salida'!C:C,Saldo!B7280)</f>
        <v>0</v>
      </c>
      <c r="I7280" s="11">
        <f t="shared" si="115"/>
        <v>0</v>
      </c>
      <c r="J7280" s="22"/>
    </row>
    <row r="7281" spans="5:10">
      <c r="E7281" s="4" t="e">
        <f>VLOOKUP(B7281,'[1]Base de datos Almacen'!$B$2:$E$3654,4,0)</f>
        <v>#N/A</v>
      </c>
      <c r="F7281" s="8">
        <v>0</v>
      </c>
      <c r="G7281" s="9">
        <f>SUMIFS('Entrada - Salida'!$E:$E,'Entrada - Salida'!$D:$D,Saldo!C7281,'Entrada - Salida'!C:C,Saldo!B7281)</f>
        <v>0</v>
      </c>
      <c r="H7281" s="10">
        <f>SUMIFS('Entrada - Salida'!$F:$F,'Entrada - Salida'!$D:$D,Saldo!C7281,'Entrada - Salida'!C:C,Saldo!B7281)</f>
        <v>0</v>
      </c>
      <c r="I7281" s="11">
        <f t="shared" si="115"/>
        <v>0</v>
      </c>
      <c r="J7281" s="22"/>
    </row>
    <row r="7282" spans="5:10">
      <c r="E7282" s="4" t="e">
        <f>VLOOKUP(B7282,'[1]Base de datos Almacen'!$B$2:$E$3654,4,0)</f>
        <v>#N/A</v>
      </c>
      <c r="F7282" s="8">
        <v>0</v>
      </c>
      <c r="G7282" s="9">
        <f>SUMIFS('Entrada - Salida'!$E:$E,'Entrada - Salida'!$D:$D,Saldo!C7282,'Entrada - Salida'!C:C,Saldo!B7282)</f>
        <v>0</v>
      </c>
      <c r="H7282" s="10">
        <f>SUMIFS('Entrada - Salida'!$F:$F,'Entrada - Salida'!$D:$D,Saldo!C7282,'Entrada - Salida'!C:C,Saldo!B7282)</f>
        <v>0</v>
      </c>
      <c r="I7282" s="11">
        <f t="shared" si="115"/>
        <v>0</v>
      </c>
      <c r="J7282" s="22"/>
    </row>
    <row r="7283" spans="5:10">
      <c r="E7283" s="4" t="e">
        <f>VLOOKUP(B7283,'[1]Base de datos Almacen'!$B$2:$E$3654,4,0)</f>
        <v>#N/A</v>
      </c>
      <c r="F7283" s="8">
        <v>0</v>
      </c>
      <c r="G7283" s="9">
        <f>SUMIFS('Entrada - Salida'!$E:$E,'Entrada - Salida'!$D:$D,Saldo!C7283,'Entrada - Salida'!C:C,Saldo!B7283)</f>
        <v>0</v>
      </c>
      <c r="H7283" s="10">
        <f>SUMIFS('Entrada - Salida'!$F:$F,'Entrada - Salida'!$D:$D,Saldo!C7283,'Entrada - Salida'!C:C,Saldo!B7283)</f>
        <v>0</v>
      </c>
      <c r="I7283" s="11">
        <f t="shared" si="115"/>
        <v>0</v>
      </c>
      <c r="J7283" s="22"/>
    </row>
    <row r="7284" spans="5:10">
      <c r="E7284" s="4" t="e">
        <f>VLOOKUP(B7284,'[1]Base de datos Almacen'!$B$2:$E$3654,4,0)</f>
        <v>#N/A</v>
      </c>
      <c r="F7284" s="8">
        <v>0</v>
      </c>
      <c r="G7284" s="9">
        <f>SUMIFS('Entrada - Salida'!$E:$E,'Entrada - Salida'!$D:$D,Saldo!C7284,'Entrada - Salida'!C:C,Saldo!B7284)</f>
        <v>0</v>
      </c>
      <c r="H7284" s="10">
        <f>SUMIFS('Entrada - Salida'!$F:$F,'Entrada - Salida'!$D:$D,Saldo!C7284,'Entrada - Salida'!C:C,Saldo!B7284)</f>
        <v>0</v>
      </c>
      <c r="I7284" s="11">
        <f t="shared" si="115"/>
        <v>0</v>
      </c>
      <c r="J7284" s="22"/>
    </row>
    <row r="7285" spans="5:10">
      <c r="E7285" s="4" t="e">
        <f>VLOOKUP(B7285,'[1]Base de datos Almacen'!$B$2:$E$3654,4,0)</f>
        <v>#N/A</v>
      </c>
      <c r="F7285" s="8">
        <v>0</v>
      </c>
      <c r="G7285" s="9">
        <f>SUMIFS('Entrada - Salida'!$E:$E,'Entrada - Salida'!$D:$D,Saldo!C7285,'Entrada - Salida'!C:C,Saldo!B7285)</f>
        <v>0</v>
      </c>
      <c r="H7285" s="10">
        <f>SUMIFS('Entrada - Salida'!$F:$F,'Entrada - Salida'!$D:$D,Saldo!C7285,'Entrada - Salida'!C:C,Saldo!B7285)</f>
        <v>0</v>
      </c>
      <c r="I7285" s="11">
        <f t="shared" si="115"/>
        <v>0</v>
      </c>
      <c r="J7285" s="22"/>
    </row>
    <row r="7286" spans="5:10">
      <c r="E7286" s="4" t="e">
        <f>VLOOKUP(B7286,'[1]Base de datos Almacen'!$B$2:$E$3654,4,0)</f>
        <v>#N/A</v>
      </c>
      <c r="F7286" s="8">
        <v>0</v>
      </c>
      <c r="G7286" s="9">
        <f>SUMIFS('Entrada - Salida'!$E:$E,'Entrada - Salida'!$D:$D,Saldo!C7286,'Entrada - Salida'!C:C,Saldo!B7286)</f>
        <v>0</v>
      </c>
      <c r="H7286" s="10">
        <f>SUMIFS('Entrada - Salida'!$F:$F,'Entrada - Salida'!$D:$D,Saldo!C7286,'Entrada - Salida'!C:C,Saldo!B7286)</f>
        <v>0</v>
      </c>
      <c r="I7286" s="11">
        <f t="shared" si="115"/>
        <v>0</v>
      </c>
      <c r="J7286" s="22"/>
    </row>
    <row r="7287" spans="5:10">
      <c r="E7287" s="4" t="e">
        <f>VLOOKUP(B7287,'[1]Base de datos Almacen'!$B$2:$E$3654,4,0)</f>
        <v>#N/A</v>
      </c>
      <c r="F7287" s="8">
        <v>0</v>
      </c>
      <c r="G7287" s="9">
        <f>SUMIFS('Entrada - Salida'!$E:$E,'Entrada - Salida'!$D:$D,Saldo!C7287,'Entrada - Salida'!C:C,Saldo!B7287)</f>
        <v>0</v>
      </c>
      <c r="H7287" s="10">
        <f>SUMIFS('Entrada - Salida'!$F:$F,'Entrada - Salida'!$D:$D,Saldo!C7287,'Entrada - Salida'!C:C,Saldo!B7287)</f>
        <v>0</v>
      </c>
      <c r="I7287" s="11">
        <f t="shared" si="115"/>
        <v>0</v>
      </c>
      <c r="J7287" s="22"/>
    </row>
    <row r="7288" spans="5:10">
      <c r="E7288" s="4" t="e">
        <f>VLOOKUP(B7288,'[1]Base de datos Almacen'!$B$2:$E$3654,4,0)</f>
        <v>#N/A</v>
      </c>
      <c r="F7288" s="8">
        <v>0</v>
      </c>
      <c r="G7288" s="9">
        <f>SUMIFS('Entrada - Salida'!$E:$E,'Entrada - Salida'!$D:$D,Saldo!C7288,'Entrada - Salida'!C:C,Saldo!B7288)</f>
        <v>0</v>
      </c>
      <c r="H7288" s="10">
        <f>SUMIFS('Entrada - Salida'!$F:$F,'Entrada - Salida'!$D:$D,Saldo!C7288,'Entrada - Salida'!C:C,Saldo!B7288)</f>
        <v>0</v>
      </c>
      <c r="I7288" s="11">
        <f t="shared" si="115"/>
        <v>0</v>
      </c>
      <c r="J7288" s="22"/>
    </row>
    <row r="7289" spans="5:10">
      <c r="E7289" s="4" t="e">
        <f>VLOOKUP(B7289,'[1]Base de datos Almacen'!$B$2:$E$3654,4,0)</f>
        <v>#N/A</v>
      </c>
      <c r="F7289" s="8">
        <v>0</v>
      </c>
      <c r="G7289" s="9">
        <f>SUMIFS('Entrada - Salida'!$E:$E,'Entrada - Salida'!$D:$D,Saldo!C7289,'Entrada - Salida'!C:C,Saldo!B7289)</f>
        <v>0</v>
      </c>
      <c r="H7289" s="10">
        <f>SUMIFS('Entrada - Salida'!$F:$F,'Entrada - Salida'!$D:$D,Saldo!C7289,'Entrada - Salida'!C:C,Saldo!B7289)</f>
        <v>0</v>
      </c>
      <c r="I7289" s="11">
        <f t="shared" si="115"/>
        <v>0</v>
      </c>
      <c r="J7289" s="22"/>
    </row>
    <row r="7290" spans="5:10">
      <c r="E7290" s="4" t="e">
        <f>VLOOKUP(B7290,'[1]Base de datos Almacen'!$B$2:$E$3654,4,0)</f>
        <v>#N/A</v>
      </c>
      <c r="F7290" s="8">
        <v>0</v>
      </c>
      <c r="G7290" s="9">
        <f>SUMIFS('Entrada - Salida'!$E:$E,'Entrada - Salida'!$D:$D,Saldo!C7290,'Entrada - Salida'!C:C,Saldo!B7290)</f>
        <v>0</v>
      </c>
      <c r="H7290" s="10">
        <f>SUMIFS('Entrada - Salida'!$F:$F,'Entrada - Salida'!$D:$D,Saldo!C7290,'Entrada - Salida'!C:C,Saldo!B7290)</f>
        <v>0</v>
      </c>
      <c r="I7290" s="11">
        <f t="shared" si="115"/>
        <v>0</v>
      </c>
      <c r="J7290" s="22"/>
    </row>
    <row r="7291" spans="5:10">
      <c r="E7291" s="4" t="e">
        <f>VLOOKUP(B7291,'[1]Base de datos Almacen'!$B$2:$E$3654,4,0)</f>
        <v>#N/A</v>
      </c>
      <c r="F7291" s="8">
        <v>0</v>
      </c>
      <c r="G7291" s="9">
        <f>SUMIFS('Entrada - Salida'!$E:$E,'Entrada - Salida'!$D:$D,Saldo!C7291,'Entrada - Salida'!C:C,Saldo!B7291)</f>
        <v>0</v>
      </c>
      <c r="H7291" s="10">
        <f>SUMIFS('Entrada - Salida'!$F:$F,'Entrada - Salida'!$D:$D,Saldo!C7291,'Entrada - Salida'!C:C,Saldo!B7291)</f>
        <v>0</v>
      </c>
      <c r="I7291" s="11">
        <f t="shared" si="115"/>
        <v>0</v>
      </c>
      <c r="J7291" s="22"/>
    </row>
    <row r="7292" spans="5:10">
      <c r="E7292" s="4" t="e">
        <f>VLOOKUP(B7292,'[1]Base de datos Almacen'!$B$2:$E$3654,4,0)</f>
        <v>#N/A</v>
      </c>
      <c r="F7292" s="8">
        <v>0</v>
      </c>
      <c r="G7292" s="9">
        <f>SUMIFS('Entrada - Salida'!$E:$E,'Entrada - Salida'!$D:$D,Saldo!C7292,'Entrada - Salida'!C:C,Saldo!B7292)</f>
        <v>0</v>
      </c>
      <c r="H7292" s="10">
        <f>SUMIFS('Entrada - Salida'!$F:$F,'Entrada - Salida'!$D:$D,Saldo!C7292,'Entrada - Salida'!C:C,Saldo!B7292)</f>
        <v>0</v>
      </c>
      <c r="I7292" s="11">
        <f t="shared" si="115"/>
        <v>0</v>
      </c>
      <c r="J7292" s="22"/>
    </row>
    <row r="7293" spans="5:10">
      <c r="E7293" s="4" t="e">
        <f>VLOOKUP(B7293,'[1]Base de datos Almacen'!$B$2:$E$3654,4,0)</f>
        <v>#N/A</v>
      </c>
      <c r="F7293" s="8">
        <v>0</v>
      </c>
      <c r="G7293" s="9">
        <f>SUMIFS('Entrada - Salida'!$E:$E,'Entrada - Salida'!$D:$D,Saldo!C7293,'Entrada - Salida'!C:C,Saldo!B7293)</f>
        <v>0</v>
      </c>
      <c r="H7293" s="10">
        <f>SUMIFS('Entrada - Salida'!$F:$F,'Entrada - Salida'!$D:$D,Saldo!C7293,'Entrada - Salida'!C:C,Saldo!B7293)</f>
        <v>0</v>
      </c>
      <c r="I7293" s="11">
        <f t="shared" si="115"/>
        <v>0</v>
      </c>
      <c r="J7293" s="22"/>
    </row>
    <row r="7294" spans="5:10">
      <c r="E7294" s="4" t="e">
        <f>VLOOKUP(B7294,'[1]Base de datos Almacen'!$B$2:$E$3654,4,0)</f>
        <v>#N/A</v>
      </c>
      <c r="F7294" s="8">
        <v>0</v>
      </c>
      <c r="G7294" s="9">
        <f>SUMIFS('Entrada - Salida'!$E:$E,'Entrada - Salida'!$D:$D,Saldo!C7294,'Entrada - Salida'!C:C,Saldo!B7294)</f>
        <v>0</v>
      </c>
      <c r="H7294" s="10">
        <f>SUMIFS('Entrada - Salida'!$F:$F,'Entrada - Salida'!$D:$D,Saldo!C7294,'Entrada - Salida'!C:C,Saldo!B7294)</f>
        <v>0</v>
      </c>
      <c r="I7294" s="11">
        <f t="shared" si="115"/>
        <v>0</v>
      </c>
      <c r="J7294" s="22"/>
    </row>
    <row r="7295" spans="5:10">
      <c r="E7295" s="4" t="e">
        <f>VLOOKUP(B7295,'[1]Base de datos Almacen'!$B$2:$E$3654,4,0)</f>
        <v>#N/A</v>
      </c>
      <c r="F7295" s="8">
        <v>0</v>
      </c>
      <c r="G7295" s="9">
        <f>SUMIFS('Entrada - Salida'!$E:$E,'Entrada - Salida'!$D:$D,Saldo!C7295,'Entrada - Salida'!C:C,Saldo!B7295)</f>
        <v>0</v>
      </c>
      <c r="H7295" s="10">
        <f>SUMIFS('Entrada - Salida'!$F:$F,'Entrada - Salida'!$D:$D,Saldo!C7295,'Entrada - Salida'!C:C,Saldo!B7295)</f>
        <v>0</v>
      </c>
      <c r="I7295" s="11">
        <f t="shared" si="115"/>
        <v>0</v>
      </c>
      <c r="J7295" s="22"/>
    </row>
    <row r="7296" spans="5:10">
      <c r="E7296" s="4" t="e">
        <f>VLOOKUP(B7296,'[1]Base de datos Almacen'!$B$2:$E$3654,4,0)</f>
        <v>#N/A</v>
      </c>
      <c r="F7296" s="8">
        <v>0</v>
      </c>
      <c r="G7296" s="9">
        <f>SUMIFS('Entrada - Salida'!$E:$E,'Entrada - Salida'!$D:$D,Saldo!C7296,'Entrada - Salida'!C:C,Saldo!B7296)</f>
        <v>0</v>
      </c>
      <c r="H7296" s="10">
        <f>SUMIFS('Entrada - Salida'!$F:$F,'Entrada - Salida'!$D:$D,Saldo!C7296,'Entrada - Salida'!C:C,Saldo!B7296)</f>
        <v>0</v>
      </c>
      <c r="I7296" s="11">
        <f t="shared" si="115"/>
        <v>0</v>
      </c>
      <c r="J7296" s="22"/>
    </row>
    <row r="7297" spans="5:10">
      <c r="E7297" s="4" t="e">
        <f>VLOOKUP(B7297,'[1]Base de datos Almacen'!$B$2:$E$3654,4,0)</f>
        <v>#N/A</v>
      </c>
      <c r="F7297" s="8">
        <v>0</v>
      </c>
      <c r="G7297" s="9">
        <f>SUMIFS('Entrada - Salida'!$E:$E,'Entrada - Salida'!$D:$D,Saldo!C7297,'Entrada - Salida'!C:C,Saldo!B7297)</f>
        <v>0</v>
      </c>
      <c r="H7297" s="10">
        <f>SUMIFS('Entrada - Salida'!$F:$F,'Entrada - Salida'!$D:$D,Saldo!C7297,'Entrada - Salida'!C:C,Saldo!B7297)</f>
        <v>0</v>
      </c>
      <c r="I7297" s="11">
        <f t="shared" si="115"/>
        <v>0</v>
      </c>
      <c r="J7297" s="22"/>
    </row>
    <row r="7298" spans="5:10">
      <c r="E7298" s="4" t="e">
        <f>VLOOKUP(B7298,'[1]Base de datos Almacen'!$B$2:$E$3654,4,0)</f>
        <v>#N/A</v>
      </c>
      <c r="F7298" s="8">
        <v>0</v>
      </c>
      <c r="G7298" s="9">
        <f>SUMIFS('Entrada - Salida'!$E:$E,'Entrada - Salida'!$D:$D,Saldo!C7298,'Entrada - Salida'!C:C,Saldo!B7298)</f>
        <v>0</v>
      </c>
      <c r="H7298" s="10">
        <f>SUMIFS('Entrada - Salida'!$F:$F,'Entrada - Salida'!$D:$D,Saldo!C7298,'Entrada - Salida'!C:C,Saldo!B7298)</f>
        <v>0</v>
      </c>
      <c r="I7298" s="11">
        <f t="shared" si="115"/>
        <v>0</v>
      </c>
      <c r="J7298" s="22"/>
    </row>
    <row r="7299" spans="5:10">
      <c r="E7299" s="4" t="e">
        <f>VLOOKUP(B7299,'[1]Base de datos Almacen'!$B$2:$E$3654,4,0)</f>
        <v>#N/A</v>
      </c>
      <c r="F7299" s="8">
        <v>0</v>
      </c>
      <c r="G7299" s="9">
        <f>SUMIFS('Entrada - Salida'!$E:$E,'Entrada - Salida'!$D:$D,Saldo!C7299,'Entrada - Salida'!C:C,Saldo!B7299)</f>
        <v>0</v>
      </c>
      <c r="H7299" s="10">
        <f>SUMIFS('Entrada - Salida'!$F:$F,'Entrada - Salida'!$D:$D,Saldo!C7299,'Entrada - Salida'!C:C,Saldo!B7299)</f>
        <v>0</v>
      </c>
      <c r="I7299" s="11">
        <f t="shared" si="115"/>
        <v>0</v>
      </c>
      <c r="J7299" s="22"/>
    </row>
    <row r="7300" spans="5:10">
      <c r="E7300" s="4" t="e">
        <f>VLOOKUP(B7300,'[1]Base de datos Almacen'!$B$2:$E$3654,4,0)</f>
        <v>#N/A</v>
      </c>
      <c r="F7300" s="8">
        <v>0</v>
      </c>
      <c r="G7300" s="9">
        <f>SUMIFS('Entrada - Salida'!$E:$E,'Entrada - Salida'!$D:$D,Saldo!C7300,'Entrada - Salida'!C:C,Saldo!B7300)</f>
        <v>0</v>
      </c>
      <c r="H7300" s="10">
        <f>SUMIFS('Entrada - Salida'!$F:$F,'Entrada - Salida'!$D:$D,Saldo!C7300,'Entrada - Salida'!C:C,Saldo!B7300)</f>
        <v>0</v>
      </c>
      <c r="I7300" s="11">
        <f t="shared" si="115"/>
        <v>0</v>
      </c>
      <c r="J7300" s="22"/>
    </row>
    <row r="7301" spans="5:10">
      <c r="E7301" s="4" t="e">
        <f>VLOOKUP(B7301,'[1]Base de datos Almacen'!$B$2:$E$3654,4,0)</f>
        <v>#N/A</v>
      </c>
      <c r="F7301" s="8">
        <v>0</v>
      </c>
      <c r="G7301" s="9">
        <f>SUMIFS('Entrada - Salida'!$E:$E,'Entrada - Salida'!$D:$D,Saldo!C7301,'Entrada - Salida'!C:C,Saldo!B7301)</f>
        <v>0</v>
      </c>
      <c r="H7301" s="10">
        <f>SUMIFS('Entrada - Salida'!$F:$F,'Entrada - Salida'!$D:$D,Saldo!C7301,'Entrada - Salida'!C:C,Saldo!B7301)</f>
        <v>0</v>
      </c>
      <c r="I7301" s="11">
        <f t="shared" si="115"/>
        <v>0</v>
      </c>
      <c r="J7301" s="22"/>
    </row>
    <row r="7302" spans="5:10">
      <c r="E7302" s="4" t="e">
        <f>VLOOKUP(B7302,'[1]Base de datos Almacen'!$B$2:$E$3654,4,0)</f>
        <v>#N/A</v>
      </c>
      <c r="F7302" s="8">
        <v>0</v>
      </c>
      <c r="G7302" s="9">
        <f>SUMIFS('Entrada - Salida'!$E:$E,'Entrada - Salida'!$D:$D,Saldo!C7302,'Entrada - Salida'!C:C,Saldo!B7302)</f>
        <v>0</v>
      </c>
      <c r="H7302" s="10">
        <f>SUMIFS('Entrada - Salida'!$F:$F,'Entrada - Salida'!$D:$D,Saldo!C7302,'Entrada - Salida'!C:C,Saldo!B7302)</f>
        <v>0</v>
      </c>
      <c r="I7302" s="11">
        <f t="shared" si="115"/>
        <v>0</v>
      </c>
      <c r="J7302" s="22"/>
    </row>
    <row r="7303" spans="5:10">
      <c r="E7303" s="4" t="e">
        <f>VLOOKUP(B7303,'[1]Base de datos Almacen'!$B$2:$E$3654,4,0)</f>
        <v>#N/A</v>
      </c>
      <c r="F7303" s="8">
        <v>0</v>
      </c>
      <c r="G7303" s="9">
        <f>SUMIFS('Entrada - Salida'!$E:$E,'Entrada - Salida'!$D:$D,Saldo!C7303,'Entrada - Salida'!C:C,Saldo!B7303)</f>
        <v>0</v>
      </c>
      <c r="H7303" s="10">
        <f>SUMIFS('Entrada - Salida'!$F:$F,'Entrada - Salida'!$D:$D,Saldo!C7303,'Entrada - Salida'!C:C,Saldo!B7303)</f>
        <v>0</v>
      </c>
      <c r="I7303" s="11">
        <f t="shared" si="115"/>
        <v>0</v>
      </c>
      <c r="J7303" s="22"/>
    </row>
    <row r="7304" spans="5:10">
      <c r="E7304" s="4" t="e">
        <f>VLOOKUP(B7304,'[1]Base de datos Almacen'!$B$2:$E$3654,4,0)</f>
        <v>#N/A</v>
      </c>
      <c r="F7304" s="8">
        <v>0</v>
      </c>
      <c r="G7304" s="9">
        <f>SUMIFS('Entrada - Salida'!$E:$E,'Entrada - Salida'!$D:$D,Saldo!C7304,'Entrada - Salida'!C:C,Saldo!B7304)</f>
        <v>0</v>
      </c>
      <c r="H7304" s="10">
        <f>SUMIFS('Entrada - Salida'!$F:$F,'Entrada - Salida'!$D:$D,Saldo!C7304,'Entrada - Salida'!C:C,Saldo!B7304)</f>
        <v>0</v>
      </c>
      <c r="I7304" s="11">
        <f t="shared" si="115"/>
        <v>0</v>
      </c>
      <c r="J7304" s="22"/>
    </row>
    <row r="7305" spans="5:10">
      <c r="E7305" s="4" t="e">
        <f>VLOOKUP(B7305,'[1]Base de datos Almacen'!$B$2:$E$3654,4,0)</f>
        <v>#N/A</v>
      </c>
      <c r="F7305" s="8">
        <v>0</v>
      </c>
      <c r="G7305" s="9">
        <f>SUMIFS('Entrada - Salida'!$E:$E,'Entrada - Salida'!$D:$D,Saldo!C7305,'Entrada - Salida'!C:C,Saldo!B7305)</f>
        <v>0</v>
      </c>
      <c r="H7305" s="10">
        <f>SUMIFS('Entrada - Salida'!$F:$F,'Entrada - Salida'!$D:$D,Saldo!C7305,'Entrada - Salida'!C:C,Saldo!B7305)</f>
        <v>0</v>
      </c>
      <c r="I7305" s="11">
        <f t="shared" si="115"/>
        <v>0</v>
      </c>
      <c r="J7305" s="22"/>
    </row>
    <row r="7306" spans="5:10">
      <c r="E7306" s="4" t="e">
        <f>VLOOKUP(B7306,'[1]Base de datos Almacen'!$B$2:$E$3654,4,0)</f>
        <v>#N/A</v>
      </c>
      <c r="F7306" s="8">
        <v>0</v>
      </c>
      <c r="G7306" s="9">
        <f>SUMIFS('Entrada - Salida'!$E:$E,'Entrada - Salida'!$D:$D,Saldo!C7306,'Entrada - Salida'!C:C,Saldo!B7306)</f>
        <v>0</v>
      </c>
      <c r="H7306" s="10">
        <f>SUMIFS('Entrada - Salida'!$F:$F,'Entrada - Salida'!$D:$D,Saldo!C7306,'Entrada - Salida'!C:C,Saldo!B7306)</f>
        <v>0</v>
      </c>
      <c r="I7306" s="11">
        <f t="shared" si="115"/>
        <v>0</v>
      </c>
      <c r="J7306" s="22"/>
    </row>
    <row r="7307" spans="5:10">
      <c r="E7307" s="4" t="e">
        <f>VLOOKUP(B7307,'[1]Base de datos Almacen'!$B$2:$E$3654,4,0)</f>
        <v>#N/A</v>
      </c>
      <c r="F7307" s="8">
        <v>0</v>
      </c>
      <c r="G7307" s="9">
        <f>SUMIFS('Entrada - Salida'!$E:$E,'Entrada - Salida'!$D:$D,Saldo!C7307,'Entrada - Salida'!C:C,Saldo!B7307)</f>
        <v>0</v>
      </c>
      <c r="H7307" s="10">
        <f>SUMIFS('Entrada - Salida'!$F:$F,'Entrada - Salida'!$D:$D,Saldo!C7307,'Entrada - Salida'!C:C,Saldo!B7307)</f>
        <v>0</v>
      </c>
      <c r="I7307" s="11">
        <f t="shared" si="115"/>
        <v>0</v>
      </c>
      <c r="J7307" s="22"/>
    </row>
    <row r="7308" spans="5:10">
      <c r="E7308" s="4" t="e">
        <f>VLOOKUP(B7308,'[1]Base de datos Almacen'!$B$2:$E$3654,4,0)</f>
        <v>#N/A</v>
      </c>
      <c r="F7308" s="8">
        <v>0</v>
      </c>
      <c r="G7308" s="9">
        <f>SUMIFS('Entrada - Salida'!$E:$E,'Entrada - Salida'!$D:$D,Saldo!C7308,'Entrada - Salida'!C:C,Saldo!B7308)</f>
        <v>0</v>
      </c>
      <c r="H7308" s="10">
        <f>SUMIFS('Entrada - Salida'!$F:$F,'Entrada - Salida'!$D:$D,Saldo!C7308,'Entrada - Salida'!C:C,Saldo!B7308)</f>
        <v>0</v>
      </c>
      <c r="I7308" s="11">
        <f t="shared" si="115"/>
        <v>0</v>
      </c>
      <c r="J7308" s="22"/>
    </row>
    <row r="7309" spans="5:10">
      <c r="E7309" s="4" t="e">
        <f>VLOOKUP(B7309,'[1]Base de datos Almacen'!$B$2:$E$3654,4,0)</f>
        <v>#N/A</v>
      </c>
      <c r="F7309" s="8">
        <v>0</v>
      </c>
      <c r="G7309" s="9">
        <f>SUMIFS('Entrada - Salida'!$E:$E,'Entrada - Salida'!$D:$D,Saldo!C7309,'Entrada - Salida'!C:C,Saldo!B7309)</f>
        <v>0</v>
      </c>
      <c r="H7309" s="10">
        <f>SUMIFS('Entrada - Salida'!$F:$F,'Entrada - Salida'!$D:$D,Saldo!C7309,'Entrada - Salida'!C:C,Saldo!B7309)</f>
        <v>0</v>
      </c>
      <c r="I7309" s="11">
        <f t="shared" si="115"/>
        <v>0</v>
      </c>
      <c r="J7309" s="22"/>
    </row>
    <row r="7310" spans="5:10">
      <c r="E7310" s="4" t="e">
        <f>VLOOKUP(B7310,'[1]Base de datos Almacen'!$B$2:$E$3654,4,0)</f>
        <v>#N/A</v>
      </c>
      <c r="F7310" s="8">
        <v>0</v>
      </c>
      <c r="G7310" s="9">
        <f>SUMIFS('Entrada - Salida'!$E:$E,'Entrada - Salida'!$D:$D,Saldo!C7310,'Entrada - Salida'!C:C,Saldo!B7310)</f>
        <v>0</v>
      </c>
      <c r="H7310" s="10">
        <f>SUMIFS('Entrada - Salida'!$F:$F,'Entrada - Salida'!$D:$D,Saldo!C7310,'Entrada - Salida'!C:C,Saldo!B7310)</f>
        <v>0</v>
      </c>
      <c r="I7310" s="11">
        <f t="shared" si="115"/>
        <v>0</v>
      </c>
      <c r="J7310" s="22"/>
    </row>
    <row r="7311" spans="5:10">
      <c r="E7311" s="4" t="e">
        <f>VLOOKUP(B7311,'[1]Base de datos Almacen'!$B$2:$E$3654,4,0)</f>
        <v>#N/A</v>
      </c>
      <c r="F7311" s="8">
        <v>0</v>
      </c>
      <c r="G7311" s="9">
        <f>SUMIFS('Entrada - Salida'!$E:$E,'Entrada - Salida'!$D:$D,Saldo!C7311,'Entrada - Salida'!C:C,Saldo!B7311)</f>
        <v>0</v>
      </c>
      <c r="H7311" s="10">
        <f>SUMIFS('Entrada - Salida'!$F:$F,'Entrada - Salida'!$D:$D,Saldo!C7311,'Entrada - Salida'!C:C,Saldo!B7311)</f>
        <v>0</v>
      </c>
      <c r="I7311" s="11">
        <f t="shared" si="115"/>
        <v>0</v>
      </c>
      <c r="J7311" s="22"/>
    </row>
    <row r="7312" spans="5:10">
      <c r="E7312" s="4" t="e">
        <f>VLOOKUP(B7312,'[1]Base de datos Almacen'!$B$2:$E$3654,4,0)</f>
        <v>#N/A</v>
      </c>
      <c r="F7312" s="8">
        <v>0</v>
      </c>
      <c r="G7312" s="9">
        <f>SUMIFS('Entrada - Salida'!$E:$E,'Entrada - Salida'!$D:$D,Saldo!C7312,'Entrada - Salida'!C:C,Saldo!B7312)</f>
        <v>0</v>
      </c>
      <c r="H7312" s="10">
        <f>SUMIFS('Entrada - Salida'!$F:$F,'Entrada - Salida'!$D:$D,Saldo!C7312,'Entrada - Salida'!C:C,Saldo!B7312)</f>
        <v>0</v>
      </c>
      <c r="I7312" s="11">
        <f t="shared" si="115"/>
        <v>0</v>
      </c>
      <c r="J7312" s="22"/>
    </row>
    <row r="7313" spans="5:10">
      <c r="E7313" s="4" t="e">
        <f>VLOOKUP(B7313,'[1]Base de datos Almacen'!$B$2:$E$3654,4,0)</f>
        <v>#N/A</v>
      </c>
      <c r="F7313" s="8">
        <v>0</v>
      </c>
      <c r="G7313" s="9">
        <f>SUMIFS('Entrada - Salida'!$E:$E,'Entrada - Salida'!$D:$D,Saldo!C7313,'Entrada - Salida'!C:C,Saldo!B7313)</f>
        <v>0</v>
      </c>
      <c r="H7313" s="10">
        <f>SUMIFS('Entrada - Salida'!$F:$F,'Entrada - Salida'!$D:$D,Saldo!C7313,'Entrada - Salida'!C:C,Saldo!B7313)</f>
        <v>0</v>
      </c>
      <c r="I7313" s="11">
        <f t="shared" si="115"/>
        <v>0</v>
      </c>
      <c r="J7313" s="22"/>
    </row>
    <row r="7314" spans="5:10">
      <c r="E7314" s="4" t="e">
        <f>VLOOKUP(B7314,'[1]Base de datos Almacen'!$B$2:$E$3654,4,0)</f>
        <v>#N/A</v>
      </c>
      <c r="F7314" s="8">
        <v>0</v>
      </c>
      <c r="G7314" s="9">
        <f>SUMIFS('Entrada - Salida'!$E:$E,'Entrada - Salida'!$D:$D,Saldo!C7314,'Entrada - Salida'!C:C,Saldo!B7314)</f>
        <v>0</v>
      </c>
      <c r="H7314" s="10">
        <f>SUMIFS('Entrada - Salida'!$F:$F,'Entrada - Salida'!$D:$D,Saldo!C7314,'Entrada - Salida'!C:C,Saldo!B7314)</f>
        <v>0</v>
      </c>
      <c r="I7314" s="11">
        <f t="shared" si="115"/>
        <v>0</v>
      </c>
      <c r="J7314" s="22"/>
    </row>
    <row r="7315" spans="5:10">
      <c r="E7315" s="4" t="e">
        <f>VLOOKUP(B7315,'[1]Base de datos Almacen'!$B$2:$E$3654,4,0)</f>
        <v>#N/A</v>
      </c>
      <c r="F7315" s="8">
        <v>0</v>
      </c>
      <c r="G7315" s="9">
        <f>SUMIFS('Entrada - Salida'!$E:$E,'Entrada - Salida'!$D:$D,Saldo!C7315,'Entrada - Salida'!C:C,Saldo!B7315)</f>
        <v>0</v>
      </c>
      <c r="H7315" s="10">
        <f>SUMIFS('Entrada - Salida'!$F:$F,'Entrada - Salida'!$D:$D,Saldo!C7315,'Entrada - Salida'!C:C,Saldo!B7315)</f>
        <v>0</v>
      </c>
      <c r="I7315" s="11">
        <f t="shared" si="115"/>
        <v>0</v>
      </c>
      <c r="J7315" s="22"/>
    </row>
    <row r="7316" spans="5:10">
      <c r="E7316" s="4" t="e">
        <f>VLOOKUP(B7316,'[1]Base de datos Almacen'!$B$2:$E$3654,4,0)</f>
        <v>#N/A</v>
      </c>
      <c r="F7316" s="8">
        <v>0</v>
      </c>
      <c r="G7316" s="9">
        <f>SUMIFS('Entrada - Salida'!$E:$E,'Entrada - Salida'!$D:$D,Saldo!C7316,'Entrada - Salida'!C:C,Saldo!B7316)</f>
        <v>0</v>
      </c>
      <c r="H7316" s="10">
        <f>SUMIFS('Entrada - Salida'!$F:$F,'Entrada - Salida'!$D:$D,Saldo!C7316,'Entrada - Salida'!C:C,Saldo!B7316)</f>
        <v>0</v>
      </c>
      <c r="I7316" s="11">
        <f t="shared" si="115"/>
        <v>0</v>
      </c>
      <c r="J7316" s="22"/>
    </row>
    <row r="7317" spans="5:10">
      <c r="E7317" s="4" t="e">
        <f>VLOOKUP(B7317,'[1]Base de datos Almacen'!$B$2:$E$3654,4,0)</f>
        <v>#N/A</v>
      </c>
      <c r="F7317" s="8">
        <v>0</v>
      </c>
      <c r="G7317" s="9">
        <f>SUMIFS('Entrada - Salida'!$E:$E,'Entrada - Salida'!$D:$D,Saldo!C7317,'Entrada - Salida'!C:C,Saldo!B7317)</f>
        <v>0</v>
      </c>
      <c r="H7317" s="10">
        <f>SUMIFS('Entrada - Salida'!$F:$F,'Entrada - Salida'!$D:$D,Saldo!C7317,'Entrada - Salida'!C:C,Saldo!B7317)</f>
        <v>0</v>
      </c>
      <c r="I7317" s="11">
        <f t="shared" si="115"/>
        <v>0</v>
      </c>
      <c r="J7317" s="22"/>
    </row>
    <row r="7318" spans="5:10">
      <c r="E7318" s="4" t="e">
        <f>VLOOKUP(B7318,'[1]Base de datos Almacen'!$B$2:$E$3654,4,0)</f>
        <v>#N/A</v>
      </c>
      <c r="F7318" s="8">
        <v>0</v>
      </c>
      <c r="G7318" s="9">
        <f>SUMIFS('Entrada - Salida'!$E:$E,'Entrada - Salida'!$D:$D,Saldo!C7318,'Entrada - Salida'!C:C,Saldo!B7318)</f>
        <v>0</v>
      </c>
      <c r="H7318" s="10">
        <f>SUMIFS('Entrada - Salida'!$F:$F,'Entrada - Salida'!$D:$D,Saldo!C7318,'Entrada - Salida'!C:C,Saldo!B7318)</f>
        <v>0</v>
      </c>
      <c r="I7318" s="11">
        <f t="shared" si="115"/>
        <v>0</v>
      </c>
      <c r="J7318" s="22"/>
    </row>
    <row r="7319" spans="5:10">
      <c r="E7319" s="4" t="e">
        <f>VLOOKUP(B7319,'[1]Base de datos Almacen'!$B$2:$E$3654,4,0)</f>
        <v>#N/A</v>
      </c>
      <c r="F7319" s="8">
        <v>0</v>
      </c>
      <c r="G7319" s="9">
        <f>SUMIFS('Entrada - Salida'!$E:$E,'Entrada - Salida'!$D:$D,Saldo!C7319,'Entrada - Salida'!C:C,Saldo!B7319)</f>
        <v>0</v>
      </c>
      <c r="H7319" s="10">
        <f>SUMIFS('Entrada - Salida'!$F:$F,'Entrada - Salida'!$D:$D,Saldo!C7319,'Entrada - Salida'!C:C,Saldo!B7319)</f>
        <v>0</v>
      </c>
      <c r="I7319" s="11">
        <f t="shared" si="115"/>
        <v>0</v>
      </c>
      <c r="J7319" s="22"/>
    </row>
    <row r="7320" spans="5:10">
      <c r="E7320" s="4" t="e">
        <f>VLOOKUP(B7320,'[1]Base de datos Almacen'!$B$2:$E$3654,4,0)</f>
        <v>#N/A</v>
      </c>
      <c r="F7320" s="8">
        <v>0</v>
      </c>
      <c r="G7320" s="9">
        <f>SUMIFS('Entrada - Salida'!$E:$E,'Entrada - Salida'!$D:$D,Saldo!C7320,'Entrada - Salida'!C:C,Saldo!B7320)</f>
        <v>0</v>
      </c>
      <c r="H7320" s="10">
        <f>SUMIFS('Entrada - Salida'!$F:$F,'Entrada - Salida'!$D:$D,Saldo!C7320,'Entrada - Salida'!C:C,Saldo!B7320)</f>
        <v>0</v>
      </c>
      <c r="I7320" s="11">
        <f t="shared" si="115"/>
        <v>0</v>
      </c>
      <c r="J7320" s="22"/>
    </row>
    <row r="7321" spans="5:10">
      <c r="E7321" s="4" t="e">
        <f>VLOOKUP(B7321,'[1]Base de datos Almacen'!$B$2:$E$3654,4,0)</f>
        <v>#N/A</v>
      </c>
      <c r="F7321" s="8">
        <v>0</v>
      </c>
      <c r="G7321" s="9">
        <f>SUMIFS('Entrada - Salida'!$E:$E,'Entrada - Salida'!$D:$D,Saldo!C7321,'Entrada - Salida'!C:C,Saldo!B7321)</f>
        <v>0</v>
      </c>
      <c r="H7321" s="10">
        <f>SUMIFS('Entrada - Salida'!$F:$F,'Entrada - Salida'!$D:$D,Saldo!C7321,'Entrada - Salida'!C:C,Saldo!B7321)</f>
        <v>0</v>
      </c>
      <c r="I7321" s="11">
        <f t="shared" si="115"/>
        <v>0</v>
      </c>
      <c r="J7321" s="22"/>
    </row>
    <row r="7322" spans="5:10">
      <c r="E7322" s="4" t="e">
        <f>VLOOKUP(B7322,'[1]Base de datos Almacen'!$B$2:$E$3654,4,0)</f>
        <v>#N/A</v>
      </c>
      <c r="F7322" s="8">
        <v>0</v>
      </c>
      <c r="G7322" s="9">
        <f>SUMIFS('Entrada - Salida'!$E:$E,'Entrada - Salida'!$D:$D,Saldo!C7322,'Entrada - Salida'!C:C,Saldo!B7322)</f>
        <v>0</v>
      </c>
      <c r="H7322" s="10">
        <f>SUMIFS('Entrada - Salida'!$F:$F,'Entrada - Salida'!$D:$D,Saldo!C7322,'Entrada - Salida'!C:C,Saldo!B7322)</f>
        <v>0</v>
      </c>
      <c r="I7322" s="11">
        <f t="shared" si="115"/>
        <v>0</v>
      </c>
      <c r="J7322" s="22"/>
    </row>
    <row r="7323" spans="5:10">
      <c r="E7323" s="4" t="e">
        <f>VLOOKUP(B7323,'[1]Base de datos Almacen'!$B$2:$E$3654,4,0)</f>
        <v>#N/A</v>
      </c>
      <c r="F7323" s="8">
        <v>0</v>
      </c>
      <c r="G7323" s="9">
        <f>SUMIFS('Entrada - Salida'!$E:$E,'Entrada - Salida'!$D:$D,Saldo!C7323,'Entrada - Salida'!C:C,Saldo!B7323)</f>
        <v>0</v>
      </c>
      <c r="H7323" s="10">
        <f>SUMIFS('Entrada - Salida'!$F:$F,'Entrada - Salida'!$D:$D,Saldo!C7323,'Entrada - Salida'!C:C,Saldo!B7323)</f>
        <v>0</v>
      </c>
      <c r="I7323" s="11">
        <f t="shared" si="115"/>
        <v>0</v>
      </c>
      <c r="J7323" s="22"/>
    </row>
    <row r="7324" spans="5:10">
      <c r="E7324" s="4" t="e">
        <f>VLOOKUP(B7324,'[1]Base de datos Almacen'!$B$2:$E$3654,4,0)</f>
        <v>#N/A</v>
      </c>
      <c r="F7324" s="8">
        <v>0</v>
      </c>
      <c r="G7324" s="9">
        <f>SUMIFS('Entrada - Salida'!$E:$E,'Entrada - Salida'!$D:$D,Saldo!C7324,'Entrada - Salida'!C:C,Saldo!B7324)</f>
        <v>0</v>
      </c>
      <c r="H7324" s="10">
        <f>SUMIFS('Entrada - Salida'!$F:$F,'Entrada - Salida'!$D:$D,Saldo!C7324,'Entrada - Salida'!C:C,Saldo!B7324)</f>
        <v>0</v>
      </c>
      <c r="I7324" s="11">
        <f t="shared" si="115"/>
        <v>0</v>
      </c>
      <c r="J7324" s="22"/>
    </row>
    <row r="7325" spans="5:10">
      <c r="E7325" s="4" t="e">
        <f>VLOOKUP(B7325,'[1]Base de datos Almacen'!$B$2:$E$3654,4,0)</f>
        <v>#N/A</v>
      </c>
      <c r="F7325" s="8">
        <v>0</v>
      </c>
      <c r="G7325" s="9">
        <f>SUMIFS('Entrada - Salida'!$E:$E,'Entrada - Salida'!$D:$D,Saldo!C7325,'Entrada - Salida'!C:C,Saldo!B7325)</f>
        <v>0</v>
      </c>
      <c r="H7325" s="10">
        <f>SUMIFS('Entrada - Salida'!$F:$F,'Entrada - Salida'!$D:$D,Saldo!C7325,'Entrada - Salida'!C:C,Saldo!B7325)</f>
        <v>0</v>
      </c>
      <c r="I7325" s="11">
        <f t="shared" si="115"/>
        <v>0</v>
      </c>
      <c r="J7325" s="22"/>
    </row>
    <row r="7326" spans="5:10">
      <c r="E7326" s="4" t="e">
        <f>VLOOKUP(B7326,'[1]Base de datos Almacen'!$B$2:$E$3654,4,0)</f>
        <v>#N/A</v>
      </c>
      <c r="F7326" s="8">
        <v>0</v>
      </c>
      <c r="G7326" s="9">
        <f>SUMIFS('Entrada - Salida'!$E:$E,'Entrada - Salida'!$D:$D,Saldo!C7326,'Entrada - Salida'!C:C,Saldo!B7326)</f>
        <v>0</v>
      </c>
      <c r="H7326" s="10">
        <f>SUMIFS('Entrada - Salida'!$F:$F,'Entrada - Salida'!$D:$D,Saldo!C7326,'Entrada - Salida'!C:C,Saldo!B7326)</f>
        <v>0</v>
      </c>
      <c r="I7326" s="11">
        <f t="shared" si="115"/>
        <v>0</v>
      </c>
      <c r="J7326" s="22"/>
    </row>
    <row r="7327" spans="5:10">
      <c r="E7327" s="4" t="e">
        <f>VLOOKUP(B7327,'[1]Base de datos Almacen'!$B$2:$E$3654,4,0)</f>
        <v>#N/A</v>
      </c>
      <c r="F7327" s="8">
        <v>0</v>
      </c>
      <c r="G7327" s="9">
        <f>SUMIFS('Entrada - Salida'!$E:$E,'Entrada - Salida'!$D:$D,Saldo!C7327,'Entrada - Salida'!C:C,Saldo!B7327)</f>
        <v>0</v>
      </c>
      <c r="H7327" s="10">
        <f>SUMIFS('Entrada - Salida'!$F:$F,'Entrada - Salida'!$D:$D,Saldo!C7327,'Entrada - Salida'!C:C,Saldo!B7327)</f>
        <v>0</v>
      </c>
      <c r="I7327" s="11">
        <f t="shared" si="115"/>
        <v>0</v>
      </c>
      <c r="J7327" s="22"/>
    </row>
    <row r="7328" spans="5:10">
      <c r="E7328" s="4" t="e">
        <f>VLOOKUP(B7328,'[1]Base de datos Almacen'!$B$2:$E$3654,4,0)</f>
        <v>#N/A</v>
      </c>
      <c r="F7328" s="8">
        <v>0</v>
      </c>
      <c r="G7328" s="9">
        <f>SUMIFS('Entrada - Salida'!$E:$E,'Entrada - Salida'!$D:$D,Saldo!C7328,'Entrada - Salida'!C:C,Saldo!B7328)</f>
        <v>0</v>
      </c>
      <c r="H7328" s="10">
        <f>SUMIFS('Entrada - Salida'!$F:$F,'Entrada - Salida'!$D:$D,Saldo!C7328,'Entrada - Salida'!C:C,Saldo!B7328)</f>
        <v>0</v>
      </c>
      <c r="I7328" s="11">
        <f t="shared" si="115"/>
        <v>0</v>
      </c>
      <c r="J7328" s="22"/>
    </row>
    <row r="7329" spans="5:10">
      <c r="E7329" s="4" t="e">
        <f>VLOOKUP(B7329,'[1]Base de datos Almacen'!$B$2:$E$3654,4,0)</f>
        <v>#N/A</v>
      </c>
      <c r="F7329" s="8">
        <v>0</v>
      </c>
      <c r="G7329" s="9">
        <f>SUMIFS('Entrada - Salida'!$E:$E,'Entrada - Salida'!$D:$D,Saldo!C7329,'Entrada - Salida'!C:C,Saldo!B7329)</f>
        <v>0</v>
      </c>
      <c r="H7329" s="10">
        <f>SUMIFS('Entrada - Salida'!$F:$F,'Entrada - Salida'!$D:$D,Saldo!C7329,'Entrada - Salida'!C:C,Saldo!B7329)</f>
        <v>0</v>
      </c>
      <c r="I7329" s="11">
        <f t="shared" si="115"/>
        <v>0</v>
      </c>
      <c r="J7329" s="22"/>
    </row>
    <row r="7330" spans="5:10">
      <c r="E7330" s="4" t="e">
        <f>VLOOKUP(B7330,'[1]Base de datos Almacen'!$B$2:$E$3654,4,0)</f>
        <v>#N/A</v>
      </c>
      <c r="F7330" s="8">
        <v>0</v>
      </c>
      <c r="G7330" s="9">
        <f>SUMIFS('Entrada - Salida'!$E:$E,'Entrada - Salida'!$D:$D,Saldo!C7330,'Entrada - Salida'!C:C,Saldo!B7330)</f>
        <v>0</v>
      </c>
      <c r="H7330" s="10">
        <f>SUMIFS('Entrada - Salida'!$F:$F,'Entrada - Salida'!$D:$D,Saldo!C7330,'Entrada - Salida'!C:C,Saldo!B7330)</f>
        <v>0</v>
      </c>
      <c r="I7330" s="11">
        <f t="shared" si="115"/>
        <v>0</v>
      </c>
      <c r="J7330" s="22"/>
    </row>
    <row r="7331" spans="5:10">
      <c r="E7331" s="4" t="e">
        <f>VLOOKUP(B7331,'[1]Base de datos Almacen'!$B$2:$E$3654,4,0)</f>
        <v>#N/A</v>
      </c>
      <c r="F7331" s="8">
        <v>0</v>
      </c>
      <c r="G7331" s="9">
        <f>SUMIFS('Entrada - Salida'!$E:$E,'Entrada - Salida'!$D:$D,Saldo!C7331,'Entrada - Salida'!C:C,Saldo!B7331)</f>
        <v>0</v>
      </c>
      <c r="H7331" s="10">
        <f>SUMIFS('Entrada - Salida'!$F:$F,'Entrada - Salida'!$D:$D,Saldo!C7331,'Entrada - Salida'!C:C,Saldo!B7331)</f>
        <v>0</v>
      </c>
      <c r="I7331" s="11">
        <f t="shared" si="115"/>
        <v>0</v>
      </c>
      <c r="J7331" s="22"/>
    </row>
    <row r="7332" spans="5:10">
      <c r="E7332" s="4" t="e">
        <f>VLOOKUP(B7332,'[1]Base de datos Almacen'!$B$2:$E$3654,4,0)</f>
        <v>#N/A</v>
      </c>
      <c r="F7332" s="8">
        <v>0</v>
      </c>
      <c r="G7332" s="9">
        <f>SUMIFS('Entrada - Salida'!$E:$E,'Entrada - Salida'!$D:$D,Saldo!C7332,'Entrada - Salida'!C:C,Saldo!B7332)</f>
        <v>0</v>
      </c>
      <c r="H7332" s="10">
        <f>SUMIFS('Entrada - Salida'!$F:$F,'Entrada - Salida'!$D:$D,Saldo!C7332,'Entrada - Salida'!C:C,Saldo!B7332)</f>
        <v>0</v>
      </c>
      <c r="I7332" s="11">
        <f t="shared" si="115"/>
        <v>0</v>
      </c>
      <c r="J7332" s="22"/>
    </row>
    <row r="7333" spans="5:10">
      <c r="E7333" s="4" t="e">
        <f>VLOOKUP(B7333,'[1]Base de datos Almacen'!$B$2:$E$3654,4,0)</f>
        <v>#N/A</v>
      </c>
      <c r="F7333" s="8">
        <v>0</v>
      </c>
      <c r="G7333" s="9">
        <f>SUMIFS('Entrada - Salida'!$E:$E,'Entrada - Salida'!$D:$D,Saldo!C7333,'Entrada - Salida'!C:C,Saldo!B7333)</f>
        <v>0</v>
      </c>
      <c r="H7333" s="10">
        <f>SUMIFS('Entrada - Salida'!$F:$F,'Entrada - Salida'!$D:$D,Saldo!C7333,'Entrada - Salida'!C:C,Saldo!B7333)</f>
        <v>0</v>
      </c>
      <c r="I7333" s="11">
        <f t="shared" si="115"/>
        <v>0</v>
      </c>
      <c r="J7333" s="22"/>
    </row>
    <row r="7334" spans="5:10">
      <c r="E7334" s="4" t="e">
        <f>VLOOKUP(B7334,'[1]Base de datos Almacen'!$B$2:$E$3654,4,0)</f>
        <v>#N/A</v>
      </c>
      <c r="F7334" s="8">
        <v>0</v>
      </c>
      <c r="G7334" s="9">
        <f>SUMIFS('Entrada - Salida'!$E:$E,'Entrada - Salida'!$D:$D,Saldo!C7334,'Entrada - Salida'!C:C,Saldo!B7334)</f>
        <v>0</v>
      </c>
      <c r="H7334" s="10">
        <f>SUMIFS('Entrada - Salida'!$F:$F,'Entrada - Salida'!$D:$D,Saldo!C7334,'Entrada - Salida'!C:C,Saldo!B7334)</f>
        <v>0</v>
      </c>
      <c r="I7334" s="11">
        <f t="shared" si="115"/>
        <v>0</v>
      </c>
      <c r="J7334" s="22"/>
    </row>
    <row r="7335" spans="5:10">
      <c r="E7335" s="4" t="e">
        <f>VLOOKUP(B7335,'[1]Base de datos Almacen'!$B$2:$E$3654,4,0)</f>
        <v>#N/A</v>
      </c>
      <c r="F7335" s="8">
        <v>0</v>
      </c>
      <c r="G7335" s="9">
        <f>SUMIFS('Entrada - Salida'!$E:$E,'Entrada - Salida'!$D:$D,Saldo!C7335,'Entrada - Salida'!C:C,Saldo!B7335)</f>
        <v>0</v>
      </c>
      <c r="H7335" s="10">
        <f>SUMIFS('Entrada - Salida'!$F:$F,'Entrada - Salida'!$D:$D,Saldo!C7335,'Entrada - Salida'!C:C,Saldo!B7335)</f>
        <v>0</v>
      </c>
      <c r="I7335" s="11">
        <f t="shared" si="115"/>
        <v>0</v>
      </c>
      <c r="J7335" s="22"/>
    </row>
    <row r="7336" spans="5:10">
      <c r="E7336" s="4" t="e">
        <f>VLOOKUP(B7336,'[1]Base de datos Almacen'!$B$2:$E$3654,4,0)</f>
        <v>#N/A</v>
      </c>
      <c r="F7336" s="8">
        <v>0</v>
      </c>
      <c r="G7336" s="9">
        <f>SUMIFS('Entrada - Salida'!$E:$E,'Entrada - Salida'!$D:$D,Saldo!C7336,'Entrada - Salida'!C:C,Saldo!B7336)</f>
        <v>0</v>
      </c>
      <c r="H7336" s="10">
        <f>SUMIFS('Entrada - Salida'!$F:$F,'Entrada - Salida'!$D:$D,Saldo!C7336,'Entrada - Salida'!C:C,Saldo!B7336)</f>
        <v>0</v>
      </c>
      <c r="I7336" s="11">
        <f t="shared" si="115"/>
        <v>0</v>
      </c>
      <c r="J7336" s="22"/>
    </row>
    <row r="7337" spans="5:10">
      <c r="E7337" s="4" t="e">
        <f>VLOOKUP(B7337,'[1]Base de datos Almacen'!$B$2:$E$3654,4,0)</f>
        <v>#N/A</v>
      </c>
      <c r="F7337" s="8">
        <v>0</v>
      </c>
      <c r="G7337" s="9">
        <f>SUMIFS('Entrada - Salida'!$E:$E,'Entrada - Salida'!$D:$D,Saldo!C7337,'Entrada - Salida'!C:C,Saldo!B7337)</f>
        <v>0</v>
      </c>
      <c r="H7337" s="10">
        <f>SUMIFS('Entrada - Salida'!$F:$F,'Entrada - Salida'!$D:$D,Saldo!C7337,'Entrada - Salida'!C:C,Saldo!B7337)</f>
        <v>0</v>
      </c>
      <c r="I7337" s="11">
        <f t="shared" si="115"/>
        <v>0</v>
      </c>
      <c r="J7337" s="22"/>
    </row>
    <row r="7338" spans="5:10">
      <c r="E7338" s="4" t="e">
        <f>VLOOKUP(B7338,'[1]Base de datos Almacen'!$B$2:$E$3654,4,0)</f>
        <v>#N/A</v>
      </c>
      <c r="F7338" s="8">
        <v>0</v>
      </c>
      <c r="G7338" s="9">
        <f>SUMIFS('Entrada - Salida'!$E:$E,'Entrada - Salida'!$D:$D,Saldo!C7338,'Entrada - Salida'!C:C,Saldo!B7338)</f>
        <v>0</v>
      </c>
      <c r="H7338" s="10">
        <f>SUMIFS('Entrada - Salida'!$F:$F,'Entrada - Salida'!$D:$D,Saldo!C7338,'Entrada - Salida'!C:C,Saldo!B7338)</f>
        <v>0</v>
      </c>
      <c r="I7338" s="11">
        <f t="shared" si="115"/>
        <v>0</v>
      </c>
      <c r="J7338" s="22"/>
    </row>
    <row r="7339" spans="5:10">
      <c r="E7339" s="4" t="e">
        <f>VLOOKUP(B7339,'[1]Base de datos Almacen'!$B$2:$E$3654,4,0)</f>
        <v>#N/A</v>
      </c>
      <c r="F7339" s="8">
        <v>0</v>
      </c>
      <c r="G7339" s="9">
        <f>SUMIFS('Entrada - Salida'!$E:$E,'Entrada - Salida'!$D:$D,Saldo!C7339,'Entrada - Salida'!C:C,Saldo!B7339)</f>
        <v>0</v>
      </c>
      <c r="H7339" s="10">
        <f>SUMIFS('Entrada - Salida'!$F:$F,'Entrada - Salida'!$D:$D,Saldo!C7339,'Entrada - Salida'!C:C,Saldo!B7339)</f>
        <v>0</v>
      </c>
      <c r="I7339" s="11">
        <f t="shared" si="115"/>
        <v>0</v>
      </c>
      <c r="J7339" s="22"/>
    </row>
    <row r="7340" spans="5:10">
      <c r="E7340" s="4" t="e">
        <f>VLOOKUP(B7340,'[1]Base de datos Almacen'!$B$2:$E$3654,4,0)</f>
        <v>#N/A</v>
      </c>
      <c r="F7340" s="8">
        <v>0</v>
      </c>
      <c r="G7340" s="9">
        <f>SUMIFS('Entrada - Salida'!$E:$E,'Entrada - Salida'!$D:$D,Saldo!C7340,'Entrada - Salida'!C:C,Saldo!B7340)</f>
        <v>0</v>
      </c>
      <c r="H7340" s="10">
        <f>SUMIFS('Entrada - Salida'!$F:$F,'Entrada - Salida'!$D:$D,Saldo!C7340,'Entrada - Salida'!C:C,Saldo!B7340)</f>
        <v>0</v>
      </c>
      <c r="I7340" s="11">
        <f t="shared" si="115"/>
        <v>0</v>
      </c>
      <c r="J7340" s="22"/>
    </row>
    <row r="7341" spans="5:10">
      <c r="E7341" s="4" t="e">
        <f>VLOOKUP(B7341,'[1]Base de datos Almacen'!$B$2:$E$3654,4,0)</f>
        <v>#N/A</v>
      </c>
      <c r="F7341" s="8">
        <v>0</v>
      </c>
      <c r="G7341" s="9">
        <f>SUMIFS('Entrada - Salida'!$E:$E,'Entrada - Salida'!$D:$D,Saldo!C7341,'Entrada - Salida'!C:C,Saldo!B7341)</f>
        <v>0</v>
      </c>
      <c r="H7341" s="10">
        <f>SUMIFS('Entrada - Salida'!$F:$F,'Entrada - Salida'!$D:$D,Saldo!C7341,'Entrada - Salida'!C:C,Saldo!B7341)</f>
        <v>0</v>
      </c>
      <c r="I7341" s="11">
        <f t="shared" si="115"/>
        <v>0</v>
      </c>
      <c r="J7341" s="22"/>
    </row>
    <row r="7342" spans="5:10">
      <c r="E7342" s="4" t="e">
        <f>VLOOKUP(B7342,'[1]Base de datos Almacen'!$B$2:$E$3654,4,0)</f>
        <v>#N/A</v>
      </c>
      <c r="F7342" s="8">
        <v>0</v>
      </c>
      <c r="G7342" s="9">
        <f>SUMIFS('Entrada - Salida'!$E:$E,'Entrada - Salida'!$D:$D,Saldo!C7342,'Entrada - Salida'!C:C,Saldo!B7342)</f>
        <v>0</v>
      </c>
      <c r="H7342" s="10">
        <f>SUMIFS('Entrada - Salida'!$F:$F,'Entrada - Salida'!$D:$D,Saldo!C7342,'Entrada - Salida'!C:C,Saldo!B7342)</f>
        <v>0</v>
      </c>
      <c r="I7342" s="11">
        <f t="shared" ref="I7342:I7405" si="116">+(G7342-H7342)+F7342</f>
        <v>0</v>
      </c>
      <c r="J7342" s="22"/>
    </row>
    <row r="7343" spans="5:10">
      <c r="E7343" s="4" t="e">
        <f>VLOOKUP(B7343,'[1]Base de datos Almacen'!$B$2:$E$3654,4,0)</f>
        <v>#N/A</v>
      </c>
      <c r="F7343" s="8">
        <v>0</v>
      </c>
      <c r="G7343" s="9">
        <f>SUMIFS('Entrada - Salida'!$E:$E,'Entrada - Salida'!$D:$D,Saldo!C7343,'Entrada - Salida'!C:C,Saldo!B7343)</f>
        <v>0</v>
      </c>
      <c r="H7343" s="10">
        <f>SUMIFS('Entrada - Salida'!$F:$F,'Entrada - Salida'!$D:$D,Saldo!C7343,'Entrada - Salida'!C:C,Saldo!B7343)</f>
        <v>0</v>
      </c>
      <c r="I7343" s="11">
        <f t="shared" si="116"/>
        <v>0</v>
      </c>
      <c r="J7343" s="22"/>
    </row>
    <row r="7344" spans="5:10">
      <c r="E7344" s="4" t="e">
        <f>VLOOKUP(B7344,'[1]Base de datos Almacen'!$B$2:$E$3654,4,0)</f>
        <v>#N/A</v>
      </c>
      <c r="F7344" s="8">
        <v>0</v>
      </c>
      <c r="G7344" s="9">
        <f>SUMIFS('Entrada - Salida'!$E:$E,'Entrada - Salida'!$D:$D,Saldo!C7344,'Entrada - Salida'!C:C,Saldo!B7344)</f>
        <v>0</v>
      </c>
      <c r="H7344" s="10">
        <f>SUMIFS('Entrada - Salida'!$F:$F,'Entrada - Salida'!$D:$D,Saldo!C7344,'Entrada - Salida'!C:C,Saldo!B7344)</f>
        <v>0</v>
      </c>
      <c r="I7344" s="11">
        <f t="shared" si="116"/>
        <v>0</v>
      </c>
      <c r="J7344" s="22"/>
    </row>
    <row r="7345" spans="5:10">
      <c r="E7345" s="4" t="e">
        <f>VLOOKUP(B7345,'[1]Base de datos Almacen'!$B$2:$E$3654,4,0)</f>
        <v>#N/A</v>
      </c>
      <c r="F7345" s="8">
        <v>0</v>
      </c>
      <c r="G7345" s="9">
        <f>SUMIFS('Entrada - Salida'!$E:$E,'Entrada - Salida'!$D:$D,Saldo!C7345,'Entrada - Salida'!C:C,Saldo!B7345)</f>
        <v>0</v>
      </c>
      <c r="H7345" s="10">
        <f>SUMIFS('Entrada - Salida'!$F:$F,'Entrada - Salida'!$D:$D,Saldo!C7345,'Entrada - Salida'!C:C,Saldo!B7345)</f>
        <v>0</v>
      </c>
      <c r="I7345" s="11">
        <f t="shared" si="116"/>
        <v>0</v>
      </c>
      <c r="J7345" s="22"/>
    </row>
    <row r="7346" spans="5:10">
      <c r="E7346" s="4" t="e">
        <f>VLOOKUP(B7346,'[1]Base de datos Almacen'!$B$2:$E$3654,4,0)</f>
        <v>#N/A</v>
      </c>
      <c r="F7346" s="8">
        <v>0</v>
      </c>
      <c r="G7346" s="9">
        <f>SUMIFS('Entrada - Salida'!$E:$E,'Entrada - Salida'!$D:$D,Saldo!C7346,'Entrada - Salida'!C:C,Saldo!B7346)</f>
        <v>0</v>
      </c>
      <c r="H7346" s="10">
        <f>SUMIFS('Entrada - Salida'!$F:$F,'Entrada - Salida'!$D:$D,Saldo!C7346,'Entrada - Salida'!C:C,Saldo!B7346)</f>
        <v>0</v>
      </c>
      <c r="I7346" s="11">
        <f t="shared" si="116"/>
        <v>0</v>
      </c>
      <c r="J7346" s="22"/>
    </row>
    <row r="7347" spans="5:10">
      <c r="E7347" s="4" t="e">
        <f>VLOOKUP(B7347,'[1]Base de datos Almacen'!$B$2:$E$3654,4,0)</f>
        <v>#N/A</v>
      </c>
      <c r="F7347" s="8">
        <v>0</v>
      </c>
      <c r="G7347" s="9">
        <f>SUMIFS('Entrada - Salida'!$E:$E,'Entrada - Salida'!$D:$D,Saldo!C7347,'Entrada - Salida'!C:C,Saldo!B7347)</f>
        <v>0</v>
      </c>
      <c r="H7347" s="10">
        <f>SUMIFS('Entrada - Salida'!$F:$F,'Entrada - Salida'!$D:$D,Saldo!C7347,'Entrada - Salida'!C:C,Saldo!B7347)</f>
        <v>0</v>
      </c>
      <c r="I7347" s="11">
        <f t="shared" si="116"/>
        <v>0</v>
      </c>
      <c r="J7347" s="22"/>
    </row>
    <row r="7348" spans="5:10">
      <c r="E7348" s="4" t="e">
        <f>VLOOKUP(B7348,'[1]Base de datos Almacen'!$B$2:$E$3654,4,0)</f>
        <v>#N/A</v>
      </c>
      <c r="F7348" s="8">
        <v>0</v>
      </c>
      <c r="G7348" s="9">
        <f>SUMIFS('Entrada - Salida'!$E:$E,'Entrada - Salida'!$D:$D,Saldo!C7348,'Entrada - Salida'!C:C,Saldo!B7348)</f>
        <v>0</v>
      </c>
      <c r="H7348" s="10">
        <f>SUMIFS('Entrada - Salida'!$F:$F,'Entrada - Salida'!$D:$D,Saldo!C7348,'Entrada - Salida'!C:C,Saldo!B7348)</f>
        <v>0</v>
      </c>
      <c r="I7348" s="11">
        <f t="shared" si="116"/>
        <v>0</v>
      </c>
      <c r="J7348" s="22"/>
    </row>
    <row r="7349" spans="5:10">
      <c r="E7349" s="4" t="e">
        <f>VLOOKUP(B7349,'[1]Base de datos Almacen'!$B$2:$E$3654,4,0)</f>
        <v>#N/A</v>
      </c>
      <c r="F7349" s="8">
        <v>0</v>
      </c>
      <c r="G7349" s="9">
        <f>SUMIFS('Entrada - Salida'!$E:$E,'Entrada - Salida'!$D:$D,Saldo!C7349,'Entrada - Salida'!C:C,Saldo!B7349)</f>
        <v>0</v>
      </c>
      <c r="H7349" s="10">
        <f>SUMIFS('Entrada - Salida'!$F:$F,'Entrada - Salida'!$D:$D,Saldo!C7349,'Entrada - Salida'!C:C,Saldo!B7349)</f>
        <v>0</v>
      </c>
      <c r="I7349" s="11">
        <f t="shared" si="116"/>
        <v>0</v>
      </c>
      <c r="J7349" s="22"/>
    </row>
    <row r="7350" spans="5:10">
      <c r="E7350" s="4" t="e">
        <f>VLOOKUP(B7350,'[1]Base de datos Almacen'!$B$2:$E$3654,4,0)</f>
        <v>#N/A</v>
      </c>
      <c r="F7350" s="8">
        <v>0</v>
      </c>
      <c r="G7350" s="9">
        <f>SUMIFS('Entrada - Salida'!$E:$E,'Entrada - Salida'!$D:$D,Saldo!C7350,'Entrada - Salida'!C:C,Saldo!B7350)</f>
        <v>0</v>
      </c>
      <c r="H7350" s="10">
        <f>SUMIFS('Entrada - Salida'!$F:$F,'Entrada - Salida'!$D:$D,Saldo!C7350,'Entrada - Salida'!C:C,Saldo!B7350)</f>
        <v>0</v>
      </c>
      <c r="I7350" s="11">
        <f t="shared" si="116"/>
        <v>0</v>
      </c>
      <c r="J7350" s="22"/>
    </row>
    <row r="7351" spans="5:10">
      <c r="E7351" s="4" t="e">
        <f>VLOOKUP(B7351,'[1]Base de datos Almacen'!$B$2:$E$3654,4,0)</f>
        <v>#N/A</v>
      </c>
      <c r="F7351" s="8">
        <v>0</v>
      </c>
      <c r="G7351" s="9">
        <f>SUMIFS('Entrada - Salida'!$E:$E,'Entrada - Salida'!$D:$D,Saldo!C7351,'Entrada - Salida'!C:C,Saldo!B7351)</f>
        <v>0</v>
      </c>
      <c r="H7351" s="10">
        <f>SUMIFS('Entrada - Salida'!$F:$F,'Entrada - Salida'!$D:$D,Saldo!C7351,'Entrada - Salida'!C:C,Saldo!B7351)</f>
        <v>0</v>
      </c>
      <c r="I7351" s="11">
        <f t="shared" si="116"/>
        <v>0</v>
      </c>
      <c r="J7351" s="22"/>
    </row>
    <row r="7352" spans="5:10">
      <c r="E7352" s="4" t="e">
        <f>VLOOKUP(B7352,'[1]Base de datos Almacen'!$B$2:$E$3654,4,0)</f>
        <v>#N/A</v>
      </c>
      <c r="F7352" s="8">
        <v>0</v>
      </c>
      <c r="G7352" s="9">
        <f>SUMIFS('Entrada - Salida'!$E:$E,'Entrada - Salida'!$D:$D,Saldo!C7352,'Entrada - Salida'!C:C,Saldo!B7352)</f>
        <v>0</v>
      </c>
      <c r="H7352" s="10">
        <f>SUMIFS('Entrada - Salida'!$F:$F,'Entrada - Salida'!$D:$D,Saldo!C7352,'Entrada - Salida'!C:C,Saldo!B7352)</f>
        <v>0</v>
      </c>
      <c r="I7352" s="11">
        <f t="shared" si="116"/>
        <v>0</v>
      </c>
      <c r="J7352" s="22"/>
    </row>
    <row r="7353" spans="5:10">
      <c r="E7353" s="4" t="e">
        <f>VLOOKUP(B7353,'[1]Base de datos Almacen'!$B$2:$E$3654,4,0)</f>
        <v>#N/A</v>
      </c>
      <c r="F7353" s="8">
        <v>0</v>
      </c>
      <c r="G7353" s="9">
        <f>SUMIFS('Entrada - Salida'!$E:$E,'Entrada - Salida'!$D:$D,Saldo!C7353,'Entrada - Salida'!C:C,Saldo!B7353)</f>
        <v>0</v>
      </c>
      <c r="H7353" s="10">
        <f>SUMIFS('Entrada - Salida'!$F:$F,'Entrada - Salida'!$D:$D,Saldo!C7353,'Entrada - Salida'!C:C,Saldo!B7353)</f>
        <v>0</v>
      </c>
      <c r="I7353" s="11">
        <f t="shared" si="116"/>
        <v>0</v>
      </c>
      <c r="J7353" s="22"/>
    </row>
    <row r="7354" spans="5:10">
      <c r="E7354" s="4" t="e">
        <f>VLOOKUP(B7354,'[1]Base de datos Almacen'!$B$2:$E$3654,4,0)</f>
        <v>#N/A</v>
      </c>
      <c r="F7354" s="8">
        <v>0</v>
      </c>
      <c r="G7354" s="9">
        <f>SUMIFS('Entrada - Salida'!$E:$E,'Entrada - Salida'!$D:$D,Saldo!C7354,'Entrada - Salida'!C:C,Saldo!B7354)</f>
        <v>0</v>
      </c>
      <c r="H7354" s="10">
        <f>SUMIFS('Entrada - Salida'!$F:$F,'Entrada - Salida'!$D:$D,Saldo!C7354,'Entrada - Salida'!C:C,Saldo!B7354)</f>
        <v>0</v>
      </c>
      <c r="I7354" s="11">
        <f t="shared" si="116"/>
        <v>0</v>
      </c>
      <c r="J7354" s="22"/>
    </row>
    <row r="7355" spans="5:10">
      <c r="E7355" s="4" t="e">
        <f>VLOOKUP(B7355,'[1]Base de datos Almacen'!$B$2:$E$3654,4,0)</f>
        <v>#N/A</v>
      </c>
      <c r="F7355" s="8">
        <v>0</v>
      </c>
      <c r="G7355" s="9">
        <f>SUMIFS('Entrada - Salida'!$E:$E,'Entrada - Salida'!$D:$D,Saldo!C7355,'Entrada - Salida'!C:C,Saldo!B7355)</f>
        <v>0</v>
      </c>
      <c r="H7355" s="10">
        <f>SUMIFS('Entrada - Salida'!$F:$F,'Entrada - Salida'!$D:$D,Saldo!C7355,'Entrada - Salida'!C:C,Saldo!B7355)</f>
        <v>0</v>
      </c>
      <c r="I7355" s="11">
        <f t="shared" si="116"/>
        <v>0</v>
      </c>
      <c r="J7355" s="22"/>
    </row>
    <row r="7356" spans="5:10">
      <c r="E7356" s="4" t="e">
        <f>VLOOKUP(B7356,'[1]Base de datos Almacen'!$B$2:$E$3654,4,0)</f>
        <v>#N/A</v>
      </c>
      <c r="F7356" s="8">
        <v>0</v>
      </c>
      <c r="G7356" s="9">
        <f>SUMIFS('Entrada - Salida'!$E:$E,'Entrada - Salida'!$D:$D,Saldo!C7356,'Entrada - Salida'!C:C,Saldo!B7356)</f>
        <v>0</v>
      </c>
      <c r="H7356" s="10">
        <f>SUMIFS('Entrada - Salida'!$F:$F,'Entrada - Salida'!$D:$D,Saldo!C7356,'Entrada - Salida'!C:C,Saldo!B7356)</f>
        <v>0</v>
      </c>
      <c r="I7356" s="11">
        <f t="shared" si="116"/>
        <v>0</v>
      </c>
      <c r="J7356" s="22"/>
    </row>
    <row r="7357" spans="5:10">
      <c r="E7357" s="4" t="e">
        <f>VLOOKUP(B7357,'[1]Base de datos Almacen'!$B$2:$E$3654,4,0)</f>
        <v>#N/A</v>
      </c>
      <c r="F7357" s="8">
        <v>0</v>
      </c>
      <c r="G7357" s="9">
        <f>SUMIFS('Entrada - Salida'!$E:$E,'Entrada - Salida'!$D:$D,Saldo!C7357,'Entrada - Salida'!C:C,Saldo!B7357)</f>
        <v>0</v>
      </c>
      <c r="H7357" s="10">
        <f>SUMIFS('Entrada - Salida'!$F:$F,'Entrada - Salida'!$D:$D,Saldo!C7357,'Entrada - Salida'!C:C,Saldo!B7357)</f>
        <v>0</v>
      </c>
      <c r="I7357" s="11">
        <f t="shared" si="116"/>
        <v>0</v>
      </c>
      <c r="J7357" s="22"/>
    </row>
    <row r="7358" spans="5:10">
      <c r="E7358" s="4" t="e">
        <f>VLOOKUP(B7358,'[1]Base de datos Almacen'!$B$2:$E$3654,4,0)</f>
        <v>#N/A</v>
      </c>
      <c r="F7358" s="8">
        <v>0</v>
      </c>
      <c r="G7358" s="9">
        <f>SUMIFS('Entrada - Salida'!$E:$E,'Entrada - Salida'!$D:$D,Saldo!C7358,'Entrada - Salida'!C:C,Saldo!B7358)</f>
        <v>0</v>
      </c>
      <c r="H7358" s="10">
        <f>SUMIFS('Entrada - Salida'!$F:$F,'Entrada - Salida'!$D:$D,Saldo!C7358,'Entrada - Salida'!C:C,Saldo!B7358)</f>
        <v>0</v>
      </c>
      <c r="I7358" s="11">
        <f t="shared" si="116"/>
        <v>0</v>
      </c>
      <c r="J7358" s="22"/>
    </row>
    <row r="7359" spans="5:10">
      <c r="E7359" s="4" t="e">
        <f>VLOOKUP(B7359,'[1]Base de datos Almacen'!$B$2:$E$3654,4,0)</f>
        <v>#N/A</v>
      </c>
      <c r="F7359" s="8">
        <v>0</v>
      </c>
      <c r="G7359" s="9">
        <f>SUMIFS('Entrada - Salida'!$E:$E,'Entrada - Salida'!$D:$D,Saldo!C7359,'Entrada - Salida'!C:C,Saldo!B7359)</f>
        <v>0</v>
      </c>
      <c r="H7359" s="10">
        <f>SUMIFS('Entrada - Salida'!$F:$F,'Entrada - Salida'!$D:$D,Saldo!C7359,'Entrada - Salida'!C:C,Saldo!B7359)</f>
        <v>0</v>
      </c>
      <c r="I7359" s="11">
        <f t="shared" si="116"/>
        <v>0</v>
      </c>
      <c r="J7359" s="22"/>
    </row>
    <row r="7360" spans="5:10">
      <c r="E7360" s="4" t="e">
        <f>VLOOKUP(B7360,'[1]Base de datos Almacen'!$B$2:$E$3654,4,0)</f>
        <v>#N/A</v>
      </c>
      <c r="F7360" s="8">
        <v>0</v>
      </c>
      <c r="G7360" s="9">
        <f>SUMIFS('Entrada - Salida'!$E:$E,'Entrada - Salida'!$D:$D,Saldo!C7360,'Entrada - Salida'!C:C,Saldo!B7360)</f>
        <v>0</v>
      </c>
      <c r="H7360" s="10">
        <f>SUMIFS('Entrada - Salida'!$F:$F,'Entrada - Salida'!$D:$D,Saldo!C7360,'Entrada - Salida'!C:C,Saldo!B7360)</f>
        <v>0</v>
      </c>
      <c r="I7360" s="11">
        <f t="shared" si="116"/>
        <v>0</v>
      </c>
      <c r="J7360" s="22"/>
    </row>
    <row r="7361" spans="5:10">
      <c r="E7361" s="4" t="e">
        <f>VLOOKUP(B7361,'[1]Base de datos Almacen'!$B$2:$E$3654,4,0)</f>
        <v>#N/A</v>
      </c>
      <c r="F7361" s="8">
        <v>0</v>
      </c>
      <c r="G7361" s="9">
        <f>SUMIFS('Entrada - Salida'!$E:$E,'Entrada - Salida'!$D:$D,Saldo!C7361,'Entrada - Salida'!C:C,Saldo!B7361)</f>
        <v>0</v>
      </c>
      <c r="H7361" s="10">
        <f>SUMIFS('Entrada - Salida'!$F:$F,'Entrada - Salida'!$D:$D,Saldo!C7361,'Entrada - Salida'!C:C,Saldo!B7361)</f>
        <v>0</v>
      </c>
      <c r="I7361" s="11">
        <f t="shared" si="116"/>
        <v>0</v>
      </c>
      <c r="J7361" s="22"/>
    </row>
    <row r="7362" spans="5:10">
      <c r="E7362" s="4" t="e">
        <f>VLOOKUP(B7362,'[1]Base de datos Almacen'!$B$2:$E$3654,4,0)</f>
        <v>#N/A</v>
      </c>
      <c r="F7362" s="8">
        <v>0</v>
      </c>
      <c r="G7362" s="9">
        <f>SUMIFS('Entrada - Salida'!$E:$E,'Entrada - Salida'!$D:$D,Saldo!C7362,'Entrada - Salida'!C:C,Saldo!B7362)</f>
        <v>0</v>
      </c>
      <c r="H7362" s="10">
        <f>SUMIFS('Entrada - Salida'!$F:$F,'Entrada - Salida'!$D:$D,Saldo!C7362,'Entrada - Salida'!C:C,Saldo!B7362)</f>
        <v>0</v>
      </c>
      <c r="I7362" s="11">
        <f t="shared" si="116"/>
        <v>0</v>
      </c>
      <c r="J7362" s="22"/>
    </row>
    <row r="7363" spans="5:10">
      <c r="E7363" s="4" t="e">
        <f>VLOOKUP(B7363,'[1]Base de datos Almacen'!$B$2:$E$3654,4,0)</f>
        <v>#N/A</v>
      </c>
      <c r="F7363" s="8">
        <v>0</v>
      </c>
      <c r="G7363" s="9">
        <f>SUMIFS('Entrada - Salida'!$E:$E,'Entrada - Salida'!$D:$D,Saldo!C7363,'Entrada - Salida'!C:C,Saldo!B7363)</f>
        <v>0</v>
      </c>
      <c r="H7363" s="10">
        <f>SUMIFS('Entrada - Salida'!$F:$F,'Entrada - Salida'!$D:$D,Saldo!C7363,'Entrada - Salida'!C:C,Saldo!B7363)</f>
        <v>0</v>
      </c>
      <c r="I7363" s="11">
        <f t="shared" si="116"/>
        <v>0</v>
      </c>
      <c r="J7363" s="22"/>
    </row>
    <row r="7364" spans="5:10">
      <c r="E7364" s="4" t="e">
        <f>VLOOKUP(B7364,'[1]Base de datos Almacen'!$B$2:$E$3654,4,0)</f>
        <v>#N/A</v>
      </c>
      <c r="F7364" s="8">
        <v>0</v>
      </c>
      <c r="G7364" s="9">
        <f>SUMIFS('Entrada - Salida'!$E:$E,'Entrada - Salida'!$D:$D,Saldo!C7364,'Entrada - Salida'!C:C,Saldo!B7364)</f>
        <v>0</v>
      </c>
      <c r="H7364" s="10">
        <f>SUMIFS('Entrada - Salida'!$F:$F,'Entrada - Salida'!$D:$D,Saldo!C7364,'Entrada - Salida'!C:C,Saldo!B7364)</f>
        <v>0</v>
      </c>
      <c r="I7364" s="11">
        <f t="shared" si="116"/>
        <v>0</v>
      </c>
      <c r="J7364" s="22"/>
    </row>
    <row r="7365" spans="5:10">
      <c r="E7365" s="4" t="e">
        <f>VLOOKUP(B7365,'[1]Base de datos Almacen'!$B$2:$E$3654,4,0)</f>
        <v>#N/A</v>
      </c>
      <c r="F7365" s="8">
        <v>0</v>
      </c>
      <c r="G7365" s="9">
        <f>SUMIFS('Entrada - Salida'!$E:$E,'Entrada - Salida'!$D:$D,Saldo!C7365,'Entrada - Salida'!C:C,Saldo!B7365)</f>
        <v>0</v>
      </c>
      <c r="H7365" s="10">
        <f>SUMIFS('Entrada - Salida'!$F:$F,'Entrada - Salida'!$D:$D,Saldo!C7365,'Entrada - Salida'!C:C,Saldo!B7365)</f>
        <v>0</v>
      </c>
      <c r="I7365" s="11">
        <f t="shared" si="116"/>
        <v>0</v>
      </c>
      <c r="J7365" s="22"/>
    </row>
    <row r="7366" spans="5:10">
      <c r="E7366" s="4" t="e">
        <f>VLOOKUP(B7366,'[1]Base de datos Almacen'!$B$2:$E$3654,4,0)</f>
        <v>#N/A</v>
      </c>
      <c r="F7366" s="8">
        <v>0</v>
      </c>
      <c r="G7366" s="9">
        <f>SUMIFS('Entrada - Salida'!$E:$E,'Entrada - Salida'!$D:$D,Saldo!C7366,'Entrada - Salida'!C:C,Saldo!B7366)</f>
        <v>0</v>
      </c>
      <c r="H7366" s="10">
        <f>SUMIFS('Entrada - Salida'!$F:$F,'Entrada - Salida'!$D:$D,Saldo!C7366,'Entrada - Salida'!C:C,Saldo!B7366)</f>
        <v>0</v>
      </c>
      <c r="I7366" s="11">
        <f t="shared" si="116"/>
        <v>0</v>
      </c>
      <c r="J7366" s="22"/>
    </row>
    <row r="7367" spans="5:10">
      <c r="E7367" s="4" t="e">
        <f>VLOOKUP(B7367,'[1]Base de datos Almacen'!$B$2:$E$3654,4,0)</f>
        <v>#N/A</v>
      </c>
      <c r="F7367" s="8">
        <v>0</v>
      </c>
      <c r="G7367" s="9">
        <f>SUMIFS('Entrada - Salida'!$E:$E,'Entrada - Salida'!$D:$D,Saldo!C7367,'Entrada - Salida'!C:C,Saldo!B7367)</f>
        <v>0</v>
      </c>
      <c r="H7367" s="10">
        <f>SUMIFS('Entrada - Salida'!$F:$F,'Entrada - Salida'!$D:$D,Saldo!C7367,'Entrada - Salida'!C:C,Saldo!B7367)</f>
        <v>0</v>
      </c>
      <c r="I7367" s="11">
        <f t="shared" si="116"/>
        <v>0</v>
      </c>
      <c r="J7367" s="22"/>
    </row>
    <row r="7368" spans="5:10">
      <c r="E7368" s="4" t="e">
        <f>VLOOKUP(B7368,'[1]Base de datos Almacen'!$B$2:$E$3654,4,0)</f>
        <v>#N/A</v>
      </c>
      <c r="F7368" s="8">
        <v>0</v>
      </c>
      <c r="G7368" s="9">
        <f>SUMIFS('Entrada - Salida'!$E:$E,'Entrada - Salida'!$D:$D,Saldo!C7368,'Entrada - Salida'!C:C,Saldo!B7368)</f>
        <v>0</v>
      </c>
      <c r="H7368" s="10">
        <f>SUMIFS('Entrada - Salida'!$F:$F,'Entrada - Salida'!$D:$D,Saldo!C7368,'Entrada - Salida'!C:C,Saldo!B7368)</f>
        <v>0</v>
      </c>
      <c r="I7368" s="11">
        <f t="shared" si="116"/>
        <v>0</v>
      </c>
      <c r="J7368" s="22"/>
    </row>
    <row r="7369" spans="5:10">
      <c r="E7369" s="4" t="e">
        <f>VLOOKUP(B7369,'[1]Base de datos Almacen'!$B$2:$E$3654,4,0)</f>
        <v>#N/A</v>
      </c>
      <c r="F7369" s="8">
        <v>0</v>
      </c>
      <c r="G7369" s="9">
        <f>SUMIFS('Entrada - Salida'!$E:$E,'Entrada - Salida'!$D:$D,Saldo!C7369,'Entrada - Salida'!C:C,Saldo!B7369)</f>
        <v>0</v>
      </c>
      <c r="H7369" s="10">
        <f>SUMIFS('Entrada - Salida'!$F:$F,'Entrada - Salida'!$D:$D,Saldo!C7369,'Entrada - Salida'!C:C,Saldo!B7369)</f>
        <v>0</v>
      </c>
      <c r="I7369" s="11">
        <f t="shared" si="116"/>
        <v>0</v>
      </c>
      <c r="J7369" s="22"/>
    </row>
    <row r="7370" spans="5:10">
      <c r="E7370" s="4" t="e">
        <f>VLOOKUP(B7370,'[1]Base de datos Almacen'!$B$2:$E$3654,4,0)</f>
        <v>#N/A</v>
      </c>
      <c r="F7370" s="8">
        <v>0</v>
      </c>
      <c r="G7370" s="9">
        <f>SUMIFS('Entrada - Salida'!$E:$E,'Entrada - Salida'!$D:$D,Saldo!C7370,'Entrada - Salida'!C:C,Saldo!B7370)</f>
        <v>0</v>
      </c>
      <c r="H7370" s="10">
        <f>SUMIFS('Entrada - Salida'!$F:$F,'Entrada - Salida'!$D:$D,Saldo!C7370,'Entrada - Salida'!C:C,Saldo!B7370)</f>
        <v>0</v>
      </c>
      <c r="I7370" s="11">
        <f t="shared" si="116"/>
        <v>0</v>
      </c>
      <c r="J7370" s="22"/>
    </row>
    <row r="7371" spans="5:10">
      <c r="E7371" s="4" t="e">
        <f>VLOOKUP(B7371,'[1]Base de datos Almacen'!$B$2:$E$3654,4,0)</f>
        <v>#N/A</v>
      </c>
      <c r="F7371" s="8">
        <v>0</v>
      </c>
      <c r="G7371" s="9">
        <f>SUMIFS('Entrada - Salida'!$E:$E,'Entrada - Salida'!$D:$D,Saldo!C7371,'Entrada - Salida'!C:C,Saldo!B7371)</f>
        <v>0</v>
      </c>
      <c r="H7371" s="10">
        <f>SUMIFS('Entrada - Salida'!$F:$F,'Entrada - Salida'!$D:$D,Saldo!C7371,'Entrada - Salida'!C:C,Saldo!B7371)</f>
        <v>0</v>
      </c>
      <c r="I7371" s="11">
        <f t="shared" si="116"/>
        <v>0</v>
      </c>
      <c r="J7371" s="22"/>
    </row>
    <row r="7372" spans="5:10">
      <c r="E7372" s="4" t="e">
        <f>VLOOKUP(B7372,'[1]Base de datos Almacen'!$B$2:$E$3654,4,0)</f>
        <v>#N/A</v>
      </c>
      <c r="F7372" s="8">
        <v>0</v>
      </c>
      <c r="G7372" s="9">
        <f>SUMIFS('Entrada - Salida'!$E:$E,'Entrada - Salida'!$D:$D,Saldo!C7372,'Entrada - Salida'!C:C,Saldo!B7372)</f>
        <v>0</v>
      </c>
      <c r="H7372" s="10">
        <f>SUMIFS('Entrada - Salida'!$F:$F,'Entrada - Salida'!$D:$D,Saldo!C7372,'Entrada - Salida'!C:C,Saldo!B7372)</f>
        <v>0</v>
      </c>
      <c r="I7372" s="11">
        <f t="shared" si="116"/>
        <v>0</v>
      </c>
      <c r="J7372" s="22"/>
    </row>
    <row r="7373" spans="5:10">
      <c r="E7373" s="4" t="e">
        <f>VLOOKUP(B7373,'[1]Base de datos Almacen'!$B$2:$E$3654,4,0)</f>
        <v>#N/A</v>
      </c>
      <c r="F7373" s="8">
        <v>0</v>
      </c>
      <c r="G7373" s="9">
        <f>SUMIFS('Entrada - Salida'!$E:$E,'Entrada - Salida'!$D:$D,Saldo!C7373,'Entrada - Salida'!C:C,Saldo!B7373)</f>
        <v>0</v>
      </c>
      <c r="H7373" s="10">
        <f>SUMIFS('Entrada - Salida'!$F:$F,'Entrada - Salida'!$D:$D,Saldo!C7373,'Entrada - Salida'!C:C,Saldo!B7373)</f>
        <v>0</v>
      </c>
      <c r="I7373" s="11">
        <f t="shared" si="116"/>
        <v>0</v>
      </c>
      <c r="J7373" s="22"/>
    </row>
    <row r="7374" spans="5:10">
      <c r="E7374" s="4" t="e">
        <f>VLOOKUP(B7374,'[1]Base de datos Almacen'!$B$2:$E$3654,4,0)</f>
        <v>#N/A</v>
      </c>
      <c r="F7374" s="8">
        <v>0</v>
      </c>
      <c r="G7374" s="9">
        <f>SUMIFS('Entrada - Salida'!$E:$E,'Entrada - Salida'!$D:$D,Saldo!C7374,'Entrada - Salida'!C:C,Saldo!B7374)</f>
        <v>0</v>
      </c>
      <c r="H7374" s="10">
        <f>SUMIFS('Entrada - Salida'!$F:$F,'Entrada - Salida'!$D:$D,Saldo!C7374,'Entrada - Salida'!C:C,Saldo!B7374)</f>
        <v>0</v>
      </c>
      <c r="I7374" s="11">
        <f t="shared" si="116"/>
        <v>0</v>
      </c>
      <c r="J7374" s="22"/>
    </row>
    <row r="7375" spans="5:10">
      <c r="E7375" s="4" t="e">
        <f>VLOOKUP(B7375,'[1]Base de datos Almacen'!$B$2:$E$3654,4,0)</f>
        <v>#N/A</v>
      </c>
      <c r="F7375" s="8">
        <v>0</v>
      </c>
      <c r="G7375" s="9">
        <f>SUMIFS('Entrada - Salida'!$E:$E,'Entrada - Salida'!$D:$D,Saldo!C7375,'Entrada - Salida'!C:C,Saldo!B7375)</f>
        <v>0</v>
      </c>
      <c r="H7375" s="10">
        <f>SUMIFS('Entrada - Salida'!$F:$F,'Entrada - Salida'!$D:$D,Saldo!C7375,'Entrada - Salida'!C:C,Saldo!B7375)</f>
        <v>0</v>
      </c>
      <c r="I7375" s="11">
        <f t="shared" si="116"/>
        <v>0</v>
      </c>
      <c r="J7375" s="22"/>
    </row>
    <row r="7376" spans="5:10">
      <c r="E7376" s="4" t="e">
        <f>VLOOKUP(B7376,'[1]Base de datos Almacen'!$B$2:$E$3654,4,0)</f>
        <v>#N/A</v>
      </c>
      <c r="F7376" s="8">
        <v>0</v>
      </c>
      <c r="G7376" s="9">
        <f>SUMIFS('Entrada - Salida'!$E:$E,'Entrada - Salida'!$D:$D,Saldo!C7376,'Entrada - Salida'!C:C,Saldo!B7376)</f>
        <v>0</v>
      </c>
      <c r="H7376" s="10">
        <f>SUMIFS('Entrada - Salida'!$F:$F,'Entrada - Salida'!$D:$D,Saldo!C7376,'Entrada - Salida'!C:C,Saldo!B7376)</f>
        <v>0</v>
      </c>
      <c r="I7376" s="11">
        <f t="shared" si="116"/>
        <v>0</v>
      </c>
      <c r="J7376" s="22"/>
    </row>
    <row r="7377" spans="5:10">
      <c r="E7377" s="4" t="e">
        <f>VLOOKUP(B7377,'[1]Base de datos Almacen'!$B$2:$E$3654,4,0)</f>
        <v>#N/A</v>
      </c>
      <c r="F7377" s="8">
        <v>0</v>
      </c>
      <c r="G7377" s="9">
        <f>SUMIFS('Entrada - Salida'!$E:$E,'Entrada - Salida'!$D:$D,Saldo!C7377,'Entrada - Salida'!C:C,Saldo!B7377)</f>
        <v>0</v>
      </c>
      <c r="H7377" s="10">
        <f>SUMIFS('Entrada - Salida'!$F:$F,'Entrada - Salida'!$D:$D,Saldo!C7377,'Entrada - Salida'!C:C,Saldo!B7377)</f>
        <v>0</v>
      </c>
      <c r="I7377" s="11">
        <f t="shared" si="116"/>
        <v>0</v>
      </c>
      <c r="J7377" s="22"/>
    </row>
    <row r="7378" spans="5:10">
      <c r="E7378" s="4" t="e">
        <f>VLOOKUP(B7378,'[1]Base de datos Almacen'!$B$2:$E$3654,4,0)</f>
        <v>#N/A</v>
      </c>
      <c r="F7378" s="8">
        <v>0</v>
      </c>
      <c r="G7378" s="9">
        <f>SUMIFS('Entrada - Salida'!$E:$E,'Entrada - Salida'!$D:$D,Saldo!C7378,'Entrada - Salida'!C:C,Saldo!B7378)</f>
        <v>0</v>
      </c>
      <c r="H7378" s="10">
        <f>SUMIFS('Entrada - Salida'!$F:$F,'Entrada - Salida'!$D:$D,Saldo!C7378,'Entrada - Salida'!C:C,Saldo!B7378)</f>
        <v>0</v>
      </c>
      <c r="I7378" s="11">
        <f t="shared" si="116"/>
        <v>0</v>
      </c>
      <c r="J7378" s="22"/>
    </row>
    <row r="7379" spans="5:10">
      <c r="E7379" s="4" t="e">
        <f>VLOOKUP(B7379,'[1]Base de datos Almacen'!$B$2:$E$3654,4,0)</f>
        <v>#N/A</v>
      </c>
      <c r="F7379" s="8">
        <v>0</v>
      </c>
      <c r="G7379" s="9">
        <f>SUMIFS('Entrada - Salida'!$E:$E,'Entrada - Salida'!$D:$D,Saldo!C7379,'Entrada - Salida'!C:C,Saldo!B7379)</f>
        <v>0</v>
      </c>
      <c r="H7379" s="10">
        <f>SUMIFS('Entrada - Salida'!$F:$F,'Entrada - Salida'!$D:$D,Saldo!C7379,'Entrada - Salida'!C:C,Saldo!B7379)</f>
        <v>0</v>
      </c>
      <c r="I7379" s="11">
        <f t="shared" si="116"/>
        <v>0</v>
      </c>
      <c r="J7379" s="22"/>
    </row>
    <row r="7380" spans="5:10">
      <c r="E7380" s="4" t="e">
        <f>VLOOKUP(B7380,'[1]Base de datos Almacen'!$B$2:$E$3654,4,0)</f>
        <v>#N/A</v>
      </c>
      <c r="F7380" s="8">
        <v>0</v>
      </c>
      <c r="G7380" s="9">
        <f>SUMIFS('Entrada - Salida'!$E:$E,'Entrada - Salida'!$D:$D,Saldo!C7380,'Entrada - Salida'!C:C,Saldo!B7380)</f>
        <v>0</v>
      </c>
      <c r="H7380" s="10">
        <f>SUMIFS('Entrada - Salida'!$F:$F,'Entrada - Salida'!$D:$D,Saldo!C7380,'Entrada - Salida'!C:C,Saldo!B7380)</f>
        <v>0</v>
      </c>
      <c r="I7380" s="11">
        <f t="shared" si="116"/>
        <v>0</v>
      </c>
      <c r="J7380" s="22"/>
    </row>
    <row r="7381" spans="5:10">
      <c r="E7381" s="4" t="e">
        <f>VLOOKUP(B7381,'[1]Base de datos Almacen'!$B$2:$E$3654,4,0)</f>
        <v>#N/A</v>
      </c>
      <c r="F7381" s="8">
        <v>0</v>
      </c>
      <c r="G7381" s="9">
        <f>SUMIFS('Entrada - Salida'!$E:$E,'Entrada - Salida'!$D:$D,Saldo!C7381,'Entrada - Salida'!C:C,Saldo!B7381)</f>
        <v>0</v>
      </c>
      <c r="H7381" s="10">
        <f>SUMIFS('Entrada - Salida'!$F:$F,'Entrada - Salida'!$D:$D,Saldo!C7381,'Entrada - Salida'!C:C,Saldo!B7381)</f>
        <v>0</v>
      </c>
      <c r="I7381" s="11">
        <f t="shared" si="116"/>
        <v>0</v>
      </c>
      <c r="J7381" s="22"/>
    </row>
    <row r="7382" spans="5:10">
      <c r="E7382" s="4" t="e">
        <f>VLOOKUP(B7382,'[1]Base de datos Almacen'!$B$2:$E$3654,4,0)</f>
        <v>#N/A</v>
      </c>
      <c r="F7382" s="8">
        <v>0</v>
      </c>
      <c r="G7382" s="9">
        <f>SUMIFS('Entrada - Salida'!$E:$E,'Entrada - Salida'!$D:$D,Saldo!C7382,'Entrada - Salida'!C:C,Saldo!B7382)</f>
        <v>0</v>
      </c>
      <c r="H7382" s="10">
        <f>SUMIFS('Entrada - Salida'!$F:$F,'Entrada - Salida'!$D:$D,Saldo!C7382,'Entrada - Salida'!C:C,Saldo!B7382)</f>
        <v>0</v>
      </c>
      <c r="I7382" s="11">
        <f t="shared" si="116"/>
        <v>0</v>
      </c>
      <c r="J7382" s="22"/>
    </row>
    <row r="7383" spans="5:10">
      <c r="E7383" s="4" t="e">
        <f>VLOOKUP(B7383,'[1]Base de datos Almacen'!$B$2:$E$3654,4,0)</f>
        <v>#N/A</v>
      </c>
      <c r="F7383" s="8">
        <v>0</v>
      </c>
      <c r="G7383" s="9">
        <f>SUMIFS('Entrada - Salida'!$E:$E,'Entrada - Salida'!$D:$D,Saldo!C7383,'Entrada - Salida'!C:C,Saldo!B7383)</f>
        <v>0</v>
      </c>
      <c r="H7383" s="10">
        <f>SUMIFS('Entrada - Salida'!$F:$F,'Entrada - Salida'!$D:$D,Saldo!C7383,'Entrada - Salida'!C:C,Saldo!B7383)</f>
        <v>0</v>
      </c>
      <c r="I7383" s="11">
        <f t="shared" si="116"/>
        <v>0</v>
      </c>
      <c r="J7383" s="22"/>
    </row>
    <row r="7384" spans="5:10">
      <c r="E7384" s="4" t="e">
        <f>VLOOKUP(B7384,'[1]Base de datos Almacen'!$B$2:$E$3654,4,0)</f>
        <v>#N/A</v>
      </c>
      <c r="F7384" s="8">
        <v>0</v>
      </c>
      <c r="G7384" s="9">
        <f>SUMIFS('Entrada - Salida'!$E:$E,'Entrada - Salida'!$D:$D,Saldo!C7384,'Entrada - Salida'!C:C,Saldo!B7384)</f>
        <v>0</v>
      </c>
      <c r="H7384" s="10">
        <f>SUMIFS('Entrada - Salida'!$F:$F,'Entrada - Salida'!$D:$D,Saldo!C7384,'Entrada - Salida'!C:C,Saldo!B7384)</f>
        <v>0</v>
      </c>
      <c r="I7384" s="11">
        <f t="shared" si="116"/>
        <v>0</v>
      </c>
      <c r="J7384" s="22"/>
    </row>
    <row r="7385" spans="5:10">
      <c r="E7385" s="4" t="e">
        <f>VLOOKUP(B7385,'[1]Base de datos Almacen'!$B$2:$E$3654,4,0)</f>
        <v>#N/A</v>
      </c>
      <c r="F7385" s="8">
        <v>0</v>
      </c>
      <c r="G7385" s="9">
        <f>SUMIFS('Entrada - Salida'!$E:$E,'Entrada - Salida'!$D:$D,Saldo!C7385,'Entrada - Salida'!C:C,Saldo!B7385)</f>
        <v>0</v>
      </c>
      <c r="H7385" s="10">
        <f>SUMIFS('Entrada - Salida'!$F:$F,'Entrada - Salida'!$D:$D,Saldo!C7385,'Entrada - Salida'!C:C,Saldo!B7385)</f>
        <v>0</v>
      </c>
      <c r="I7385" s="11">
        <f t="shared" si="116"/>
        <v>0</v>
      </c>
      <c r="J7385" s="22"/>
    </row>
    <row r="7386" spans="5:10">
      <c r="E7386" s="4" t="e">
        <f>VLOOKUP(B7386,'[1]Base de datos Almacen'!$B$2:$E$3654,4,0)</f>
        <v>#N/A</v>
      </c>
      <c r="F7386" s="8">
        <v>0</v>
      </c>
      <c r="G7386" s="9">
        <f>SUMIFS('Entrada - Salida'!$E:$E,'Entrada - Salida'!$D:$D,Saldo!C7386,'Entrada - Salida'!C:C,Saldo!B7386)</f>
        <v>0</v>
      </c>
      <c r="H7386" s="10">
        <f>SUMIFS('Entrada - Salida'!$F:$F,'Entrada - Salida'!$D:$D,Saldo!C7386,'Entrada - Salida'!C:C,Saldo!B7386)</f>
        <v>0</v>
      </c>
      <c r="I7386" s="11">
        <f t="shared" si="116"/>
        <v>0</v>
      </c>
      <c r="J7386" s="22"/>
    </row>
    <row r="7387" spans="5:10">
      <c r="E7387" s="4" t="e">
        <f>VLOOKUP(B7387,'[1]Base de datos Almacen'!$B$2:$E$3654,4,0)</f>
        <v>#N/A</v>
      </c>
      <c r="F7387" s="8">
        <v>0</v>
      </c>
      <c r="G7387" s="9">
        <f>SUMIFS('Entrada - Salida'!$E:$E,'Entrada - Salida'!$D:$D,Saldo!C7387,'Entrada - Salida'!C:C,Saldo!B7387)</f>
        <v>0</v>
      </c>
      <c r="H7387" s="10">
        <f>SUMIFS('Entrada - Salida'!$F:$F,'Entrada - Salida'!$D:$D,Saldo!C7387,'Entrada - Salida'!C:C,Saldo!B7387)</f>
        <v>0</v>
      </c>
      <c r="I7387" s="11">
        <f t="shared" si="116"/>
        <v>0</v>
      </c>
      <c r="J7387" s="22"/>
    </row>
    <row r="7388" spans="5:10">
      <c r="E7388" s="4" t="e">
        <f>VLOOKUP(B7388,'[1]Base de datos Almacen'!$B$2:$E$3654,4,0)</f>
        <v>#N/A</v>
      </c>
      <c r="F7388" s="8">
        <v>0</v>
      </c>
      <c r="G7388" s="9">
        <f>SUMIFS('Entrada - Salida'!$E:$E,'Entrada - Salida'!$D:$D,Saldo!C7388,'Entrada - Salida'!C:C,Saldo!B7388)</f>
        <v>0</v>
      </c>
      <c r="H7388" s="10">
        <f>SUMIFS('Entrada - Salida'!$F:$F,'Entrada - Salida'!$D:$D,Saldo!C7388,'Entrada - Salida'!C:C,Saldo!B7388)</f>
        <v>0</v>
      </c>
      <c r="I7388" s="11">
        <f t="shared" si="116"/>
        <v>0</v>
      </c>
      <c r="J7388" s="22"/>
    </row>
    <row r="7389" spans="5:10">
      <c r="E7389" s="4" t="e">
        <f>VLOOKUP(B7389,'[1]Base de datos Almacen'!$B$2:$E$3654,4,0)</f>
        <v>#N/A</v>
      </c>
      <c r="F7389" s="8">
        <v>0</v>
      </c>
      <c r="G7389" s="9">
        <f>SUMIFS('Entrada - Salida'!$E:$E,'Entrada - Salida'!$D:$D,Saldo!C7389,'Entrada - Salida'!C:C,Saldo!B7389)</f>
        <v>0</v>
      </c>
      <c r="H7389" s="10">
        <f>SUMIFS('Entrada - Salida'!$F:$F,'Entrada - Salida'!$D:$D,Saldo!C7389,'Entrada - Salida'!C:C,Saldo!B7389)</f>
        <v>0</v>
      </c>
      <c r="I7389" s="11">
        <f t="shared" si="116"/>
        <v>0</v>
      </c>
      <c r="J7389" s="22"/>
    </row>
    <row r="7390" spans="5:10">
      <c r="E7390" s="4" t="e">
        <f>VLOOKUP(B7390,'[1]Base de datos Almacen'!$B$2:$E$3654,4,0)</f>
        <v>#N/A</v>
      </c>
      <c r="F7390" s="8">
        <v>0</v>
      </c>
      <c r="G7390" s="9">
        <f>SUMIFS('Entrada - Salida'!$E:$E,'Entrada - Salida'!$D:$D,Saldo!C7390,'Entrada - Salida'!C:C,Saldo!B7390)</f>
        <v>0</v>
      </c>
      <c r="H7390" s="10">
        <f>SUMIFS('Entrada - Salida'!$F:$F,'Entrada - Salida'!$D:$D,Saldo!C7390,'Entrada - Salida'!C:C,Saldo!B7390)</f>
        <v>0</v>
      </c>
      <c r="I7390" s="11">
        <f t="shared" si="116"/>
        <v>0</v>
      </c>
      <c r="J7390" s="22"/>
    </row>
    <row r="7391" spans="5:10">
      <c r="E7391" s="4" t="e">
        <f>VLOOKUP(B7391,'[1]Base de datos Almacen'!$B$2:$E$3654,4,0)</f>
        <v>#N/A</v>
      </c>
      <c r="F7391" s="8">
        <v>0</v>
      </c>
      <c r="G7391" s="9">
        <f>SUMIFS('Entrada - Salida'!$E:$E,'Entrada - Salida'!$D:$D,Saldo!C7391,'Entrada - Salida'!C:C,Saldo!B7391)</f>
        <v>0</v>
      </c>
      <c r="H7391" s="10">
        <f>SUMIFS('Entrada - Salida'!$F:$F,'Entrada - Salida'!$D:$D,Saldo!C7391,'Entrada - Salida'!C:C,Saldo!B7391)</f>
        <v>0</v>
      </c>
      <c r="I7391" s="11">
        <f t="shared" si="116"/>
        <v>0</v>
      </c>
      <c r="J7391" s="22"/>
    </row>
    <row r="7392" spans="5:10">
      <c r="E7392" s="4" t="e">
        <f>VLOOKUP(B7392,'[1]Base de datos Almacen'!$B$2:$E$3654,4,0)</f>
        <v>#N/A</v>
      </c>
      <c r="F7392" s="8">
        <v>0</v>
      </c>
      <c r="G7392" s="9">
        <f>SUMIFS('Entrada - Salida'!$E:$E,'Entrada - Salida'!$D:$D,Saldo!C7392,'Entrada - Salida'!C:C,Saldo!B7392)</f>
        <v>0</v>
      </c>
      <c r="H7392" s="10">
        <f>SUMIFS('Entrada - Salida'!$F:$F,'Entrada - Salida'!$D:$D,Saldo!C7392,'Entrada - Salida'!C:C,Saldo!B7392)</f>
        <v>0</v>
      </c>
      <c r="I7392" s="11">
        <f t="shared" si="116"/>
        <v>0</v>
      </c>
      <c r="J7392" s="22"/>
    </row>
    <row r="7393" spans="5:10">
      <c r="E7393" s="4" t="e">
        <f>VLOOKUP(B7393,'[1]Base de datos Almacen'!$B$2:$E$3654,4,0)</f>
        <v>#N/A</v>
      </c>
      <c r="F7393" s="8">
        <v>0</v>
      </c>
      <c r="G7393" s="9">
        <f>SUMIFS('Entrada - Salida'!$E:$E,'Entrada - Salida'!$D:$D,Saldo!C7393,'Entrada - Salida'!C:C,Saldo!B7393)</f>
        <v>0</v>
      </c>
      <c r="H7393" s="10">
        <f>SUMIFS('Entrada - Salida'!$F:$F,'Entrada - Salida'!$D:$D,Saldo!C7393,'Entrada - Salida'!C:C,Saldo!B7393)</f>
        <v>0</v>
      </c>
      <c r="I7393" s="11">
        <f t="shared" si="116"/>
        <v>0</v>
      </c>
      <c r="J7393" s="22"/>
    </row>
    <row r="7394" spans="5:10">
      <c r="E7394" s="4" t="e">
        <f>VLOOKUP(B7394,'[1]Base de datos Almacen'!$B$2:$E$3654,4,0)</f>
        <v>#N/A</v>
      </c>
      <c r="F7394" s="8">
        <v>0</v>
      </c>
      <c r="G7394" s="9">
        <f>SUMIFS('Entrada - Salida'!$E:$E,'Entrada - Salida'!$D:$D,Saldo!C7394,'Entrada - Salida'!C:C,Saldo!B7394)</f>
        <v>0</v>
      </c>
      <c r="H7394" s="10">
        <f>SUMIFS('Entrada - Salida'!$F:$F,'Entrada - Salida'!$D:$D,Saldo!C7394,'Entrada - Salida'!C:C,Saldo!B7394)</f>
        <v>0</v>
      </c>
      <c r="I7394" s="11">
        <f t="shared" si="116"/>
        <v>0</v>
      </c>
      <c r="J7394" s="22"/>
    </row>
    <row r="7395" spans="5:10">
      <c r="E7395" s="4" t="e">
        <f>VLOOKUP(B7395,'[1]Base de datos Almacen'!$B$2:$E$3654,4,0)</f>
        <v>#N/A</v>
      </c>
      <c r="F7395" s="8">
        <v>0</v>
      </c>
      <c r="G7395" s="9">
        <f>SUMIFS('Entrada - Salida'!$E:$E,'Entrada - Salida'!$D:$D,Saldo!C7395,'Entrada - Salida'!C:C,Saldo!B7395)</f>
        <v>0</v>
      </c>
      <c r="H7395" s="10">
        <f>SUMIFS('Entrada - Salida'!$F:$F,'Entrada - Salida'!$D:$D,Saldo!C7395,'Entrada - Salida'!C:C,Saldo!B7395)</f>
        <v>0</v>
      </c>
      <c r="I7395" s="11">
        <f t="shared" si="116"/>
        <v>0</v>
      </c>
      <c r="J7395" s="22"/>
    </row>
    <row r="7396" spans="5:10">
      <c r="E7396" s="4" t="e">
        <f>VLOOKUP(B7396,'[1]Base de datos Almacen'!$B$2:$E$3654,4,0)</f>
        <v>#N/A</v>
      </c>
      <c r="F7396" s="8">
        <v>0</v>
      </c>
      <c r="G7396" s="9">
        <f>SUMIFS('Entrada - Salida'!$E:$E,'Entrada - Salida'!$D:$D,Saldo!C7396,'Entrada - Salida'!C:C,Saldo!B7396)</f>
        <v>0</v>
      </c>
      <c r="H7396" s="10">
        <f>SUMIFS('Entrada - Salida'!$F:$F,'Entrada - Salida'!$D:$D,Saldo!C7396,'Entrada - Salida'!C:C,Saldo!B7396)</f>
        <v>0</v>
      </c>
      <c r="I7396" s="11">
        <f t="shared" si="116"/>
        <v>0</v>
      </c>
      <c r="J7396" s="22"/>
    </row>
    <row r="7397" spans="5:10">
      <c r="E7397" s="4" t="e">
        <f>VLOOKUP(B7397,'[1]Base de datos Almacen'!$B$2:$E$3654,4,0)</f>
        <v>#N/A</v>
      </c>
      <c r="F7397" s="8">
        <v>0</v>
      </c>
      <c r="G7397" s="9">
        <f>SUMIFS('Entrada - Salida'!$E:$E,'Entrada - Salida'!$D:$D,Saldo!C7397,'Entrada - Salida'!C:C,Saldo!B7397)</f>
        <v>0</v>
      </c>
      <c r="H7397" s="10">
        <f>SUMIFS('Entrada - Salida'!$F:$F,'Entrada - Salida'!$D:$D,Saldo!C7397,'Entrada - Salida'!C:C,Saldo!B7397)</f>
        <v>0</v>
      </c>
      <c r="I7397" s="11">
        <f t="shared" si="116"/>
        <v>0</v>
      </c>
      <c r="J7397" s="22"/>
    </row>
    <row r="7398" spans="5:10">
      <c r="E7398" s="4" t="e">
        <f>VLOOKUP(B7398,'[1]Base de datos Almacen'!$B$2:$E$3654,4,0)</f>
        <v>#N/A</v>
      </c>
      <c r="F7398" s="8">
        <v>0</v>
      </c>
      <c r="G7398" s="9">
        <f>SUMIFS('Entrada - Salida'!$E:$E,'Entrada - Salida'!$D:$D,Saldo!C7398,'Entrada - Salida'!C:C,Saldo!B7398)</f>
        <v>0</v>
      </c>
      <c r="H7398" s="10">
        <f>SUMIFS('Entrada - Salida'!$F:$F,'Entrada - Salida'!$D:$D,Saldo!C7398,'Entrada - Salida'!C:C,Saldo!B7398)</f>
        <v>0</v>
      </c>
      <c r="I7398" s="11">
        <f t="shared" si="116"/>
        <v>0</v>
      </c>
      <c r="J7398" s="22"/>
    </row>
    <row r="7399" spans="5:10">
      <c r="E7399" s="4" t="e">
        <f>VLOOKUP(B7399,'[1]Base de datos Almacen'!$B$2:$E$3654,4,0)</f>
        <v>#N/A</v>
      </c>
      <c r="F7399" s="8">
        <v>0</v>
      </c>
      <c r="G7399" s="9">
        <f>SUMIFS('Entrada - Salida'!$E:$E,'Entrada - Salida'!$D:$D,Saldo!C7399,'Entrada - Salida'!C:C,Saldo!B7399)</f>
        <v>0</v>
      </c>
      <c r="H7399" s="10">
        <f>SUMIFS('Entrada - Salida'!$F:$F,'Entrada - Salida'!$D:$D,Saldo!C7399,'Entrada - Salida'!C:C,Saldo!B7399)</f>
        <v>0</v>
      </c>
      <c r="I7399" s="11">
        <f t="shared" si="116"/>
        <v>0</v>
      </c>
      <c r="J7399" s="22"/>
    </row>
    <row r="7400" spans="5:10">
      <c r="E7400" s="4" t="e">
        <f>VLOOKUP(B7400,'[1]Base de datos Almacen'!$B$2:$E$3654,4,0)</f>
        <v>#N/A</v>
      </c>
      <c r="F7400" s="8">
        <v>0</v>
      </c>
      <c r="G7400" s="9">
        <f>SUMIFS('Entrada - Salida'!$E:$E,'Entrada - Salida'!$D:$D,Saldo!C7400,'Entrada - Salida'!C:C,Saldo!B7400)</f>
        <v>0</v>
      </c>
      <c r="H7400" s="10">
        <f>SUMIFS('Entrada - Salida'!$F:$F,'Entrada - Salida'!$D:$D,Saldo!C7400,'Entrada - Salida'!C:C,Saldo!B7400)</f>
        <v>0</v>
      </c>
      <c r="I7400" s="11">
        <f t="shared" si="116"/>
        <v>0</v>
      </c>
      <c r="J7400" s="22"/>
    </row>
    <row r="7401" spans="5:10">
      <c r="E7401" s="4" t="e">
        <f>VLOOKUP(B7401,'[1]Base de datos Almacen'!$B$2:$E$3654,4,0)</f>
        <v>#N/A</v>
      </c>
      <c r="F7401" s="8">
        <v>0</v>
      </c>
      <c r="G7401" s="9">
        <f>SUMIFS('Entrada - Salida'!$E:$E,'Entrada - Salida'!$D:$D,Saldo!C7401,'Entrada - Salida'!C:C,Saldo!B7401)</f>
        <v>0</v>
      </c>
      <c r="H7401" s="10">
        <f>SUMIFS('Entrada - Salida'!$F:$F,'Entrada - Salida'!$D:$D,Saldo!C7401,'Entrada - Salida'!C:C,Saldo!B7401)</f>
        <v>0</v>
      </c>
      <c r="I7401" s="11">
        <f t="shared" si="116"/>
        <v>0</v>
      </c>
      <c r="J7401" s="22"/>
    </row>
    <row r="7402" spans="5:10">
      <c r="E7402" s="4" t="e">
        <f>VLOOKUP(B7402,'[1]Base de datos Almacen'!$B$2:$E$3654,4,0)</f>
        <v>#N/A</v>
      </c>
      <c r="F7402" s="8">
        <v>0</v>
      </c>
      <c r="G7402" s="9">
        <f>SUMIFS('Entrada - Salida'!$E:$E,'Entrada - Salida'!$D:$D,Saldo!C7402,'Entrada - Salida'!C:C,Saldo!B7402)</f>
        <v>0</v>
      </c>
      <c r="H7402" s="10">
        <f>SUMIFS('Entrada - Salida'!$F:$F,'Entrada - Salida'!$D:$D,Saldo!C7402,'Entrada - Salida'!C:C,Saldo!B7402)</f>
        <v>0</v>
      </c>
      <c r="I7402" s="11">
        <f t="shared" si="116"/>
        <v>0</v>
      </c>
      <c r="J7402" s="22"/>
    </row>
    <row r="7403" spans="5:10">
      <c r="E7403" s="4" t="e">
        <f>VLOOKUP(B7403,'[1]Base de datos Almacen'!$B$2:$E$3654,4,0)</f>
        <v>#N/A</v>
      </c>
      <c r="F7403" s="8">
        <v>0</v>
      </c>
      <c r="G7403" s="9">
        <f>SUMIFS('Entrada - Salida'!$E:$E,'Entrada - Salida'!$D:$D,Saldo!C7403,'Entrada - Salida'!C:C,Saldo!B7403)</f>
        <v>0</v>
      </c>
      <c r="H7403" s="10">
        <f>SUMIFS('Entrada - Salida'!$F:$F,'Entrada - Salida'!$D:$D,Saldo!C7403,'Entrada - Salida'!C:C,Saldo!B7403)</f>
        <v>0</v>
      </c>
      <c r="I7403" s="11">
        <f t="shared" si="116"/>
        <v>0</v>
      </c>
      <c r="J7403" s="22"/>
    </row>
    <row r="7404" spans="5:10">
      <c r="E7404" s="4" t="e">
        <f>VLOOKUP(B7404,'[1]Base de datos Almacen'!$B$2:$E$3654,4,0)</f>
        <v>#N/A</v>
      </c>
      <c r="F7404" s="8">
        <v>0</v>
      </c>
      <c r="G7404" s="9">
        <f>SUMIFS('Entrada - Salida'!$E:$E,'Entrada - Salida'!$D:$D,Saldo!C7404,'Entrada - Salida'!C:C,Saldo!B7404)</f>
        <v>0</v>
      </c>
      <c r="H7404" s="10">
        <f>SUMIFS('Entrada - Salida'!$F:$F,'Entrada - Salida'!$D:$D,Saldo!C7404,'Entrada - Salida'!C:C,Saldo!B7404)</f>
        <v>0</v>
      </c>
      <c r="I7404" s="11">
        <f t="shared" si="116"/>
        <v>0</v>
      </c>
      <c r="J7404" s="22"/>
    </row>
    <row r="7405" spans="5:10">
      <c r="E7405" s="4" t="e">
        <f>VLOOKUP(B7405,'[1]Base de datos Almacen'!$B$2:$E$3654,4,0)</f>
        <v>#N/A</v>
      </c>
      <c r="F7405" s="8">
        <v>0</v>
      </c>
      <c r="G7405" s="9">
        <f>SUMIFS('Entrada - Salida'!$E:$E,'Entrada - Salida'!$D:$D,Saldo!C7405,'Entrada - Salida'!C:C,Saldo!B7405)</f>
        <v>0</v>
      </c>
      <c r="H7405" s="10">
        <f>SUMIFS('Entrada - Salida'!$F:$F,'Entrada - Salida'!$D:$D,Saldo!C7405,'Entrada - Salida'!C:C,Saldo!B7405)</f>
        <v>0</v>
      </c>
      <c r="I7405" s="11">
        <f t="shared" si="116"/>
        <v>0</v>
      </c>
      <c r="J7405" s="22"/>
    </row>
    <row r="7406" spans="5:10">
      <c r="E7406" s="4" t="e">
        <f>VLOOKUP(B7406,'[1]Base de datos Almacen'!$B$2:$E$3654,4,0)</f>
        <v>#N/A</v>
      </c>
      <c r="F7406" s="8">
        <v>0</v>
      </c>
      <c r="G7406" s="9">
        <f>SUMIFS('Entrada - Salida'!$E:$E,'Entrada - Salida'!$D:$D,Saldo!C7406,'Entrada - Salida'!C:C,Saldo!B7406)</f>
        <v>0</v>
      </c>
      <c r="H7406" s="10">
        <f>SUMIFS('Entrada - Salida'!$F:$F,'Entrada - Salida'!$D:$D,Saldo!C7406,'Entrada - Salida'!C:C,Saldo!B7406)</f>
        <v>0</v>
      </c>
      <c r="I7406" s="11">
        <f t="shared" ref="I7406:I7469" si="117">+(G7406-H7406)+F7406</f>
        <v>0</v>
      </c>
      <c r="J7406" s="22"/>
    </row>
    <row r="7407" spans="5:10">
      <c r="E7407" s="4" t="e">
        <f>VLOOKUP(B7407,'[1]Base de datos Almacen'!$B$2:$E$3654,4,0)</f>
        <v>#N/A</v>
      </c>
      <c r="F7407" s="8">
        <v>0</v>
      </c>
      <c r="G7407" s="9">
        <f>SUMIFS('Entrada - Salida'!$E:$E,'Entrada - Salida'!$D:$D,Saldo!C7407,'Entrada - Salida'!C:C,Saldo!B7407)</f>
        <v>0</v>
      </c>
      <c r="H7407" s="10">
        <f>SUMIFS('Entrada - Salida'!$F:$F,'Entrada - Salida'!$D:$D,Saldo!C7407,'Entrada - Salida'!C:C,Saldo!B7407)</f>
        <v>0</v>
      </c>
      <c r="I7407" s="11">
        <f t="shared" si="117"/>
        <v>0</v>
      </c>
      <c r="J7407" s="22"/>
    </row>
    <row r="7408" spans="5:10">
      <c r="E7408" s="4" t="e">
        <f>VLOOKUP(B7408,'[1]Base de datos Almacen'!$B$2:$E$3654,4,0)</f>
        <v>#N/A</v>
      </c>
      <c r="F7408" s="8">
        <v>0</v>
      </c>
      <c r="G7408" s="9">
        <f>SUMIFS('Entrada - Salida'!$E:$E,'Entrada - Salida'!$D:$D,Saldo!C7408,'Entrada - Salida'!C:C,Saldo!B7408)</f>
        <v>0</v>
      </c>
      <c r="H7408" s="10">
        <f>SUMIFS('Entrada - Salida'!$F:$F,'Entrada - Salida'!$D:$D,Saldo!C7408,'Entrada - Salida'!C:C,Saldo!B7408)</f>
        <v>0</v>
      </c>
      <c r="I7408" s="11">
        <f t="shared" si="117"/>
        <v>0</v>
      </c>
      <c r="J7408" s="22"/>
    </row>
    <row r="7409" spans="5:10">
      <c r="E7409" s="4" t="e">
        <f>VLOOKUP(B7409,'[1]Base de datos Almacen'!$B$2:$E$3654,4,0)</f>
        <v>#N/A</v>
      </c>
      <c r="F7409" s="8">
        <v>0</v>
      </c>
      <c r="G7409" s="9">
        <f>SUMIFS('Entrada - Salida'!$E:$E,'Entrada - Salida'!$D:$D,Saldo!C7409,'Entrada - Salida'!C:C,Saldo!B7409)</f>
        <v>0</v>
      </c>
      <c r="H7409" s="10">
        <f>SUMIFS('Entrada - Salida'!$F:$F,'Entrada - Salida'!$D:$D,Saldo!C7409,'Entrada - Salida'!C:C,Saldo!B7409)</f>
        <v>0</v>
      </c>
      <c r="I7409" s="11">
        <f t="shared" si="117"/>
        <v>0</v>
      </c>
      <c r="J7409" s="22"/>
    </row>
    <row r="7410" spans="5:10">
      <c r="E7410" s="4" t="e">
        <f>VLOOKUP(B7410,'[1]Base de datos Almacen'!$B$2:$E$3654,4,0)</f>
        <v>#N/A</v>
      </c>
      <c r="F7410" s="8">
        <v>0</v>
      </c>
      <c r="G7410" s="9">
        <f>SUMIFS('Entrada - Salida'!$E:$E,'Entrada - Salida'!$D:$D,Saldo!C7410,'Entrada - Salida'!C:C,Saldo!B7410)</f>
        <v>0</v>
      </c>
      <c r="H7410" s="10">
        <f>SUMIFS('Entrada - Salida'!$F:$F,'Entrada - Salida'!$D:$D,Saldo!C7410,'Entrada - Salida'!C:C,Saldo!B7410)</f>
        <v>0</v>
      </c>
      <c r="I7410" s="11">
        <f t="shared" si="117"/>
        <v>0</v>
      </c>
      <c r="J7410" s="22"/>
    </row>
    <row r="7411" spans="5:10">
      <c r="E7411" s="4" t="e">
        <f>VLOOKUP(B7411,'[1]Base de datos Almacen'!$B$2:$E$3654,4,0)</f>
        <v>#N/A</v>
      </c>
      <c r="F7411" s="8">
        <v>0</v>
      </c>
      <c r="G7411" s="9">
        <f>SUMIFS('Entrada - Salida'!$E:$E,'Entrada - Salida'!$D:$D,Saldo!C7411,'Entrada - Salida'!C:C,Saldo!B7411)</f>
        <v>0</v>
      </c>
      <c r="H7411" s="10">
        <f>SUMIFS('Entrada - Salida'!$F:$F,'Entrada - Salida'!$D:$D,Saldo!C7411,'Entrada - Salida'!C:C,Saldo!B7411)</f>
        <v>0</v>
      </c>
      <c r="I7411" s="11">
        <f t="shared" si="117"/>
        <v>0</v>
      </c>
      <c r="J7411" s="22"/>
    </row>
    <row r="7412" spans="5:10">
      <c r="E7412" s="4" t="e">
        <f>VLOOKUP(B7412,'[1]Base de datos Almacen'!$B$2:$E$3654,4,0)</f>
        <v>#N/A</v>
      </c>
      <c r="F7412" s="8">
        <v>0</v>
      </c>
      <c r="G7412" s="9">
        <f>SUMIFS('Entrada - Salida'!$E:$E,'Entrada - Salida'!$D:$D,Saldo!C7412,'Entrada - Salida'!C:C,Saldo!B7412)</f>
        <v>0</v>
      </c>
      <c r="H7412" s="10">
        <f>SUMIFS('Entrada - Salida'!$F:$F,'Entrada - Salida'!$D:$D,Saldo!C7412,'Entrada - Salida'!C:C,Saldo!B7412)</f>
        <v>0</v>
      </c>
      <c r="I7412" s="11">
        <f t="shared" si="117"/>
        <v>0</v>
      </c>
      <c r="J7412" s="22"/>
    </row>
    <row r="7413" spans="5:10">
      <c r="E7413" s="4" t="e">
        <f>VLOOKUP(B7413,'[1]Base de datos Almacen'!$B$2:$E$3654,4,0)</f>
        <v>#N/A</v>
      </c>
      <c r="F7413" s="8">
        <v>0</v>
      </c>
      <c r="G7413" s="9">
        <f>SUMIFS('Entrada - Salida'!$E:$E,'Entrada - Salida'!$D:$D,Saldo!C7413,'Entrada - Salida'!C:C,Saldo!B7413)</f>
        <v>0</v>
      </c>
      <c r="H7413" s="10">
        <f>SUMIFS('Entrada - Salida'!$F:$F,'Entrada - Salida'!$D:$D,Saldo!C7413,'Entrada - Salida'!C:C,Saldo!B7413)</f>
        <v>0</v>
      </c>
      <c r="I7413" s="11">
        <f t="shared" si="117"/>
        <v>0</v>
      </c>
      <c r="J7413" s="22"/>
    </row>
    <row r="7414" spans="5:10">
      <c r="E7414" s="4" t="e">
        <f>VLOOKUP(B7414,'[1]Base de datos Almacen'!$B$2:$E$3654,4,0)</f>
        <v>#N/A</v>
      </c>
      <c r="F7414" s="8">
        <v>0</v>
      </c>
      <c r="G7414" s="9">
        <f>SUMIFS('Entrada - Salida'!$E:$E,'Entrada - Salida'!$D:$D,Saldo!C7414,'Entrada - Salida'!C:C,Saldo!B7414)</f>
        <v>0</v>
      </c>
      <c r="H7414" s="10">
        <f>SUMIFS('Entrada - Salida'!$F:$F,'Entrada - Salida'!$D:$D,Saldo!C7414,'Entrada - Salida'!C:C,Saldo!B7414)</f>
        <v>0</v>
      </c>
      <c r="I7414" s="11">
        <f t="shared" si="117"/>
        <v>0</v>
      </c>
      <c r="J7414" s="22"/>
    </row>
    <row r="7415" spans="5:10">
      <c r="E7415" s="4" t="e">
        <f>VLOOKUP(B7415,'[1]Base de datos Almacen'!$B$2:$E$3654,4,0)</f>
        <v>#N/A</v>
      </c>
      <c r="F7415" s="8">
        <v>0</v>
      </c>
      <c r="G7415" s="9">
        <f>SUMIFS('Entrada - Salida'!$E:$E,'Entrada - Salida'!$D:$D,Saldo!C7415,'Entrada - Salida'!C:C,Saldo!B7415)</f>
        <v>0</v>
      </c>
      <c r="H7415" s="10">
        <f>SUMIFS('Entrada - Salida'!$F:$F,'Entrada - Salida'!$D:$D,Saldo!C7415,'Entrada - Salida'!C:C,Saldo!B7415)</f>
        <v>0</v>
      </c>
      <c r="I7415" s="11">
        <f t="shared" si="117"/>
        <v>0</v>
      </c>
      <c r="J7415" s="22"/>
    </row>
    <row r="7416" spans="5:10">
      <c r="E7416" s="4" t="e">
        <f>VLOOKUP(B7416,'[1]Base de datos Almacen'!$B$2:$E$3654,4,0)</f>
        <v>#N/A</v>
      </c>
      <c r="F7416" s="8">
        <v>0</v>
      </c>
      <c r="G7416" s="9">
        <f>SUMIFS('Entrada - Salida'!$E:$E,'Entrada - Salida'!$D:$D,Saldo!C7416,'Entrada - Salida'!C:C,Saldo!B7416)</f>
        <v>0</v>
      </c>
      <c r="H7416" s="10">
        <f>SUMIFS('Entrada - Salida'!$F:$F,'Entrada - Salida'!$D:$D,Saldo!C7416,'Entrada - Salida'!C:C,Saldo!B7416)</f>
        <v>0</v>
      </c>
      <c r="I7416" s="11">
        <f t="shared" si="117"/>
        <v>0</v>
      </c>
      <c r="J7416" s="22"/>
    </row>
    <row r="7417" spans="5:10">
      <c r="E7417" s="4" t="e">
        <f>VLOOKUP(B7417,'[1]Base de datos Almacen'!$B$2:$E$3654,4,0)</f>
        <v>#N/A</v>
      </c>
      <c r="F7417" s="8">
        <v>0</v>
      </c>
      <c r="G7417" s="9">
        <f>SUMIFS('Entrada - Salida'!$E:$E,'Entrada - Salida'!$D:$D,Saldo!C7417,'Entrada - Salida'!C:C,Saldo!B7417)</f>
        <v>0</v>
      </c>
      <c r="H7417" s="10">
        <f>SUMIFS('Entrada - Salida'!$F:$F,'Entrada - Salida'!$D:$D,Saldo!C7417,'Entrada - Salida'!C:C,Saldo!B7417)</f>
        <v>0</v>
      </c>
      <c r="I7417" s="11">
        <f t="shared" si="117"/>
        <v>0</v>
      </c>
      <c r="J7417" s="22"/>
    </row>
    <row r="7418" spans="5:10">
      <c r="E7418" s="4" t="e">
        <f>VLOOKUP(B7418,'[1]Base de datos Almacen'!$B$2:$E$3654,4,0)</f>
        <v>#N/A</v>
      </c>
      <c r="F7418" s="8">
        <v>0</v>
      </c>
      <c r="G7418" s="9">
        <f>SUMIFS('Entrada - Salida'!$E:$E,'Entrada - Salida'!$D:$D,Saldo!C7418,'Entrada - Salida'!C:C,Saldo!B7418)</f>
        <v>0</v>
      </c>
      <c r="H7418" s="10">
        <f>SUMIFS('Entrada - Salida'!$F:$F,'Entrada - Salida'!$D:$D,Saldo!C7418,'Entrada - Salida'!C:C,Saldo!B7418)</f>
        <v>0</v>
      </c>
      <c r="I7418" s="11">
        <f t="shared" si="117"/>
        <v>0</v>
      </c>
      <c r="J7418" s="22"/>
    </row>
    <row r="7419" spans="5:10">
      <c r="E7419" s="4" t="e">
        <f>VLOOKUP(B7419,'[1]Base de datos Almacen'!$B$2:$E$3654,4,0)</f>
        <v>#N/A</v>
      </c>
      <c r="F7419" s="8">
        <v>0</v>
      </c>
      <c r="G7419" s="9">
        <f>SUMIFS('Entrada - Salida'!$E:$E,'Entrada - Salida'!$D:$D,Saldo!C7419,'Entrada - Salida'!C:C,Saldo!B7419)</f>
        <v>0</v>
      </c>
      <c r="H7419" s="10">
        <f>SUMIFS('Entrada - Salida'!$F:$F,'Entrada - Salida'!$D:$D,Saldo!C7419,'Entrada - Salida'!C:C,Saldo!B7419)</f>
        <v>0</v>
      </c>
      <c r="I7419" s="11">
        <f t="shared" si="117"/>
        <v>0</v>
      </c>
      <c r="J7419" s="22"/>
    </row>
    <row r="7420" spans="5:10">
      <c r="E7420" s="4" t="e">
        <f>VLOOKUP(B7420,'[1]Base de datos Almacen'!$B$2:$E$3654,4,0)</f>
        <v>#N/A</v>
      </c>
      <c r="F7420" s="8">
        <v>0</v>
      </c>
      <c r="G7420" s="9">
        <f>SUMIFS('Entrada - Salida'!$E:$E,'Entrada - Salida'!$D:$D,Saldo!C7420,'Entrada - Salida'!C:C,Saldo!B7420)</f>
        <v>0</v>
      </c>
      <c r="H7420" s="10">
        <f>SUMIFS('Entrada - Salida'!$F:$F,'Entrada - Salida'!$D:$D,Saldo!C7420,'Entrada - Salida'!C:C,Saldo!B7420)</f>
        <v>0</v>
      </c>
      <c r="I7420" s="11">
        <f t="shared" si="117"/>
        <v>0</v>
      </c>
      <c r="J7420" s="22"/>
    </row>
    <row r="7421" spans="5:10">
      <c r="E7421" s="4" t="e">
        <f>VLOOKUP(B7421,'[1]Base de datos Almacen'!$B$2:$E$3654,4,0)</f>
        <v>#N/A</v>
      </c>
      <c r="F7421" s="8">
        <v>0</v>
      </c>
      <c r="G7421" s="9">
        <f>SUMIFS('Entrada - Salida'!$E:$E,'Entrada - Salida'!$D:$D,Saldo!C7421,'Entrada - Salida'!C:C,Saldo!B7421)</f>
        <v>0</v>
      </c>
      <c r="H7421" s="10">
        <f>SUMIFS('Entrada - Salida'!$F:$F,'Entrada - Salida'!$D:$D,Saldo!C7421,'Entrada - Salida'!C:C,Saldo!B7421)</f>
        <v>0</v>
      </c>
      <c r="I7421" s="11">
        <f t="shared" si="117"/>
        <v>0</v>
      </c>
      <c r="J7421" s="22"/>
    </row>
    <row r="7422" spans="5:10">
      <c r="E7422" s="4" t="e">
        <f>VLOOKUP(B7422,'[1]Base de datos Almacen'!$B$2:$E$3654,4,0)</f>
        <v>#N/A</v>
      </c>
      <c r="F7422" s="8">
        <v>0</v>
      </c>
      <c r="G7422" s="9">
        <f>SUMIFS('Entrada - Salida'!$E:$E,'Entrada - Salida'!$D:$D,Saldo!C7422,'Entrada - Salida'!C:C,Saldo!B7422)</f>
        <v>0</v>
      </c>
      <c r="H7422" s="10">
        <f>SUMIFS('Entrada - Salida'!$F:$F,'Entrada - Salida'!$D:$D,Saldo!C7422,'Entrada - Salida'!C:C,Saldo!B7422)</f>
        <v>0</v>
      </c>
      <c r="I7422" s="11">
        <f t="shared" si="117"/>
        <v>0</v>
      </c>
      <c r="J7422" s="22"/>
    </row>
    <row r="7423" spans="5:10">
      <c r="E7423" s="4" t="e">
        <f>VLOOKUP(B7423,'[1]Base de datos Almacen'!$B$2:$E$3654,4,0)</f>
        <v>#N/A</v>
      </c>
      <c r="F7423" s="8">
        <v>0</v>
      </c>
      <c r="G7423" s="9">
        <f>SUMIFS('Entrada - Salida'!$E:$E,'Entrada - Salida'!$D:$D,Saldo!C7423,'Entrada - Salida'!C:C,Saldo!B7423)</f>
        <v>0</v>
      </c>
      <c r="H7423" s="10">
        <f>SUMIFS('Entrada - Salida'!$F:$F,'Entrada - Salida'!$D:$D,Saldo!C7423,'Entrada - Salida'!C:C,Saldo!B7423)</f>
        <v>0</v>
      </c>
      <c r="I7423" s="11">
        <f t="shared" si="117"/>
        <v>0</v>
      </c>
      <c r="J7423" s="22"/>
    </row>
    <row r="7424" spans="5:10">
      <c r="E7424" s="4" t="e">
        <f>VLOOKUP(B7424,'[1]Base de datos Almacen'!$B$2:$E$3654,4,0)</f>
        <v>#N/A</v>
      </c>
      <c r="F7424" s="8">
        <v>0</v>
      </c>
      <c r="G7424" s="9">
        <f>SUMIFS('Entrada - Salida'!$E:$E,'Entrada - Salida'!$D:$D,Saldo!C7424,'Entrada - Salida'!C:C,Saldo!B7424)</f>
        <v>0</v>
      </c>
      <c r="H7424" s="10">
        <f>SUMIFS('Entrada - Salida'!$F:$F,'Entrada - Salida'!$D:$D,Saldo!C7424,'Entrada - Salida'!C:C,Saldo!B7424)</f>
        <v>0</v>
      </c>
      <c r="I7424" s="11">
        <f t="shared" si="117"/>
        <v>0</v>
      </c>
      <c r="J7424" s="22"/>
    </row>
    <row r="7425" spans="5:10">
      <c r="E7425" s="4" t="e">
        <f>VLOOKUP(B7425,'[1]Base de datos Almacen'!$B$2:$E$3654,4,0)</f>
        <v>#N/A</v>
      </c>
      <c r="F7425" s="8">
        <v>0</v>
      </c>
      <c r="G7425" s="9">
        <f>SUMIFS('Entrada - Salida'!$E:$E,'Entrada - Salida'!$D:$D,Saldo!C7425,'Entrada - Salida'!C:C,Saldo!B7425)</f>
        <v>0</v>
      </c>
      <c r="H7425" s="10">
        <f>SUMIFS('Entrada - Salida'!$F:$F,'Entrada - Salida'!$D:$D,Saldo!C7425,'Entrada - Salida'!C:C,Saldo!B7425)</f>
        <v>0</v>
      </c>
      <c r="I7425" s="11">
        <f t="shared" si="117"/>
        <v>0</v>
      </c>
      <c r="J7425" s="22"/>
    </row>
    <row r="7426" spans="5:10">
      <c r="E7426" s="4" t="e">
        <f>VLOOKUP(B7426,'[1]Base de datos Almacen'!$B$2:$E$3654,4,0)</f>
        <v>#N/A</v>
      </c>
      <c r="F7426" s="8">
        <v>0</v>
      </c>
      <c r="G7426" s="9">
        <f>SUMIFS('Entrada - Salida'!$E:$E,'Entrada - Salida'!$D:$D,Saldo!C7426,'Entrada - Salida'!C:C,Saldo!B7426)</f>
        <v>0</v>
      </c>
      <c r="H7426" s="10">
        <f>SUMIFS('Entrada - Salida'!$F:$F,'Entrada - Salida'!$D:$D,Saldo!C7426,'Entrada - Salida'!C:C,Saldo!B7426)</f>
        <v>0</v>
      </c>
      <c r="I7426" s="11">
        <f t="shared" si="117"/>
        <v>0</v>
      </c>
      <c r="J7426" s="22"/>
    </row>
    <row r="7427" spans="5:10">
      <c r="E7427" s="4" t="e">
        <f>VLOOKUP(B7427,'[1]Base de datos Almacen'!$B$2:$E$3654,4,0)</f>
        <v>#N/A</v>
      </c>
      <c r="F7427" s="8">
        <v>0</v>
      </c>
      <c r="G7427" s="9">
        <f>SUMIFS('Entrada - Salida'!$E:$E,'Entrada - Salida'!$D:$D,Saldo!C7427,'Entrada - Salida'!C:C,Saldo!B7427)</f>
        <v>0</v>
      </c>
      <c r="H7427" s="10">
        <f>SUMIFS('Entrada - Salida'!$F:$F,'Entrada - Salida'!$D:$D,Saldo!C7427,'Entrada - Salida'!C:C,Saldo!B7427)</f>
        <v>0</v>
      </c>
      <c r="I7427" s="11">
        <f t="shared" si="117"/>
        <v>0</v>
      </c>
      <c r="J7427" s="22"/>
    </row>
    <row r="7428" spans="5:10">
      <c r="E7428" s="4" t="e">
        <f>VLOOKUP(B7428,'[1]Base de datos Almacen'!$B$2:$E$3654,4,0)</f>
        <v>#N/A</v>
      </c>
      <c r="F7428" s="8">
        <v>0</v>
      </c>
      <c r="G7428" s="9">
        <f>SUMIFS('Entrada - Salida'!$E:$E,'Entrada - Salida'!$D:$D,Saldo!C7428,'Entrada - Salida'!C:C,Saldo!B7428)</f>
        <v>0</v>
      </c>
      <c r="H7428" s="10">
        <f>SUMIFS('Entrada - Salida'!$F:$F,'Entrada - Salida'!$D:$D,Saldo!C7428,'Entrada - Salida'!C:C,Saldo!B7428)</f>
        <v>0</v>
      </c>
      <c r="I7428" s="11">
        <f t="shared" si="117"/>
        <v>0</v>
      </c>
      <c r="J7428" s="22"/>
    </row>
    <row r="7429" spans="5:10">
      <c r="E7429" s="4" t="e">
        <f>VLOOKUP(B7429,'[1]Base de datos Almacen'!$B$2:$E$3654,4,0)</f>
        <v>#N/A</v>
      </c>
      <c r="F7429" s="8">
        <v>0</v>
      </c>
      <c r="G7429" s="9">
        <f>SUMIFS('Entrada - Salida'!$E:$E,'Entrada - Salida'!$D:$D,Saldo!C7429,'Entrada - Salida'!C:C,Saldo!B7429)</f>
        <v>0</v>
      </c>
      <c r="H7429" s="10">
        <f>SUMIFS('Entrada - Salida'!$F:$F,'Entrada - Salida'!$D:$D,Saldo!C7429,'Entrada - Salida'!C:C,Saldo!B7429)</f>
        <v>0</v>
      </c>
      <c r="I7429" s="11">
        <f t="shared" si="117"/>
        <v>0</v>
      </c>
      <c r="J7429" s="22"/>
    </row>
    <row r="7430" spans="5:10">
      <c r="E7430" s="4" t="e">
        <f>VLOOKUP(B7430,'[1]Base de datos Almacen'!$B$2:$E$3654,4,0)</f>
        <v>#N/A</v>
      </c>
      <c r="F7430" s="8">
        <v>0</v>
      </c>
      <c r="G7430" s="9">
        <f>SUMIFS('Entrada - Salida'!$E:$E,'Entrada - Salida'!$D:$D,Saldo!C7430,'Entrada - Salida'!C:C,Saldo!B7430)</f>
        <v>0</v>
      </c>
      <c r="H7430" s="10">
        <f>SUMIFS('Entrada - Salida'!$F:$F,'Entrada - Salida'!$D:$D,Saldo!C7430,'Entrada - Salida'!C:C,Saldo!B7430)</f>
        <v>0</v>
      </c>
      <c r="I7430" s="11">
        <f t="shared" si="117"/>
        <v>0</v>
      </c>
      <c r="J7430" s="22"/>
    </row>
    <row r="7431" spans="5:10">
      <c r="E7431" s="4" t="e">
        <f>VLOOKUP(B7431,'[1]Base de datos Almacen'!$B$2:$E$3654,4,0)</f>
        <v>#N/A</v>
      </c>
      <c r="F7431" s="8">
        <v>0</v>
      </c>
      <c r="G7431" s="9">
        <f>SUMIFS('Entrada - Salida'!$E:$E,'Entrada - Salida'!$D:$D,Saldo!C7431,'Entrada - Salida'!C:C,Saldo!B7431)</f>
        <v>0</v>
      </c>
      <c r="H7431" s="10">
        <f>SUMIFS('Entrada - Salida'!$F:$F,'Entrada - Salida'!$D:$D,Saldo!C7431,'Entrada - Salida'!C:C,Saldo!B7431)</f>
        <v>0</v>
      </c>
      <c r="I7431" s="11">
        <f t="shared" si="117"/>
        <v>0</v>
      </c>
      <c r="J7431" s="22"/>
    </row>
    <row r="7432" spans="5:10">
      <c r="E7432" s="4" t="e">
        <f>VLOOKUP(B7432,'[1]Base de datos Almacen'!$B$2:$E$3654,4,0)</f>
        <v>#N/A</v>
      </c>
      <c r="F7432" s="8">
        <v>0</v>
      </c>
      <c r="G7432" s="9">
        <f>SUMIFS('Entrada - Salida'!$E:$E,'Entrada - Salida'!$D:$D,Saldo!C7432,'Entrada - Salida'!C:C,Saldo!B7432)</f>
        <v>0</v>
      </c>
      <c r="H7432" s="10">
        <f>SUMIFS('Entrada - Salida'!$F:$F,'Entrada - Salida'!$D:$D,Saldo!C7432,'Entrada - Salida'!C:C,Saldo!B7432)</f>
        <v>0</v>
      </c>
      <c r="I7432" s="11">
        <f t="shared" si="117"/>
        <v>0</v>
      </c>
      <c r="J7432" s="22"/>
    </row>
    <row r="7433" spans="5:10">
      <c r="E7433" s="4" t="e">
        <f>VLOOKUP(B7433,'[1]Base de datos Almacen'!$B$2:$E$3654,4,0)</f>
        <v>#N/A</v>
      </c>
      <c r="F7433" s="8">
        <v>0</v>
      </c>
      <c r="G7433" s="9">
        <f>SUMIFS('Entrada - Salida'!$E:$E,'Entrada - Salida'!$D:$D,Saldo!C7433,'Entrada - Salida'!C:C,Saldo!B7433)</f>
        <v>0</v>
      </c>
      <c r="H7433" s="10">
        <f>SUMIFS('Entrada - Salida'!$F:$F,'Entrada - Salida'!$D:$D,Saldo!C7433,'Entrada - Salida'!C:C,Saldo!B7433)</f>
        <v>0</v>
      </c>
      <c r="I7433" s="11">
        <f t="shared" si="117"/>
        <v>0</v>
      </c>
      <c r="J7433" s="22"/>
    </row>
    <row r="7434" spans="5:10">
      <c r="E7434" s="4" t="e">
        <f>VLOOKUP(B7434,'[1]Base de datos Almacen'!$B$2:$E$3654,4,0)</f>
        <v>#N/A</v>
      </c>
      <c r="F7434" s="8">
        <v>0</v>
      </c>
      <c r="G7434" s="9">
        <f>SUMIFS('Entrada - Salida'!$E:$E,'Entrada - Salida'!$D:$D,Saldo!C7434,'Entrada - Salida'!C:C,Saldo!B7434)</f>
        <v>0</v>
      </c>
      <c r="H7434" s="10">
        <f>SUMIFS('Entrada - Salida'!$F:$F,'Entrada - Salida'!$D:$D,Saldo!C7434,'Entrada - Salida'!C:C,Saldo!B7434)</f>
        <v>0</v>
      </c>
      <c r="I7434" s="11">
        <f t="shared" si="117"/>
        <v>0</v>
      </c>
      <c r="J7434" s="22"/>
    </row>
    <row r="7435" spans="5:10">
      <c r="E7435" s="4" t="e">
        <f>VLOOKUP(B7435,'[1]Base de datos Almacen'!$B$2:$E$3654,4,0)</f>
        <v>#N/A</v>
      </c>
      <c r="F7435" s="8">
        <v>0</v>
      </c>
      <c r="G7435" s="9">
        <f>SUMIFS('Entrada - Salida'!$E:$E,'Entrada - Salida'!$D:$D,Saldo!C7435,'Entrada - Salida'!C:C,Saldo!B7435)</f>
        <v>0</v>
      </c>
      <c r="H7435" s="10">
        <f>SUMIFS('Entrada - Salida'!$F:$F,'Entrada - Salida'!$D:$D,Saldo!C7435,'Entrada - Salida'!C:C,Saldo!B7435)</f>
        <v>0</v>
      </c>
      <c r="I7435" s="11">
        <f t="shared" si="117"/>
        <v>0</v>
      </c>
      <c r="J7435" s="22"/>
    </row>
    <row r="7436" spans="5:10">
      <c r="E7436" s="4" t="e">
        <f>VLOOKUP(B7436,'[1]Base de datos Almacen'!$B$2:$E$3654,4,0)</f>
        <v>#N/A</v>
      </c>
      <c r="F7436" s="8">
        <v>0</v>
      </c>
      <c r="G7436" s="9">
        <f>SUMIFS('Entrada - Salida'!$E:$E,'Entrada - Salida'!$D:$D,Saldo!C7436,'Entrada - Salida'!C:C,Saldo!B7436)</f>
        <v>0</v>
      </c>
      <c r="H7436" s="10">
        <f>SUMIFS('Entrada - Salida'!$F:$F,'Entrada - Salida'!$D:$D,Saldo!C7436,'Entrada - Salida'!C:C,Saldo!B7436)</f>
        <v>0</v>
      </c>
      <c r="I7436" s="11">
        <f t="shared" si="117"/>
        <v>0</v>
      </c>
      <c r="J7436" s="22"/>
    </row>
    <row r="7437" spans="5:10">
      <c r="E7437" s="4" t="e">
        <f>VLOOKUP(B7437,'[1]Base de datos Almacen'!$B$2:$E$3654,4,0)</f>
        <v>#N/A</v>
      </c>
      <c r="F7437" s="8">
        <v>0</v>
      </c>
      <c r="G7437" s="9">
        <f>SUMIFS('Entrada - Salida'!$E:$E,'Entrada - Salida'!$D:$D,Saldo!C7437,'Entrada - Salida'!C:C,Saldo!B7437)</f>
        <v>0</v>
      </c>
      <c r="H7437" s="10">
        <f>SUMIFS('Entrada - Salida'!$F:$F,'Entrada - Salida'!$D:$D,Saldo!C7437,'Entrada - Salida'!C:C,Saldo!B7437)</f>
        <v>0</v>
      </c>
      <c r="I7437" s="11">
        <f t="shared" si="117"/>
        <v>0</v>
      </c>
      <c r="J7437" s="22"/>
    </row>
    <row r="7438" spans="5:10">
      <c r="E7438" s="4" t="e">
        <f>VLOOKUP(B7438,'[1]Base de datos Almacen'!$B$2:$E$3654,4,0)</f>
        <v>#N/A</v>
      </c>
      <c r="F7438" s="8">
        <v>0</v>
      </c>
      <c r="G7438" s="9">
        <f>SUMIFS('Entrada - Salida'!$E:$E,'Entrada - Salida'!$D:$D,Saldo!C7438,'Entrada - Salida'!C:C,Saldo!B7438)</f>
        <v>0</v>
      </c>
      <c r="H7438" s="10">
        <f>SUMIFS('Entrada - Salida'!$F:$F,'Entrada - Salida'!$D:$D,Saldo!C7438,'Entrada - Salida'!C:C,Saldo!B7438)</f>
        <v>0</v>
      </c>
      <c r="I7438" s="11">
        <f t="shared" si="117"/>
        <v>0</v>
      </c>
      <c r="J7438" s="22"/>
    </row>
    <row r="7439" spans="5:10">
      <c r="E7439" s="4" t="e">
        <f>VLOOKUP(B7439,'[1]Base de datos Almacen'!$B$2:$E$3654,4,0)</f>
        <v>#N/A</v>
      </c>
      <c r="F7439" s="8">
        <v>0</v>
      </c>
      <c r="G7439" s="9">
        <f>SUMIFS('Entrada - Salida'!$E:$E,'Entrada - Salida'!$D:$D,Saldo!C7439,'Entrada - Salida'!C:C,Saldo!B7439)</f>
        <v>0</v>
      </c>
      <c r="H7439" s="10">
        <f>SUMIFS('Entrada - Salida'!$F:$F,'Entrada - Salida'!$D:$D,Saldo!C7439,'Entrada - Salida'!C:C,Saldo!B7439)</f>
        <v>0</v>
      </c>
      <c r="I7439" s="11">
        <f t="shared" si="117"/>
        <v>0</v>
      </c>
      <c r="J7439" s="22"/>
    </row>
    <row r="7440" spans="5:10">
      <c r="E7440" s="4" t="e">
        <f>VLOOKUP(B7440,'[1]Base de datos Almacen'!$B$2:$E$3654,4,0)</f>
        <v>#N/A</v>
      </c>
      <c r="F7440" s="8">
        <v>0</v>
      </c>
      <c r="G7440" s="9">
        <f>SUMIFS('Entrada - Salida'!$E:$E,'Entrada - Salida'!$D:$D,Saldo!C7440,'Entrada - Salida'!C:C,Saldo!B7440)</f>
        <v>0</v>
      </c>
      <c r="H7440" s="10">
        <f>SUMIFS('Entrada - Salida'!$F:$F,'Entrada - Salida'!$D:$D,Saldo!C7440,'Entrada - Salida'!C:C,Saldo!B7440)</f>
        <v>0</v>
      </c>
      <c r="I7440" s="11">
        <f t="shared" si="117"/>
        <v>0</v>
      </c>
      <c r="J7440" s="22"/>
    </row>
    <row r="7441" spans="5:10">
      <c r="E7441" s="4" t="e">
        <f>VLOOKUP(B7441,'[1]Base de datos Almacen'!$B$2:$E$3654,4,0)</f>
        <v>#N/A</v>
      </c>
      <c r="F7441" s="8">
        <v>0</v>
      </c>
      <c r="G7441" s="9">
        <f>SUMIFS('Entrada - Salida'!$E:$E,'Entrada - Salida'!$D:$D,Saldo!C7441,'Entrada - Salida'!C:C,Saldo!B7441)</f>
        <v>0</v>
      </c>
      <c r="H7441" s="10">
        <f>SUMIFS('Entrada - Salida'!$F:$F,'Entrada - Salida'!$D:$D,Saldo!C7441,'Entrada - Salida'!C:C,Saldo!B7441)</f>
        <v>0</v>
      </c>
      <c r="I7441" s="11">
        <f t="shared" si="117"/>
        <v>0</v>
      </c>
      <c r="J7441" s="22"/>
    </row>
    <row r="7442" spans="5:10">
      <c r="E7442" s="4" t="e">
        <f>VLOOKUP(B7442,'[1]Base de datos Almacen'!$B$2:$E$3654,4,0)</f>
        <v>#N/A</v>
      </c>
      <c r="F7442" s="8">
        <v>0</v>
      </c>
      <c r="G7442" s="9">
        <f>SUMIFS('Entrada - Salida'!$E:$E,'Entrada - Salida'!$D:$D,Saldo!C7442,'Entrada - Salida'!C:C,Saldo!B7442)</f>
        <v>0</v>
      </c>
      <c r="H7442" s="10">
        <f>SUMIFS('Entrada - Salida'!$F:$F,'Entrada - Salida'!$D:$D,Saldo!C7442,'Entrada - Salida'!C:C,Saldo!B7442)</f>
        <v>0</v>
      </c>
      <c r="I7442" s="11">
        <f t="shared" si="117"/>
        <v>0</v>
      </c>
      <c r="J7442" s="22"/>
    </row>
    <row r="7443" spans="5:10">
      <c r="E7443" s="4" t="e">
        <f>VLOOKUP(B7443,'[1]Base de datos Almacen'!$B$2:$E$3654,4,0)</f>
        <v>#N/A</v>
      </c>
      <c r="F7443" s="8">
        <v>0</v>
      </c>
      <c r="G7443" s="9">
        <f>SUMIFS('Entrada - Salida'!$E:$E,'Entrada - Salida'!$D:$D,Saldo!C7443,'Entrada - Salida'!C:C,Saldo!B7443)</f>
        <v>0</v>
      </c>
      <c r="H7443" s="10">
        <f>SUMIFS('Entrada - Salida'!$F:$F,'Entrada - Salida'!$D:$D,Saldo!C7443,'Entrada - Salida'!C:C,Saldo!B7443)</f>
        <v>0</v>
      </c>
      <c r="I7443" s="11">
        <f t="shared" si="117"/>
        <v>0</v>
      </c>
      <c r="J7443" s="22"/>
    </row>
    <row r="7444" spans="5:10">
      <c r="E7444" s="4" t="e">
        <f>VLOOKUP(B7444,'[1]Base de datos Almacen'!$B$2:$E$3654,4,0)</f>
        <v>#N/A</v>
      </c>
      <c r="F7444" s="8">
        <v>0</v>
      </c>
      <c r="G7444" s="9">
        <f>SUMIFS('Entrada - Salida'!$E:$E,'Entrada - Salida'!$D:$D,Saldo!C7444,'Entrada - Salida'!C:C,Saldo!B7444)</f>
        <v>0</v>
      </c>
      <c r="H7444" s="10">
        <f>SUMIFS('Entrada - Salida'!$F:$F,'Entrada - Salida'!$D:$D,Saldo!C7444,'Entrada - Salida'!C:C,Saldo!B7444)</f>
        <v>0</v>
      </c>
      <c r="I7444" s="11">
        <f t="shared" si="117"/>
        <v>0</v>
      </c>
      <c r="J7444" s="22"/>
    </row>
    <row r="7445" spans="5:10">
      <c r="E7445" s="4" t="e">
        <f>VLOOKUP(B7445,'[1]Base de datos Almacen'!$B$2:$E$3654,4,0)</f>
        <v>#N/A</v>
      </c>
      <c r="F7445" s="8">
        <v>0</v>
      </c>
      <c r="G7445" s="9">
        <f>SUMIFS('Entrada - Salida'!$E:$E,'Entrada - Salida'!$D:$D,Saldo!C7445,'Entrada - Salida'!C:C,Saldo!B7445)</f>
        <v>0</v>
      </c>
      <c r="H7445" s="10">
        <f>SUMIFS('Entrada - Salida'!$F:$F,'Entrada - Salida'!$D:$D,Saldo!C7445,'Entrada - Salida'!C:C,Saldo!B7445)</f>
        <v>0</v>
      </c>
      <c r="I7445" s="11">
        <f t="shared" si="117"/>
        <v>0</v>
      </c>
      <c r="J7445" s="22"/>
    </row>
    <row r="7446" spans="5:10">
      <c r="E7446" s="4" t="e">
        <f>VLOOKUP(B7446,'[1]Base de datos Almacen'!$B$2:$E$3654,4,0)</f>
        <v>#N/A</v>
      </c>
      <c r="F7446" s="8">
        <v>0</v>
      </c>
      <c r="G7446" s="9">
        <f>SUMIFS('Entrada - Salida'!$E:$E,'Entrada - Salida'!$D:$D,Saldo!C7446,'Entrada - Salida'!C:C,Saldo!B7446)</f>
        <v>0</v>
      </c>
      <c r="H7446" s="10">
        <f>SUMIFS('Entrada - Salida'!$F:$F,'Entrada - Salida'!$D:$D,Saldo!C7446,'Entrada - Salida'!C:C,Saldo!B7446)</f>
        <v>0</v>
      </c>
      <c r="I7446" s="11">
        <f t="shared" si="117"/>
        <v>0</v>
      </c>
      <c r="J7446" s="22"/>
    </row>
    <row r="7447" spans="5:10">
      <c r="E7447" s="4" t="e">
        <f>VLOOKUP(B7447,'[1]Base de datos Almacen'!$B$2:$E$3654,4,0)</f>
        <v>#N/A</v>
      </c>
      <c r="F7447" s="8">
        <v>0</v>
      </c>
      <c r="G7447" s="9">
        <f>SUMIFS('Entrada - Salida'!$E:$E,'Entrada - Salida'!$D:$D,Saldo!C7447,'Entrada - Salida'!C:C,Saldo!B7447)</f>
        <v>0</v>
      </c>
      <c r="H7447" s="10">
        <f>SUMIFS('Entrada - Salida'!$F:$F,'Entrada - Salida'!$D:$D,Saldo!C7447,'Entrada - Salida'!C:C,Saldo!B7447)</f>
        <v>0</v>
      </c>
      <c r="I7447" s="11">
        <f t="shared" si="117"/>
        <v>0</v>
      </c>
      <c r="J7447" s="22"/>
    </row>
    <row r="7448" spans="5:10">
      <c r="E7448" s="4" t="e">
        <f>VLOOKUP(B7448,'[1]Base de datos Almacen'!$B$2:$E$3654,4,0)</f>
        <v>#N/A</v>
      </c>
      <c r="F7448" s="8">
        <v>0</v>
      </c>
      <c r="G7448" s="9">
        <f>SUMIFS('Entrada - Salida'!$E:$E,'Entrada - Salida'!$D:$D,Saldo!C7448,'Entrada - Salida'!C:C,Saldo!B7448)</f>
        <v>0</v>
      </c>
      <c r="H7448" s="10">
        <f>SUMIFS('Entrada - Salida'!$F:$F,'Entrada - Salida'!$D:$D,Saldo!C7448,'Entrada - Salida'!C:C,Saldo!B7448)</f>
        <v>0</v>
      </c>
      <c r="I7448" s="11">
        <f t="shared" si="117"/>
        <v>0</v>
      </c>
      <c r="J7448" s="22"/>
    </row>
    <row r="7449" spans="5:10">
      <c r="E7449" s="4" t="e">
        <f>VLOOKUP(B7449,'[1]Base de datos Almacen'!$B$2:$E$3654,4,0)</f>
        <v>#N/A</v>
      </c>
      <c r="F7449" s="8">
        <v>0</v>
      </c>
      <c r="G7449" s="9">
        <f>SUMIFS('Entrada - Salida'!$E:$E,'Entrada - Salida'!$D:$D,Saldo!C7449,'Entrada - Salida'!C:C,Saldo!B7449)</f>
        <v>0</v>
      </c>
      <c r="H7449" s="10">
        <f>SUMIFS('Entrada - Salida'!$F:$F,'Entrada - Salida'!$D:$D,Saldo!C7449,'Entrada - Salida'!C:C,Saldo!B7449)</f>
        <v>0</v>
      </c>
      <c r="I7449" s="11">
        <f t="shared" si="117"/>
        <v>0</v>
      </c>
      <c r="J7449" s="22"/>
    </row>
    <row r="7450" spans="5:10">
      <c r="E7450" s="4" t="e">
        <f>VLOOKUP(B7450,'[1]Base de datos Almacen'!$B$2:$E$3654,4,0)</f>
        <v>#N/A</v>
      </c>
      <c r="F7450" s="8">
        <v>0</v>
      </c>
      <c r="G7450" s="9">
        <f>SUMIFS('Entrada - Salida'!$E:$E,'Entrada - Salida'!$D:$D,Saldo!C7450,'Entrada - Salida'!C:C,Saldo!B7450)</f>
        <v>0</v>
      </c>
      <c r="H7450" s="10">
        <f>SUMIFS('Entrada - Salida'!$F:$F,'Entrada - Salida'!$D:$D,Saldo!C7450,'Entrada - Salida'!C:C,Saldo!B7450)</f>
        <v>0</v>
      </c>
      <c r="I7450" s="11">
        <f t="shared" si="117"/>
        <v>0</v>
      </c>
      <c r="J7450" s="22"/>
    </row>
    <row r="7451" spans="5:10">
      <c r="E7451" s="4" t="e">
        <f>VLOOKUP(B7451,'[1]Base de datos Almacen'!$B$2:$E$3654,4,0)</f>
        <v>#N/A</v>
      </c>
      <c r="F7451" s="8">
        <v>0</v>
      </c>
      <c r="G7451" s="9">
        <f>SUMIFS('Entrada - Salida'!$E:$E,'Entrada - Salida'!$D:$D,Saldo!C7451,'Entrada - Salida'!C:C,Saldo!B7451)</f>
        <v>0</v>
      </c>
      <c r="H7451" s="10">
        <f>SUMIFS('Entrada - Salida'!$F:$F,'Entrada - Salida'!$D:$D,Saldo!C7451,'Entrada - Salida'!C:C,Saldo!B7451)</f>
        <v>0</v>
      </c>
      <c r="I7451" s="11">
        <f t="shared" si="117"/>
        <v>0</v>
      </c>
      <c r="J7451" s="22"/>
    </row>
    <row r="7452" spans="5:10">
      <c r="E7452" s="4" t="e">
        <f>VLOOKUP(B7452,'[1]Base de datos Almacen'!$B$2:$E$3654,4,0)</f>
        <v>#N/A</v>
      </c>
      <c r="F7452" s="8">
        <v>0</v>
      </c>
      <c r="G7452" s="9">
        <f>SUMIFS('Entrada - Salida'!$E:$E,'Entrada - Salida'!$D:$D,Saldo!C7452,'Entrada - Salida'!C:C,Saldo!B7452)</f>
        <v>0</v>
      </c>
      <c r="H7452" s="10">
        <f>SUMIFS('Entrada - Salida'!$F:$F,'Entrada - Salida'!$D:$D,Saldo!C7452,'Entrada - Salida'!C:C,Saldo!B7452)</f>
        <v>0</v>
      </c>
      <c r="I7452" s="11">
        <f t="shared" si="117"/>
        <v>0</v>
      </c>
      <c r="J7452" s="22"/>
    </row>
    <row r="7453" spans="5:10">
      <c r="E7453" s="4" t="e">
        <f>VLOOKUP(B7453,'[1]Base de datos Almacen'!$B$2:$E$3654,4,0)</f>
        <v>#N/A</v>
      </c>
      <c r="F7453" s="8">
        <v>0</v>
      </c>
      <c r="G7453" s="9">
        <f>SUMIFS('Entrada - Salida'!$E:$E,'Entrada - Salida'!$D:$D,Saldo!C7453,'Entrada - Salida'!C:C,Saldo!B7453)</f>
        <v>0</v>
      </c>
      <c r="H7453" s="10">
        <f>SUMIFS('Entrada - Salida'!$F:$F,'Entrada - Salida'!$D:$D,Saldo!C7453,'Entrada - Salida'!C:C,Saldo!B7453)</f>
        <v>0</v>
      </c>
      <c r="I7453" s="11">
        <f t="shared" si="117"/>
        <v>0</v>
      </c>
      <c r="J7453" s="22"/>
    </row>
    <row r="7454" spans="5:10">
      <c r="E7454" s="4" t="e">
        <f>VLOOKUP(B7454,'[1]Base de datos Almacen'!$B$2:$E$3654,4,0)</f>
        <v>#N/A</v>
      </c>
      <c r="F7454" s="8">
        <v>0</v>
      </c>
      <c r="G7454" s="9">
        <f>SUMIFS('Entrada - Salida'!$E:$E,'Entrada - Salida'!$D:$D,Saldo!C7454,'Entrada - Salida'!C:C,Saldo!B7454)</f>
        <v>0</v>
      </c>
      <c r="H7454" s="10">
        <f>SUMIFS('Entrada - Salida'!$F:$F,'Entrada - Salida'!$D:$D,Saldo!C7454,'Entrada - Salida'!C:C,Saldo!B7454)</f>
        <v>0</v>
      </c>
      <c r="I7454" s="11">
        <f t="shared" si="117"/>
        <v>0</v>
      </c>
      <c r="J7454" s="22"/>
    </row>
    <row r="7455" spans="5:10">
      <c r="E7455" s="4" t="e">
        <f>VLOOKUP(B7455,'[1]Base de datos Almacen'!$B$2:$E$3654,4,0)</f>
        <v>#N/A</v>
      </c>
      <c r="F7455" s="8">
        <v>0</v>
      </c>
      <c r="G7455" s="9">
        <f>SUMIFS('Entrada - Salida'!$E:$E,'Entrada - Salida'!$D:$D,Saldo!C7455,'Entrada - Salida'!C:C,Saldo!B7455)</f>
        <v>0</v>
      </c>
      <c r="H7455" s="10">
        <f>SUMIFS('Entrada - Salida'!$F:$F,'Entrada - Salida'!$D:$D,Saldo!C7455,'Entrada - Salida'!C:C,Saldo!B7455)</f>
        <v>0</v>
      </c>
      <c r="I7455" s="11">
        <f t="shared" si="117"/>
        <v>0</v>
      </c>
      <c r="J7455" s="22"/>
    </row>
    <row r="7456" spans="5:10">
      <c r="E7456" s="4" t="e">
        <f>VLOOKUP(B7456,'[1]Base de datos Almacen'!$B$2:$E$3654,4,0)</f>
        <v>#N/A</v>
      </c>
      <c r="F7456" s="8">
        <v>0</v>
      </c>
      <c r="G7456" s="9">
        <f>SUMIFS('Entrada - Salida'!$E:$E,'Entrada - Salida'!$D:$D,Saldo!C7456,'Entrada - Salida'!C:C,Saldo!B7456)</f>
        <v>0</v>
      </c>
      <c r="H7456" s="10">
        <f>SUMIFS('Entrada - Salida'!$F:$F,'Entrada - Salida'!$D:$D,Saldo!C7456,'Entrada - Salida'!C:C,Saldo!B7456)</f>
        <v>0</v>
      </c>
      <c r="I7456" s="11">
        <f t="shared" si="117"/>
        <v>0</v>
      </c>
      <c r="J7456" s="22"/>
    </row>
    <row r="7457" spans="5:10">
      <c r="E7457" s="4" t="e">
        <f>VLOOKUP(B7457,'[1]Base de datos Almacen'!$B$2:$E$3654,4,0)</f>
        <v>#N/A</v>
      </c>
      <c r="F7457" s="8">
        <v>0</v>
      </c>
      <c r="G7457" s="9">
        <f>SUMIFS('Entrada - Salida'!$E:$E,'Entrada - Salida'!$D:$D,Saldo!C7457,'Entrada - Salida'!C:C,Saldo!B7457)</f>
        <v>0</v>
      </c>
      <c r="H7457" s="10">
        <f>SUMIFS('Entrada - Salida'!$F:$F,'Entrada - Salida'!$D:$D,Saldo!C7457,'Entrada - Salida'!C:C,Saldo!B7457)</f>
        <v>0</v>
      </c>
      <c r="I7457" s="11">
        <f t="shared" si="117"/>
        <v>0</v>
      </c>
      <c r="J7457" s="22"/>
    </row>
    <row r="7458" spans="5:10">
      <c r="E7458" s="4" t="e">
        <f>VLOOKUP(B7458,'[1]Base de datos Almacen'!$B$2:$E$3654,4,0)</f>
        <v>#N/A</v>
      </c>
      <c r="F7458" s="8">
        <v>0</v>
      </c>
      <c r="G7458" s="9">
        <f>SUMIFS('Entrada - Salida'!$E:$E,'Entrada - Salida'!$D:$D,Saldo!C7458,'Entrada - Salida'!C:C,Saldo!B7458)</f>
        <v>0</v>
      </c>
      <c r="H7458" s="10">
        <f>SUMIFS('Entrada - Salida'!$F:$F,'Entrada - Salida'!$D:$D,Saldo!C7458,'Entrada - Salida'!C:C,Saldo!B7458)</f>
        <v>0</v>
      </c>
      <c r="I7458" s="11">
        <f t="shared" si="117"/>
        <v>0</v>
      </c>
      <c r="J7458" s="22"/>
    </row>
    <row r="7459" spans="5:10">
      <c r="E7459" s="4" t="e">
        <f>VLOOKUP(B7459,'[1]Base de datos Almacen'!$B$2:$E$3654,4,0)</f>
        <v>#N/A</v>
      </c>
      <c r="F7459" s="8">
        <v>0</v>
      </c>
      <c r="G7459" s="9">
        <f>SUMIFS('Entrada - Salida'!$E:$E,'Entrada - Salida'!$D:$D,Saldo!C7459,'Entrada - Salida'!C:C,Saldo!B7459)</f>
        <v>0</v>
      </c>
      <c r="H7459" s="10">
        <f>SUMIFS('Entrada - Salida'!$F:$F,'Entrada - Salida'!$D:$D,Saldo!C7459,'Entrada - Salida'!C:C,Saldo!B7459)</f>
        <v>0</v>
      </c>
      <c r="I7459" s="11">
        <f t="shared" si="117"/>
        <v>0</v>
      </c>
      <c r="J7459" s="22"/>
    </row>
    <row r="7460" spans="5:10">
      <c r="E7460" s="4" t="e">
        <f>VLOOKUP(B7460,'[1]Base de datos Almacen'!$B$2:$E$3654,4,0)</f>
        <v>#N/A</v>
      </c>
      <c r="F7460" s="8">
        <v>0</v>
      </c>
      <c r="G7460" s="9">
        <f>SUMIFS('Entrada - Salida'!$E:$E,'Entrada - Salida'!$D:$D,Saldo!C7460,'Entrada - Salida'!C:C,Saldo!B7460)</f>
        <v>0</v>
      </c>
      <c r="H7460" s="10">
        <f>SUMIFS('Entrada - Salida'!$F:$F,'Entrada - Salida'!$D:$D,Saldo!C7460,'Entrada - Salida'!C:C,Saldo!B7460)</f>
        <v>0</v>
      </c>
      <c r="I7460" s="11">
        <f t="shared" si="117"/>
        <v>0</v>
      </c>
      <c r="J7460" s="22"/>
    </row>
    <row r="7461" spans="5:10">
      <c r="E7461" s="4" t="e">
        <f>VLOOKUP(B7461,'[1]Base de datos Almacen'!$B$2:$E$3654,4,0)</f>
        <v>#N/A</v>
      </c>
      <c r="F7461" s="8">
        <v>0</v>
      </c>
      <c r="G7461" s="9">
        <f>SUMIFS('Entrada - Salida'!$E:$E,'Entrada - Salida'!$D:$D,Saldo!C7461,'Entrada - Salida'!C:C,Saldo!B7461)</f>
        <v>0</v>
      </c>
      <c r="H7461" s="10">
        <f>SUMIFS('Entrada - Salida'!$F:$F,'Entrada - Salida'!$D:$D,Saldo!C7461,'Entrada - Salida'!C:C,Saldo!B7461)</f>
        <v>0</v>
      </c>
      <c r="I7461" s="11">
        <f t="shared" si="117"/>
        <v>0</v>
      </c>
      <c r="J7461" s="22"/>
    </row>
    <row r="7462" spans="5:10">
      <c r="E7462" s="4" t="e">
        <f>VLOOKUP(B7462,'[1]Base de datos Almacen'!$B$2:$E$3654,4,0)</f>
        <v>#N/A</v>
      </c>
      <c r="F7462" s="8">
        <v>0</v>
      </c>
      <c r="G7462" s="9">
        <f>SUMIFS('Entrada - Salida'!$E:$E,'Entrada - Salida'!$D:$D,Saldo!C7462,'Entrada - Salida'!C:C,Saldo!B7462)</f>
        <v>0</v>
      </c>
      <c r="H7462" s="10">
        <f>SUMIFS('Entrada - Salida'!$F:$F,'Entrada - Salida'!$D:$D,Saldo!C7462,'Entrada - Salida'!C:C,Saldo!B7462)</f>
        <v>0</v>
      </c>
      <c r="I7462" s="11">
        <f t="shared" si="117"/>
        <v>0</v>
      </c>
      <c r="J7462" s="22"/>
    </row>
    <row r="7463" spans="5:10">
      <c r="E7463" s="4" t="e">
        <f>VLOOKUP(B7463,'[1]Base de datos Almacen'!$B$2:$E$3654,4,0)</f>
        <v>#N/A</v>
      </c>
      <c r="F7463" s="8">
        <v>0</v>
      </c>
      <c r="G7463" s="9">
        <f>SUMIFS('Entrada - Salida'!$E:$E,'Entrada - Salida'!$D:$D,Saldo!C7463,'Entrada - Salida'!C:C,Saldo!B7463)</f>
        <v>0</v>
      </c>
      <c r="H7463" s="10">
        <f>SUMIFS('Entrada - Salida'!$F:$F,'Entrada - Salida'!$D:$D,Saldo!C7463,'Entrada - Salida'!C:C,Saldo!B7463)</f>
        <v>0</v>
      </c>
      <c r="I7463" s="11">
        <f t="shared" si="117"/>
        <v>0</v>
      </c>
      <c r="J7463" s="22"/>
    </row>
    <row r="7464" spans="5:10">
      <c r="E7464" s="4" t="e">
        <f>VLOOKUP(B7464,'[1]Base de datos Almacen'!$B$2:$E$3654,4,0)</f>
        <v>#N/A</v>
      </c>
      <c r="F7464" s="8">
        <v>0</v>
      </c>
      <c r="G7464" s="9">
        <f>SUMIFS('Entrada - Salida'!$E:$E,'Entrada - Salida'!$D:$D,Saldo!C7464,'Entrada - Salida'!C:C,Saldo!B7464)</f>
        <v>0</v>
      </c>
      <c r="H7464" s="10">
        <f>SUMIFS('Entrada - Salida'!$F:$F,'Entrada - Salida'!$D:$D,Saldo!C7464,'Entrada - Salida'!C:C,Saldo!B7464)</f>
        <v>0</v>
      </c>
      <c r="I7464" s="11">
        <f t="shared" si="117"/>
        <v>0</v>
      </c>
      <c r="J7464" s="22"/>
    </row>
    <row r="7465" spans="5:10">
      <c r="E7465" s="4" t="e">
        <f>VLOOKUP(B7465,'[1]Base de datos Almacen'!$B$2:$E$3654,4,0)</f>
        <v>#N/A</v>
      </c>
      <c r="F7465" s="8">
        <v>0</v>
      </c>
      <c r="G7465" s="9">
        <f>SUMIFS('Entrada - Salida'!$E:$E,'Entrada - Salida'!$D:$D,Saldo!C7465,'Entrada - Salida'!C:C,Saldo!B7465)</f>
        <v>0</v>
      </c>
      <c r="H7465" s="10">
        <f>SUMIFS('Entrada - Salida'!$F:$F,'Entrada - Salida'!$D:$D,Saldo!C7465,'Entrada - Salida'!C:C,Saldo!B7465)</f>
        <v>0</v>
      </c>
      <c r="I7465" s="11">
        <f t="shared" si="117"/>
        <v>0</v>
      </c>
      <c r="J7465" s="22"/>
    </row>
    <row r="7466" spans="5:10">
      <c r="E7466" s="4" t="e">
        <f>VLOOKUP(B7466,'[1]Base de datos Almacen'!$B$2:$E$3654,4,0)</f>
        <v>#N/A</v>
      </c>
      <c r="F7466" s="8">
        <v>0</v>
      </c>
      <c r="G7466" s="9">
        <f>SUMIFS('Entrada - Salida'!$E:$E,'Entrada - Salida'!$D:$D,Saldo!C7466,'Entrada - Salida'!C:C,Saldo!B7466)</f>
        <v>0</v>
      </c>
      <c r="H7466" s="10">
        <f>SUMIFS('Entrada - Salida'!$F:$F,'Entrada - Salida'!$D:$D,Saldo!C7466,'Entrada - Salida'!C:C,Saldo!B7466)</f>
        <v>0</v>
      </c>
      <c r="I7466" s="11">
        <f t="shared" si="117"/>
        <v>0</v>
      </c>
      <c r="J7466" s="22"/>
    </row>
    <row r="7467" spans="5:10">
      <c r="E7467" s="4" t="e">
        <f>VLOOKUP(B7467,'[1]Base de datos Almacen'!$B$2:$E$3654,4,0)</f>
        <v>#N/A</v>
      </c>
      <c r="F7467" s="8">
        <v>0</v>
      </c>
      <c r="G7467" s="9">
        <f>SUMIFS('Entrada - Salida'!$E:$E,'Entrada - Salida'!$D:$D,Saldo!C7467,'Entrada - Salida'!C:C,Saldo!B7467)</f>
        <v>0</v>
      </c>
      <c r="H7467" s="10">
        <f>SUMIFS('Entrada - Salida'!$F:$F,'Entrada - Salida'!$D:$D,Saldo!C7467,'Entrada - Salida'!C:C,Saldo!B7467)</f>
        <v>0</v>
      </c>
      <c r="I7467" s="11">
        <f t="shared" si="117"/>
        <v>0</v>
      </c>
      <c r="J7467" s="22"/>
    </row>
    <row r="7468" spans="5:10">
      <c r="E7468" s="4" t="e">
        <f>VLOOKUP(B7468,'[1]Base de datos Almacen'!$B$2:$E$3654,4,0)</f>
        <v>#N/A</v>
      </c>
      <c r="F7468" s="8">
        <v>0</v>
      </c>
      <c r="G7468" s="9">
        <f>SUMIFS('Entrada - Salida'!$E:$E,'Entrada - Salida'!$D:$D,Saldo!C7468,'Entrada - Salida'!C:C,Saldo!B7468)</f>
        <v>0</v>
      </c>
      <c r="H7468" s="10">
        <f>SUMIFS('Entrada - Salida'!$F:$F,'Entrada - Salida'!$D:$D,Saldo!C7468,'Entrada - Salida'!C:C,Saldo!B7468)</f>
        <v>0</v>
      </c>
      <c r="I7468" s="11">
        <f t="shared" si="117"/>
        <v>0</v>
      </c>
      <c r="J7468" s="22"/>
    </row>
    <row r="7469" spans="5:10">
      <c r="E7469" s="4" t="e">
        <f>VLOOKUP(B7469,'[1]Base de datos Almacen'!$B$2:$E$3654,4,0)</f>
        <v>#N/A</v>
      </c>
      <c r="F7469" s="8">
        <v>0</v>
      </c>
      <c r="G7469" s="9">
        <f>SUMIFS('Entrada - Salida'!$E:$E,'Entrada - Salida'!$D:$D,Saldo!C7469,'Entrada - Salida'!C:C,Saldo!B7469)</f>
        <v>0</v>
      </c>
      <c r="H7469" s="10">
        <f>SUMIFS('Entrada - Salida'!$F:$F,'Entrada - Salida'!$D:$D,Saldo!C7469,'Entrada - Salida'!C:C,Saldo!B7469)</f>
        <v>0</v>
      </c>
      <c r="I7469" s="11">
        <f t="shared" si="117"/>
        <v>0</v>
      </c>
      <c r="J7469" s="22"/>
    </row>
    <row r="7470" spans="5:10">
      <c r="E7470" s="4" t="e">
        <f>VLOOKUP(B7470,'[1]Base de datos Almacen'!$B$2:$E$3654,4,0)</f>
        <v>#N/A</v>
      </c>
      <c r="F7470" s="8">
        <v>0</v>
      </c>
      <c r="G7470" s="9">
        <f>SUMIFS('Entrada - Salida'!$E:$E,'Entrada - Salida'!$D:$D,Saldo!C7470,'Entrada - Salida'!C:C,Saldo!B7470)</f>
        <v>0</v>
      </c>
      <c r="H7470" s="10">
        <f>SUMIFS('Entrada - Salida'!$F:$F,'Entrada - Salida'!$D:$D,Saldo!C7470,'Entrada - Salida'!C:C,Saldo!B7470)</f>
        <v>0</v>
      </c>
      <c r="I7470" s="11">
        <f t="shared" ref="I7470:I7533" si="118">+(G7470-H7470)+F7470</f>
        <v>0</v>
      </c>
      <c r="J7470" s="22"/>
    </row>
    <row r="7471" spans="5:10">
      <c r="E7471" s="4" t="e">
        <f>VLOOKUP(B7471,'[1]Base de datos Almacen'!$B$2:$E$3654,4,0)</f>
        <v>#N/A</v>
      </c>
      <c r="F7471" s="8">
        <v>0</v>
      </c>
      <c r="G7471" s="9">
        <f>SUMIFS('Entrada - Salida'!$E:$E,'Entrada - Salida'!$D:$D,Saldo!C7471,'Entrada - Salida'!C:C,Saldo!B7471)</f>
        <v>0</v>
      </c>
      <c r="H7471" s="10">
        <f>SUMIFS('Entrada - Salida'!$F:$F,'Entrada - Salida'!$D:$D,Saldo!C7471,'Entrada - Salida'!C:C,Saldo!B7471)</f>
        <v>0</v>
      </c>
      <c r="I7471" s="11">
        <f t="shared" si="118"/>
        <v>0</v>
      </c>
      <c r="J7471" s="22"/>
    </row>
    <row r="7472" spans="5:10">
      <c r="E7472" s="4" t="e">
        <f>VLOOKUP(B7472,'[1]Base de datos Almacen'!$B$2:$E$3654,4,0)</f>
        <v>#N/A</v>
      </c>
      <c r="F7472" s="8">
        <v>0</v>
      </c>
      <c r="G7472" s="9">
        <f>SUMIFS('Entrada - Salida'!$E:$E,'Entrada - Salida'!$D:$D,Saldo!C7472,'Entrada - Salida'!C:C,Saldo!B7472)</f>
        <v>0</v>
      </c>
      <c r="H7472" s="10">
        <f>SUMIFS('Entrada - Salida'!$F:$F,'Entrada - Salida'!$D:$D,Saldo!C7472,'Entrada - Salida'!C:C,Saldo!B7472)</f>
        <v>0</v>
      </c>
      <c r="I7472" s="11">
        <f t="shared" si="118"/>
        <v>0</v>
      </c>
      <c r="J7472" s="22"/>
    </row>
    <row r="7473" spans="5:10">
      <c r="E7473" s="4" t="e">
        <f>VLOOKUP(B7473,'[1]Base de datos Almacen'!$B$2:$E$3654,4,0)</f>
        <v>#N/A</v>
      </c>
      <c r="F7473" s="8">
        <v>0</v>
      </c>
      <c r="G7473" s="9">
        <f>SUMIFS('Entrada - Salida'!$E:$E,'Entrada - Salida'!$D:$D,Saldo!C7473,'Entrada - Salida'!C:C,Saldo!B7473)</f>
        <v>0</v>
      </c>
      <c r="H7473" s="10">
        <f>SUMIFS('Entrada - Salida'!$F:$F,'Entrada - Salida'!$D:$D,Saldo!C7473,'Entrada - Salida'!C:C,Saldo!B7473)</f>
        <v>0</v>
      </c>
      <c r="I7473" s="11">
        <f t="shared" si="118"/>
        <v>0</v>
      </c>
      <c r="J7473" s="22"/>
    </row>
    <row r="7474" spans="5:10">
      <c r="E7474" s="4" t="e">
        <f>VLOOKUP(B7474,'[1]Base de datos Almacen'!$B$2:$E$3654,4,0)</f>
        <v>#N/A</v>
      </c>
      <c r="F7474" s="8">
        <v>0</v>
      </c>
      <c r="G7474" s="9">
        <f>SUMIFS('Entrada - Salida'!$E:$E,'Entrada - Salida'!$D:$D,Saldo!C7474,'Entrada - Salida'!C:C,Saldo!B7474)</f>
        <v>0</v>
      </c>
      <c r="H7474" s="10">
        <f>SUMIFS('Entrada - Salida'!$F:$F,'Entrada - Salida'!$D:$D,Saldo!C7474,'Entrada - Salida'!C:C,Saldo!B7474)</f>
        <v>0</v>
      </c>
      <c r="I7474" s="11">
        <f t="shared" si="118"/>
        <v>0</v>
      </c>
      <c r="J7474" s="22"/>
    </row>
    <row r="7475" spans="5:10">
      <c r="E7475" s="4" t="e">
        <f>VLOOKUP(B7475,'[1]Base de datos Almacen'!$B$2:$E$3654,4,0)</f>
        <v>#N/A</v>
      </c>
      <c r="F7475" s="8">
        <v>0</v>
      </c>
      <c r="G7475" s="9">
        <f>SUMIFS('Entrada - Salida'!$E:$E,'Entrada - Salida'!$D:$D,Saldo!C7475,'Entrada - Salida'!C:C,Saldo!B7475)</f>
        <v>0</v>
      </c>
      <c r="H7475" s="10">
        <f>SUMIFS('Entrada - Salida'!$F:$F,'Entrada - Salida'!$D:$D,Saldo!C7475,'Entrada - Salida'!C:C,Saldo!B7475)</f>
        <v>0</v>
      </c>
      <c r="I7475" s="11">
        <f t="shared" si="118"/>
        <v>0</v>
      </c>
      <c r="J7475" s="22"/>
    </row>
    <row r="7476" spans="5:10">
      <c r="E7476" s="4" t="e">
        <f>VLOOKUP(B7476,'[1]Base de datos Almacen'!$B$2:$E$3654,4,0)</f>
        <v>#N/A</v>
      </c>
      <c r="F7476" s="8">
        <v>0</v>
      </c>
      <c r="G7476" s="9">
        <f>SUMIFS('Entrada - Salida'!$E:$E,'Entrada - Salida'!$D:$D,Saldo!C7476,'Entrada - Salida'!C:C,Saldo!B7476)</f>
        <v>0</v>
      </c>
      <c r="H7476" s="10">
        <f>SUMIFS('Entrada - Salida'!$F:$F,'Entrada - Salida'!$D:$D,Saldo!C7476,'Entrada - Salida'!C:C,Saldo!B7476)</f>
        <v>0</v>
      </c>
      <c r="I7476" s="11">
        <f t="shared" si="118"/>
        <v>0</v>
      </c>
      <c r="J7476" s="22"/>
    </row>
    <row r="7477" spans="5:10">
      <c r="E7477" s="4" t="e">
        <f>VLOOKUP(B7477,'[1]Base de datos Almacen'!$B$2:$E$3654,4,0)</f>
        <v>#N/A</v>
      </c>
      <c r="F7477" s="8">
        <v>0</v>
      </c>
      <c r="G7477" s="9">
        <f>SUMIFS('Entrada - Salida'!$E:$E,'Entrada - Salida'!$D:$D,Saldo!C7477,'Entrada - Salida'!C:C,Saldo!B7477)</f>
        <v>0</v>
      </c>
      <c r="H7477" s="10">
        <f>SUMIFS('Entrada - Salida'!$F:$F,'Entrada - Salida'!$D:$D,Saldo!C7477,'Entrada - Salida'!C:C,Saldo!B7477)</f>
        <v>0</v>
      </c>
      <c r="I7477" s="11">
        <f t="shared" si="118"/>
        <v>0</v>
      </c>
      <c r="J7477" s="22"/>
    </row>
    <row r="7478" spans="5:10">
      <c r="E7478" s="4" t="e">
        <f>VLOOKUP(B7478,'[1]Base de datos Almacen'!$B$2:$E$3654,4,0)</f>
        <v>#N/A</v>
      </c>
      <c r="F7478" s="8">
        <v>0</v>
      </c>
      <c r="G7478" s="9">
        <f>SUMIFS('Entrada - Salida'!$E:$E,'Entrada - Salida'!$D:$D,Saldo!C7478,'Entrada - Salida'!C:C,Saldo!B7478)</f>
        <v>0</v>
      </c>
      <c r="H7478" s="10">
        <f>SUMIFS('Entrada - Salida'!$F:$F,'Entrada - Salida'!$D:$D,Saldo!C7478,'Entrada - Salida'!C:C,Saldo!B7478)</f>
        <v>0</v>
      </c>
      <c r="I7478" s="11">
        <f t="shared" si="118"/>
        <v>0</v>
      </c>
      <c r="J7478" s="22"/>
    </row>
    <row r="7479" spans="5:10">
      <c r="E7479" s="4" t="e">
        <f>VLOOKUP(B7479,'[1]Base de datos Almacen'!$B$2:$E$3654,4,0)</f>
        <v>#N/A</v>
      </c>
      <c r="F7479" s="8">
        <v>0</v>
      </c>
      <c r="G7479" s="9">
        <f>SUMIFS('Entrada - Salida'!$E:$E,'Entrada - Salida'!$D:$D,Saldo!C7479,'Entrada - Salida'!C:C,Saldo!B7479)</f>
        <v>0</v>
      </c>
      <c r="H7479" s="10">
        <f>SUMIFS('Entrada - Salida'!$F:$F,'Entrada - Salida'!$D:$D,Saldo!C7479,'Entrada - Salida'!C:C,Saldo!B7479)</f>
        <v>0</v>
      </c>
      <c r="I7479" s="11">
        <f t="shared" si="118"/>
        <v>0</v>
      </c>
      <c r="J7479" s="22"/>
    </row>
    <row r="7480" spans="5:10">
      <c r="E7480" s="4" t="e">
        <f>VLOOKUP(B7480,'[1]Base de datos Almacen'!$B$2:$E$3654,4,0)</f>
        <v>#N/A</v>
      </c>
      <c r="F7480" s="8">
        <v>0</v>
      </c>
      <c r="G7480" s="9">
        <f>SUMIFS('Entrada - Salida'!$E:$E,'Entrada - Salida'!$D:$D,Saldo!C7480,'Entrada - Salida'!C:C,Saldo!B7480)</f>
        <v>0</v>
      </c>
      <c r="H7480" s="10">
        <f>SUMIFS('Entrada - Salida'!$F:$F,'Entrada - Salida'!$D:$D,Saldo!C7480,'Entrada - Salida'!C:C,Saldo!B7480)</f>
        <v>0</v>
      </c>
      <c r="I7480" s="11">
        <f t="shared" si="118"/>
        <v>0</v>
      </c>
      <c r="J7480" s="22"/>
    </row>
    <row r="7481" spans="5:10">
      <c r="E7481" s="4" t="e">
        <f>VLOOKUP(B7481,'[1]Base de datos Almacen'!$B$2:$E$3654,4,0)</f>
        <v>#N/A</v>
      </c>
      <c r="F7481" s="8">
        <v>0</v>
      </c>
      <c r="G7481" s="9">
        <f>SUMIFS('Entrada - Salida'!$E:$E,'Entrada - Salida'!$D:$D,Saldo!C7481,'Entrada - Salida'!C:C,Saldo!B7481)</f>
        <v>0</v>
      </c>
      <c r="H7481" s="10">
        <f>SUMIFS('Entrada - Salida'!$F:$F,'Entrada - Salida'!$D:$D,Saldo!C7481,'Entrada - Salida'!C:C,Saldo!B7481)</f>
        <v>0</v>
      </c>
      <c r="I7481" s="11">
        <f t="shared" si="118"/>
        <v>0</v>
      </c>
      <c r="J7481" s="22"/>
    </row>
    <row r="7482" spans="5:10">
      <c r="E7482" s="4" t="e">
        <f>VLOOKUP(B7482,'[1]Base de datos Almacen'!$B$2:$E$3654,4,0)</f>
        <v>#N/A</v>
      </c>
      <c r="F7482" s="8">
        <v>0</v>
      </c>
      <c r="G7482" s="9">
        <f>SUMIFS('Entrada - Salida'!$E:$E,'Entrada - Salida'!$D:$D,Saldo!C7482,'Entrada - Salida'!C:C,Saldo!B7482)</f>
        <v>0</v>
      </c>
      <c r="H7482" s="10">
        <f>SUMIFS('Entrada - Salida'!$F:$F,'Entrada - Salida'!$D:$D,Saldo!C7482,'Entrada - Salida'!C:C,Saldo!B7482)</f>
        <v>0</v>
      </c>
      <c r="I7482" s="11">
        <f t="shared" si="118"/>
        <v>0</v>
      </c>
      <c r="J7482" s="22"/>
    </row>
    <row r="7483" spans="5:10">
      <c r="E7483" s="4" t="e">
        <f>VLOOKUP(B7483,'[1]Base de datos Almacen'!$B$2:$E$3654,4,0)</f>
        <v>#N/A</v>
      </c>
      <c r="F7483" s="8">
        <v>0</v>
      </c>
      <c r="G7483" s="9">
        <f>SUMIFS('Entrada - Salida'!$E:$E,'Entrada - Salida'!$D:$D,Saldo!C7483,'Entrada - Salida'!C:C,Saldo!B7483)</f>
        <v>0</v>
      </c>
      <c r="H7483" s="10">
        <f>SUMIFS('Entrada - Salida'!$F:$F,'Entrada - Salida'!$D:$D,Saldo!C7483,'Entrada - Salida'!C:C,Saldo!B7483)</f>
        <v>0</v>
      </c>
      <c r="I7483" s="11">
        <f t="shared" si="118"/>
        <v>0</v>
      </c>
      <c r="J7483" s="22"/>
    </row>
    <row r="7484" spans="5:10">
      <c r="E7484" s="4" t="e">
        <f>VLOOKUP(B7484,'[1]Base de datos Almacen'!$B$2:$E$3654,4,0)</f>
        <v>#N/A</v>
      </c>
      <c r="F7484" s="8">
        <v>0</v>
      </c>
      <c r="G7484" s="9">
        <f>SUMIFS('Entrada - Salida'!$E:$E,'Entrada - Salida'!$D:$D,Saldo!C7484,'Entrada - Salida'!C:C,Saldo!B7484)</f>
        <v>0</v>
      </c>
      <c r="H7484" s="10">
        <f>SUMIFS('Entrada - Salida'!$F:$F,'Entrada - Salida'!$D:$D,Saldo!C7484,'Entrada - Salida'!C:C,Saldo!B7484)</f>
        <v>0</v>
      </c>
      <c r="I7484" s="11">
        <f t="shared" si="118"/>
        <v>0</v>
      </c>
      <c r="J7484" s="22"/>
    </row>
    <row r="7485" spans="5:10">
      <c r="E7485" s="4" t="e">
        <f>VLOOKUP(B7485,'[1]Base de datos Almacen'!$B$2:$E$3654,4,0)</f>
        <v>#N/A</v>
      </c>
      <c r="F7485" s="8">
        <v>0</v>
      </c>
      <c r="G7485" s="9">
        <f>SUMIFS('Entrada - Salida'!$E:$E,'Entrada - Salida'!$D:$D,Saldo!C7485,'Entrada - Salida'!C:C,Saldo!B7485)</f>
        <v>0</v>
      </c>
      <c r="H7485" s="10">
        <f>SUMIFS('Entrada - Salida'!$F:$F,'Entrada - Salida'!$D:$D,Saldo!C7485,'Entrada - Salida'!C:C,Saldo!B7485)</f>
        <v>0</v>
      </c>
      <c r="I7485" s="11">
        <f t="shared" si="118"/>
        <v>0</v>
      </c>
      <c r="J7485" s="22"/>
    </row>
    <row r="7486" spans="5:10">
      <c r="E7486" s="4" t="e">
        <f>VLOOKUP(B7486,'[1]Base de datos Almacen'!$B$2:$E$3654,4,0)</f>
        <v>#N/A</v>
      </c>
      <c r="F7486" s="8">
        <v>0</v>
      </c>
      <c r="G7486" s="9">
        <f>SUMIFS('Entrada - Salida'!$E:$E,'Entrada - Salida'!$D:$D,Saldo!C7486,'Entrada - Salida'!C:C,Saldo!B7486)</f>
        <v>0</v>
      </c>
      <c r="H7486" s="10">
        <f>SUMIFS('Entrada - Salida'!$F:$F,'Entrada - Salida'!$D:$D,Saldo!C7486,'Entrada - Salida'!C:C,Saldo!B7486)</f>
        <v>0</v>
      </c>
      <c r="I7486" s="11">
        <f t="shared" si="118"/>
        <v>0</v>
      </c>
      <c r="J7486" s="22"/>
    </row>
    <row r="7487" spans="5:10">
      <c r="E7487" s="4" t="e">
        <f>VLOOKUP(B7487,'[1]Base de datos Almacen'!$B$2:$E$3654,4,0)</f>
        <v>#N/A</v>
      </c>
      <c r="F7487" s="8">
        <v>0</v>
      </c>
      <c r="G7487" s="9">
        <f>SUMIFS('Entrada - Salida'!$E:$E,'Entrada - Salida'!$D:$D,Saldo!C7487,'Entrada - Salida'!C:C,Saldo!B7487)</f>
        <v>0</v>
      </c>
      <c r="H7487" s="10">
        <f>SUMIFS('Entrada - Salida'!$F:$F,'Entrada - Salida'!$D:$D,Saldo!C7487,'Entrada - Salida'!C:C,Saldo!B7487)</f>
        <v>0</v>
      </c>
      <c r="I7487" s="11">
        <f t="shared" si="118"/>
        <v>0</v>
      </c>
      <c r="J7487" s="22"/>
    </row>
    <row r="7488" spans="5:10">
      <c r="E7488" s="4" t="e">
        <f>VLOOKUP(B7488,'[1]Base de datos Almacen'!$B$2:$E$3654,4,0)</f>
        <v>#N/A</v>
      </c>
      <c r="F7488" s="8">
        <v>0</v>
      </c>
      <c r="G7488" s="9">
        <f>SUMIFS('Entrada - Salida'!$E:$E,'Entrada - Salida'!$D:$D,Saldo!C7488,'Entrada - Salida'!C:C,Saldo!B7488)</f>
        <v>0</v>
      </c>
      <c r="H7488" s="10">
        <f>SUMIFS('Entrada - Salida'!$F:$F,'Entrada - Salida'!$D:$D,Saldo!C7488,'Entrada - Salida'!C:C,Saldo!B7488)</f>
        <v>0</v>
      </c>
      <c r="I7488" s="11">
        <f t="shared" si="118"/>
        <v>0</v>
      </c>
      <c r="J7488" s="22"/>
    </row>
    <row r="7489" spans="5:10">
      <c r="E7489" s="4" t="e">
        <f>VLOOKUP(B7489,'[1]Base de datos Almacen'!$B$2:$E$3654,4,0)</f>
        <v>#N/A</v>
      </c>
      <c r="F7489" s="8">
        <v>0</v>
      </c>
      <c r="G7489" s="9">
        <f>SUMIFS('Entrada - Salida'!$E:$E,'Entrada - Salida'!$D:$D,Saldo!C7489,'Entrada - Salida'!C:C,Saldo!B7489)</f>
        <v>0</v>
      </c>
      <c r="H7489" s="10">
        <f>SUMIFS('Entrada - Salida'!$F:$F,'Entrada - Salida'!$D:$D,Saldo!C7489,'Entrada - Salida'!C:C,Saldo!B7489)</f>
        <v>0</v>
      </c>
      <c r="I7489" s="11">
        <f t="shared" si="118"/>
        <v>0</v>
      </c>
      <c r="J7489" s="22"/>
    </row>
    <row r="7490" spans="5:10">
      <c r="E7490" s="4" t="e">
        <f>VLOOKUP(B7490,'[1]Base de datos Almacen'!$B$2:$E$3654,4,0)</f>
        <v>#N/A</v>
      </c>
      <c r="F7490" s="8">
        <v>0</v>
      </c>
      <c r="G7490" s="9">
        <f>SUMIFS('Entrada - Salida'!$E:$E,'Entrada - Salida'!$D:$D,Saldo!C7490,'Entrada - Salida'!C:C,Saldo!B7490)</f>
        <v>0</v>
      </c>
      <c r="H7490" s="10">
        <f>SUMIFS('Entrada - Salida'!$F:$F,'Entrada - Salida'!$D:$D,Saldo!C7490,'Entrada - Salida'!C:C,Saldo!B7490)</f>
        <v>0</v>
      </c>
      <c r="I7490" s="11">
        <f t="shared" si="118"/>
        <v>0</v>
      </c>
      <c r="J7490" s="22"/>
    </row>
    <row r="7491" spans="5:10">
      <c r="E7491" s="4" t="e">
        <f>VLOOKUP(B7491,'[1]Base de datos Almacen'!$B$2:$E$3654,4,0)</f>
        <v>#N/A</v>
      </c>
      <c r="F7491" s="8">
        <v>0</v>
      </c>
      <c r="G7491" s="9">
        <f>SUMIFS('Entrada - Salida'!$E:$E,'Entrada - Salida'!$D:$D,Saldo!C7491,'Entrada - Salida'!C:C,Saldo!B7491)</f>
        <v>0</v>
      </c>
      <c r="H7491" s="10">
        <f>SUMIFS('Entrada - Salida'!$F:$F,'Entrada - Salida'!$D:$D,Saldo!C7491,'Entrada - Salida'!C:C,Saldo!B7491)</f>
        <v>0</v>
      </c>
      <c r="I7491" s="11">
        <f t="shared" si="118"/>
        <v>0</v>
      </c>
      <c r="J7491" s="22"/>
    </row>
    <row r="7492" spans="5:10">
      <c r="E7492" s="4" t="e">
        <f>VLOOKUP(B7492,'[1]Base de datos Almacen'!$B$2:$E$3654,4,0)</f>
        <v>#N/A</v>
      </c>
      <c r="F7492" s="8">
        <v>0</v>
      </c>
      <c r="G7492" s="9">
        <f>SUMIFS('Entrada - Salida'!$E:$E,'Entrada - Salida'!$D:$D,Saldo!C7492,'Entrada - Salida'!C:C,Saldo!B7492)</f>
        <v>0</v>
      </c>
      <c r="H7492" s="10">
        <f>SUMIFS('Entrada - Salida'!$F:$F,'Entrada - Salida'!$D:$D,Saldo!C7492,'Entrada - Salida'!C:C,Saldo!B7492)</f>
        <v>0</v>
      </c>
      <c r="I7492" s="11">
        <f t="shared" si="118"/>
        <v>0</v>
      </c>
      <c r="J7492" s="22"/>
    </row>
    <row r="7493" spans="5:10">
      <c r="E7493" s="4" t="e">
        <f>VLOOKUP(B7493,'[1]Base de datos Almacen'!$B$2:$E$3654,4,0)</f>
        <v>#N/A</v>
      </c>
      <c r="F7493" s="8">
        <v>0</v>
      </c>
      <c r="G7493" s="9">
        <f>SUMIFS('Entrada - Salida'!$E:$E,'Entrada - Salida'!$D:$D,Saldo!C7493,'Entrada - Salida'!C:C,Saldo!B7493)</f>
        <v>0</v>
      </c>
      <c r="H7493" s="10">
        <f>SUMIFS('Entrada - Salida'!$F:$F,'Entrada - Salida'!$D:$D,Saldo!C7493,'Entrada - Salida'!C:C,Saldo!B7493)</f>
        <v>0</v>
      </c>
      <c r="I7493" s="11">
        <f t="shared" si="118"/>
        <v>0</v>
      </c>
      <c r="J7493" s="22"/>
    </row>
    <row r="7494" spans="5:10">
      <c r="E7494" s="4" t="e">
        <f>VLOOKUP(B7494,'[1]Base de datos Almacen'!$B$2:$E$3654,4,0)</f>
        <v>#N/A</v>
      </c>
      <c r="F7494" s="8">
        <v>0</v>
      </c>
      <c r="G7494" s="9">
        <f>SUMIFS('Entrada - Salida'!$E:$E,'Entrada - Salida'!$D:$D,Saldo!C7494,'Entrada - Salida'!C:C,Saldo!B7494)</f>
        <v>0</v>
      </c>
      <c r="H7494" s="10">
        <f>SUMIFS('Entrada - Salida'!$F:$F,'Entrada - Salida'!$D:$D,Saldo!C7494,'Entrada - Salida'!C:C,Saldo!B7494)</f>
        <v>0</v>
      </c>
      <c r="I7494" s="11">
        <f t="shared" si="118"/>
        <v>0</v>
      </c>
      <c r="J7494" s="22"/>
    </row>
    <row r="7495" spans="5:10">
      <c r="E7495" s="4" t="e">
        <f>VLOOKUP(B7495,'[1]Base de datos Almacen'!$B$2:$E$3654,4,0)</f>
        <v>#N/A</v>
      </c>
      <c r="F7495" s="8">
        <v>0</v>
      </c>
      <c r="G7495" s="9">
        <f>SUMIFS('Entrada - Salida'!$E:$E,'Entrada - Salida'!$D:$D,Saldo!C7495,'Entrada - Salida'!C:C,Saldo!B7495)</f>
        <v>0</v>
      </c>
      <c r="H7495" s="10">
        <f>SUMIFS('Entrada - Salida'!$F:$F,'Entrada - Salida'!$D:$D,Saldo!C7495,'Entrada - Salida'!C:C,Saldo!B7495)</f>
        <v>0</v>
      </c>
      <c r="I7495" s="11">
        <f t="shared" si="118"/>
        <v>0</v>
      </c>
      <c r="J7495" s="22"/>
    </row>
    <row r="7496" spans="5:10">
      <c r="E7496" s="4" t="e">
        <f>VLOOKUP(B7496,'[1]Base de datos Almacen'!$B$2:$E$3654,4,0)</f>
        <v>#N/A</v>
      </c>
      <c r="F7496" s="8">
        <v>0</v>
      </c>
      <c r="G7496" s="9">
        <f>SUMIFS('Entrada - Salida'!$E:$E,'Entrada - Salida'!$D:$D,Saldo!C7496,'Entrada - Salida'!C:C,Saldo!B7496)</f>
        <v>0</v>
      </c>
      <c r="H7496" s="10">
        <f>SUMIFS('Entrada - Salida'!$F:$F,'Entrada - Salida'!$D:$D,Saldo!C7496,'Entrada - Salida'!C:C,Saldo!B7496)</f>
        <v>0</v>
      </c>
      <c r="I7496" s="11">
        <f t="shared" si="118"/>
        <v>0</v>
      </c>
      <c r="J7496" s="22"/>
    </row>
    <row r="7497" spans="5:10">
      <c r="E7497" s="4" t="e">
        <f>VLOOKUP(B7497,'[1]Base de datos Almacen'!$B$2:$E$3654,4,0)</f>
        <v>#N/A</v>
      </c>
      <c r="F7497" s="8">
        <v>0</v>
      </c>
      <c r="G7497" s="9">
        <f>SUMIFS('Entrada - Salida'!$E:$E,'Entrada - Salida'!$D:$D,Saldo!C7497,'Entrada - Salida'!C:C,Saldo!B7497)</f>
        <v>0</v>
      </c>
      <c r="H7497" s="10">
        <f>SUMIFS('Entrada - Salida'!$F:$F,'Entrada - Salida'!$D:$D,Saldo!C7497,'Entrada - Salida'!C:C,Saldo!B7497)</f>
        <v>0</v>
      </c>
      <c r="I7497" s="11">
        <f t="shared" si="118"/>
        <v>0</v>
      </c>
      <c r="J7497" s="22"/>
    </row>
    <row r="7498" spans="5:10">
      <c r="E7498" s="4" t="e">
        <f>VLOOKUP(B7498,'[1]Base de datos Almacen'!$B$2:$E$3654,4,0)</f>
        <v>#N/A</v>
      </c>
      <c r="F7498" s="8">
        <v>0</v>
      </c>
      <c r="G7498" s="9">
        <f>SUMIFS('Entrada - Salida'!$E:$E,'Entrada - Salida'!$D:$D,Saldo!C7498,'Entrada - Salida'!C:C,Saldo!B7498)</f>
        <v>0</v>
      </c>
      <c r="H7498" s="10">
        <f>SUMIFS('Entrada - Salida'!$F:$F,'Entrada - Salida'!$D:$D,Saldo!C7498,'Entrada - Salida'!C:C,Saldo!B7498)</f>
        <v>0</v>
      </c>
      <c r="I7498" s="11">
        <f t="shared" si="118"/>
        <v>0</v>
      </c>
      <c r="J7498" s="22"/>
    </row>
    <row r="7499" spans="5:10">
      <c r="E7499" s="4" t="e">
        <f>VLOOKUP(B7499,'[1]Base de datos Almacen'!$B$2:$E$3654,4,0)</f>
        <v>#N/A</v>
      </c>
      <c r="F7499" s="8">
        <v>0</v>
      </c>
      <c r="G7499" s="9">
        <f>SUMIFS('Entrada - Salida'!$E:$E,'Entrada - Salida'!$D:$D,Saldo!C7499,'Entrada - Salida'!C:C,Saldo!B7499)</f>
        <v>0</v>
      </c>
      <c r="H7499" s="10">
        <f>SUMIFS('Entrada - Salida'!$F:$F,'Entrada - Salida'!$D:$D,Saldo!C7499,'Entrada - Salida'!C:C,Saldo!B7499)</f>
        <v>0</v>
      </c>
      <c r="I7499" s="11">
        <f t="shared" si="118"/>
        <v>0</v>
      </c>
      <c r="J7499" s="22"/>
    </row>
    <row r="7500" spans="5:10">
      <c r="E7500" s="4" t="e">
        <f>VLOOKUP(B7500,'[1]Base de datos Almacen'!$B$2:$E$3654,4,0)</f>
        <v>#N/A</v>
      </c>
      <c r="F7500" s="8">
        <v>0</v>
      </c>
      <c r="G7500" s="9">
        <f>SUMIFS('Entrada - Salida'!$E:$E,'Entrada - Salida'!$D:$D,Saldo!C7500,'Entrada - Salida'!C:C,Saldo!B7500)</f>
        <v>0</v>
      </c>
      <c r="H7500" s="10">
        <f>SUMIFS('Entrada - Salida'!$F:$F,'Entrada - Salida'!$D:$D,Saldo!C7500,'Entrada - Salida'!C:C,Saldo!B7500)</f>
        <v>0</v>
      </c>
      <c r="I7500" s="11">
        <f t="shared" si="118"/>
        <v>0</v>
      </c>
      <c r="J7500" s="22"/>
    </row>
    <row r="7501" spans="5:10">
      <c r="E7501" s="4" t="e">
        <f>VLOOKUP(B7501,'[1]Base de datos Almacen'!$B$2:$E$3654,4,0)</f>
        <v>#N/A</v>
      </c>
      <c r="F7501" s="8">
        <v>0</v>
      </c>
      <c r="G7501" s="9">
        <f>SUMIFS('Entrada - Salida'!$E:$E,'Entrada - Salida'!$D:$D,Saldo!C7501,'Entrada - Salida'!C:C,Saldo!B7501)</f>
        <v>0</v>
      </c>
      <c r="H7501" s="10">
        <f>SUMIFS('Entrada - Salida'!$F:$F,'Entrada - Salida'!$D:$D,Saldo!C7501,'Entrada - Salida'!C:C,Saldo!B7501)</f>
        <v>0</v>
      </c>
      <c r="I7501" s="11">
        <f t="shared" si="118"/>
        <v>0</v>
      </c>
      <c r="J7501" s="22"/>
    </row>
    <row r="7502" spans="5:10">
      <c r="E7502" s="4" t="e">
        <f>VLOOKUP(B7502,'[1]Base de datos Almacen'!$B$2:$E$3654,4,0)</f>
        <v>#N/A</v>
      </c>
      <c r="F7502" s="8">
        <v>0</v>
      </c>
      <c r="G7502" s="9">
        <f>SUMIFS('Entrada - Salida'!$E:$E,'Entrada - Salida'!$D:$D,Saldo!C7502,'Entrada - Salida'!C:C,Saldo!B7502)</f>
        <v>0</v>
      </c>
      <c r="H7502" s="10">
        <f>SUMIFS('Entrada - Salida'!$F:$F,'Entrada - Salida'!$D:$D,Saldo!C7502,'Entrada - Salida'!C:C,Saldo!B7502)</f>
        <v>0</v>
      </c>
      <c r="I7502" s="11">
        <f t="shared" si="118"/>
        <v>0</v>
      </c>
      <c r="J7502" s="22"/>
    </row>
    <row r="7503" spans="5:10">
      <c r="E7503" s="4" t="e">
        <f>VLOOKUP(B7503,'[1]Base de datos Almacen'!$B$2:$E$3654,4,0)</f>
        <v>#N/A</v>
      </c>
      <c r="F7503" s="8">
        <v>0</v>
      </c>
      <c r="G7503" s="9">
        <f>SUMIFS('Entrada - Salida'!$E:$E,'Entrada - Salida'!$D:$D,Saldo!C7503,'Entrada - Salida'!C:C,Saldo!B7503)</f>
        <v>0</v>
      </c>
      <c r="H7503" s="10">
        <f>SUMIFS('Entrada - Salida'!$F:$F,'Entrada - Salida'!$D:$D,Saldo!C7503,'Entrada - Salida'!C:C,Saldo!B7503)</f>
        <v>0</v>
      </c>
      <c r="I7503" s="11">
        <f t="shared" si="118"/>
        <v>0</v>
      </c>
      <c r="J7503" s="22"/>
    </row>
    <row r="7504" spans="5:10">
      <c r="E7504" s="4" t="e">
        <f>VLOOKUP(B7504,'[1]Base de datos Almacen'!$B$2:$E$3654,4,0)</f>
        <v>#N/A</v>
      </c>
      <c r="F7504" s="8">
        <v>0</v>
      </c>
      <c r="G7504" s="9">
        <f>SUMIFS('Entrada - Salida'!$E:$E,'Entrada - Salida'!$D:$D,Saldo!C7504,'Entrada - Salida'!C:C,Saldo!B7504)</f>
        <v>0</v>
      </c>
      <c r="H7504" s="10">
        <f>SUMIFS('Entrada - Salida'!$F:$F,'Entrada - Salida'!$D:$D,Saldo!C7504,'Entrada - Salida'!C:C,Saldo!B7504)</f>
        <v>0</v>
      </c>
      <c r="I7504" s="11">
        <f t="shared" si="118"/>
        <v>0</v>
      </c>
      <c r="J7504" s="22"/>
    </row>
    <row r="7505" spans="5:10">
      <c r="E7505" s="4" t="e">
        <f>VLOOKUP(B7505,'[1]Base de datos Almacen'!$B$2:$E$3654,4,0)</f>
        <v>#N/A</v>
      </c>
      <c r="F7505" s="8">
        <v>0</v>
      </c>
      <c r="G7505" s="9">
        <f>SUMIFS('Entrada - Salida'!$E:$E,'Entrada - Salida'!$D:$D,Saldo!C7505,'Entrada - Salida'!C:C,Saldo!B7505)</f>
        <v>0</v>
      </c>
      <c r="H7505" s="10">
        <f>SUMIFS('Entrada - Salida'!$F:$F,'Entrada - Salida'!$D:$D,Saldo!C7505,'Entrada - Salida'!C:C,Saldo!B7505)</f>
        <v>0</v>
      </c>
      <c r="I7505" s="11">
        <f t="shared" si="118"/>
        <v>0</v>
      </c>
      <c r="J7505" s="22"/>
    </row>
    <row r="7506" spans="5:10">
      <c r="E7506" s="4" t="e">
        <f>VLOOKUP(B7506,'[1]Base de datos Almacen'!$B$2:$E$3654,4,0)</f>
        <v>#N/A</v>
      </c>
      <c r="F7506" s="8">
        <v>0</v>
      </c>
      <c r="G7506" s="9">
        <f>SUMIFS('Entrada - Salida'!$E:$E,'Entrada - Salida'!$D:$D,Saldo!C7506,'Entrada - Salida'!C:C,Saldo!B7506)</f>
        <v>0</v>
      </c>
      <c r="H7506" s="10">
        <f>SUMIFS('Entrada - Salida'!$F:$F,'Entrada - Salida'!$D:$D,Saldo!C7506,'Entrada - Salida'!C:C,Saldo!B7506)</f>
        <v>0</v>
      </c>
      <c r="I7506" s="11">
        <f t="shared" si="118"/>
        <v>0</v>
      </c>
      <c r="J7506" s="22"/>
    </row>
    <row r="7507" spans="5:10">
      <c r="E7507" s="4" t="e">
        <f>VLOOKUP(B7507,'[1]Base de datos Almacen'!$B$2:$E$3654,4,0)</f>
        <v>#N/A</v>
      </c>
      <c r="F7507" s="8">
        <v>0</v>
      </c>
      <c r="G7507" s="9">
        <f>SUMIFS('Entrada - Salida'!$E:$E,'Entrada - Salida'!$D:$D,Saldo!C7507,'Entrada - Salida'!C:C,Saldo!B7507)</f>
        <v>0</v>
      </c>
      <c r="H7507" s="10">
        <f>SUMIFS('Entrada - Salida'!$F:$F,'Entrada - Salida'!$D:$D,Saldo!C7507,'Entrada - Salida'!C:C,Saldo!B7507)</f>
        <v>0</v>
      </c>
      <c r="I7507" s="11">
        <f t="shared" si="118"/>
        <v>0</v>
      </c>
      <c r="J7507" s="22"/>
    </row>
    <row r="7508" spans="5:10">
      <c r="E7508" s="4" t="e">
        <f>VLOOKUP(B7508,'[1]Base de datos Almacen'!$B$2:$E$3654,4,0)</f>
        <v>#N/A</v>
      </c>
      <c r="F7508" s="8">
        <v>0</v>
      </c>
      <c r="G7508" s="9">
        <f>SUMIFS('Entrada - Salida'!$E:$E,'Entrada - Salida'!$D:$D,Saldo!C7508,'Entrada - Salida'!C:C,Saldo!B7508)</f>
        <v>0</v>
      </c>
      <c r="H7508" s="10">
        <f>SUMIFS('Entrada - Salida'!$F:$F,'Entrada - Salida'!$D:$D,Saldo!C7508,'Entrada - Salida'!C:C,Saldo!B7508)</f>
        <v>0</v>
      </c>
      <c r="I7508" s="11">
        <f t="shared" si="118"/>
        <v>0</v>
      </c>
      <c r="J7508" s="22"/>
    </row>
    <row r="7509" spans="5:10">
      <c r="E7509" s="4" t="e">
        <f>VLOOKUP(B7509,'[1]Base de datos Almacen'!$B$2:$E$3654,4,0)</f>
        <v>#N/A</v>
      </c>
      <c r="F7509" s="8">
        <v>0</v>
      </c>
      <c r="G7509" s="9">
        <f>SUMIFS('Entrada - Salida'!$E:$E,'Entrada - Salida'!$D:$D,Saldo!C7509,'Entrada - Salida'!C:C,Saldo!B7509)</f>
        <v>0</v>
      </c>
      <c r="H7509" s="10">
        <f>SUMIFS('Entrada - Salida'!$F:$F,'Entrada - Salida'!$D:$D,Saldo!C7509,'Entrada - Salida'!C:C,Saldo!B7509)</f>
        <v>0</v>
      </c>
      <c r="I7509" s="11">
        <f t="shared" si="118"/>
        <v>0</v>
      </c>
      <c r="J7509" s="22"/>
    </row>
    <row r="7510" spans="5:10">
      <c r="E7510" s="4" t="e">
        <f>VLOOKUP(B7510,'[1]Base de datos Almacen'!$B$2:$E$3654,4,0)</f>
        <v>#N/A</v>
      </c>
      <c r="F7510" s="8">
        <v>0</v>
      </c>
      <c r="G7510" s="9">
        <f>SUMIFS('Entrada - Salida'!$E:$E,'Entrada - Salida'!$D:$D,Saldo!C7510,'Entrada - Salida'!C:C,Saldo!B7510)</f>
        <v>0</v>
      </c>
      <c r="H7510" s="10">
        <f>SUMIFS('Entrada - Salida'!$F:$F,'Entrada - Salida'!$D:$D,Saldo!C7510,'Entrada - Salida'!C:C,Saldo!B7510)</f>
        <v>0</v>
      </c>
      <c r="I7510" s="11">
        <f t="shared" si="118"/>
        <v>0</v>
      </c>
      <c r="J7510" s="22"/>
    </row>
    <row r="7511" spans="5:10">
      <c r="E7511" s="4" t="e">
        <f>VLOOKUP(B7511,'[1]Base de datos Almacen'!$B$2:$E$3654,4,0)</f>
        <v>#N/A</v>
      </c>
      <c r="F7511" s="8">
        <v>0</v>
      </c>
      <c r="G7511" s="9">
        <f>SUMIFS('Entrada - Salida'!$E:$E,'Entrada - Salida'!$D:$D,Saldo!C7511,'Entrada - Salida'!C:C,Saldo!B7511)</f>
        <v>0</v>
      </c>
      <c r="H7511" s="10">
        <f>SUMIFS('Entrada - Salida'!$F:$F,'Entrada - Salida'!$D:$D,Saldo!C7511,'Entrada - Salida'!C:C,Saldo!B7511)</f>
        <v>0</v>
      </c>
      <c r="I7511" s="11">
        <f t="shared" si="118"/>
        <v>0</v>
      </c>
      <c r="J7511" s="22"/>
    </row>
    <row r="7512" spans="5:10">
      <c r="E7512" s="4" t="e">
        <f>VLOOKUP(B7512,'[1]Base de datos Almacen'!$B$2:$E$3654,4,0)</f>
        <v>#N/A</v>
      </c>
      <c r="F7512" s="8">
        <v>0</v>
      </c>
      <c r="G7512" s="9">
        <f>SUMIFS('Entrada - Salida'!$E:$E,'Entrada - Salida'!$D:$D,Saldo!C7512,'Entrada - Salida'!C:C,Saldo!B7512)</f>
        <v>0</v>
      </c>
      <c r="H7512" s="10">
        <f>SUMIFS('Entrada - Salida'!$F:$F,'Entrada - Salida'!$D:$D,Saldo!C7512,'Entrada - Salida'!C:C,Saldo!B7512)</f>
        <v>0</v>
      </c>
      <c r="I7512" s="11">
        <f t="shared" si="118"/>
        <v>0</v>
      </c>
      <c r="J7512" s="22"/>
    </row>
    <row r="7513" spans="5:10">
      <c r="E7513" s="4" t="e">
        <f>VLOOKUP(B7513,'[1]Base de datos Almacen'!$B$2:$E$3654,4,0)</f>
        <v>#N/A</v>
      </c>
      <c r="F7513" s="8">
        <v>0</v>
      </c>
      <c r="G7513" s="9">
        <f>SUMIFS('Entrada - Salida'!$E:$E,'Entrada - Salida'!$D:$D,Saldo!C7513,'Entrada - Salida'!C:C,Saldo!B7513)</f>
        <v>0</v>
      </c>
      <c r="H7513" s="10">
        <f>SUMIFS('Entrada - Salida'!$F:$F,'Entrada - Salida'!$D:$D,Saldo!C7513,'Entrada - Salida'!C:C,Saldo!B7513)</f>
        <v>0</v>
      </c>
      <c r="I7513" s="11">
        <f t="shared" si="118"/>
        <v>0</v>
      </c>
      <c r="J7513" s="22"/>
    </row>
    <row r="7514" spans="5:10">
      <c r="E7514" s="4" t="e">
        <f>VLOOKUP(B7514,'[1]Base de datos Almacen'!$B$2:$E$3654,4,0)</f>
        <v>#N/A</v>
      </c>
      <c r="F7514" s="8">
        <v>0</v>
      </c>
      <c r="G7514" s="9">
        <f>SUMIFS('Entrada - Salida'!$E:$E,'Entrada - Salida'!$D:$D,Saldo!C7514,'Entrada - Salida'!C:C,Saldo!B7514)</f>
        <v>0</v>
      </c>
      <c r="H7514" s="10">
        <f>SUMIFS('Entrada - Salida'!$F:$F,'Entrada - Salida'!$D:$D,Saldo!C7514,'Entrada - Salida'!C:C,Saldo!B7514)</f>
        <v>0</v>
      </c>
      <c r="I7514" s="11">
        <f t="shared" si="118"/>
        <v>0</v>
      </c>
      <c r="J7514" s="22"/>
    </row>
    <row r="7515" spans="5:10">
      <c r="E7515" s="4" t="e">
        <f>VLOOKUP(B7515,'[1]Base de datos Almacen'!$B$2:$E$3654,4,0)</f>
        <v>#N/A</v>
      </c>
      <c r="F7515" s="8">
        <v>0</v>
      </c>
      <c r="G7515" s="9">
        <f>SUMIFS('Entrada - Salida'!$E:$E,'Entrada - Salida'!$D:$D,Saldo!C7515,'Entrada - Salida'!C:C,Saldo!B7515)</f>
        <v>0</v>
      </c>
      <c r="H7515" s="10">
        <f>SUMIFS('Entrada - Salida'!$F:$F,'Entrada - Salida'!$D:$D,Saldo!C7515,'Entrada - Salida'!C:C,Saldo!B7515)</f>
        <v>0</v>
      </c>
      <c r="I7515" s="11">
        <f t="shared" si="118"/>
        <v>0</v>
      </c>
      <c r="J7515" s="22"/>
    </row>
    <row r="7516" spans="5:10">
      <c r="E7516" s="4" t="e">
        <f>VLOOKUP(B7516,'[1]Base de datos Almacen'!$B$2:$E$3654,4,0)</f>
        <v>#N/A</v>
      </c>
      <c r="F7516" s="8">
        <v>0</v>
      </c>
      <c r="G7516" s="9">
        <f>SUMIFS('Entrada - Salida'!$E:$E,'Entrada - Salida'!$D:$D,Saldo!C7516,'Entrada - Salida'!C:C,Saldo!B7516)</f>
        <v>0</v>
      </c>
      <c r="H7516" s="10">
        <f>SUMIFS('Entrada - Salida'!$F:$F,'Entrada - Salida'!$D:$D,Saldo!C7516,'Entrada - Salida'!C:C,Saldo!B7516)</f>
        <v>0</v>
      </c>
      <c r="I7516" s="11">
        <f t="shared" si="118"/>
        <v>0</v>
      </c>
      <c r="J7516" s="22"/>
    </row>
    <row r="7517" spans="5:10">
      <c r="E7517" s="4" t="e">
        <f>VLOOKUP(B7517,'[1]Base de datos Almacen'!$B$2:$E$3654,4,0)</f>
        <v>#N/A</v>
      </c>
      <c r="F7517" s="8">
        <v>0</v>
      </c>
      <c r="G7517" s="9">
        <f>SUMIFS('Entrada - Salida'!$E:$E,'Entrada - Salida'!$D:$D,Saldo!C7517,'Entrada - Salida'!C:C,Saldo!B7517)</f>
        <v>0</v>
      </c>
      <c r="H7517" s="10">
        <f>SUMIFS('Entrada - Salida'!$F:$F,'Entrada - Salida'!$D:$D,Saldo!C7517,'Entrada - Salida'!C:C,Saldo!B7517)</f>
        <v>0</v>
      </c>
      <c r="I7517" s="11">
        <f t="shared" si="118"/>
        <v>0</v>
      </c>
      <c r="J7517" s="22"/>
    </row>
    <row r="7518" spans="5:10">
      <c r="E7518" s="4" t="e">
        <f>VLOOKUP(B7518,'[1]Base de datos Almacen'!$B$2:$E$3654,4,0)</f>
        <v>#N/A</v>
      </c>
      <c r="F7518" s="8">
        <v>0</v>
      </c>
      <c r="G7518" s="9">
        <f>SUMIFS('Entrada - Salida'!$E:$E,'Entrada - Salida'!$D:$D,Saldo!C7518,'Entrada - Salida'!C:C,Saldo!B7518)</f>
        <v>0</v>
      </c>
      <c r="H7518" s="10">
        <f>SUMIFS('Entrada - Salida'!$F:$F,'Entrada - Salida'!$D:$D,Saldo!C7518,'Entrada - Salida'!C:C,Saldo!B7518)</f>
        <v>0</v>
      </c>
      <c r="I7518" s="11">
        <f t="shared" si="118"/>
        <v>0</v>
      </c>
      <c r="J7518" s="22"/>
    </row>
    <row r="7519" spans="5:10">
      <c r="E7519" s="4" t="e">
        <f>VLOOKUP(B7519,'[1]Base de datos Almacen'!$B$2:$E$3654,4,0)</f>
        <v>#N/A</v>
      </c>
      <c r="F7519" s="8">
        <v>0</v>
      </c>
      <c r="G7519" s="9">
        <f>SUMIFS('Entrada - Salida'!$E:$E,'Entrada - Salida'!$D:$D,Saldo!C7519,'Entrada - Salida'!C:C,Saldo!B7519)</f>
        <v>0</v>
      </c>
      <c r="H7519" s="10">
        <f>SUMIFS('Entrada - Salida'!$F:$F,'Entrada - Salida'!$D:$D,Saldo!C7519,'Entrada - Salida'!C:C,Saldo!B7519)</f>
        <v>0</v>
      </c>
      <c r="I7519" s="11">
        <f t="shared" si="118"/>
        <v>0</v>
      </c>
      <c r="J7519" s="22"/>
    </row>
    <row r="7520" spans="5:10">
      <c r="E7520" s="4" t="e">
        <f>VLOOKUP(B7520,'[1]Base de datos Almacen'!$B$2:$E$3654,4,0)</f>
        <v>#N/A</v>
      </c>
      <c r="F7520" s="8">
        <v>0</v>
      </c>
      <c r="G7520" s="9">
        <f>SUMIFS('Entrada - Salida'!$E:$E,'Entrada - Salida'!$D:$D,Saldo!C7520,'Entrada - Salida'!C:C,Saldo!B7520)</f>
        <v>0</v>
      </c>
      <c r="H7520" s="10">
        <f>SUMIFS('Entrada - Salida'!$F:$F,'Entrada - Salida'!$D:$D,Saldo!C7520,'Entrada - Salida'!C:C,Saldo!B7520)</f>
        <v>0</v>
      </c>
      <c r="I7520" s="11">
        <f t="shared" si="118"/>
        <v>0</v>
      </c>
      <c r="J7520" s="22"/>
    </row>
    <row r="7521" spans="5:10">
      <c r="E7521" s="4" t="e">
        <f>VLOOKUP(B7521,'[1]Base de datos Almacen'!$B$2:$E$3654,4,0)</f>
        <v>#N/A</v>
      </c>
      <c r="F7521" s="8">
        <v>0</v>
      </c>
      <c r="G7521" s="9">
        <f>SUMIFS('Entrada - Salida'!$E:$E,'Entrada - Salida'!$D:$D,Saldo!C7521,'Entrada - Salida'!C:C,Saldo!B7521)</f>
        <v>0</v>
      </c>
      <c r="H7521" s="10">
        <f>SUMIFS('Entrada - Salida'!$F:$F,'Entrada - Salida'!$D:$D,Saldo!C7521,'Entrada - Salida'!C:C,Saldo!B7521)</f>
        <v>0</v>
      </c>
      <c r="I7521" s="11">
        <f t="shared" si="118"/>
        <v>0</v>
      </c>
      <c r="J7521" s="22"/>
    </row>
    <row r="7522" spans="5:10">
      <c r="E7522" s="4" t="e">
        <f>VLOOKUP(B7522,'[1]Base de datos Almacen'!$B$2:$E$3654,4,0)</f>
        <v>#N/A</v>
      </c>
      <c r="F7522" s="8">
        <v>0</v>
      </c>
      <c r="G7522" s="9">
        <f>SUMIFS('Entrada - Salida'!$E:$E,'Entrada - Salida'!$D:$D,Saldo!C7522,'Entrada - Salida'!C:C,Saldo!B7522)</f>
        <v>0</v>
      </c>
      <c r="H7522" s="10">
        <f>SUMIFS('Entrada - Salida'!$F:$F,'Entrada - Salida'!$D:$D,Saldo!C7522,'Entrada - Salida'!C:C,Saldo!B7522)</f>
        <v>0</v>
      </c>
      <c r="I7522" s="11">
        <f t="shared" si="118"/>
        <v>0</v>
      </c>
      <c r="J7522" s="22"/>
    </row>
    <row r="7523" spans="5:10">
      <c r="E7523" s="4" t="e">
        <f>VLOOKUP(B7523,'[1]Base de datos Almacen'!$B$2:$E$3654,4,0)</f>
        <v>#N/A</v>
      </c>
      <c r="F7523" s="8">
        <v>0</v>
      </c>
      <c r="G7523" s="9">
        <f>SUMIFS('Entrada - Salida'!$E:$E,'Entrada - Salida'!$D:$D,Saldo!C7523,'Entrada - Salida'!C:C,Saldo!B7523)</f>
        <v>0</v>
      </c>
      <c r="H7523" s="10">
        <f>SUMIFS('Entrada - Salida'!$F:$F,'Entrada - Salida'!$D:$D,Saldo!C7523,'Entrada - Salida'!C:C,Saldo!B7523)</f>
        <v>0</v>
      </c>
      <c r="I7523" s="11">
        <f t="shared" si="118"/>
        <v>0</v>
      </c>
      <c r="J7523" s="22"/>
    </row>
    <row r="7524" spans="5:10">
      <c r="E7524" s="4" t="e">
        <f>VLOOKUP(B7524,'[1]Base de datos Almacen'!$B$2:$E$3654,4,0)</f>
        <v>#N/A</v>
      </c>
      <c r="F7524" s="8">
        <v>0</v>
      </c>
      <c r="G7524" s="9">
        <f>SUMIFS('Entrada - Salida'!$E:$E,'Entrada - Salida'!$D:$D,Saldo!C7524,'Entrada - Salida'!C:C,Saldo!B7524)</f>
        <v>0</v>
      </c>
      <c r="H7524" s="10">
        <f>SUMIFS('Entrada - Salida'!$F:$F,'Entrada - Salida'!$D:$D,Saldo!C7524,'Entrada - Salida'!C:C,Saldo!B7524)</f>
        <v>0</v>
      </c>
      <c r="I7524" s="11">
        <f t="shared" si="118"/>
        <v>0</v>
      </c>
      <c r="J7524" s="22"/>
    </row>
    <row r="7525" spans="5:10">
      <c r="E7525" s="4" t="e">
        <f>VLOOKUP(B7525,'[1]Base de datos Almacen'!$B$2:$E$3654,4,0)</f>
        <v>#N/A</v>
      </c>
      <c r="F7525" s="8">
        <v>0</v>
      </c>
      <c r="G7525" s="9">
        <f>SUMIFS('Entrada - Salida'!$E:$E,'Entrada - Salida'!$D:$D,Saldo!C7525,'Entrada - Salida'!C:C,Saldo!B7525)</f>
        <v>0</v>
      </c>
      <c r="H7525" s="10">
        <f>SUMIFS('Entrada - Salida'!$F:$F,'Entrada - Salida'!$D:$D,Saldo!C7525,'Entrada - Salida'!C:C,Saldo!B7525)</f>
        <v>0</v>
      </c>
      <c r="I7525" s="11">
        <f t="shared" si="118"/>
        <v>0</v>
      </c>
      <c r="J7525" s="22"/>
    </row>
    <row r="7526" spans="5:10">
      <c r="E7526" s="4" t="e">
        <f>VLOOKUP(B7526,'[1]Base de datos Almacen'!$B$2:$E$3654,4,0)</f>
        <v>#N/A</v>
      </c>
      <c r="F7526" s="8">
        <v>0</v>
      </c>
      <c r="G7526" s="9">
        <f>SUMIFS('Entrada - Salida'!$E:$E,'Entrada - Salida'!$D:$D,Saldo!C7526,'Entrada - Salida'!C:C,Saldo!B7526)</f>
        <v>0</v>
      </c>
      <c r="H7526" s="10">
        <f>SUMIFS('Entrada - Salida'!$F:$F,'Entrada - Salida'!$D:$D,Saldo!C7526,'Entrada - Salida'!C:C,Saldo!B7526)</f>
        <v>0</v>
      </c>
      <c r="I7526" s="11">
        <f t="shared" si="118"/>
        <v>0</v>
      </c>
      <c r="J7526" s="22"/>
    </row>
    <row r="7527" spans="5:10">
      <c r="E7527" s="4" t="e">
        <f>VLOOKUP(B7527,'[1]Base de datos Almacen'!$B$2:$E$3654,4,0)</f>
        <v>#N/A</v>
      </c>
      <c r="F7527" s="8">
        <v>0</v>
      </c>
      <c r="G7527" s="9">
        <f>SUMIFS('Entrada - Salida'!$E:$E,'Entrada - Salida'!$D:$D,Saldo!C7527,'Entrada - Salida'!C:C,Saldo!B7527)</f>
        <v>0</v>
      </c>
      <c r="H7527" s="10">
        <f>SUMIFS('Entrada - Salida'!$F:$F,'Entrada - Salida'!$D:$D,Saldo!C7527,'Entrada - Salida'!C:C,Saldo!B7527)</f>
        <v>0</v>
      </c>
      <c r="I7527" s="11">
        <f t="shared" si="118"/>
        <v>0</v>
      </c>
      <c r="J7527" s="22"/>
    </row>
    <row r="7528" spans="5:10">
      <c r="E7528" s="4" t="e">
        <f>VLOOKUP(B7528,'[1]Base de datos Almacen'!$B$2:$E$3654,4,0)</f>
        <v>#N/A</v>
      </c>
      <c r="F7528" s="8">
        <v>0</v>
      </c>
      <c r="G7528" s="9">
        <f>SUMIFS('Entrada - Salida'!$E:$E,'Entrada - Salida'!$D:$D,Saldo!C7528,'Entrada - Salida'!C:C,Saldo!B7528)</f>
        <v>0</v>
      </c>
      <c r="H7528" s="10">
        <f>SUMIFS('Entrada - Salida'!$F:$F,'Entrada - Salida'!$D:$D,Saldo!C7528,'Entrada - Salida'!C:C,Saldo!B7528)</f>
        <v>0</v>
      </c>
      <c r="I7528" s="11">
        <f t="shared" si="118"/>
        <v>0</v>
      </c>
      <c r="J7528" s="22"/>
    </row>
    <row r="7529" spans="5:10">
      <c r="E7529" s="4" t="e">
        <f>VLOOKUP(B7529,'[1]Base de datos Almacen'!$B$2:$E$3654,4,0)</f>
        <v>#N/A</v>
      </c>
      <c r="F7529" s="8">
        <v>0</v>
      </c>
      <c r="G7529" s="9">
        <f>SUMIFS('Entrada - Salida'!$E:$E,'Entrada - Salida'!$D:$D,Saldo!C7529,'Entrada - Salida'!C:C,Saldo!B7529)</f>
        <v>0</v>
      </c>
      <c r="H7529" s="10">
        <f>SUMIFS('Entrada - Salida'!$F:$F,'Entrada - Salida'!$D:$D,Saldo!C7529,'Entrada - Salida'!C:C,Saldo!B7529)</f>
        <v>0</v>
      </c>
      <c r="I7529" s="11">
        <f t="shared" si="118"/>
        <v>0</v>
      </c>
      <c r="J7529" s="22"/>
    </row>
    <row r="7530" spans="5:10">
      <c r="E7530" s="4" t="e">
        <f>VLOOKUP(B7530,'[1]Base de datos Almacen'!$B$2:$E$3654,4,0)</f>
        <v>#N/A</v>
      </c>
      <c r="F7530" s="8">
        <v>0</v>
      </c>
      <c r="G7530" s="9">
        <f>SUMIFS('Entrada - Salida'!$E:$E,'Entrada - Salida'!$D:$D,Saldo!C7530,'Entrada - Salida'!C:C,Saldo!B7530)</f>
        <v>0</v>
      </c>
      <c r="H7530" s="10">
        <f>SUMIFS('Entrada - Salida'!$F:$F,'Entrada - Salida'!$D:$D,Saldo!C7530,'Entrada - Salida'!C:C,Saldo!B7530)</f>
        <v>0</v>
      </c>
      <c r="I7530" s="11">
        <f t="shared" si="118"/>
        <v>0</v>
      </c>
      <c r="J7530" s="22"/>
    </row>
    <row r="7531" spans="5:10">
      <c r="E7531" s="4" t="e">
        <f>VLOOKUP(B7531,'[1]Base de datos Almacen'!$B$2:$E$3654,4,0)</f>
        <v>#N/A</v>
      </c>
      <c r="F7531" s="8">
        <v>0</v>
      </c>
      <c r="G7531" s="9">
        <f>SUMIFS('Entrada - Salida'!$E:$E,'Entrada - Salida'!$D:$D,Saldo!C7531,'Entrada - Salida'!C:C,Saldo!B7531)</f>
        <v>0</v>
      </c>
      <c r="H7531" s="10">
        <f>SUMIFS('Entrada - Salida'!$F:$F,'Entrada - Salida'!$D:$D,Saldo!C7531,'Entrada - Salida'!C:C,Saldo!B7531)</f>
        <v>0</v>
      </c>
      <c r="I7531" s="11">
        <f t="shared" si="118"/>
        <v>0</v>
      </c>
      <c r="J7531" s="22"/>
    </row>
    <row r="7532" spans="5:10">
      <c r="E7532" s="4" t="e">
        <f>VLOOKUP(B7532,'[1]Base de datos Almacen'!$B$2:$E$3654,4,0)</f>
        <v>#N/A</v>
      </c>
      <c r="F7532" s="8">
        <v>0</v>
      </c>
      <c r="G7532" s="9">
        <f>SUMIFS('Entrada - Salida'!$E:$E,'Entrada - Salida'!$D:$D,Saldo!C7532,'Entrada - Salida'!C:C,Saldo!B7532)</f>
        <v>0</v>
      </c>
      <c r="H7532" s="10">
        <f>SUMIFS('Entrada - Salida'!$F:$F,'Entrada - Salida'!$D:$D,Saldo!C7532,'Entrada - Salida'!C:C,Saldo!B7532)</f>
        <v>0</v>
      </c>
      <c r="I7532" s="11">
        <f t="shared" si="118"/>
        <v>0</v>
      </c>
      <c r="J7532" s="22"/>
    </row>
    <row r="7533" spans="5:10">
      <c r="E7533" s="4" t="e">
        <f>VLOOKUP(B7533,'[1]Base de datos Almacen'!$B$2:$E$3654,4,0)</f>
        <v>#N/A</v>
      </c>
      <c r="F7533" s="8">
        <v>0</v>
      </c>
      <c r="G7533" s="9">
        <f>SUMIFS('Entrada - Salida'!$E:$E,'Entrada - Salida'!$D:$D,Saldo!C7533,'Entrada - Salida'!C:C,Saldo!B7533)</f>
        <v>0</v>
      </c>
      <c r="H7533" s="10">
        <f>SUMIFS('Entrada - Salida'!$F:$F,'Entrada - Salida'!$D:$D,Saldo!C7533,'Entrada - Salida'!C:C,Saldo!B7533)</f>
        <v>0</v>
      </c>
      <c r="I7533" s="11">
        <f t="shared" si="118"/>
        <v>0</v>
      </c>
      <c r="J7533" s="22"/>
    </row>
    <row r="7534" spans="5:10">
      <c r="E7534" s="4" t="e">
        <f>VLOOKUP(B7534,'[1]Base de datos Almacen'!$B$2:$E$3654,4,0)</f>
        <v>#N/A</v>
      </c>
      <c r="F7534" s="8">
        <v>0</v>
      </c>
      <c r="G7534" s="9">
        <f>SUMIFS('Entrada - Salida'!$E:$E,'Entrada - Salida'!$D:$D,Saldo!C7534,'Entrada - Salida'!C:C,Saldo!B7534)</f>
        <v>0</v>
      </c>
      <c r="H7534" s="10">
        <f>SUMIFS('Entrada - Salida'!$F:$F,'Entrada - Salida'!$D:$D,Saldo!C7534,'Entrada - Salida'!C:C,Saldo!B7534)</f>
        <v>0</v>
      </c>
      <c r="I7534" s="11">
        <f t="shared" ref="I7534:I7597" si="119">+(G7534-H7534)+F7534</f>
        <v>0</v>
      </c>
      <c r="J7534" s="22"/>
    </row>
    <row r="7535" spans="5:10">
      <c r="E7535" s="4" t="e">
        <f>VLOOKUP(B7535,'[1]Base de datos Almacen'!$B$2:$E$3654,4,0)</f>
        <v>#N/A</v>
      </c>
      <c r="F7535" s="8">
        <v>0</v>
      </c>
      <c r="G7535" s="9">
        <f>SUMIFS('Entrada - Salida'!$E:$E,'Entrada - Salida'!$D:$D,Saldo!C7535,'Entrada - Salida'!C:C,Saldo!B7535)</f>
        <v>0</v>
      </c>
      <c r="H7535" s="10">
        <f>SUMIFS('Entrada - Salida'!$F:$F,'Entrada - Salida'!$D:$D,Saldo!C7535,'Entrada - Salida'!C:C,Saldo!B7535)</f>
        <v>0</v>
      </c>
      <c r="I7535" s="11">
        <f t="shared" si="119"/>
        <v>0</v>
      </c>
      <c r="J7535" s="22"/>
    </row>
    <row r="7536" spans="5:10">
      <c r="E7536" s="4" t="e">
        <f>VLOOKUP(B7536,'[1]Base de datos Almacen'!$B$2:$E$3654,4,0)</f>
        <v>#N/A</v>
      </c>
      <c r="F7536" s="8">
        <v>0</v>
      </c>
      <c r="G7536" s="9">
        <f>SUMIFS('Entrada - Salida'!$E:$E,'Entrada - Salida'!$D:$D,Saldo!C7536,'Entrada - Salida'!C:C,Saldo!B7536)</f>
        <v>0</v>
      </c>
      <c r="H7536" s="10">
        <f>SUMIFS('Entrada - Salida'!$F:$F,'Entrada - Salida'!$D:$D,Saldo!C7536,'Entrada - Salida'!C:C,Saldo!B7536)</f>
        <v>0</v>
      </c>
      <c r="I7536" s="11">
        <f t="shared" si="119"/>
        <v>0</v>
      </c>
      <c r="J7536" s="22"/>
    </row>
    <row r="7537" spans="5:10">
      <c r="E7537" s="4" t="e">
        <f>VLOOKUP(B7537,'[1]Base de datos Almacen'!$B$2:$E$3654,4,0)</f>
        <v>#N/A</v>
      </c>
      <c r="F7537" s="8">
        <v>0</v>
      </c>
      <c r="G7537" s="9">
        <f>SUMIFS('Entrada - Salida'!$E:$E,'Entrada - Salida'!$D:$D,Saldo!C7537,'Entrada - Salida'!C:C,Saldo!B7537)</f>
        <v>0</v>
      </c>
      <c r="H7537" s="10">
        <f>SUMIFS('Entrada - Salida'!$F:$F,'Entrada - Salida'!$D:$D,Saldo!C7537,'Entrada - Salida'!C:C,Saldo!B7537)</f>
        <v>0</v>
      </c>
      <c r="I7537" s="11">
        <f t="shared" si="119"/>
        <v>0</v>
      </c>
      <c r="J7537" s="22"/>
    </row>
    <row r="7538" spans="5:10">
      <c r="E7538" s="4" t="e">
        <f>VLOOKUP(B7538,'[1]Base de datos Almacen'!$B$2:$E$3654,4,0)</f>
        <v>#N/A</v>
      </c>
      <c r="F7538" s="8">
        <v>0</v>
      </c>
      <c r="G7538" s="9">
        <f>SUMIFS('Entrada - Salida'!$E:$E,'Entrada - Salida'!$D:$D,Saldo!C7538,'Entrada - Salida'!C:C,Saldo!B7538)</f>
        <v>0</v>
      </c>
      <c r="H7538" s="10">
        <f>SUMIFS('Entrada - Salida'!$F:$F,'Entrada - Salida'!$D:$D,Saldo!C7538,'Entrada - Salida'!C:C,Saldo!B7538)</f>
        <v>0</v>
      </c>
      <c r="I7538" s="11">
        <f t="shared" si="119"/>
        <v>0</v>
      </c>
      <c r="J7538" s="22"/>
    </row>
    <row r="7539" spans="5:10">
      <c r="E7539" s="4" t="e">
        <f>VLOOKUP(B7539,'[1]Base de datos Almacen'!$B$2:$E$3654,4,0)</f>
        <v>#N/A</v>
      </c>
      <c r="F7539" s="8">
        <v>0</v>
      </c>
      <c r="G7539" s="9">
        <f>SUMIFS('Entrada - Salida'!$E:$E,'Entrada - Salida'!$D:$D,Saldo!C7539,'Entrada - Salida'!C:C,Saldo!B7539)</f>
        <v>0</v>
      </c>
      <c r="H7539" s="10">
        <f>SUMIFS('Entrada - Salida'!$F:$F,'Entrada - Salida'!$D:$D,Saldo!C7539,'Entrada - Salida'!C:C,Saldo!B7539)</f>
        <v>0</v>
      </c>
      <c r="I7539" s="11">
        <f t="shared" si="119"/>
        <v>0</v>
      </c>
      <c r="J7539" s="22"/>
    </row>
    <row r="7540" spans="5:10">
      <c r="E7540" s="4" t="e">
        <f>VLOOKUP(B7540,'[1]Base de datos Almacen'!$B$2:$E$3654,4,0)</f>
        <v>#N/A</v>
      </c>
      <c r="F7540" s="8">
        <v>0</v>
      </c>
      <c r="G7540" s="9">
        <f>SUMIFS('Entrada - Salida'!$E:$E,'Entrada - Salida'!$D:$D,Saldo!C7540,'Entrada - Salida'!C:C,Saldo!B7540)</f>
        <v>0</v>
      </c>
      <c r="H7540" s="10">
        <f>SUMIFS('Entrada - Salida'!$F:$F,'Entrada - Salida'!$D:$D,Saldo!C7540,'Entrada - Salida'!C:C,Saldo!B7540)</f>
        <v>0</v>
      </c>
      <c r="I7540" s="11">
        <f t="shared" si="119"/>
        <v>0</v>
      </c>
      <c r="J7540" s="22"/>
    </row>
    <row r="7541" spans="5:10">
      <c r="E7541" s="4" t="e">
        <f>VLOOKUP(B7541,'[1]Base de datos Almacen'!$B$2:$E$3654,4,0)</f>
        <v>#N/A</v>
      </c>
      <c r="F7541" s="8">
        <v>0</v>
      </c>
      <c r="G7541" s="9">
        <f>SUMIFS('Entrada - Salida'!$E:$E,'Entrada - Salida'!$D:$D,Saldo!C7541,'Entrada - Salida'!C:C,Saldo!B7541)</f>
        <v>0</v>
      </c>
      <c r="H7541" s="10">
        <f>SUMIFS('Entrada - Salida'!$F:$F,'Entrada - Salida'!$D:$D,Saldo!C7541,'Entrada - Salida'!C:C,Saldo!B7541)</f>
        <v>0</v>
      </c>
      <c r="I7541" s="11">
        <f t="shared" si="119"/>
        <v>0</v>
      </c>
      <c r="J7541" s="22"/>
    </row>
    <row r="7542" spans="5:10">
      <c r="E7542" s="4" t="e">
        <f>VLOOKUP(B7542,'[1]Base de datos Almacen'!$B$2:$E$3654,4,0)</f>
        <v>#N/A</v>
      </c>
      <c r="F7542" s="8">
        <v>0</v>
      </c>
      <c r="G7542" s="9">
        <f>SUMIFS('Entrada - Salida'!$E:$E,'Entrada - Salida'!$D:$D,Saldo!C7542,'Entrada - Salida'!C:C,Saldo!B7542)</f>
        <v>0</v>
      </c>
      <c r="H7542" s="10">
        <f>SUMIFS('Entrada - Salida'!$F:$F,'Entrada - Salida'!$D:$D,Saldo!C7542,'Entrada - Salida'!C:C,Saldo!B7542)</f>
        <v>0</v>
      </c>
      <c r="I7542" s="11">
        <f t="shared" si="119"/>
        <v>0</v>
      </c>
      <c r="J7542" s="22"/>
    </row>
    <row r="7543" spans="5:10">
      <c r="E7543" s="4" t="e">
        <f>VLOOKUP(B7543,'[1]Base de datos Almacen'!$B$2:$E$3654,4,0)</f>
        <v>#N/A</v>
      </c>
      <c r="F7543" s="8">
        <v>0</v>
      </c>
      <c r="G7543" s="9">
        <f>SUMIFS('Entrada - Salida'!$E:$E,'Entrada - Salida'!$D:$D,Saldo!C7543,'Entrada - Salida'!C:C,Saldo!B7543)</f>
        <v>0</v>
      </c>
      <c r="H7543" s="10">
        <f>SUMIFS('Entrada - Salida'!$F:$F,'Entrada - Salida'!$D:$D,Saldo!C7543,'Entrada - Salida'!C:C,Saldo!B7543)</f>
        <v>0</v>
      </c>
      <c r="I7543" s="11">
        <f t="shared" si="119"/>
        <v>0</v>
      </c>
      <c r="J7543" s="22"/>
    </row>
    <row r="7544" spans="5:10">
      <c r="E7544" s="4" t="e">
        <f>VLOOKUP(B7544,'[1]Base de datos Almacen'!$B$2:$E$3654,4,0)</f>
        <v>#N/A</v>
      </c>
      <c r="F7544" s="8">
        <v>0</v>
      </c>
      <c r="G7544" s="9">
        <f>SUMIFS('Entrada - Salida'!$E:$E,'Entrada - Salida'!$D:$D,Saldo!C7544,'Entrada - Salida'!C:C,Saldo!B7544)</f>
        <v>0</v>
      </c>
      <c r="H7544" s="10">
        <f>SUMIFS('Entrada - Salida'!$F:$F,'Entrada - Salida'!$D:$D,Saldo!C7544,'Entrada - Salida'!C:C,Saldo!B7544)</f>
        <v>0</v>
      </c>
      <c r="I7544" s="11">
        <f t="shared" si="119"/>
        <v>0</v>
      </c>
      <c r="J7544" s="22"/>
    </row>
    <row r="7545" spans="5:10">
      <c r="E7545" s="4" t="e">
        <f>VLOOKUP(B7545,'[1]Base de datos Almacen'!$B$2:$E$3654,4,0)</f>
        <v>#N/A</v>
      </c>
      <c r="F7545" s="8">
        <v>0</v>
      </c>
      <c r="G7545" s="9">
        <f>SUMIFS('Entrada - Salida'!$E:$E,'Entrada - Salida'!$D:$D,Saldo!C7545,'Entrada - Salida'!C:C,Saldo!B7545)</f>
        <v>0</v>
      </c>
      <c r="H7545" s="10">
        <f>SUMIFS('Entrada - Salida'!$F:$F,'Entrada - Salida'!$D:$D,Saldo!C7545,'Entrada - Salida'!C:C,Saldo!B7545)</f>
        <v>0</v>
      </c>
      <c r="I7545" s="11">
        <f t="shared" si="119"/>
        <v>0</v>
      </c>
      <c r="J7545" s="22"/>
    </row>
    <row r="7546" spans="5:10">
      <c r="E7546" s="4" t="e">
        <f>VLOOKUP(B7546,'[1]Base de datos Almacen'!$B$2:$E$3654,4,0)</f>
        <v>#N/A</v>
      </c>
      <c r="F7546" s="8">
        <v>0</v>
      </c>
      <c r="G7546" s="9">
        <f>SUMIFS('Entrada - Salida'!$E:$E,'Entrada - Salida'!$D:$D,Saldo!C7546,'Entrada - Salida'!C:C,Saldo!B7546)</f>
        <v>0</v>
      </c>
      <c r="H7546" s="10">
        <f>SUMIFS('Entrada - Salida'!$F:$F,'Entrada - Salida'!$D:$D,Saldo!C7546,'Entrada - Salida'!C:C,Saldo!B7546)</f>
        <v>0</v>
      </c>
      <c r="I7546" s="11">
        <f t="shared" si="119"/>
        <v>0</v>
      </c>
      <c r="J7546" s="22"/>
    </row>
    <row r="7547" spans="5:10">
      <c r="E7547" s="4" t="e">
        <f>VLOOKUP(B7547,'[1]Base de datos Almacen'!$B$2:$E$3654,4,0)</f>
        <v>#N/A</v>
      </c>
      <c r="F7547" s="8">
        <v>0</v>
      </c>
      <c r="G7547" s="9">
        <f>SUMIFS('Entrada - Salida'!$E:$E,'Entrada - Salida'!$D:$D,Saldo!C7547,'Entrada - Salida'!C:C,Saldo!B7547)</f>
        <v>0</v>
      </c>
      <c r="H7547" s="10">
        <f>SUMIFS('Entrada - Salida'!$F:$F,'Entrada - Salida'!$D:$D,Saldo!C7547,'Entrada - Salida'!C:C,Saldo!B7547)</f>
        <v>0</v>
      </c>
      <c r="I7547" s="11">
        <f t="shared" si="119"/>
        <v>0</v>
      </c>
      <c r="J7547" s="22"/>
    </row>
    <row r="7548" spans="5:10">
      <c r="E7548" s="4" t="e">
        <f>VLOOKUP(B7548,'[1]Base de datos Almacen'!$B$2:$E$3654,4,0)</f>
        <v>#N/A</v>
      </c>
      <c r="F7548" s="8">
        <v>0</v>
      </c>
      <c r="G7548" s="9">
        <f>SUMIFS('Entrada - Salida'!$E:$E,'Entrada - Salida'!$D:$D,Saldo!C7548,'Entrada - Salida'!C:C,Saldo!B7548)</f>
        <v>0</v>
      </c>
      <c r="H7548" s="10">
        <f>SUMIFS('Entrada - Salida'!$F:$F,'Entrada - Salida'!$D:$D,Saldo!C7548,'Entrada - Salida'!C:C,Saldo!B7548)</f>
        <v>0</v>
      </c>
      <c r="I7548" s="11">
        <f t="shared" si="119"/>
        <v>0</v>
      </c>
      <c r="J7548" s="22"/>
    </row>
    <row r="7549" spans="5:10">
      <c r="E7549" s="4" t="e">
        <f>VLOOKUP(B7549,'[1]Base de datos Almacen'!$B$2:$E$3654,4,0)</f>
        <v>#N/A</v>
      </c>
      <c r="F7549" s="8">
        <v>0</v>
      </c>
      <c r="G7549" s="9">
        <f>SUMIFS('Entrada - Salida'!$E:$E,'Entrada - Salida'!$D:$D,Saldo!C7549,'Entrada - Salida'!C:C,Saldo!B7549)</f>
        <v>0</v>
      </c>
      <c r="H7549" s="10">
        <f>SUMIFS('Entrada - Salida'!$F:$F,'Entrada - Salida'!$D:$D,Saldo!C7549,'Entrada - Salida'!C:C,Saldo!B7549)</f>
        <v>0</v>
      </c>
      <c r="I7549" s="11">
        <f t="shared" si="119"/>
        <v>0</v>
      </c>
      <c r="J7549" s="22"/>
    </row>
    <row r="7550" spans="5:10">
      <c r="E7550" s="4" t="e">
        <f>VLOOKUP(B7550,'[1]Base de datos Almacen'!$B$2:$E$3654,4,0)</f>
        <v>#N/A</v>
      </c>
      <c r="F7550" s="8">
        <v>0</v>
      </c>
      <c r="G7550" s="9">
        <f>SUMIFS('Entrada - Salida'!$E:$E,'Entrada - Salida'!$D:$D,Saldo!C7550,'Entrada - Salida'!C:C,Saldo!B7550)</f>
        <v>0</v>
      </c>
      <c r="H7550" s="10">
        <f>SUMIFS('Entrada - Salida'!$F:$F,'Entrada - Salida'!$D:$D,Saldo!C7550,'Entrada - Salida'!C:C,Saldo!B7550)</f>
        <v>0</v>
      </c>
      <c r="I7550" s="11">
        <f t="shared" si="119"/>
        <v>0</v>
      </c>
      <c r="J7550" s="22"/>
    </row>
    <row r="7551" spans="5:10">
      <c r="E7551" s="4" t="e">
        <f>VLOOKUP(B7551,'[1]Base de datos Almacen'!$B$2:$E$3654,4,0)</f>
        <v>#N/A</v>
      </c>
      <c r="F7551" s="8">
        <v>0</v>
      </c>
      <c r="G7551" s="9">
        <f>SUMIFS('Entrada - Salida'!$E:$E,'Entrada - Salida'!$D:$D,Saldo!C7551,'Entrada - Salida'!C:C,Saldo!B7551)</f>
        <v>0</v>
      </c>
      <c r="H7551" s="10">
        <f>SUMIFS('Entrada - Salida'!$F:$F,'Entrada - Salida'!$D:$D,Saldo!C7551,'Entrada - Salida'!C:C,Saldo!B7551)</f>
        <v>0</v>
      </c>
      <c r="I7551" s="11">
        <f t="shared" si="119"/>
        <v>0</v>
      </c>
      <c r="J7551" s="22"/>
    </row>
    <row r="7552" spans="5:10">
      <c r="E7552" s="4" t="e">
        <f>VLOOKUP(B7552,'[1]Base de datos Almacen'!$B$2:$E$3654,4,0)</f>
        <v>#N/A</v>
      </c>
      <c r="F7552" s="8">
        <v>0</v>
      </c>
      <c r="G7552" s="9">
        <f>SUMIFS('Entrada - Salida'!$E:$E,'Entrada - Salida'!$D:$D,Saldo!C7552,'Entrada - Salida'!C:C,Saldo!B7552)</f>
        <v>0</v>
      </c>
      <c r="H7552" s="10">
        <f>SUMIFS('Entrada - Salida'!$F:$F,'Entrada - Salida'!$D:$D,Saldo!C7552,'Entrada - Salida'!C:C,Saldo!B7552)</f>
        <v>0</v>
      </c>
      <c r="I7552" s="11">
        <f t="shared" si="119"/>
        <v>0</v>
      </c>
      <c r="J7552" s="22"/>
    </row>
    <row r="7553" spans="5:10">
      <c r="E7553" s="4" t="e">
        <f>VLOOKUP(B7553,'[1]Base de datos Almacen'!$B$2:$E$3654,4,0)</f>
        <v>#N/A</v>
      </c>
      <c r="F7553" s="8">
        <v>0</v>
      </c>
      <c r="G7553" s="9">
        <f>SUMIFS('Entrada - Salida'!$E:$E,'Entrada - Salida'!$D:$D,Saldo!C7553,'Entrada - Salida'!C:C,Saldo!B7553)</f>
        <v>0</v>
      </c>
      <c r="H7553" s="10">
        <f>SUMIFS('Entrada - Salida'!$F:$F,'Entrada - Salida'!$D:$D,Saldo!C7553,'Entrada - Salida'!C:C,Saldo!B7553)</f>
        <v>0</v>
      </c>
      <c r="I7553" s="11">
        <f t="shared" si="119"/>
        <v>0</v>
      </c>
      <c r="J7553" s="22"/>
    </row>
    <row r="7554" spans="5:10">
      <c r="E7554" s="4" t="e">
        <f>VLOOKUP(B7554,'[1]Base de datos Almacen'!$B$2:$E$3654,4,0)</f>
        <v>#N/A</v>
      </c>
      <c r="F7554" s="8">
        <v>0</v>
      </c>
      <c r="G7554" s="9">
        <f>SUMIFS('Entrada - Salida'!$E:$E,'Entrada - Salida'!$D:$D,Saldo!C7554,'Entrada - Salida'!C:C,Saldo!B7554)</f>
        <v>0</v>
      </c>
      <c r="H7554" s="10">
        <f>SUMIFS('Entrada - Salida'!$F:$F,'Entrada - Salida'!$D:$D,Saldo!C7554,'Entrada - Salida'!C:C,Saldo!B7554)</f>
        <v>0</v>
      </c>
      <c r="I7554" s="11">
        <f t="shared" si="119"/>
        <v>0</v>
      </c>
      <c r="J7554" s="22"/>
    </row>
    <row r="7555" spans="5:10">
      <c r="E7555" s="4" t="e">
        <f>VLOOKUP(B7555,'[1]Base de datos Almacen'!$B$2:$E$3654,4,0)</f>
        <v>#N/A</v>
      </c>
      <c r="F7555" s="8">
        <v>0</v>
      </c>
      <c r="G7555" s="9">
        <f>SUMIFS('Entrada - Salida'!$E:$E,'Entrada - Salida'!$D:$D,Saldo!C7555,'Entrada - Salida'!C:C,Saldo!B7555)</f>
        <v>0</v>
      </c>
      <c r="H7555" s="10">
        <f>SUMIFS('Entrada - Salida'!$F:$F,'Entrada - Salida'!$D:$D,Saldo!C7555,'Entrada - Salida'!C:C,Saldo!B7555)</f>
        <v>0</v>
      </c>
      <c r="I7555" s="11">
        <f t="shared" si="119"/>
        <v>0</v>
      </c>
      <c r="J7555" s="22"/>
    </row>
    <row r="7556" spans="5:10">
      <c r="E7556" s="4" t="e">
        <f>VLOOKUP(B7556,'[1]Base de datos Almacen'!$B$2:$E$3654,4,0)</f>
        <v>#N/A</v>
      </c>
      <c r="F7556" s="8">
        <v>0</v>
      </c>
      <c r="G7556" s="9">
        <f>SUMIFS('Entrada - Salida'!$E:$E,'Entrada - Salida'!$D:$D,Saldo!C7556,'Entrada - Salida'!C:C,Saldo!B7556)</f>
        <v>0</v>
      </c>
      <c r="H7556" s="10">
        <f>SUMIFS('Entrada - Salida'!$F:$F,'Entrada - Salida'!$D:$D,Saldo!C7556,'Entrada - Salida'!C:C,Saldo!B7556)</f>
        <v>0</v>
      </c>
      <c r="I7556" s="11">
        <f t="shared" si="119"/>
        <v>0</v>
      </c>
      <c r="J7556" s="22"/>
    </row>
    <row r="7557" spans="5:10">
      <c r="E7557" s="4" t="e">
        <f>VLOOKUP(B7557,'[1]Base de datos Almacen'!$B$2:$E$3654,4,0)</f>
        <v>#N/A</v>
      </c>
      <c r="F7557" s="8">
        <v>0</v>
      </c>
      <c r="G7557" s="9">
        <f>SUMIFS('Entrada - Salida'!$E:$E,'Entrada - Salida'!$D:$D,Saldo!C7557,'Entrada - Salida'!C:C,Saldo!B7557)</f>
        <v>0</v>
      </c>
      <c r="H7557" s="10">
        <f>SUMIFS('Entrada - Salida'!$F:$F,'Entrada - Salida'!$D:$D,Saldo!C7557,'Entrada - Salida'!C:C,Saldo!B7557)</f>
        <v>0</v>
      </c>
      <c r="I7557" s="11">
        <f t="shared" si="119"/>
        <v>0</v>
      </c>
      <c r="J7557" s="22"/>
    </row>
    <row r="7558" spans="5:10">
      <c r="E7558" s="4" t="e">
        <f>VLOOKUP(B7558,'[1]Base de datos Almacen'!$B$2:$E$3654,4,0)</f>
        <v>#N/A</v>
      </c>
      <c r="F7558" s="8">
        <v>0</v>
      </c>
      <c r="G7558" s="9">
        <f>SUMIFS('Entrada - Salida'!$E:$E,'Entrada - Salida'!$D:$D,Saldo!C7558,'Entrada - Salida'!C:C,Saldo!B7558)</f>
        <v>0</v>
      </c>
      <c r="H7558" s="10">
        <f>SUMIFS('Entrada - Salida'!$F:$F,'Entrada - Salida'!$D:$D,Saldo!C7558,'Entrada - Salida'!C:C,Saldo!B7558)</f>
        <v>0</v>
      </c>
      <c r="I7558" s="11">
        <f t="shared" si="119"/>
        <v>0</v>
      </c>
      <c r="J7558" s="22"/>
    </row>
    <row r="7559" spans="5:10">
      <c r="E7559" s="4" t="e">
        <f>VLOOKUP(B7559,'[1]Base de datos Almacen'!$B$2:$E$3654,4,0)</f>
        <v>#N/A</v>
      </c>
      <c r="F7559" s="8">
        <v>0</v>
      </c>
      <c r="G7559" s="9">
        <f>SUMIFS('Entrada - Salida'!$E:$E,'Entrada - Salida'!$D:$D,Saldo!C7559,'Entrada - Salida'!C:C,Saldo!B7559)</f>
        <v>0</v>
      </c>
      <c r="H7559" s="10">
        <f>SUMIFS('Entrada - Salida'!$F:$F,'Entrada - Salida'!$D:$D,Saldo!C7559,'Entrada - Salida'!C:C,Saldo!B7559)</f>
        <v>0</v>
      </c>
      <c r="I7559" s="11">
        <f t="shared" si="119"/>
        <v>0</v>
      </c>
      <c r="J7559" s="22"/>
    </row>
    <row r="7560" spans="5:10">
      <c r="E7560" s="4" t="e">
        <f>VLOOKUP(B7560,'[1]Base de datos Almacen'!$B$2:$E$3654,4,0)</f>
        <v>#N/A</v>
      </c>
      <c r="F7560" s="8">
        <v>0</v>
      </c>
      <c r="G7560" s="9">
        <f>SUMIFS('Entrada - Salida'!$E:$E,'Entrada - Salida'!$D:$D,Saldo!C7560,'Entrada - Salida'!C:C,Saldo!B7560)</f>
        <v>0</v>
      </c>
      <c r="H7560" s="10">
        <f>SUMIFS('Entrada - Salida'!$F:$F,'Entrada - Salida'!$D:$D,Saldo!C7560,'Entrada - Salida'!C:C,Saldo!B7560)</f>
        <v>0</v>
      </c>
      <c r="I7560" s="11">
        <f t="shared" si="119"/>
        <v>0</v>
      </c>
      <c r="J7560" s="22"/>
    </row>
    <row r="7561" spans="5:10">
      <c r="E7561" s="4" t="e">
        <f>VLOOKUP(B7561,'[1]Base de datos Almacen'!$B$2:$E$3654,4,0)</f>
        <v>#N/A</v>
      </c>
      <c r="F7561" s="8">
        <v>0</v>
      </c>
      <c r="G7561" s="9">
        <f>SUMIFS('Entrada - Salida'!$E:$E,'Entrada - Salida'!$D:$D,Saldo!C7561,'Entrada - Salida'!C:C,Saldo!B7561)</f>
        <v>0</v>
      </c>
      <c r="H7561" s="10">
        <f>SUMIFS('Entrada - Salida'!$F:$F,'Entrada - Salida'!$D:$D,Saldo!C7561,'Entrada - Salida'!C:C,Saldo!B7561)</f>
        <v>0</v>
      </c>
      <c r="I7561" s="11">
        <f t="shared" si="119"/>
        <v>0</v>
      </c>
      <c r="J7561" s="22"/>
    </row>
    <row r="7562" spans="5:10">
      <c r="E7562" s="4" t="e">
        <f>VLOOKUP(B7562,'[1]Base de datos Almacen'!$B$2:$E$3654,4,0)</f>
        <v>#N/A</v>
      </c>
      <c r="F7562" s="8">
        <v>0</v>
      </c>
      <c r="G7562" s="9">
        <f>SUMIFS('Entrada - Salida'!$E:$E,'Entrada - Salida'!$D:$D,Saldo!C7562,'Entrada - Salida'!C:C,Saldo!B7562)</f>
        <v>0</v>
      </c>
      <c r="H7562" s="10">
        <f>SUMIFS('Entrada - Salida'!$F:$F,'Entrada - Salida'!$D:$D,Saldo!C7562,'Entrada - Salida'!C:C,Saldo!B7562)</f>
        <v>0</v>
      </c>
      <c r="I7562" s="11">
        <f t="shared" si="119"/>
        <v>0</v>
      </c>
      <c r="J7562" s="22"/>
    </row>
    <row r="7563" spans="5:10">
      <c r="E7563" s="4" t="e">
        <f>VLOOKUP(B7563,'[1]Base de datos Almacen'!$B$2:$E$3654,4,0)</f>
        <v>#N/A</v>
      </c>
      <c r="F7563" s="8">
        <v>0</v>
      </c>
      <c r="G7563" s="9">
        <f>SUMIFS('Entrada - Salida'!$E:$E,'Entrada - Salida'!$D:$D,Saldo!C7563,'Entrada - Salida'!C:C,Saldo!B7563)</f>
        <v>0</v>
      </c>
      <c r="H7563" s="10">
        <f>SUMIFS('Entrada - Salida'!$F:$F,'Entrada - Salida'!$D:$D,Saldo!C7563,'Entrada - Salida'!C:C,Saldo!B7563)</f>
        <v>0</v>
      </c>
      <c r="I7563" s="11">
        <f t="shared" si="119"/>
        <v>0</v>
      </c>
      <c r="J7563" s="22"/>
    </row>
    <row r="7564" spans="5:10">
      <c r="E7564" s="4" t="e">
        <f>VLOOKUP(B7564,'[1]Base de datos Almacen'!$B$2:$E$3654,4,0)</f>
        <v>#N/A</v>
      </c>
      <c r="F7564" s="8">
        <v>0</v>
      </c>
      <c r="G7564" s="9">
        <f>SUMIFS('Entrada - Salida'!$E:$E,'Entrada - Salida'!$D:$D,Saldo!C7564,'Entrada - Salida'!C:C,Saldo!B7564)</f>
        <v>0</v>
      </c>
      <c r="H7564" s="10">
        <f>SUMIFS('Entrada - Salida'!$F:$F,'Entrada - Salida'!$D:$D,Saldo!C7564,'Entrada - Salida'!C:C,Saldo!B7564)</f>
        <v>0</v>
      </c>
      <c r="I7564" s="11">
        <f t="shared" si="119"/>
        <v>0</v>
      </c>
      <c r="J7564" s="22"/>
    </row>
    <row r="7565" spans="5:10">
      <c r="E7565" s="4" t="e">
        <f>VLOOKUP(B7565,'[1]Base de datos Almacen'!$B$2:$E$3654,4,0)</f>
        <v>#N/A</v>
      </c>
      <c r="F7565" s="8">
        <v>0</v>
      </c>
      <c r="G7565" s="9">
        <f>SUMIFS('Entrada - Salida'!$E:$E,'Entrada - Salida'!$D:$D,Saldo!C7565,'Entrada - Salida'!C:C,Saldo!B7565)</f>
        <v>0</v>
      </c>
      <c r="H7565" s="10">
        <f>SUMIFS('Entrada - Salida'!$F:$F,'Entrada - Salida'!$D:$D,Saldo!C7565,'Entrada - Salida'!C:C,Saldo!B7565)</f>
        <v>0</v>
      </c>
      <c r="I7565" s="11">
        <f t="shared" si="119"/>
        <v>0</v>
      </c>
      <c r="J7565" s="22"/>
    </row>
    <row r="7566" spans="5:10">
      <c r="E7566" s="4" t="e">
        <f>VLOOKUP(B7566,'[1]Base de datos Almacen'!$B$2:$E$3654,4,0)</f>
        <v>#N/A</v>
      </c>
      <c r="F7566" s="8">
        <v>0</v>
      </c>
      <c r="G7566" s="9">
        <f>SUMIFS('Entrada - Salida'!$E:$E,'Entrada - Salida'!$D:$D,Saldo!C7566,'Entrada - Salida'!C:C,Saldo!B7566)</f>
        <v>0</v>
      </c>
      <c r="H7566" s="10">
        <f>SUMIFS('Entrada - Salida'!$F:$F,'Entrada - Salida'!$D:$D,Saldo!C7566,'Entrada - Salida'!C:C,Saldo!B7566)</f>
        <v>0</v>
      </c>
      <c r="I7566" s="11">
        <f t="shared" si="119"/>
        <v>0</v>
      </c>
      <c r="J7566" s="22"/>
    </row>
    <row r="7567" spans="5:10">
      <c r="E7567" s="4" t="e">
        <f>VLOOKUP(B7567,'[1]Base de datos Almacen'!$B$2:$E$3654,4,0)</f>
        <v>#N/A</v>
      </c>
      <c r="F7567" s="8">
        <v>0</v>
      </c>
      <c r="G7567" s="9">
        <f>SUMIFS('Entrada - Salida'!$E:$E,'Entrada - Salida'!$D:$D,Saldo!C7567,'Entrada - Salida'!C:C,Saldo!B7567)</f>
        <v>0</v>
      </c>
      <c r="H7567" s="10">
        <f>SUMIFS('Entrada - Salida'!$F:$F,'Entrada - Salida'!$D:$D,Saldo!C7567,'Entrada - Salida'!C:C,Saldo!B7567)</f>
        <v>0</v>
      </c>
      <c r="I7567" s="11">
        <f t="shared" si="119"/>
        <v>0</v>
      </c>
      <c r="J7567" s="22"/>
    </row>
    <row r="7568" spans="5:10">
      <c r="E7568" s="4" t="e">
        <f>VLOOKUP(B7568,'[1]Base de datos Almacen'!$B$2:$E$3654,4,0)</f>
        <v>#N/A</v>
      </c>
      <c r="F7568" s="8">
        <v>0</v>
      </c>
      <c r="G7568" s="9">
        <f>SUMIFS('Entrada - Salida'!$E:$E,'Entrada - Salida'!$D:$D,Saldo!C7568,'Entrada - Salida'!C:C,Saldo!B7568)</f>
        <v>0</v>
      </c>
      <c r="H7568" s="10">
        <f>SUMIFS('Entrada - Salida'!$F:$F,'Entrada - Salida'!$D:$D,Saldo!C7568,'Entrada - Salida'!C:C,Saldo!B7568)</f>
        <v>0</v>
      </c>
      <c r="I7568" s="11">
        <f t="shared" si="119"/>
        <v>0</v>
      </c>
      <c r="J7568" s="22"/>
    </row>
    <row r="7569" spans="5:10">
      <c r="E7569" s="4" t="e">
        <f>VLOOKUP(B7569,'[1]Base de datos Almacen'!$B$2:$E$3654,4,0)</f>
        <v>#N/A</v>
      </c>
      <c r="F7569" s="8">
        <v>0</v>
      </c>
      <c r="G7569" s="9">
        <f>SUMIFS('Entrada - Salida'!$E:$E,'Entrada - Salida'!$D:$D,Saldo!C7569,'Entrada - Salida'!C:C,Saldo!B7569)</f>
        <v>0</v>
      </c>
      <c r="H7569" s="10">
        <f>SUMIFS('Entrada - Salida'!$F:$F,'Entrada - Salida'!$D:$D,Saldo!C7569,'Entrada - Salida'!C:C,Saldo!B7569)</f>
        <v>0</v>
      </c>
      <c r="I7569" s="11">
        <f t="shared" si="119"/>
        <v>0</v>
      </c>
      <c r="J7569" s="22"/>
    </row>
    <row r="7570" spans="5:10">
      <c r="E7570" s="4" t="e">
        <f>VLOOKUP(B7570,'[1]Base de datos Almacen'!$B$2:$E$3654,4,0)</f>
        <v>#N/A</v>
      </c>
      <c r="F7570" s="8">
        <v>0</v>
      </c>
      <c r="G7570" s="9">
        <f>SUMIFS('Entrada - Salida'!$E:$E,'Entrada - Salida'!$D:$D,Saldo!C7570,'Entrada - Salida'!C:C,Saldo!B7570)</f>
        <v>0</v>
      </c>
      <c r="H7570" s="10">
        <f>SUMIFS('Entrada - Salida'!$F:$F,'Entrada - Salida'!$D:$D,Saldo!C7570,'Entrada - Salida'!C:C,Saldo!B7570)</f>
        <v>0</v>
      </c>
      <c r="I7570" s="11">
        <f t="shared" si="119"/>
        <v>0</v>
      </c>
      <c r="J7570" s="22"/>
    </row>
    <row r="7571" spans="5:10">
      <c r="E7571" s="4" t="e">
        <f>VLOOKUP(B7571,'[1]Base de datos Almacen'!$B$2:$E$3654,4,0)</f>
        <v>#N/A</v>
      </c>
      <c r="F7571" s="8">
        <v>0</v>
      </c>
      <c r="G7571" s="9">
        <f>SUMIFS('Entrada - Salida'!$E:$E,'Entrada - Salida'!$D:$D,Saldo!C7571,'Entrada - Salida'!C:C,Saldo!B7571)</f>
        <v>0</v>
      </c>
      <c r="H7571" s="10">
        <f>SUMIFS('Entrada - Salida'!$F:$F,'Entrada - Salida'!$D:$D,Saldo!C7571,'Entrada - Salida'!C:C,Saldo!B7571)</f>
        <v>0</v>
      </c>
      <c r="I7571" s="11">
        <f t="shared" si="119"/>
        <v>0</v>
      </c>
      <c r="J7571" s="22"/>
    </row>
    <row r="7572" spans="5:10">
      <c r="E7572" s="4" t="e">
        <f>VLOOKUP(B7572,'[1]Base de datos Almacen'!$B$2:$E$3654,4,0)</f>
        <v>#N/A</v>
      </c>
      <c r="F7572" s="8">
        <v>0</v>
      </c>
      <c r="G7572" s="9">
        <f>SUMIFS('Entrada - Salida'!$E:$E,'Entrada - Salida'!$D:$D,Saldo!C7572,'Entrada - Salida'!C:C,Saldo!B7572)</f>
        <v>0</v>
      </c>
      <c r="H7572" s="10">
        <f>SUMIFS('Entrada - Salida'!$F:$F,'Entrada - Salida'!$D:$D,Saldo!C7572,'Entrada - Salida'!C:C,Saldo!B7572)</f>
        <v>0</v>
      </c>
      <c r="I7572" s="11">
        <f t="shared" si="119"/>
        <v>0</v>
      </c>
      <c r="J7572" s="22"/>
    </row>
    <row r="7573" spans="5:10">
      <c r="E7573" s="4" t="e">
        <f>VLOOKUP(B7573,'[1]Base de datos Almacen'!$B$2:$E$3654,4,0)</f>
        <v>#N/A</v>
      </c>
      <c r="F7573" s="8">
        <v>0</v>
      </c>
      <c r="G7573" s="9">
        <f>SUMIFS('Entrada - Salida'!$E:$E,'Entrada - Salida'!$D:$D,Saldo!C7573,'Entrada - Salida'!C:C,Saldo!B7573)</f>
        <v>0</v>
      </c>
      <c r="H7573" s="10">
        <f>SUMIFS('Entrada - Salida'!$F:$F,'Entrada - Salida'!$D:$D,Saldo!C7573,'Entrada - Salida'!C:C,Saldo!B7573)</f>
        <v>0</v>
      </c>
      <c r="I7573" s="11">
        <f t="shared" si="119"/>
        <v>0</v>
      </c>
      <c r="J7573" s="22"/>
    </row>
    <row r="7574" spans="5:10">
      <c r="E7574" s="4" t="e">
        <f>VLOOKUP(B7574,'[1]Base de datos Almacen'!$B$2:$E$3654,4,0)</f>
        <v>#N/A</v>
      </c>
      <c r="F7574" s="8">
        <v>0</v>
      </c>
      <c r="G7574" s="9">
        <f>SUMIFS('Entrada - Salida'!$E:$E,'Entrada - Salida'!$D:$D,Saldo!C7574,'Entrada - Salida'!C:C,Saldo!B7574)</f>
        <v>0</v>
      </c>
      <c r="H7574" s="10">
        <f>SUMIFS('Entrada - Salida'!$F:$F,'Entrada - Salida'!$D:$D,Saldo!C7574,'Entrada - Salida'!C:C,Saldo!B7574)</f>
        <v>0</v>
      </c>
      <c r="I7574" s="11">
        <f t="shared" si="119"/>
        <v>0</v>
      </c>
      <c r="J7574" s="22"/>
    </row>
    <row r="7575" spans="5:10">
      <c r="E7575" s="4" t="e">
        <f>VLOOKUP(B7575,'[1]Base de datos Almacen'!$B$2:$E$3654,4,0)</f>
        <v>#N/A</v>
      </c>
      <c r="F7575" s="8">
        <v>0</v>
      </c>
      <c r="G7575" s="9">
        <f>SUMIFS('Entrada - Salida'!$E:$E,'Entrada - Salida'!$D:$D,Saldo!C7575,'Entrada - Salida'!C:C,Saldo!B7575)</f>
        <v>0</v>
      </c>
      <c r="H7575" s="10">
        <f>SUMIFS('Entrada - Salida'!$F:$F,'Entrada - Salida'!$D:$D,Saldo!C7575,'Entrada - Salida'!C:C,Saldo!B7575)</f>
        <v>0</v>
      </c>
      <c r="I7575" s="11">
        <f t="shared" si="119"/>
        <v>0</v>
      </c>
      <c r="J7575" s="22"/>
    </row>
    <row r="7576" spans="5:10">
      <c r="E7576" s="4" t="e">
        <f>VLOOKUP(B7576,'[1]Base de datos Almacen'!$B$2:$E$3654,4,0)</f>
        <v>#N/A</v>
      </c>
      <c r="F7576" s="8">
        <v>0</v>
      </c>
      <c r="G7576" s="9">
        <f>SUMIFS('Entrada - Salida'!$E:$E,'Entrada - Salida'!$D:$D,Saldo!C7576,'Entrada - Salida'!C:C,Saldo!B7576)</f>
        <v>0</v>
      </c>
      <c r="H7576" s="10">
        <f>SUMIFS('Entrada - Salida'!$F:$F,'Entrada - Salida'!$D:$D,Saldo!C7576,'Entrada - Salida'!C:C,Saldo!B7576)</f>
        <v>0</v>
      </c>
      <c r="I7576" s="11">
        <f t="shared" si="119"/>
        <v>0</v>
      </c>
      <c r="J7576" s="22"/>
    </row>
    <row r="7577" spans="5:10">
      <c r="E7577" s="4" t="e">
        <f>VLOOKUP(B7577,'[1]Base de datos Almacen'!$B$2:$E$3654,4,0)</f>
        <v>#N/A</v>
      </c>
      <c r="F7577" s="8">
        <v>0</v>
      </c>
      <c r="G7577" s="9">
        <f>SUMIFS('Entrada - Salida'!$E:$E,'Entrada - Salida'!$D:$D,Saldo!C7577,'Entrada - Salida'!C:C,Saldo!B7577)</f>
        <v>0</v>
      </c>
      <c r="H7577" s="10">
        <f>SUMIFS('Entrada - Salida'!$F:$F,'Entrada - Salida'!$D:$D,Saldo!C7577,'Entrada - Salida'!C:C,Saldo!B7577)</f>
        <v>0</v>
      </c>
      <c r="I7577" s="11">
        <f t="shared" si="119"/>
        <v>0</v>
      </c>
      <c r="J7577" s="22"/>
    </row>
    <row r="7578" spans="5:10">
      <c r="E7578" s="4" t="e">
        <f>VLOOKUP(B7578,'[1]Base de datos Almacen'!$B$2:$E$3654,4,0)</f>
        <v>#N/A</v>
      </c>
      <c r="F7578" s="8">
        <v>0</v>
      </c>
      <c r="G7578" s="9">
        <f>SUMIFS('Entrada - Salida'!$E:$E,'Entrada - Salida'!$D:$D,Saldo!C7578,'Entrada - Salida'!C:C,Saldo!B7578)</f>
        <v>0</v>
      </c>
      <c r="H7578" s="10">
        <f>SUMIFS('Entrada - Salida'!$F:$F,'Entrada - Salida'!$D:$D,Saldo!C7578,'Entrada - Salida'!C:C,Saldo!B7578)</f>
        <v>0</v>
      </c>
      <c r="I7578" s="11">
        <f t="shared" si="119"/>
        <v>0</v>
      </c>
      <c r="J7578" s="22"/>
    </row>
    <row r="7579" spans="5:10">
      <c r="E7579" s="4" t="e">
        <f>VLOOKUP(B7579,'[1]Base de datos Almacen'!$B$2:$E$3654,4,0)</f>
        <v>#N/A</v>
      </c>
      <c r="F7579" s="8">
        <v>0</v>
      </c>
      <c r="G7579" s="9">
        <f>SUMIFS('Entrada - Salida'!$E:$E,'Entrada - Salida'!$D:$D,Saldo!C7579,'Entrada - Salida'!C:C,Saldo!B7579)</f>
        <v>0</v>
      </c>
      <c r="H7579" s="10">
        <f>SUMIFS('Entrada - Salida'!$F:$F,'Entrada - Salida'!$D:$D,Saldo!C7579,'Entrada - Salida'!C:C,Saldo!B7579)</f>
        <v>0</v>
      </c>
      <c r="I7579" s="11">
        <f t="shared" si="119"/>
        <v>0</v>
      </c>
      <c r="J7579" s="22"/>
    </row>
    <row r="7580" spans="5:10">
      <c r="E7580" s="4" t="e">
        <f>VLOOKUP(B7580,'[1]Base de datos Almacen'!$B$2:$E$3654,4,0)</f>
        <v>#N/A</v>
      </c>
      <c r="F7580" s="8">
        <v>0</v>
      </c>
      <c r="G7580" s="9">
        <f>SUMIFS('Entrada - Salida'!$E:$E,'Entrada - Salida'!$D:$D,Saldo!C7580,'Entrada - Salida'!C:C,Saldo!B7580)</f>
        <v>0</v>
      </c>
      <c r="H7580" s="10">
        <f>SUMIFS('Entrada - Salida'!$F:$F,'Entrada - Salida'!$D:$D,Saldo!C7580,'Entrada - Salida'!C:C,Saldo!B7580)</f>
        <v>0</v>
      </c>
      <c r="I7580" s="11">
        <f t="shared" si="119"/>
        <v>0</v>
      </c>
      <c r="J7580" s="22"/>
    </row>
    <row r="7581" spans="5:10">
      <c r="E7581" s="4" t="e">
        <f>VLOOKUP(B7581,'[1]Base de datos Almacen'!$B$2:$E$3654,4,0)</f>
        <v>#N/A</v>
      </c>
      <c r="F7581" s="8">
        <v>0</v>
      </c>
      <c r="G7581" s="9">
        <f>SUMIFS('Entrada - Salida'!$E:$E,'Entrada - Salida'!$D:$D,Saldo!C7581,'Entrada - Salida'!C:C,Saldo!B7581)</f>
        <v>0</v>
      </c>
      <c r="H7581" s="10">
        <f>SUMIFS('Entrada - Salida'!$F:$F,'Entrada - Salida'!$D:$D,Saldo!C7581,'Entrada - Salida'!C:C,Saldo!B7581)</f>
        <v>0</v>
      </c>
      <c r="I7581" s="11">
        <f t="shared" si="119"/>
        <v>0</v>
      </c>
      <c r="J7581" s="22"/>
    </row>
    <row r="7582" spans="5:10">
      <c r="E7582" s="4" t="e">
        <f>VLOOKUP(B7582,'[1]Base de datos Almacen'!$B$2:$E$3654,4,0)</f>
        <v>#N/A</v>
      </c>
      <c r="F7582" s="8">
        <v>0</v>
      </c>
      <c r="G7582" s="9">
        <f>SUMIFS('Entrada - Salida'!$E:$E,'Entrada - Salida'!$D:$D,Saldo!C7582,'Entrada - Salida'!C:C,Saldo!B7582)</f>
        <v>0</v>
      </c>
      <c r="H7582" s="10">
        <f>SUMIFS('Entrada - Salida'!$F:$F,'Entrada - Salida'!$D:$D,Saldo!C7582,'Entrada - Salida'!C:C,Saldo!B7582)</f>
        <v>0</v>
      </c>
      <c r="I7582" s="11">
        <f t="shared" si="119"/>
        <v>0</v>
      </c>
      <c r="J7582" s="22"/>
    </row>
    <row r="7583" spans="5:10">
      <c r="E7583" s="4" t="e">
        <f>VLOOKUP(B7583,'[1]Base de datos Almacen'!$B$2:$E$3654,4,0)</f>
        <v>#N/A</v>
      </c>
      <c r="F7583" s="8">
        <v>0</v>
      </c>
      <c r="G7583" s="9">
        <f>SUMIFS('Entrada - Salida'!$E:$E,'Entrada - Salida'!$D:$D,Saldo!C7583,'Entrada - Salida'!C:C,Saldo!B7583)</f>
        <v>0</v>
      </c>
      <c r="H7583" s="10">
        <f>SUMIFS('Entrada - Salida'!$F:$F,'Entrada - Salida'!$D:$D,Saldo!C7583,'Entrada - Salida'!C:C,Saldo!B7583)</f>
        <v>0</v>
      </c>
      <c r="I7583" s="11">
        <f t="shared" si="119"/>
        <v>0</v>
      </c>
      <c r="J7583" s="22"/>
    </row>
    <row r="7584" spans="5:10">
      <c r="E7584" s="4" t="e">
        <f>VLOOKUP(B7584,'[1]Base de datos Almacen'!$B$2:$E$3654,4,0)</f>
        <v>#N/A</v>
      </c>
      <c r="F7584" s="8">
        <v>0</v>
      </c>
      <c r="G7584" s="9">
        <f>SUMIFS('Entrada - Salida'!$E:$E,'Entrada - Salida'!$D:$D,Saldo!C7584,'Entrada - Salida'!C:C,Saldo!B7584)</f>
        <v>0</v>
      </c>
      <c r="H7584" s="10">
        <f>SUMIFS('Entrada - Salida'!$F:$F,'Entrada - Salida'!$D:$D,Saldo!C7584,'Entrada - Salida'!C:C,Saldo!B7584)</f>
        <v>0</v>
      </c>
      <c r="I7584" s="11">
        <f t="shared" si="119"/>
        <v>0</v>
      </c>
      <c r="J7584" s="22"/>
    </row>
    <row r="7585" spans="5:10">
      <c r="E7585" s="4" t="e">
        <f>VLOOKUP(B7585,'[1]Base de datos Almacen'!$B$2:$E$3654,4,0)</f>
        <v>#N/A</v>
      </c>
      <c r="F7585" s="8">
        <v>0</v>
      </c>
      <c r="G7585" s="9">
        <f>SUMIFS('Entrada - Salida'!$E:$E,'Entrada - Salida'!$D:$D,Saldo!C7585,'Entrada - Salida'!C:C,Saldo!B7585)</f>
        <v>0</v>
      </c>
      <c r="H7585" s="10">
        <f>SUMIFS('Entrada - Salida'!$F:$F,'Entrada - Salida'!$D:$D,Saldo!C7585,'Entrada - Salida'!C:C,Saldo!B7585)</f>
        <v>0</v>
      </c>
      <c r="I7585" s="11">
        <f t="shared" si="119"/>
        <v>0</v>
      </c>
      <c r="J7585" s="22"/>
    </row>
    <row r="7586" spans="5:10">
      <c r="E7586" s="4" t="e">
        <f>VLOOKUP(B7586,'[1]Base de datos Almacen'!$B$2:$E$3654,4,0)</f>
        <v>#N/A</v>
      </c>
      <c r="F7586" s="8">
        <v>0</v>
      </c>
      <c r="G7586" s="9">
        <f>SUMIFS('Entrada - Salida'!$E:$E,'Entrada - Salida'!$D:$D,Saldo!C7586,'Entrada - Salida'!C:C,Saldo!B7586)</f>
        <v>0</v>
      </c>
      <c r="H7586" s="10">
        <f>SUMIFS('Entrada - Salida'!$F:$F,'Entrada - Salida'!$D:$D,Saldo!C7586,'Entrada - Salida'!C:C,Saldo!B7586)</f>
        <v>0</v>
      </c>
      <c r="I7586" s="11">
        <f t="shared" si="119"/>
        <v>0</v>
      </c>
      <c r="J7586" s="22"/>
    </row>
    <row r="7587" spans="5:10">
      <c r="E7587" s="4" t="e">
        <f>VLOOKUP(B7587,'[1]Base de datos Almacen'!$B$2:$E$3654,4,0)</f>
        <v>#N/A</v>
      </c>
      <c r="F7587" s="8">
        <v>0</v>
      </c>
      <c r="G7587" s="9">
        <f>SUMIFS('Entrada - Salida'!$E:$E,'Entrada - Salida'!$D:$D,Saldo!C7587,'Entrada - Salida'!C:C,Saldo!B7587)</f>
        <v>0</v>
      </c>
      <c r="H7587" s="10">
        <f>SUMIFS('Entrada - Salida'!$F:$F,'Entrada - Salida'!$D:$D,Saldo!C7587,'Entrada - Salida'!C:C,Saldo!B7587)</f>
        <v>0</v>
      </c>
      <c r="I7587" s="11">
        <f t="shared" si="119"/>
        <v>0</v>
      </c>
      <c r="J7587" s="22"/>
    </row>
    <row r="7588" spans="5:10">
      <c r="E7588" s="4" t="e">
        <f>VLOOKUP(B7588,'[1]Base de datos Almacen'!$B$2:$E$3654,4,0)</f>
        <v>#N/A</v>
      </c>
      <c r="F7588" s="8">
        <v>0</v>
      </c>
      <c r="G7588" s="9">
        <f>SUMIFS('Entrada - Salida'!$E:$E,'Entrada - Salida'!$D:$D,Saldo!C7588,'Entrada - Salida'!C:C,Saldo!B7588)</f>
        <v>0</v>
      </c>
      <c r="H7588" s="10">
        <f>SUMIFS('Entrada - Salida'!$F:$F,'Entrada - Salida'!$D:$D,Saldo!C7588,'Entrada - Salida'!C:C,Saldo!B7588)</f>
        <v>0</v>
      </c>
      <c r="I7588" s="11">
        <f t="shared" si="119"/>
        <v>0</v>
      </c>
      <c r="J7588" s="22"/>
    </row>
    <row r="7589" spans="5:10">
      <c r="E7589" s="4" t="e">
        <f>VLOOKUP(B7589,'[1]Base de datos Almacen'!$B$2:$E$3654,4,0)</f>
        <v>#N/A</v>
      </c>
      <c r="F7589" s="8">
        <v>0</v>
      </c>
      <c r="G7589" s="9">
        <f>SUMIFS('Entrada - Salida'!$E:$E,'Entrada - Salida'!$D:$D,Saldo!C7589,'Entrada - Salida'!C:C,Saldo!B7589)</f>
        <v>0</v>
      </c>
      <c r="H7589" s="10">
        <f>SUMIFS('Entrada - Salida'!$F:$F,'Entrada - Salida'!$D:$D,Saldo!C7589,'Entrada - Salida'!C:C,Saldo!B7589)</f>
        <v>0</v>
      </c>
      <c r="I7589" s="11">
        <f t="shared" si="119"/>
        <v>0</v>
      </c>
      <c r="J7589" s="22"/>
    </row>
    <row r="7590" spans="5:10">
      <c r="E7590" s="4" t="e">
        <f>VLOOKUP(B7590,'[1]Base de datos Almacen'!$B$2:$E$3654,4,0)</f>
        <v>#N/A</v>
      </c>
      <c r="F7590" s="8">
        <v>0</v>
      </c>
      <c r="G7590" s="9">
        <f>SUMIFS('Entrada - Salida'!$E:$E,'Entrada - Salida'!$D:$D,Saldo!C7590,'Entrada - Salida'!C:C,Saldo!B7590)</f>
        <v>0</v>
      </c>
      <c r="H7590" s="10">
        <f>SUMIFS('Entrada - Salida'!$F:$F,'Entrada - Salida'!$D:$D,Saldo!C7590,'Entrada - Salida'!C:C,Saldo!B7590)</f>
        <v>0</v>
      </c>
      <c r="I7590" s="11">
        <f t="shared" si="119"/>
        <v>0</v>
      </c>
      <c r="J7590" s="22"/>
    </row>
    <row r="7591" spans="5:10">
      <c r="E7591" s="4" t="e">
        <f>VLOOKUP(B7591,'[1]Base de datos Almacen'!$B$2:$E$3654,4,0)</f>
        <v>#N/A</v>
      </c>
      <c r="F7591" s="8">
        <v>0</v>
      </c>
      <c r="G7591" s="9">
        <f>SUMIFS('Entrada - Salida'!$E:$E,'Entrada - Salida'!$D:$D,Saldo!C7591,'Entrada - Salida'!C:C,Saldo!B7591)</f>
        <v>0</v>
      </c>
      <c r="H7591" s="10">
        <f>SUMIFS('Entrada - Salida'!$F:$F,'Entrada - Salida'!$D:$D,Saldo!C7591,'Entrada - Salida'!C:C,Saldo!B7591)</f>
        <v>0</v>
      </c>
      <c r="I7591" s="11">
        <f t="shared" si="119"/>
        <v>0</v>
      </c>
      <c r="J7591" s="22"/>
    </row>
    <row r="7592" spans="5:10">
      <c r="E7592" s="4" t="e">
        <f>VLOOKUP(B7592,'[1]Base de datos Almacen'!$B$2:$E$3654,4,0)</f>
        <v>#N/A</v>
      </c>
      <c r="F7592" s="8">
        <v>0</v>
      </c>
      <c r="G7592" s="9">
        <f>SUMIFS('Entrada - Salida'!$E:$E,'Entrada - Salida'!$D:$D,Saldo!C7592,'Entrada - Salida'!C:C,Saldo!B7592)</f>
        <v>0</v>
      </c>
      <c r="H7592" s="10">
        <f>SUMIFS('Entrada - Salida'!$F:$F,'Entrada - Salida'!$D:$D,Saldo!C7592,'Entrada - Salida'!C:C,Saldo!B7592)</f>
        <v>0</v>
      </c>
      <c r="I7592" s="11">
        <f t="shared" si="119"/>
        <v>0</v>
      </c>
      <c r="J7592" s="22"/>
    </row>
    <row r="7593" spans="5:10">
      <c r="E7593" s="4" t="e">
        <f>VLOOKUP(B7593,'[1]Base de datos Almacen'!$B$2:$E$3654,4,0)</f>
        <v>#N/A</v>
      </c>
      <c r="F7593" s="8">
        <v>0</v>
      </c>
      <c r="G7593" s="9">
        <f>SUMIFS('Entrada - Salida'!$E:$E,'Entrada - Salida'!$D:$D,Saldo!C7593,'Entrada - Salida'!C:C,Saldo!B7593)</f>
        <v>0</v>
      </c>
      <c r="H7593" s="10">
        <f>SUMIFS('Entrada - Salida'!$F:$F,'Entrada - Salida'!$D:$D,Saldo!C7593,'Entrada - Salida'!C:C,Saldo!B7593)</f>
        <v>0</v>
      </c>
      <c r="I7593" s="11">
        <f t="shared" si="119"/>
        <v>0</v>
      </c>
      <c r="J7593" s="22"/>
    </row>
    <row r="7594" spans="5:10">
      <c r="E7594" s="4" t="e">
        <f>VLOOKUP(B7594,'[1]Base de datos Almacen'!$B$2:$E$3654,4,0)</f>
        <v>#N/A</v>
      </c>
      <c r="F7594" s="8">
        <v>0</v>
      </c>
      <c r="G7594" s="9">
        <f>SUMIFS('Entrada - Salida'!$E:$E,'Entrada - Salida'!$D:$D,Saldo!C7594,'Entrada - Salida'!C:C,Saldo!B7594)</f>
        <v>0</v>
      </c>
      <c r="H7594" s="10">
        <f>SUMIFS('Entrada - Salida'!$F:$F,'Entrada - Salida'!$D:$D,Saldo!C7594,'Entrada - Salida'!C:C,Saldo!B7594)</f>
        <v>0</v>
      </c>
      <c r="I7594" s="11">
        <f t="shared" si="119"/>
        <v>0</v>
      </c>
      <c r="J7594" s="22"/>
    </row>
    <row r="7595" spans="5:10">
      <c r="E7595" s="4" t="e">
        <f>VLOOKUP(B7595,'[1]Base de datos Almacen'!$B$2:$E$3654,4,0)</f>
        <v>#N/A</v>
      </c>
      <c r="F7595" s="8">
        <v>0</v>
      </c>
      <c r="G7595" s="9">
        <f>SUMIFS('Entrada - Salida'!$E:$E,'Entrada - Salida'!$D:$D,Saldo!C7595,'Entrada - Salida'!C:C,Saldo!B7595)</f>
        <v>0</v>
      </c>
      <c r="H7595" s="10">
        <f>SUMIFS('Entrada - Salida'!$F:$F,'Entrada - Salida'!$D:$D,Saldo!C7595,'Entrada - Salida'!C:C,Saldo!B7595)</f>
        <v>0</v>
      </c>
      <c r="I7595" s="11">
        <f t="shared" si="119"/>
        <v>0</v>
      </c>
      <c r="J7595" s="22"/>
    </row>
    <row r="7596" spans="5:10">
      <c r="E7596" s="4" t="e">
        <f>VLOOKUP(B7596,'[1]Base de datos Almacen'!$B$2:$E$3654,4,0)</f>
        <v>#N/A</v>
      </c>
      <c r="F7596" s="8">
        <v>0</v>
      </c>
      <c r="G7596" s="9">
        <f>SUMIFS('Entrada - Salida'!$E:$E,'Entrada - Salida'!$D:$D,Saldo!C7596,'Entrada - Salida'!C:C,Saldo!B7596)</f>
        <v>0</v>
      </c>
      <c r="H7596" s="10">
        <f>SUMIFS('Entrada - Salida'!$F:$F,'Entrada - Salida'!$D:$D,Saldo!C7596,'Entrada - Salida'!C:C,Saldo!B7596)</f>
        <v>0</v>
      </c>
      <c r="I7596" s="11">
        <f t="shared" si="119"/>
        <v>0</v>
      </c>
      <c r="J7596" s="22"/>
    </row>
    <row r="7597" spans="5:10">
      <c r="E7597" s="4" t="e">
        <f>VLOOKUP(B7597,'[1]Base de datos Almacen'!$B$2:$E$3654,4,0)</f>
        <v>#N/A</v>
      </c>
      <c r="F7597" s="8">
        <v>0</v>
      </c>
      <c r="G7597" s="9">
        <f>SUMIFS('Entrada - Salida'!$E:$E,'Entrada - Salida'!$D:$D,Saldo!C7597,'Entrada - Salida'!C:C,Saldo!B7597)</f>
        <v>0</v>
      </c>
      <c r="H7597" s="10">
        <f>SUMIFS('Entrada - Salida'!$F:$F,'Entrada - Salida'!$D:$D,Saldo!C7597,'Entrada - Salida'!C:C,Saldo!B7597)</f>
        <v>0</v>
      </c>
      <c r="I7597" s="11">
        <f t="shared" si="119"/>
        <v>0</v>
      </c>
      <c r="J7597" s="22"/>
    </row>
    <row r="7598" spans="5:10">
      <c r="E7598" s="4" t="e">
        <f>VLOOKUP(B7598,'[1]Base de datos Almacen'!$B$2:$E$3654,4,0)</f>
        <v>#N/A</v>
      </c>
      <c r="F7598" s="8">
        <v>0</v>
      </c>
      <c r="G7598" s="9">
        <f>SUMIFS('Entrada - Salida'!$E:$E,'Entrada - Salida'!$D:$D,Saldo!C7598,'Entrada - Salida'!C:C,Saldo!B7598)</f>
        <v>0</v>
      </c>
      <c r="H7598" s="10">
        <f>SUMIFS('Entrada - Salida'!$F:$F,'Entrada - Salida'!$D:$D,Saldo!C7598,'Entrada - Salida'!C:C,Saldo!B7598)</f>
        <v>0</v>
      </c>
      <c r="I7598" s="11">
        <f t="shared" ref="I7598:I7661" si="120">+(G7598-H7598)+F7598</f>
        <v>0</v>
      </c>
      <c r="J7598" s="22"/>
    </row>
    <row r="7599" spans="5:10">
      <c r="E7599" s="4" t="e">
        <f>VLOOKUP(B7599,'[1]Base de datos Almacen'!$B$2:$E$3654,4,0)</f>
        <v>#N/A</v>
      </c>
      <c r="F7599" s="8">
        <v>0</v>
      </c>
      <c r="G7599" s="9">
        <f>SUMIFS('Entrada - Salida'!$E:$E,'Entrada - Salida'!$D:$D,Saldo!C7599,'Entrada - Salida'!C:C,Saldo!B7599)</f>
        <v>0</v>
      </c>
      <c r="H7599" s="10">
        <f>SUMIFS('Entrada - Salida'!$F:$F,'Entrada - Salida'!$D:$D,Saldo!C7599,'Entrada - Salida'!C:C,Saldo!B7599)</f>
        <v>0</v>
      </c>
      <c r="I7599" s="11">
        <f t="shared" si="120"/>
        <v>0</v>
      </c>
      <c r="J7599" s="22"/>
    </row>
    <row r="7600" spans="5:10">
      <c r="E7600" s="4" t="e">
        <f>VLOOKUP(B7600,'[1]Base de datos Almacen'!$B$2:$E$3654,4,0)</f>
        <v>#N/A</v>
      </c>
      <c r="F7600" s="8">
        <v>0</v>
      </c>
      <c r="G7600" s="9">
        <f>SUMIFS('Entrada - Salida'!$E:$E,'Entrada - Salida'!$D:$D,Saldo!C7600,'Entrada - Salida'!C:C,Saldo!B7600)</f>
        <v>0</v>
      </c>
      <c r="H7600" s="10">
        <f>SUMIFS('Entrada - Salida'!$F:$F,'Entrada - Salida'!$D:$D,Saldo!C7600,'Entrada - Salida'!C:C,Saldo!B7600)</f>
        <v>0</v>
      </c>
      <c r="I7600" s="11">
        <f t="shared" si="120"/>
        <v>0</v>
      </c>
      <c r="J7600" s="22"/>
    </row>
    <row r="7601" spans="5:10">
      <c r="E7601" s="4" t="e">
        <f>VLOOKUP(B7601,'[1]Base de datos Almacen'!$B$2:$E$3654,4,0)</f>
        <v>#N/A</v>
      </c>
      <c r="F7601" s="8">
        <v>0</v>
      </c>
      <c r="G7601" s="9">
        <f>SUMIFS('Entrada - Salida'!$E:$E,'Entrada - Salida'!$D:$D,Saldo!C7601,'Entrada - Salida'!C:C,Saldo!B7601)</f>
        <v>0</v>
      </c>
      <c r="H7601" s="10">
        <f>SUMIFS('Entrada - Salida'!$F:$F,'Entrada - Salida'!$D:$D,Saldo!C7601,'Entrada - Salida'!C:C,Saldo!B7601)</f>
        <v>0</v>
      </c>
      <c r="I7601" s="11">
        <f t="shared" si="120"/>
        <v>0</v>
      </c>
      <c r="J7601" s="22"/>
    </row>
    <row r="7602" spans="5:10">
      <c r="E7602" s="4" t="e">
        <f>VLOOKUP(B7602,'[1]Base de datos Almacen'!$B$2:$E$3654,4,0)</f>
        <v>#N/A</v>
      </c>
      <c r="F7602" s="8">
        <v>0</v>
      </c>
      <c r="G7602" s="9">
        <f>SUMIFS('Entrada - Salida'!$E:$E,'Entrada - Salida'!$D:$D,Saldo!C7602,'Entrada - Salida'!C:C,Saldo!B7602)</f>
        <v>0</v>
      </c>
      <c r="H7602" s="10">
        <f>SUMIFS('Entrada - Salida'!$F:$F,'Entrada - Salida'!$D:$D,Saldo!C7602,'Entrada - Salida'!C:C,Saldo!B7602)</f>
        <v>0</v>
      </c>
      <c r="I7602" s="11">
        <f t="shared" si="120"/>
        <v>0</v>
      </c>
      <c r="J7602" s="22"/>
    </row>
    <row r="7603" spans="5:10">
      <c r="E7603" s="4" t="e">
        <f>VLOOKUP(B7603,'[1]Base de datos Almacen'!$B$2:$E$3654,4,0)</f>
        <v>#N/A</v>
      </c>
      <c r="F7603" s="8">
        <v>0</v>
      </c>
      <c r="G7603" s="9">
        <f>SUMIFS('Entrada - Salida'!$E:$E,'Entrada - Salida'!$D:$D,Saldo!C7603,'Entrada - Salida'!C:C,Saldo!B7603)</f>
        <v>0</v>
      </c>
      <c r="H7603" s="10">
        <f>SUMIFS('Entrada - Salida'!$F:$F,'Entrada - Salida'!$D:$D,Saldo!C7603,'Entrada - Salida'!C:C,Saldo!B7603)</f>
        <v>0</v>
      </c>
      <c r="I7603" s="11">
        <f t="shared" si="120"/>
        <v>0</v>
      </c>
      <c r="J7603" s="22"/>
    </row>
    <row r="7604" spans="5:10">
      <c r="E7604" s="4" t="e">
        <f>VLOOKUP(B7604,'[1]Base de datos Almacen'!$B$2:$E$3654,4,0)</f>
        <v>#N/A</v>
      </c>
      <c r="F7604" s="8">
        <v>0</v>
      </c>
      <c r="G7604" s="9">
        <f>SUMIFS('Entrada - Salida'!$E:$E,'Entrada - Salida'!$D:$D,Saldo!C7604,'Entrada - Salida'!C:C,Saldo!B7604)</f>
        <v>0</v>
      </c>
      <c r="H7604" s="10">
        <f>SUMIFS('Entrada - Salida'!$F:$F,'Entrada - Salida'!$D:$D,Saldo!C7604,'Entrada - Salida'!C:C,Saldo!B7604)</f>
        <v>0</v>
      </c>
      <c r="I7604" s="11">
        <f t="shared" si="120"/>
        <v>0</v>
      </c>
      <c r="J7604" s="22"/>
    </row>
    <row r="7605" spans="5:10">
      <c r="E7605" s="4" t="e">
        <f>VLOOKUP(B7605,'[1]Base de datos Almacen'!$B$2:$E$3654,4,0)</f>
        <v>#N/A</v>
      </c>
      <c r="F7605" s="8">
        <v>0</v>
      </c>
      <c r="G7605" s="9">
        <f>SUMIFS('Entrada - Salida'!$E:$E,'Entrada - Salida'!$D:$D,Saldo!C7605,'Entrada - Salida'!C:C,Saldo!B7605)</f>
        <v>0</v>
      </c>
      <c r="H7605" s="10">
        <f>SUMIFS('Entrada - Salida'!$F:$F,'Entrada - Salida'!$D:$D,Saldo!C7605,'Entrada - Salida'!C:C,Saldo!B7605)</f>
        <v>0</v>
      </c>
      <c r="I7605" s="11">
        <f t="shared" si="120"/>
        <v>0</v>
      </c>
      <c r="J7605" s="22"/>
    </row>
    <row r="7606" spans="5:10">
      <c r="E7606" s="4" t="e">
        <f>VLOOKUP(B7606,'[1]Base de datos Almacen'!$B$2:$E$3654,4,0)</f>
        <v>#N/A</v>
      </c>
      <c r="F7606" s="8">
        <v>0</v>
      </c>
      <c r="G7606" s="9">
        <f>SUMIFS('Entrada - Salida'!$E:$E,'Entrada - Salida'!$D:$D,Saldo!C7606,'Entrada - Salida'!C:C,Saldo!B7606)</f>
        <v>0</v>
      </c>
      <c r="H7606" s="10">
        <f>SUMIFS('Entrada - Salida'!$F:$F,'Entrada - Salida'!$D:$D,Saldo!C7606,'Entrada - Salida'!C:C,Saldo!B7606)</f>
        <v>0</v>
      </c>
      <c r="I7606" s="11">
        <f t="shared" si="120"/>
        <v>0</v>
      </c>
      <c r="J7606" s="22"/>
    </row>
    <row r="7607" spans="5:10">
      <c r="E7607" s="4" t="e">
        <f>VLOOKUP(B7607,'[1]Base de datos Almacen'!$B$2:$E$3654,4,0)</f>
        <v>#N/A</v>
      </c>
      <c r="F7607" s="8">
        <v>0</v>
      </c>
      <c r="G7607" s="9">
        <f>SUMIFS('Entrada - Salida'!$E:$E,'Entrada - Salida'!$D:$D,Saldo!C7607,'Entrada - Salida'!C:C,Saldo!B7607)</f>
        <v>0</v>
      </c>
      <c r="H7607" s="10">
        <f>SUMIFS('Entrada - Salida'!$F:$F,'Entrada - Salida'!$D:$D,Saldo!C7607,'Entrada - Salida'!C:C,Saldo!B7607)</f>
        <v>0</v>
      </c>
      <c r="I7607" s="11">
        <f t="shared" si="120"/>
        <v>0</v>
      </c>
      <c r="J7607" s="22"/>
    </row>
    <row r="7608" spans="5:10">
      <c r="E7608" s="4" t="e">
        <f>VLOOKUP(B7608,'[1]Base de datos Almacen'!$B$2:$E$3654,4,0)</f>
        <v>#N/A</v>
      </c>
      <c r="F7608" s="8">
        <v>0</v>
      </c>
      <c r="G7608" s="9">
        <f>SUMIFS('Entrada - Salida'!$E:$E,'Entrada - Salida'!$D:$D,Saldo!C7608,'Entrada - Salida'!C:C,Saldo!B7608)</f>
        <v>0</v>
      </c>
      <c r="H7608" s="10">
        <f>SUMIFS('Entrada - Salida'!$F:$F,'Entrada - Salida'!$D:$D,Saldo!C7608,'Entrada - Salida'!C:C,Saldo!B7608)</f>
        <v>0</v>
      </c>
      <c r="I7608" s="11">
        <f t="shared" si="120"/>
        <v>0</v>
      </c>
      <c r="J7608" s="22"/>
    </row>
    <row r="7609" spans="5:10">
      <c r="E7609" s="4" t="e">
        <f>VLOOKUP(B7609,'[1]Base de datos Almacen'!$B$2:$E$3654,4,0)</f>
        <v>#N/A</v>
      </c>
      <c r="F7609" s="8">
        <v>0</v>
      </c>
      <c r="G7609" s="9">
        <f>SUMIFS('Entrada - Salida'!$E:$E,'Entrada - Salida'!$D:$D,Saldo!C7609,'Entrada - Salida'!C:C,Saldo!B7609)</f>
        <v>0</v>
      </c>
      <c r="H7609" s="10">
        <f>SUMIFS('Entrada - Salida'!$F:$F,'Entrada - Salida'!$D:$D,Saldo!C7609,'Entrada - Salida'!C:C,Saldo!B7609)</f>
        <v>0</v>
      </c>
      <c r="I7609" s="11">
        <f t="shared" si="120"/>
        <v>0</v>
      </c>
      <c r="J7609" s="22"/>
    </row>
    <row r="7610" spans="5:10">
      <c r="E7610" s="4" t="e">
        <f>VLOOKUP(B7610,'[1]Base de datos Almacen'!$B$2:$E$3654,4,0)</f>
        <v>#N/A</v>
      </c>
      <c r="F7610" s="8">
        <v>0</v>
      </c>
      <c r="G7610" s="9">
        <f>SUMIFS('Entrada - Salida'!$E:$E,'Entrada - Salida'!$D:$D,Saldo!C7610,'Entrada - Salida'!C:C,Saldo!B7610)</f>
        <v>0</v>
      </c>
      <c r="H7610" s="10">
        <f>SUMIFS('Entrada - Salida'!$F:$F,'Entrada - Salida'!$D:$D,Saldo!C7610,'Entrada - Salida'!C:C,Saldo!B7610)</f>
        <v>0</v>
      </c>
      <c r="I7610" s="11">
        <f t="shared" si="120"/>
        <v>0</v>
      </c>
      <c r="J7610" s="22"/>
    </row>
    <row r="7611" spans="5:10">
      <c r="E7611" s="4" t="e">
        <f>VLOOKUP(B7611,'[1]Base de datos Almacen'!$B$2:$E$3654,4,0)</f>
        <v>#N/A</v>
      </c>
      <c r="F7611" s="8">
        <v>0</v>
      </c>
      <c r="G7611" s="9">
        <f>SUMIFS('Entrada - Salida'!$E:$E,'Entrada - Salida'!$D:$D,Saldo!C7611,'Entrada - Salida'!C:C,Saldo!B7611)</f>
        <v>0</v>
      </c>
      <c r="H7611" s="10">
        <f>SUMIFS('Entrada - Salida'!$F:$F,'Entrada - Salida'!$D:$D,Saldo!C7611,'Entrada - Salida'!C:C,Saldo!B7611)</f>
        <v>0</v>
      </c>
      <c r="I7611" s="11">
        <f t="shared" si="120"/>
        <v>0</v>
      </c>
      <c r="J7611" s="22"/>
    </row>
    <row r="7612" spans="5:10">
      <c r="E7612" s="4" t="e">
        <f>VLOOKUP(B7612,'[1]Base de datos Almacen'!$B$2:$E$3654,4,0)</f>
        <v>#N/A</v>
      </c>
      <c r="F7612" s="8">
        <v>0</v>
      </c>
      <c r="G7612" s="9">
        <f>SUMIFS('Entrada - Salida'!$E:$E,'Entrada - Salida'!$D:$D,Saldo!C7612,'Entrada - Salida'!C:C,Saldo!B7612)</f>
        <v>0</v>
      </c>
      <c r="H7612" s="10">
        <f>SUMIFS('Entrada - Salida'!$F:$F,'Entrada - Salida'!$D:$D,Saldo!C7612,'Entrada - Salida'!C:C,Saldo!B7612)</f>
        <v>0</v>
      </c>
      <c r="I7612" s="11">
        <f t="shared" si="120"/>
        <v>0</v>
      </c>
      <c r="J7612" s="22"/>
    </row>
    <row r="7613" spans="5:10">
      <c r="E7613" s="4" t="e">
        <f>VLOOKUP(B7613,'[1]Base de datos Almacen'!$B$2:$E$3654,4,0)</f>
        <v>#N/A</v>
      </c>
      <c r="F7613" s="8">
        <v>0</v>
      </c>
      <c r="G7613" s="9">
        <f>SUMIFS('Entrada - Salida'!$E:$E,'Entrada - Salida'!$D:$D,Saldo!C7613,'Entrada - Salida'!C:C,Saldo!B7613)</f>
        <v>0</v>
      </c>
      <c r="H7613" s="10">
        <f>SUMIFS('Entrada - Salida'!$F:$F,'Entrada - Salida'!$D:$D,Saldo!C7613,'Entrada - Salida'!C:C,Saldo!B7613)</f>
        <v>0</v>
      </c>
      <c r="I7613" s="11">
        <f t="shared" si="120"/>
        <v>0</v>
      </c>
      <c r="J7613" s="22"/>
    </row>
    <row r="7614" spans="5:10">
      <c r="E7614" s="4" t="e">
        <f>VLOOKUP(B7614,'[1]Base de datos Almacen'!$B$2:$E$3654,4,0)</f>
        <v>#N/A</v>
      </c>
      <c r="F7614" s="8">
        <v>0</v>
      </c>
      <c r="G7614" s="9">
        <f>SUMIFS('Entrada - Salida'!$E:$E,'Entrada - Salida'!$D:$D,Saldo!C7614,'Entrada - Salida'!C:C,Saldo!B7614)</f>
        <v>0</v>
      </c>
      <c r="H7614" s="10">
        <f>SUMIFS('Entrada - Salida'!$F:$F,'Entrada - Salida'!$D:$D,Saldo!C7614,'Entrada - Salida'!C:C,Saldo!B7614)</f>
        <v>0</v>
      </c>
      <c r="I7614" s="11">
        <f t="shared" si="120"/>
        <v>0</v>
      </c>
      <c r="J7614" s="22"/>
    </row>
    <row r="7615" spans="5:10">
      <c r="E7615" s="4" t="e">
        <f>VLOOKUP(B7615,'[1]Base de datos Almacen'!$B$2:$E$3654,4,0)</f>
        <v>#N/A</v>
      </c>
      <c r="F7615" s="8">
        <v>0</v>
      </c>
      <c r="G7615" s="9">
        <f>SUMIFS('Entrada - Salida'!$E:$E,'Entrada - Salida'!$D:$D,Saldo!C7615,'Entrada - Salida'!C:C,Saldo!B7615)</f>
        <v>0</v>
      </c>
      <c r="H7615" s="10">
        <f>SUMIFS('Entrada - Salida'!$F:$F,'Entrada - Salida'!$D:$D,Saldo!C7615,'Entrada - Salida'!C:C,Saldo!B7615)</f>
        <v>0</v>
      </c>
      <c r="I7615" s="11">
        <f t="shared" si="120"/>
        <v>0</v>
      </c>
      <c r="J7615" s="22"/>
    </row>
    <row r="7616" spans="5:10">
      <c r="E7616" s="4" t="e">
        <f>VLOOKUP(B7616,'[1]Base de datos Almacen'!$B$2:$E$3654,4,0)</f>
        <v>#N/A</v>
      </c>
      <c r="F7616" s="8">
        <v>0</v>
      </c>
      <c r="G7616" s="9">
        <f>SUMIFS('Entrada - Salida'!$E:$E,'Entrada - Salida'!$D:$D,Saldo!C7616,'Entrada - Salida'!C:C,Saldo!B7616)</f>
        <v>0</v>
      </c>
      <c r="H7616" s="10">
        <f>SUMIFS('Entrada - Salida'!$F:$F,'Entrada - Salida'!$D:$D,Saldo!C7616,'Entrada - Salida'!C:C,Saldo!B7616)</f>
        <v>0</v>
      </c>
      <c r="I7616" s="11">
        <f t="shared" si="120"/>
        <v>0</v>
      </c>
      <c r="J7616" s="22"/>
    </row>
    <row r="7617" spans="5:10">
      <c r="E7617" s="4" t="e">
        <f>VLOOKUP(B7617,'[1]Base de datos Almacen'!$B$2:$E$3654,4,0)</f>
        <v>#N/A</v>
      </c>
      <c r="F7617" s="8">
        <v>0</v>
      </c>
      <c r="G7617" s="9">
        <f>SUMIFS('Entrada - Salida'!$E:$E,'Entrada - Salida'!$D:$D,Saldo!C7617,'Entrada - Salida'!C:C,Saldo!B7617)</f>
        <v>0</v>
      </c>
      <c r="H7617" s="10">
        <f>SUMIFS('Entrada - Salida'!$F:$F,'Entrada - Salida'!$D:$D,Saldo!C7617,'Entrada - Salida'!C:C,Saldo!B7617)</f>
        <v>0</v>
      </c>
      <c r="I7617" s="11">
        <f t="shared" si="120"/>
        <v>0</v>
      </c>
      <c r="J7617" s="22"/>
    </row>
    <row r="7618" spans="5:10">
      <c r="E7618" s="4" t="e">
        <f>VLOOKUP(B7618,'[1]Base de datos Almacen'!$B$2:$E$3654,4,0)</f>
        <v>#N/A</v>
      </c>
      <c r="F7618" s="8">
        <v>0</v>
      </c>
      <c r="G7618" s="9">
        <f>SUMIFS('Entrada - Salida'!$E:$E,'Entrada - Salida'!$D:$D,Saldo!C7618,'Entrada - Salida'!C:C,Saldo!B7618)</f>
        <v>0</v>
      </c>
      <c r="H7618" s="10">
        <f>SUMIFS('Entrada - Salida'!$F:$F,'Entrada - Salida'!$D:$D,Saldo!C7618,'Entrada - Salida'!C:C,Saldo!B7618)</f>
        <v>0</v>
      </c>
      <c r="I7618" s="11">
        <f t="shared" si="120"/>
        <v>0</v>
      </c>
      <c r="J7618" s="22"/>
    </row>
    <row r="7619" spans="5:10">
      <c r="E7619" s="4" t="e">
        <f>VLOOKUP(B7619,'[1]Base de datos Almacen'!$B$2:$E$3654,4,0)</f>
        <v>#N/A</v>
      </c>
      <c r="F7619" s="8">
        <v>0</v>
      </c>
      <c r="G7619" s="9">
        <f>SUMIFS('Entrada - Salida'!$E:$E,'Entrada - Salida'!$D:$D,Saldo!C7619,'Entrada - Salida'!C:C,Saldo!B7619)</f>
        <v>0</v>
      </c>
      <c r="H7619" s="10">
        <f>SUMIFS('Entrada - Salida'!$F:$F,'Entrada - Salida'!$D:$D,Saldo!C7619,'Entrada - Salida'!C:C,Saldo!B7619)</f>
        <v>0</v>
      </c>
      <c r="I7619" s="11">
        <f t="shared" si="120"/>
        <v>0</v>
      </c>
      <c r="J7619" s="22"/>
    </row>
    <row r="7620" spans="5:10">
      <c r="E7620" s="4" t="e">
        <f>VLOOKUP(B7620,'[1]Base de datos Almacen'!$B$2:$E$3654,4,0)</f>
        <v>#N/A</v>
      </c>
      <c r="F7620" s="8">
        <v>0</v>
      </c>
      <c r="G7620" s="9">
        <f>SUMIFS('Entrada - Salida'!$E:$E,'Entrada - Salida'!$D:$D,Saldo!C7620,'Entrada - Salida'!C:C,Saldo!B7620)</f>
        <v>0</v>
      </c>
      <c r="H7620" s="10">
        <f>SUMIFS('Entrada - Salida'!$F:$F,'Entrada - Salida'!$D:$D,Saldo!C7620,'Entrada - Salida'!C:C,Saldo!B7620)</f>
        <v>0</v>
      </c>
      <c r="I7620" s="11">
        <f t="shared" si="120"/>
        <v>0</v>
      </c>
      <c r="J7620" s="22"/>
    </row>
    <row r="7621" spans="5:10">
      <c r="E7621" s="4" t="e">
        <f>VLOOKUP(B7621,'[1]Base de datos Almacen'!$B$2:$E$3654,4,0)</f>
        <v>#N/A</v>
      </c>
      <c r="F7621" s="8">
        <v>0</v>
      </c>
      <c r="G7621" s="9">
        <f>SUMIFS('Entrada - Salida'!$E:$E,'Entrada - Salida'!$D:$D,Saldo!C7621,'Entrada - Salida'!C:C,Saldo!B7621)</f>
        <v>0</v>
      </c>
      <c r="H7621" s="10">
        <f>SUMIFS('Entrada - Salida'!$F:$F,'Entrada - Salida'!$D:$D,Saldo!C7621,'Entrada - Salida'!C:C,Saldo!B7621)</f>
        <v>0</v>
      </c>
      <c r="I7621" s="11">
        <f t="shared" si="120"/>
        <v>0</v>
      </c>
      <c r="J7621" s="22"/>
    </row>
    <row r="7622" spans="5:10">
      <c r="E7622" s="4" t="e">
        <f>VLOOKUP(B7622,'[1]Base de datos Almacen'!$B$2:$E$3654,4,0)</f>
        <v>#N/A</v>
      </c>
      <c r="F7622" s="8">
        <v>0</v>
      </c>
      <c r="G7622" s="9">
        <f>SUMIFS('Entrada - Salida'!$E:$E,'Entrada - Salida'!$D:$D,Saldo!C7622,'Entrada - Salida'!C:C,Saldo!B7622)</f>
        <v>0</v>
      </c>
      <c r="H7622" s="10">
        <f>SUMIFS('Entrada - Salida'!$F:$F,'Entrada - Salida'!$D:$D,Saldo!C7622,'Entrada - Salida'!C:C,Saldo!B7622)</f>
        <v>0</v>
      </c>
      <c r="I7622" s="11">
        <f t="shared" si="120"/>
        <v>0</v>
      </c>
      <c r="J7622" s="22"/>
    </row>
    <row r="7623" spans="5:10">
      <c r="E7623" s="4" t="e">
        <f>VLOOKUP(B7623,'[1]Base de datos Almacen'!$B$2:$E$3654,4,0)</f>
        <v>#N/A</v>
      </c>
      <c r="F7623" s="8">
        <v>0</v>
      </c>
      <c r="G7623" s="9">
        <f>SUMIFS('Entrada - Salida'!$E:$E,'Entrada - Salida'!$D:$D,Saldo!C7623,'Entrada - Salida'!C:C,Saldo!B7623)</f>
        <v>0</v>
      </c>
      <c r="H7623" s="10">
        <f>SUMIFS('Entrada - Salida'!$F:$F,'Entrada - Salida'!$D:$D,Saldo!C7623,'Entrada - Salida'!C:C,Saldo!B7623)</f>
        <v>0</v>
      </c>
      <c r="I7623" s="11">
        <f t="shared" si="120"/>
        <v>0</v>
      </c>
      <c r="J7623" s="22"/>
    </row>
    <row r="7624" spans="5:10">
      <c r="E7624" s="4" t="e">
        <f>VLOOKUP(B7624,'[1]Base de datos Almacen'!$B$2:$E$3654,4,0)</f>
        <v>#N/A</v>
      </c>
      <c r="F7624" s="8">
        <v>0</v>
      </c>
      <c r="G7624" s="9">
        <f>SUMIFS('Entrada - Salida'!$E:$E,'Entrada - Salida'!$D:$D,Saldo!C7624,'Entrada - Salida'!C:C,Saldo!B7624)</f>
        <v>0</v>
      </c>
      <c r="H7624" s="10">
        <f>SUMIFS('Entrada - Salida'!$F:$F,'Entrada - Salida'!$D:$D,Saldo!C7624,'Entrada - Salida'!C:C,Saldo!B7624)</f>
        <v>0</v>
      </c>
      <c r="I7624" s="11">
        <f t="shared" si="120"/>
        <v>0</v>
      </c>
      <c r="J7624" s="22"/>
    </row>
    <row r="7625" spans="5:10">
      <c r="E7625" s="4" t="e">
        <f>VLOOKUP(B7625,'[1]Base de datos Almacen'!$B$2:$E$3654,4,0)</f>
        <v>#N/A</v>
      </c>
      <c r="F7625" s="8">
        <v>0</v>
      </c>
      <c r="G7625" s="9">
        <f>SUMIFS('Entrada - Salida'!$E:$E,'Entrada - Salida'!$D:$D,Saldo!C7625,'Entrada - Salida'!C:C,Saldo!B7625)</f>
        <v>0</v>
      </c>
      <c r="H7625" s="10">
        <f>SUMIFS('Entrada - Salida'!$F:$F,'Entrada - Salida'!$D:$D,Saldo!C7625,'Entrada - Salida'!C:C,Saldo!B7625)</f>
        <v>0</v>
      </c>
      <c r="I7625" s="11">
        <f t="shared" si="120"/>
        <v>0</v>
      </c>
      <c r="J7625" s="22"/>
    </row>
    <row r="7626" spans="5:10">
      <c r="E7626" s="4" t="e">
        <f>VLOOKUP(B7626,'[1]Base de datos Almacen'!$B$2:$E$3654,4,0)</f>
        <v>#N/A</v>
      </c>
      <c r="F7626" s="8">
        <v>0</v>
      </c>
      <c r="G7626" s="9">
        <f>SUMIFS('Entrada - Salida'!$E:$E,'Entrada - Salida'!$D:$D,Saldo!C7626,'Entrada - Salida'!C:C,Saldo!B7626)</f>
        <v>0</v>
      </c>
      <c r="H7626" s="10">
        <f>SUMIFS('Entrada - Salida'!$F:$F,'Entrada - Salida'!$D:$D,Saldo!C7626,'Entrada - Salida'!C:C,Saldo!B7626)</f>
        <v>0</v>
      </c>
      <c r="I7626" s="11">
        <f t="shared" si="120"/>
        <v>0</v>
      </c>
      <c r="J7626" s="22"/>
    </row>
    <row r="7627" spans="5:10">
      <c r="E7627" s="4" t="e">
        <f>VLOOKUP(B7627,'[1]Base de datos Almacen'!$B$2:$E$3654,4,0)</f>
        <v>#N/A</v>
      </c>
      <c r="F7627" s="8">
        <v>0</v>
      </c>
      <c r="G7627" s="9">
        <f>SUMIFS('Entrada - Salida'!$E:$E,'Entrada - Salida'!$D:$D,Saldo!C7627,'Entrada - Salida'!C:C,Saldo!B7627)</f>
        <v>0</v>
      </c>
      <c r="H7627" s="10">
        <f>SUMIFS('Entrada - Salida'!$F:$F,'Entrada - Salida'!$D:$D,Saldo!C7627,'Entrada - Salida'!C:C,Saldo!B7627)</f>
        <v>0</v>
      </c>
      <c r="I7627" s="11">
        <f t="shared" si="120"/>
        <v>0</v>
      </c>
      <c r="J7627" s="22"/>
    </row>
    <row r="7628" spans="5:10">
      <c r="E7628" s="4" t="e">
        <f>VLOOKUP(B7628,'[1]Base de datos Almacen'!$B$2:$E$3654,4,0)</f>
        <v>#N/A</v>
      </c>
      <c r="F7628" s="8">
        <v>0</v>
      </c>
      <c r="G7628" s="9">
        <f>SUMIFS('Entrada - Salida'!$E:$E,'Entrada - Salida'!$D:$D,Saldo!C7628,'Entrada - Salida'!C:C,Saldo!B7628)</f>
        <v>0</v>
      </c>
      <c r="H7628" s="10">
        <f>SUMIFS('Entrada - Salida'!$F:$F,'Entrada - Salida'!$D:$D,Saldo!C7628,'Entrada - Salida'!C:C,Saldo!B7628)</f>
        <v>0</v>
      </c>
      <c r="I7628" s="11">
        <f t="shared" si="120"/>
        <v>0</v>
      </c>
      <c r="J7628" s="22"/>
    </row>
    <row r="7629" spans="5:10">
      <c r="E7629" s="4" t="e">
        <f>VLOOKUP(B7629,'[1]Base de datos Almacen'!$B$2:$E$3654,4,0)</f>
        <v>#N/A</v>
      </c>
      <c r="F7629" s="8">
        <v>0</v>
      </c>
      <c r="G7629" s="9">
        <f>SUMIFS('Entrada - Salida'!$E:$E,'Entrada - Salida'!$D:$D,Saldo!C7629,'Entrada - Salida'!C:C,Saldo!B7629)</f>
        <v>0</v>
      </c>
      <c r="H7629" s="10">
        <f>SUMIFS('Entrada - Salida'!$F:$F,'Entrada - Salida'!$D:$D,Saldo!C7629,'Entrada - Salida'!C:C,Saldo!B7629)</f>
        <v>0</v>
      </c>
      <c r="I7629" s="11">
        <f t="shared" si="120"/>
        <v>0</v>
      </c>
      <c r="J7629" s="22"/>
    </row>
    <row r="7630" spans="5:10">
      <c r="E7630" s="4" t="e">
        <f>VLOOKUP(B7630,'[1]Base de datos Almacen'!$B$2:$E$3654,4,0)</f>
        <v>#N/A</v>
      </c>
      <c r="F7630" s="8">
        <v>0</v>
      </c>
      <c r="G7630" s="9">
        <f>SUMIFS('Entrada - Salida'!$E:$E,'Entrada - Salida'!$D:$D,Saldo!C7630,'Entrada - Salida'!C:C,Saldo!B7630)</f>
        <v>0</v>
      </c>
      <c r="H7630" s="10">
        <f>SUMIFS('Entrada - Salida'!$F:$F,'Entrada - Salida'!$D:$D,Saldo!C7630,'Entrada - Salida'!C:C,Saldo!B7630)</f>
        <v>0</v>
      </c>
      <c r="I7630" s="11">
        <f t="shared" si="120"/>
        <v>0</v>
      </c>
      <c r="J7630" s="22"/>
    </row>
    <row r="7631" spans="5:10">
      <c r="E7631" s="4" t="e">
        <f>VLOOKUP(B7631,'[1]Base de datos Almacen'!$B$2:$E$3654,4,0)</f>
        <v>#N/A</v>
      </c>
      <c r="F7631" s="8">
        <v>0</v>
      </c>
      <c r="G7631" s="9">
        <f>SUMIFS('Entrada - Salida'!$E:$E,'Entrada - Salida'!$D:$D,Saldo!C7631,'Entrada - Salida'!C:C,Saldo!B7631)</f>
        <v>0</v>
      </c>
      <c r="H7631" s="10">
        <f>SUMIFS('Entrada - Salida'!$F:$F,'Entrada - Salida'!$D:$D,Saldo!C7631,'Entrada - Salida'!C:C,Saldo!B7631)</f>
        <v>0</v>
      </c>
      <c r="I7631" s="11">
        <f t="shared" si="120"/>
        <v>0</v>
      </c>
      <c r="J7631" s="22"/>
    </row>
    <row r="7632" spans="5:10">
      <c r="E7632" s="4" t="e">
        <f>VLOOKUP(B7632,'[1]Base de datos Almacen'!$B$2:$E$3654,4,0)</f>
        <v>#N/A</v>
      </c>
      <c r="F7632" s="8">
        <v>0</v>
      </c>
      <c r="G7632" s="9">
        <f>SUMIFS('Entrada - Salida'!$E:$E,'Entrada - Salida'!$D:$D,Saldo!C7632,'Entrada - Salida'!C:C,Saldo!B7632)</f>
        <v>0</v>
      </c>
      <c r="H7632" s="10">
        <f>SUMIFS('Entrada - Salida'!$F:$F,'Entrada - Salida'!$D:$D,Saldo!C7632,'Entrada - Salida'!C:C,Saldo!B7632)</f>
        <v>0</v>
      </c>
      <c r="I7632" s="11">
        <f t="shared" si="120"/>
        <v>0</v>
      </c>
      <c r="J7632" s="22"/>
    </row>
    <row r="7633" spans="5:10">
      <c r="E7633" s="4" t="e">
        <f>VLOOKUP(B7633,'[1]Base de datos Almacen'!$B$2:$E$3654,4,0)</f>
        <v>#N/A</v>
      </c>
      <c r="F7633" s="8">
        <v>0</v>
      </c>
      <c r="G7633" s="9">
        <f>SUMIFS('Entrada - Salida'!$E:$E,'Entrada - Salida'!$D:$D,Saldo!C7633,'Entrada - Salida'!C:C,Saldo!B7633)</f>
        <v>0</v>
      </c>
      <c r="H7633" s="10">
        <f>SUMIFS('Entrada - Salida'!$F:$F,'Entrada - Salida'!$D:$D,Saldo!C7633,'Entrada - Salida'!C:C,Saldo!B7633)</f>
        <v>0</v>
      </c>
      <c r="I7633" s="11">
        <f t="shared" si="120"/>
        <v>0</v>
      </c>
      <c r="J7633" s="22"/>
    </row>
    <row r="7634" spans="5:10">
      <c r="E7634" s="4" t="e">
        <f>VLOOKUP(B7634,'[1]Base de datos Almacen'!$B$2:$E$3654,4,0)</f>
        <v>#N/A</v>
      </c>
      <c r="F7634" s="8">
        <v>0</v>
      </c>
      <c r="G7634" s="9">
        <f>SUMIFS('Entrada - Salida'!$E:$E,'Entrada - Salida'!$D:$D,Saldo!C7634,'Entrada - Salida'!C:C,Saldo!B7634)</f>
        <v>0</v>
      </c>
      <c r="H7634" s="10">
        <f>SUMIFS('Entrada - Salida'!$F:$F,'Entrada - Salida'!$D:$D,Saldo!C7634,'Entrada - Salida'!C:C,Saldo!B7634)</f>
        <v>0</v>
      </c>
      <c r="I7634" s="11">
        <f t="shared" si="120"/>
        <v>0</v>
      </c>
      <c r="J7634" s="22"/>
    </row>
    <row r="7635" spans="5:10">
      <c r="E7635" s="4" t="e">
        <f>VLOOKUP(B7635,'[1]Base de datos Almacen'!$B$2:$E$3654,4,0)</f>
        <v>#N/A</v>
      </c>
      <c r="F7635" s="8">
        <v>0</v>
      </c>
      <c r="G7635" s="9">
        <f>SUMIFS('Entrada - Salida'!$E:$E,'Entrada - Salida'!$D:$D,Saldo!C7635,'Entrada - Salida'!C:C,Saldo!B7635)</f>
        <v>0</v>
      </c>
      <c r="H7635" s="10">
        <f>SUMIFS('Entrada - Salida'!$F:$F,'Entrada - Salida'!$D:$D,Saldo!C7635,'Entrada - Salida'!C:C,Saldo!B7635)</f>
        <v>0</v>
      </c>
      <c r="I7635" s="11">
        <f t="shared" si="120"/>
        <v>0</v>
      </c>
      <c r="J7635" s="22"/>
    </row>
    <row r="7636" spans="5:10">
      <c r="E7636" s="4" t="e">
        <f>VLOOKUP(B7636,'[1]Base de datos Almacen'!$B$2:$E$3654,4,0)</f>
        <v>#N/A</v>
      </c>
      <c r="F7636" s="8">
        <v>0</v>
      </c>
      <c r="G7636" s="9">
        <f>SUMIFS('Entrada - Salida'!$E:$E,'Entrada - Salida'!$D:$D,Saldo!C7636,'Entrada - Salida'!C:C,Saldo!B7636)</f>
        <v>0</v>
      </c>
      <c r="H7636" s="10">
        <f>SUMIFS('Entrada - Salida'!$F:$F,'Entrada - Salida'!$D:$D,Saldo!C7636,'Entrada - Salida'!C:C,Saldo!B7636)</f>
        <v>0</v>
      </c>
      <c r="I7636" s="11">
        <f t="shared" si="120"/>
        <v>0</v>
      </c>
      <c r="J7636" s="22"/>
    </row>
    <row r="7637" spans="5:10">
      <c r="E7637" s="4" t="e">
        <f>VLOOKUP(B7637,'[1]Base de datos Almacen'!$B$2:$E$3654,4,0)</f>
        <v>#N/A</v>
      </c>
      <c r="F7637" s="8">
        <v>0</v>
      </c>
      <c r="G7637" s="9">
        <f>SUMIFS('Entrada - Salida'!$E:$E,'Entrada - Salida'!$D:$D,Saldo!C7637,'Entrada - Salida'!C:C,Saldo!B7637)</f>
        <v>0</v>
      </c>
      <c r="H7637" s="10">
        <f>SUMIFS('Entrada - Salida'!$F:$F,'Entrada - Salida'!$D:$D,Saldo!C7637,'Entrada - Salida'!C:C,Saldo!B7637)</f>
        <v>0</v>
      </c>
      <c r="I7637" s="11">
        <f t="shared" si="120"/>
        <v>0</v>
      </c>
      <c r="J7637" s="22"/>
    </row>
    <row r="7638" spans="5:10">
      <c r="E7638" s="4" t="e">
        <f>VLOOKUP(B7638,'[1]Base de datos Almacen'!$B$2:$E$3654,4,0)</f>
        <v>#N/A</v>
      </c>
      <c r="F7638" s="8">
        <v>0</v>
      </c>
      <c r="G7638" s="9">
        <f>SUMIFS('Entrada - Salida'!$E:$E,'Entrada - Salida'!$D:$D,Saldo!C7638,'Entrada - Salida'!C:C,Saldo!B7638)</f>
        <v>0</v>
      </c>
      <c r="H7638" s="10">
        <f>SUMIFS('Entrada - Salida'!$F:$F,'Entrada - Salida'!$D:$D,Saldo!C7638,'Entrada - Salida'!C:C,Saldo!B7638)</f>
        <v>0</v>
      </c>
      <c r="I7638" s="11">
        <f t="shared" si="120"/>
        <v>0</v>
      </c>
      <c r="J7638" s="22"/>
    </row>
    <row r="7639" spans="5:10">
      <c r="E7639" s="4" t="e">
        <f>VLOOKUP(B7639,'[1]Base de datos Almacen'!$B$2:$E$3654,4,0)</f>
        <v>#N/A</v>
      </c>
      <c r="F7639" s="8">
        <v>0</v>
      </c>
      <c r="G7639" s="9">
        <f>SUMIFS('Entrada - Salida'!$E:$E,'Entrada - Salida'!$D:$D,Saldo!C7639,'Entrada - Salida'!C:C,Saldo!B7639)</f>
        <v>0</v>
      </c>
      <c r="H7639" s="10">
        <f>SUMIFS('Entrada - Salida'!$F:$F,'Entrada - Salida'!$D:$D,Saldo!C7639,'Entrada - Salida'!C:C,Saldo!B7639)</f>
        <v>0</v>
      </c>
      <c r="I7639" s="11">
        <f t="shared" si="120"/>
        <v>0</v>
      </c>
      <c r="J7639" s="22"/>
    </row>
    <row r="7640" spans="5:10">
      <c r="E7640" s="4" t="e">
        <f>VLOOKUP(B7640,'[1]Base de datos Almacen'!$B$2:$E$3654,4,0)</f>
        <v>#N/A</v>
      </c>
      <c r="F7640" s="8">
        <v>0</v>
      </c>
      <c r="G7640" s="9">
        <f>SUMIFS('Entrada - Salida'!$E:$E,'Entrada - Salida'!$D:$D,Saldo!C7640,'Entrada - Salida'!C:C,Saldo!B7640)</f>
        <v>0</v>
      </c>
      <c r="H7640" s="10">
        <f>SUMIFS('Entrada - Salida'!$F:$F,'Entrada - Salida'!$D:$D,Saldo!C7640,'Entrada - Salida'!C:C,Saldo!B7640)</f>
        <v>0</v>
      </c>
      <c r="I7640" s="11">
        <f t="shared" si="120"/>
        <v>0</v>
      </c>
      <c r="J7640" s="22"/>
    </row>
    <row r="7641" spans="5:10">
      <c r="E7641" s="4" t="e">
        <f>VLOOKUP(B7641,'[1]Base de datos Almacen'!$B$2:$E$3654,4,0)</f>
        <v>#N/A</v>
      </c>
      <c r="F7641" s="8">
        <v>0</v>
      </c>
      <c r="G7641" s="9">
        <f>SUMIFS('Entrada - Salida'!$E:$E,'Entrada - Salida'!$D:$D,Saldo!C7641,'Entrada - Salida'!C:C,Saldo!B7641)</f>
        <v>0</v>
      </c>
      <c r="H7641" s="10">
        <f>SUMIFS('Entrada - Salida'!$F:$F,'Entrada - Salida'!$D:$D,Saldo!C7641,'Entrada - Salida'!C:C,Saldo!B7641)</f>
        <v>0</v>
      </c>
      <c r="I7641" s="11">
        <f t="shared" si="120"/>
        <v>0</v>
      </c>
      <c r="J7641" s="22"/>
    </row>
    <row r="7642" spans="5:10">
      <c r="E7642" s="4" t="e">
        <f>VLOOKUP(B7642,'[1]Base de datos Almacen'!$B$2:$E$3654,4,0)</f>
        <v>#N/A</v>
      </c>
      <c r="F7642" s="8">
        <v>0</v>
      </c>
      <c r="G7642" s="9">
        <f>SUMIFS('Entrada - Salida'!$E:$E,'Entrada - Salida'!$D:$D,Saldo!C7642,'Entrada - Salida'!C:C,Saldo!B7642)</f>
        <v>0</v>
      </c>
      <c r="H7642" s="10">
        <f>SUMIFS('Entrada - Salida'!$F:$F,'Entrada - Salida'!$D:$D,Saldo!C7642,'Entrada - Salida'!C:C,Saldo!B7642)</f>
        <v>0</v>
      </c>
      <c r="I7642" s="11">
        <f t="shared" si="120"/>
        <v>0</v>
      </c>
      <c r="J7642" s="22"/>
    </row>
    <row r="7643" spans="5:10">
      <c r="E7643" s="4" t="e">
        <f>VLOOKUP(B7643,'[1]Base de datos Almacen'!$B$2:$E$3654,4,0)</f>
        <v>#N/A</v>
      </c>
      <c r="F7643" s="8">
        <v>0</v>
      </c>
      <c r="G7643" s="9">
        <f>SUMIFS('Entrada - Salida'!$E:$E,'Entrada - Salida'!$D:$D,Saldo!C7643,'Entrada - Salida'!C:C,Saldo!B7643)</f>
        <v>0</v>
      </c>
      <c r="H7643" s="10">
        <f>SUMIFS('Entrada - Salida'!$F:$F,'Entrada - Salida'!$D:$D,Saldo!C7643,'Entrada - Salida'!C:C,Saldo!B7643)</f>
        <v>0</v>
      </c>
      <c r="I7643" s="11">
        <f t="shared" si="120"/>
        <v>0</v>
      </c>
      <c r="J7643" s="22"/>
    </row>
    <row r="7644" spans="5:10">
      <c r="E7644" s="4" t="e">
        <f>VLOOKUP(B7644,'[1]Base de datos Almacen'!$B$2:$E$3654,4,0)</f>
        <v>#N/A</v>
      </c>
      <c r="F7644" s="8">
        <v>0</v>
      </c>
      <c r="G7644" s="9">
        <f>SUMIFS('Entrada - Salida'!$E:$E,'Entrada - Salida'!$D:$D,Saldo!C7644,'Entrada - Salida'!C:C,Saldo!B7644)</f>
        <v>0</v>
      </c>
      <c r="H7644" s="10">
        <f>SUMIFS('Entrada - Salida'!$F:$F,'Entrada - Salida'!$D:$D,Saldo!C7644,'Entrada - Salida'!C:C,Saldo!B7644)</f>
        <v>0</v>
      </c>
      <c r="I7644" s="11">
        <f t="shared" si="120"/>
        <v>0</v>
      </c>
      <c r="J7644" s="22"/>
    </row>
    <row r="7645" spans="5:10">
      <c r="E7645" s="4" t="e">
        <f>VLOOKUP(B7645,'[1]Base de datos Almacen'!$B$2:$E$3654,4,0)</f>
        <v>#N/A</v>
      </c>
      <c r="F7645" s="8">
        <v>0</v>
      </c>
      <c r="G7645" s="9">
        <f>SUMIFS('Entrada - Salida'!$E:$E,'Entrada - Salida'!$D:$D,Saldo!C7645,'Entrada - Salida'!C:C,Saldo!B7645)</f>
        <v>0</v>
      </c>
      <c r="H7645" s="10">
        <f>SUMIFS('Entrada - Salida'!$F:$F,'Entrada - Salida'!$D:$D,Saldo!C7645,'Entrada - Salida'!C:C,Saldo!B7645)</f>
        <v>0</v>
      </c>
      <c r="I7645" s="11">
        <f t="shared" si="120"/>
        <v>0</v>
      </c>
      <c r="J7645" s="22"/>
    </row>
    <row r="7646" spans="5:10">
      <c r="E7646" s="4" t="e">
        <f>VLOOKUP(B7646,'[1]Base de datos Almacen'!$B$2:$E$3654,4,0)</f>
        <v>#N/A</v>
      </c>
      <c r="F7646" s="8">
        <v>0</v>
      </c>
      <c r="G7646" s="9">
        <f>SUMIFS('Entrada - Salida'!$E:$E,'Entrada - Salida'!$D:$D,Saldo!C7646,'Entrada - Salida'!C:C,Saldo!B7646)</f>
        <v>0</v>
      </c>
      <c r="H7646" s="10">
        <f>SUMIFS('Entrada - Salida'!$F:$F,'Entrada - Salida'!$D:$D,Saldo!C7646,'Entrada - Salida'!C:C,Saldo!B7646)</f>
        <v>0</v>
      </c>
      <c r="I7646" s="11">
        <f t="shared" si="120"/>
        <v>0</v>
      </c>
      <c r="J7646" s="22"/>
    </row>
    <row r="7647" spans="5:10">
      <c r="E7647" s="4" t="e">
        <f>VLOOKUP(B7647,'[1]Base de datos Almacen'!$B$2:$E$3654,4,0)</f>
        <v>#N/A</v>
      </c>
      <c r="F7647" s="8">
        <v>0</v>
      </c>
      <c r="G7647" s="9">
        <f>SUMIFS('Entrada - Salida'!$E:$E,'Entrada - Salida'!$D:$D,Saldo!C7647,'Entrada - Salida'!C:C,Saldo!B7647)</f>
        <v>0</v>
      </c>
      <c r="H7647" s="10">
        <f>SUMIFS('Entrada - Salida'!$F:$F,'Entrada - Salida'!$D:$D,Saldo!C7647,'Entrada - Salida'!C:C,Saldo!B7647)</f>
        <v>0</v>
      </c>
      <c r="I7647" s="11">
        <f t="shared" si="120"/>
        <v>0</v>
      </c>
      <c r="J7647" s="22"/>
    </row>
    <row r="7648" spans="5:10">
      <c r="E7648" s="4" t="e">
        <f>VLOOKUP(B7648,'[1]Base de datos Almacen'!$B$2:$E$3654,4,0)</f>
        <v>#N/A</v>
      </c>
      <c r="F7648" s="8">
        <v>0</v>
      </c>
      <c r="G7648" s="9">
        <f>SUMIFS('Entrada - Salida'!$E:$E,'Entrada - Salida'!$D:$D,Saldo!C7648,'Entrada - Salida'!C:C,Saldo!B7648)</f>
        <v>0</v>
      </c>
      <c r="H7648" s="10">
        <f>SUMIFS('Entrada - Salida'!$F:$F,'Entrada - Salida'!$D:$D,Saldo!C7648,'Entrada - Salida'!C:C,Saldo!B7648)</f>
        <v>0</v>
      </c>
      <c r="I7648" s="11">
        <f t="shared" si="120"/>
        <v>0</v>
      </c>
      <c r="J7648" s="22"/>
    </row>
    <row r="7649" spans="5:10">
      <c r="E7649" s="4" t="e">
        <f>VLOOKUP(B7649,'[1]Base de datos Almacen'!$B$2:$E$3654,4,0)</f>
        <v>#N/A</v>
      </c>
      <c r="F7649" s="8">
        <v>0</v>
      </c>
      <c r="G7649" s="9">
        <f>SUMIFS('Entrada - Salida'!$E:$E,'Entrada - Salida'!$D:$D,Saldo!C7649,'Entrada - Salida'!C:C,Saldo!B7649)</f>
        <v>0</v>
      </c>
      <c r="H7649" s="10">
        <f>SUMIFS('Entrada - Salida'!$F:$F,'Entrada - Salida'!$D:$D,Saldo!C7649,'Entrada - Salida'!C:C,Saldo!B7649)</f>
        <v>0</v>
      </c>
      <c r="I7649" s="11">
        <f t="shared" si="120"/>
        <v>0</v>
      </c>
      <c r="J7649" s="22"/>
    </row>
    <row r="7650" spans="5:10">
      <c r="E7650" s="4" t="e">
        <f>VLOOKUP(B7650,'[1]Base de datos Almacen'!$B$2:$E$3654,4,0)</f>
        <v>#N/A</v>
      </c>
      <c r="F7650" s="8">
        <v>0</v>
      </c>
      <c r="G7650" s="9">
        <f>SUMIFS('Entrada - Salida'!$E:$E,'Entrada - Salida'!$D:$D,Saldo!C7650,'Entrada - Salida'!C:C,Saldo!B7650)</f>
        <v>0</v>
      </c>
      <c r="H7650" s="10">
        <f>SUMIFS('Entrada - Salida'!$F:$F,'Entrada - Salida'!$D:$D,Saldo!C7650,'Entrada - Salida'!C:C,Saldo!B7650)</f>
        <v>0</v>
      </c>
      <c r="I7650" s="11">
        <f t="shared" si="120"/>
        <v>0</v>
      </c>
      <c r="J7650" s="22"/>
    </row>
    <row r="7651" spans="5:10">
      <c r="E7651" s="4" t="e">
        <f>VLOOKUP(B7651,'[1]Base de datos Almacen'!$B$2:$E$3654,4,0)</f>
        <v>#N/A</v>
      </c>
      <c r="F7651" s="8">
        <v>0</v>
      </c>
      <c r="G7651" s="9">
        <f>SUMIFS('Entrada - Salida'!$E:$E,'Entrada - Salida'!$D:$D,Saldo!C7651,'Entrada - Salida'!C:C,Saldo!B7651)</f>
        <v>0</v>
      </c>
      <c r="H7651" s="10">
        <f>SUMIFS('Entrada - Salida'!$F:$F,'Entrada - Salida'!$D:$D,Saldo!C7651,'Entrada - Salida'!C:C,Saldo!B7651)</f>
        <v>0</v>
      </c>
      <c r="I7651" s="11">
        <f t="shared" si="120"/>
        <v>0</v>
      </c>
      <c r="J7651" s="22"/>
    </row>
    <row r="7652" spans="5:10">
      <c r="E7652" s="4" t="e">
        <f>VLOOKUP(B7652,'[1]Base de datos Almacen'!$B$2:$E$3654,4,0)</f>
        <v>#N/A</v>
      </c>
      <c r="F7652" s="8">
        <v>0</v>
      </c>
      <c r="G7652" s="9">
        <f>SUMIFS('Entrada - Salida'!$E:$E,'Entrada - Salida'!$D:$D,Saldo!C7652,'Entrada - Salida'!C:C,Saldo!B7652)</f>
        <v>0</v>
      </c>
      <c r="H7652" s="10">
        <f>SUMIFS('Entrada - Salida'!$F:$F,'Entrada - Salida'!$D:$D,Saldo!C7652,'Entrada - Salida'!C:C,Saldo!B7652)</f>
        <v>0</v>
      </c>
      <c r="I7652" s="11">
        <f t="shared" si="120"/>
        <v>0</v>
      </c>
      <c r="J7652" s="22"/>
    </row>
    <row r="7653" spans="5:10">
      <c r="E7653" s="4" t="e">
        <f>VLOOKUP(B7653,'[1]Base de datos Almacen'!$B$2:$E$3654,4,0)</f>
        <v>#N/A</v>
      </c>
      <c r="F7653" s="8">
        <v>0</v>
      </c>
      <c r="G7653" s="9">
        <f>SUMIFS('Entrada - Salida'!$E:$E,'Entrada - Salida'!$D:$D,Saldo!C7653,'Entrada - Salida'!C:C,Saldo!B7653)</f>
        <v>0</v>
      </c>
      <c r="H7653" s="10">
        <f>SUMIFS('Entrada - Salida'!$F:$F,'Entrada - Salida'!$D:$D,Saldo!C7653,'Entrada - Salida'!C:C,Saldo!B7653)</f>
        <v>0</v>
      </c>
      <c r="I7653" s="11">
        <f t="shared" si="120"/>
        <v>0</v>
      </c>
      <c r="J7653" s="22"/>
    </row>
    <row r="7654" spans="5:10">
      <c r="E7654" s="4" t="e">
        <f>VLOOKUP(B7654,'[1]Base de datos Almacen'!$B$2:$E$3654,4,0)</f>
        <v>#N/A</v>
      </c>
      <c r="F7654" s="8">
        <v>0</v>
      </c>
      <c r="G7654" s="9">
        <f>SUMIFS('Entrada - Salida'!$E:$E,'Entrada - Salida'!$D:$D,Saldo!C7654,'Entrada - Salida'!C:C,Saldo!B7654)</f>
        <v>0</v>
      </c>
      <c r="H7654" s="10">
        <f>SUMIFS('Entrada - Salida'!$F:$F,'Entrada - Salida'!$D:$D,Saldo!C7654,'Entrada - Salida'!C:C,Saldo!B7654)</f>
        <v>0</v>
      </c>
      <c r="I7654" s="11">
        <f t="shared" si="120"/>
        <v>0</v>
      </c>
      <c r="J7654" s="22"/>
    </row>
    <row r="7655" spans="5:10">
      <c r="E7655" s="4" t="e">
        <f>VLOOKUP(B7655,'[1]Base de datos Almacen'!$B$2:$E$3654,4,0)</f>
        <v>#N/A</v>
      </c>
      <c r="F7655" s="8">
        <v>0</v>
      </c>
      <c r="G7655" s="9">
        <f>SUMIFS('Entrada - Salida'!$E:$E,'Entrada - Salida'!$D:$D,Saldo!C7655,'Entrada - Salida'!C:C,Saldo!B7655)</f>
        <v>0</v>
      </c>
      <c r="H7655" s="10">
        <f>SUMIFS('Entrada - Salida'!$F:$F,'Entrada - Salida'!$D:$D,Saldo!C7655,'Entrada - Salida'!C:C,Saldo!B7655)</f>
        <v>0</v>
      </c>
      <c r="I7655" s="11">
        <f t="shared" si="120"/>
        <v>0</v>
      </c>
      <c r="J7655" s="22"/>
    </row>
    <row r="7656" spans="5:10">
      <c r="E7656" s="4" t="e">
        <f>VLOOKUP(B7656,'[1]Base de datos Almacen'!$B$2:$E$3654,4,0)</f>
        <v>#N/A</v>
      </c>
      <c r="F7656" s="8">
        <v>0</v>
      </c>
      <c r="G7656" s="9">
        <f>SUMIFS('Entrada - Salida'!$E:$E,'Entrada - Salida'!$D:$D,Saldo!C7656,'Entrada - Salida'!C:C,Saldo!B7656)</f>
        <v>0</v>
      </c>
      <c r="H7656" s="10">
        <f>SUMIFS('Entrada - Salida'!$F:$F,'Entrada - Salida'!$D:$D,Saldo!C7656,'Entrada - Salida'!C:C,Saldo!B7656)</f>
        <v>0</v>
      </c>
      <c r="I7656" s="11">
        <f t="shared" si="120"/>
        <v>0</v>
      </c>
      <c r="J7656" s="22"/>
    </row>
    <row r="7657" spans="5:10">
      <c r="E7657" s="4" t="e">
        <f>VLOOKUP(B7657,'[1]Base de datos Almacen'!$B$2:$E$3654,4,0)</f>
        <v>#N/A</v>
      </c>
      <c r="F7657" s="8">
        <v>0</v>
      </c>
      <c r="G7657" s="9">
        <f>SUMIFS('Entrada - Salida'!$E:$E,'Entrada - Salida'!$D:$D,Saldo!C7657,'Entrada - Salida'!C:C,Saldo!B7657)</f>
        <v>0</v>
      </c>
      <c r="H7657" s="10">
        <f>SUMIFS('Entrada - Salida'!$F:$F,'Entrada - Salida'!$D:$D,Saldo!C7657,'Entrada - Salida'!C:C,Saldo!B7657)</f>
        <v>0</v>
      </c>
      <c r="I7657" s="11">
        <f t="shared" si="120"/>
        <v>0</v>
      </c>
      <c r="J7657" s="22"/>
    </row>
    <row r="7658" spans="5:10">
      <c r="E7658" s="4" t="e">
        <f>VLOOKUP(B7658,'[1]Base de datos Almacen'!$B$2:$E$3654,4,0)</f>
        <v>#N/A</v>
      </c>
      <c r="F7658" s="8">
        <v>0</v>
      </c>
      <c r="G7658" s="9">
        <f>SUMIFS('Entrada - Salida'!$E:$E,'Entrada - Salida'!$D:$D,Saldo!C7658,'Entrada - Salida'!C:C,Saldo!B7658)</f>
        <v>0</v>
      </c>
      <c r="H7658" s="10">
        <f>SUMIFS('Entrada - Salida'!$F:$F,'Entrada - Salida'!$D:$D,Saldo!C7658,'Entrada - Salida'!C:C,Saldo!B7658)</f>
        <v>0</v>
      </c>
      <c r="I7658" s="11">
        <f t="shared" si="120"/>
        <v>0</v>
      </c>
      <c r="J7658" s="22"/>
    </row>
    <row r="7659" spans="5:10">
      <c r="E7659" s="4" t="e">
        <f>VLOOKUP(B7659,'[1]Base de datos Almacen'!$B$2:$E$3654,4,0)</f>
        <v>#N/A</v>
      </c>
      <c r="F7659" s="8">
        <v>0</v>
      </c>
      <c r="G7659" s="9">
        <f>SUMIFS('Entrada - Salida'!$E:$E,'Entrada - Salida'!$D:$D,Saldo!C7659,'Entrada - Salida'!C:C,Saldo!B7659)</f>
        <v>0</v>
      </c>
      <c r="H7659" s="10">
        <f>SUMIFS('Entrada - Salida'!$F:$F,'Entrada - Salida'!$D:$D,Saldo!C7659,'Entrada - Salida'!C:C,Saldo!B7659)</f>
        <v>0</v>
      </c>
      <c r="I7659" s="11">
        <f t="shared" si="120"/>
        <v>0</v>
      </c>
      <c r="J7659" s="22"/>
    </row>
    <row r="7660" spans="5:10">
      <c r="E7660" s="4" t="e">
        <f>VLOOKUP(B7660,'[1]Base de datos Almacen'!$B$2:$E$3654,4,0)</f>
        <v>#N/A</v>
      </c>
      <c r="F7660" s="8">
        <v>0</v>
      </c>
      <c r="G7660" s="9">
        <f>SUMIFS('Entrada - Salida'!$E:$E,'Entrada - Salida'!$D:$D,Saldo!C7660,'Entrada - Salida'!C:C,Saldo!B7660)</f>
        <v>0</v>
      </c>
      <c r="H7660" s="10">
        <f>SUMIFS('Entrada - Salida'!$F:$F,'Entrada - Salida'!$D:$D,Saldo!C7660,'Entrada - Salida'!C:C,Saldo!B7660)</f>
        <v>0</v>
      </c>
      <c r="I7660" s="11">
        <f t="shared" si="120"/>
        <v>0</v>
      </c>
      <c r="J7660" s="22"/>
    </row>
    <row r="7661" spans="5:10">
      <c r="E7661" s="4" t="e">
        <f>VLOOKUP(B7661,'[1]Base de datos Almacen'!$B$2:$E$3654,4,0)</f>
        <v>#N/A</v>
      </c>
      <c r="F7661" s="8">
        <v>0</v>
      </c>
      <c r="G7661" s="9">
        <f>SUMIFS('Entrada - Salida'!$E:$E,'Entrada - Salida'!$D:$D,Saldo!C7661,'Entrada - Salida'!C:C,Saldo!B7661)</f>
        <v>0</v>
      </c>
      <c r="H7661" s="10">
        <f>SUMIFS('Entrada - Salida'!$F:$F,'Entrada - Salida'!$D:$D,Saldo!C7661,'Entrada - Salida'!C:C,Saldo!B7661)</f>
        <v>0</v>
      </c>
      <c r="I7661" s="11">
        <f t="shared" si="120"/>
        <v>0</v>
      </c>
      <c r="J7661" s="22"/>
    </row>
    <row r="7662" spans="5:10">
      <c r="E7662" s="4" t="e">
        <f>VLOOKUP(B7662,'[1]Base de datos Almacen'!$B$2:$E$3654,4,0)</f>
        <v>#N/A</v>
      </c>
      <c r="F7662" s="8">
        <v>0</v>
      </c>
      <c r="G7662" s="9">
        <f>SUMIFS('Entrada - Salida'!$E:$E,'Entrada - Salida'!$D:$D,Saldo!C7662,'Entrada - Salida'!C:C,Saldo!B7662)</f>
        <v>0</v>
      </c>
      <c r="H7662" s="10">
        <f>SUMIFS('Entrada - Salida'!$F:$F,'Entrada - Salida'!$D:$D,Saldo!C7662,'Entrada - Salida'!C:C,Saldo!B7662)</f>
        <v>0</v>
      </c>
      <c r="I7662" s="11">
        <f t="shared" ref="I7662:I7725" si="121">+(G7662-H7662)+F7662</f>
        <v>0</v>
      </c>
      <c r="J7662" s="22"/>
    </row>
    <row r="7663" spans="5:10">
      <c r="E7663" s="4" t="e">
        <f>VLOOKUP(B7663,'[1]Base de datos Almacen'!$B$2:$E$3654,4,0)</f>
        <v>#N/A</v>
      </c>
      <c r="F7663" s="8">
        <v>0</v>
      </c>
      <c r="G7663" s="9">
        <f>SUMIFS('Entrada - Salida'!$E:$E,'Entrada - Salida'!$D:$D,Saldo!C7663,'Entrada - Salida'!C:C,Saldo!B7663)</f>
        <v>0</v>
      </c>
      <c r="H7663" s="10">
        <f>SUMIFS('Entrada - Salida'!$F:$F,'Entrada - Salida'!$D:$D,Saldo!C7663,'Entrada - Salida'!C:C,Saldo!B7663)</f>
        <v>0</v>
      </c>
      <c r="I7663" s="11">
        <f t="shared" si="121"/>
        <v>0</v>
      </c>
      <c r="J7663" s="22"/>
    </row>
    <row r="7664" spans="5:10">
      <c r="E7664" s="4" t="e">
        <f>VLOOKUP(B7664,'[1]Base de datos Almacen'!$B$2:$E$3654,4,0)</f>
        <v>#N/A</v>
      </c>
      <c r="F7664" s="8">
        <v>0</v>
      </c>
      <c r="G7664" s="9">
        <f>SUMIFS('Entrada - Salida'!$E:$E,'Entrada - Salida'!$D:$D,Saldo!C7664,'Entrada - Salida'!C:C,Saldo!B7664)</f>
        <v>0</v>
      </c>
      <c r="H7664" s="10">
        <f>SUMIFS('Entrada - Salida'!$F:$F,'Entrada - Salida'!$D:$D,Saldo!C7664,'Entrada - Salida'!C:C,Saldo!B7664)</f>
        <v>0</v>
      </c>
      <c r="I7664" s="11">
        <f t="shared" si="121"/>
        <v>0</v>
      </c>
      <c r="J7664" s="22"/>
    </row>
    <row r="7665" spans="5:10">
      <c r="E7665" s="4" t="e">
        <f>VLOOKUP(B7665,'[1]Base de datos Almacen'!$B$2:$E$3654,4,0)</f>
        <v>#N/A</v>
      </c>
      <c r="F7665" s="8">
        <v>0</v>
      </c>
      <c r="G7665" s="9">
        <f>SUMIFS('Entrada - Salida'!$E:$E,'Entrada - Salida'!$D:$D,Saldo!C7665,'Entrada - Salida'!C:C,Saldo!B7665)</f>
        <v>0</v>
      </c>
      <c r="H7665" s="10">
        <f>SUMIFS('Entrada - Salida'!$F:$F,'Entrada - Salida'!$D:$D,Saldo!C7665,'Entrada - Salida'!C:C,Saldo!B7665)</f>
        <v>0</v>
      </c>
      <c r="I7665" s="11">
        <f t="shared" si="121"/>
        <v>0</v>
      </c>
      <c r="J7665" s="22"/>
    </row>
    <row r="7666" spans="5:10">
      <c r="E7666" s="4" t="e">
        <f>VLOOKUP(B7666,'[1]Base de datos Almacen'!$B$2:$E$3654,4,0)</f>
        <v>#N/A</v>
      </c>
      <c r="F7666" s="8">
        <v>0</v>
      </c>
      <c r="G7666" s="9">
        <f>SUMIFS('Entrada - Salida'!$E:$E,'Entrada - Salida'!$D:$D,Saldo!C7666,'Entrada - Salida'!C:C,Saldo!B7666)</f>
        <v>0</v>
      </c>
      <c r="H7666" s="10">
        <f>SUMIFS('Entrada - Salida'!$F:$F,'Entrada - Salida'!$D:$D,Saldo!C7666,'Entrada - Salida'!C:C,Saldo!B7666)</f>
        <v>0</v>
      </c>
      <c r="I7666" s="11">
        <f t="shared" si="121"/>
        <v>0</v>
      </c>
      <c r="J7666" s="22"/>
    </row>
    <row r="7667" spans="5:10">
      <c r="E7667" s="4" t="e">
        <f>VLOOKUP(B7667,'[1]Base de datos Almacen'!$B$2:$E$3654,4,0)</f>
        <v>#N/A</v>
      </c>
      <c r="F7667" s="8">
        <v>0</v>
      </c>
      <c r="G7667" s="9">
        <f>SUMIFS('Entrada - Salida'!$E:$E,'Entrada - Salida'!$D:$D,Saldo!C7667,'Entrada - Salida'!C:C,Saldo!B7667)</f>
        <v>0</v>
      </c>
      <c r="H7667" s="10">
        <f>SUMIFS('Entrada - Salida'!$F:$F,'Entrada - Salida'!$D:$D,Saldo!C7667,'Entrada - Salida'!C:C,Saldo!B7667)</f>
        <v>0</v>
      </c>
      <c r="I7667" s="11">
        <f t="shared" si="121"/>
        <v>0</v>
      </c>
      <c r="J7667" s="22"/>
    </row>
    <row r="7668" spans="5:10">
      <c r="E7668" s="4" t="e">
        <f>VLOOKUP(B7668,'[1]Base de datos Almacen'!$B$2:$E$3654,4,0)</f>
        <v>#N/A</v>
      </c>
      <c r="F7668" s="8">
        <v>0</v>
      </c>
      <c r="G7668" s="9">
        <f>SUMIFS('Entrada - Salida'!$E:$E,'Entrada - Salida'!$D:$D,Saldo!C7668,'Entrada - Salida'!C:C,Saldo!B7668)</f>
        <v>0</v>
      </c>
      <c r="H7668" s="10">
        <f>SUMIFS('Entrada - Salida'!$F:$F,'Entrada - Salida'!$D:$D,Saldo!C7668,'Entrada - Salida'!C:C,Saldo!B7668)</f>
        <v>0</v>
      </c>
      <c r="I7668" s="11">
        <f t="shared" si="121"/>
        <v>0</v>
      </c>
      <c r="J7668" s="22"/>
    </row>
    <row r="7669" spans="5:10">
      <c r="E7669" s="4" t="e">
        <f>VLOOKUP(B7669,'[1]Base de datos Almacen'!$B$2:$E$3654,4,0)</f>
        <v>#N/A</v>
      </c>
      <c r="F7669" s="8">
        <v>0</v>
      </c>
      <c r="G7669" s="9">
        <f>SUMIFS('Entrada - Salida'!$E:$E,'Entrada - Salida'!$D:$D,Saldo!C7669,'Entrada - Salida'!C:C,Saldo!B7669)</f>
        <v>0</v>
      </c>
      <c r="H7669" s="10">
        <f>SUMIFS('Entrada - Salida'!$F:$F,'Entrada - Salida'!$D:$D,Saldo!C7669,'Entrada - Salida'!C:C,Saldo!B7669)</f>
        <v>0</v>
      </c>
      <c r="I7669" s="11">
        <f t="shared" si="121"/>
        <v>0</v>
      </c>
      <c r="J7669" s="22"/>
    </row>
    <row r="7670" spans="5:10">
      <c r="E7670" s="4" t="e">
        <f>VLOOKUP(B7670,'[1]Base de datos Almacen'!$B$2:$E$3654,4,0)</f>
        <v>#N/A</v>
      </c>
      <c r="F7670" s="8">
        <v>0</v>
      </c>
      <c r="G7670" s="9">
        <f>SUMIFS('Entrada - Salida'!$E:$E,'Entrada - Salida'!$D:$D,Saldo!C7670,'Entrada - Salida'!C:C,Saldo!B7670)</f>
        <v>0</v>
      </c>
      <c r="H7670" s="10">
        <f>SUMIFS('Entrada - Salida'!$F:$F,'Entrada - Salida'!$D:$D,Saldo!C7670,'Entrada - Salida'!C:C,Saldo!B7670)</f>
        <v>0</v>
      </c>
      <c r="I7670" s="11">
        <f t="shared" si="121"/>
        <v>0</v>
      </c>
      <c r="J7670" s="22"/>
    </row>
    <row r="7671" spans="5:10">
      <c r="E7671" s="4" t="e">
        <f>VLOOKUP(B7671,'[1]Base de datos Almacen'!$B$2:$E$3654,4,0)</f>
        <v>#N/A</v>
      </c>
      <c r="F7671" s="8">
        <v>0</v>
      </c>
      <c r="G7671" s="9">
        <f>SUMIFS('Entrada - Salida'!$E:$E,'Entrada - Salida'!$D:$D,Saldo!C7671,'Entrada - Salida'!C:C,Saldo!B7671)</f>
        <v>0</v>
      </c>
      <c r="H7671" s="10">
        <f>SUMIFS('Entrada - Salida'!$F:$F,'Entrada - Salida'!$D:$D,Saldo!C7671,'Entrada - Salida'!C:C,Saldo!B7671)</f>
        <v>0</v>
      </c>
      <c r="I7671" s="11">
        <f t="shared" si="121"/>
        <v>0</v>
      </c>
      <c r="J7671" s="22"/>
    </row>
    <row r="7672" spans="5:10">
      <c r="E7672" s="4" t="e">
        <f>VLOOKUP(B7672,'[1]Base de datos Almacen'!$B$2:$E$3654,4,0)</f>
        <v>#N/A</v>
      </c>
      <c r="F7672" s="8">
        <v>0</v>
      </c>
      <c r="G7672" s="9">
        <f>SUMIFS('Entrada - Salida'!$E:$E,'Entrada - Salida'!$D:$D,Saldo!C7672,'Entrada - Salida'!C:C,Saldo!B7672)</f>
        <v>0</v>
      </c>
      <c r="H7672" s="10">
        <f>SUMIFS('Entrada - Salida'!$F:$F,'Entrada - Salida'!$D:$D,Saldo!C7672,'Entrada - Salida'!C:C,Saldo!B7672)</f>
        <v>0</v>
      </c>
      <c r="I7672" s="11">
        <f t="shared" si="121"/>
        <v>0</v>
      </c>
      <c r="J7672" s="22"/>
    </row>
    <row r="7673" spans="5:10">
      <c r="E7673" s="4" t="e">
        <f>VLOOKUP(B7673,'[1]Base de datos Almacen'!$B$2:$E$3654,4,0)</f>
        <v>#N/A</v>
      </c>
      <c r="F7673" s="8">
        <v>0</v>
      </c>
      <c r="G7673" s="9">
        <f>SUMIFS('Entrada - Salida'!$E:$E,'Entrada - Salida'!$D:$D,Saldo!C7673,'Entrada - Salida'!C:C,Saldo!B7673)</f>
        <v>0</v>
      </c>
      <c r="H7673" s="10">
        <f>SUMIFS('Entrada - Salida'!$F:$F,'Entrada - Salida'!$D:$D,Saldo!C7673,'Entrada - Salida'!C:C,Saldo!B7673)</f>
        <v>0</v>
      </c>
      <c r="I7673" s="11">
        <f t="shared" si="121"/>
        <v>0</v>
      </c>
      <c r="J7673" s="22"/>
    </row>
    <row r="7674" spans="5:10">
      <c r="E7674" s="4" t="e">
        <f>VLOOKUP(B7674,'[1]Base de datos Almacen'!$B$2:$E$3654,4,0)</f>
        <v>#N/A</v>
      </c>
      <c r="F7674" s="8">
        <v>0</v>
      </c>
      <c r="G7674" s="9">
        <f>SUMIFS('Entrada - Salida'!$E:$E,'Entrada - Salida'!$D:$D,Saldo!C7674,'Entrada - Salida'!C:C,Saldo!B7674)</f>
        <v>0</v>
      </c>
      <c r="H7674" s="10">
        <f>SUMIFS('Entrada - Salida'!$F:$F,'Entrada - Salida'!$D:$D,Saldo!C7674,'Entrada - Salida'!C:C,Saldo!B7674)</f>
        <v>0</v>
      </c>
      <c r="I7674" s="11">
        <f t="shared" si="121"/>
        <v>0</v>
      </c>
      <c r="J7674" s="22"/>
    </row>
    <row r="7675" spans="5:10">
      <c r="E7675" s="4" t="e">
        <f>VLOOKUP(B7675,'[1]Base de datos Almacen'!$B$2:$E$3654,4,0)</f>
        <v>#N/A</v>
      </c>
      <c r="F7675" s="8">
        <v>0</v>
      </c>
      <c r="G7675" s="9">
        <f>SUMIFS('Entrada - Salida'!$E:$E,'Entrada - Salida'!$D:$D,Saldo!C7675,'Entrada - Salida'!C:C,Saldo!B7675)</f>
        <v>0</v>
      </c>
      <c r="H7675" s="10">
        <f>SUMIFS('Entrada - Salida'!$F:$F,'Entrada - Salida'!$D:$D,Saldo!C7675,'Entrada - Salida'!C:C,Saldo!B7675)</f>
        <v>0</v>
      </c>
      <c r="I7675" s="11">
        <f t="shared" si="121"/>
        <v>0</v>
      </c>
      <c r="J7675" s="22"/>
    </row>
    <row r="7676" spans="5:10">
      <c r="E7676" s="4" t="e">
        <f>VLOOKUP(B7676,'[1]Base de datos Almacen'!$B$2:$E$3654,4,0)</f>
        <v>#N/A</v>
      </c>
      <c r="F7676" s="8">
        <v>0</v>
      </c>
      <c r="G7676" s="9">
        <f>SUMIFS('Entrada - Salida'!$E:$E,'Entrada - Salida'!$D:$D,Saldo!C7676,'Entrada - Salida'!C:C,Saldo!B7676)</f>
        <v>0</v>
      </c>
      <c r="H7676" s="10">
        <f>SUMIFS('Entrada - Salida'!$F:$F,'Entrada - Salida'!$D:$D,Saldo!C7676,'Entrada - Salida'!C:C,Saldo!B7676)</f>
        <v>0</v>
      </c>
      <c r="I7676" s="11">
        <f t="shared" si="121"/>
        <v>0</v>
      </c>
      <c r="J7676" s="22"/>
    </row>
    <row r="7677" spans="5:10">
      <c r="E7677" s="4" t="e">
        <f>VLOOKUP(B7677,'[1]Base de datos Almacen'!$B$2:$E$3654,4,0)</f>
        <v>#N/A</v>
      </c>
      <c r="F7677" s="8">
        <v>0</v>
      </c>
      <c r="G7677" s="9">
        <f>SUMIFS('Entrada - Salida'!$E:$E,'Entrada - Salida'!$D:$D,Saldo!C7677,'Entrada - Salida'!C:C,Saldo!B7677)</f>
        <v>0</v>
      </c>
      <c r="H7677" s="10">
        <f>SUMIFS('Entrada - Salida'!$F:$F,'Entrada - Salida'!$D:$D,Saldo!C7677,'Entrada - Salida'!C:C,Saldo!B7677)</f>
        <v>0</v>
      </c>
      <c r="I7677" s="11">
        <f t="shared" si="121"/>
        <v>0</v>
      </c>
      <c r="J7677" s="22"/>
    </row>
    <row r="7678" spans="5:10">
      <c r="E7678" s="4" t="e">
        <f>VLOOKUP(B7678,'[1]Base de datos Almacen'!$B$2:$E$3654,4,0)</f>
        <v>#N/A</v>
      </c>
      <c r="F7678" s="8">
        <v>0</v>
      </c>
      <c r="G7678" s="9">
        <f>SUMIFS('Entrada - Salida'!$E:$E,'Entrada - Salida'!$D:$D,Saldo!C7678,'Entrada - Salida'!C:C,Saldo!B7678)</f>
        <v>0</v>
      </c>
      <c r="H7678" s="10">
        <f>SUMIFS('Entrada - Salida'!$F:$F,'Entrada - Salida'!$D:$D,Saldo!C7678,'Entrada - Salida'!C:C,Saldo!B7678)</f>
        <v>0</v>
      </c>
      <c r="I7678" s="11">
        <f t="shared" si="121"/>
        <v>0</v>
      </c>
      <c r="J7678" s="22"/>
    </row>
    <row r="7679" spans="5:10">
      <c r="E7679" s="4" t="e">
        <f>VLOOKUP(B7679,'[1]Base de datos Almacen'!$B$2:$E$3654,4,0)</f>
        <v>#N/A</v>
      </c>
      <c r="F7679" s="8">
        <v>0</v>
      </c>
      <c r="G7679" s="9">
        <f>SUMIFS('Entrada - Salida'!$E:$E,'Entrada - Salida'!$D:$D,Saldo!C7679,'Entrada - Salida'!C:C,Saldo!B7679)</f>
        <v>0</v>
      </c>
      <c r="H7679" s="10">
        <f>SUMIFS('Entrada - Salida'!$F:$F,'Entrada - Salida'!$D:$D,Saldo!C7679,'Entrada - Salida'!C:C,Saldo!B7679)</f>
        <v>0</v>
      </c>
      <c r="I7679" s="11">
        <f t="shared" si="121"/>
        <v>0</v>
      </c>
      <c r="J7679" s="22"/>
    </row>
    <row r="7680" spans="5:10">
      <c r="E7680" s="4" t="e">
        <f>VLOOKUP(B7680,'[1]Base de datos Almacen'!$B$2:$E$3654,4,0)</f>
        <v>#N/A</v>
      </c>
      <c r="F7680" s="8">
        <v>0</v>
      </c>
      <c r="G7680" s="9">
        <f>SUMIFS('Entrada - Salida'!$E:$E,'Entrada - Salida'!$D:$D,Saldo!C7680,'Entrada - Salida'!C:C,Saldo!B7680)</f>
        <v>0</v>
      </c>
      <c r="H7680" s="10">
        <f>SUMIFS('Entrada - Salida'!$F:$F,'Entrada - Salida'!$D:$D,Saldo!C7680,'Entrada - Salida'!C:C,Saldo!B7680)</f>
        <v>0</v>
      </c>
      <c r="I7680" s="11">
        <f t="shared" si="121"/>
        <v>0</v>
      </c>
      <c r="J7680" s="22"/>
    </row>
    <row r="7681" spans="5:10">
      <c r="E7681" s="4" t="e">
        <f>VLOOKUP(B7681,'[1]Base de datos Almacen'!$B$2:$E$3654,4,0)</f>
        <v>#N/A</v>
      </c>
      <c r="F7681" s="8">
        <v>0</v>
      </c>
      <c r="G7681" s="9">
        <f>SUMIFS('Entrada - Salida'!$E:$E,'Entrada - Salida'!$D:$D,Saldo!C7681,'Entrada - Salida'!C:C,Saldo!B7681)</f>
        <v>0</v>
      </c>
      <c r="H7681" s="10">
        <f>SUMIFS('Entrada - Salida'!$F:$F,'Entrada - Salida'!$D:$D,Saldo!C7681,'Entrada - Salida'!C:C,Saldo!B7681)</f>
        <v>0</v>
      </c>
      <c r="I7681" s="11">
        <f t="shared" si="121"/>
        <v>0</v>
      </c>
      <c r="J7681" s="22"/>
    </row>
    <row r="7682" spans="5:10">
      <c r="E7682" s="4" t="e">
        <f>VLOOKUP(B7682,'[1]Base de datos Almacen'!$B$2:$E$3654,4,0)</f>
        <v>#N/A</v>
      </c>
      <c r="F7682" s="8">
        <v>0</v>
      </c>
      <c r="G7682" s="9">
        <f>SUMIFS('Entrada - Salida'!$E:$E,'Entrada - Salida'!$D:$D,Saldo!C7682,'Entrada - Salida'!C:C,Saldo!B7682)</f>
        <v>0</v>
      </c>
      <c r="H7682" s="10">
        <f>SUMIFS('Entrada - Salida'!$F:$F,'Entrada - Salida'!$D:$D,Saldo!C7682,'Entrada - Salida'!C:C,Saldo!B7682)</f>
        <v>0</v>
      </c>
      <c r="I7682" s="11">
        <f t="shared" si="121"/>
        <v>0</v>
      </c>
      <c r="J7682" s="22"/>
    </row>
    <row r="7683" spans="5:10">
      <c r="E7683" s="4" t="e">
        <f>VLOOKUP(B7683,'[1]Base de datos Almacen'!$B$2:$E$3654,4,0)</f>
        <v>#N/A</v>
      </c>
      <c r="F7683" s="8">
        <v>0</v>
      </c>
      <c r="G7683" s="9">
        <f>SUMIFS('Entrada - Salida'!$E:$E,'Entrada - Salida'!$D:$D,Saldo!C7683,'Entrada - Salida'!C:C,Saldo!B7683)</f>
        <v>0</v>
      </c>
      <c r="H7683" s="10">
        <f>SUMIFS('Entrada - Salida'!$F:$F,'Entrada - Salida'!$D:$D,Saldo!C7683,'Entrada - Salida'!C:C,Saldo!B7683)</f>
        <v>0</v>
      </c>
      <c r="I7683" s="11">
        <f t="shared" si="121"/>
        <v>0</v>
      </c>
      <c r="J7683" s="22"/>
    </row>
    <row r="7684" spans="5:10">
      <c r="E7684" s="4" t="e">
        <f>VLOOKUP(B7684,'[1]Base de datos Almacen'!$B$2:$E$3654,4,0)</f>
        <v>#N/A</v>
      </c>
      <c r="F7684" s="8">
        <v>0</v>
      </c>
      <c r="G7684" s="9">
        <f>SUMIFS('Entrada - Salida'!$E:$E,'Entrada - Salida'!$D:$D,Saldo!C7684,'Entrada - Salida'!C:C,Saldo!B7684)</f>
        <v>0</v>
      </c>
      <c r="H7684" s="10">
        <f>SUMIFS('Entrada - Salida'!$F:$F,'Entrada - Salida'!$D:$D,Saldo!C7684,'Entrada - Salida'!C:C,Saldo!B7684)</f>
        <v>0</v>
      </c>
      <c r="I7684" s="11">
        <f t="shared" si="121"/>
        <v>0</v>
      </c>
      <c r="J7684" s="22"/>
    </row>
    <row r="7685" spans="5:10">
      <c r="E7685" s="4" t="e">
        <f>VLOOKUP(B7685,'[1]Base de datos Almacen'!$B$2:$E$3654,4,0)</f>
        <v>#N/A</v>
      </c>
      <c r="F7685" s="8">
        <v>0</v>
      </c>
      <c r="G7685" s="9">
        <f>SUMIFS('Entrada - Salida'!$E:$E,'Entrada - Salida'!$D:$D,Saldo!C7685,'Entrada - Salida'!C:C,Saldo!B7685)</f>
        <v>0</v>
      </c>
      <c r="H7685" s="10">
        <f>SUMIFS('Entrada - Salida'!$F:$F,'Entrada - Salida'!$D:$D,Saldo!C7685,'Entrada - Salida'!C:C,Saldo!B7685)</f>
        <v>0</v>
      </c>
      <c r="I7685" s="11">
        <f t="shared" si="121"/>
        <v>0</v>
      </c>
      <c r="J7685" s="22"/>
    </row>
    <row r="7686" spans="5:10">
      <c r="E7686" s="4" t="e">
        <f>VLOOKUP(B7686,'[1]Base de datos Almacen'!$B$2:$E$3654,4,0)</f>
        <v>#N/A</v>
      </c>
      <c r="F7686" s="8">
        <v>0</v>
      </c>
      <c r="G7686" s="9">
        <f>SUMIFS('Entrada - Salida'!$E:$E,'Entrada - Salida'!$D:$D,Saldo!C7686,'Entrada - Salida'!C:C,Saldo!B7686)</f>
        <v>0</v>
      </c>
      <c r="H7686" s="10">
        <f>SUMIFS('Entrada - Salida'!$F:$F,'Entrada - Salida'!$D:$D,Saldo!C7686,'Entrada - Salida'!C:C,Saldo!B7686)</f>
        <v>0</v>
      </c>
      <c r="I7686" s="11">
        <f t="shared" si="121"/>
        <v>0</v>
      </c>
      <c r="J7686" s="22"/>
    </row>
    <row r="7687" spans="5:10">
      <c r="E7687" s="4" t="e">
        <f>VLOOKUP(B7687,'[1]Base de datos Almacen'!$B$2:$E$3654,4,0)</f>
        <v>#N/A</v>
      </c>
      <c r="F7687" s="8">
        <v>0</v>
      </c>
      <c r="G7687" s="9">
        <f>SUMIFS('Entrada - Salida'!$E:$E,'Entrada - Salida'!$D:$D,Saldo!C7687,'Entrada - Salida'!C:C,Saldo!B7687)</f>
        <v>0</v>
      </c>
      <c r="H7687" s="10">
        <f>SUMIFS('Entrada - Salida'!$F:$F,'Entrada - Salida'!$D:$D,Saldo!C7687,'Entrada - Salida'!C:C,Saldo!B7687)</f>
        <v>0</v>
      </c>
      <c r="I7687" s="11">
        <f t="shared" si="121"/>
        <v>0</v>
      </c>
      <c r="J7687" s="22"/>
    </row>
    <row r="7688" spans="5:10">
      <c r="E7688" s="4" t="e">
        <f>VLOOKUP(B7688,'[1]Base de datos Almacen'!$B$2:$E$3654,4,0)</f>
        <v>#N/A</v>
      </c>
      <c r="F7688" s="8">
        <v>0</v>
      </c>
      <c r="G7688" s="9">
        <f>SUMIFS('Entrada - Salida'!$E:$E,'Entrada - Salida'!$D:$D,Saldo!C7688,'Entrada - Salida'!C:C,Saldo!B7688)</f>
        <v>0</v>
      </c>
      <c r="H7688" s="10">
        <f>SUMIFS('Entrada - Salida'!$F:$F,'Entrada - Salida'!$D:$D,Saldo!C7688,'Entrada - Salida'!C:C,Saldo!B7688)</f>
        <v>0</v>
      </c>
      <c r="I7688" s="11">
        <f t="shared" si="121"/>
        <v>0</v>
      </c>
      <c r="J7688" s="22"/>
    </row>
    <row r="7689" spans="5:10">
      <c r="E7689" s="4" t="e">
        <f>VLOOKUP(B7689,'[1]Base de datos Almacen'!$B$2:$E$3654,4,0)</f>
        <v>#N/A</v>
      </c>
      <c r="F7689" s="8">
        <v>0</v>
      </c>
      <c r="G7689" s="9">
        <f>SUMIFS('Entrada - Salida'!$E:$E,'Entrada - Salida'!$D:$D,Saldo!C7689,'Entrada - Salida'!C:C,Saldo!B7689)</f>
        <v>0</v>
      </c>
      <c r="H7689" s="10">
        <f>SUMIFS('Entrada - Salida'!$F:$F,'Entrada - Salida'!$D:$D,Saldo!C7689,'Entrada - Salida'!C:C,Saldo!B7689)</f>
        <v>0</v>
      </c>
      <c r="I7689" s="11">
        <f t="shared" si="121"/>
        <v>0</v>
      </c>
      <c r="J7689" s="22"/>
    </row>
    <row r="7690" spans="5:10">
      <c r="E7690" s="4" t="e">
        <f>VLOOKUP(B7690,'[1]Base de datos Almacen'!$B$2:$E$3654,4,0)</f>
        <v>#N/A</v>
      </c>
      <c r="F7690" s="8">
        <v>0</v>
      </c>
      <c r="G7690" s="9">
        <f>SUMIFS('Entrada - Salida'!$E:$E,'Entrada - Salida'!$D:$D,Saldo!C7690,'Entrada - Salida'!C:C,Saldo!B7690)</f>
        <v>0</v>
      </c>
      <c r="H7690" s="10">
        <f>SUMIFS('Entrada - Salida'!$F:$F,'Entrada - Salida'!$D:$D,Saldo!C7690,'Entrada - Salida'!C:C,Saldo!B7690)</f>
        <v>0</v>
      </c>
      <c r="I7690" s="11">
        <f t="shared" si="121"/>
        <v>0</v>
      </c>
      <c r="J7690" s="22"/>
    </row>
    <row r="7691" spans="5:10">
      <c r="E7691" s="4" t="e">
        <f>VLOOKUP(B7691,'[1]Base de datos Almacen'!$B$2:$E$3654,4,0)</f>
        <v>#N/A</v>
      </c>
      <c r="F7691" s="8">
        <v>0</v>
      </c>
      <c r="G7691" s="9">
        <f>SUMIFS('Entrada - Salida'!$E:$E,'Entrada - Salida'!$D:$D,Saldo!C7691,'Entrada - Salida'!C:C,Saldo!B7691)</f>
        <v>0</v>
      </c>
      <c r="H7691" s="10">
        <f>SUMIFS('Entrada - Salida'!$F:$F,'Entrada - Salida'!$D:$D,Saldo!C7691,'Entrada - Salida'!C:C,Saldo!B7691)</f>
        <v>0</v>
      </c>
      <c r="I7691" s="11">
        <f t="shared" si="121"/>
        <v>0</v>
      </c>
      <c r="J7691" s="22"/>
    </row>
    <row r="7692" spans="5:10">
      <c r="E7692" s="4" t="e">
        <f>VLOOKUP(B7692,'[1]Base de datos Almacen'!$B$2:$E$3654,4,0)</f>
        <v>#N/A</v>
      </c>
      <c r="F7692" s="8">
        <v>0</v>
      </c>
      <c r="G7692" s="9">
        <f>SUMIFS('Entrada - Salida'!$E:$E,'Entrada - Salida'!$D:$D,Saldo!C7692,'Entrada - Salida'!C:C,Saldo!B7692)</f>
        <v>0</v>
      </c>
      <c r="H7692" s="10">
        <f>SUMIFS('Entrada - Salida'!$F:$F,'Entrada - Salida'!$D:$D,Saldo!C7692,'Entrada - Salida'!C:C,Saldo!B7692)</f>
        <v>0</v>
      </c>
      <c r="I7692" s="11">
        <f t="shared" si="121"/>
        <v>0</v>
      </c>
      <c r="J7692" s="22"/>
    </row>
    <row r="7693" spans="5:10">
      <c r="E7693" s="4" t="e">
        <f>VLOOKUP(B7693,'[1]Base de datos Almacen'!$B$2:$E$3654,4,0)</f>
        <v>#N/A</v>
      </c>
      <c r="F7693" s="8">
        <v>0</v>
      </c>
      <c r="G7693" s="9">
        <f>SUMIFS('Entrada - Salida'!$E:$E,'Entrada - Salida'!$D:$D,Saldo!C7693,'Entrada - Salida'!C:C,Saldo!B7693)</f>
        <v>0</v>
      </c>
      <c r="H7693" s="10">
        <f>SUMIFS('Entrada - Salida'!$F:$F,'Entrada - Salida'!$D:$D,Saldo!C7693,'Entrada - Salida'!C:C,Saldo!B7693)</f>
        <v>0</v>
      </c>
      <c r="I7693" s="11">
        <f t="shared" si="121"/>
        <v>0</v>
      </c>
      <c r="J7693" s="22"/>
    </row>
    <row r="7694" spans="5:10">
      <c r="E7694" s="4" t="e">
        <f>VLOOKUP(B7694,'[1]Base de datos Almacen'!$B$2:$E$3654,4,0)</f>
        <v>#N/A</v>
      </c>
      <c r="F7694" s="8">
        <v>0</v>
      </c>
      <c r="G7694" s="9">
        <f>SUMIFS('Entrada - Salida'!$E:$E,'Entrada - Salida'!$D:$D,Saldo!C7694,'Entrada - Salida'!C:C,Saldo!B7694)</f>
        <v>0</v>
      </c>
      <c r="H7694" s="10">
        <f>SUMIFS('Entrada - Salida'!$F:$F,'Entrada - Salida'!$D:$D,Saldo!C7694,'Entrada - Salida'!C:C,Saldo!B7694)</f>
        <v>0</v>
      </c>
      <c r="I7694" s="11">
        <f t="shared" si="121"/>
        <v>0</v>
      </c>
      <c r="J7694" s="22"/>
    </row>
    <row r="7695" spans="5:10">
      <c r="E7695" s="4" t="e">
        <f>VLOOKUP(B7695,'[1]Base de datos Almacen'!$B$2:$E$3654,4,0)</f>
        <v>#N/A</v>
      </c>
      <c r="F7695" s="8">
        <v>0</v>
      </c>
      <c r="G7695" s="9">
        <f>SUMIFS('Entrada - Salida'!$E:$E,'Entrada - Salida'!$D:$D,Saldo!C7695,'Entrada - Salida'!C:C,Saldo!B7695)</f>
        <v>0</v>
      </c>
      <c r="H7695" s="10">
        <f>SUMIFS('Entrada - Salida'!$F:$F,'Entrada - Salida'!$D:$D,Saldo!C7695,'Entrada - Salida'!C:C,Saldo!B7695)</f>
        <v>0</v>
      </c>
      <c r="I7695" s="11">
        <f t="shared" si="121"/>
        <v>0</v>
      </c>
      <c r="J7695" s="22"/>
    </row>
    <row r="7696" spans="5:10">
      <c r="E7696" s="4" t="e">
        <f>VLOOKUP(B7696,'[1]Base de datos Almacen'!$B$2:$E$3654,4,0)</f>
        <v>#N/A</v>
      </c>
      <c r="F7696" s="8">
        <v>0</v>
      </c>
      <c r="G7696" s="9">
        <f>SUMIFS('Entrada - Salida'!$E:$E,'Entrada - Salida'!$D:$D,Saldo!C7696,'Entrada - Salida'!C:C,Saldo!B7696)</f>
        <v>0</v>
      </c>
      <c r="H7696" s="10">
        <f>SUMIFS('Entrada - Salida'!$F:$F,'Entrada - Salida'!$D:$D,Saldo!C7696,'Entrada - Salida'!C:C,Saldo!B7696)</f>
        <v>0</v>
      </c>
      <c r="I7696" s="11">
        <f t="shared" si="121"/>
        <v>0</v>
      </c>
      <c r="J7696" s="22"/>
    </row>
    <row r="7697" spans="5:10">
      <c r="E7697" s="4" t="e">
        <f>VLOOKUP(B7697,'[1]Base de datos Almacen'!$B$2:$E$3654,4,0)</f>
        <v>#N/A</v>
      </c>
      <c r="F7697" s="8">
        <v>0</v>
      </c>
      <c r="G7697" s="9">
        <f>SUMIFS('Entrada - Salida'!$E:$E,'Entrada - Salida'!$D:$D,Saldo!C7697,'Entrada - Salida'!C:C,Saldo!B7697)</f>
        <v>0</v>
      </c>
      <c r="H7697" s="10">
        <f>SUMIFS('Entrada - Salida'!$F:$F,'Entrada - Salida'!$D:$D,Saldo!C7697,'Entrada - Salida'!C:C,Saldo!B7697)</f>
        <v>0</v>
      </c>
      <c r="I7697" s="11">
        <f t="shared" si="121"/>
        <v>0</v>
      </c>
      <c r="J7697" s="22"/>
    </row>
    <row r="7698" spans="5:10">
      <c r="E7698" s="4" t="e">
        <f>VLOOKUP(B7698,'[1]Base de datos Almacen'!$B$2:$E$3654,4,0)</f>
        <v>#N/A</v>
      </c>
      <c r="F7698" s="8">
        <v>0</v>
      </c>
      <c r="G7698" s="9">
        <f>SUMIFS('Entrada - Salida'!$E:$E,'Entrada - Salida'!$D:$D,Saldo!C7698,'Entrada - Salida'!C:C,Saldo!B7698)</f>
        <v>0</v>
      </c>
      <c r="H7698" s="10">
        <f>SUMIFS('Entrada - Salida'!$F:$F,'Entrada - Salida'!$D:$D,Saldo!C7698,'Entrada - Salida'!C:C,Saldo!B7698)</f>
        <v>0</v>
      </c>
      <c r="I7698" s="11">
        <f t="shared" si="121"/>
        <v>0</v>
      </c>
      <c r="J7698" s="22"/>
    </row>
    <row r="7699" spans="5:10">
      <c r="E7699" s="4" t="e">
        <f>VLOOKUP(B7699,'[1]Base de datos Almacen'!$B$2:$E$3654,4,0)</f>
        <v>#N/A</v>
      </c>
      <c r="F7699" s="8">
        <v>0</v>
      </c>
      <c r="G7699" s="9">
        <f>SUMIFS('Entrada - Salida'!$E:$E,'Entrada - Salida'!$D:$D,Saldo!C7699,'Entrada - Salida'!C:C,Saldo!B7699)</f>
        <v>0</v>
      </c>
      <c r="H7699" s="10">
        <f>SUMIFS('Entrada - Salida'!$F:$F,'Entrada - Salida'!$D:$D,Saldo!C7699,'Entrada - Salida'!C:C,Saldo!B7699)</f>
        <v>0</v>
      </c>
      <c r="I7699" s="11">
        <f t="shared" si="121"/>
        <v>0</v>
      </c>
      <c r="J7699" s="22"/>
    </row>
    <row r="7700" spans="5:10">
      <c r="E7700" s="4" t="e">
        <f>VLOOKUP(B7700,'[1]Base de datos Almacen'!$B$2:$E$3654,4,0)</f>
        <v>#N/A</v>
      </c>
      <c r="F7700" s="8">
        <v>0</v>
      </c>
      <c r="G7700" s="9">
        <f>SUMIFS('Entrada - Salida'!$E:$E,'Entrada - Salida'!$D:$D,Saldo!C7700,'Entrada - Salida'!C:C,Saldo!B7700)</f>
        <v>0</v>
      </c>
      <c r="H7700" s="10">
        <f>SUMIFS('Entrada - Salida'!$F:$F,'Entrada - Salida'!$D:$D,Saldo!C7700,'Entrada - Salida'!C:C,Saldo!B7700)</f>
        <v>0</v>
      </c>
      <c r="I7700" s="11">
        <f t="shared" si="121"/>
        <v>0</v>
      </c>
      <c r="J7700" s="22"/>
    </row>
    <row r="7701" spans="5:10">
      <c r="E7701" s="4" t="e">
        <f>VLOOKUP(B7701,'[1]Base de datos Almacen'!$B$2:$E$3654,4,0)</f>
        <v>#N/A</v>
      </c>
      <c r="F7701" s="8">
        <v>0</v>
      </c>
      <c r="G7701" s="9">
        <f>SUMIFS('Entrada - Salida'!$E:$E,'Entrada - Salida'!$D:$D,Saldo!C7701,'Entrada - Salida'!C:C,Saldo!B7701)</f>
        <v>0</v>
      </c>
      <c r="H7701" s="10">
        <f>SUMIFS('Entrada - Salida'!$F:$F,'Entrada - Salida'!$D:$D,Saldo!C7701,'Entrada - Salida'!C:C,Saldo!B7701)</f>
        <v>0</v>
      </c>
      <c r="I7701" s="11">
        <f t="shared" si="121"/>
        <v>0</v>
      </c>
      <c r="J7701" s="22"/>
    </row>
    <row r="7702" spans="5:10">
      <c r="E7702" s="4" t="e">
        <f>VLOOKUP(B7702,'[1]Base de datos Almacen'!$B$2:$E$3654,4,0)</f>
        <v>#N/A</v>
      </c>
      <c r="F7702" s="8">
        <v>0</v>
      </c>
      <c r="G7702" s="9">
        <f>SUMIFS('Entrada - Salida'!$E:$E,'Entrada - Salida'!$D:$D,Saldo!C7702,'Entrada - Salida'!C:C,Saldo!B7702)</f>
        <v>0</v>
      </c>
      <c r="H7702" s="10">
        <f>SUMIFS('Entrada - Salida'!$F:$F,'Entrada - Salida'!$D:$D,Saldo!C7702,'Entrada - Salida'!C:C,Saldo!B7702)</f>
        <v>0</v>
      </c>
      <c r="I7702" s="11">
        <f t="shared" si="121"/>
        <v>0</v>
      </c>
      <c r="J7702" s="22"/>
    </row>
    <row r="7703" spans="5:10">
      <c r="E7703" s="4" t="e">
        <f>VLOOKUP(B7703,'[1]Base de datos Almacen'!$B$2:$E$3654,4,0)</f>
        <v>#N/A</v>
      </c>
      <c r="F7703" s="8">
        <v>0</v>
      </c>
      <c r="G7703" s="9">
        <f>SUMIFS('Entrada - Salida'!$E:$E,'Entrada - Salida'!$D:$D,Saldo!C7703,'Entrada - Salida'!C:C,Saldo!B7703)</f>
        <v>0</v>
      </c>
      <c r="H7703" s="10">
        <f>SUMIFS('Entrada - Salida'!$F:$F,'Entrada - Salida'!$D:$D,Saldo!C7703,'Entrada - Salida'!C:C,Saldo!B7703)</f>
        <v>0</v>
      </c>
      <c r="I7703" s="11">
        <f t="shared" si="121"/>
        <v>0</v>
      </c>
      <c r="J7703" s="22"/>
    </row>
    <row r="7704" spans="5:10">
      <c r="E7704" s="4" t="e">
        <f>VLOOKUP(B7704,'[1]Base de datos Almacen'!$B$2:$E$3654,4,0)</f>
        <v>#N/A</v>
      </c>
      <c r="F7704" s="8">
        <v>0</v>
      </c>
      <c r="G7704" s="9">
        <f>SUMIFS('Entrada - Salida'!$E:$E,'Entrada - Salida'!$D:$D,Saldo!C7704,'Entrada - Salida'!C:C,Saldo!B7704)</f>
        <v>0</v>
      </c>
      <c r="H7704" s="10">
        <f>SUMIFS('Entrada - Salida'!$F:$F,'Entrada - Salida'!$D:$D,Saldo!C7704,'Entrada - Salida'!C:C,Saldo!B7704)</f>
        <v>0</v>
      </c>
      <c r="I7704" s="11">
        <f t="shared" si="121"/>
        <v>0</v>
      </c>
      <c r="J7704" s="22"/>
    </row>
    <row r="7705" spans="5:10">
      <c r="E7705" s="4" t="e">
        <f>VLOOKUP(B7705,'[1]Base de datos Almacen'!$B$2:$E$3654,4,0)</f>
        <v>#N/A</v>
      </c>
      <c r="F7705" s="8">
        <v>0</v>
      </c>
      <c r="G7705" s="9">
        <f>SUMIFS('Entrada - Salida'!$E:$E,'Entrada - Salida'!$D:$D,Saldo!C7705,'Entrada - Salida'!C:C,Saldo!B7705)</f>
        <v>0</v>
      </c>
      <c r="H7705" s="10">
        <f>SUMIFS('Entrada - Salida'!$F:$F,'Entrada - Salida'!$D:$D,Saldo!C7705,'Entrada - Salida'!C:C,Saldo!B7705)</f>
        <v>0</v>
      </c>
      <c r="I7705" s="11">
        <f t="shared" si="121"/>
        <v>0</v>
      </c>
      <c r="J7705" s="22"/>
    </row>
    <row r="7706" spans="5:10">
      <c r="E7706" s="4" t="e">
        <f>VLOOKUP(B7706,'[1]Base de datos Almacen'!$B$2:$E$3654,4,0)</f>
        <v>#N/A</v>
      </c>
      <c r="F7706" s="8">
        <v>0</v>
      </c>
      <c r="G7706" s="9">
        <f>SUMIFS('Entrada - Salida'!$E:$E,'Entrada - Salida'!$D:$D,Saldo!C7706,'Entrada - Salida'!C:C,Saldo!B7706)</f>
        <v>0</v>
      </c>
      <c r="H7706" s="10">
        <f>SUMIFS('Entrada - Salida'!$F:$F,'Entrada - Salida'!$D:$D,Saldo!C7706,'Entrada - Salida'!C:C,Saldo!B7706)</f>
        <v>0</v>
      </c>
      <c r="I7706" s="11">
        <f t="shared" si="121"/>
        <v>0</v>
      </c>
      <c r="J7706" s="22"/>
    </row>
    <row r="7707" spans="5:10">
      <c r="E7707" s="4" t="e">
        <f>VLOOKUP(B7707,'[1]Base de datos Almacen'!$B$2:$E$3654,4,0)</f>
        <v>#N/A</v>
      </c>
      <c r="F7707" s="8">
        <v>0</v>
      </c>
      <c r="G7707" s="9">
        <f>SUMIFS('Entrada - Salida'!$E:$E,'Entrada - Salida'!$D:$D,Saldo!C7707,'Entrada - Salida'!C:C,Saldo!B7707)</f>
        <v>0</v>
      </c>
      <c r="H7707" s="10">
        <f>SUMIFS('Entrada - Salida'!$F:$F,'Entrada - Salida'!$D:$D,Saldo!C7707,'Entrada - Salida'!C:C,Saldo!B7707)</f>
        <v>0</v>
      </c>
      <c r="I7707" s="11">
        <f t="shared" si="121"/>
        <v>0</v>
      </c>
      <c r="J7707" s="22"/>
    </row>
    <row r="7708" spans="5:10">
      <c r="E7708" s="4" t="e">
        <f>VLOOKUP(B7708,'[1]Base de datos Almacen'!$B$2:$E$3654,4,0)</f>
        <v>#N/A</v>
      </c>
      <c r="F7708" s="8">
        <v>0</v>
      </c>
      <c r="G7708" s="9">
        <f>SUMIFS('Entrada - Salida'!$E:$E,'Entrada - Salida'!$D:$D,Saldo!C7708,'Entrada - Salida'!C:C,Saldo!B7708)</f>
        <v>0</v>
      </c>
      <c r="H7708" s="10">
        <f>SUMIFS('Entrada - Salida'!$F:$F,'Entrada - Salida'!$D:$D,Saldo!C7708,'Entrada - Salida'!C:C,Saldo!B7708)</f>
        <v>0</v>
      </c>
      <c r="I7708" s="11">
        <f t="shared" si="121"/>
        <v>0</v>
      </c>
      <c r="J7708" s="22"/>
    </row>
    <row r="7709" spans="5:10">
      <c r="E7709" s="4" t="e">
        <f>VLOOKUP(B7709,'[1]Base de datos Almacen'!$B$2:$E$3654,4,0)</f>
        <v>#N/A</v>
      </c>
      <c r="F7709" s="8">
        <v>0</v>
      </c>
      <c r="G7709" s="9">
        <f>SUMIFS('Entrada - Salida'!$E:$E,'Entrada - Salida'!$D:$D,Saldo!C7709,'Entrada - Salida'!C:C,Saldo!B7709)</f>
        <v>0</v>
      </c>
      <c r="H7709" s="10">
        <f>SUMIFS('Entrada - Salida'!$F:$F,'Entrada - Salida'!$D:$D,Saldo!C7709,'Entrada - Salida'!C:C,Saldo!B7709)</f>
        <v>0</v>
      </c>
      <c r="I7709" s="11">
        <f t="shared" si="121"/>
        <v>0</v>
      </c>
      <c r="J7709" s="22"/>
    </row>
    <row r="7710" spans="5:10">
      <c r="E7710" s="4" t="e">
        <f>VLOOKUP(B7710,'[1]Base de datos Almacen'!$B$2:$E$3654,4,0)</f>
        <v>#N/A</v>
      </c>
      <c r="F7710" s="8">
        <v>0</v>
      </c>
      <c r="G7710" s="9">
        <f>SUMIFS('Entrada - Salida'!$E:$E,'Entrada - Salida'!$D:$D,Saldo!C7710,'Entrada - Salida'!C:C,Saldo!B7710)</f>
        <v>0</v>
      </c>
      <c r="H7710" s="10">
        <f>SUMIFS('Entrada - Salida'!$F:$F,'Entrada - Salida'!$D:$D,Saldo!C7710,'Entrada - Salida'!C:C,Saldo!B7710)</f>
        <v>0</v>
      </c>
      <c r="I7710" s="11">
        <f t="shared" si="121"/>
        <v>0</v>
      </c>
      <c r="J7710" s="22"/>
    </row>
    <row r="7711" spans="5:10">
      <c r="E7711" s="4" t="e">
        <f>VLOOKUP(B7711,'[1]Base de datos Almacen'!$B$2:$E$3654,4,0)</f>
        <v>#N/A</v>
      </c>
      <c r="F7711" s="8">
        <v>0</v>
      </c>
      <c r="G7711" s="9">
        <f>SUMIFS('Entrada - Salida'!$E:$E,'Entrada - Salida'!$D:$D,Saldo!C7711,'Entrada - Salida'!C:C,Saldo!B7711)</f>
        <v>0</v>
      </c>
      <c r="H7711" s="10">
        <f>SUMIFS('Entrada - Salida'!$F:$F,'Entrada - Salida'!$D:$D,Saldo!C7711,'Entrada - Salida'!C:C,Saldo!B7711)</f>
        <v>0</v>
      </c>
      <c r="I7711" s="11">
        <f t="shared" si="121"/>
        <v>0</v>
      </c>
      <c r="J7711" s="22"/>
    </row>
    <row r="7712" spans="5:10">
      <c r="E7712" s="4" t="e">
        <f>VLOOKUP(B7712,'[1]Base de datos Almacen'!$B$2:$E$3654,4,0)</f>
        <v>#N/A</v>
      </c>
      <c r="F7712" s="8">
        <v>0</v>
      </c>
      <c r="G7712" s="9">
        <f>SUMIFS('Entrada - Salida'!$E:$E,'Entrada - Salida'!$D:$D,Saldo!C7712,'Entrada - Salida'!C:C,Saldo!B7712)</f>
        <v>0</v>
      </c>
      <c r="H7712" s="10">
        <f>SUMIFS('Entrada - Salida'!$F:$F,'Entrada - Salida'!$D:$D,Saldo!C7712,'Entrada - Salida'!C:C,Saldo!B7712)</f>
        <v>0</v>
      </c>
      <c r="I7712" s="11">
        <f t="shared" si="121"/>
        <v>0</v>
      </c>
      <c r="J7712" s="22"/>
    </row>
    <row r="7713" spans="5:10">
      <c r="E7713" s="4" t="e">
        <f>VLOOKUP(B7713,'[1]Base de datos Almacen'!$B$2:$E$3654,4,0)</f>
        <v>#N/A</v>
      </c>
      <c r="F7713" s="8">
        <v>0</v>
      </c>
      <c r="G7713" s="9">
        <f>SUMIFS('Entrada - Salida'!$E:$E,'Entrada - Salida'!$D:$D,Saldo!C7713,'Entrada - Salida'!C:C,Saldo!B7713)</f>
        <v>0</v>
      </c>
      <c r="H7713" s="10">
        <f>SUMIFS('Entrada - Salida'!$F:$F,'Entrada - Salida'!$D:$D,Saldo!C7713,'Entrada - Salida'!C:C,Saldo!B7713)</f>
        <v>0</v>
      </c>
      <c r="I7713" s="11">
        <f t="shared" si="121"/>
        <v>0</v>
      </c>
      <c r="J7713" s="22"/>
    </row>
    <row r="7714" spans="5:10">
      <c r="E7714" s="4" t="e">
        <f>VLOOKUP(B7714,'[1]Base de datos Almacen'!$B$2:$E$3654,4,0)</f>
        <v>#N/A</v>
      </c>
      <c r="F7714" s="8">
        <v>0</v>
      </c>
      <c r="G7714" s="9">
        <f>SUMIFS('Entrada - Salida'!$E:$E,'Entrada - Salida'!$D:$D,Saldo!C7714,'Entrada - Salida'!C:C,Saldo!B7714)</f>
        <v>0</v>
      </c>
      <c r="H7714" s="10">
        <f>SUMIFS('Entrada - Salida'!$F:$F,'Entrada - Salida'!$D:$D,Saldo!C7714,'Entrada - Salida'!C:C,Saldo!B7714)</f>
        <v>0</v>
      </c>
      <c r="I7714" s="11">
        <f t="shared" si="121"/>
        <v>0</v>
      </c>
      <c r="J7714" s="22"/>
    </row>
    <row r="7715" spans="5:10">
      <c r="E7715" s="4" t="e">
        <f>VLOOKUP(B7715,'[1]Base de datos Almacen'!$B$2:$E$3654,4,0)</f>
        <v>#N/A</v>
      </c>
      <c r="F7715" s="8">
        <v>0</v>
      </c>
      <c r="G7715" s="9">
        <f>SUMIFS('Entrada - Salida'!$E:$E,'Entrada - Salida'!$D:$D,Saldo!C7715,'Entrada - Salida'!C:C,Saldo!B7715)</f>
        <v>0</v>
      </c>
      <c r="H7715" s="10">
        <f>SUMIFS('Entrada - Salida'!$F:$F,'Entrada - Salida'!$D:$D,Saldo!C7715,'Entrada - Salida'!C:C,Saldo!B7715)</f>
        <v>0</v>
      </c>
      <c r="I7715" s="11">
        <f t="shared" si="121"/>
        <v>0</v>
      </c>
      <c r="J7715" s="22"/>
    </row>
    <row r="7716" spans="5:10">
      <c r="E7716" s="4" t="e">
        <f>VLOOKUP(B7716,'[1]Base de datos Almacen'!$B$2:$E$3654,4,0)</f>
        <v>#N/A</v>
      </c>
      <c r="F7716" s="8">
        <v>0</v>
      </c>
      <c r="G7716" s="9">
        <f>SUMIFS('Entrada - Salida'!$E:$E,'Entrada - Salida'!$D:$D,Saldo!C7716,'Entrada - Salida'!C:C,Saldo!B7716)</f>
        <v>0</v>
      </c>
      <c r="H7716" s="10">
        <f>SUMIFS('Entrada - Salida'!$F:$F,'Entrada - Salida'!$D:$D,Saldo!C7716,'Entrada - Salida'!C:C,Saldo!B7716)</f>
        <v>0</v>
      </c>
      <c r="I7716" s="11">
        <f t="shared" si="121"/>
        <v>0</v>
      </c>
      <c r="J7716" s="22"/>
    </row>
    <row r="7717" spans="5:10">
      <c r="E7717" s="4" t="e">
        <f>VLOOKUP(B7717,'[1]Base de datos Almacen'!$B$2:$E$3654,4,0)</f>
        <v>#N/A</v>
      </c>
      <c r="F7717" s="8">
        <v>0</v>
      </c>
      <c r="G7717" s="9">
        <f>SUMIFS('Entrada - Salida'!$E:$E,'Entrada - Salida'!$D:$D,Saldo!C7717,'Entrada - Salida'!C:C,Saldo!B7717)</f>
        <v>0</v>
      </c>
      <c r="H7717" s="10">
        <f>SUMIFS('Entrada - Salida'!$F:$F,'Entrada - Salida'!$D:$D,Saldo!C7717,'Entrada - Salida'!C:C,Saldo!B7717)</f>
        <v>0</v>
      </c>
      <c r="I7717" s="11">
        <f t="shared" si="121"/>
        <v>0</v>
      </c>
      <c r="J7717" s="22"/>
    </row>
    <row r="7718" spans="5:10">
      <c r="E7718" s="4" t="e">
        <f>VLOOKUP(B7718,'[1]Base de datos Almacen'!$B$2:$E$3654,4,0)</f>
        <v>#N/A</v>
      </c>
      <c r="F7718" s="8">
        <v>0</v>
      </c>
      <c r="G7718" s="9">
        <f>SUMIFS('Entrada - Salida'!$E:$E,'Entrada - Salida'!$D:$D,Saldo!C7718,'Entrada - Salida'!C:C,Saldo!B7718)</f>
        <v>0</v>
      </c>
      <c r="H7718" s="10">
        <f>SUMIFS('Entrada - Salida'!$F:$F,'Entrada - Salida'!$D:$D,Saldo!C7718,'Entrada - Salida'!C:C,Saldo!B7718)</f>
        <v>0</v>
      </c>
      <c r="I7718" s="11">
        <f t="shared" si="121"/>
        <v>0</v>
      </c>
      <c r="J7718" s="22"/>
    </row>
    <row r="7719" spans="5:10">
      <c r="E7719" s="4" t="e">
        <f>VLOOKUP(B7719,'[1]Base de datos Almacen'!$B$2:$E$3654,4,0)</f>
        <v>#N/A</v>
      </c>
      <c r="F7719" s="8">
        <v>0</v>
      </c>
      <c r="G7719" s="9">
        <f>SUMIFS('Entrada - Salida'!$E:$E,'Entrada - Salida'!$D:$D,Saldo!C7719,'Entrada - Salida'!C:C,Saldo!B7719)</f>
        <v>0</v>
      </c>
      <c r="H7719" s="10">
        <f>SUMIFS('Entrada - Salida'!$F:$F,'Entrada - Salida'!$D:$D,Saldo!C7719,'Entrada - Salida'!C:C,Saldo!B7719)</f>
        <v>0</v>
      </c>
      <c r="I7719" s="11">
        <f t="shared" si="121"/>
        <v>0</v>
      </c>
      <c r="J7719" s="22"/>
    </row>
    <row r="7720" spans="5:10">
      <c r="E7720" s="4" t="e">
        <f>VLOOKUP(B7720,'[1]Base de datos Almacen'!$B$2:$E$3654,4,0)</f>
        <v>#N/A</v>
      </c>
      <c r="F7720" s="8">
        <v>0</v>
      </c>
      <c r="G7720" s="9">
        <f>SUMIFS('Entrada - Salida'!$E:$E,'Entrada - Salida'!$D:$D,Saldo!C7720,'Entrada - Salida'!C:C,Saldo!B7720)</f>
        <v>0</v>
      </c>
      <c r="H7720" s="10">
        <f>SUMIFS('Entrada - Salida'!$F:$F,'Entrada - Salida'!$D:$D,Saldo!C7720,'Entrada - Salida'!C:C,Saldo!B7720)</f>
        <v>0</v>
      </c>
      <c r="I7720" s="11">
        <f t="shared" si="121"/>
        <v>0</v>
      </c>
      <c r="J7720" s="22"/>
    </row>
    <row r="7721" spans="5:10">
      <c r="E7721" s="4" t="e">
        <f>VLOOKUP(B7721,'[1]Base de datos Almacen'!$B$2:$E$3654,4,0)</f>
        <v>#N/A</v>
      </c>
      <c r="F7721" s="8">
        <v>0</v>
      </c>
      <c r="G7721" s="9">
        <f>SUMIFS('Entrada - Salida'!$E:$E,'Entrada - Salida'!$D:$D,Saldo!C7721,'Entrada - Salida'!C:C,Saldo!B7721)</f>
        <v>0</v>
      </c>
      <c r="H7721" s="10">
        <f>SUMIFS('Entrada - Salida'!$F:$F,'Entrada - Salida'!$D:$D,Saldo!C7721,'Entrada - Salida'!C:C,Saldo!B7721)</f>
        <v>0</v>
      </c>
      <c r="I7721" s="11">
        <f t="shared" si="121"/>
        <v>0</v>
      </c>
      <c r="J7721" s="22"/>
    </row>
    <row r="7722" spans="5:10">
      <c r="E7722" s="4" t="e">
        <f>VLOOKUP(B7722,'[1]Base de datos Almacen'!$B$2:$E$3654,4,0)</f>
        <v>#N/A</v>
      </c>
      <c r="F7722" s="8">
        <v>0</v>
      </c>
      <c r="G7722" s="9">
        <f>SUMIFS('Entrada - Salida'!$E:$E,'Entrada - Salida'!$D:$D,Saldo!C7722,'Entrada - Salida'!C:C,Saldo!B7722)</f>
        <v>0</v>
      </c>
      <c r="H7722" s="10">
        <f>SUMIFS('Entrada - Salida'!$F:$F,'Entrada - Salida'!$D:$D,Saldo!C7722,'Entrada - Salida'!C:C,Saldo!B7722)</f>
        <v>0</v>
      </c>
      <c r="I7722" s="11">
        <f t="shared" si="121"/>
        <v>0</v>
      </c>
      <c r="J7722" s="22"/>
    </row>
    <row r="7723" spans="5:10">
      <c r="E7723" s="4" t="e">
        <f>VLOOKUP(B7723,'[1]Base de datos Almacen'!$B$2:$E$3654,4,0)</f>
        <v>#N/A</v>
      </c>
      <c r="F7723" s="8">
        <v>0</v>
      </c>
      <c r="G7723" s="9">
        <f>SUMIFS('Entrada - Salida'!$E:$E,'Entrada - Salida'!$D:$D,Saldo!C7723,'Entrada - Salida'!C:C,Saldo!B7723)</f>
        <v>0</v>
      </c>
      <c r="H7723" s="10">
        <f>SUMIFS('Entrada - Salida'!$F:$F,'Entrada - Salida'!$D:$D,Saldo!C7723,'Entrada - Salida'!C:C,Saldo!B7723)</f>
        <v>0</v>
      </c>
      <c r="I7723" s="11">
        <f t="shared" si="121"/>
        <v>0</v>
      </c>
      <c r="J7723" s="22"/>
    </row>
    <row r="7724" spans="5:10">
      <c r="E7724" s="4" t="e">
        <f>VLOOKUP(B7724,'[1]Base de datos Almacen'!$B$2:$E$3654,4,0)</f>
        <v>#N/A</v>
      </c>
      <c r="F7724" s="8">
        <v>0</v>
      </c>
      <c r="G7724" s="9">
        <f>SUMIFS('Entrada - Salida'!$E:$E,'Entrada - Salida'!$D:$D,Saldo!C7724,'Entrada - Salida'!C:C,Saldo!B7724)</f>
        <v>0</v>
      </c>
      <c r="H7724" s="10">
        <f>SUMIFS('Entrada - Salida'!$F:$F,'Entrada - Salida'!$D:$D,Saldo!C7724,'Entrada - Salida'!C:C,Saldo!B7724)</f>
        <v>0</v>
      </c>
      <c r="I7724" s="11">
        <f t="shared" si="121"/>
        <v>0</v>
      </c>
      <c r="J7724" s="22"/>
    </row>
    <row r="7725" spans="5:10">
      <c r="E7725" s="4" t="e">
        <f>VLOOKUP(B7725,'[1]Base de datos Almacen'!$B$2:$E$3654,4,0)</f>
        <v>#N/A</v>
      </c>
      <c r="F7725" s="8">
        <v>0</v>
      </c>
      <c r="G7725" s="9">
        <f>SUMIFS('Entrada - Salida'!$E:$E,'Entrada - Salida'!$D:$D,Saldo!C7725,'Entrada - Salida'!C:C,Saldo!B7725)</f>
        <v>0</v>
      </c>
      <c r="H7725" s="10">
        <f>SUMIFS('Entrada - Salida'!$F:$F,'Entrada - Salida'!$D:$D,Saldo!C7725,'Entrada - Salida'!C:C,Saldo!B7725)</f>
        <v>0</v>
      </c>
      <c r="I7725" s="11">
        <f t="shared" si="121"/>
        <v>0</v>
      </c>
      <c r="J7725" s="22"/>
    </row>
    <row r="7726" spans="5:10">
      <c r="E7726" s="4" t="e">
        <f>VLOOKUP(B7726,'[1]Base de datos Almacen'!$B$2:$E$3654,4,0)</f>
        <v>#N/A</v>
      </c>
      <c r="F7726" s="8">
        <v>0</v>
      </c>
      <c r="G7726" s="9">
        <f>SUMIFS('Entrada - Salida'!$E:$E,'Entrada - Salida'!$D:$D,Saldo!C7726,'Entrada - Salida'!C:C,Saldo!B7726)</f>
        <v>0</v>
      </c>
      <c r="H7726" s="10">
        <f>SUMIFS('Entrada - Salida'!$F:$F,'Entrada - Salida'!$D:$D,Saldo!C7726,'Entrada - Salida'!C:C,Saldo!B7726)</f>
        <v>0</v>
      </c>
      <c r="I7726" s="11">
        <f t="shared" ref="I7726:I7789" si="122">+(G7726-H7726)+F7726</f>
        <v>0</v>
      </c>
      <c r="J7726" s="22"/>
    </row>
    <row r="7727" spans="5:10">
      <c r="E7727" s="4" t="e">
        <f>VLOOKUP(B7727,'[1]Base de datos Almacen'!$B$2:$E$3654,4,0)</f>
        <v>#N/A</v>
      </c>
      <c r="F7727" s="8">
        <v>0</v>
      </c>
      <c r="G7727" s="9">
        <f>SUMIFS('Entrada - Salida'!$E:$E,'Entrada - Salida'!$D:$D,Saldo!C7727,'Entrada - Salida'!C:C,Saldo!B7727)</f>
        <v>0</v>
      </c>
      <c r="H7727" s="10">
        <f>SUMIFS('Entrada - Salida'!$F:$F,'Entrada - Salida'!$D:$D,Saldo!C7727,'Entrada - Salida'!C:C,Saldo!B7727)</f>
        <v>0</v>
      </c>
      <c r="I7727" s="11">
        <f t="shared" si="122"/>
        <v>0</v>
      </c>
      <c r="J7727" s="22"/>
    </row>
    <row r="7728" spans="5:10">
      <c r="E7728" s="4" t="e">
        <f>VLOOKUP(B7728,'[1]Base de datos Almacen'!$B$2:$E$3654,4,0)</f>
        <v>#N/A</v>
      </c>
      <c r="F7728" s="8">
        <v>0</v>
      </c>
      <c r="G7728" s="9">
        <f>SUMIFS('Entrada - Salida'!$E:$E,'Entrada - Salida'!$D:$D,Saldo!C7728,'Entrada - Salida'!C:C,Saldo!B7728)</f>
        <v>0</v>
      </c>
      <c r="H7728" s="10">
        <f>SUMIFS('Entrada - Salida'!$F:$F,'Entrada - Salida'!$D:$D,Saldo!C7728,'Entrada - Salida'!C:C,Saldo!B7728)</f>
        <v>0</v>
      </c>
      <c r="I7728" s="11">
        <f t="shared" si="122"/>
        <v>0</v>
      </c>
      <c r="J7728" s="22"/>
    </row>
    <row r="7729" spans="5:10">
      <c r="E7729" s="4" t="e">
        <f>VLOOKUP(B7729,'[1]Base de datos Almacen'!$B$2:$E$3654,4,0)</f>
        <v>#N/A</v>
      </c>
      <c r="F7729" s="8">
        <v>0</v>
      </c>
      <c r="G7729" s="9">
        <f>SUMIFS('Entrada - Salida'!$E:$E,'Entrada - Salida'!$D:$D,Saldo!C7729,'Entrada - Salida'!C:C,Saldo!B7729)</f>
        <v>0</v>
      </c>
      <c r="H7729" s="10">
        <f>SUMIFS('Entrada - Salida'!$F:$F,'Entrada - Salida'!$D:$D,Saldo!C7729,'Entrada - Salida'!C:C,Saldo!B7729)</f>
        <v>0</v>
      </c>
      <c r="I7729" s="11">
        <f t="shared" si="122"/>
        <v>0</v>
      </c>
      <c r="J7729" s="22"/>
    </row>
    <row r="7730" spans="5:10">
      <c r="E7730" s="4" t="e">
        <f>VLOOKUP(B7730,'[1]Base de datos Almacen'!$B$2:$E$3654,4,0)</f>
        <v>#N/A</v>
      </c>
      <c r="F7730" s="8">
        <v>0</v>
      </c>
      <c r="G7730" s="9">
        <f>SUMIFS('Entrada - Salida'!$E:$E,'Entrada - Salida'!$D:$D,Saldo!C7730,'Entrada - Salida'!C:C,Saldo!B7730)</f>
        <v>0</v>
      </c>
      <c r="H7730" s="10">
        <f>SUMIFS('Entrada - Salida'!$F:$F,'Entrada - Salida'!$D:$D,Saldo!C7730,'Entrada - Salida'!C:C,Saldo!B7730)</f>
        <v>0</v>
      </c>
      <c r="I7730" s="11">
        <f t="shared" si="122"/>
        <v>0</v>
      </c>
      <c r="J7730" s="22"/>
    </row>
    <row r="7731" spans="5:10">
      <c r="E7731" s="4" t="e">
        <f>VLOOKUP(B7731,'[1]Base de datos Almacen'!$B$2:$E$3654,4,0)</f>
        <v>#N/A</v>
      </c>
      <c r="F7731" s="8">
        <v>0</v>
      </c>
      <c r="G7731" s="9">
        <f>SUMIFS('Entrada - Salida'!$E:$E,'Entrada - Salida'!$D:$D,Saldo!C7731,'Entrada - Salida'!C:C,Saldo!B7731)</f>
        <v>0</v>
      </c>
      <c r="H7731" s="10">
        <f>SUMIFS('Entrada - Salida'!$F:$F,'Entrada - Salida'!$D:$D,Saldo!C7731,'Entrada - Salida'!C:C,Saldo!B7731)</f>
        <v>0</v>
      </c>
      <c r="I7731" s="11">
        <f t="shared" si="122"/>
        <v>0</v>
      </c>
      <c r="J7731" s="22"/>
    </row>
    <row r="7732" spans="5:10">
      <c r="E7732" s="4" t="e">
        <f>VLOOKUP(B7732,'[1]Base de datos Almacen'!$B$2:$E$3654,4,0)</f>
        <v>#N/A</v>
      </c>
      <c r="F7732" s="8">
        <v>0</v>
      </c>
      <c r="G7732" s="9">
        <f>SUMIFS('Entrada - Salida'!$E:$E,'Entrada - Salida'!$D:$D,Saldo!C7732,'Entrada - Salida'!C:C,Saldo!B7732)</f>
        <v>0</v>
      </c>
      <c r="H7732" s="10">
        <f>SUMIFS('Entrada - Salida'!$F:$F,'Entrada - Salida'!$D:$D,Saldo!C7732,'Entrada - Salida'!C:C,Saldo!B7732)</f>
        <v>0</v>
      </c>
      <c r="I7732" s="11">
        <f t="shared" si="122"/>
        <v>0</v>
      </c>
      <c r="J7732" s="22"/>
    </row>
    <row r="7733" spans="5:10">
      <c r="E7733" s="4" t="e">
        <f>VLOOKUP(B7733,'[1]Base de datos Almacen'!$B$2:$E$3654,4,0)</f>
        <v>#N/A</v>
      </c>
      <c r="F7733" s="8">
        <v>0</v>
      </c>
      <c r="G7733" s="9">
        <f>SUMIFS('Entrada - Salida'!$E:$E,'Entrada - Salida'!$D:$D,Saldo!C7733,'Entrada - Salida'!C:C,Saldo!B7733)</f>
        <v>0</v>
      </c>
      <c r="H7733" s="10">
        <f>SUMIFS('Entrada - Salida'!$F:$F,'Entrada - Salida'!$D:$D,Saldo!C7733,'Entrada - Salida'!C:C,Saldo!B7733)</f>
        <v>0</v>
      </c>
      <c r="I7733" s="11">
        <f t="shared" si="122"/>
        <v>0</v>
      </c>
      <c r="J7733" s="22"/>
    </row>
    <row r="7734" spans="5:10">
      <c r="E7734" s="4" t="e">
        <f>VLOOKUP(B7734,'[1]Base de datos Almacen'!$B$2:$E$3654,4,0)</f>
        <v>#N/A</v>
      </c>
      <c r="F7734" s="8">
        <v>0</v>
      </c>
      <c r="G7734" s="9">
        <f>SUMIFS('Entrada - Salida'!$E:$E,'Entrada - Salida'!$D:$D,Saldo!C7734,'Entrada - Salida'!C:C,Saldo!B7734)</f>
        <v>0</v>
      </c>
      <c r="H7734" s="10">
        <f>SUMIFS('Entrada - Salida'!$F:$F,'Entrada - Salida'!$D:$D,Saldo!C7734,'Entrada - Salida'!C:C,Saldo!B7734)</f>
        <v>0</v>
      </c>
      <c r="I7734" s="11">
        <f t="shared" si="122"/>
        <v>0</v>
      </c>
      <c r="J7734" s="22"/>
    </row>
    <row r="7735" spans="5:10">
      <c r="E7735" s="4" t="e">
        <f>VLOOKUP(B7735,'[1]Base de datos Almacen'!$B$2:$E$3654,4,0)</f>
        <v>#N/A</v>
      </c>
      <c r="F7735" s="8">
        <v>0</v>
      </c>
      <c r="G7735" s="9">
        <f>SUMIFS('Entrada - Salida'!$E:$E,'Entrada - Salida'!$D:$D,Saldo!C7735,'Entrada - Salida'!C:C,Saldo!B7735)</f>
        <v>0</v>
      </c>
      <c r="H7735" s="10">
        <f>SUMIFS('Entrada - Salida'!$F:$F,'Entrada - Salida'!$D:$D,Saldo!C7735,'Entrada - Salida'!C:C,Saldo!B7735)</f>
        <v>0</v>
      </c>
      <c r="I7735" s="11">
        <f t="shared" si="122"/>
        <v>0</v>
      </c>
      <c r="J7735" s="22"/>
    </row>
    <row r="7736" spans="5:10">
      <c r="E7736" s="4" t="e">
        <f>VLOOKUP(B7736,'[1]Base de datos Almacen'!$B$2:$E$3654,4,0)</f>
        <v>#N/A</v>
      </c>
      <c r="F7736" s="8">
        <v>0</v>
      </c>
      <c r="G7736" s="9">
        <f>SUMIFS('Entrada - Salida'!$E:$E,'Entrada - Salida'!$D:$D,Saldo!C7736,'Entrada - Salida'!C:C,Saldo!B7736)</f>
        <v>0</v>
      </c>
      <c r="H7736" s="10">
        <f>SUMIFS('Entrada - Salida'!$F:$F,'Entrada - Salida'!$D:$D,Saldo!C7736,'Entrada - Salida'!C:C,Saldo!B7736)</f>
        <v>0</v>
      </c>
      <c r="I7736" s="11">
        <f t="shared" si="122"/>
        <v>0</v>
      </c>
      <c r="J7736" s="22"/>
    </row>
    <row r="7737" spans="5:10">
      <c r="E7737" s="4" t="e">
        <f>VLOOKUP(B7737,'[1]Base de datos Almacen'!$B$2:$E$3654,4,0)</f>
        <v>#N/A</v>
      </c>
      <c r="F7737" s="8">
        <v>0</v>
      </c>
      <c r="G7737" s="9">
        <f>SUMIFS('Entrada - Salida'!$E:$E,'Entrada - Salida'!$D:$D,Saldo!C7737,'Entrada - Salida'!C:C,Saldo!B7737)</f>
        <v>0</v>
      </c>
      <c r="H7737" s="10">
        <f>SUMIFS('Entrada - Salida'!$F:$F,'Entrada - Salida'!$D:$D,Saldo!C7737,'Entrada - Salida'!C:C,Saldo!B7737)</f>
        <v>0</v>
      </c>
      <c r="I7737" s="11">
        <f t="shared" si="122"/>
        <v>0</v>
      </c>
      <c r="J7737" s="22"/>
    </row>
    <row r="7738" spans="5:10">
      <c r="E7738" s="4" t="e">
        <f>VLOOKUP(B7738,'[1]Base de datos Almacen'!$B$2:$E$3654,4,0)</f>
        <v>#N/A</v>
      </c>
      <c r="F7738" s="8">
        <v>0</v>
      </c>
      <c r="G7738" s="9">
        <f>SUMIFS('Entrada - Salida'!$E:$E,'Entrada - Salida'!$D:$D,Saldo!C7738,'Entrada - Salida'!C:C,Saldo!B7738)</f>
        <v>0</v>
      </c>
      <c r="H7738" s="10">
        <f>SUMIFS('Entrada - Salida'!$F:$F,'Entrada - Salida'!$D:$D,Saldo!C7738,'Entrada - Salida'!C:C,Saldo!B7738)</f>
        <v>0</v>
      </c>
      <c r="I7738" s="11">
        <f t="shared" si="122"/>
        <v>0</v>
      </c>
      <c r="J7738" s="22"/>
    </row>
    <row r="7739" spans="5:10">
      <c r="E7739" s="4" t="e">
        <f>VLOOKUP(B7739,'[1]Base de datos Almacen'!$B$2:$E$3654,4,0)</f>
        <v>#N/A</v>
      </c>
      <c r="F7739" s="8">
        <v>0</v>
      </c>
      <c r="G7739" s="9">
        <f>SUMIFS('Entrada - Salida'!$E:$E,'Entrada - Salida'!$D:$D,Saldo!C7739,'Entrada - Salida'!C:C,Saldo!B7739)</f>
        <v>0</v>
      </c>
      <c r="H7739" s="10">
        <f>SUMIFS('Entrada - Salida'!$F:$F,'Entrada - Salida'!$D:$D,Saldo!C7739,'Entrada - Salida'!C:C,Saldo!B7739)</f>
        <v>0</v>
      </c>
      <c r="I7739" s="11">
        <f t="shared" si="122"/>
        <v>0</v>
      </c>
      <c r="J7739" s="22"/>
    </row>
    <row r="7740" spans="5:10">
      <c r="E7740" s="4" t="e">
        <f>VLOOKUP(B7740,'[1]Base de datos Almacen'!$B$2:$E$3654,4,0)</f>
        <v>#N/A</v>
      </c>
      <c r="F7740" s="8">
        <v>0</v>
      </c>
      <c r="G7740" s="9">
        <f>SUMIFS('Entrada - Salida'!$E:$E,'Entrada - Salida'!$D:$D,Saldo!C7740,'Entrada - Salida'!C:C,Saldo!B7740)</f>
        <v>0</v>
      </c>
      <c r="H7740" s="10">
        <f>SUMIFS('Entrada - Salida'!$F:$F,'Entrada - Salida'!$D:$D,Saldo!C7740,'Entrada - Salida'!C:C,Saldo!B7740)</f>
        <v>0</v>
      </c>
      <c r="I7740" s="11">
        <f t="shared" si="122"/>
        <v>0</v>
      </c>
      <c r="J7740" s="22"/>
    </row>
    <row r="7741" spans="5:10">
      <c r="E7741" s="4" t="e">
        <f>VLOOKUP(B7741,'[1]Base de datos Almacen'!$B$2:$E$3654,4,0)</f>
        <v>#N/A</v>
      </c>
      <c r="F7741" s="8">
        <v>0</v>
      </c>
      <c r="G7741" s="9">
        <f>SUMIFS('Entrada - Salida'!$E:$E,'Entrada - Salida'!$D:$D,Saldo!C7741,'Entrada - Salida'!C:C,Saldo!B7741)</f>
        <v>0</v>
      </c>
      <c r="H7741" s="10">
        <f>SUMIFS('Entrada - Salida'!$F:$F,'Entrada - Salida'!$D:$D,Saldo!C7741,'Entrada - Salida'!C:C,Saldo!B7741)</f>
        <v>0</v>
      </c>
      <c r="I7741" s="11">
        <f t="shared" si="122"/>
        <v>0</v>
      </c>
      <c r="J7741" s="22"/>
    </row>
    <row r="7742" spans="5:10">
      <c r="E7742" s="4" t="e">
        <f>VLOOKUP(B7742,'[1]Base de datos Almacen'!$B$2:$E$3654,4,0)</f>
        <v>#N/A</v>
      </c>
      <c r="F7742" s="8">
        <v>0</v>
      </c>
      <c r="G7742" s="9">
        <f>SUMIFS('Entrada - Salida'!$E:$E,'Entrada - Salida'!$D:$D,Saldo!C7742,'Entrada - Salida'!C:C,Saldo!B7742)</f>
        <v>0</v>
      </c>
      <c r="H7742" s="10">
        <f>SUMIFS('Entrada - Salida'!$F:$F,'Entrada - Salida'!$D:$D,Saldo!C7742,'Entrada - Salida'!C:C,Saldo!B7742)</f>
        <v>0</v>
      </c>
      <c r="I7742" s="11">
        <f t="shared" si="122"/>
        <v>0</v>
      </c>
      <c r="J7742" s="22"/>
    </row>
    <row r="7743" spans="5:10">
      <c r="E7743" s="4" t="e">
        <f>VLOOKUP(B7743,'[1]Base de datos Almacen'!$B$2:$E$3654,4,0)</f>
        <v>#N/A</v>
      </c>
      <c r="F7743" s="8">
        <v>0</v>
      </c>
      <c r="G7743" s="9">
        <f>SUMIFS('Entrada - Salida'!$E:$E,'Entrada - Salida'!$D:$D,Saldo!C7743,'Entrada - Salida'!C:C,Saldo!B7743)</f>
        <v>0</v>
      </c>
      <c r="H7743" s="10">
        <f>SUMIFS('Entrada - Salida'!$F:$F,'Entrada - Salida'!$D:$D,Saldo!C7743,'Entrada - Salida'!C:C,Saldo!B7743)</f>
        <v>0</v>
      </c>
      <c r="I7743" s="11">
        <f t="shared" si="122"/>
        <v>0</v>
      </c>
      <c r="J7743" s="22"/>
    </row>
    <row r="7744" spans="5:10">
      <c r="E7744" s="4" t="e">
        <f>VLOOKUP(B7744,'[1]Base de datos Almacen'!$B$2:$E$3654,4,0)</f>
        <v>#N/A</v>
      </c>
      <c r="F7744" s="8">
        <v>0</v>
      </c>
      <c r="G7744" s="9">
        <f>SUMIFS('Entrada - Salida'!$E:$E,'Entrada - Salida'!$D:$D,Saldo!C7744,'Entrada - Salida'!C:C,Saldo!B7744)</f>
        <v>0</v>
      </c>
      <c r="H7744" s="10">
        <f>SUMIFS('Entrada - Salida'!$F:$F,'Entrada - Salida'!$D:$D,Saldo!C7744,'Entrada - Salida'!C:C,Saldo!B7744)</f>
        <v>0</v>
      </c>
      <c r="I7744" s="11">
        <f t="shared" si="122"/>
        <v>0</v>
      </c>
      <c r="J7744" s="22"/>
    </row>
    <row r="7745" spans="5:10">
      <c r="E7745" s="4" t="e">
        <f>VLOOKUP(B7745,'[1]Base de datos Almacen'!$B$2:$E$3654,4,0)</f>
        <v>#N/A</v>
      </c>
      <c r="F7745" s="8">
        <v>0</v>
      </c>
      <c r="G7745" s="9">
        <f>SUMIFS('Entrada - Salida'!$E:$E,'Entrada - Salida'!$D:$D,Saldo!C7745,'Entrada - Salida'!C:C,Saldo!B7745)</f>
        <v>0</v>
      </c>
      <c r="H7745" s="10">
        <f>SUMIFS('Entrada - Salida'!$F:$F,'Entrada - Salida'!$D:$D,Saldo!C7745,'Entrada - Salida'!C:C,Saldo!B7745)</f>
        <v>0</v>
      </c>
      <c r="I7745" s="11">
        <f t="shared" si="122"/>
        <v>0</v>
      </c>
      <c r="J7745" s="22"/>
    </row>
    <row r="7746" spans="5:10">
      <c r="E7746" s="4" t="e">
        <f>VLOOKUP(B7746,'[1]Base de datos Almacen'!$B$2:$E$3654,4,0)</f>
        <v>#N/A</v>
      </c>
      <c r="F7746" s="8">
        <v>0</v>
      </c>
      <c r="G7746" s="9">
        <f>SUMIFS('Entrada - Salida'!$E:$E,'Entrada - Salida'!$D:$D,Saldo!C7746,'Entrada - Salida'!C:C,Saldo!B7746)</f>
        <v>0</v>
      </c>
      <c r="H7746" s="10">
        <f>SUMIFS('Entrada - Salida'!$F:$F,'Entrada - Salida'!$D:$D,Saldo!C7746,'Entrada - Salida'!C:C,Saldo!B7746)</f>
        <v>0</v>
      </c>
      <c r="I7746" s="11">
        <f t="shared" si="122"/>
        <v>0</v>
      </c>
      <c r="J7746" s="22"/>
    </row>
    <row r="7747" spans="5:10">
      <c r="E7747" s="4" t="e">
        <f>VLOOKUP(B7747,'[1]Base de datos Almacen'!$B$2:$E$3654,4,0)</f>
        <v>#N/A</v>
      </c>
      <c r="F7747" s="8">
        <v>0</v>
      </c>
      <c r="G7747" s="9">
        <f>SUMIFS('Entrada - Salida'!$E:$E,'Entrada - Salida'!$D:$D,Saldo!C7747,'Entrada - Salida'!C:C,Saldo!B7747)</f>
        <v>0</v>
      </c>
      <c r="H7747" s="10">
        <f>SUMIFS('Entrada - Salida'!$F:$F,'Entrada - Salida'!$D:$D,Saldo!C7747,'Entrada - Salida'!C:C,Saldo!B7747)</f>
        <v>0</v>
      </c>
      <c r="I7747" s="11">
        <f t="shared" si="122"/>
        <v>0</v>
      </c>
      <c r="J7747" s="22"/>
    </row>
    <row r="7748" spans="5:10">
      <c r="E7748" s="4" t="e">
        <f>VLOOKUP(B7748,'[1]Base de datos Almacen'!$B$2:$E$3654,4,0)</f>
        <v>#N/A</v>
      </c>
      <c r="F7748" s="8">
        <v>0</v>
      </c>
      <c r="G7748" s="9">
        <f>SUMIFS('Entrada - Salida'!$E:$E,'Entrada - Salida'!$D:$D,Saldo!C7748,'Entrada - Salida'!C:C,Saldo!B7748)</f>
        <v>0</v>
      </c>
      <c r="H7748" s="10">
        <f>SUMIFS('Entrada - Salida'!$F:$F,'Entrada - Salida'!$D:$D,Saldo!C7748,'Entrada - Salida'!C:C,Saldo!B7748)</f>
        <v>0</v>
      </c>
      <c r="I7748" s="11">
        <f t="shared" si="122"/>
        <v>0</v>
      </c>
      <c r="J7748" s="22"/>
    </row>
    <row r="7749" spans="5:10">
      <c r="E7749" s="4" t="e">
        <f>VLOOKUP(B7749,'[1]Base de datos Almacen'!$B$2:$E$3654,4,0)</f>
        <v>#N/A</v>
      </c>
      <c r="F7749" s="8">
        <v>0</v>
      </c>
      <c r="G7749" s="9">
        <f>SUMIFS('Entrada - Salida'!$E:$E,'Entrada - Salida'!$D:$D,Saldo!C7749,'Entrada - Salida'!C:C,Saldo!B7749)</f>
        <v>0</v>
      </c>
      <c r="H7749" s="10">
        <f>SUMIFS('Entrada - Salida'!$F:$F,'Entrada - Salida'!$D:$D,Saldo!C7749,'Entrada - Salida'!C:C,Saldo!B7749)</f>
        <v>0</v>
      </c>
      <c r="I7749" s="11">
        <f t="shared" si="122"/>
        <v>0</v>
      </c>
      <c r="J7749" s="22"/>
    </row>
    <row r="7750" spans="5:10">
      <c r="E7750" s="4" t="e">
        <f>VLOOKUP(B7750,'[1]Base de datos Almacen'!$B$2:$E$3654,4,0)</f>
        <v>#N/A</v>
      </c>
      <c r="F7750" s="8">
        <v>0</v>
      </c>
      <c r="G7750" s="9">
        <f>SUMIFS('Entrada - Salida'!$E:$E,'Entrada - Salida'!$D:$D,Saldo!C7750,'Entrada - Salida'!C:C,Saldo!B7750)</f>
        <v>0</v>
      </c>
      <c r="H7750" s="10">
        <f>SUMIFS('Entrada - Salida'!$F:$F,'Entrada - Salida'!$D:$D,Saldo!C7750,'Entrada - Salida'!C:C,Saldo!B7750)</f>
        <v>0</v>
      </c>
      <c r="I7750" s="11">
        <f t="shared" si="122"/>
        <v>0</v>
      </c>
      <c r="J7750" s="22"/>
    </row>
    <row r="7751" spans="5:10">
      <c r="E7751" s="4" t="e">
        <f>VLOOKUP(B7751,'[1]Base de datos Almacen'!$B$2:$E$3654,4,0)</f>
        <v>#N/A</v>
      </c>
      <c r="F7751" s="8">
        <v>0</v>
      </c>
      <c r="G7751" s="9">
        <f>SUMIFS('Entrada - Salida'!$E:$E,'Entrada - Salida'!$D:$D,Saldo!C7751,'Entrada - Salida'!C:C,Saldo!B7751)</f>
        <v>0</v>
      </c>
      <c r="H7751" s="10">
        <f>SUMIFS('Entrada - Salida'!$F:$F,'Entrada - Salida'!$D:$D,Saldo!C7751,'Entrada - Salida'!C:C,Saldo!B7751)</f>
        <v>0</v>
      </c>
      <c r="I7751" s="11">
        <f t="shared" si="122"/>
        <v>0</v>
      </c>
      <c r="J7751" s="22"/>
    </row>
    <row r="7752" spans="5:10">
      <c r="E7752" s="4" t="e">
        <f>VLOOKUP(B7752,'[1]Base de datos Almacen'!$B$2:$E$3654,4,0)</f>
        <v>#N/A</v>
      </c>
      <c r="F7752" s="8">
        <v>0</v>
      </c>
      <c r="G7752" s="9">
        <f>SUMIFS('Entrada - Salida'!$E:$E,'Entrada - Salida'!$D:$D,Saldo!C7752,'Entrada - Salida'!C:C,Saldo!B7752)</f>
        <v>0</v>
      </c>
      <c r="H7752" s="10">
        <f>SUMIFS('Entrada - Salida'!$F:$F,'Entrada - Salida'!$D:$D,Saldo!C7752,'Entrada - Salida'!C:C,Saldo!B7752)</f>
        <v>0</v>
      </c>
      <c r="I7752" s="11">
        <f t="shared" si="122"/>
        <v>0</v>
      </c>
      <c r="J7752" s="22"/>
    </row>
    <row r="7753" spans="5:10">
      <c r="E7753" s="4" t="e">
        <f>VLOOKUP(B7753,'[1]Base de datos Almacen'!$B$2:$E$3654,4,0)</f>
        <v>#N/A</v>
      </c>
      <c r="F7753" s="8">
        <v>0</v>
      </c>
      <c r="G7753" s="9">
        <f>SUMIFS('Entrada - Salida'!$E:$E,'Entrada - Salida'!$D:$D,Saldo!C7753,'Entrada - Salida'!C:C,Saldo!B7753)</f>
        <v>0</v>
      </c>
      <c r="H7753" s="10">
        <f>SUMIFS('Entrada - Salida'!$F:$F,'Entrada - Salida'!$D:$D,Saldo!C7753,'Entrada - Salida'!C:C,Saldo!B7753)</f>
        <v>0</v>
      </c>
      <c r="I7753" s="11">
        <f t="shared" si="122"/>
        <v>0</v>
      </c>
      <c r="J7753" s="22"/>
    </row>
    <row r="7754" spans="5:10">
      <c r="E7754" s="4" t="e">
        <f>VLOOKUP(B7754,'[1]Base de datos Almacen'!$B$2:$E$3654,4,0)</f>
        <v>#N/A</v>
      </c>
      <c r="F7754" s="8">
        <v>0</v>
      </c>
      <c r="G7754" s="9">
        <f>SUMIFS('Entrada - Salida'!$E:$E,'Entrada - Salida'!$D:$D,Saldo!C7754,'Entrada - Salida'!C:C,Saldo!B7754)</f>
        <v>0</v>
      </c>
      <c r="H7754" s="10">
        <f>SUMIFS('Entrada - Salida'!$F:$F,'Entrada - Salida'!$D:$D,Saldo!C7754,'Entrada - Salida'!C:C,Saldo!B7754)</f>
        <v>0</v>
      </c>
      <c r="I7754" s="11">
        <f t="shared" si="122"/>
        <v>0</v>
      </c>
      <c r="J7754" s="22"/>
    </row>
    <row r="7755" spans="5:10">
      <c r="E7755" s="4" t="e">
        <f>VLOOKUP(B7755,'[1]Base de datos Almacen'!$B$2:$E$3654,4,0)</f>
        <v>#N/A</v>
      </c>
      <c r="F7755" s="8">
        <v>0</v>
      </c>
      <c r="G7755" s="9">
        <f>SUMIFS('Entrada - Salida'!$E:$E,'Entrada - Salida'!$D:$D,Saldo!C7755,'Entrada - Salida'!C:C,Saldo!B7755)</f>
        <v>0</v>
      </c>
      <c r="H7755" s="10">
        <f>SUMIFS('Entrada - Salida'!$F:$F,'Entrada - Salida'!$D:$D,Saldo!C7755,'Entrada - Salida'!C:C,Saldo!B7755)</f>
        <v>0</v>
      </c>
      <c r="I7755" s="11">
        <f t="shared" si="122"/>
        <v>0</v>
      </c>
      <c r="J7755" s="22"/>
    </row>
    <row r="7756" spans="5:10">
      <c r="E7756" s="4" t="e">
        <f>VLOOKUP(B7756,'[1]Base de datos Almacen'!$B$2:$E$3654,4,0)</f>
        <v>#N/A</v>
      </c>
      <c r="F7756" s="8">
        <v>0</v>
      </c>
      <c r="G7756" s="9">
        <f>SUMIFS('Entrada - Salida'!$E:$E,'Entrada - Salida'!$D:$D,Saldo!C7756,'Entrada - Salida'!C:C,Saldo!B7756)</f>
        <v>0</v>
      </c>
      <c r="H7756" s="10">
        <f>SUMIFS('Entrada - Salida'!$F:$F,'Entrada - Salida'!$D:$D,Saldo!C7756,'Entrada - Salida'!C:C,Saldo!B7756)</f>
        <v>0</v>
      </c>
      <c r="I7756" s="11">
        <f t="shared" si="122"/>
        <v>0</v>
      </c>
      <c r="J7756" s="22"/>
    </row>
    <row r="7757" spans="5:10">
      <c r="E7757" s="4" t="e">
        <f>VLOOKUP(B7757,'[1]Base de datos Almacen'!$B$2:$E$3654,4,0)</f>
        <v>#N/A</v>
      </c>
      <c r="F7757" s="8">
        <v>0</v>
      </c>
      <c r="G7757" s="9">
        <f>SUMIFS('Entrada - Salida'!$E:$E,'Entrada - Salida'!$D:$D,Saldo!C7757,'Entrada - Salida'!C:C,Saldo!B7757)</f>
        <v>0</v>
      </c>
      <c r="H7757" s="10">
        <f>SUMIFS('Entrada - Salida'!$F:$F,'Entrada - Salida'!$D:$D,Saldo!C7757,'Entrada - Salida'!C:C,Saldo!B7757)</f>
        <v>0</v>
      </c>
      <c r="I7757" s="11">
        <f t="shared" si="122"/>
        <v>0</v>
      </c>
      <c r="J7757" s="22"/>
    </row>
    <row r="7758" spans="5:10">
      <c r="E7758" s="4" t="e">
        <f>VLOOKUP(B7758,'[1]Base de datos Almacen'!$B$2:$E$3654,4,0)</f>
        <v>#N/A</v>
      </c>
      <c r="F7758" s="8">
        <v>0</v>
      </c>
      <c r="G7758" s="9">
        <f>SUMIFS('Entrada - Salida'!$E:$E,'Entrada - Salida'!$D:$D,Saldo!C7758,'Entrada - Salida'!C:C,Saldo!B7758)</f>
        <v>0</v>
      </c>
      <c r="H7758" s="10">
        <f>SUMIFS('Entrada - Salida'!$F:$F,'Entrada - Salida'!$D:$D,Saldo!C7758,'Entrada - Salida'!C:C,Saldo!B7758)</f>
        <v>0</v>
      </c>
      <c r="I7758" s="11">
        <f t="shared" si="122"/>
        <v>0</v>
      </c>
      <c r="J7758" s="22"/>
    </row>
    <row r="7759" spans="5:10">
      <c r="E7759" s="4" t="e">
        <f>VLOOKUP(B7759,'[1]Base de datos Almacen'!$B$2:$E$3654,4,0)</f>
        <v>#N/A</v>
      </c>
      <c r="F7759" s="8">
        <v>0</v>
      </c>
      <c r="G7759" s="9">
        <f>SUMIFS('Entrada - Salida'!$E:$E,'Entrada - Salida'!$D:$D,Saldo!C7759,'Entrada - Salida'!C:C,Saldo!B7759)</f>
        <v>0</v>
      </c>
      <c r="H7759" s="10">
        <f>SUMIFS('Entrada - Salida'!$F:$F,'Entrada - Salida'!$D:$D,Saldo!C7759,'Entrada - Salida'!C:C,Saldo!B7759)</f>
        <v>0</v>
      </c>
      <c r="I7759" s="11">
        <f t="shared" si="122"/>
        <v>0</v>
      </c>
      <c r="J7759" s="22"/>
    </row>
    <row r="7760" spans="5:10">
      <c r="E7760" s="4" t="e">
        <f>VLOOKUP(B7760,'[1]Base de datos Almacen'!$B$2:$E$3654,4,0)</f>
        <v>#N/A</v>
      </c>
      <c r="F7760" s="8">
        <v>0</v>
      </c>
      <c r="G7760" s="9">
        <f>SUMIFS('Entrada - Salida'!$E:$E,'Entrada - Salida'!$D:$D,Saldo!C7760,'Entrada - Salida'!C:C,Saldo!B7760)</f>
        <v>0</v>
      </c>
      <c r="H7760" s="10">
        <f>SUMIFS('Entrada - Salida'!$F:$F,'Entrada - Salida'!$D:$D,Saldo!C7760,'Entrada - Salida'!C:C,Saldo!B7760)</f>
        <v>0</v>
      </c>
      <c r="I7760" s="11">
        <f t="shared" si="122"/>
        <v>0</v>
      </c>
      <c r="J7760" s="22"/>
    </row>
    <row r="7761" spans="5:10">
      <c r="E7761" s="4" t="e">
        <f>VLOOKUP(B7761,'[1]Base de datos Almacen'!$B$2:$E$3654,4,0)</f>
        <v>#N/A</v>
      </c>
      <c r="F7761" s="8">
        <v>0</v>
      </c>
      <c r="G7761" s="9">
        <f>SUMIFS('Entrada - Salida'!$E:$E,'Entrada - Salida'!$D:$D,Saldo!C7761,'Entrada - Salida'!C:C,Saldo!B7761)</f>
        <v>0</v>
      </c>
      <c r="H7761" s="10">
        <f>SUMIFS('Entrada - Salida'!$F:$F,'Entrada - Salida'!$D:$D,Saldo!C7761,'Entrada - Salida'!C:C,Saldo!B7761)</f>
        <v>0</v>
      </c>
      <c r="I7761" s="11">
        <f t="shared" si="122"/>
        <v>0</v>
      </c>
      <c r="J7761" s="22"/>
    </row>
    <row r="7762" spans="5:10">
      <c r="E7762" s="4" t="e">
        <f>VLOOKUP(B7762,'[1]Base de datos Almacen'!$B$2:$E$3654,4,0)</f>
        <v>#N/A</v>
      </c>
      <c r="F7762" s="8">
        <v>0</v>
      </c>
      <c r="G7762" s="9">
        <f>SUMIFS('Entrada - Salida'!$E:$E,'Entrada - Salida'!$D:$D,Saldo!C7762,'Entrada - Salida'!C:C,Saldo!B7762)</f>
        <v>0</v>
      </c>
      <c r="H7762" s="10">
        <f>SUMIFS('Entrada - Salida'!$F:$F,'Entrada - Salida'!$D:$D,Saldo!C7762,'Entrada - Salida'!C:C,Saldo!B7762)</f>
        <v>0</v>
      </c>
      <c r="I7762" s="11">
        <f t="shared" si="122"/>
        <v>0</v>
      </c>
      <c r="J7762" s="22"/>
    </row>
    <row r="7763" spans="5:10">
      <c r="E7763" s="4" t="e">
        <f>VLOOKUP(B7763,'[1]Base de datos Almacen'!$B$2:$E$3654,4,0)</f>
        <v>#N/A</v>
      </c>
      <c r="F7763" s="8">
        <v>0</v>
      </c>
      <c r="G7763" s="9">
        <f>SUMIFS('Entrada - Salida'!$E:$E,'Entrada - Salida'!$D:$D,Saldo!C7763,'Entrada - Salida'!C:C,Saldo!B7763)</f>
        <v>0</v>
      </c>
      <c r="H7763" s="10">
        <f>SUMIFS('Entrada - Salida'!$F:$F,'Entrada - Salida'!$D:$D,Saldo!C7763,'Entrada - Salida'!C:C,Saldo!B7763)</f>
        <v>0</v>
      </c>
      <c r="I7763" s="11">
        <f t="shared" si="122"/>
        <v>0</v>
      </c>
      <c r="J7763" s="22"/>
    </row>
    <row r="7764" spans="5:10">
      <c r="E7764" s="4" t="e">
        <f>VLOOKUP(B7764,'[1]Base de datos Almacen'!$B$2:$E$3654,4,0)</f>
        <v>#N/A</v>
      </c>
      <c r="F7764" s="8">
        <v>0</v>
      </c>
      <c r="G7764" s="9">
        <f>SUMIFS('Entrada - Salida'!$E:$E,'Entrada - Salida'!$D:$D,Saldo!C7764,'Entrada - Salida'!C:C,Saldo!B7764)</f>
        <v>0</v>
      </c>
      <c r="H7764" s="10">
        <f>SUMIFS('Entrada - Salida'!$F:$F,'Entrada - Salida'!$D:$D,Saldo!C7764,'Entrada - Salida'!C:C,Saldo!B7764)</f>
        <v>0</v>
      </c>
      <c r="I7764" s="11">
        <f t="shared" si="122"/>
        <v>0</v>
      </c>
      <c r="J7764" s="22"/>
    </row>
    <row r="7765" spans="5:10">
      <c r="E7765" s="4" t="e">
        <f>VLOOKUP(B7765,'[1]Base de datos Almacen'!$B$2:$E$3654,4,0)</f>
        <v>#N/A</v>
      </c>
      <c r="F7765" s="8">
        <v>0</v>
      </c>
      <c r="G7765" s="9">
        <f>SUMIFS('Entrada - Salida'!$E:$E,'Entrada - Salida'!$D:$D,Saldo!C7765,'Entrada - Salida'!C:C,Saldo!B7765)</f>
        <v>0</v>
      </c>
      <c r="H7765" s="10">
        <f>SUMIFS('Entrada - Salida'!$F:$F,'Entrada - Salida'!$D:$D,Saldo!C7765,'Entrada - Salida'!C:C,Saldo!B7765)</f>
        <v>0</v>
      </c>
      <c r="I7765" s="11">
        <f t="shared" si="122"/>
        <v>0</v>
      </c>
      <c r="J7765" s="22"/>
    </row>
    <row r="7766" spans="5:10">
      <c r="E7766" s="4" t="e">
        <f>VLOOKUP(B7766,'[1]Base de datos Almacen'!$B$2:$E$3654,4,0)</f>
        <v>#N/A</v>
      </c>
      <c r="F7766" s="8">
        <v>0</v>
      </c>
      <c r="G7766" s="9">
        <f>SUMIFS('Entrada - Salida'!$E:$E,'Entrada - Salida'!$D:$D,Saldo!C7766,'Entrada - Salida'!C:C,Saldo!B7766)</f>
        <v>0</v>
      </c>
      <c r="H7766" s="10">
        <f>SUMIFS('Entrada - Salida'!$F:$F,'Entrada - Salida'!$D:$D,Saldo!C7766,'Entrada - Salida'!C:C,Saldo!B7766)</f>
        <v>0</v>
      </c>
      <c r="I7766" s="11">
        <f t="shared" si="122"/>
        <v>0</v>
      </c>
      <c r="J7766" s="22"/>
    </row>
    <row r="7767" spans="5:10">
      <c r="E7767" s="4" t="e">
        <f>VLOOKUP(B7767,'[1]Base de datos Almacen'!$B$2:$E$3654,4,0)</f>
        <v>#N/A</v>
      </c>
      <c r="F7767" s="8">
        <v>0</v>
      </c>
      <c r="G7767" s="9">
        <f>SUMIFS('Entrada - Salida'!$E:$E,'Entrada - Salida'!$D:$D,Saldo!C7767,'Entrada - Salida'!C:C,Saldo!B7767)</f>
        <v>0</v>
      </c>
      <c r="H7767" s="10">
        <f>SUMIFS('Entrada - Salida'!$F:$F,'Entrada - Salida'!$D:$D,Saldo!C7767,'Entrada - Salida'!C:C,Saldo!B7767)</f>
        <v>0</v>
      </c>
      <c r="I7767" s="11">
        <f t="shared" si="122"/>
        <v>0</v>
      </c>
      <c r="J7767" s="22"/>
    </row>
    <row r="7768" spans="5:10">
      <c r="E7768" s="4" t="e">
        <f>VLOOKUP(B7768,'[1]Base de datos Almacen'!$B$2:$E$3654,4,0)</f>
        <v>#N/A</v>
      </c>
      <c r="F7768" s="8">
        <v>0</v>
      </c>
      <c r="G7768" s="9">
        <f>SUMIFS('Entrada - Salida'!$E:$E,'Entrada - Salida'!$D:$D,Saldo!C7768,'Entrada - Salida'!C:C,Saldo!B7768)</f>
        <v>0</v>
      </c>
      <c r="H7768" s="10">
        <f>SUMIFS('Entrada - Salida'!$F:$F,'Entrada - Salida'!$D:$D,Saldo!C7768,'Entrada - Salida'!C:C,Saldo!B7768)</f>
        <v>0</v>
      </c>
      <c r="I7768" s="11">
        <f t="shared" si="122"/>
        <v>0</v>
      </c>
      <c r="J7768" s="22"/>
    </row>
    <row r="7769" spans="5:10">
      <c r="E7769" s="4" t="e">
        <f>VLOOKUP(B7769,'[1]Base de datos Almacen'!$B$2:$E$3654,4,0)</f>
        <v>#N/A</v>
      </c>
      <c r="F7769" s="8">
        <v>0</v>
      </c>
      <c r="G7769" s="9">
        <f>SUMIFS('Entrada - Salida'!$E:$E,'Entrada - Salida'!$D:$D,Saldo!C7769,'Entrada - Salida'!C:C,Saldo!B7769)</f>
        <v>0</v>
      </c>
      <c r="H7769" s="10">
        <f>SUMIFS('Entrada - Salida'!$F:$F,'Entrada - Salida'!$D:$D,Saldo!C7769,'Entrada - Salida'!C:C,Saldo!B7769)</f>
        <v>0</v>
      </c>
      <c r="I7769" s="11">
        <f t="shared" si="122"/>
        <v>0</v>
      </c>
      <c r="J7769" s="22"/>
    </row>
    <row r="7770" spans="5:10">
      <c r="E7770" s="4" t="e">
        <f>VLOOKUP(B7770,'[1]Base de datos Almacen'!$B$2:$E$3654,4,0)</f>
        <v>#N/A</v>
      </c>
      <c r="F7770" s="8">
        <v>0</v>
      </c>
      <c r="G7770" s="9">
        <f>SUMIFS('Entrada - Salida'!$E:$E,'Entrada - Salida'!$D:$D,Saldo!C7770,'Entrada - Salida'!C:C,Saldo!B7770)</f>
        <v>0</v>
      </c>
      <c r="H7770" s="10">
        <f>SUMIFS('Entrada - Salida'!$F:$F,'Entrada - Salida'!$D:$D,Saldo!C7770,'Entrada - Salida'!C:C,Saldo!B7770)</f>
        <v>0</v>
      </c>
      <c r="I7770" s="11">
        <f t="shared" si="122"/>
        <v>0</v>
      </c>
      <c r="J7770" s="22"/>
    </row>
    <row r="7771" spans="5:10">
      <c r="E7771" s="4" t="e">
        <f>VLOOKUP(B7771,'[1]Base de datos Almacen'!$B$2:$E$3654,4,0)</f>
        <v>#N/A</v>
      </c>
      <c r="F7771" s="8">
        <v>0</v>
      </c>
      <c r="G7771" s="9">
        <f>SUMIFS('Entrada - Salida'!$E:$E,'Entrada - Salida'!$D:$D,Saldo!C7771,'Entrada - Salida'!C:C,Saldo!B7771)</f>
        <v>0</v>
      </c>
      <c r="H7771" s="10">
        <f>SUMIFS('Entrada - Salida'!$F:$F,'Entrada - Salida'!$D:$D,Saldo!C7771,'Entrada - Salida'!C:C,Saldo!B7771)</f>
        <v>0</v>
      </c>
      <c r="I7771" s="11">
        <f t="shared" si="122"/>
        <v>0</v>
      </c>
      <c r="J7771" s="22"/>
    </row>
    <row r="7772" spans="5:10">
      <c r="E7772" s="4" t="e">
        <f>VLOOKUP(B7772,'[1]Base de datos Almacen'!$B$2:$E$3654,4,0)</f>
        <v>#N/A</v>
      </c>
      <c r="F7772" s="8">
        <v>0</v>
      </c>
      <c r="G7772" s="9">
        <f>SUMIFS('Entrada - Salida'!$E:$E,'Entrada - Salida'!$D:$D,Saldo!C7772,'Entrada - Salida'!C:C,Saldo!B7772)</f>
        <v>0</v>
      </c>
      <c r="H7772" s="10">
        <f>SUMIFS('Entrada - Salida'!$F:$F,'Entrada - Salida'!$D:$D,Saldo!C7772,'Entrada - Salida'!C:C,Saldo!B7772)</f>
        <v>0</v>
      </c>
      <c r="I7772" s="11">
        <f t="shared" si="122"/>
        <v>0</v>
      </c>
      <c r="J7772" s="22"/>
    </row>
    <row r="7773" spans="5:10">
      <c r="E7773" s="4" t="e">
        <f>VLOOKUP(B7773,'[1]Base de datos Almacen'!$B$2:$E$3654,4,0)</f>
        <v>#N/A</v>
      </c>
      <c r="F7773" s="8">
        <v>0</v>
      </c>
      <c r="G7773" s="9">
        <f>SUMIFS('Entrada - Salida'!$E:$E,'Entrada - Salida'!$D:$D,Saldo!C7773,'Entrada - Salida'!C:C,Saldo!B7773)</f>
        <v>0</v>
      </c>
      <c r="H7773" s="10">
        <f>SUMIFS('Entrada - Salida'!$F:$F,'Entrada - Salida'!$D:$D,Saldo!C7773,'Entrada - Salida'!C:C,Saldo!B7773)</f>
        <v>0</v>
      </c>
      <c r="I7773" s="11">
        <f t="shared" si="122"/>
        <v>0</v>
      </c>
      <c r="J7773" s="22"/>
    </row>
    <row r="7774" spans="5:10">
      <c r="E7774" s="4" t="e">
        <f>VLOOKUP(B7774,'[1]Base de datos Almacen'!$B$2:$E$3654,4,0)</f>
        <v>#N/A</v>
      </c>
      <c r="F7774" s="8">
        <v>0</v>
      </c>
      <c r="G7774" s="9">
        <f>SUMIFS('Entrada - Salida'!$E:$E,'Entrada - Salida'!$D:$D,Saldo!C7774,'Entrada - Salida'!C:C,Saldo!B7774)</f>
        <v>0</v>
      </c>
      <c r="H7774" s="10">
        <f>SUMIFS('Entrada - Salida'!$F:$F,'Entrada - Salida'!$D:$D,Saldo!C7774,'Entrada - Salida'!C:C,Saldo!B7774)</f>
        <v>0</v>
      </c>
      <c r="I7774" s="11">
        <f t="shared" si="122"/>
        <v>0</v>
      </c>
      <c r="J7774" s="22"/>
    </row>
    <row r="7775" spans="5:10">
      <c r="E7775" s="4" t="e">
        <f>VLOOKUP(B7775,'[1]Base de datos Almacen'!$B$2:$E$3654,4,0)</f>
        <v>#N/A</v>
      </c>
      <c r="F7775" s="8">
        <v>0</v>
      </c>
      <c r="G7775" s="9">
        <f>SUMIFS('Entrada - Salida'!$E:$E,'Entrada - Salida'!$D:$D,Saldo!C7775,'Entrada - Salida'!C:C,Saldo!B7775)</f>
        <v>0</v>
      </c>
      <c r="H7775" s="10">
        <f>SUMIFS('Entrada - Salida'!$F:$F,'Entrada - Salida'!$D:$D,Saldo!C7775,'Entrada - Salida'!C:C,Saldo!B7775)</f>
        <v>0</v>
      </c>
      <c r="I7775" s="11">
        <f t="shared" si="122"/>
        <v>0</v>
      </c>
      <c r="J7775" s="22"/>
    </row>
    <row r="7776" spans="5:10">
      <c r="E7776" s="4" t="e">
        <f>VLOOKUP(B7776,'[1]Base de datos Almacen'!$B$2:$E$3654,4,0)</f>
        <v>#N/A</v>
      </c>
      <c r="F7776" s="8">
        <v>0</v>
      </c>
      <c r="G7776" s="9">
        <f>SUMIFS('Entrada - Salida'!$E:$E,'Entrada - Salida'!$D:$D,Saldo!C7776,'Entrada - Salida'!C:C,Saldo!B7776)</f>
        <v>0</v>
      </c>
      <c r="H7776" s="10">
        <f>SUMIFS('Entrada - Salida'!$F:$F,'Entrada - Salida'!$D:$D,Saldo!C7776,'Entrada - Salida'!C:C,Saldo!B7776)</f>
        <v>0</v>
      </c>
      <c r="I7776" s="11">
        <f t="shared" si="122"/>
        <v>0</v>
      </c>
      <c r="J7776" s="22"/>
    </row>
    <row r="7777" spans="5:10">
      <c r="E7777" s="4" t="e">
        <f>VLOOKUP(B7777,'[1]Base de datos Almacen'!$B$2:$E$3654,4,0)</f>
        <v>#N/A</v>
      </c>
      <c r="F7777" s="8">
        <v>0</v>
      </c>
      <c r="G7777" s="9">
        <f>SUMIFS('Entrada - Salida'!$E:$E,'Entrada - Salida'!$D:$D,Saldo!C7777,'Entrada - Salida'!C:C,Saldo!B7777)</f>
        <v>0</v>
      </c>
      <c r="H7777" s="10">
        <f>SUMIFS('Entrada - Salida'!$F:$F,'Entrada - Salida'!$D:$D,Saldo!C7777,'Entrada - Salida'!C:C,Saldo!B7777)</f>
        <v>0</v>
      </c>
      <c r="I7777" s="11">
        <f t="shared" si="122"/>
        <v>0</v>
      </c>
      <c r="J7777" s="22"/>
    </row>
    <row r="7778" spans="5:10">
      <c r="E7778" s="4" t="e">
        <f>VLOOKUP(B7778,'[1]Base de datos Almacen'!$B$2:$E$3654,4,0)</f>
        <v>#N/A</v>
      </c>
      <c r="F7778" s="8">
        <v>0</v>
      </c>
      <c r="G7778" s="9">
        <f>SUMIFS('Entrada - Salida'!$E:$E,'Entrada - Salida'!$D:$D,Saldo!C7778,'Entrada - Salida'!C:C,Saldo!B7778)</f>
        <v>0</v>
      </c>
      <c r="H7778" s="10">
        <f>SUMIFS('Entrada - Salida'!$F:$F,'Entrada - Salida'!$D:$D,Saldo!C7778,'Entrada - Salida'!C:C,Saldo!B7778)</f>
        <v>0</v>
      </c>
      <c r="I7778" s="11">
        <f t="shared" si="122"/>
        <v>0</v>
      </c>
      <c r="J7778" s="22"/>
    </row>
    <row r="7779" spans="5:10">
      <c r="E7779" s="4" t="e">
        <f>VLOOKUP(B7779,'[1]Base de datos Almacen'!$B$2:$E$3654,4,0)</f>
        <v>#N/A</v>
      </c>
      <c r="F7779" s="8">
        <v>0</v>
      </c>
      <c r="G7779" s="9">
        <f>SUMIFS('Entrada - Salida'!$E:$E,'Entrada - Salida'!$D:$D,Saldo!C7779,'Entrada - Salida'!C:C,Saldo!B7779)</f>
        <v>0</v>
      </c>
      <c r="H7779" s="10">
        <f>SUMIFS('Entrada - Salida'!$F:$F,'Entrada - Salida'!$D:$D,Saldo!C7779,'Entrada - Salida'!C:C,Saldo!B7779)</f>
        <v>0</v>
      </c>
      <c r="I7779" s="11">
        <f t="shared" si="122"/>
        <v>0</v>
      </c>
      <c r="J7779" s="22"/>
    </row>
    <row r="7780" spans="5:10">
      <c r="E7780" s="4" t="e">
        <f>VLOOKUP(B7780,'[1]Base de datos Almacen'!$B$2:$E$3654,4,0)</f>
        <v>#N/A</v>
      </c>
      <c r="F7780" s="8">
        <v>0</v>
      </c>
      <c r="G7780" s="9">
        <f>SUMIFS('Entrada - Salida'!$E:$E,'Entrada - Salida'!$D:$D,Saldo!C7780,'Entrada - Salida'!C:C,Saldo!B7780)</f>
        <v>0</v>
      </c>
      <c r="H7780" s="10">
        <f>SUMIFS('Entrada - Salida'!$F:$F,'Entrada - Salida'!$D:$D,Saldo!C7780,'Entrada - Salida'!C:C,Saldo!B7780)</f>
        <v>0</v>
      </c>
      <c r="I7780" s="11">
        <f t="shared" si="122"/>
        <v>0</v>
      </c>
      <c r="J7780" s="22"/>
    </row>
    <row r="7781" spans="5:10">
      <c r="E7781" s="4" t="e">
        <f>VLOOKUP(B7781,'[1]Base de datos Almacen'!$B$2:$E$3654,4,0)</f>
        <v>#N/A</v>
      </c>
      <c r="F7781" s="8">
        <v>0</v>
      </c>
      <c r="G7781" s="9">
        <f>SUMIFS('Entrada - Salida'!$E:$E,'Entrada - Salida'!$D:$D,Saldo!C7781,'Entrada - Salida'!C:C,Saldo!B7781)</f>
        <v>0</v>
      </c>
      <c r="H7781" s="10">
        <f>SUMIFS('Entrada - Salida'!$F:$F,'Entrada - Salida'!$D:$D,Saldo!C7781,'Entrada - Salida'!C:C,Saldo!B7781)</f>
        <v>0</v>
      </c>
      <c r="I7781" s="11">
        <f t="shared" si="122"/>
        <v>0</v>
      </c>
      <c r="J7781" s="22"/>
    </row>
    <row r="7782" spans="5:10">
      <c r="E7782" s="4" t="e">
        <f>VLOOKUP(B7782,'[1]Base de datos Almacen'!$B$2:$E$3654,4,0)</f>
        <v>#N/A</v>
      </c>
      <c r="F7782" s="8">
        <v>0</v>
      </c>
      <c r="G7782" s="9">
        <f>SUMIFS('Entrada - Salida'!$E:$E,'Entrada - Salida'!$D:$D,Saldo!C7782,'Entrada - Salida'!C:C,Saldo!B7782)</f>
        <v>0</v>
      </c>
      <c r="H7782" s="10">
        <f>SUMIFS('Entrada - Salida'!$F:$F,'Entrada - Salida'!$D:$D,Saldo!C7782,'Entrada - Salida'!C:C,Saldo!B7782)</f>
        <v>0</v>
      </c>
      <c r="I7782" s="11">
        <f t="shared" si="122"/>
        <v>0</v>
      </c>
      <c r="J7782" s="22"/>
    </row>
    <row r="7783" spans="5:10">
      <c r="E7783" s="4" t="e">
        <f>VLOOKUP(B7783,'[1]Base de datos Almacen'!$B$2:$E$3654,4,0)</f>
        <v>#N/A</v>
      </c>
      <c r="F7783" s="8">
        <v>0</v>
      </c>
      <c r="G7783" s="9">
        <f>SUMIFS('Entrada - Salida'!$E:$E,'Entrada - Salida'!$D:$D,Saldo!C7783,'Entrada - Salida'!C:C,Saldo!B7783)</f>
        <v>0</v>
      </c>
      <c r="H7783" s="10">
        <f>SUMIFS('Entrada - Salida'!$F:$F,'Entrada - Salida'!$D:$D,Saldo!C7783,'Entrada - Salida'!C:C,Saldo!B7783)</f>
        <v>0</v>
      </c>
      <c r="I7783" s="11">
        <f t="shared" si="122"/>
        <v>0</v>
      </c>
      <c r="J7783" s="22"/>
    </row>
    <row r="7784" spans="5:10">
      <c r="E7784" s="4" t="e">
        <f>VLOOKUP(B7784,'[1]Base de datos Almacen'!$B$2:$E$3654,4,0)</f>
        <v>#N/A</v>
      </c>
      <c r="F7784" s="8">
        <v>0</v>
      </c>
      <c r="G7784" s="9">
        <f>SUMIFS('Entrada - Salida'!$E:$E,'Entrada - Salida'!$D:$D,Saldo!C7784,'Entrada - Salida'!C:C,Saldo!B7784)</f>
        <v>0</v>
      </c>
      <c r="H7784" s="10">
        <f>SUMIFS('Entrada - Salida'!$F:$F,'Entrada - Salida'!$D:$D,Saldo!C7784,'Entrada - Salida'!C:C,Saldo!B7784)</f>
        <v>0</v>
      </c>
      <c r="I7784" s="11">
        <f t="shared" si="122"/>
        <v>0</v>
      </c>
      <c r="J7784" s="22"/>
    </row>
    <row r="7785" spans="5:10">
      <c r="E7785" s="4" t="e">
        <f>VLOOKUP(B7785,'[1]Base de datos Almacen'!$B$2:$E$3654,4,0)</f>
        <v>#N/A</v>
      </c>
      <c r="F7785" s="8">
        <v>0</v>
      </c>
      <c r="G7785" s="9">
        <f>SUMIFS('Entrada - Salida'!$E:$E,'Entrada - Salida'!$D:$D,Saldo!C7785,'Entrada - Salida'!C:C,Saldo!B7785)</f>
        <v>0</v>
      </c>
      <c r="H7785" s="10">
        <f>SUMIFS('Entrada - Salida'!$F:$F,'Entrada - Salida'!$D:$D,Saldo!C7785,'Entrada - Salida'!C:C,Saldo!B7785)</f>
        <v>0</v>
      </c>
      <c r="I7785" s="11">
        <f t="shared" si="122"/>
        <v>0</v>
      </c>
      <c r="J7785" s="22"/>
    </row>
    <row r="7786" spans="5:10">
      <c r="E7786" s="4" t="e">
        <f>VLOOKUP(B7786,'[1]Base de datos Almacen'!$B$2:$E$3654,4,0)</f>
        <v>#N/A</v>
      </c>
      <c r="F7786" s="8">
        <v>0</v>
      </c>
      <c r="G7786" s="9">
        <f>SUMIFS('Entrada - Salida'!$E:$E,'Entrada - Salida'!$D:$D,Saldo!C7786,'Entrada - Salida'!C:C,Saldo!B7786)</f>
        <v>0</v>
      </c>
      <c r="H7786" s="10">
        <f>SUMIFS('Entrada - Salida'!$F:$F,'Entrada - Salida'!$D:$D,Saldo!C7786,'Entrada - Salida'!C:C,Saldo!B7786)</f>
        <v>0</v>
      </c>
      <c r="I7786" s="11">
        <f t="shared" si="122"/>
        <v>0</v>
      </c>
      <c r="J7786" s="22"/>
    </row>
    <row r="7787" spans="5:10">
      <c r="E7787" s="4" t="e">
        <f>VLOOKUP(B7787,'[1]Base de datos Almacen'!$B$2:$E$3654,4,0)</f>
        <v>#N/A</v>
      </c>
      <c r="F7787" s="8">
        <v>0</v>
      </c>
      <c r="G7787" s="9">
        <f>SUMIFS('Entrada - Salida'!$E:$E,'Entrada - Salida'!$D:$D,Saldo!C7787,'Entrada - Salida'!C:C,Saldo!B7787)</f>
        <v>0</v>
      </c>
      <c r="H7787" s="10">
        <f>SUMIFS('Entrada - Salida'!$F:$F,'Entrada - Salida'!$D:$D,Saldo!C7787,'Entrada - Salida'!C:C,Saldo!B7787)</f>
        <v>0</v>
      </c>
      <c r="I7787" s="11">
        <f t="shared" si="122"/>
        <v>0</v>
      </c>
      <c r="J7787" s="22"/>
    </row>
    <row r="7788" spans="5:10">
      <c r="E7788" s="4" t="e">
        <f>VLOOKUP(B7788,'[1]Base de datos Almacen'!$B$2:$E$3654,4,0)</f>
        <v>#N/A</v>
      </c>
      <c r="F7788" s="8">
        <v>0</v>
      </c>
      <c r="G7788" s="9">
        <f>SUMIFS('Entrada - Salida'!$E:$E,'Entrada - Salida'!$D:$D,Saldo!C7788,'Entrada - Salida'!C:C,Saldo!B7788)</f>
        <v>0</v>
      </c>
      <c r="H7788" s="10">
        <f>SUMIFS('Entrada - Salida'!$F:$F,'Entrada - Salida'!$D:$D,Saldo!C7788,'Entrada - Salida'!C:C,Saldo!B7788)</f>
        <v>0</v>
      </c>
      <c r="I7788" s="11">
        <f t="shared" si="122"/>
        <v>0</v>
      </c>
      <c r="J7788" s="22"/>
    </row>
    <row r="7789" spans="5:10">
      <c r="E7789" s="4" t="e">
        <f>VLOOKUP(B7789,'[1]Base de datos Almacen'!$B$2:$E$3654,4,0)</f>
        <v>#N/A</v>
      </c>
      <c r="F7789" s="8">
        <v>0</v>
      </c>
      <c r="G7789" s="9">
        <f>SUMIFS('Entrada - Salida'!$E:$E,'Entrada - Salida'!$D:$D,Saldo!C7789,'Entrada - Salida'!C:C,Saldo!B7789)</f>
        <v>0</v>
      </c>
      <c r="H7789" s="10">
        <f>SUMIFS('Entrada - Salida'!$F:$F,'Entrada - Salida'!$D:$D,Saldo!C7789,'Entrada - Salida'!C:C,Saldo!B7789)</f>
        <v>0</v>
      </c>
      <c r="I7789" s="11">
        <f t="shared" si="122"/>
        <v>0</v>
      </c>
      <c r="J7789" s="22"/>
    </row>
    <row r="7790" spans="5:10">
      <c r="E7790" s="4" t="e">
        <f>VLOOKUP(B7790,'[1]Base de datos Almacen'!$B$2:$E$3654,4,0)</f>
        <v>#N/A</v>
      </c>
      <c r="F7790" s="8">
        <v>0</v>
      </c>
      <c r="G7790" s="9">
        <f>SUMIFS('Entrada - Salida'!$E:$E,'Entrada - Salida'!$D:$D,Saldo!C7790,'Entrada - Salida'!C:C,Saldo!B7790)</f>
        <v>0</v>
      </c>
      <c r="H7790" s="10">
        <f>SUMIFS('Entrada - Salida'!$F:$F,'Entrada - Salida'!$D:$D,Saldo!C7790,'Entrada - Salida'!C:C,Saldo!B7790)</f>
        <v>0</v>
      </c>
      <c r="I7790" s="11">
        <f t="shared" ref="I7790:I7853" si="123">+(G7790-H7790)+F7790</f>
        <v>0</v>
      </c>
      <c r="J7790" s="22"/>
    </row>
    <row r="7791" spans="5:10">
      <c r="E7791" s="4" t="e">
        <f>VLOOKUP(B7791,'[1]Base de datos Almacen'!$B$2:$E$3654,4,0)</f>
        <v>#N/A</v>
      </c>
      <c r="F7791" s="8">
        <v>0</v>
      </c>
      <c r="G7791" s="9">
        <f>SUMIFS('Entrada - Salida'!$E:$E,'Entrada - Salida'!$D:$D,Saldo!C7791,'Entrada - Salida'!C:C,Saldo!B7791)</f>
        <v>0</v>
      </c>
      <c r="H7791" s="10">
        <f>SUMIFS('Entrada - Salida'!$F:$F,'Entrada - Salida'!$D:$D,Saldo!C7791,'Entrada - Salida'!C:C,Saldo!B7791)</f>
        <v>0</v>
      </c>
      <c r="I7791" s="11">
        <f t="shared" si="123"/>
        <v>0</v>
      </c>
      <c r="J7791" s="22"/>
    </row>
    <row r="7792" spans="5:10">
      <c r="E7792" s="4" t="e">
        <f>VLOOKUP(B7792,'[1]Base de datos Almacen'!$B$2:$E$3654,4,0)</f>
        <v>#N/A</v>
      </c>
      <c r="F7792" s="8">
        <v>0</v>
      </c>
      <c r="G7792" s="9">
        <f>SUMIFS('Entrada - Salida'!$E:$E,'Entrada - Salida'!$D:$D,Saldo!C7792,'Entrada - Salida'!C:C,Saldo!B7792)</f>
        <v>0</v>
      </c>
      <c r="H7792" s="10">
        <f>SUMIFS('Entrada - Salida'!$F:$F,'Entrada - Salida'!$D:$D,Saldo!C7792,'Entrada - Salida'!C:C,Saldo!B7792)</f>
        <v>0</v>
      </c>
      <c r="I7792" s="11">
        <f t="shared" si="123"/>
        <v>0</v>
      </c>
      <c r="J7792" s="22"/>
    </row>
    <row r="7793" spans="5:10">
      <c r="E7793" s="4" t="e">
        <f>VLOOKUP(B7793,'[1]Base de datos Almacen'!$B$2:$E$3654,4,0)</f>
        <v>#N/A</v>
      </c>
      <c r="F7793" s="8">
        <v>0</v>
      </c>
      <c r="G7793" s="9">
        <f>SUMIFS('Entrada - Salida'!$E:$E,'Entrada - Salida'!$D:$D,Saldo!C7793,'Entrada - Salida'!C:C,Saldo!B7793)</f>
        <v>0</v>
      </c>
      <c r="H7793" s="10">
        <f>SUMIFS('Entrada - Salida'!$F:$F,'Entrada - Salida'!$D:$D,Saldo!C7793,'Entrada - Salida'!C:C,Saldo!B7793)</f>
        <v>0</v>
      </c>
      <c r="I7793" s="11">
        <f t="shared" si="123"/>
        <v>0</v>
      </c>
      <c r="J7793" s="22"/>
    </row>
    <row r="7794" spans="5:10">
      <c r="E7794" s="4" t="e">
        <f>VLOOKUP(B7794,'[1]Base de datos Almacen'!$B$2:$E$3654,4,0)</f>
        <v>#N/A</v>
      </c>
      <c r="F7794" s="8">
        <v>0</v>
      </c>
      <c r="G7794" s="9">
        <f>SUMIFS('Entrada - Salida'!$E:$E,'Entrada - Salida'!$D:$D,Saldo!C7794,'Entrada - Salida'!C:C,Saldo!B7794)</f>
        <v>0</v>
      </c>
      <c r="H7794" s="10">
        <f>SUMIFS('Entrada - Salida'!$F:$F,'Entrada - Salida'!$D:$D,Saldo!C7794,'Entrada - Salida'!C:C,Saldo!B7794)</f>
        <v>0</v>
      </c>
      <c r="I7794" s="11">
        <f t="shared" si="123"/>
        <v>0</v>
      </c>
      <c r="J7794" s="22"/>
    </row>
    <row r="7795" spans="5:10">
      <c r="E7795" s="4" t="e">
        <f>VLOOKUP(B7795,'[1]Base de datos Almacen'!$B$2:$E$3654,4,0)</f>
        <v>#N/A</v>
      </c>
      <c r="F7795" s="8">
        <v>0</v>
      </c>
      <c r="G7795" s="9">
        <f>SUMIFS('Entrada - Salida'!$E:$E,'Entrada - Salida'!$D:$D,Saldo!C7795,'Entrada - Salida'!C:C,Saldo!B7795)</f>
        <v>0</v>
      </c>
      <c r="H7795" s="10">
        <f>SUMIFS('Entrada - Salida'!$F:$F,'Entrada - Salida'!$D:$D,Saldo!C7795,'Entrada - Salida'!C:C,Saldo!B7795)</f>
        <v>0</v>
      </c>
      <c r="I7795" s="11">
        <f t="shared" si="123"/>
        <v>0</v>
      </c>
      <c r="J7795" s="22"/>
    </row>
    <row r="7796" spans="5:10">
      <c r="E7796" s="4" t="e">
        <f>VLOOKUP(B7796,'[1]Base de datos Almacen'!$B$2:$E$3654,4,0)</f>
        <v>#N/A</v>
      </c>
      <c r="F7796" s="8">
        <v>0</v>
      </c>
      <c r="G7796" s="9">
        <f>SUMIFS('Entrada - Salida'!$E:$E,'Entrada - Salida'!$D:$D,Saldo!C7796,'Entrada - Salida'!C:C,Saldo!B7796)</f>
        <v>0</v>
      </c>
      <c r="H7796" s="10">
        <f>SUMIFS('Entrada - Salida'!$F:$F,'Entrada - Salida'!$D:$D,Saldo!C7796,'Entrada - Salida'!C:C,Saldo!B7796)</f>
        <v>0</v>
      </c>
      <c r="I7796" s="11">
        <f t="shared" si="123"/>
        <v>0</v>
      </c>
      <c r="J7796" s="22"/>
    </row>
    <row r="7797" spans="5:10">
      <c r="E7797" s="4" t="e">
        <f>VLOOKUP(B7797,'[1]Base de datos Almacen'!$B$2:$E$3654,4,0)</f>
        <v>#N/A</v>
      </c>
      <c r="F7797" s="8">
        <v>0</v>
      </c>
      <c r="G7797" s="9">
        <f>SUMIFS('Entrada - Salida'!$E:$E,'Entrada - Salida'!$D:$D,Saldo!C7797,'Entrada - Salida'!C:C,Saldo!B7797)</f>
        <v>0</v>
      </c>
      <c r="H7797" s="10">
        <f>SUMIFS('Entrada - Salida'!$F:$F,'Entrada - Salida'!$D:$D,Saldo!C7797,'Entrada - Salida'!C:C,Saldo!B7797)</f>
        <v>0</v>
      </c>
      <c r="I7797" s="11">
        <f t="shared" si="123"/>
        <v>0</v>
      </c>
      <c r="J7797" s="22"/>
    </row>
    <row r="7798" spans="5:10">
      <c r="E7798" s="4" t="e">
        <f>VLOOKUP(B7798,'[1]Base de datos Almacen'!$B$2:$E$3654,4,0)</f>
        <v>#N/A</v>
      </c>
      <c r="F7798" s="8">
        <v>0</v>
      </c>
      <c r="G7798" s="9">
        <f>SUMIFS('Entrada - Salida'!$E:$E,'Entrada - Salida'!$D:$D,Saldo!C7798,'Entrada - Salida'!C:C,Saldo!B7798)</f>
        <v>0</v>
      </c>
      <c r="H7798" s="10">
        <f>SUMIFS('Entrada - Salida'!$F:$F,'Entrada - Salida'!$D:$D,Saldo!C7798,'Entrada - Salida'!C:C,Saldo!B7798)</f>
        <v>0</v>
      </c>
      <c r="I7798" s="11">
        <f t="shared" si="123"/>
        <v>0</v>
      </c>
      <c r="J7798" s="22"/>
    </row>
    <row r="7799" spans="5:10">
      <c r="E7799" s="4" t="e">
        <f>VLOOKUP(B7799,'[1]Base de datos Almacen'!$B$2:$E$3654,4,0)</f>
        <v>#N/A</v>
      </c>
      <c r="F7799" s="8">
        <v>0</v>
      </c>
      <c r="G7799" s="9">
        <f>SUMIFS('Entrada - Salida'!$E:$E,'Entrada - Salida'!$D:$D,Saldo!C7799,'Entrada - Salida'!C:C,Saldo!B7799)</f>
        <v>0</v>
      </c>
      <c r="H7799" s="10">
        <f>SUMIFS('Entrada - Salida'!$F:$F,'Entrada - Salida'!$D:$D,Saldo!C7799,'Entrada - Salida'!C:C,Saldo!B7799)</f>
        <v>0</v>
      </c>
      <c r="I7799" s="11">
        <f t="shared" si="123"/>
        <v>0</v>
      </c>
      <c r="J7799" s="22"/>
    </row>
    <row r="7800" spans="5:10">
      <c r="E7800" s="4" t="e">
        <f>VLOOKUP(B7800,'[1]Base de datos Almacen'!$B$2:$E$3654,4,0)</f>
        <v>#N/A</v>
      </c>
      <c r="F7800" s="8">
        <v>0</v>
      </c>
      <c r="G7800" s="9">
        <f>SUMIFS('Entrada - Salida'!$E:$E,'Entrada - Salida'!$D:$D,Saldo!C7800,'Entrada - Salida'!C:C,Saldo!B7800)</f>
        <v>0</v>
      </c>
      <c r="H7800" s="10">
        <f>SUMIFS('Entrada - Salida'!$F:$F,'Entrada - Salida'!$D:$D,Saldo!C7800,'Entrada - Salida'!C:C,Saldo!B7800)</f>
        <v>0</v>
      </c>
      <c r="I7800" s="11">
        <f t="shared" si="123"/>
        <v>0</v>
      </c>
      <c r="J7800" s="22"/>
    </row>
    <row r="7801" spans="5:10">
      <c r="E7801" s="4" t="e">
        <f>VLOOKUP(B7801,'[1]Base de datos Almacen'!$B$2:$E$3654,4,0)</f>
        <v>#N/A</v>
      </c>
      <c r="F7801" s="8">
        <v>0</v>
      </c>
      <c r="G7801" s="9">
        <f>SUMIFS('Entrada - Salida'!$E:$E,'Entrada - Salida'!$D:$D,Saldo!C7801,'Entrada - Salida'!C:C,Saldo!B7801)</f>
        <v>0</v>
      </c>
      <c r="H7801" s="10">
        <f>SUMIFS('Entrada - Salida'!$F:$F,'Entrada - Salida'!$D:$D,Saldo!C7801,'Entrada - Salida'!C:C,Saldo!B7801)</f>
        <v>0</v>
      </c>
      <c r="I7801" s="11">
        <f t="shared" si="123"/>
        <v>0</v>
      </c>
      <c r="J7801" s="22"/>
    </row>
    <row r="7802" spans="5:10">
      <c r="E7802" s="4" t="e">
        <f>VLOOKUP(B7802,'[1]Base de datos Almacen'!$B$2:$E$3654,4,0)</f>
        <v>#N/A</v>
      </c>
      <c r="F7802" s="8">
        <v>0</v>
      </c>
      <c r="G7802" s="9">
        <f>SUMIFS('Entrada - Salida'!$E:$E,'Entrada - Salida'!$D:$D,Saldo!C7802,'Entrada - Salida'!C:C,Saldo!B7802)</f>
        <v>0</v>
      </c>
      <c r="H7802" s="10">
        <f>SUMIFS('Entrada - Salida'!$F:$F,'Entrada - Salida'!$D:$D,Saldo!C7802,'Entrada - Salida'!C:C,Saldo!B7802)</f>
        <v>0</v>
      </c>
      <c r="I7802" s="11">
        <f t="shared" si="123"/>
        <v>0</v>
      </c>
      <c r="J7802" s="22"/>
    </row>
    <row r="7803" spans="5:10">
      <c r="E7803" s="4" t="e">
        <f>VLOOKUP(B7803,'[1]Base de datos Almacen'!$B$2:$E$3654,4,0)</f>
        <v>#N/A</v>
      </c>
      <c r="F7803" s="8">
        <v>0</v>
      </c>
      <c r="G7803" s="9">
        <f>SUMIFS('Entrada - Salida'!$E:$E,'Entrada - Salida'!$D:$D,Saldo!C7803,'Entrada - Salida'!C:C,Saldo!B7803)</f>
        <v>0</v>
      </c>
      <c r="H7803" s="10">
        <f>SUMIFS('Entrada - Salida'!$F:$F,'Entrada - Salida'!$D:$D,Saldo!C7803,'Entrada - Salida'!C:C,Saldo!B7803)</f>
        <v>0</v>
      </c>
      <c r="I7803" s="11">
        <f t="shared" si="123"/>
        <v>0</v>
      </c>
      <c r="J7803" s="22"/>
    </row>
    <row r="7804" spans="5:10">
      <c r="E7804" s="4" t="e">
        <f>VLOOKUP(B7804,'[1]Base de datos Almacen'!$B$2:$E$3654,4,0)</f>
        <v>#N/A</v>
      </c>
      <c r="F7804" s="8">
        <v>0</v>
      </c>
      <c r="G7804" s="9">
        <f>SUMIFS('Entrada - Salida'!$E:$E,'Entrada - Salida'!$D:$D,Saldo!C7804,'Entrada - Salida'!C:C,Saldo!B7804)</f>
        <v>0</v>
      </c>
      <c r="H7804" s="10">
        <f>SUMIFS('Entrada - Salida'!$F:$F,'Entrada - Salida'!$D:$D,Saldo!C7804,'Entrada - Salida'!C:C,Saldo!B7804)</f>
        <v>0</v>
      </c>
      <c r="I7804" s="11">
        <f t="shared" si="123"/>
        <v>0</v>
      </c>
      <c r="J7804" s="22"/>
    </row>
    <row r="7805" spans="5:10">
      <c r="E7805" s="4" t="e">
        <f>VLOOKUP(B7805,'[1]Base de datos Almacen'!$B$2:$E$3654,4,0)</f>
        <v>#N/A</v>
      </c>
      <c r="F7805" s="8">
        <v>0</v>
      </c>
      <c r="G7805" s="9">
        <f>SUMIFS('Entrada - Salida'!$E:$E,'Entrada - Salida'!$D:$D,Saldo!C7805,'Entrada - Salida'!C:C,Saldo!B7805)</f>
        <v>0</v>
      </c>
      <c r="H7805" s="10">
        <f>SUMIFS('Entrada - Salida'!$F:$F,'Entrada - Salida'!$D:$D,Saldo!C7805,'Entrada - Salida'!C:C,Saldo!B7805)</f>
        <v>0</v>
      </c>
      <c r="I7805" s="11">
        <f t="shared" si="123"/>
        <v>0</v>
      </c>
      <c r="J7805" s="22"/>
    </row>
    <row r="7806" spans="5:10">
      <c r="E7806" s="4" t="e">
        <f>VLOOKUP(B7806,'[1]Base de datos Almacen'!$B$2:$E$3654,4,0)</f>
        <v>#N/A</v>
      </c>
      <c r="F7806" s="8">
        <v>0</v>
      </c>
      <c r="G7806" s="9">
        <f>SUMIFS('Entrada - Salida'!$E:$E,'Entrada - Salida'!$D:$D,Saldo!C7806,'Entrada - Salida'!C:C,Saldo!B7806)</f>
        <v>0</v>
      </c>
      <c r="H7806" s="10">
        <f>SUMIFS('Entrada - Salida'!$F:$F,'Entrada - Salida'!$D:$D,Saldo!C7806,'Entrada - Salida'!C:C,Saldo!B7806)</f>
        <v>0</v>
      </c>
      <c r="I7806" s="11">
        <f t="shared" si="123"/>
        <v>0</v>
      </c>
      <c r="J7806" s="22"/>
    </row>
    <row r="7807" spans="5:10">
      <c r="E7807" s="4" t="e">
        <f>VLOOKUP(B7807,'[1]Base de datos Almacen'!$B$2:$E$3654,4,0)</f>
        <v>#N/A</v>
      </c>
      <c r="F7807" s="8">
        <v>0</v>
      </c>
      <c r="G7807" s="9">
        <f>SUMIFS('Entrada - Salida'!$E:$E,'Entrada - Salida'!$D:$D,Saldo!C7807,'Entrada - Salida'!C:C,Saldo!B7807)</f>
        <v>0</v>
      </c>
      <c r="H7807" s="10">
        <f>SUMIFS('Entrada - Salida'!$F:$F,'Entrada - Salida'!$D:$D,Saldo!C7807,'Entrada - Salida'!C:C,Saldo!B7807)</f>
        <v>0</v>
      </c>
      <c r="I7807" s="11">
        <f t="shared" si="123"/>
        <v>0</v>
      </c>
      <c r="J7807" s="22"/>
    </row>
    <row r="7808" spans="5:10">
      <c r="E7808" s="4" t="e">
        <f>VLOOKUP(B7808,'[1]Base de datos Almacen'!$B$2:$E$3654,4,0)</f>
        <v>#N/A</v>
      </c>
      <c r="F7808" s="8">
        <v>0</v>
      </c>
      <c r="G7808" s="9">
        <f>SUMIFS('Entrada - Salida'!$E:$E,'Entrada - Salida'!$D:$D,Saldo!C7808,'Entrada - Salida'!C:C,Saldo!B7808)</f>
        <v>0</v>
      </c>
      <c r="H7808" s="10">
        <f>SUMIFS('Entrada - Salida'!$F:$F,'Entrada - Salida'!$D:$D,Saldo!C7808,'Entrada - Salida'!C:C,Saldo!B7808)</f>
        <v>0</v>
      </c>
      <c r="I7808" s="11">
        <f t="shared" si="123"/>
        <v>0</v>
      </c>
      <c r="J7808" s="22"/>
    </row>
    <row r="7809" spans="5:10">
      <c r="E7809" s="4" t="e">
        <f>VLOOKUP(B7809,'[1]Base de datos Almacen'!$B$2:$E$3654,4,0)</f>
        <v>#N/A</v>
      </c>
      <c r="F7809" s="8">
        <v>0</v>
      </c>
      <c r="G7809" s="9">
        <f>SUMIFS('Entrada - Salida'!$E:$E,'Entrada - Salida'!$D:$D,Saldo!C7809,'Entrada - Salida'!C:C,Saldo!B7809)</f>
        <v>0</v>
      </c>
      <c r="H7809" s="10">
        <f>SUMIFS('Entrada - Salida'!$F:$F,'Entrada - Salida'!$D:$D,Saldo!C7809,'Entrada - Salida'!C:C,Saldo!B7809)</f>
        <v>0</v>
      </c>
      <c r="I7809" s="11">
        <f t="shared" si="123"/>
        <v>0</v>
      </c>
      <c r="J7809" s="22"/>
    </row>
    <row r="7810" spans="5:10">
      <c r="E7810" s="4" t="e">
        <f>VLOOKUP(B7810,'[1]Base de datos Almacen'!$B$2:$E$3654,4,0)</f>
        <v>#N/A</v>
      </c>
      <c r="F7810" s="8">
        <v>0</v>
      </c>
      <c r="G7810" s="9">
        <f>SUMIFS('Entrada - Salida'!$E:$E,'Entrada - Salida'!$D:$D,Saldo!C7810,'Entrada - Salida'!C:C,Saldo!B7810)</f>
        <v>0</v>
      </c>
      <c r="H7810" s="10">
        <f>SUMIFS('Entrada - Salida'!$F:$F,'Entrada - Salida'!$D:$D,Saldo!C7810,'Entrada - Salida'!C:C,Saldo!B7810)</f>
        <v>0</v>
      </c>
      <c r="I7810" s="11">
        <f t="shared" si="123"/>
        <v>0</v>
      </c>
      <c r="J7810" s="22"/>
    </row>
    <row r="7811" spans="5:10">
      <c r="E7811" s="4" t="e">
        <f>VLOOKUP(B7811,'[1]Base de datos Almacen'!$B$2:$E$3654,4,0)</f>
        <v>#N/A</v>
      </c>
      <c r="F7811" s="8">
        <v>0</v>
      </c>
      <c r="G7811" s="9">
        <f>SUMIFS('Entrada - Salida'!$E:$E,'Entrada - Salida'!$D:$D,Saldo!C7811,'Entrada - Salida'!C:C,Saldo!B7811)</f>
        <v>0</v>
      </c>
      <c r="H7811" s="10">
        <f>SUMIFS('Entrada - Salida'!$F:$F,'Entrada - Salida'!$D:$D,Saldo!C7811,'Entrada - Salida'!C:C,Saldo!B7811)</f>
        <v>0</v>
      </c>
      <c r="I7811" s="11">
        <f t="shared" si="123"/>
        <v>0</v>
      </c>
      <c r="J7811" s="22"/>
    </row>
    <row r="7812" spans="5:10">
      <c r="E7812" s="4" t="e">
        <f>VLOOKUP(B7812,'[1]Base de datos Almacen'!$B$2:$E$3654,4,0)</f>
        <v>#N/A</v>
      </c>
      <c r="F7812" s="8">
        <v>0</v>
      </c>
      <c r="G7812" s="9">
        <f>SUMIFS('Entrada - Salida'!$E:$E,'Entrada - Salida'!$D:$D,Saldo!C7812,'Entrada - Salida'!C:C,Saldo!B7812)</f>
        <v>0</v>
      </c>
      <c r="H7812" s="10">
        <f>SUMIFS('Entrada - Salida'!$F:$F,'Entrada - Salida'!$D:$D,Saldo!C7812,'Entrada - Salida'!C:C,Saldo!B7812)</f>
        <v>0</v>
      </c>
      <c r="I7812" s="11">
        <f t="shared" si="123"/>
        <v>0</v>
      </c>
      <c r="J7812" s="22"/>
    </row>
    <row r="7813" spans="5:10">
      <c r="E7813" s="4" t="e">
        <f>VLOOKUP(B7813,'[1]Base de datos Almacen'!$B$2:$E$3654,4,0)</f>
        <v>#N/A</v>
      </c>
      <c r="F7813" s="8">
        <v>0</v>
      </c>
      <c r="G7813" s="9">
        <f>SUMIFS('Entrada - Salida'!$E:$E,'Entrada - Salida'!$D:$D,Saldo!C7813,'Entrada - Salida'!C:C,Saldo!B7813)</f>
        <v>0</v>
      </c>
      <c r="H7813" s="10">
        <f>SUMIFS('Entrada - Salida'!$F:$F,'Entrada - Salida'!$D:$D,Saldo!C7813,'Entrada - Salida'!C:C,Saldo!B7813)</f>
        <v>0</v>
      </c>
      <c r="I7813" s="11">
        <f t="shared" si="123"/>
        <v>0</v>
      </c>
      <c r="J7813" s="22"/>
    </row>
    <row r="7814" spans="5:10">
      <c r="E7814" s="4" t="e">
        <f>VLOOKUP(B7814,'[1]Base de datos Almacen'!$B$2:$E$3654,4,0)</f>
        <v>#N/A</v>
      </c>
      <c r="F7814" s="8">
        <v>0</v>
      </c>
      <c r="G7814" s="9">
        <f>SUMIFS('Entrada - Salida'!$E:$E,'Entrada - Salida'!$D:$D,Saldo!C7814,'Entrada - Salida'!C:C,Saldo!B7814)</f>
        <v>0</v>
      </c>
      <c r="H7814" s="10">
        <f>SUMIFS('Entrada - Salida'!$F:$F,'Entrada - Salida'!$D:$D,Saldo!C7814,'Entrada - Salida'!C:C,Saldo!B7814)</f>
        <v>0</v>
      </c>
      <c r="I7814" s="11">
        <f t="shared" si="123"/>
        <v>0</v>
      </c>
      <c r="J7814" s="22"/>
    </row>
    <row r="7815" spans="5:10">
      <c r="E7815" s="4" t="e">
        <f>VLOOKUP(B7815,'[1]Base de datos Almacen'!$B$2:$E$3654,4,0)</f>
        <v>#N/A</v>
      </c>
      <c r="F7815" s="8">
        <v>0</v>
      </c>
      <c r="G7815" s="9">
        <f>SUMIFS('Entrada - Salida'!$E:$E,'Entrada - Salida'!$D:$D,Saldo!C7815,'Entrada - Salida'!C:C,Saldo!B7815)</f>
        <v>0</v>
      </c>
      <c r="H7815" s="10">
        <f>SUMIFS('Entrada - Salida'!$F:$F,'Entrada - Salida'!$D:$D,Saldo!C7815,'Entrada - Salida'!C:C,Saldo!B7815)</f>
        <v>0</v>
      </c>
      <c r="I7815" s="11">
        <f t="shared" si="123"/>
        <v>0</v>
      </c>
      <c r="J7815" s="22"/>
    </row>
    <row r="7816" spans="5:10">
      <c r="E7816" s="4" t="e">
        <f>VLOOKUP(B7816,'[1]Base de datos Almacen'!$B$2:$E$3654,4,0)</f>
        <v>#N/A</v>
      </c>
      <c r="F7816" s="8">
        <v>0</v>
      </c>
      <c r="G7816" s="9">
        <f>SUMIFS('Entrada - Salida'!$E:$E,'Entrada - Salida'!$D:$D,Saldo!C7816,'Entrada - Salida'!C:C,Saldo!B7816)</f>
        <v>0</v>
      </c>
      <c r="H7816" s="10">
        <f>SUMIFS('Entrada - Salida'!$F:$F,'Entrada - Salida'!$D:$D,Saldo!C7816,'Entrada - Salida'!C:C,Saldo!B7816)</f>
        <v>0</v>
      </c>
      <c r="I7816" s="11">
        <f t="shared" si="123"/>
        <v>0</v>
      </c>
      <c r="J7816" s="22"/>
    </row>
    <row r="7817" spans="5:10">
      <c r="E7817" s="4" t="e">
        <f>VLOOKUP(B7817,'[1]Base de datos Almacen'!$B$2:$E$3654,4,0)</f>
        <v>#N/A</v>
      </c>
      <c r="F7817" s="8">
        <v>0</v>
      </c>
      <c r="G7817" s="9">
        <f>SUMIFS('Entrada - Salida'!$E:$E,'Entrada - Salida'!$D:$D,Saldo!C7817,'Entrada - Salida'!C:C,Saldo!B7817)</f>
        <v>0</v>
      </c>
      <c r="H7817" s="10">
        <f>SUMIFS('Entrada - Salida'!$F:$F,'Entrada - Salida'!$D:$D,Saldo!C7817,'Entrada - Salida'!C:C,Saldo!B7817)</f>
        <v>0</v>
      </c>
      <c r="I7817" s="11">
        <f t="shared" si="123"/>
        <v>0</v>
      </c>
      <c r="J7817" s="22"/>
    </row>
    <row r="7818" spans="5:10">
      <c r="E7818" s="4" t="e">
        <f>VLOOKUP(B7818,'[1]Base de datos Almacen'!$B$2:$E$3654,4,0)</f>
        <v>#N/A</v>
      </c>
      <c r="F7818" s="8">
        <v>0</v>
      </c>
      <c r="G7818" s="9">
        <f>SUMIFS('Entrada - Salida'!$E:$E,'Entrada - Salida'!$D:$D,Saldo!C7818,'Entrada - Salida'!C:C,Saldo!B7818)</f>
        <v>0</v>
      </c>
      <c r="H7818" s="10">
        <f>SUMIFS('Entrada - Salida'!$F:$F,'Entrada - Salida'!$D:$D,Saldo!C7818,'Entrada - Salida'!C:C,Saldo!B7818)</f>
        <v>0</v>
      </c>
      <c r="I7818" s="11">
        <f t="shared" si="123"/>
        <v>0</v>
      </c>
      <c r="J7818" s="22"/>
    </row>
    <row r="7819" spans="5:10">
      <c r="E7819" s="4" t="e">
        <f>VLOOKUP(B7819,'[1]Base de datos Almacen'!$B$2:$E$3654,4,0)</f>
        <v>#N/A</v>
      </c>
      <c r="F7819" s="8">
        <v>0</v>
      </c>
      <c r="G7819" s="9">
        <f>SUMIFS('Entrada - Salida'!$E:$E,'Entrada - Salida'!$D:$D,Saldo!C7819,'Entrada - Salida'!C:C,Saldo!B7819)</f>
        <v>0</v>
      </c>
      <c r="H7819" s="10">
        <f>SUMIFS('Entrada - Salida'!$F:$F,'Entrada - Salida'!$D:$D,Saldo!C7819,'Entrada - Salida'!C:C,Saldo!B7819)</f>
        <v>0</v>
      </c>
      <c r="I7819" s="11">
        <f t="shared" si="123"/>
        <v>0</v>
      </c>
      <c r="J7819" s="22"/>
    </row>
    <row r="7820" spans="5:10">
      <c r="E7820" s="4" t="e">
        <f>VLOOKUP(B7820,'[1]Base de datos Almacen'!$B$2:$E$3654,4,0)</f>
        <v>#N/A</v>
      </c>
      <c r="F7820" s="8">
        <v>0</v>
      </c>
      <c r="G7820" s="9">
        <f>SUMIFS('Entrada - Salida'!$E:$E,'Entrada - Salida'!$D:$D,Saldo!C7820,'Entrada - Salida'!C:C,Saldo!B7820)</f>
        <v>0</v>
      </c>
      <c r="H7820" s="10">
        <f>SUMIFS('Entrada - Salida'!$F:$F,'Entrada - Salida'!$D:$D,Saldo!C7820,'Entrada - Salida'!C:C,Saldo!B7820)</f>
        <v>0</v>
      </c>
      <c r="I7820" s="11">
        <f t="shared" si="123"/>
        <v>0</v>
      </c>
      <c r="J7820" s="22"/>
    </row>
    <row r="7821" spans="5:10">
      <c r="E7821" s="4" t="e">
        <f>VLOOKUP(B7821,'[1]Base de datos Almacen'!$B$2:$E$3654,4,0)</f>
        <v>#N/A</v>
      </c>
      <c r="F7821" s="8">
        <v>0</v>
      </c>
      <c r="G7821" s="9">
        <f>SUMIFS('Entrada - Salida'!$E:$E,'Entrada - Salida'!$D:$D,Saldo!C7821,'Entrada - Salida'!C:C,Saldo!B7821)</f>
        <v>0</v>
      </c>
      <c r="H7821" s="10">
        <f>SUMIFS('Entrada - Salida'!$F:$F,'Entrada - Salida'!$D:$D,Saldo!C7821,'Entrada - Salida'!C:C,Saldo!B7821)</f>
        <v>0</v>
      </c>
      <c r="I7821" s="11">
        <f t="shared" si="123"/>
        <v>0</v>
      </c>
      <c r="J7821" s="22"/>
    </row>
    <row r="7822" spans="5:10">
      <c r="E7822" s="4" t="e">
        <f>VLOOKUP(B7822,'[1]Base de datos Almacen'!$B$2:$E$3654,4,0)</f>
        <v>#N/A</v>
      </c>
      <c r="F7822" s="8">
        <v>0</v>
      </c>
      <c r="G7822" s="9">
        <f>SUMIFS('Entrada - Salida'!$E:$E,'Entrada - Salida'!$D:$D,Saldo!C7822,'Entrada - Salida'!C:C,Saldo!B7822)</f>
        <v>0</v>
      </c>
      <c r="H7822" s="10">
        <f>SUMIFS('Entrada - Salida'!$F:$F,'Entrada - Salida'!$D:$D,Saldo!C7822,'Entrada - Salida'!C:C,Saldo!B7822)</f>
        <v>0</v>
      </c>
      <c r="I7822" s="11">
        <f t="shared" si="123"/>
        <v>0</v>
      </c>
      <c r="J7822" s="22"/>
    </row>
    <row r="7823" spans="5:10">
      <c r="E7823" s="4" t="e">
        <f>VLOOKUP(B7823,'[1]Base de datos Almacen'!$B$2:$E$3654,4,0)</f>
        <v>#N/A</v>
      </c>
      <c r="F7823" s="8">
        <v>0</v>
      </c>
      <c r="G7823" s="9">
        <f>SUMIFS('Entrada - Salida'!$E:$E,'Entrada - Salida'!$D:$D,Saldo!C7823,'Entrada - Salida'!C:C,Saldo!B7823)</f>
        <v>0</v>
      </c>
      <c r="H7823" s="10">
        <f>SUMIFS('Entrada - Salida'!$F:$F,'Entrada - Salida'!$D:$D,Saldo!C7823,'Entrada - Salida'!C:C,Saldo!B7823)</f>
        <v>0</v>
      </c>
      <c r="I7823" s="11">
        <f t="shared" si="123"/>
        <v>0</v>
      </c>
      <c r="J7823" s="22"/>
    </row>
    <row r="7824" spans="5:10">
      <c r="E7824" s="4" t="e">
        <f>VLOOKUP(B7824,'[1]Base de datos Almacen'!$B$2:$E$3654,4,0)</f>
        <v>#N/A</v>
      </c>
      <c r="F7824" s="8">
        <v>0</v>
      </c>
      <c r="G7824" s="9">
        <f>SUMIFS('Entrada - Salida'!$E:$E,'Entrada - Salida'!$D:$D,Saldo!C7824,'Entrada - Salida'!C:C,Saldo!B7824)</f>
        <v>0</v>
      </c>
      <c r="H7824" s="10">
        <f>SUMIFS('Entrada - Salida'!$F:$F,'Entrada - Salida'!$D:$D,Saldo!C7824,'Entrada - Salida'!C:C,Saldo!B7824)</f>
        <v>0</v>
      </c>
      <c r="I7824" s="11">
        <f t="shared" si="123"/>
        <v>0</v>
      </c>
      <c r="J7824" s="22"/>
    </row>
    <row r="7825" spans="5:10">
      <c r="E7825" s="4" t="e">
        <f>VLOOKUP(B7825,'[1]Base de datos Almacen'!$B$2:$E$3654,4,0)</f>
        <v>#N/A</v>
      </c>
      <c r="F7825" s="8">
        <v>0</v>
      </c>
      <c r="G7825" s="9">
        <f>SUMIFS('Entrada - Salida'!$E:$E,'Entrada - Salida'!$D:$D,Saldo!C7825,'Entrada - Salida'!C:C,Saldo!B7825)</f>
        <v>0</v>
      </c>
      <c r="H7825" s="10">
        <f>SUMIFS('Entrada - Salida'!$F:$F,'Entrada - Salida'!$D:$D,Saldo!C7825,'Entrada - Salida'!C:C,Saldo!B7825)</f>
        <v>0</v>
      </c>
      <c r="I7825" s="11">
        <f t="shared" si="123"/>
        <v>0</v>
      </c>
      <c r="J7825" s="22"/>
    </row>
    <row r="7826" spans="5:10">
      <c r="E7826" s="4" t="e">
        <f>VLOOKUP(B7826,'[1]Base de datos Almacen'!$B$2:$E$3654,4,0)</f>
        <v>#N/A</v>
      </c>
      <c r="F7826" s="8">
        <v>0</v>
      </c>
      <c r="G7826" s="9">
        <f>SUMIFS('Entrada - Salida'!$E:$E,'Entrada - Salida'!$D:$D,Saldo!C7826,'Entrada - Salida'!C:C,Saldo!B7826)</f>
        <v>0</v>
      </c>
      <c r="H7826" s="10">
        <f>SUMIFS('Entrada - Salida'!$F:$F,'Entrada - Salida'!$D:$D,Saldo!C7826,'Entrada - Salida'!C:C,Saldo!B7826)</f>
        <v>0</v>
      </c>
      <c r="I7826" s="11">
        <f t="shared" si="123"/>
        <v>0</v>
      </c>
      <c r="J7826" s="22"/>
    </row>
    <row r="7827" spans="5:10">
      <c r="E7827" s="4" t="e">
        <f>VLOOKUP(B7827,'[1]Base de datos Almacen'!$B$2:$E$3654,4,0)</f>
        <v>#N/A</v>
      </c>
      <c r="F7827" s="8">
        <v>0</v>
      </c>
      <c r="G7827" s="9">
        <f>SUMIFS('Entrada - Salida'!$E:$E,'Entrada - Salida'!$D:$D,Saldo!C7827,'Entrada - Salida'!C:C,Saldo!B7827)</f>
        <v>0</v>
      </c>
      <c r="H7827" s="10">
        <f>SUMIFS('Entrada - Salida'!$F:$F,'Entrada - Salida'!$D:$D,Saldo!C7827,'Entrada - Salida'!C:C,Saldo!B7827)</f>
        <v>0</v>
      </c>
      <c r="I7827" s="11">
        <f t="shared" si="123"/>
        <v>0</v>
      </c>
      <c r="J7827" s="22"/>
    </row>
    <row r="7828" spans="5:10">
      <c r="E7828" s="4" t="e">
        <f>VLOOKUP(B7828,'[1]Base de datos Almacen'!$B$2:$E$3654,4,0)</f>
        <v>#N/A</v>
      </c>
      <c r="F7828" s="8">
        <v>0</v>
      </c>
      <c r="G7828" s="9">
        <f>SUMIFS('Entrada - Salida'!$E:$E,'Entrada - Salida'!$D:$D,Saldo!C7828,'Entrada - Salida'!C:C,Saldo!B7828)</f>
        <v>0</v>
      </c>
      <c r="H7828" s="10">
        <f>SUMIFS('Entrada - Salida'!$F:$F,'Entrada - Salida'!$D:$D,Saldo!C7828,'Entrada - Salida'!C:C,Saldo!B7828)</f>
        <v>0</v>
      </c>
      <c r="I7828" s="11">
        <f t="shared" si="123"/>
        <v>0</v>
      </c>
      <c r="J7828" s="22"/>
    </row>
    <row r="7829" spans="5:10">
      <c r="E7829" s="4" t="e">
        <f>VLOOKUP(B7829,'[1]Base de datos Almacen'!$B$2:$E$3654,4,0)</f>
        <v>#N/A</v>
      </c>
      <c r="F7829" s="8">
        <v>0</v>
      </c>
      <c r="G7829" s="9">
        <f>SUMIFS('Entrada - Salida'!$E:$E,'Entrada - Salida'!$D:$D,Saldo!C7829,'Entrada - Salida'!C:C,Saldo!B7829)</f>
        <v>0</v>
      </c>
      <c r="H7829" s="10">
        <f>SUMIFS('Entrada - Salida'!$F:$F,'Entrada - Salida'!$D:$D,Saldo!C7829,'Entrada - Salida'!C:C,Saldo!B7829)</f>
        <v>0</v>
      </c>
      <c r="I7829" s="11">
        <f t="shared" si="123"/>
        <v>0</v>
      </c>
      <c r="J7829" s="22"/>
    </row>
    <row r="7830" spans="5:10">
      <c r="E7830" s="4" t="e">
        <f>VLOOKUP(B7830,'[1]Base de datos Almacen'!$B$2:$E$3654,4,0)</f>
        <v>#N/A</v>
      </c>
      <c r="F7830" s="8">
        <v>0</v>
      </c>
      <c r="G7830" s="9">
        <f>SUMIFS('Entrada - Salida'!$E:$E,'Entrada - Salida'!$D:$D,Saldo!C7830,'Entrada - Salida'!C:C,Saldo!B7830)</f>
        <v>0</v>
      </c>
      <c r="H7830" s="10">
        <f>SUMIFS('Entrada - Salida'!$F:$F,'Entrada - Salida'!$D:$D,Saldo!C7830,'Entrada - Salida'!C:C,Saldo!B7830)</f>
        <v>0</v>
      </c>
      <c r="I7830" s="11">
        <f t="shared" si="123"/>
        <v>0</v>
      </c>
      <c r="J7830" s="22"/>
    </row>
    <row r="7831" spans="5:10">
      <c r="E7831" s="4" t="e">
        <f>VLOOKUP(B7831,'[1]Base de datos Almacen'!$B$2:$E$3654,4,0)</f>
        <v>#N/A</v>
      </c>
      <c r="F7831" s="8">
        <v>0</v>
      </c>
      <c r="G7831" s="9">
        <f>SUMIFS('Entrada - Salida'!$E:$E,'Entrada - Salida'!$D:$D,Saldo!C7831,'Entrada - Salida'!C:C,Saldo!B7831)</f>
        <v>0</v>
      </c>
      <c r="H7831" s="10">
        <f>SUMIFS('Entrada - Salida'!$F:$F,'Entrada - Salida'!$D:$D,Saldo!C7831,'Entrada - Salida'!C:C,Saldo!B7831)</f>
        <v>0</v>
      </c>
      <c r="I7831" s="11">
        <f t="shared" si="123"/>
        <v>0</v>
      </c>
      <c r="J7831" s="22"/>
    </row>
    <row r="7832" spans="5:10">
      <c r="E7832" s="4" t="e">
        <f>VLOOKUP(B7832,'[1]Base de datos Almacen'!$B$2:$E$3654,4,0)</f>
        <v>#N/A</v>
      </c>
      <c r="F7832" s="8">
        <v>0</v>
      </c>
      <c r="G7832" s="9">
        <f>SUMIFS('Entrada - Salida'!$E:$E,'Entrada - Salida'!$D:$D,Saldo!C7832,'Entrada - Salida'!C:C,Saldo!B7832)</f>
        <v>0</v>
      </c>
      <c r="H7832" s="10">
        <f>SUMIFS('Entrada - Salida'!$F:$F,'Entrada - Salida'!$D:$D,Saldo!C7832,'Entrada - Salida'!C:C,Saldo!B7832)</f>
        <v>0</v>
      </c>
      <c r="I7832" s="11">
        <f t="shared" si="123"/>
        <v>0</v>
      </c>
      <c r="J7832" s="22"/>
    </row>
    <row r="7833" spans="5:10">
      <c r="E7833" s="4" t="e">
        <f>VLOOKUP(B7833,'[1]Base de datos Almacen'!$B$2:$E$3654,4,0)</f>
        <v>#N/A</v>
      </c>
      <c r="F7833" s="8">
        <v>0</v>
      </c>
      <c r="G7833" s="9">
        <f>SUMIFS('Entrada - Salida'!$E:$E,'Entrada - Salida'!$D:$D,Saldo!C7833,'Entrada - Salida'!C:C,Saldo!B7833)</f>
        <v>0</v>
      </c>
      <c r="H7833" s="10">
        <f>SUMIFS('Entrada - Salida'!$F:$F,'Entrada - Salida'!$D:$D,Saldo!C7833,'Entrada - Salida'!C:C,Saldo!B7833)</f>
        <v>0</v>
      </c>
      <c r="I7833" s="11">
        <f t="shared" si="123"/>
        <v>0</v>
      </c>
      <c r="J7833" s="22"/>
    </row>
    <row r="7834" spans="5:10">
      <c r="E7834" s="4" t="e">
        <f>VLOOKUP(B7834,'[1]Base de datos Almacen'!$B$2:$E$3654,4,0)</f>
        <v>#N/A</v>
      </c>
      <c r="F7834" s="8">
        <v>0</v>
      </c>
      <c r="G7834" s="9">
        <f>SUMIFS('Entrada - Salida'!$E:$E,'Entrada - Salida'!$D:$D,Saldo!C7834,'Entrada - Salida'!C:C,Saldo!B7834)</f>
        <v>0</v>
      </c>
      <c r="H7834" s="10">
        <f>SUMIFS('Entrada - Salida'!$F:$F,'Entrada - Salida'!$D:$D,Saldo!C7834,'Entrada - Salida'!C:C,Saldo!B7834)</f>
        <v>0</v>
      </c>
      <c r="I7834" s="11">
        <f t="shared" si="123"/>
        <v>0</v>
      </c>
      <c r="J7834" s="22"/>
    </row>
    <row r="7835" spans="5:10">
      <c r="E7835" s="4" t="e">
        <f>VLOOKUP(B7835,'[1]Base de datos Almacen'!$B$2:$E$3654,4,0)</f>
        <v>#N/A</v>
      </c>
      <c r="F7835" s="8">
        <v>0</v>
      </c>
      <c r="G7835" s="9">
        <f>SUMIFS('Entrada - Salida'!$E:$E,'Entrada - Salida'!$D:$D,Saldo!C7835,'Entrada - Salida'!C:C,Saldo!B7835)</f>
        <v>0</v>
      </c>
      <c r="H7835" s="10">
        <f>SUMIFS('Entrada - Salida'!$F:$F,'Entrada - Salida'!$D:$D,Saldo!C7835,'Entrada - Salida'!C:C,Saldo!B7835)</f>
        <v>0</v>
      </c>
      <c r="I7835" s="11">
        <f t="shared" si="123"/>
        <v>0</v>
      </c>
      <c r="J7835" s="22"/>
    </row>
    <row r="7836" spans="5:10">
      <c r="E7836" s="4" t="e">
        <f>VLOOKUP(B7836,'[1]Base de datos Almacen'!$B$2:$E$3654,4,0)</f>
        <v>#N/A</v>
      </c>
      <c r="F7836" s="8">
        <v>0</v>
      </c>
      <c r="G7836" s="9">
        <f>SUMIFS('Entrada - Salida'!$E:$E,'Entrada - Salida'!$D:$D,Saldo!C7836,'Entrada - Salida'!C:C,Saldo!B7836)</f>
        <v>0</v>
      </c>
      <c r="H7836" s="10">
        <f>SUMIFS('Entrada - Salida'!$F:$F,'Entrada - Salida'!$D:$D,Saldo!C7836,'Entrada - Salida'!C:C,Saldo!B7836)</f>
        <v>0</v>
      </c>
      <c r="I7836" s="11">
        <f t="shared" si="123"/>
        <v>0</v>
      </c>
      <c r="J7836" s="22"/>
    </row>
    <row r="7837" spans="5:10">
      <c r="E7837" s="4" t="e">
        <f>VLOOKUP(B7837,'[1]Base de datos Almacen'!$B$2:$E$3654,4,0)</f>
        <v>#N/A</v>
      </c>
      <c r="F7837" s="8">
        <v>0</v>
      </c>
      <c r="G7837" s="9">
        <f>SUMIFS('Entrada - Salida'!$E:$E,'Entrada - Salida'!$D:$D,Saldo!C7837,'Entrada - Salida'!C:C,Saldo!B7837)</f>
        <v>0</v>
      </c>
      <c r="H7837" s="10">
        <f>SUMIFS('Entrada - Salida'!$F:$F,'Entrada - Salida'!$D:$D,Saldo!C7837,'Entrada - Salida'!C:C,Saldo!B7837)</f>
        <v>0</v>
      </c>
      <c r="I7837" s="11">
        <f t="shared" si="123"/>
        <v>0</v>
      </c>
      <c r="J7837" s="22"/>
    </row>
    <row r="7838" spans="5:10">
      <c r="E7838" s="4" t="e">
        <f>VLOOKUP(B7838,'[1]Base de datos Almacen'!$B$2:$E$3654,4,0)</f>
        <v>#N/A</v>
      </c>
      <c r="F7838" s="8">
        <v>0</v>
      </c>
      <c r="G7838" s="9">
        <f>SUMIFS('Entrada - Salida'!$E:$E,'Entrada - Salida'!$D:$D,Saldo!C7838,'Entrada - Salida'!C:C,Saldo!B7838)</f>
        <v>0</v>
      </c>
      <c r="H7838" s="10">
        <f>SUMIFS('Entrada - Salida'!$F:$F,'Entrada - Salida'!$D:$D,Saldo!C7838,'Entrada - Salida'!C:C,Saldo!B7838)</f>
        <v>0</v>
      </c>
      <c r="I7838" s="11">
        <f t="shared" si="123"/>
        <v>0</v>
      </c>
      <c r="J7838" s="22"/>
    </row>
    <row r="7839" spans="5:10">
      <c r="E7839" s="4" t="e">
        <f>VLOOKUP(B7839,'[1]Base de datos Almacen'!$B$2:$E$3654,4,0)</f>
        <v>#N/A</v>
      </c>
      <c r="F7839" s="8">
        <v>0</v>
      </c>
      <c r="G7839" s="9">
        <f>SUMIFS('Entrada - Salida'!$E:$E,'Entrada - Salida'!$D:$D,Saldo!C7839,'Entrada - Salida'!C:C,Saldo!B7839)</f>
        <v>0</v>
      </c>
      <c r="H7839" s="10">
        <f>SUMIFS('Entrada - Salida'!$F:$F,'Entrada - Salida'!$D:$D,Saldo!C7839,'Entrada - Salida'!C:C,Saldo!B7839)</f>
        <v>0</v>
      </c>
      <c r="I7839" s="11">
        <f t="shared" si="123"/>
        <v>0</v>
      </c>
      <c r="J7839" s="22"/>
    </row>
    <row r="7840" spans="5:10">
      <c r="E7840" s="4" t="e">
        <f>VLOOKUP(B7840,'[1]Base de datos Almacen'!$B$2:$E$3654,4,0)</f>
        <v>#N/A</v>
      </c>
      <c r="F7840" s="8">
        <v>0</v>
      </c>
      <c r="G7840" s="9">
        <f>SUMIFS('Entrada - Salida'!$E:$E,'Entrada - Salida'!$D:$D,Saldo!C7840,'Entrada - Salida'!C:C,Saldo!B7840)</f>
        <v>0</v>
      </c>
      <c r="H7840" s="10">
        <f>SUMIFS('Entrada - Salida'!$F:$F,'Entrada - Salida'!$D:$D,Saldo!C7840,'Entrada - Salida'!C:C,Saldo!B7840)</f>
        <v>0</v>
      </c>
      <c r="I7840" s="11">
        <f t="shared" si="123"/>
        <v>0</v>
      </c>
      <c r="J7840" s="22"/>
    </row>
    <row r="7841" spans="5:10">
      <c r="E7841" s="4" t="e">
        <f>VLOOKUP(B7841,'[1]Base de datos Almacen'!$B$2:$E$3654,4,0)</f>
        <v>#N/A</v>
      </c>
      <c r="F7841" s="8">
        <v>0</v>
      </c>
      <c r="G7841" s="9">
        <f>SUMIFS('Entrada - Salida'!$E:$E,'Entrada - Salida'!$D:$D,Saldo!C7841,'Entrada - Salida'!C:C,Saldo!B7841)</f>
        <v>0</v>
      </c>
      <c r="H7841" s="10">
        <f>SUMIFS('Entrada - Salida'!$F:$F,'Entrada - Salida'!$D:$D,Saldo!C7841,'Entrada - Salida'!C:C,Saldo!B7841)</f>
        <v>0</v>
      </c>
      <c r="I7841" s="11">
        <f t="shared" si="123"/>
        <v>0</v>
      </c>
      <c r="J7841" s="22"/>
    </row>
    <row r="7842" spans="5:10">
      <c r="E7842" s="4" t="e">
        <f>VLOOKUP(B7842,'[1]Base de datos Almacen'!$B$2:$E$3654,4,0)</f>
        <v>#N/A</v>
      </c>
      <c r="F7842" s="8">
        <v>0</v>
      </c>
      <c r="G7842" s="9">
        <f>SUMIFS('Entrada - Salida'!$E:$E,'Entrada - Salida'!$D:$D,Saldo!C7842,'Entrada - Salida'!C:C,Saldo!B7842)</f>
        <v>0</v>
      </c>
      <c r="H7842" s="10">
        <f>SUMIFS('Entrada - Salida'!$F:$F,'Entrada - Salida'!$D:$D,Saldo!C7842,'Entrada - Salida'!C:C,Saldo!B7842)</f>
        <v>0</v>
      </c>
      <c r="I7842" s="11">
        <f t="shared" si="123"/>
        <v>0</v>
      </c>
      <c r="J7842" s="22"/>
    </row>
    <row r="7843" spans="5:10">
      <c r="E7843" s="4" t="e">
        <f>VLOOKUP(B7843,'[1]Base de datos Almacen'!$B$2:$E$3654,4,0)</f>
        <v>#N/A</v>
      </c>
      <c r="F7843" s="8">
        <v>0</v>
      </c>
      <c r="G7843" s="9">
        <f>SUMIFS('Entrada - Salida'!$E:$E,'Entrada - Salida'!$D:$D,Saldo!C7843,'Entrada - Salida'!C:C,Saldo!B7843)</f>
        <v>0</v>
      </c>
      <c r="H7843" s="10">
        <f>SUMIFS('Entrada - Salida'!$F:$F,'Entrada - Salida'!$D:$D,Saldo!C7843,'Entrada - Salida'!C:C,Saldo!B7843)</f>
        <v>0</v>
      </c>
      <c r="I7843" s="11">
        <f t="shared" si="123"/>
        <v>0</v>
      </c>
      <c r="J7843" s="22"/>
    </row>
    <row r="7844" spans="5:10">
      <c r="E7844" s="4" t="e">
        <f>VLOOKUP(B7844,'[1]Base de datos Almacen'!$B$2:$E$3654,4,0)</f>
        <v>#N/A</v>
      </c>
      <c r="F7844" s="8">
        <v>0</v>
      </c>
      <c r="G7844" s="9">
        <f>SUMIFS('Entrada - Salida'!$E:$E,'Entrada - Salida'!$D:$D,Saldo!C7844,'Entrada - Salida'!C:C,Saldo!B7844)</f>
        <v>0</v>
      </c>
      <c r="H7844" s="10">
        <f>SUMIFS('Entrada - Salida'!$F:$F,'Entrada - Salida'!$D:$D,Saldo!C7844,'Entrada - Salida'!C:C,Saldo!B7844)</f>
        <v>0</v>
      </c>
      <c r="I7844" s="11">
        <f t="shared" si="123"/>
        <v>0</v>
      </c>
      <c r="J7844" s="22"/>
    </row>
    <row r="7845" spans="5:10">
      <c r="E7845" s="4" t="e">
        <f>VLOOKUP(B7845,'[1]Base de datos Almacen'!$B$2:$E$3654,4,0)</f>
        <v>#N/A</v>
      </c>
      <c r="F7845" s="8">
        <v>0</v>
      </c>
      <c r="G7845" s="9">
        <f>SUMIFS('Entrada - Salida'!$E:$E,'Entrada - Salida'!$D:$D,Saldo!C7845,'Entrada - Salida'!C:C,Saldo!B7845)</f>
        <v>0</v>
      </c>
      <c r="H7845" s="10">
        <f>SUMIFS('Entrada - Salida'!$F:$F,'Entrada - Salida'!$D:$D,Saldo!C7845,'Entrada - Salida'!C:C,Saldo!B7845)</f>
        <v>0</v>
      </c>
      <c r="I7845" s="11">
        <f t="shared" si="123"/>
        <v>0</v>
      </c>
      <c r="J7845" s="22"/>
    </row>
    <row r="7846" spans="5:10">
      <c r="E7846" s="4" t="e">
        <f>VLOOKUP(B7846,'[1]Base de datos Almacen'!$B$2:$E$3654,4,0)</f>
        <v>#N/A</v>
      </c>
      <c r="F7846" s="8">
        <v>0</v>
      </c>
      <c r="G7846" s="9">
        <f>SUMIFS('Entrada - Salida'!$E:$E,'Entrada - Salida'!$D:$D,Saldo!C7846,'Entrada - Salida'!C:C,Saldo!B7846)</f>
        <v>0</v>
      </c>
      <c r="H7846" s="10">
        <f>SUMIFS('Entrada - Salida'!$F:$F,'Entrada - Salida'!$D:$D,Saldo!C7846,'Entrada - Salida'!C:C,Saldo!B7846)</f>
        <v>0</v>
      </c>
      <c r="I7846" s="11">
        <f t="shared" si="123"/>
        <v>0</v>
      </c>
      <c r="J7846" s="22"/>
    </row>
    <row r="7847" spans="5:10">
      <c r="E7847" s="4" t="e">
        <f>VLOOKUP(B7847,'[1]Base de datos Almacen'!$B$2:$E$3654,4,0)</f>
        <v>#N/A</v>
      </c>
      <c r="F7847" s="8">
        <v>0</v>
      </c>
      <c r="G7847" s="9">
        <f>SUMIFS('Entrada - Salida'!$E:$E,'Entrada - Salida'!$D:$D,Saldo!C7847,'Entrada - Salida'!C:C,Saldo!B7847)</f>
        <v>0</v>
      </c>
      <c r="H7847" s="10">
        <f>SUMIFS('Entrada - Salida'!$F:$F,'Entrada - Salida'!$D:$D,Saldo!C7847,'Entrada - Salida'!C:C,Saldo!B7847)</f>
        <v>0</v>
      </c>
      <c r="I7847" s="11">
        <f t="shared" si="123"/>
        <v>0</v>
      </c>
      <c r="J7847" s="22"/>
    </row>
    <row r="7848" spans="5:10">
      <c r="E7848" s="4" t="e">
        <f>VLOOKUP(B7848,'[1]Base de datos Almacen'!$B$2:$E$3654,4,0)</f>
        <v>#N/A</v>
      </c>
      <c r="F7848" s="8">
        <v>0</v>
      </c>
      <c r="G7848" s="9">
        <f>SUMIFS('Entrada - Salida'!$E:$E,'Entrada - Salida'!$D:$D,Saldo!C7848,'Entrada - Salida'!C:C,Saldo!B7848)</f>
        <v>0</v>
      </c>
      <c r="H7848" s="10">
        <f>SUMIFS('Entrada - Salida'!$F:$F,'Entrada - Salida'!$D:$D,Saldo!C7848,'Entrada - Salida'!C:C,Saldo!B7848)</f>
        <v>0</v>
      </c>
      <c r="I7848" s="11">
        <f t="shared" si="123"/>
        <v>0</v>
      </c>
      <c r="J7848" s="22"/>
    </row>
    <row r="7849" spans="5:10">
      <c r="E7849" s="4" t="e">
        <f>VLOOKUP(B7849,'[1]Base de datos Almacen'!$B$2:$E$3654,4,0)</f>
        <v>#N/A</v>
      </c>
      <c r="F7849" s="8">
        <v>0</v>
      </c>
      <c r="G7849" s="9">
        <f>SUMIFS('Entrada - Salida'!$E:$E,'Entrada - Salida'!$D:$D,Saldo!C7849,'Entrada - Salida'!C:C,Saldo!B7849)</f>
        <v>0</v>
      </c>
      <c r="H7849" s="10">
        <f>SUMIFS('Entrada - Salida'!$F:$F,'Entrada - Salida'!$D:$D,Saldo!C7849,'Entrada - Salida'!C:C,Saldo!B7849)</f>
        <v>0</v>
      </c>
      <c r="I7849" s="11">
        <f t="shared" si="123"/>
        <v>0</v>
      </c>
      <c r="J7849" s="22"/>
    </row>
    <row r="7850" spans="5:10">
      <c r="E7850" s="4" t="e">
        <f>VLOOKUP(B7850,'[1]Base de datos Almacen'!$B$2:$E$3654,4,0)</f>
        <v>#N/A</v>
      </c>
      <c r="F7850" s="8">
        <v>0</v>
      </c>
      <c r="G7850" s="9">
        <f>SUMIFS('Entrada - Salida'!$E:$E,'Entrada - Salida'!$D:$D,Saldo!C7850,'Entrada - Salida'!C:C,Saldo!B7850)</f>
        <v>0</v>
      </c>
      <c r="H7850" s="10">
        <f>SUMIFS('Entrada - Salida'!$F:$F,'Entrada - Salida'!$D:$D,Saldo!C7850,'Entrada - Salida'!C:C,Saldo!B7850)</f>
        <v>0</v>
      </c>
      <c r="I7850" s="11">
        <f t="shared" si="123"/>
        <v>0</v>
      </c>
      <c r="J7850" s="22"/>
    </row>
    <row r="7851" spans="5:10">
      <c r="E7851" s="4" t="e">
        <f>VLOOKUP(B7851,'[1]Base de datos Almacen'!$B$2:$E$3654,4,0)</f>
        <v>#N/A</v>
      </c>
      <c r="F7851" s="8">
        <v>0</v>
      </c>
      <c r="G7851" s="9">
        <f>SUMIFS('Entrada - Salida'!$E:$E,'Entrada - Salida'!$D:$D,Saldo!C7851,'Entrada - Salida'!C:C,Saldo!B7851)</f>
        <v>0</v>
      </c>
      <c r="H7851" s="10">
        <f>SUMIFS('Entrada - Salida'!$F:$F,'Entrada - Salida'!$D:$D,Saldo!C7851,'Entrada - Salida'!C:C,Saldo!B7851)</f>
        <v>0</v>
      </c>
      <c r="I7851" s="11">
        <f t="shared" si="123"/>
        <v>0</v>
      </c>
      <c r="J7851" s="22"/>
    </row>
    <row r="7852" spans="5:10">
      <c r="E7852" s="4" t="e">
        <f>VLOOKUP(B7852,'[1]Base de datos Almacen'!$B$2:$E$3654,4,0)</f>
        <v>#N/A</v>
      </c>
      <c r="F7852" s="8">
        <v>0</v>
      </c>
      <c r="G7852" s="9">
        <f>SUMIFS('Entrada - Salida'!$E:$E,'Entrada - Salida'!$D:$D,Saldo!C7852,'Entrada - Salida'!C:C,Saldo!B7852)</f>
        <v>0</v>
      </c>
      <c r="H7852" s="10">
        <f>SUMIFS('Entrada - Salida'!$F:$F,'Entrada - Salida'!$D:$D,Saldo!C7852,'Entrada - Salida'!C:C,Saldo!B7852)</f>
        <v>0</v>
      </c>
      <c r="I7852" s="11">
        <f t="shared" si="123"/>
        <v>0</v>
      </c>
      <c r="J7852" s="22"/>
    </row>
    <row r="7853" spans="5:10">
      <c r="E7853" s="4" t="e">
        <f>VLOOKUP(B7853,'[1]Base de datos Almacen'!$B$2:$E$3654,4,0)</f>
        <v>#N/A</v>
      </c>
      <c r="F7853" s="8">
        <v>0</v>
      </c>
      <c r="G7853" s="9">
        <f>SUMIFS('Entrada - Salida'!$E:$E,'Entrada - Salida'!$D:$D,Saldo!C7853,'Entrada - Salida'!C:C,Saldo!B7853)</f>
        <v>0</v>
      </c>
      <c r="H7853" s="10">
        <f>SUMIFS('Entrada - Salida'!$F:$F,'Entrada - Salida'!$D:$D,Saldo!C7853,'Entrada - Salida'!C:C,Saldo!B7853)</f>
        <v>0</v>
      </c>
      <c r="I7853" s="11">
        <f t="shared" si="123"/>
        <v>0</v>
      </c>
      <c r="J7853" s="22"/>
    </row>
    <row r="7854" spans="5:10">
      <c r="E7854" s="4" t="e">
        <f>VLOOKUP(B7854,'[1]Base de datos Almacen'!$B$2:$E$3654,4,0)</f>
        <v>#N/A</v>
      </c>
      <c r="F7854" s="8">
        <v>0</v>
      </c>
      <c r="G7854" s="9">
        <f>SUMIFS('Entrada - Salida'!$E:$E,'Entrada - Salida'!$D:$D,Saldo!C7854,'Entrada - Salida'!C:C,Saldo!B7854)</f>
        <v>0</v>
      </c>
      <c r="H7854" s="10">
        <f>SUMIFS('Entrada - Salida'!$F:$F,'Entrada - Salida'!$D:$D,Saldo!C7854,'Entrada - Salida'!C:C,Saldo!B7854)</f>
        <v>0</v>
      </c>
      <c r="I7854" s="11">
        <f t="shared" ref="I7854:I7917" si="124">+(G7854-H7854)+F7854</f>
        <v>0</v>
      </c>
      <c r="J7854" s="22"/>
    </row>
    <row r="7855" spans="5:10">
      <c r="E7855" s="4" t="e">
        <f>VLOOKUP(B7855,'[1]Base de datos Almacen'!$B$2:$E$3654,4,0)</f>
        <v>#N/A</v>
      </c>
      <c r="F7855" s="8">
        <v>0</v>
      </c>
      <c r="G7855" s="9">
        <f>SUMIFS('Entrada - Salida'!$E:$E,'Entrada - Salida'!$D:$D,Saldo!C7855,'Entrada - Salida'!C:C,Saldo!B7855)</f>
        <v>0</v>
      </c>
      <c r="H7855" s="10">
        <f>SUMIFS('Entrada - Salida'!$F:$F,'Entrada - Salida'!$D:$D,Saldo!C7855,'Entrada - Salida'!C:C,Saldo!B7855)</f>
        <v>0</v>
      </c>
      <c r="I7855" s="11">
        <f t="shared" si="124"/>
        <v>0</v>
      </c>
      <c r="J7855" s="22"/>
    </row>
    <row r="7856" spans="5:10">
      <c r="E7856" s="4" t="e">
        <f>VLOOKUP(B7856,'[1]Base de datos Almacen'!$B$2:$E$3654,4,0)</f>
        <v>#N/A</v>
      </c>
      <c r="F7856" s="8">
        <v>0</v>
      </c>
      <c r="G7856" s="9">
        <f>SUMIFS('Entrada - Salida'!$E:$E,'Entrada - Salida'!$D:$D,Saldo!C7856,'Entrada - Salida'!C:C,Saldo!B7856)</f>
        <v>0</v>
      </c>
      <c r="H7856" s="10">
        <f>SUMIFS('Entrada - Salida'!$F:$F,'Entrada - Salida'!$D:$D,Saldo!C7856,'Entrada - Salida'!C:C,Saldo!B7856)</f>
        <v>0</v>
      </c>
      <c r="I7856" s="11">
        <f t="shared" si="124"/>
        <v>0</v>
      </c>
      <c r="J7856" s="22"/>
    </row>
    <row r="7857" spans="5:10">
      <c r="E7857" s="4" t="e">
        <f>VLOOKUP(B7857,'[1]Base de datos Almacen'!$B$2:$E$3654,4,0)</f>
        <v>#N/A</v>
      </c>
      <c r="F7857" s="8">
        <v>0</v>
      </c>
      <c r="G7857" s="9">
        <f>SUMIFS('Entrada - Salida'!$E:$E,'Entrada - Salida'!$D:$D,Saldo!C7857,'Entrada - Salida'!C:C,Saldo!B7857)</f>
        <v>0</v>
      </c>
      <c r="H7857" s="10">
        <f>SUMIFS('Entrada - Salida'!$F:$F,'Entrada - Salida'!$D:$D,Saldo!C7857,'Entrada - Salida'!C:C,Saldo!B7857)</f>
        <v>0</v>
      </c>
      <c r="I7857" s="11">
        <f t="shared" si="124"/>
        <v>0</v>
      </c>
      <c r="J7857" s="22"/>
    </row>
    <row r="7858" spans="5:10">
      <c r="E7858" s="4" t="e">
        <f>VLOOKUP(B7858,'[1]Base de datos Almacen'!$B$2:$E$3654,4,0)</f>
        <v>#N/A</v>
      </c>
      <c r="F7858" s="8">
        <v>0</v>
      </c>
      <c r="G7858" s="9">
        <f>SUMIFS('Entrada - Salida'!$E:$E,'Entrada - Salida'!$D:$D,Saldo!C7858,'Entrada - Salida'!C:C,Saldo!B7858)</f>
        <v>0</v>
      </c>
      <c r="H7858" s="10">
        <f>SUMIFS('Entrada - Salida'!$F:$F,'Entrada - Salida'!$D:$D,Saldo!C7858,'Entrada - Salida'!C:C,Saldo!B7858)</f>
        <v>0</v>
      </c>
      <c r="I7858" s="11">
        <f t="shared" si="124"/>
        <v>0</v>
      </c>
      <c r="J7858" s="22"/>
    </row>
    <row r="7859" spans="5:10">
      <c r="E7859" s="4" t="e">
        <f>VLOOKUP(B7859,'[1]Base de datos Almacen'!$B$2:$E$3654,4,0)</f>
        <v>#N/A</v>
      </c>
      <c r="F7859" s="8">
        <v>0</v>
      </c>
      <c r="G7859" s="9">
        <f>SUMIFS('Entrada - Salida'!$E:$E,'Entrada - Salida'!$D:$D,Saldo!C7859,'Entrada - Salida'!C:C,Saldo!B7859)</f>
        <v>0</v>
      </c>
      <c r="H7859" s="10">
        <f>SUMIFS('Entrada - Salida'!$F:$F,'Entrada - Salida'!$D:$D,Saldo!C7859,'Entrada - Salida'!C:C,Saldo!B7859)</f>
        <v>0</v>
      </c>
      <c r="I7859" s="11">
        <f t="shared" si="124"/>
        <v>0</v>
      </c>
      <c r="J7859" s="22"/>
    </row>
    <row r="7860" spans="5:10">
      <c r="E7860" s="4" t="e">
        <f>VLOOKUP(B7860,'[1]Base de datos Almacen'!$B$2:$E$3654,4,0)</f>
        <v>#N/A</v>
      </c>
      <c r="F7860" s="8">
        <v>0</v>
      </c>
      <c r="G7860" s="9">
        <f>SUMIFS('Entrada - Salida'!$E:$E,'Entrada - Salida'!$D:$D,Saldo!C7860,'Entrada - Salida'!C:C,Saldo!B7860)</f>
        <v>0</v>
      </c>
      <c r="H7860" s="10">
        <f>SUMIFS('Entrada - Salida'!$F:$F,'Entrada - Salida'!$D:$D,Saldo!C7860,'Entrada - Salida'!C:C,Saldo!B7860)</f>
        <v>0</v>
      </c>
      <c r="I7860" s="11">
        <f t="shared" si="124"/>
        <v>0</v>
      </c>
      <c r="J7860" s="22"/>
    </row>
    <row r="7861" spans="5:10">
      <c r="E7861" s="4" t="e">
        <f>VLOOKUP(B7861,'[1]Base de datos Almacen'!$B$2:$E$3654,4,0)</f>
        <v>#N/A</v>
      </c>
      <c r="F7861" s="8">
        <v>0</v>
      </c>
      <c r="G7861" s="9">
        <f>SUMIFS('Entrada - Salida'!$E:$E,'Entrada - Salida'!$D:$D,Saldo!C7861,'Entrada - Salida'!C:C,Saldo!B7861)</f>
        <v>0</v>
      </c>
      <c r="H7861" s="10">
        <f>SUMIFS('Entrada - Salida'!$F:$F,'Entrada - Salida'!$D:$D,Saldo!C7861,'Entrada - Salida'!C:C,Saldo!B7861)</f>
        <v>0</v>
      </c>
      <c r="I7861" s="11">
        <f t="shared" si="124"/>
        <v>0</v>
      </c>
      <c r="J7861" s="22"/>
    </row>
    <row r="7862" spans="5:10">
      <c r="E7862" s="4" t="e">
        <f>VLOOKUP(B7862,'[1]Base de datos Almacen'!$B$2:$E$3654,4,0)</f>
        <v>#N/A</v>
      </c>
      <c r="F7862" s="8">
        <v>0</v>
      </c>
      <c r="G7862" s="9">
        <f>SUMIFS('Entrada - Salida'!$E:$E,'Entrada - Salida'!$D:$D,Saldo!C7862,'Entrada - Salida'!C:C,Saldo!B7862)</f>
        <v>0</v>
      </c>
      <c r="H7862" s="10">
        <f>SUMIFS('Entrada - Salida'!$F:$F,'Entrada - Salida'!$D:$D,Saldo!C7862,'Entrada - Salida'!C:C,Saldo!B7862)</f>
        <v>0</v>
      </c>
      <c r="I7862" s="11">
        <f t="shared" si="124"/>
        <v>0</v>
      </c>
      <c r="J7862" s="22"/>
    </row>
    <row r="7863" spans="5:10">
      <c r="E7863" s="4" t="e">
        <f>VLOOKUP(B7863,'[1]Base de datos Almacen'!$B$2:$E$3654,4,0)</f>
        <v>#N/A</v>
      </c>
      <c r="F7863" s="8">
        <v>0</v>
      </c>
      <c r="G7863" s="9">
        <f>SUMIFS('Entrada - Salida'!$E:$E,'Entrada - Salida'!$D:$D,Saldo!C7863,'Entrada - Salida'!C:C,Saldo!B7863)</f>
        <v>0</v>
      </c>
      <c r="H7863" s="10">
        <f>SUMIFS('Entrada - Salida'!$F:$F,'Entrada - Salida'!$D:$D,Saldo!C7863,'Entrada - Salida'!C:C,Saldo!B7863)</f>
        <v>0</v>
      </c>
      <c r="I7863" s="11">
        <f t="shared" si="124"/>
        <v>0</v>
      </c>
      <c r="J7863" s="22"/>
    </row>
    <row r="7864" spans="5:10">
      <c r="E7864" s="4" t="e">
        <f>VLOOKUP(B7864,'[1]Base de datos Almacen'!$B$2:$E$3654,4,0)</f>
        <v>#N/A</v>
      </c>
      <c r="F7864" s="8">
        <v>0</v>
      </c>
      <c r="G7864" s="9">
        <f>SUMIFS('Entrada - Salida'!$E:$E,'Entrada - Salida'!$D:$D,Saldo!C7864,'Entrada - Salida'!C:C,Saldo!B7864)</f>
        <v>0</v>
      </c>
      <c r="H7864" s="10">
        <f>SUMIFS('Entrada - Salida'!$F:$F,'Entrada - Salida'!$D:$D,Saldo!C7864,'Entrada - Salida'!C:C,Saldo!B7864)</f>
        <v>0</v>
      </c>
      <c r="I7864" s="11">
        <f t="shared" si="124"/>
        <v>0</v>
      </c>
      <c r="J7864" s="22"/>
    </row>
    <row r="7865" spans="5:10">
      <c r="E7865" s="4" t="e">
        <f>VLOOKUP(B7865,'[1]Base de datos Almacen'!$B$2:$E$3654,4,0)</f>
        <v>#N/A</v>
      </c>
      <c r="F7865" s="8">
        <v>0</v>
      </c>
      <c r="G7865" s="9">
        <f>SUMIFS('Entrada - Salida'!$E:$E,'Entrada - Salida'!$D:$D,Saldo!C7865,'Entrada - Salida'!C:C,Saldo!B7865)</f>
        <v>0</v>
      </c>
      <c r="H7865" s="10">
        <f>SUMIFS('Entrada - Salida'!$F:$F,'Entrada - Salida'!$D:$D,Saldo!C7865,'Entrada - Salida'!C:C,Saldo!B7865)</f>
        <v>0</v>
      </c>
      <c r="I7865" s="11">
        <f t="shared" si="124"/>
        <v>0</v>
      </c>
      <c r="J7865" s="22"/>
    </row>
    <row r="7866" spans="5:10">
      <c r="E7866" s="4" t="e">
        <f>VLOOKUP(B7866,'[1]Base de datos Almacen'!$B$2:$E$3654,4,0)</f>
        <v>#N/A</v>
      </c>
      <c r="F7866" s="8">
        <v>0</v>
      </c>
      <c r="G7866" s="9">
        <f>SUMIFS('Entrada - Salida'!$E:$E,'Entrada - Salida'!$D:$D,Saldo!C7866,'Entrada - Salida'!C:C,Saldo!B7866)</f>
        <v>0</v>
      </c>
      <c r="H7866" s="10">
        <f>SUMIFS('Entrada - Salida'!$F:$F,'Entrada - Salida'!$D:$D,Saldo!C7866,'Entrada - Salida'!C:C,Saldo!B7866)</f>
        <v>0</v>
      </c>
      <c r="I7866" s="11">
        <f t="shared" si="124"/>
        <v>0</v>
      </c>
      <c r="J7866" s="22"/>
    </row>
    <row r="7867" spans="5:10">
      <c r="E7867" s="4" t="e">
        <f>VLOOKUP(B7867,'[1]Base de datos Almacen'!$B$2:$E$3654,4,0)</f>
        <v>#N/A</v>
      </c>
      <c r="F7867" s="8">
        <v>0</v>
      </c>
      <c r="G7867" s="9">
        <f>SUMIFS('Entrada - Salida'!$E:$E,'Entrada - Salida'!$D:$D,Saldo!C7867,'Entrada - Salida'!C:C,Saldo!B7867)</f>
        <v>0</v>
      </c>
      <c r="H7867" s="10">
        <f>SUMIFS('Entrada - Salida'!$F:$F,'Entrada - Salida'!$D:$D,Saldo!C7867,'Entrada - Salida'!C:C,Saldo!B7867)</f>
        <v>0</v>
      </c>
      <c r="I7867" s="11">
        <f t="shared" si="124"/>
        <v>0</v>
      </c>
      <c r="J7867" s="22"/>
    </row>
    <row r="7868" spans="5:10">
      <c r="E7868" s="4" t="e">
        <f>VLOOKUP(B7868,'[1]Base de datos Almacen'!$B$2:$E$3654,4,0)</f>
        <v>#N/A</v>
      </c>
      <c r="F7868" s="8">
        <v>0</v>
      </c>
      <c r="G7868" s="9">
        <f>SUMIFS('Entrada - Salida'!$E:$E,'Entrada - Salida'!$D:$D,Saldo!C7868,'Entrada - Salida'!C:C,Saldo!B7868)</f>
        <v>0</v>
      </c>
      <c r="H7868" s="10">
        <f>SUMIFS('Entrada - Salida'!$F:$F,'Entrada - Salida'!$D:$D,Saldo!C7868,'Entrada - Salida'!C:C,Saldo!B7868)</f>
        <v>0</v>
      </c>
      <c r="I7868" s="11">
        <f t="shared" si="124"/>
        <v>0</v>
      </c>
      <c r="J7868" s="22"/>
    </row>
    <row r="7869" spans="5:10">
      <c r="E7869" s="4" t="e">
        <f>VLOOKUP(B7869,'[1]Base de datos Almacen'!$B$2:$E$3654,4,0)</f>
        <v>#N/A</v>
      </c>
      <c r="F7869" s="8">
        <v>0</v>
      </c>
      <c r="G7869" s="9">
        <f>SUMIFS('Entrada - Salida'!$E:$E,'Entrada - Salida'!$D:$D,Saldo!C7869,'Entrada - Salida'!C:C,Saldo!B7869)</f>
        <v>0</v>
      </c>
      <c r="H7869" s="10">
        <f>SUMIFS('Entrada - Salida'!$F:$F,'Entrada - Salida'!$D:$D,Saldo!C7869,'Entrada - Salida'!C:C,Saldo!B7869)</f>
        <v>0</v>
      </c>
      <c r="I7869" s="11">
        <f t="shared" si="124"/>
        <v>0</v>
      </c>
      <c r="J7869" s="22"/>
    </row>
    <row r="7870" spans="5:10">
      <c r="E7870" s="4" t="e">
        <f>VLOOKUP(B7870,'[1]Base de datos Almacen'!$B$2:$E$3654,4,0)</f>
        <v>#N/A</v>
      </c>
      <c r="F7870" s="8">
        <v>0</v>
      </c>
      <c r="G7870" s="9">
        <f>SUMIFS('Entrada - Salida'!$E:$E,'Entrada - Salida'!$D:$D,Saldo!C7870,'Entrada - Salida'!C:C,Saldo!B7870)</f>
        <v>0</v>
      </c>
      <c r="H7870" s="10">
        <f>SUMIFS('Entrada - Salida'!$F:$F,'Entrada - Salida'!$D:$D,Saldo!C7870,'Entrada - Salida'!C:C,Saldo!B7870)</f>
        <v>0</v>
      </c>
      <c r="I7870" s="11">
        <f t="shared" si="124"/>
        <v>0</v>
      </c>
      <c r="J7870" s="22"/>
    </row>
    <row r="7871" spans="5:10">
      <c r="E7871" s="4" t="e">
        <f>VLOOKUP(B7871,'[1]Base de datos Almacen'!$B$2:$E$3654,4,0)</f>
        <v>#N/A</v>
      </c>
      <c r="F7871" s="8">
        <v>0</v>
      </c>
      <c r="G7871" s="9">
        <f>SUMIFS('Entrada - Salida'!$E:$E,'Entrada - Salida'!$D:$D,Saldo!C7871,'Entrada - Salida'!C:C,Saldo!B7871)</f>
        <v>0</v>
      </c>
      <c r="H7871" s="10">
        <f>SUMIFS('Entrada - Salida'!$F:$F,'Entrada - Salida'!$D:$D,Saldo!C7871,'Entrada - Salida'!C:C,Saldo!B7871)</f>
        <v>0</v>
      </c>
      <c r="I7871" s="11">
        <f t="shared" si="124"/>
        <v>0</v>
      </c>
      <c r="J7871" s="22"/>
    </row>
    <row r="7872" spans="5:10">
      <c r="E7872" s="4" t="e">
        <f>VLOOKUP(B7872,'[1]Base de datos Almacen'!$B$2:$E$3654,4,0)</f>
        <v>#N/A</v>
      </c>
      <c r="F7872" s="8">
        <v>0</v>
      </c>
      <c r="G7872" s="9">
        <f>SUMIFS('Entrada - Salida'!$E:$E,'Entrada - Salida'!$D:$D,Saldo!C7872,'Entrada - Salida'!C:C,Saldo!B7872)</f>
        <v>0</v>
      </c>
      <c r="H7872" s="10">
        <f>SUMIFS('Entrada - Salida'!$F:$F,'Entrada - Salida'!$D:$D,Saldo!C7872,'Entrada - Salida'!C:C,Saldo!B7872)</f>
        <v>0</v>
      </c>
      <c r="I7872" s="11">
        <f t="shared" si="124"/>
        <v>0</v>
      </c>
      <c r="J7872" s="22"/>
    </row>
    <row r="7873" spans="5:10">
      <c r="E7873" s="4" t="e">
        <f>VLOOKUP(B7873,'[1]Base de datos Almacen'!$B$2:$E$3654,4,0)</f>
        <v>#N/A</v>
      </c>
      <c r="F7873" s="8">
        <v>0</v>
      </c>
      <c r="G7873" s="9">
        <f>SUMIFS('Entrada - Salida'!$E:$E,'Entrada - Salida'!$D:$D,Saldo!C7873,'Entrada - Salida'!C:C,Saldo!B7873)</f>
        <v>0</v>
      </c>
      <c r="H7873" s="10">
        <f>SUMIFS('Entrada - Salida'!$F:$F,'Entrada - Salida'!$D:$D,Saldo!C7873,'Entrada - Salida'!C:C,Saldo!B7873)</f>
        <v>0</v>
      </c>
      <c r="I7873" s="11">
        <f t="shared" si="124"/>
        <v>0</v>
      </c>
      <c r="J7873" s="22"/>
    </row>
    <row r="7874" spans="5:10">
      <c r="E7874" s="4" t="e">
        <f>VLOOKUP(B7874,'[1]Base de datos Almacen'!$B$2:$E$3654,4,0)</f>
        <v>#N/A</v>
      </c>
      <c r="F7874" s="8">
        <v>0</v>
      </c>
      <c r="G7874" s="9">
        <f>SUMIFS('Entrada - Salida'!$E:$E,'Entrada - Salida'!$D:$D,Saldo!C7874,'Entrada - Salida'!C:C,Saldo!B7874)</f>
        <v>0</v>
      </c>
      <c r="H7874" s="10">
        <f>SUMIFS('Entrada - Salida'!$F:$F,'Entrada - Salida'!$D:$D,Saldo!C7874,'Entrada - Salida'!C:C,Saldo!B7874)</f>
        <v>0</v>
      </c>
      <c r="I7874" s="11">
        <f t="shared" si="124"/>
        <v>0</v>
      </c>
      <c r="J7874" s="22"/>
    </row>
    <row r="7875" spans="5:10">
      <c r="E7875" s="4" t="e">
        <f>VLOOKUP(B7875,'[1]Base de datos Almacen'!$B$2:$E$3654,4,0)</f>
        <v>#N/A</v>
      </c>
      <c r="F7875" s="8">
        <v>0</v>
      </c>
      <c r="G7875" s="9">
        <f>SUMIFS('Entrada - Salida'!$E:$E,'Entrada - Salida'!$D:$D,Saldo!C7875,'Entrada - Salida'!C:C,Saldo!B7875)</f>
        <v>0</v>
      </c>
      <c r="H7875" s="10">
        <f>SUMIFS('Entrada - Salida'!$F:$F,'Entrada - Salida'!$D:$D,Saldo!C7875,'Entrada - Salida'!C:C,Saldo!B7875)</f>
        <v>0</v>
      </c>
      <c r="I7875" s="11">
        <f t="shared" si="124"/>
        <v>0</v>
      </c>
      <c r="J7875" s="22"/>
    </row>
    <row r="7876" spans="5:10">
      <c r="E7876" s="4" t="e">
        <f>VLOOKUP(B7876,'[1]Base de datos Almacen'!$B$2:$E$3654,4,0)</f>
        <v>#N/A</v>
      </c>
      <c r="F7876" s="8">
        <v>0</v>
      </c>
      <c r="G7876" s="9">
        <f>SUMIFS('Entrada - Salida'!$E:$E,'Entrada - Salida'!$D:$D,Saldo!C7876,'Entrada - Salida'!C:C,Saldo!B7876)</f>
        <v>0</v>
      </c>
      <c r="H7876" s="10">
        <f>SUMIFS('Entrada - Salida'!$F:$F,'Entrada - Salida'!$D:$D,Saldo!C7876,'Entrada - Salida'!C:C,Saldo!B7876)</f>
        <v>0</v>
      </c>
      <c r="I7876" s="11">
        <f t="shared" si="124"/>
        <v>0</v>
      </c>
      <c r="J7876" s="22"/>
    </row>
    <row r="7877" spans="5:10">
      <c r="E7877" s="4" t="e">
        <f>VLOOKUP(B7877,'[1]Base de datos Almacen'!$B$2:$E$3654,4,0)</f>
        <v>#N/A</v>
      </c>
      <c r="F7877" s="8">
        <v>0</v>
      </c>
      <c r="G7877" s="9">
        <f>SUMIFS('Entrada - Salida'!$E:$E,'Entrada - Salida'!$D:$D,Saldo!C7877,'Entrada - Salida'!C:C,Saldo!B7877)</f>
        <v>0</v>
      </c>
      <c r="H7877" s="10">
        <f>SUMIFS('Entrada - Salida'!$F:$F,'Entrada - Salida'!$D:$D,Saldo!C7877,'Entrada - Salida'!C:C,Saldo!B7877)</f>
        <v>0</v>
      </c>
      <c r="I7877" s="11">
        <f t="shared" si="124"/>
        <v>0</v>
      </c>
      <c r="J7877" s="22"/>
    </row>
    <row r="7878" spans="5:10">
      <c r="E7878" s="4" t="e">
        <f>VLOOKUP(B7878,'[1]Base de datos Almacen'!$B$2:$E$3654,4,0)</f>
        <v>#N/A</v>
      </c>
      <c r="F7878" s="8">
        <v>0</v>
      </c>
      <c r="G7878" s="9">
        <f>SUMIFS('Entrada - Salida'!$E:$E,'Entrada - Salida'!$D:$D,Saldo!C7878,'Entrada - Salida'!C:C,Saldo!B7878)</f>
        <v>0</v>
      </c>
      <c r="H7878" s="10">
        <f>SUMIFS('Entrada - Salida'!$F:$F,'Entrada - Salida'!$D:$D,Saldo!C7878,'Entrada - Salida'!C:C,Saldo!B7878)</f>
        <v>0</v>
      </c>
      <c r="I7878" s="11">
        <f t="shared" si="124"/>
        <v>0</v>
      </c>
      <c r="J7878" s="22"/>
    </row>
    <row r="7879" spans="5:10">
      <c r="E7879" s="4" t="e">
        <f>VLOOKUP(B7879,'[1]Base de datos Almacen'!$B$2:$E$3654,4,0)</f>
        <v>#N/A</v>
      </c>
      <c r="F7879" s="8">
        <v>0</v>
      </c>
      <c r="G7879" s="9">
        <f>SUMIFS('Entrada - Salida'!$E:$E,'Entrada - Salida'!$D:$D,Saldo!C7879,'Entrada - Salida'!C:C,Saldo!B7879)</f>
        <v>0</v>
      </c>
      <c r="H7879" s="10">
        <f>SUMIFS('Entrada - Salida'!$F:$F,'Entrada - Salida'!$D:$D,Saldo!C7879,'Entrada - Salida'!C:C,Saldo!B7879)</f>
        <v>0</v>
      </c>
      <c r="I7879" s="11">
        <f t="shared" si="124"/>
        <v>0</v>
      </c>
      <c r="J7879" s="22"/>
    </row>
    <row r="7880" spans="5:10">
      <c r="E7880" s="4" t="e">
        <f>VLOOKUP(B7880,'[1]Base de datos Almacen'!$B$2:$E$3654,4,0)</f>
        <v>#N/A</v>
      </c>
      <c r="F7880" s="8">
        <v>0</v>
      </c>
      <c r="G7880" s="9">
        <f>SUMIFS('Entrada - Salida'!$E:$E,'Entrada - Salida'!$D:$D,Saldo!C7880,'Entrada - Salida'!C:C,Saldo!B7880)</f>
        <v>0</v>
      </c>
      <c r="H7880" s="10">
        <f>SUMIFS('Entrada - Salida'!$F:$F,'Entrada - Salida'!$D:$D,Saldo!C7880,'Entrada - Salida'!C:C,Saldo!B7880)</f>
        <v>0</v>
      </c>
      <c r="I7880" s="11">
        <f t="shared" si="124"/>
        <v>0</v>
      </c>
      <c r="J7880" s="22"/>
    </row>
    <row r="7881" spans="5:10">
      <c r="E7881" s="4" t="e">
        <f>VLOOKUP(B7881,'[1]Base de datos Almacen'!$B$2:$E$3654,4,0)</f>
        <v>#N/A</v>
      </c>
      <c r="F7881" s="8">
        <v>0</v>
      </c>
      <c r="G7881" s="9">
        <f>SUMIFS('Entrada - Salida'!$E:$E,'Entrada - Salida'!$D:$D,Saldo!C7881,'Entrada - Salida'!C:C,Saldo!B7881)</f>
        <v>0</v>
      </c>
      <c r="H7881" s="10">
        <f>SUMIFS('Entrada - Salida'!$F:$F,'Entrada - Salida'!$D:$D,Saldo!C7881,'Entrada - Salida'!C:C,Saldo!B7881)</f>
        <v>0</v>
      </c>
      <c r="I7881" s="11">
        <f t="shared" si="124"/>
        <v>0</v>
      </c>
      <c r="J7881" s="22"/>
    </row>
    <row r="7882" spans="5:10">
      <c r="E7882" s="4" t="e">
        <f>VLOOKUP(B7882,'[1]Base de datos Almacen'!$B$2:$E$3654,4,0)</f>
        <v>#N/A</v>
      </c>
      <c r="F7882" s="8">
        <v>0</v>
      </c>
      <c r="G7882" s="9">
        <f>SUMIFS('Entrada - Salida'!$E:$E,'Entrada - Salida'!$D:$D,Saldo!C7882,'Entrada - Salida'!C:C,Saldo!B7882)</f>
        <v>0</v>
      </c>
      <c r="H7882" s="10">
        <f>SUMIFS('Entrada - Salida'!$F:$F,'Entrada - Salida'!$D:$D,Saldo!C7882,'Entrada - Salida'!C:C,Saldo!B7882)</f>
        <v>0</v>
      </c>
      <c r="I7882" s="11">
        <f t="shared" si="124"/>
        <v>0</v>
      </c>
      <c r="J7882" s="22"/>
    </row>
    <row r="7883" spans="5:10">
      <c r="E7883" s="4" t="e">
        <f>VLOOKUP(B7883,'[1]Base de datos Almacen'!$B$2:$E$3654,4,0)</f>
        <v>#N/A</v>
      </c>
      <c r="F7883" s="8">
        <v>0</v>
      </c>
      <c r="G7883" s="9">
        <f>SUMIFS('Entrada - Salida'!$E:$E,'Entrada - Salida'!$D:$D,Saldo!C7883,'Entrada - Salida'!C:C,Saldo!B7883)</f>
        <v>0</v>
      </c>
      <c r="H7883" s="10">
        <f>SUMIFS('Entrada - Salida'!$F:$F,'Entrada - Salida'!$D:$D,Saldo!C7883,'Entrada - Salida'!C:C,Saldo!B7883)</f>
        <v>0</v>
      </c>
      <c r="I7883" s="11">
        <f t="shared" si="124"/>
        <v>0</v>
      </c>
      <c r="J7883" s="22"/>
    </row>
    <row r="7884" spans="5:10">
      <c r="E7884" s="4" t="e">
        <f>VLOOKUP(B7884,'[1]Base de datos Almacen'!$B$2:$E$3654,4,0)</f>
        <v>#N/A</v>
      </c>
      <c r="F7884" s="8">
        <v>0</v>
      </c>
      <c r="G7884" s="9">
        <f>SUMIFS('Entrada - Salida'!$E:$E,'Entrada - Salida'!$D:$D,Saldo!C7884,'Entrada - Salida'!C:C,Saldo!B7884)</f>
        <v>0</v>
      </c>
      <c r="H7884" s="10">
        <f>SUMIFS('Entrada - Salida'!$F:$F,'Entrada - Salida'!$D:$D,Saldo!C7884,'Entrada - Salida'!C:C,Saldo!B7884)</f>
        <v>0</v>
      </c>
      <c r="I7884" s="11">
        <f t="shared" si="124"/>
        <v>0</v>
      </c>
      <c r="J7884" s="22"/>
    </row>
    <row r="7885" spans="5:10">
      <c r="E7885" s="4" t="e">
        <f>VLOOKUP(B7885,'[1]Base de datos Almacen'!$B$2:$E$3654,4,0)</f>
        <v>#N/A</v>
      </c>
      <c r="F7885" s="8">
        <v>0</v>
      </c>
      <c r="G7885" s="9">
        <f>SUMIFS('Entrada - Salida'!$E:$E,'Entrada - Salida'!$D:$D,Saldo!C7885,'Entrada - Salida'!C:C,Saldo!B7885)</f>
        <v>0</v>
      </c>
      <c r="H7885" s="10">
        <f>SUMIFS('Entrada - Salida'!$F:$F,'Entrada - Salida'!$D:$D,Saldo!C7885,'Entrada - Salida'!C:C,Saldo!B7885)</f>
        <v>0</v>
      </c>
      <c r="I7885" s="11">
        <f t="shared" si="124"/>
        <v>0</v>
      </c>
      <c r="J7885" s="22"/>
    </row>
    <row r="7886" spans="5:10">
      <c r="E7886" s="4" t="e">
        <f>VLOOKUP(B7886,'[1]Base de datos Almacen'!$B$2:$E$3654,4,0)</f>
        <v>#N/A</v>
      </c>
      <c r="F7886" s="8">
        <v>0</v>
      </c>
      <c r="G7886" s="9">
        <f>SUMIFS('Entrada - Salida'!$E:$E,'Entrada - Salida'!$D:$D,Saldo!C7886,'Entrada - Salida'!C:C,Saldo!B7886)</f>
        <v>0</v>
      </c>
      <c r="H7886" s="10">
        <f>SUMIFS('Entrada - Salida'!$F:$F,'Entrada - Salida'!$D:$D,Saldo!C7886,'Entrada - Salida'!C:C,Saldo!B7886)</f>
        <v>0</v>
      </c>
      <c r="I7886" s="11">
        <f t="shared" si="124"/>
        <v>0</v>
      </c>
      <c r="J7886" s="22"/>
    </row>
    <row r="7887" spans="5:10">
      <c r="E7887" s="4" t="e">
        <f>VLOOKUP(B7887,'[1]Base de datos Almacen'!$B$2:$E$3654,4,0)</f>
        <v>#N/A</v>
      </c>
      <c r="F7887" s="8">
        <v>0</v>
      </c>
      <c r="G7887" s="9">
        <f>SUMIFS('Entrada - Salida'!$E:$E,'Entrada - Salida'!$D:$D,Saldo!C7887,'Entrada - Salida'!C:C,Saldo!B7887)</f>
        <v>0</v>
      </c>
      <c r="H7887" s="10">
        <f>SUMIFS('Entrada - Salida'!$F:$F,'Entrada - Salida'!$D:$D,Saldo!C7887,'Entrada - Salida'!C:C,Saldo!B7887)</f>
        <v>0</v>
      </c>
      <c r="I7887" s="11">
        <f t="shared" si="124"/>
        <v>0</v>
      </c>
      <c r="J7887" s="22"/>
    </row>
    <row r="7888" spans="5:10">
      <c r="E7888" s="4" t="e">
        <f>VLOOKUP(B7888,'[1]Base de datos Almacen'!$B$2:$E$3654,4,0)</f>
        <v>#N/A</v>
      </c>
      <c r="F7888" s="8">
        <v>0</v>
      </c>
      <c r="G7888" s="9">
        <f>SUMIFS('Entrada - Salida'!$E:$E,'Entrada - Salida'!$D:$D,Saldo!C7888,'Entrada - Salida'!C:C,Saldo!B7888)</f>
        <v>0</v>
      </c>
      <c r="H7888" s="10">
        <f>SUMIFS('Entrada - Salida'!$F:$F,'Entrada - Salida'!$D:$D,Saldo!C7888,'Entrada - Salida'!C:C,Saldo!B7888)</f>
        <v>0</v>
      </c>
      <c r="I7888" s="11">
        <f t="shared" si="124"/>
        <v>0</v>
      </c>
      <c r="J7888" s="22"/>
    </row>
    <row r="7889" spans="5:10">
      <c r="E7889" s="4" t="e">
        <f>VLOOKUP(B7889,'[1]Base de datos Almacen'!$B$2:$E$3654,4,0)</f>
        <v>#N/A</v>
      </c>
      <c r="F7889" s="8">
        <v>0</v>
      </c>
      <c r="G7889" s="9">
        <f>SUMIFS('Entrada - Salida'!$E:$E,'Entrada - Salida'!$D:$D,Saldo!C7889,'Entrada - Salida'!C:C,Saldo!B7889)</f>
        <v>0</v>
      </c>
      <c r="H7889" s="10">
        <f>SUMIFS('Entrada - Salida'!$F:$F,'Entrada - Salida'!$D:$D,Saldo!C7889,'Entrada - Salida'!C:C,Saldo!B7889)</f>
        <v>0</v>
      </c>
      <c r="I7889" s="11">
        <f t="shared" si="124"/>
        <v>0</v>
      </c>
      <c r="J7889" s="22"/>
    </row>
    <row r="7890" spans="5:10">
      <c r="E7890" s="4" t="e">
        <f>VLOOKUP(B7890,'[1]Base de datos Almacen'!$B$2:$E$3654,4,0)</f>
        <v>#N/A</v>
      </c>
      <c r="F7890" s="8">
        <v>0</v>
      </c>
      <c r="G7890" s="9">
        <f>SUMIFS('Entrada - Salida'!$E:$E,'Entrada - Salida'!$D:$D,Saldo!C7890,'Entrada - Salida'!C:C,Saldo!B7890)</f>
        <v>0</v>
      </c>
      <c r="H7890" s="10">
        <f>SUMIFS('Entrada - Salida'!$F:$F,'Entrada - Salida'!$D:$D,Saldo!C7890,'Entrada - Salida'!C:C,Saldo!B7890)</f>
        <v>0</v>
      </c>
      <c r="I7890" s="11">
        <f t="shared" si="124"/>
        <v>0</v>
      </c>
      <c r="J7890" s="22"/>
    </row>
    <row r="7891" spans="5:10">
      <c r="E7891" s="4" t="e">
        <f>VLOOKUP(B7891,'[1]Base de datos Almacen'!$B$2:$E$3654,4,0)</f>
        <v>#N/A</v>
      </c>
      <c r="F7891" s="8">
        <v>0</v>
      </c>
      <c r="G7891" s="9">
        <f>SUMIFS('Entrada - Salida'!$E:$E,'Entrada - Salida'!$D:$D,Saldo!C7891,'Entrada - Salida'!C:C,Saldo!B7891)</f>
        <v>0</v>
      </c>
      <c r="H7891" s="10">
        <f>SUMIFS('Entrada - Salida'!$F:$F,'Entrada - Salida'!$D:$D,Saldo!C7891,'Entrada - Salida'!C:C,Saldo!B7891)</f>
        <v>0</v>
      </c>
      <c r="I7891" s="11">
        <f t="shared" si="124"/>
        <v>0</v>
      </c>
      <c r="J7891" s="22"/>
    </row>
    <row r="7892" spans="5:10">
      <c r="E7892" s="4" t="e">
        <f>VLOOKUP(B7892,'[1]Base de datos Almacen'!$B$2:$E$3654,4,0)</f>
        <v>#N/A</v>
      </c>
      <c r="F7892" s="8">
        <v>0</v>
      </c>
      <c r="G7892" s="9">
        <f>SUMIFS('Entrada - Salida'!$E:$E,'Entrada - Salida'!$D:$D,Saldo!C7892,'Entrada - Salida'!C:C,Saldo!B7892)</f>
        <v>0</v>
      </c>
      <c r="H7892" s="10">
        <f>SUMIFS('Entrada - Salida'!$F:$F,'Entrada - Salida'!$D:$D,Saldo!C7892,'Entrada - Salida'!C:C,Saldo!B7892)</f>
        <v>0</v>
      </c>
      <c r="I7892" s="11">
        <f t="shared" si="124"/>
        <v>0</v>
      </c>
      <c r="J7892" s="22"/>
    </row>
    <row r="7893" spans="5:10">
      <c r="E7893" s="4" t="e">
        <f>VLOOKUP(B7893,'[1]Base de datos Almacen'!$B$2:$E$3654,4,0)</f>
        <v>#N/A</v>
      </c>
      <c r="F7893" s="8">
        <v>0</v>
      </c>
      <c r="G7893" s="9">
        <f>SUMIFS('Entrada - Salida'!$E:$E,'Entrada - Salida'!$D:$D,Saldo!C7893,'Entrada - Salida'!C:C,Saldo!B7893)</f>
        <v>0</v>
      </c>
      <c r="H7893" s="10">
        <f>SUMIFS('Entrada - Salida'!$F:$F,'Entrada - Salida'!$D:$D,Saldo!C7893,'Entrada - Salida'!C:C,Saldo!B7893)</f>
        <v>0</v>
      </c>
      <c r="I7893" s="11">
        <f t="shared" si="124"/>
        <v>0</v>
      </c>
      <c r="J7893" s="22"/>
    </row>
    <row r="7894" spans="5:10">
      <c r="E7894" s="4" t="e">
        <f>VLOOKUP(B7894,'[1]Base de datos Almacen'!$B$2:$E$3654,4,0)</f>
        <v>#N/A</v>
      </c>
      <c r="F7894" s="8">
        <v>0</v>
      </c>
      <c r="G7894" s="9">
        <f>SUMIFS('Entrada - Salida'!$E:$E,'Entrada - Salida'!$D:$D,Saldo!C7894,'Entrada - Salida'!C:C,Saldo!B7894)</f>
        <v>0</v>
      </c>
      <c r="H7894" s="10">
        <f>SUMIFS('Entrada - Salida'!$F:$F,'Entrada - Salida'!$D:$D,Saldo!C7894,'Entrada - Salida'!C:C,Saldo!B7894)</f>
        <v>0</v>
      </c>
      <c r="I7894" s="11">
        <f t="shared" si="124"/>
        <v>0</v>
      </c>
      <c r="J7894" s="22"/>
    </row>
    <row r="7895" spans="5:10">
      <c r="E7895" s="4" t="e">
        <f>VLOOKUP(B7895,'[1]Base de datos Almacen'!$B$2:$E$3654,4,0)</f>
        <v>#N/A</v>
      </c>
      <c r="F7895" s="8">
        <v>0</v>
      </c>
      <c r="G7895" s="9">
        <f>SUMIFS('Entrada - Salida'!$E:$E,'Entrada - Salida'!$D:$D,Saldo!C7895,'Entrada - Salida'!C:C,Saldo!B7895)</f>
        <v>0</v>
      </c>
      <c r="H7895" s="10">
        <f>SUMIFS('Entrada - Salida'!$F:$F,'Entrada - Salida'!$D:$D,Saldo!C7895,'Entrada - Salida'!C:C,Saldo!B7895)</f>
        <v>0</v>
      </c>
      <c r="I7895" s="11">
        <f t="shared" si="124"/>
        <v>0</v>
      </c>
      <c r="J7895" s="22"/>
    </row>
    <row r="7896" spans="5:10">
      <c r="E7896" s="4" t="e">
        <f>VLOOKUP(B7896,'[1]Base de datos Almacen'!$B$2:$E$3654,4,0)</f>
        <v>#N/A</v>
      </c>
      <c r="F7896" s="8">
        <v>0</v>
      </c>
      <c r="G7896" s="9">
        <f>SUMIFS('Entrada - Salida'!$E:$E,'Entrada - Salida'!$D:$D,Saldo!C7896,'Entrada - Salida'!C:C,Saldo!B7896)</f>
        <v>0</v>
      </c>
      <c r="H7896" s="10">
        <f>SUMIFS('Entrada - Salida'!$F:$F,'Entrada - Salida'!$D:$D,Saldo!C7896,'Entrada - Salida'!C:C,Saldo!B7896)</f>
        <v>0</v>
      </c>
      <c r="I7896" s="11">
        <f t="shared" si="124"/>
        <v>0</v>
      </c>
      <c r="J7896" s="22"/>
    </row>
    <row r="7897" spans="5:10">
      <c r="E7897" s="4" t="e">
        <f>VLOOKUP(B7897,'[1]Base de datos Almacen'!$B$2:$E$3654,4,0)</f>
        <v>#N/A</v>
      </c>
      <c r="F7897" s="8">
        <v>0</v>
      </c>
      <c r="G7897" s="9">
        <f>SUMIFS('Entrada - Salida'!$E:$E,'Entrada - Salida'!$D:$D,Saldo!C7897,'Entrada - Salida'!C:C,Saldo!B7897)</f>
        <v>0</v>
      </c>
      <c r="H7897" s="10">
        <f>SUMIFS('Entrada - Salida'!$F:$F,'Entrada - Salida'!$D:$D,Saldo!C7897,'Entrada - Salida'!C:C,Saldo!B7897)</f>
        <v>0</v>
      </c>
      <c r="I7897" s="11">
        <f t="shared" si="124"/>
        <v>0</v>
      </c>
      <c r="J7897" s="22"/>
    </row>
    <row r="7898" spans="5:10">
      <c r="E7898" s="4" t="e">
        <f>VLOOKUP(B7898,'[1]Base de datos Almacen'!$B$2:$E$3654,4,0)</f>
        <v>#N/A</v>
      </c>
      <c r="F7898" s="8">
        <v>0</v>
      </c>
      <c r="G7898" s="9">
        <f>SUMIFS('Entrada - Salida'!$E:$E,'Entrada - Salida'!$D:$D,Saldo!C7898,'Entrada - Salida'!C:C,Saldo!B7898)</f>
        <v>0</v>
      </c>
      <c r="H7898" s="10">
        <f>SUMIFS('Entrada - Salida'!$F:$F,'Entrada - Salida'!$D:$D,Saldo!C7898,'Entrada - Salida'!C:C,Saldo!B7898)</f>
        <v>0</v>
      </c>
      <c r="I7898" s="11">
        <f t="shared" si="124"/>
        <v>0</v>
      </c>
      <c r="J7898" s="22"/>
    </row>
    <row r="7899" spans="5:10">
      <c r="E7899" s="4" t="e">
        <f>VLOOKUP(B7899,'[1]Base de datos Almacen'!$B$2:$E$3654,4,0)</f>
        <v>#N/A</v>
      </c>
      <c r="F7899" s="8">
        <v>0</v>
      </c>
      <c r="G7899" s="9">
        <f>SUMIFS('Entrada - Salida'!$E:$E,'Entrada - Salida'!$D:$D,Saldo!C7899,'Entrada - Salida'!C:C,Saldo!B7899)</f>
        <v>0</v>
      </c>
      <c r="H7899" s="10">
        <f>SUMIFS('Entrada - Salida'!$F:$F,'Entrada - Salida'!$D:$D,Saldo!C7899,'Entrada - Salida'!C:C,Saldo!B7899)</f>
        <v>0</v>
      </c>
      <c r="I7899" s="11">
        <f t="shared" si="124"/>
        <v>0</v>
      </c>
      <c r="J7899" s="22"/>
    </row>
    <row r="7900" spans="5:10">
      <c r="E7900" s="4" t="e">
        <f>VLOOKUP(B7900,'[1]Base de datos Almacen'!$B$2:$E$3654,4,0)</f>
        <v>#N/A</v>
      </c>
      <c r="F7900" s="8">
        <v>0</v>
      </c>
      <c r="G7900" s="9">
        <f>SUMIFS('Entrada - Salida'!$E:$E,'Entrada - Salida'!$D:$D,Saldo!C7900,'Entrada - Salida'!C:C,Saldo!B7900)</f>
        <v>0</v>
      </c>
      <c r="H7900" s="10">
        <f>SUMIFS('Entrada - Salida'!$F:$F,'Entrada - Salida'!$D:$D,Saldo!C7900,'Entrada - Salida'!C:C,Saldo!B7900)</f>
        <v>0</v>
      </c>
      <c r="I7900" s="11">
        <f t="shared" si="124"/>
        <v>0</v>
      </c>
      <c r="J7900" s="22"/>
    </row>
    <row r="7901" spans="5:10">
      <c r="E7901" s="4" t="e">
        <f>VLOOKUP(B7901,'[1]Base de datos Almacen'!$B$2:$E$3654,4,0)</f>
        <v>#N/A</v>
      </c>
      <c r="F7901" s="8">
        <v>0</v>
      </c>
      <c r="G7901" s="9">
        <f>SUMIFS('Entrada - Salida'!$E:$E,'Entrada - Salida'!$D:$D,Saldo!C7901,'Entrada - Salida'!C:C,Saldo!B7901)</f>
        <v>0</v>
      </c>
      <c r="H7901" s="10">
        <f>SUMIFS('Entrada - Salida'!$F:$F,'Entrada - Salida'!$D:$D,Saldo!C7901,'Entrada - Salida'!C:C,Saldo!B7901)</f>
        <v>0</v>
      </c>
      <c r="I7901" s="11">
        <f t="shared" si="124"/>
        <v>0</v>
      </c>
      <c r="J7901" s="22"/>
    </row>
    <row r="7902" spans="5:10">
      <c r="E7902" s="4" t="e">
        <f>VLOOKUP(B7902,'[1]Base de datos Almacen'!$B$2:$E$3654,4,0)</f>
        <v>#N/A</v>
      </c>
      <c r="F7902" s="8">
        <v>0</v>
      </c>
      <c r="G7902" s="9">
        <f>SUMIFS('Entrada - Salida'!$E:$E,'Entrada - Salida'!$D:$D,Saldo!C7902,'Entrada - Salida'!C:C,Saldo!B7902)</f>
        <v>0</v>
      </c>
      <c r="H7902" s="10">
        <f>SUMIFS('Entrada - Salida'!$F:$F,'Entrada - Salida'!$D:$D,Saldo!C7902,'Entrada - Salida'!C:C,Saldo!B7902)</f>
        <v>0</v>
      </c>
      <c r="I7902" s="11">
        <f t="shared" si="124"/>
        <v>0</v>
      </c>
      <c r="J7902" s="22"/>
    </row>
    <row r="7903" spans="5:10">
      <c r="E7903" s="4" t="e">
        <f>VLOOKUP(B7903,'[1]Base de datos Almacen'!$B$2:$E$3654,4,0)</f>
        <v>#N/A</v>
      </c>
      <c r="F7903" s="8">
        <v>0</v>
      </c>
      <c r="G7903" s="9">
        <f>SUMIFS('Entrada - Salida'!$E:$E,'Entrada - Salida'!$D:$D,Saldo!C7903,'Entrada - Salida'!C:C,Saldo!B7903)</f>
        <v>0</v>
      </c>
      <c r="H7903" s="10">
        <f>SUMIFS('Entrada - Salida'!$F:$F,'Entrada - Salida'!$D:$D,Saldo!C7903,'Entrada - Salida'!C:C,Saldo!B7903)</f>
        <v>0</v>
      </c>
      <c r="I7903" s="11">
        <f t="shared" si="124"/>
        <v>0</v>
      </c>
      <c r="J7903" s="22"/>
    </row>
    <row r="7904" spans="5:10">
      <c r="E7904" s="4" t="e">
        <f>VLOOKUP(B7904,'[1]Base de datos Almacen'!$B$2:$E$3654,4,0)</f>
        <v>#N/A</v>
      </c>
      <c r="F7904" s="8">
        <v>0</v>
      </c>
      <c r="G7904" s="9">
        <f>SUMIFS('Entrada - Salida'!$E:$E,'Entrada - Salida'!$D:$D,Saldo!C7904,'Entrada - Salida'!C:C,Saldo!B7904)</f>
        <v>0</v>
      </c>
      <c r="H7904" s="10">
        <f>SUMIFS('Entrada - Salida'!$F:$F,'Entrada - Salida'!$D:$D,Saldo!C7904,'Entrada - Salida'!C:C,Saldo!B7904)</f>
        <v>0</v>
      </c>
      <c r="I7904" s="11">
        <f t="shared" si="124"/>
        <v>0</v>
      </c>
      <c r="J7904" s="22"/>
    </row>
    <row r="7905" spans="5:10">
      <c r="E7905" s="4" t="e">
        <f>VLOOKUP(B7905,'[1]Base de datos Almacen'!$B$2:$E$3654,4,0)</f>
        <v>#N/A</v>
      </c>
      <c r="F7905" s="8">
        <v>0</v>
      </c>
      <c r="G7905" s="9">
        <f>SUMIFS('Entrada - Salida'!$E:$E,'Entrada - Salida'!$D:$D,Saldo!C7905,'Entrada - Salida'!C:C,Saldo!B7905)</f>
        <v>0</v>
      </c>
      <c r="H7905" s="10">
        <f>SUMIFS('Entrada - Salida'!$F:$F,'Entrada - Salida'!$D:$D,Saldo!C7905,'Entrada - Salida'!C:C,Saldo!B7905)</f>
        <v>0</v>
      </c>
      <c r="I7905" s="11">
        <f t="shared" si="124"/>
        <v>0</v>
      </c>
      <c r="J7905" s="22"/>
    </row>
    <row r="7906" spans="5:10">
      <c r="E7906" s="4" t="e">
        <f>VLOOKUP(B7906,'[1]Base de datos Almacen'!$B$2:$E$3654,4,0)</f>
        <v>#N/A</v>
      </c>
      <c r="F7906" s="8">
        <v>0</v>
      </c>
      <c r="G7906" s="9">
        <f>SUMIFS('Entrada - Salida'!$E:$E,'Entrada - Salida'!$D:$D,Saldo!C7906,'Entrada - Salida'!C:C,Saldo!B7906)</f>
        <v>0</v>
      </c>
      <c r="H7906" s="10">
        <f>SUMIFS('Entrada - Salida'!$F:$F,'Entrada - Salida'!$D:$D,Saldo!C7906,'Entrada - Salida'!C:C,Saldo!B7906)</f>
        <v>0</v>
      </c>
      <c r="I7906" s="11">
        <f t="shared" si="124"/>
        <v>0</v>
      </c>
      <c r="J7906" s="22"/>
    </row>
    <row r="7907" spans="5:10">
      <c r="E7907" s="4" t="e">
        <f>VLOOKUP(B7907,'[1]Base de datos Almacen'!$B$2:$E$3654,4,0)</f>
        <v>#N/A</v>
      </c>
      <c r="F7907" s="8">
        <v>0</v>
      </c>
      <c r="G7907" s="9">
        <f>SUMIFS('Entrada - Salida'!$E:$E,'Entrada - Salida'!$D:$D,Saldo!C7907,'Entrada - Salida'!C:C,Saldo!B7907)</f>
        <v>0</v>
      </c>
      <c r="H7907" s="10">
        <f>SUMIFS('Entrada - Salida'!$F:$F,'Entrada - Salida'!$D:$D,Saldo!C7907,'Entrada - Salida'!C:C,Saldo!B7907)</f>
        <v>0</v>
      </c>
      <c r="I7907" s="11">
        <f t="shared" si="124"/>
        <v>0</v>
      </c>
      <c r="J7907" s="22"/>
    </row>
    <row r="7908" spans="5:10">
      <c r="E7908" s="4" t="e">
        <f>VLOOKUP(B7908,'[1]Base de datos Almacen'!$B$2:$E$3654,4,0)</f>
        <v>#N/A</v>
      </c>
      <c r="F7908" s="8">
        <v>0</v>
      </c>
      <c r="G7908" s="9">
        <f>SUMIFS('Entrada - Salida'!$E:$E,'Entrada - Salida'!$D:$D,Saldo!C7908,'Entrada - Salida'!C:C,Saldo!B7908)</f>
        <v>0</v>
      </c>
      <c r="H7908" s="10">
        <f>SUMIFS('Entrada - Salida'!$F:$F,'Entrada - Salida'!$D:$D,Saldo!C7908,'Entrada - Salida'!C:C,Saldo!B7908)</f>
        <v>0</v>
      </c>
      <c r="I7908" s="11">
        <f t="shared" si="124"/>
        <v>0</v>
      </c>
      <c r="J7908" s="22"/>
    </row>
    <row r="7909" spans="5:10">
      <c r="E7909" s="4" t="e">
        <f>VLOOKUP(B7909,'[1]Base de datos Almacen'!$B$2:$E$3654,4,0)</f>
        <v>#N/A</v>
      </c>
      <c r="F7909" s="8">
        <v>0</v>
      </c>
      <c r="G7909" s="9">
        <f>SUMIFS('Entrada - Salida'!$E:$E,'Entrada - Salida'!$D:$D,Saldo!C7909,'Entrada - Salida'!C:C,Saldo!B7909)</f>
        <v>0</v>
      </c>
      <c r="H7909" s="10">
        <f>SUMIFS('Entrada - Salida'!$F:$F,'Entrada - Salida'!$D:$D,Saldo!C7909,'Entrada - Salida'!C:C,Saldo!B7909)</f>
        <v>0</v>
      </c>
      <c r="I7909" s="11">
        <f t="shared" si="124"/>
        <v>0</v>
      </c>
      <c r="J7909" s="22"/>
    </row>
    <row r="7910" spans="5:10">
      <c r="E7910" s="4" t="e">
        <f>VLOOKUP(B7910,'[1]Base de datos Almacen'!$B$2:$E$3654,4,0)</f>
        <v>#N/A</v>
      </c>
      <c r="F7910" s="8">
        <v>0</v>
      </c>
      <c r="G7910" s="9">
        <f>SUMIFS('Entrada - Salida'!$E:$E,'Entrada - Salida'!$D:$D,Saldo!C7910,'Entrada - Salida'!C:C,Saldo!B7910)</f>
        <v>0</v>
      </c>
      <c r="H7910" s="10">
        <f>SUMIFS('Entrada - Salida'!$F:$F,'Entrada - Salida'!$D:$D,Saldo!C7910,'Entrada - Salida'!C:C,Saldo!B7910)</f>
        <v>0</v>
      </c>
      <c r="I7910" s="11">
        <f t="shared" si="124"/>
        <v>0</v>
      </c>
      <c r="J7910" s="22"/>
    </row>
    <row r="7911" spans="5:10">
      <c r="E7911" s="4" t="e">
        <f>VLOOKUP(B7911,'[1]Base de datos Almacen'!$B$2:$E$3654,4,0)</f>
        <v>#N/A</v>
      </c>
      <c r="F7911" s="8">
        <v>0</v>
      </c>
      <c r="G7911" s="9">
        <f>SUMIFS('Entrada - Salida'!$E:$E,'Entrada - Salida'!$D:$D,Saldo!C7911,'Entrada - Salida'!C:C,Saldo!B7911)</f>
        <v>0</v>
      </c>
      <c r="H7911" s="10">
        <f>SUMIFS('Entrada - Salida'!$F:$F,'Entrada - Salida'!$D:$D,Saldo!C7911,'Entrada - Salida'!C:C,Saldo!B7911)</f>
        <v>0</v>
      </c>
      <c r="I7911" s="11">
        <f t="shared" si="124"/>
        <v>0</v>
      </c>
      <c r="J7911" s="22"/>
    </row>
    <row r="7912" spans="5:10">
      <c r="E7912" s="4" t="e">
        <f>VLOOKUP(B7912,'[1]Base de datos Almacen'!$B$2:$E$3654,4,0)</f>
        <v>#N/A</v>
      </c>
      <c r="F7912" s="8">
        <v>0</v>
      </c>
      <c r="G7912" s="9">
        <f>SUMIFS('Entrada - Salida'!$E:$E,'Entrada - Salida'!$D:$D,Saldo!C7912,'Entrada - Salida'!C:C,Saldo!B7912)</f>
        <v>0</v>
      </c>
      <c r="H7912" s="10">
        <f>SUMIFS('Entrada - Salida'!$F:$F,'Entrada - Salida'!$D:$D,Saldo!C7912,'Entrada - Salida'!C:C,Saldo!B7912)</f>
        <v>0</v>
      </c>
      <c r="I7912" s="11">
        <f t="shared" si="124"/>
        <v>0</v>
      </c>
      <c r="J7912" s="22"/>
    </row>
    <row r="7913" spans="5:10">
      <c r="E7913" s="4" t="e">
        <f>VLOOKUP(B7913,'[1]Base de datos Almacen'!$B$2:$E$3654,4,0)</f>
        <v>#N/A</v>
      </c>
      <c r="F7913" s="8">
        <v>0</v>
      </c>
      <c r="G7913" s="9">
        <f>SUMIFS('Entrada - Salida'!$E:$E,'Entrada - Salida'!$D:$D,Saldo!C7913,'Entrada - Salida'!C:C,Saldo!B7913)</f>
        <v>0</v>
      </c>
      <c r="H7913" s="10">
        <f>SUMIFS('Entrada - Salida'!$F:$F,'Entrada - Salida'!$D:$D,Saldo!C7913,'Entrada - Salida'!C:C,Saldo!B7913)</f>
        <v>0</v>
      </c>
      <c r="I7913" s="11">
        <f t="shared" si="124"/>
        <v>0</v>
      </c>
      <c r="J7913" s="22"/>
    </row>
    <row r="7914" spans="5:10">
      <c r="E7914" s="4" t="e">
        <f>VLOOKUP(B7914,'[1]Base de datos Almacen'!$B$2:$E$3654,4,0)</f>
        <v>#N/A</v>
      </c>
      <c r="F7914" s="8">
        <v>0</v>
      </c>
      <c r="G7914" s="9">
        <f>SUMIFS('Entrada - Salida'!$E:$E,'Entrada - Salida'!$D:$D,Saldo!C7914,'Entrada - Salida'!C:C,Saldo!B7914)</f>
        <v>0</v>
      </c>
      <c r="H7914" s="10">
        <f>SUMIFS('Entrada - Salida'!$F:$F,'Entrada - Salida'!$D:$D,Saldo!C7914,'Entrada - Salida'!C:C,Saldo!B7914)</f>
        <v>0</v>
      </c>
      <c r="I7914" s="11">
        <f t="shared" si="124"/>
        <v>0</v>
      </c>
      <c r="J7914" s="22"/>
    </row>
    <row r="7915" spans="5:10">
      <c r="E7915" s="4" t="e">
        <f>VLOOKUP(B7915,'[1]Base de datos Almacen'!$B$2:$E$3654,4,0)</f>
        <v>#N/A</v>
      </c>
      <c r="F7915" s="8">
        <v>0</v>
      </c>
      <c r="G7915" s="9">
        <f>SUMIFS('Entrada - Salida'!$E:$E,'Entrada - Salida'!$D:$D,Saldo!C7915,'Entrada - Salida'!C:C,Saldo!B7915)</f>
        <v>0</v>
      </c>
      <c r="H7915" s="10">
        <f>SUMIFS('Entrada - Salida'!$F:$F,'Entrada - Salida'!$D:$D,Saldo!C7915,'Entrada - Salida'!C:C,Saldo!B7915)</f>
        <v>0</v>
      </c>
      <c r="I7915" s="11">
        <f t="shared" si="124"/>
        <v>0</v>
      </c>
      <c r="J7915" s="22"/>
    </row>
    <row r="7916" spans="5:10">
      <c r="E7916" s="4" t="e">
        <f>VLOOKUP(B7916,'[1]Base de datos Almacen'!$B$2:$E$3654,4,0)</f>
        <v>#N/A</v>
      </c>
      <c r="F7916" s="8">
        <v>0</v>
      </c>
      <c r="G7916" s="9">
        <f>SUMIFS('Entrada - Salida'!$E:$E,'Entrada - Salida'!$D:$D,Saldo!C7916,'Entrada - Salida'!C:C,Saldo!B7916)</f>
        <v>0</v>
      </c>
      <c r="H7916" s="10">
        <f>SUMIFS('Entrada - Salida'!$F:$F,'Entrada - Salida'!$D:$D,Saldo!C7916,'Entrada - Salida'!C:C,Saldo!B7916)</f>
        <v>0</v>
      </c>
      <c r="I7916" s="11">
        <f t="shared" si="124"/>
        <v>0</v>
      </c>
      <c r="J7916" s="22"/>
    </row>
    <row r="7917" spans="5:10">
      <c r="E7917" s="4" t="e">
        <f>VLOOKUP(B7917,'[1]Base de datos Almacen'!$B$2:$E$3654,4,0)</f>
        <v>#N/A</v>
      </c>
      <c r="F7917" s="8">
        <v>0</v>
      </c>
      <c r="G7917" s="9">
        <f>SUMIFS('Entrada - Salida'!$E:$E,'Entrada - Salida'!$D:$D,Saldo!C7917,'Entrada - Salida'!C:C,Saldo!B7917)</f>
        <v>0</v>
      </c>
      <c r="H7917" s="10">
        <f>SUMIFS('Entrada - Salida'!$F:$F,'Entrada - Salida'!$D:$D,Saldo!C7917,'Entrada - Salida'!C:C,Saldo!B7917)</f>
        <v>0</v>
      </c>
      <c r="I7917" s="11">
        <f t="shared" si="124"/>
        <v>0</v>
      </c>
      <c r="J7917" s="22"/>
    </row>
    <row r="7918" spans="5:10">
      <c r="E7918" s="4" t="e">
        <f>VLOOKUP(B7918,'[1]Base de datos Almacen'!$B$2:$E$3654,4,0)</f>
        <v>#N/A</v>
      </c>
      <c r="F7918" s="8">
        <v>0</v>
      </c>
      <c r="G7918" s="9">
        <f>SUMIFS('Entrada - Salida'!$E:$E,'Entrada - Salida'!$D:$D,Saldo!C7918,'Entrada - Salida'!C:C,Saldo!B7918)</f>
        <v>0</v>
      </c>
      <c r="H7918" s="10">
        <f>SUMIFS('Entrada - Salida'!$F:$F,'Entrada - Salida'!$D:$D,Saldo!C7918,'Entrada - Salida'!C:C,Saldo!B7918)</f>
        <v>0</v>
      </c>
      <c r="I7918" s="11">
        <f t="shared" ref="I7918:I7981" si="125">+(G7918-H7918)+F7918</f>
        <v>0</v>
      </c>
      <c r="J7918" s="22"/>
    </row>
    <row r="7919" spans="5:10">
      <c r="E7919" s="4" t="e">
        <f>VLOOKUP(B7919,'[1]Base de datos Almacen'!$B$2:$E$3654,4,0)</f>
        <v>#N/A</v>
      </c>
      <c r="F7919" s="8">
        <v>0</v>
      </c>
      <c r="G7919" s="9">
        <f>SUMIFS('Entrada - Salida'!$E:$E,'Entrada - Salida'!$D:$D,Saldo!C7919,'Entrada - Salida'!C:C,Saldo!B7919)</f>
        <v>0</v>
      </c>
      <c r="H7919" s="10">
        <f>SUMIFS('Entrada - Salida'!$F:$F,'Entrada - Salida'!$D:$D,Saldo!C7919,'Entrada - Salida'!C:C,Saldo!B7919)</f>
        <v>0</v>
      </c>
      <c r="I7919" s="11">
        <f t="shared" si="125"/>
        <v>0</v>
      </c>
      <c r="J7919" s="22"/>
    </row>
    <row r="7920" spans="5:10">
      <c r="E7920" s="4" t="e">
        <f>VLOOKUP(B7920,'[1]Base de datos Almacen'!$B$2:$E$3654,4,0)</f>
        <v>#N/A</v>
      </c>
      <c r="F7920" s="8">
        <v>0</v>
      </c>
      <c r="G7920" s="9">
        <f>SUMIFS('Entrada - Salida'!$E:$E,'Entrada - Salida'!$D:$D,Saldo!C7920,'Entrada - Salida'!C:C,Saldo!B7920)</f>
        <v>0</v>
      </c>
      <c r="H7920" s="10">
        <f>SUMIFS('Entrada - Salida'!$F:$F,'Entrada - Salida'!$D:$D,Saldo!C7920,'Entrada - Salida'!C:C,Saldo!B7920)</f>
        <v>0</v>
      </c>
      <c r="I7920" s="11">
        <f t="shared" si="125"/>
        <v>0</v>
      </c>
      <c r="J7920" s="22"/>
    </row>
    <row r="7921" spans="5:10">
      <c r="E7921" s="4" t="e">
        <f>VLOOKUP(B7921,'[1]Base de datos Almacen'!$B$2:$E$3654,4,0)</f>
        <v>#N/A</v>
      </c>
      <c r="F7921" s="8">
        <v>0</v>
      </c>
      <c r="G7921" s="9">
        <f>SUMIFS('Entrada - Salida'!$E:$E,'Entrada - Salida'!$D:$D,Saldo!C7921,'Entrada - Salida'!C:C,Saldo!B7921)</f>
        <v>0</v>
      </c>
      <c r="H7921" s="10">
        <f>SUMIFS('Entrada - Salida'!$F:$F,'Entrada - Salida'!$D:$D,Saldo!C7921,'Entrada - Salida'!C:C,Saldo!B7921)</f>
        <v>0</v>
      </c>
      <c r="I7921" s="11">
        <f t="shared" si="125"/>
        <v>0</v>
      </c>
      <c r="J7921" s="22"/>
    </row>
    <row r="7922" spans="5:10">
      <c r="E7922" s="4" t="e">
        <f>VLOOKUP(B7922,'[1]Base de datos Almacen'!$B$2:$E$3654,4,0)</f>
        <v>#N/A</v>
      </c>
      <c r="F7922" s="8">
        <v>0</v>
      </c>
      <c r="G7922" s="9">
        <f>SUMIFS('Entrada - Salida'!$E:$E,'Entrada - Salida'!$D:$D,Saldo!C7922,'Entrada - Salida'!C:C,Saldo!B7922)</f>
        <v>0</v>
      </c>
      <c r="H7922" s="10">
        <f>SUMIFS('Entrada - Salida'!$F:$F,'Entrada - Salida'!$D:$D,Saldo!C7922,'Entrada - Salida'!C:C,Saldo!B7922)</f>
        <v>0</v>
      </c>
      <c r="I7922" s="11">
        <f t="shared" si="125"/>
        <v>0</v>
      </c>
      <c r="J7922" s="22"/>
    </row>
    <row r="7923" spans="5:10">
      <c r="E7923" s="4" t="e">
        <f>VLOOKUP(B7923,'[1]Base de datos Almacen'!$B$2:$E$3654,4,0)</f>
        <v>#N/A</v>
      </c>
      <c r="F7923" s="8">
        <v>0</v>
      </c>
      <c r="G7923" s="9">
        <f>SUMIFS('Entrada - Salida'!$E:$E,'Entrada - Salida'!$D:$D,Saldo!C7923,'Entrada - Salida'!C:C,Saldo!B7923)</f>
        <v>0</v>
      </c>
      <c r="H7923" s="10">
        <f>SUMIFS('Entrada - Salida'!$F:$F,'Entrada - Salida'!$D:$D,Saldo!C7923,'Entrada - Salida'!C:C,Saldo!B7923)</f>
        <v>0</v>
      </c>
      <c r="I7923" s="11">
        <f t="shared" si="125"/>
        <v>0</v>
      </c>
      <c r="J7923" s="22"/>
    </row>
    <row r="7924" spans="5:10">
      <c r="E7924" s="4" t="e">
        <f>VLOOKUP(B7924,'[1]Base de datos Almacen'!$B$2:$E$3654,4,0)</f>
        <v>#N/A</v>
      </c>
      <c r="F7924" s="8">
        <v>0</v>
      </c>
      <c r="G7924" s="9">
        <f>SUMIFS('Entrada - Salida'!$E:$E,'Entrada - Salida'!$D:$D,Saldo!C7924,'Entrada - Salida'!C:C,Saldo!B7924)</f>
        <v>0</v>
      </c>
      <c r="H7924" s="10">
        <f>SUMIFS('Entrada - Salida'!$F:$F,'Entrada - Salida'!$D:$D,Saldo!C7924,'Entrada - Salida'!C:C,Saldo!B7924)</f>
        <v>0</v>
      </c>
      <c r="I7924" s="11">
        <f t="shared" si="125"/>
        <v>0</v>
      </c>
      <c r="J7924" s="22"/>
    </row>
    <row r="7925" spans="5:10">
      <c r="E7925" s="4" t="e">
        <f>VLOOKUP(B7925,'[1]Base de datos Almacen'!$B$2:$E$3654,4,0)</f>
        <v>#N/A</v>
      </c>
      <c r="F7925" s="8">
        <v>0</v>
      </c>
      <c r="G7925" s="9">
        <f>SUMIFS('Entrada - Salida'!$E:$E,'Entrada - Salida'!$D:$D,Saldo!C7925,'Entrada - Salida'!C:C,Saldo!B7925)</f>
        <v>0</v>
      </c>
      <c r="H7925" s="10">
        <f>SUMIFS('Entrada - Salida'!$F:$F,'Entrada - Salida'!$D:$D,Saldo!C7925,'Entrada - Salida'!C:C,Saldo!B7925)</f>
        <v>0</v>
      </c>
      <c r="I7925" s="11">
        <f t="shared" si="125"/>
        <v>0</v>
      </c>
      <c r="J7925" s="22"/>
    </row>
    <row r="7926" spans="5:10">
      <c r="E7926" s="4" t="e">
        <f>VLOOKUP(B7926,'[1]Base de datos Almacen'!$B$2:$E$3654,4,0)</f>
        <v>#N/A</v>
      </c>
      <c r="F7926" s="8">
        <v>0</v>
      </c>
      <c r="G7926" s="9">
        <f>SUMIFS('Entrada - Salida'!$E:$E,'Entrada - Salida'!$D:$D,Saldo!C7926,'Entrada - Salida'!C:C,Saldo!B7926)</f>
        <v>0</v>
      </c>
      <c r="H7926" s="10">
        <f>SUMIFS('Entrada - Salida'!$F:$F,'Entrada - Salida'!$D:$D,Saldo!C7926,'Entrada - Salida'!C:C,Saldo!B7926)</f>
        <v>0</v>
      </c>
      <c r="I7926" s="11">
        <f t="shared" si="125"/>
        <v>0</v>
      </c>
      <c r="J7926" s="22"/>
    </row>
    <row r="7927" spans="5:10">
      <c r="E7927" s="4" t="e">
        <f>VLOOKUP(B7927,'[1]Base de datos Almacen'!$B$2:$E$3654,4,0)</f>
        <v>#N/A</v>
      </c>
      <c r="F7927" s="8">
        <v>0</v>
      </c>
      <c r="G7927" s="9">
        <f>SUMIFS('Entrada - Salida'!$E:$E,'Entrada - Salida'!$D:$D,Saldo!C7927,'Entrada - Salida'!C:C,Saldo!B7927)</f>
        <v>0</v>
      </c>
      <c r="H7927" s="10">
        <f>SUMIFS('Entrada - Salida'!$F:$F,'Entrada - Salida'!$D:$D,Saldo!C7927,'Entrada - Salida'!C:C,Saldo!B7927)</f>
        <v>0</v>
      </c>
      <c r="I7927" s="11">
        <f t="shared" si="125"/>
        <v>0</v>
      </c>
      <c r="J7927" s="22"/>
    </row>
    <row r="7928" spans="5:10">
      <c r="E7928" s="4" t="e">
        <f>VLOOKUP(B7928,'[1]Base de datos Almacen'!$B$2:$E$3654,4,0)</f>
        <v>#N/A</v>
      </c>
      <c r="F7928" s="8">
        <v>0</v>
      </c>
      <c r="G7928" s="9">
        <f>SUMIFS('Entrada - Salida'!$E:$E,'Entrada - Salida'!$D:$D,Saldo!C7928,'Entrada - Salida'!C:C,Saldo!B7928)</f>
        <v>0</v>
      </c>
      <c r="H7928" s="10">
        <f>SUMIFS('Entrada - Salida'!$F:$F,'Entrada - Salida'!$D:$D,Saldo!C7928,'Entrada - Salida'!C:C,Saldo!B7928)</f>
        <v>0</v>
      </c>
      <c r="I7928" s="11">
        <f t="shared" si="125"/>
        <v>0</v>
      </c>
      <c r="J7928" s="22"/>
    </row>
    <row r="7929" spans="5:10">
      <c r="E7929" s="4" t="e">
        <f>VLOOKUP(B7929,'[1]Base de datos Almacen'!$B$2:$E$3654,4,0)</f>
        <v>#N/A</v>
      </c>
      <c r="F7929" s="8">
        <v>0</v>
      </c>
      <c r="G7929" s="9">
        <f>SUMIFS('Entrada - Salida'!$E:$E,'Entrada - Salida'!$D:$D,Saldo!C7929,'Entrada - Salida'!C:C,Saldo!B7929)</f>
        <v>0</v>
      </c>
      <c r="H7929" s="10">
        <f>SUMIFS('Entrada - Salida'!$F:$F,'Entrada - Salida'!$D:$D,Saldo!C7929,'Entrada - Salida'!C:C,Saldo!B7929)</f>
        <v>0</v>
      </c>
      <c r="I7929" s="11">
        <f t="shared" si="125"/>
        <v>0</v>
      </c>
      <c r="J7929" s="22"/>
    </row>
    <row r="7930" spans="5:10">
      <c r="E7930" s="4" t="e">
        <f>VLOOKUP(B7930,'[1]Base de datos Almacen'!$B$2:$E$3654,4,0)</f>
        <v>#N/A</v>
      </c>
      <c r="F7930" s="8">
        <v>0</v>
      </c>
      <c r="G7930" s="9">
        <f>SUMIFS('Entrada - Salida'!$E:$E,'Entrada - Salida'!$D:$D,Saldo!C7930,'Entrada - Salida'!C:C,Saldo!B7930)</f>
        <v>0</v>
      </c>
      <c r="H7930" s="10">
        <f>SUMIFS('Entrada - Salida'!$F:$F,'Entrada - Salida'!$D:$D,Saldo!C7930,'Entrada - Salida'!C:C,Saldo!B7930)</f>
        <v>0</v>
      </c>
      <c r="I7930" s="11">
        <f t="shared" si="125"/>
        <v>0</v>
      </c>
      <c r="J7930" s="22"/>
    </row>
    <row r="7931" spans="5:10">
      <c r="E7931" s="4" t="e">
        <f>VLOOKUP(B7931,'[1]Base de datos Almacen'!$B$2:$E$3654,4,0)</f>
        <v>#N/A</v>
      </c>
      <c r="F7931" s="8">
        <v>0</v>
      </c>
      <c r="G7931" s="9">
        <f>SUMIFS('Entrada - Salida'!$E:$E,'Entrada - Salida'!$D:$D,Saldo!C7931,'Entrada - Salida'!C:C,Saldo!B7931)</f>
        <v>0</v>
      </c>
      <c r="H7931" s="10">
        <f>SUMIFS('Entrada - Salida'!$F:$F,'Entrada - Salida'!$D:$D,Saldo!C7931,'Entrada - Salida'!C:C,Saldo!B7931)</f>
        <v>0</v>
      </c>
      <c r="I7931" s="11">
        <f t="shared" si="125"/>
        <v>0</v>
      </c>
      <c r="J7931" s="22"/>
    </row>
    <row r="7932" spans="5:10">
      <c r="E7932" s="4" t="e">
        <f>VLOOKUP(B7932,'[1]Base de datos Almacen'!$B$2:$E$3654,4,0)</f>
        <v>#N/A</v>
      </c>
      <c r="F7932" s="8">
        <v>0</v>
      </c>
      <c r="G7932" s="9">
        <f>SUMIFS('Entrada - Salida'!$E:$E,'Entrada - Salida'!$D:$D,Saldo!C7932,'Entrada - Salida'!C:C,Saldo!B7932)</f>
        <v>0</v>
      </c>
      <c r="H7932" s="10">
        <f>SUMIFS('Entrada - Salida'!$F:$F,'Entrada - Salida'!$D:$D,Saldo!C7932,'Entrada - Salida'!C:C,Saldo!B7932)</f>
        <v>0</v>
      </c>
      <c r="I7932" s="11">
        <f t="shared" si="125"/>
        <v>0</v>
      </c>
      <c r="J7932" s="22"/>
    </row>
    <row r="7933" spans="5:10">
      <c r="E7933" s="4" t="e">
        <f>VLOOKUP(B7933,'[1]Base de datos Almacen'!$B$2:$E$3654,4,0)</f>
        <v>#N/A</v>
      </c>
      <c r="F7933" s="8">
        <v>0</v>
      </c>
      <c r="G7933" s="9">
        <f>SUMIFS('Entrada - Salida'!$E:$E,'Entrada - Salida'!$D:$D,Saldo!C7933,'Entrada - Salida'!C:C,Saldo!B7933)</f>
        <v>0</v>
      </c>
      <c r="H7933" s="10">
        <f>SUMIFS('Entrada - Salida'!$F:$F,'Entrada - Salida'!$D:$D,Saldo!C7933,'Entrada - Salida'!C:C,Saldo!B7933)</f>
        <v>0</v>
      </c>
      <c r="I7933" s="11">
        <f t="shared" si="125"/>
        <v>0</v>
      </c>
      <c r="J7933" s="22"/>
    </row>
    <row r="7934" spans="5:10">
      <c r="E7934" s="4" t="e">
        <f>VLOOKUP(B7934,'[1]Base de datos Almacen'!$B$2:$E$3654,4,0)</f>
        <v>#N/A</v>
      </c>
      <c r="F7934" s="8">
        <v>0</v>
      </c>
      <c r="G7934" s="9">
        <f>SUMIFS('Entrada - Salida'!$E:$E,'Entrada - Salida'!$D:$D,Saldo!C7934,'Entrada - Salida'!C:C,Saldo!B7934)</f>
        <v>0</v>
      </c>
      <c r="H7934" s="10">
        <f>SUMIFS('Entrada - Salida'!$F:$F,'Entrada - Salida'!$D:$D,Saldo!C7934,'Entrada - Salida'!C:C,Saldo!B7934)</f>
        <v>0</v>
      </c>
      <c r="I7934" s="11">
        <f t="shared" si="125"/>
        <v>0</v>
      </c>
      <c r="J7934" s="22"/>
    </row>
    <row r="7935" spans="5:10">
      <c r="E7935" s="4" t="e">
        <f>VLOOKUP(B7935,'[1]Base de datos Almacen'!$B$2:$E$3654,4,0)</f>
        <v>#N/A</v>
      </c>
      <c r="F7935" s="8">
        <v>0</v>
      </c>
      <c r="G7935" s="9">
        <f>SUMIFS('Entrada - Salida'!$E:$E,'Entrada - Salida'!$D:$D,Saldo!C7935,'Entrada - Salida'!C:C,Saldo!B7935)</f>
        <v>0</v>
      </c>
      <c r="H7935" s="10">
        <f>SUMIFS('Entrada - Salida'!$F:$F,'Entrada - Salida'!$D:$D,Saldo!C7935,'Entrada - Salida'!C:C,Saldo!B7935)</f>
        <v>0</v>
      </c>
      <c r="I7935" s="11">
        <f t="shared" si="125"/>
        <v>0</v>
      </c>
      <c r="J7935" s="22"/>
    </row>
    <row r="7936" spans="5:10">
      <c r="E7936" s="4" t="e">
        <f>VLOOKUP(B7936,'[1]Base de datos Almacen'!$B$2:$E$3654,4,0)</f>
        <v>#N/A</v>
      </c>
      <c r="F7936" s="8">
        <v>0</v>
      </c>
      <c r="G7936" s="9">
        <f>SUMIFS('Entrada - Salida'!$E:$E,'Entrada - Salida'!$D:$D,Saldo!C7936,'Entrada - Salida'!C:C,Saldo!B7936)</f>
        <v>0</v>
      </c>
      <c r="H7936" s="10">
        <f>SUMIFS('Entrada - Salida'!$F:$F,'Entrada - Salida'!$D:$D,Saldo!C7936,'Entrada - Salida'!C:C,Saldo!B7936)</f>
        <v>0</v>
      </c>
      <c r="I7936" s="11">
        <f t="shared" si="125"/>
        <v>0</v>
      </c>
      <c r="J7936" s="22"/>
    </row>
    <row r="7937" spans="5:10">
      <c r="E7937" s="4" t="e">
        <f>VLOOKUP(B7937,'[1]Base de datos Almacen'!$B$2:$E$3654,4,0)</f>
        <v>#N/A</v>
      </c>
      <c r="F7937" s="8">
        <v>0</v>
      </c>
      <c r="G7937" s="9">
        <f>SUMIFS('Entrada - Salida'!$E:$E,'Entrada - Salida'!$D:$D,Saldo!C7937,'Entrada - Salida'!C:C,Saldo!B7937)</f>
        <v>0</v>
      </c>
      <c r="H7937" s="10">
        <f>SUMIFS('Entrada - Salida'!$F:$F,'Entrada - Salida'!$D:$D,Saldo!C7937,'Entrada - Salida'!C:C,Saldo!B7937)</f>
        <v>0</v>
      </c>
      <c r="I7937" s="11">
        <f t="shared" si="125"/>
        <v>0</v>
      </c>
      <c r="J7937" s="22"/>
    </row>
    <row r="7938" spans="5:10">
      <c r="E7938" s="4" t="e">
        <f>VLOOKUP(B7938,'[1]Base de datos Almacen'!$B$2:$E$3654,4,0)</f>
        <v>#N/A</v>
      </c>
      <c r="F7938" s="8">
        <v>0</v>
      </c>
      <c r="G7938" s="9">
        <f>SUMIFS('Entrada - Salida'!$E:$E,'Entrada - Salida'!$D:$D,Saldo!C7938,'Entrada - Salida'!C:C,Saldo!B7938)</f>
        <v>0</v>
      </c>
      <c r="H7938" s="10">
        <f>SUMIFS('Entrada - Salida'!$F:$F,'Entrada - Salida'!$D:$D,Saldo!C7938,'Entrada - Salida'!C:C,Saldo!B7938)</f>
        <v>0</v>
      </c>
      <c r="I7938" s="11">
        <f t="shared" si="125"/>
        <v>0</v>
      </c>
      <c r="J7938" s="22"/>
    </row>
    <row r="7939" spans="5:10">
      <c r="E7939" s="4" t="e">
        <f>VLOOKUP(B7939,'[1]Base de datos Almacen'!$B$2:$E$3654,4,0)</f>
        <v>#N/A</v>
      </c>
      <c r="F7939" s="8">
        <v>0</v>
      </c>
      <c r="G7939" s="9">
        <f>SUMIFS('Entrada - Salida'!$E:$E,'Entrada - Salida'!$D:$D,Saldo!C7939,'Entrada - Salida'!C:C,Saldo!B7939)</f>
        <v>0</v>
      </c>
      <c r="H7939" s="10">
        <f>SUMIFS('Entrada - Salida'!$F:$F,'Entrada - Salida'!$D:$D,Saldo!C7939,'Entrada - Salida'!C:C,Saldo!B7939)</f>
        <v>0</v>
      </c>
      <c r="I7939" s="11">
        <f t="shared" si="125"/>
        <v>0</v>
      </c>
      <c r="J7939" s="22"/>
    </row>
    <row r="7940" spans="5:10">
      <c r="E7940" s="4" t="e">
        <f>VLOOKUP(B7940,'[1]Base de datos Almacen'!$B$2:$E$3654,4,0)</f>
        <v>#N/A</v>
      </c>
      <c r="F7940" s="8">
        <v>0</v>
      </c>
      <c r="G7940" s="9">
        <f>SUMIFS('Entrada - Salida'!$E:$E,'Entrada - Salida'!$D:$D,Saldo!C7940,'Entrada - Salida'!C:C,Saldo!B7940)</f>
        <v>0</v>
      </c>
      <c r="H7940" s="10">
        <f>SUMIFS('Entrada - Salida'!$F:$F,'Entrada - Salida'!$D:$D,Saldo!C7940,'Entrada - Salida'!C:C,Saldo!B7940)</f>
        <v>0</v>
      </c>
      <c r="I7940" s="11">
        <f t="shared" si="125"/>
        <v>0</v>
      </c>
      <c r="J7940" s="22"/>
    </row>
    <row r="7941" spans="5:10">
      <c r="E7941" s="4" t="e">
        <f>VLOOKUP(B7941,'[1]Base de datos Almacen'!$B$2:$E$3654,4,0)</f>
        <v>#N/A</v>
      </c>
      <c r="F7941" s="8">
        <v>0</v>
      </c>
      <c r="G7941" s="9">
        <f>SUMIFS('Entrada - Salida'!$E:$E,'Entrada - Salida'!$D:$D,Saldo!C7941,'Entrada - Salida'!C:C,Saldo!B7941)</f>
        <v>0</v>
      </c>
      <c r="H7941" s="10">
        <f>SUMIFS('Entrada - Salida'!$F:$F,'Entrada - Salida'!$D:$D,Saldo!C7941,'Entrada - Salida'!C:C,Saldo!B7941)</f>
        <v>0</v>
      </c>
      <c r="I7941" s="11">
        <f t="shared" si="125"/>
        <v>0</v>
      </c>
      <c r="J7941" s="22"/>
    </row>
    <row r="7942" spans="5:10">
      <c r="E7942" s="4" t="e">
        <f>VLOOKUP(B7942,'[1]Base de datos Almacen'!$B$2:$E$3654,4,0)</f>
        <v>#N/A</v>
      </c>
      <c r="F7942" s="8">
        <v>0</v>
      </c>
      <c r="G7942" s="9">
        <f>SUMIFS('Entrada - Salida'!$E:$E,'Entrada - Salida'!$D:$D,Saldo!C7942,'Entrada - Salida'!C:C,Saldo!B7942)</f>
        <v>0</v>
      </c>
      <c r="H7942" s="10">
        <f>SUMIFS('Entrada - Salida'!$F:$F,'Entrada - Salida'!$D:$D,Saldo!C7942,'Entrada - Salida'!C:C,Saldo!B7942)</f>
        <v>0</v>
      </c>
      <c r="I7942" s="11">
        <f t="shared" si="125"/>
        <v>0</v>
      </c>
      <c r="J7942" s="22"/>
    </row>
    <row r="7943" spans="5:10">
      <c r="E7943" s="4" t="e">
        <f>VLOOKUP(B7943,'[1]Base de datos Almacen'!$B$2:$E$3654,4,0)</f>
        <v>#N/A</v>
      </c>
      <c r="F7943" s="8">
        <v>0</v>
      </c>
      <c r="G7943" s="9">
        <f>SUMIFS('Entrada - Salida'!$E:$E,'Entrada - Salida'!$D:$D,Saldo!C7943,'Entrada - Salida'!C:C,Saldo!B7943)</f>
        <v>0</v>
      </c>
      <c r="H7943" s="10">
        <f>SUMIFS('Entrada - Salida'!$F:$F,'Entrada - Salida'!$D:$D,Saldo!C7943,'Entrada - Salida'!C:C,Saldo!B7943)</f>
        <v>0</v>
      </c>
      <c r="I7943" s="11">
        <f t="shared" si="125"/>
        <v>0</v>
      </c>
      <c r="J7943" s="22"/>
    </row>
    <row r="7944" spans="5:10">
      <c r="E7944" s="4" t="e">
        <f>VLOOKUP(B7944,'[1]Base de datos Almacen'!$B$2:$E$3654,4,0)</f>
        <v>#N/A</v>
      </c>
      <c r="F7944" s="8">
        <v>0</v>
      </c>
      <c r="G7944" s="9">
        <f>SUMIFS('Entrada - Salida'!$E:$E,'Entrada - Salida'!$D:$D,Saldo!C7944,'Entrada - Salida'!C:C,Saldo!B7944)</f>
        <v>0</v>
      </c>
      <c r="H7944" s="10">
        <f>SUMIFS('Entrada - Salida'!$F:$F,'Entrada - Salida'!$D:$D,Saldo!C7944,'Entrada - Salida'!C:C,Saldo!B7944)</f>
        <v>0</v>
      </c>
      <c r="I7944" s="11">
        <f t="shared" si="125"/>
        <v>0</v>
      </c>
      <c r="J7944" s="22"/>
    </row>
    <row r="7945" spans="5:10">
      <c r="E7945" s="4" t="e">
        <f>VLOOKUP(B7945,'[1]Base de datos Almacen'!$B$2:$E$3654,4,0)</f>
        <v>#N/A</v>
      </c>
      <c r="F7945" s="8">
        <v>0</v>
      </c>
      <c r="G7945" s="9">
        <f>SUMIFS('Entrada - Salida'!$E:$E,'Entrada - Salida'!$D:$D,Saldo!C7945,'Entrada - Salida'!C:C,Saldo!B7945)</f>
        <v>0</v>
      </c>
      <c r="H7945" s="10">
        <f>SUMIFS('Entrada - Salida'!$F:$F,'Entrada - Salida'!$D:$D,Saldo!C7945,'Entrada - Salida'!C:C,Saldo!B7945)</f>
        <v>0</v>
      </c>
      <c r="I7945" s="11">
        <f t="shared" si="125"/>
        <v>0</v>
      </c>
      <c r="J7945" s="22"/>
    </row>
    <row r="7946" spans="5:10">
      <c r="E7946" s="4" t="e">
        <f>VLOOKUP(B7946,'[1]Base de datos Almacen'!$B$2:$E$3654,4,0)</f>
        <v>#N/A</v>
      </c>
      <c r="F7946" s="8">
        <v>0</v>
      </c>
      <c r="G7946" s="9">
        <f>SUMIFS('Entrada - Salida'!$E:$E,'Entrada - Salida'!$D:$D,Saldo!C7946,'Entrada - Salida'!C:C,Saldo!B7946)</f>
        <v>0</v>
      </c>
      <c r="H7946" s="10">
        <f>SUMIFS('Entrada - Salida'!$F:$F,'Entrada - Salida'!$D:$D,Saldo!C7946,'Entrada - Salida'!C:C,Saldo!B7946)</f>
        <v>0</v>
      </c>
      <c r="I7946" s="11">
        <f t="shared" si="125"/>
        <v>0</v>
      </c>
      <c r="J7946" s="22"/>
    </row>
    <row r="7947" spans="5:10">
      <c r="E7947" s="4" t="e">
        <f>VLOOKUP(B7947,'[1]Base de datos Almacen'!$B$2:$E$3654,4,0)</f>
        <v>#N/A</v>
      </c>
      <c r="F7947" s="8">
        <v>0</v>
      </c>
      <c r="G7947" s="9">
        <f>SUMIFS('Entrada - Salida'!$E:$E,'Entrada - Salida'!$D:$D,Saldo!C7947,'Entrada - Salida'!C:C,Saldo!B7947)</f>
        <v>0</v>
      </c>
      <c r="H7947" s="10">
        <f>SUMIFS('Entrada - Salida'!$F:$F,'Entrada - Salida'!$D:$D,Saldo!C7947,'Entrada - Salida'!C:C,Saldo!B7947)</f>
        <v>0</v>
      </c>
      <c r="I7947" s="11">
        <f t="shared" si="125"/>
        <v>0</v>
      </c>
      <c r="J7947" s="22"/>
    </row>
    <row r="7948" spans="5:10">
      <c r="E7948" s="4" t="e">
        <f>VLOOKUP(B7948,'[1]Base de datos Almacen'!$B$2:$E$3654,4,0)</f>
        <v>#N/A</v>
      </c>
      <c r="F7948" s="8">
        <v>0</v>
      </c>
      <c r="G7948" s="9">
        <f>SUMIFS('Entrada - Salida'!$E:$E,'Entrada - Salida'!$D:$D,Saldo!C7948,'Entrada - Salida'!C:C,Saldo!B7948)</f>
        <v>0</v>
      </c>
      <c r="H7948" s="10">
        <f>SUMIFS('Entrada - Salida'!$F:$F,'Entrada - Salida'!$D:$D,Saldo!C7948,'Entrada - Salida'!C:C,Saldo!B7948)</f>
        <v>0</v>
      </c>
      <c r="I7948" s="11">
        <f t="shared" si="125"/>
        <v>0</v>
      </c>
      <c r="J7948" s="22"/>
    </row>
    <row r="7949" spans="5:10">
      <c r="E7949" s="4" t="e">
        <f>VLOOKUP(B7949,'[1]Base de datos Almacen'!$B$2:$E$3654,4,0)</f>
        <v>#N/A</v>
      </c>
      <c r="F7949" s="8">
        <v>0</v>
      </c>
      <c r="G7949" s="9">
        <f>SUMIFS('Entrada - Salida'!$E:$E,'Entrada - Salida'!$D:$D,Saldo!C7949,'Entrada - Salida'!C:C,Saldo!B7949)</f>
        <v>0</v>
      </c>
      <c r="H7949" s="10">
        <f>SUMIFS('Entrada - Salida'!$F:$F,'Entrada - Salida'!$D:$D,Saldo!C7949,'Entrada - Salida'!C:C,Saldo!B7949)</f>
        <v>0</v>
      </c>
      <c r="I7949" s="11">
        <f t="shared" si="125"/>
        <v>0</v>
      </c>
      <c r="J7949" s="22"/>
    </row>
    <row r="7950" spans="5:10">
      <c r="E7950" s="4" t="e">
        <f>VLOOKUP(B7950,'[1]Base de datos Almacen'!$B$2:$E$3654,4,0)</f>
        <v>#N/A</v>
      </c>
      <c r="F7950" s="8">
        <v>0</v>
      </c>
      <c r="G7950" s="9">
        <f>SUMIFS('Entrada - Salida'!$E:$E,'Entrada - Salida'!$D:$D,Saldo!C7950,'Entrada - Salida'!C:C,Saldo!B7950)</f>
        <v>0</v>
      </c>
      <c r="H7950" s="10">
        <f>SUMIFS('Entrada - Salida'!$F:$F,'Entrada - Salida'!$D:$D,Saldo!C7950,'Entrada - Salida'!C:C,Saldo!B7950)</f>
        <v>0</v>
      </c>
      <c r="I7950" s="11">
        <f t="shared" si="125"/>
        <v>0</v>
      </c>
      <c r="J7950" s="22"/>
    </row>
    <row r="7951" spans="5:10">
      <c r="E7951" s="4" t="e">
        <f>VLOOKUP(B7951,'[1]Base de datos Almacen'!$B$2:$E$3654,4,0)</f>
        <v>#N/A</v>
      </c>
      <c r="F7951" s="8">
        <v>0</v>
      </c>
      <c r="G7951" s="9">
        <f>SUMIFS('Entrada - Salida'!$E:$E,'Entrada - Salida'!$D:$D,Saldo!C7951,'Entrada - Salida'!C:C,Saldo!B7951)</f>
        <v>0</v>
      </c>
      <c r="H7951" s="10">
        <f>SUMIFS('Entrada - Salida'!$F:$F,'Entrada - Salida'!$D:$D,Saldo!C7951,'Entrada - Salida'!C:C,Saldo!B7951)</f>
        <v>0</v>
      </c>
      <c r="I7951" s="11">
        <f t="shared" si="125"/>
        <v>0</v>
      </c>
      <c r="J7951" s="22"/>
    </row>
    <row r="7952" spans="5:10">
      <c r="E7952" s="4" t="e">
        <f>VLOOKUP(B7952,'[1]Base de datos Almacen'!$B$2:$E$3654,4,0)</f>
        <v>#N/A</v>
      </c>
      <c r="F7952" s="8">
        <v>0</v>
      </c>
      <c r="G7952" s="9">
        <f>SUMIFS('Entrada - Salida'!$E:$E,'Entrada - Salida'!$D:$D,Saldo!C7952,'Entrada - Salida'!C:C,Saldo!B7952)</f>
        <v>0</v>
      </c>
      <c r="H7952" s="10">
        <f>SUMIFS('Entrada - Salida'!$F:$F,'Entrada - Salida'!$D:$D,Saldo!C7952,'Entrada - Salida'!C:C,Saldo!B7952)</f>
        <v>0</v>
      </c>
      <c r="I7952" s="11">
        <f t="shared" si="125"/>
        <v>0</v>
      </c>
      <c r="J7952" s="22"/>
    </row>
    <row r="7953" spans="5:10">
      <c r="E7953" s="4" t="e">
        <f>VLOOKUP(B7953,'[1]Base de datos Almacen'!$B$2:$E$3654,4,0)</f>
        <v>#N/A</v>
      </c>
      <c r="F7953" s="8">
        <v>0</v>
      </c>
      <c r="G7953" s="9">
        <f>SUMIFS('Entrada - Salida'!$E:$E,'Entrada - Salida'!$D:$D,Saldo!C7953,'Entrada - Salida'!C:C,Saldo!B7953)</f>
        <v>0</v>
      </c>
      <c r="H7953" s="10">
        <f>SUMIFS('Entrada - Salida'!$F:$F,'Entrada - Salida'!$D:$D,Saldo!C7953,'Entrada - Salida'!C:C,Saldo!B7953)</f>
        <v>0</v>
      </c>
      <c r="I7953" s="11">
        <f t="shared" si="125"/>
        <v>0</v>
      </c>
      <c r="J7953" s="22"/>
    </row>
    <row r="7954" spans="5:10">
      <c r="E7954" s="4" t="e">
        <f>VLOOKUP(B7954,'[1]Base de datos Almacen'!$B$2:$E$3654,4,0)</f>
        <v>#N/A</v>
      </c>
      <c r="F7954" s="8">
        <v>0</v>
      </c>
      <c r="G7954" s="9">
        <f>SUMIFS('Entrada - Salida'!$E:$E,'Entrada - Salida'!$D:$D,Saldo!C7954,'Entrada - Salida'!C:C,Saldo!B7954)</f>
        <v>0</v>
      </c>
      <c r="H7954" s="10">
        <f>SUMIFS('Entrada - Salida'!$F:$F,'Entrada - Salida'!$D:$D,Saldo!C7954,'Entrada - Salida'!C:C,Saldo!B7954)</f>
        <v>0</v>
      </c>
      <c r="I7954" s="11">
        <f t="shared" si="125"/>
        <v>0</v>
      </c>
      <c r="J7954" s="22"/>
    </row>
    <row r="7955" spans="5:10">
      <c r="E7955" s="4" t="e">
        <f>VLOOKUP(B7955,'[1]Base de datos Almacen'!$B$2:$E$3654,4,0)</f>
        <v>#N/A</v>
      </c>
      <c r="F7955" s="8">
        <v>0</v>
      </c>
      <c r="G7955" s="9">
        <f>SUMIFS('Entrada - Salida'!$E:$E,'Entrada - Salida'!$D:$D,Saldo!C7955,'Entrada - Salida'!C:C,Saldo!B7955)</f>
        <v>0</v>
      </c>
      <c r="H7955" s="10">
        <f>SUMIFS('Entrada - Salida'!$F:$F,'Entrada - Salida'!$D:$D,Saldo!C7955,'Entrada - Salida'!C:C,Saldo!B7955)</f>
        <v>0</v>
      </c>
      <c r="I7955" s="11">
        <f t="shared" si="125"/>
        <v>0</v>
      </c>
      <c r="J7955" s="22"/>
    </row>
    <row r="7956" spans="5:10">
      <c r="E7956" s="4" t="e">
        <f>VLOOKUP(B7956,'[1]Base de datos Almacen'!$B$2:$E$3654,4,0)</f>
        <v>#N/A</v>
      </c>
      <c r="F7956" s="8">
        <v>0</v>
      </c>
      <c r="G7956" s="9">
        <f>SUMIFS('Entrada - Salida'!$E:$E,'Entrada - Salida'!$D:$D,Saldo!C7956,'Entrada - Salida'!C:C,Saldo!B7956)</f>
        <v>0</v>
      </c>
      <c r="H7956" s="10">
        <f>SUMIFS('Entrada - Salida'!$F:$F,'Entrada - Salida'!$D:$D,Saldo!C7956,'Entrada - Salida'!C:C,Saldo!B7956)</f>
        <v>0</v>
      </c>
      <c r="I7956" s="11">
        <f t="shared" si="125"/>
        <v>0</v>
      </c>
      <c r="J7956" s="22"/>
    </row>
    <row r="7957" spans="5:10">
      <c r="E7957" s="4" t="e">
        <f>VLOOKUP(B7957,'[1]Base de datos Almacen'!$B$2:$E$3654,4,0)</f>
        <v>#N/A</v>
      </c>
      <c r="F7957" s="8">
        <v>0</v>
      </c>
      <c r="G7957" s="9">
        <f>SUMIFS('Entrada - Salida'!$E:$E,'Entrada - Salida'!$D:$D,Saldo!C7957,'Entrada - Salida'!C:C,Saldo!B7957)</f>
        <v>0</v>
      </c>
      <c r="H7957" s="10">
        <f>SUMIFS('Entrada - Salida'!$F:$F,'Entrada - Salida'!$D:$D,Saldo!C7957,'Entrada - Salida'!C:C,Saldo!B7957)</f>
        <v>0</v>
      </c>
      <c r="I7957" s="11">
        <f t="shared" si="125"/>
        <v>0</v>
      </c>
      <c r="J7957" s="22"/>
    </row>
    <row r="7958" spans="5:10">
      <c r="E7958" s="4" t="e">
        <f>VLOOKUP(B7958,'[1]Base de datos Almacen'!$B$2:$E$3654,4,0)</f>
        <v>#N/A</v>
      </c>
      <c r="F7958" s="8">
        <v>0</v>
      </c>
      <c r="G7958" s="9">
        <f>SUMIFS('Entrada - Salida'!$E:$E,'Entrada - Salida'!$D:$D,Saldo!C7958,'Entrada - Salida'!C:C,Saldo!B7958)</f>
        <v>0</v>
      </c>
      <c r="H7958" s="10">
        <f>SUMIFS('Entrada - Salida'!$F:$F,'Entrada - Salida'!$D:$D,Saldo!C7958,'Entrada - Salida'!C:C,Saldo!B7958)</f>
        <v>0</v>
      </c>
      <c r="I7958" s="11">
        <f t="shared" si="125"/>
        <v>0</v>
      </c>
      <c r="J7958" s="22"/>
    </row>
    <row r="7959" spans="5:10">
      <c r="E7959" s="4" t="e">
        <f>VLOOKUP(B7959,'[1]Base de datos Almacen'!$B$2:$E$3654,4,0)</f>
        <v>#N/A</v>
      </c>
      <c r="F7959" s="8">
        <v>0</v>
      </c>
      <c r="G7959" s="9">
        <f>SUMIFS('Entrada - Salida'!$E:$E,'Entrada - Salida'!$D:$D,Saldo!C7959,'Entrada - Salida'!C:C,Saldo!B7959)</f>
        <v>0</v>
      </c>
      <c r="H7959" s="10">
        <f>SUMIFS('Entrada - Salida'!$F:$F,'Entrada - Salida'!$D:$D,Saldo!C7959,'Entrada - Salida'!C:C,Saldo!B7959)</f>
        <v>0</v>
      </c>
      <c r="I7959" s="11">
        <f t="shared" si="125"/>
        <v>0</v>
      </c>
      <c r="J7959" s="22"/>
    </row>
    <row r="7960" spans="5:10">
      <c r="E7960" s="4" t="e">
        <f>VLOOKUP(B7960,'[1]Base de datos Almacen'!$B$2:$E$3654,4,0)</f>
        <v>#N/A</v>
      </c>
      <c r="F7960" s="8">
        <v>0</v>
      </c>
      <c r="G7960" s="9">
        <f>SUMIFS('Entrada - Salida'!$E:$E,'Entrada - Salida'!$D:$D,Saldo!C7960,'Entrada - Salida'!C:C,Saldo!B7960)</f>
        <v>0</v>
      </c>
      <c r="H7960" s="10">
        <f>SUMIFS('Entrada - Salida'!$F:$F,'Entrada - Salida'!$D:$D,Saldo!C7960,'Entrada - Salida'!C:C,Saldo!B7960)</f>
        <v>0</v>
      </c>
      <c r="I7960" s="11">
        <f t="shared" si="125"/>
        <v>0</v>
      </c>
      <c r="J7960" s="22"/>
    </row>
    <row r="7961" spans="5:10">
      <c r="E7961" s="4" t="e">
        <f>VLOOKUP(B7961,'[1]Base de datos Almacen'!$B$2:$E$3654,4,0)</f>
        <v>#N/A</v>
      </c>
      <c r="F7961" s="8">
        <v>0</v>
      </c>
      <c r="G7961" s="9">
        <f>SUMIFS('Entrada - Salida'!$E:$E,'Entrada - Salida'!$D:$D,Saldo!C7961,'Entrada - Salida'!C:C,Saldo!B7961)</f>
        <v>0</v>
      </c>
      <c r="H7961" s="10">
        <f>SUMIFS('Entrada - Salida'!$F:$F,'Entrada - Salida'!$D:$D,Saldo!C7961,'Entrada - Salida'!C:C,Saldo!B7961)</f>
        <v>0</v>
      </c>
      <c r="I7961" s="11">
        <f t="shared" si="125"/>
        <v>0</v>
      </c>
      <c r="J7961" s="22"/>
    </row>
    <row r="7962" spans="5:10">
      <c r="E7962" s="4" t="e">
        <f>VLOOKUP(B7962,'[1]Base de datos Almacen'!$B$2:$E$3654,4,0)</f>
        <v>#N/A</v>
      </c>
      <c r="F7962" s="8">
        <v>0</v>
      </c>
      <c r="G7962" s="9">
        <f>SUMIFS('Entrada - Salida'!$E:$E,'Entrada - Salida'!$D:$D,Saldo!C7962,'Entrada - Salida'!C:C,Saldo!B7962)</f>
        <v>0</v>
      </c>
      <c r="H7962" s="10">
        <f>SUMIFS('Entrada - Salida'!$F:$F,'Entrada - Salida'!$D:$D,Saldo!C7962,'Entrada - Salida'!C:C,Saldo!B7962)</f>
        <v>0</v>
      </c>
      <c r="I7962" s="11">
        <f t="shared" si="125"/>
        <v>0</v>
      </c>
      <c r="J7962" s="22"/>
    </row>
    <row r="7963" spans="5:10">
      <c r="E7963" s="4" t="e">
        <f>VLOOKUP(B7963,'[1]Base de datos Almacen'!$B$2:$E$3654,4,0)</f>
        <v>#N/A</v>
      </c>
      <c r="F7963" s="8">
        <v>0</v>
      </c>
      <c r="G7963" s="9">
        <f>SUMIFS('Entrada - Salida'!$E:$E,'Entrada - Salida'!$D:$D,Saldo!C7963,'Entrada - Salida'!C:C,Saldo!B7963)</f>
        <v>0</v>
      </c>
      <c r="H7963" s="10">
        <f>SUMIFS('Entrada - Salida'!$F:$F,'Entrada - Salida'!$D:$D,Saldo!C7963,'Entrada - Salida'!C:C,Saldo!B7963)</f>
        <v>0</v>
      </c>
      <c r="I7963" s="11">
        <f t="shared" si="125"/>
        <v>0</v>
      </c>
      <c r="J7963" s="22"/>
    </row>
    <row r="7964" spans="5:10">
      <c r="E7964" s="4" t="e">
        <f>VLOOKUP(B7964,'[1]Base de datos Almacen'!$B$2:$E$3654,4,0)</f>
        <v>#N/A</v>
      </c>
      <c r="F7964" s="8">
        <v>0</v>
      </c>
      <c r="G7964" s="9">
        <f>SUMIFS('Entrada - Salida'!$E:$E,'Entrada - Salida'!$D:$D,Saldo!C7964,'Entrada - Salida'!C:C,Saldo!B7964)</f>
        <v>0</v>
      </c>
      <c r="H7964" s="10">
        <f>SUMIFS('Entrada - Salida'!$F:$F,'Entrada - Salida'!$D:$D,Saldo!C7964,'Entrada - Salida'!C:C,Saldo!B7964)</f>
        <v>0</v>
      </c>
      <c r="I7964" s="11">
        <f t="shared" si="125"/>
        <v>0</v>
      </c>
      <c r="J7964" s="22"/>
    </row>
    <row r="7965" spans="5:10">
      <c r="E7965" s="4" t="e">
        <f>VLOOKUP(B7965,'[1]Base de datos Almacen'!$B$2:$E$3654,4,0)</f>
        <v>#N/A</v>
      </c>
      <c r="F7965" s="8">
        <v>0</v>
      </c>
      <c r="G7965" s="9">
        <f>SUMIFS('Entrada - Salida'!$E:$E,'Entrada - Salida'!$D:$D,Saldo!C7965,'Entrada - Salida'!C:C,Saldo!B7965)</f>
        <v>0</v>
      </c>
      <c r="H7965" s="10">
        <f>SUMIFS('Entrada - Salida'!$F:$F,'Entrada - Salida'!$D:$D,Saldo!C7965,'Entrada - Salida'!C:C,Saldo!B7965)</f>
        <v>0</v>
      </c>
      <c r="I7965" s="11">
        <f t="shared" si="125"/>
        <v>0</v>
      </c>
      <c r="J7965" s="22"/>
    </row>
    <row r="7966" spans="5:10">
      <c r="E7966" s="4" t="e">
        <f>VLOOKUP(B7966,'[1]Base de datos Almacen'!$B$2:$E$3654,4,0)</f>
        <v>#N/A</v>
      </c>
      <c r="F7966" s="8">
        <v>0</v>
      </c>
      <c r="G7966" s="9">
        <f>SUMIFS('Entrada - Salida'!$E:$E,'Entrada - Salida'!$D:$D,Saldo!C7966,'Entrada - Salida'!C:C,Saldo!B7966)</f>
        <v>0</v>
      </c>
      <c r="H7966" s="10">
        <f>SUMIFS('Entrada - Salida'!$F:$F,'Entrada - Salida'!$D:$D,Saldo!C7966,'Entrada - Salida'!C:C,Saldo!B7966)</f>
        <v>0</v>
      </c>
      <c r="I7966" s="11">
        <f t="shared" si="125"/>
        <v>0</v>
      </c>
      <c r="J7966" s="22"/>
    </row>
    <row r="7967" spans="5:10">
      <c r="E7967" s="4" t="e">
        <f>VLOOKUP(B7967,'[1]Base de datos Almacen'!$B$2:$E$3654,4,0)</f>
        <v>#N/A</v>
      </c>
      <c r="F7967" s="8">
        <v>0</v>
      </c>
      <c r="G7967" s="9">
        <f>SUMIFS('Entrada - Salida'!$E:$E,'Entrada - Salida'!$D:$D,Saldo!C7967,'Entrada - Salida'!C:C,Saldo!B7967)</f>
        <v>0</v>
      </c>
      <c r="H7967" s="10">
        <f>SUMIFS('Entrada - Salida'!$F:$F,'Entrada - Salida'!$D:$D,Saldo!C7967,'Entrada - Salida'!C:C,Saldo!B7967)</f>
        <v>0</v>
      </c>
      <c r="I7967" s="11">
        <f t="shared" si="125"/>
        <v>0</v>
      </c>
      <c r="J7967" s="22"/>
    </row>
    <row r="7968" spans="5:10">
      <c r="E7968" s="4" t="e">
        <f>VLOOKUP(B7968,'[1]Base de datos Almacen'!$B$2:$E$3654,4,0)</f>
        <v>#N/A</v>
      </c>
      <c r="F7968" s="8">
        <v>0</v>
      </c>
      <c r="G7968" s="9">
        <f>SUMIFS('Entrada - Salida'!$E:$E,'Entrada - Salida'!$D:$D,Saldo!C7968,'Entrada - Salida'!C:C,Saldo!B7968)</f>
        <v>0</v>
      </c>
      <c r="H7968" s="10">
        <f>SUMIFS('Entrada - Salida'!$F:$F,'Entrada - Salida'!$D:$D,Saldo!C7968,'Entrada - Salida'!C:C,Saldo!B7968)</f>
        <v>0</v>
      </c>
      <c r="I7968" s="11">
        <f t="shared" si="125"/>
        <v>0</v>
      </c>
      <c r="J7968" s="22"/>
    </row>
    <row r="7969" spans="5:10">
      <c r="E7969" s="4" t="e">
        <f>VLOOKUP(B7969,'[1]Base de datos Almacen'!$B$2:$E$3654,4,0)</f>
        <v>#N/A</v>
      </c>
      <c r="F7969" s="8">
        <v>0</v>
      </c>
      <c r="G7969" s="9">
        <f>SUMIFS('Entrada - Salida'!$E:$E,'Entrada - Salida'!$D:$D,Saldo!C7969,'Entrada - Salida'!C:C,Saldo!B7969)</f>
        <v>0</v>
      </c>
      <c r="H7969" s="10">
        <f>SUMIFS('Entrada - Salida'!$F:$F,'Entrada - Salida'!$D:$D,Saldo!C7969,'Entrada - Salida'!C:C,Saldo!B7969)</f>
        <v>0</v>
      </c>
      <c r="I7969" s="11">
        <f t="shared" si="125"/>
        <v>0</v>
      </c>
      <c r="J7969" s="22"/>
    </row>
    <row r="7970" spans="5:10">
      <c r="E7970" s="4" t="e">
        <f>VLOOKUP(B7970,'[1]Base de datos Almacen'!$B$2:$E$3654,4,0)</f>
        <v>#N/A</v>
      </c>
      <c r="F7970" s="8">
        <v>0</v>
      </c>
      <c r="G7970" s="9">
        <f>SUMIFS('Entrada - Salida'!$E:$E,'Entrada - Salida'!$D:$D,Saldo!C7970,'Entrada - Salida'!C:C,Saldo!B7970)</f>
        <v>0</v>
      </c>
      <c r="H7970" s="10">
        <f>SUMIFS('Entrada - Salida'!$F:$F,'Entrada - Salida'!$D:$D,Saldo!C7970,'Entrada - Salida'!C:C,Saldo!B7970)</f>
        <v>0</v>
      </c>
      <c r="I7970" s="11">
        <f t="shared" si="125"/>
        <v>0</v>
      </c>
      <c r="J7970" s="22"/>
    </row>
    <row r="7971" spans="5:10">
      <c r="E7971" s="4" t="e">
        <f>VLOOKUP(B7971,'[1]Base de datos Almacen'!$B$2:$E$3654,4,0)</f>
        <v>#N/A</v>
      </c>
      <c r="F7971" s="8">
        <v>0</v>
      </c>
      <c r="G7971" s="9">
        <f>SUMIFS('Entrada - Salida'!$E:$E,'Entrada - Salida'!$D:$D,Saldo!C7971,'Entrada - Salida'!C:C,Saldo!B7971)</f>
        <v>0</v>
      </c>
      <c r="H7971" s="10">
        <f>SUMIFS('Entrada - Salida'!$F:$F,'Entrada - Salida'!$D:$D,Saldo!C7971,'Entrada - Salida'!C:C,Saldo!B7971)</f>
        <v>0</v>
      </c>
      <c r="I7971" s="11">
        <f t="shared" si="125"/>
        <v>0</v>
      </c>
      <c r="J7971" s="22"/>
    </row>
    <row r="7972" spans="5:10">
      <c r="E7972" s="4" t="e">
        <f>VLOOKUP(B7972,'[1]Base de datos Almacen'!$B$2:$E$3654,4,0)</f>
        <v>#N/A</v>
      </c>
      <c r="F7972" s="8">
        <v>0</v>
      </c>
      <c r="G7972" s="9">
        <f>SUMIFS('Entrada - Salida'!$E:$E,'Entrada - Salida'!$D:$D,Saldo!C7972,'Entrada - Salida'!C:C,Saldo!B7972)</f>
        <v>0</v>
      </c>
      <c r="H7972" s="10">
        <f>SUMIFS('Entrada - Salida'!$F:$F,'Entrada - Salida'!$D:$D,Saldo!C7972,'Entrada - Salida'!C:C,Saldo!B7972)</f>
        <v>0</v>
      </c>
      <c r="I7972" s="11">
        <f t="shared" si="125"/>
        <v>0</v>
      </c>
      <c r="J7972" s="22"/>
    </row>
    <row r="7973" spans="5:10">
      <c r="E7973" s="4" t="e">
        <f>VLOOKUP(B7973,'[1]Base de datos Almacen'!$B$2:$E$3654,4,0)</f>
        <v>#N/A</v>
      </c>
      <c r="F7973" s="8">
        <v>0</v>
      </c>
      <c r="G7973" s="9">
        <f>SUMIFS('Entrada - Salida'!$E:$E,'Entrada - Salida'!$D:$D,Saldo!C7973,'Entrada - Salida'!C:C,Saldo!B7973)</f>
        <v>0</v>
      </c>
      <c r="H7973" s="10">
        <f>SUMIFS('Entrada - Salida'!$F:$F,'Entrada - Salida'!$D:$D,Saldo!C7973,'Entrada - Salida'!C:C,Saldo!B7973)</f>
        <v>0</v>
      </c>
      <c r="I7973" s="11">
        <f t="shared" si="125"/>
        <v>0</v>
      </c>
      <c r="J7973" s="22"/>
    </row>
    <row r="7974" spans="5:10">
      <c r="E7974" s="4" t="e">
        <f>VLOOKUP(B7974,'[1]Base de datos Almacen'!$B$2:$E$3654,4,0)</f>
        <v>#N/A</v>
      </c>
      <c r="F7974" s="8">
        <v>0</v>
      </c>
      <c r="G7974" s="9">
        <f>SUMIFS('Entrada - Salida'!$E:$E,'Entrada - Salida'!$D:$D,Saldo!C7974,'Entrada - Salida'!C:C,Saldo!B7974)</f>
        <v>0</v>
      </c>
      <c r="H7974" s="10">
        <f>SUMIFS('Entrada - Salida'!$F:$F,'Entrada - Salida'!$D:$D,Saldo!C7974,'Entrada - Salida'!C:C,Saldo!B7974)</f>
        <v>0</v>
      </c>
      <c r="I7974" s="11">
        <f t="shared" si="125"/>
        <v>0</v>
      </c>
      <c r="J7974" s="22"/>
    </row>
    <row r="7975" spans="5:10">
      <c r="E7975" s="4" t="e">
        <f>VLOOKUP(B7975,'[1]Base de datos Almacen'!$B$2:$E$3654,4,0)</f>
        <v>#N/A</v>
      </c>
      <c r="F7975" s="8">
        <v>0</v>
      </c>
      <c r="G7975" s="9">
        <f>SUMIFS('Entrada - Salida'!$E:$E,'Entrada - Salida'!$D:$D,Saldo!C7975,'Entrada - Salida'!C:C,Saldo!B7975)</f>
        <v>0</v>
      </c>
      <c r="H7975" s="10">
        <f>SUMIFS('Entrada - Salida'!$F:$F,'Entrada - Salida'!$D:$D,Saldo!C7975,'Entrada - Salida'!C:C,Saldo!B7975)</f>
        <v>0</v>
      </c>
      <c r="I7975" s="11">
        <f t="shared" si="125"/>
        <v>0</v>
      </c>
      <c r="J7975" s="22"/>
    </row>
    <row r="7976" spans="5:10">
      <c r="E7976" s="4" t="e">
        <f>VLOOKUP(B7976,'[1]Base de datos Almacen'!$B$2:$E$3654,4,0)</f>
        <v>#N/A</v>
      </c>
      <c r="F7976" s="8">
        <v>0</v>
      </c>
      <c r="G7976" s="9">
        <f>SUMIFS('Entrada - Salida'!$E:$E,'Entrada - Salida'!$D:$D,Saldo!C7976,'Entrada - Salida'!C:C,Saldo!B7976)</f>
        <v>0</v>
      </c>
      <c r="H7976" s="10">
        <f>SUMIFS('Entrada - Salida'!$F:$F,'Entrada - Salida'!$D:$D,Saldo!C7976,'Entrada - Salida'!C:C,Saldo!B7976)</f>
        <v>0</v>
      </c>
      <c r="I7976" s="11">
        <f t="shared" si="125"/>
        <v>0</v>
      </c>
      <c r="J7976" s="22"/>
    </row>
    <row r="7977" spans="5:10">
      <c r="E7977" s="4" t="e">
        <f>VLOOKUP(B7977,'[1]Base de datos Almacen'!$B$2:$E$3654,4,0)</f>
        <v>#N/A</v>
      </c>
      <c r="F7977" s="8">
        <v>0</v>
      </c>
      <c r="G7977" s="9">
        <f>SUMIFS('Entrada - Salida'!$E:$E,'Entrada - Salida'!$D:$D,Saldo!C7977,'Entrada - Salida'!C:C,Saldo!B7977)</f>
        <v>0</v>
      </c>
      <c r="H7977" s="10">
        <f>SUMIFS('Entrada - Salida'!$F:$F,'Entrada - Salida'!$D:$D,Saldo!C7977,'Entrada - Salida'!C:C,Saldo!B7977)</f>
        <v>0</v>
      </c>
      <c r="I7977" s="11">
        <f t="shared" si="125"/>
        <v>0</v>
      </c>
      <c r="J7977" s="22"/>
    </row>
    <row r="7978" spans="5:10">
      <c r="E7978" s="4" t="e">
        <f>VLOOKUP(B7978,'[1]Base de datos Almacen'!$B$2:$E$3654,4,0)</f>
        <v>#N/A</v>
      </c>
      <c r="F7978" s="8">
        <v>0</v>
      </c>
      <c r="G7978" s="9">
        <f>SUMIFS('Entrada - Salida'!$E:$E,'Entrada - Salida'!$D:$D,Saldo!C7978,'Entrada - Salida'!C:C,Saldo!B7978)</f>
        <v>0</v>
      </c>
      <c r="H7978" s="10">
        <f>SUMIFS('Entrada - Salida'!$F:$F,'Entrada - Salida'!$D:$D,Saldo!C7978,'Entrada - Salida'!C:C,Saldo!B7978)</f>
        <v>0</v>
      </c>
      <c r="I7978" s="11">
        <f t="shared" si="125"/>
        <v>0</v>
      </c>
      <c r="J7978" s="22"/>
    </row>
    <row r="7979" spans="5:10">
      <c r="E7979" s="4" t="e">
        <f>VLOOKUP(B7979,'[1]Base de datos Almacen'!$B$2:$E$3654,4,0)</f>
        <v>#N/A</v>
      </c>
      <c r="F7979" s="8">
        <v>0</v>
      </c>
      <c r="G7979" s="9">
        <f>SUMIFS('Entrada - Salida'!$E:$E,'Entrada - Salida'!$D:$D,Saldo!C7979,'Entrada - Salida'!C:C,Saldo!B7979)</f>
        <v>0</v>
      </c>
      <c r="H7979" s="10">
        <f>SUMIFS('Entrada - Salida'!$F:$F,'Entrada - Salida'!$D:$D,Saldo!C7979,'Entrada - Salida'!C:C,Saldo!B7979)</f>
        <v>0</v>
      </c>
      <c r="I7979" s="11">
        <f t="shared" si="125"/>
        <v>0</v>
      </c>
      <c r="J7979" s="22"/>
    </row>
    <row r="7980" spans="5:10">
      <c r="E7980" s="4" t="e">
        <f>VLOOKUP(B7980,'[1]Base de datos Almacen'!$B$2:$E$3654,4,0)</f>
        <v>#N/A</v>
      </c>
      <c r="F7980" s="8">
        <v>0</v>
      </c>
      <c r="G7980" s="9">
        <f>SUMIFS('Entrada - Salida'!$E:$E,'Entrada - Salida'!$D:$D,Saldo!C7980,'Entrada - Salida'!C:C,Saldo!B7980)</f>
        <v>0</v>
      </c>
      <c r="H7980" s="10">
        <f>SUMIFS('Entrada - Salida'!$F:$F,'Entrada - Salida'!$D:$D,Saldo!C7980,'Entrada - Salida'!C:C,Saldo!B7980)</f>
        <v>0</v>
      </c>
      <c r="I7980" s="11">
        <f t="shared" si="125"/>
        <v>0</v>
      </c>
      <c r="J7980" s="22"/>
    </row>
    <row r="7981" spans="5:10">
      <c r="E7981" s="4" t="e">
        <f>VLOOKUP(B7981,'[1]Base de datos Almacen'!$B$2:$E$3654,4,0)</f>
        <v>#N/A</v>
      </c>
      <c r="F7981" s="8">
        <v>0</v>
      </c>
      <c r="G7981" s="9">
        <f>SUMIFS('Entrada - Salida'!$E:$E,'Entrada - Salida'!$D:$D,Saldo!C7981,'Entrada - Salida'!C:C,Saldo!B7981)</f>
        <v>0</v>
      </c>
      <c r="H7981" s="10">
        <f>SUMIFS('Entrada - Salida'!$F:$F,'Entrada - Salida'!$D:$D,Saldo!C7981,'Entrada - Salida'!C:C,Saldo!B7981)</f>
        <v>0</v>
      </c>
      <c r="I7981" s="11">
        <f t="shared" si="125"/>
        <v>0</v>
      </c>
      <c r="J7981" s="22"/>
    </row>
    <row r="7982" spans="5:10">
      <c r="E7982" s="4" t="e">
        <f>VLOOKUP(B7982,'[1]Base de datos Almacen'!$B$2:$E$3654,4,0)</f>
        <v>#N/A</v>
      </c>
      <c r="F7982" s="8">
        <v>0</v>
      </c>
      <c r="G7982" s="9">
        <f>SUMIFS('Entrada - Salida'!$E:$E,'Entrada - Salida'!$D:$D,Saldo!C7982,'Entrada - Salida'!C:C,Saldo!B7982)</f>
        <v>0</v>
      </c>
      <c r="H7982" s="10">
        <f>SUMIFS('Entrada - Salida'!$F:$F,'Entrada - Salida'!$D:$D,Saldo!C7982,'Entrada - Salida'!C:C,Saldo!B7982)</f>
        <v>0</v>
      </c>
      <c r="I7982" s="11">
        <f t="shared" ref="I7982:I8045" si="126">+(G7982-H7982)+F7982</f>
        <v>0</v>
      </c>
      <c r="J7982" s="22"/>
    </row>
    <row r="7983" spans="5:10">
      <c r="E7983" s="4" t="e">
        <f>VLOOKUP(B7983,'[1]Base de datos Almacen'!$B$2:$E$3654,4,0)</f>
        <v>#N/A</v>
      </c>
      <c r="F7983" s="8">
        <v>0</v>
      </c>
      <c r="G7983" s="9">
        <f>SUMIFS('Entrada - Salida'!$E:$E,'Entrada - Salida'!$D:$D,Saldo!C7983,'Entrada - Salida'!C:C,Saldo!B7983)</f>
        <v>0</v>
      </c>
      <c r="H7983" s="10">
        <f>SUMIFS('Entrada - Salida'!$F:$F,'Entrada - Salida'!$D:$D,Saldo!C7983,'Entrada - Salida'!C:C,Saldo!B7983)</f>
        <v>0</v>
      </c>
      <c r="I7983" s="11">
        <f t="shared" si="126"/>
        <v>0</v>
      </c>
      <c r="J7983" s="22"/>
    </row>
    <row r="7984" spans="5:10">
      <c r="E7984" s="4" t="e">
        <f>VLOOKUP(B7984,'[1]Base de datos Almacen'!$B$2:$E$3654,4,0)</f>
        <v>#N/A</v>
      </c>
      <c r="F7984" s="8">
        <v>0</v>
      </c>
      <c r="G7984" s="9">
        <f>SUMIFS('Entrada - Salida'!$E:$E,'Entrada - Salida'!$D:$D,Saldo!C7984,'Entrada - Salida'!C:C,Saldo!B7984)</f>
        <v>0</v>
      </c>
      <c r="H7984" s="10">
        <f>SUMIFS('Entrada - Salida'!$F:$F,'Entrada - Salida'!$D:$D,Saldo!C7984,'Entrada - Salida'!C:C,Saldo!B7984)</f>
        <v>0</v>
      </c>
      <c r="I7984" s="11">
        <f t="shared" si="126"/>
        <v>0</v>
      </c>
      <c r="J7984" s="22"/>
    </row>
    <row r="7985" spans="5:10">
      <c r="E7985" s="4" t="e">
        <f>VLOOKUP(B7985,'[1]Base de datos Almacen'!$B$2:$E$3654,4,0)</f>
        <v>#N/A</v>
      </c>
      <c r="F7985" s="8">
        <v>0</v>
      </c>
      <c r="G7985" s="9">
        <f>SUMIFS('Entrada - Salida'!$E:$E,'Entrada - Salida'!$D:$D,Saldo!C7985,'Entrada - Salida'!C:C,Saldo!B7985)</f>
        <v>0</v>
      </c>
      <c r="H7985" s="10">
        <f>SUMIFS('Entrada - Salida'!$F:$F,'Entrada - Salida'!$D:$D,Saldo!C7985,'Entrada - Salida'!C:C,Saldo!B7985)</f>
        <v>0</v>
      </c>
      <c r="I7985" s="11">
        <f t="shared" si="126"/>
        <v>0</v>
      </c>
      <c r="J7985" s="22"/>
    </row>
    <row r="7986" spans="5:10">
      <c r="E7986" s="4" t="e">
        <f>VLOOKUP(B7986,'[1]Base de datos Almacen'!$B$2:$E$3654,4,0)</f>
        <v>#N/A</v>
      </c>
      <c r="F7986" s="8">
        <v>0</v>
      </c>
      <c r="G7986" s="9">
        <f>SUMIFS('Entrada - Salida'!$E:$E,'Entrada - Salida'!$D:$D,Saldo!C7986,'Entrada - Salida'!C:C,Saldo!B7986)</f>
        <v>0</v>
      </c>
      <c r="H7986" s="10">
        <f>SUMIFS('Entrada - Salida'!$F:$F,'Entrada - Salida'!$D:$D,Saldo!C7986,'Entrada - Salida'!C:C,Saldo!B7986)</f>
        <v>0</v>
      </c>
      <c r="I7986" s="11">
        <f t="shared" si="126"/>
        <v>0</v>
      </c>
      <c r="J7986" s="22"/>
    </row>
    <row r="7987" spans="5:10">
      <c r="E7987" s="4" t="e">
        <f>VLOOKUP(B7987,'[1]Base de datos Almacen'!$B$2:$E$3654,4,0)</f>
        <v>#N/A</v>
      </c>
      <c r="F7987" s="8">
        <v>0</v>
      </c>
      <c r="G7987" s="9">
        <f>SUMIFS('Entrada - Salida'!$E:$E,'Entrada - Salida'!$D:$D,Saldo!C7987,'Entrada - Salida'!C:C,Saldo!B7987)</f>
        <v>0</v>
      </c>
      <c r="H7987" s="10">
        <f>SUMIFS('Entrada - Salida'!$F:$F,'Entrada - Salida'!$D:$D,Saldo!C7987,'Entrada - Salida'!C:C,Saldo!B7987)</f>
        <v>0</v>
      </c>
      <c r="I7987" s="11">
        <f t="shared" si="126"/>
        <v>0</v>
      </c>
      <c r="J7987" s="22"/>
    </row>
    <row r="7988" spans="5:10">
      <c r="E7988" s="4" t="e">
        <f>VLOOKUP(B7988,'[1]Base de datos Almacen'!$B$2:$E$3654,4,0)</f>
        <v>#N/A</v>
      </c>
      <c r="F7988" s="8">
        <v>0</v>
      </c>
      <c r="G7988" s="9">
        <f>SUMIFS('Entrada - Salida'!$E:$E,'Entrada - Salida'!$D:$D,Saldo!C7988,'Entrada - Salida'!C:C,Saldo!B7988)</f>
        <v>0</v>
      </c>
      <c r="H7988" s="10">
        <f>SUMIFS('Entrada - Salida'!$F:$F,'Entrada - Salida'!$D:$D,Saldo!C7988,'Entrada - Salida'!C:C,Saldo!B7988)</f>
        <v>0</v>
      </c>
      <c r="I7988" s="11">
        <f t="shared" si="126"/>
        <v>0</v>
      </c>
      <c r="J7988" s="22"/>
    </row>
    <row r="7989" spans="5:10">
      <c r="E7989" s="4" t="e">
        <f>VLOOKUP(B7989,'[1]Base de datos Almacen'!$B$2:$E$3654,4,0)</f>
        <v>#N/A</v>
      </c>
      <c r="F7989" s="8">
        <v>0</v>
      </c>
      <c r="G7989" s="9">
        <f>SUMIFS('Entrada - Salida'!$E:$E,'Entrada - Salida'!$D:$D,Saldo!C7989,'Entrada - Salida'!C:C,Saldo!B7989)</f>
        <v>0</v>
      </c>
      <c r="H7989" s="10">
        <f>SUMIFS('Entrada - Salida'!$F:$F,'Entrada - Salida'!$D:$D,Saldo!C7989,'Entrada - Salida'!C:C,Saldo!B7989)</f>
        <v>0</v>
      </c>
      <c r="I7989" s="11">
        <f t="shared" si="126"/>
        <v>0</v>
      </c>
      <c r="J7989" s="22"/>
    </row>
    <row r="7990" spans="5:10">
      <c r="E7990" s="4" t="e">
        <f>VLOOKUP(B7990,'[1]Base de datos Almacen'!$B$2:$E$3654,4,0)</f>
        <v>#N/A</v>
      </c>
      <c r="F7990" s="8">
        <v>0</v>
      </c>
      <c r="G7990" s="9">
        <f>SUMIFS('Entrada - Salida'!$E:$E,'Entrada - Salida'!$D:$D,Saldo!C7990,'Entrada - Salida'!C:C,Saldo!B7990)</f>
        <v>0</v>
      </c>
      <c r="H7990" s="10">
        <f>SUMIFS('Entrada - Salida'!$F:$F,'Entrada - Salida'!$D:$D,Saldo!C7990,'Entrada - Salida'!C:C,Saldo!B7990)</f>
        <v>0</v>
      </c>
      <c r="I7990" s="11">
        <f t="shared" si="126"/>
        <v>0</v>
      </c>
      <c r="J7990" s="22"/>
    </row>
    <row r="7991" spans="5:10">
      <c r="E7991" s="4" t="e">
        <f>VLOOKUP(B7991,'[1]Base de datos Almacen'!$B$2:$E$3654,4,0)</f>
        <v>#N/A</v>
      </c>
      <c r="F7991" s="8">
        <v>0</v>
      </c>
      <c r="G7991" s="9">
        <f>SUMIFS('Entrada - Salida'!$E:$E,'Entrada - Salida'!$D:$D,Saldo!C7991,'Entrada - Salida'!C:C,Saldo!B7991)</f>
        <v>0</v>
      </c>
      <c r="H7991" s="10">
        <f>SUMIFS('Entrada - Salida'!$F:$F,'Entrada - Salida'!$D:$D,Saldo!C7991,'Entrada - Salida'!C:C,Saldo!B7991)</f>
        <v>0</v>
      </c>
      <c r="I7991" s="11">
        <f t="shared" si="126"/>
        <v>0</v>
      </c>
      <c r="J7991" s="22"/>
    </row>
    <row r="7992" spans="5:10">
      <c r="E7992" s="4" t="e">
        <f>VLOOKUP(B7992,'[1]Base de datos Almacen'!$B$2:$E$3654,4,0)</f>
        <v>#N/A</v>
      </c>
      <c r="F7992" s="8">
        <v>0</v>
      </c>
      <c r="G7992" s="9">
        <f>SUMIFS('Entrada - Salida'!$E:$E,'Entrada - Salida'!$D:$D,Saldo!C7992,'Entrada - Salida'!C:C,Saldo!B7992)</f>
        <v>0</v>
      </c>
      <c r="H7992" s="10">
        <f>SUMIFS('Entrada - Salida'!$F:$F,'Entrada - Salida'!$D:$D,Saldo!C7992,'Entrada - Salida'!C:C,Saldo!B7992)</f>
        <v>0</v>
      </c>
      <c r="I7992" s="11">
        <f t="shared" si="126"/>
        <v>0</v>
      </c>
      <c r="J7992" s="22"/>
    </row>
    <row r="7993" spans="5:10">
      <c r="E7993" s="4" t="e">
        <f>VLOOKUP(B7993,'[1]Base de datos Almacen'!$B$2:$E$3654,4,0)</f>
        <v>#N/A</v>
      </c>
      <c r="F7993" s="8">
        <v>0</v>
      </c>
      <c r="G7993" s="9">
        <f>SUMIFS('Entrada - Salida'!$E:$E,'Entrada - Salida'!$D:$D,Saldo!C7993,'Entrada - Salida'!C:C,Saldo!B7993)</f>
        <v>0</v>
      </c>
      <c r="H7993" s="10">
        <f>SUMIFS('Entrada - Salida'!$F:$F,'Entrada - Salida'!$D:$D,Saldo!C7993,'Entrada - Salida'!C:C,Saldo!B7993)</f>
        <v>0</v>
      </c>
      <c r="I7993" s="11">
        <f t="shared" si="126"/>
        <v>0</v>
      </c>
      <c r="J7993" s="22"/>
    </row>
    <row r="7994" spans="5:10">
      <c r="E7994" s="4" t="e">
        <f>VLOOKUP(B7994,'[1]Base de datos Almacen'!$B$2:$E$3654,4,0)</f>
        <v>#N/A</v>
      </c>
      <c r="F7994" s="8">
        <v>0</v>
      </c>
      <c r="G7994" s="9">
        <f>SUMIFS('Entrada - Salida'!$E:$E,'Entrada - Salida'!$D:$D,Saldo!C7994,'Entrada - Salida'!C:C,Saldo!B7994)</f>
        <v>0</v>
      </c>
      <c r="H7994" s="10">
        <f>SUMIFS('Entrada - Salida'!$F:$F,'Entrada - Salida'!$D:$D,Saldo!C7994,'Entrada - Salida'!C:C,Saldo!B7994)</f>
        <v>0</v>
      </c>
      <c r="I7994" s="11">
        <f t="shared" si="126"/>
        <v>0</v>
      </c>
      <c r="J7994" s="22"/>
    </row>
    <row r="7995" spans="5:10">
      <c r="E7995" s="4" t="e">
        <f>VLOOKUP(B7995,'[1]Base de datos Almacen'!$B$2:$E$3654,4,0)</f>
        <v>#N/A</v>
      </c>
      <c r="F7995" s="8">
        <v>0</v>
      </c>
      <c r="G7995" s="9">
        <f>SUMIFS('Entrada - Salida'!$E:$E,'Entrada - Salida'!$D:$D,Saldo!C7995,'Entrada - Salida'!C:C,Saldo!B7995)</f>
        <v>0</v>
      </c>
      <c r="H7995" s="10">
        <f>SUMIFS('Entrada - Salida'!$F:$F,'Entrada - Salida'!$D:$D,Saldo!C7995,'Entrada - Salida'!C:C,Saldo!B7995)</f>
        <v>0</v>
      </c>
      <c r="I7995" s="11">
        <f t="shared" si="126"/>
        <v>0</v>
      </c>
      <c r="J7995" s="22"/>
    </row>
    <row r="7996" spans="5:10">
      <c r="E7996" s="4" t="e">
        <f>VLOOKUP(B7996,'[1]Base de datos Almacen'!$B$2:$E$3654,4,0)</f>
        <v>#N/A</v>
      </c>
      <c r="F7996" s="8">
        <v>0</v>
      </c>
      <c r="G7996" s="9">
        <f>SUMIFS('Entrada - Salida'!$E:$E,'Entrada - Salida'!$D:$D,Saldo!C7996,'Entrada - Salida'!C:C,Saldo!B7996)</f>
        <v>0</v>
      </c>
      <c r="H7996" s="10">
        <f>SUMIFS('Entrada - Salida'!$F:$F,'Entrada - Salida'!$D:$D,Saldo!C7996,'Entrada - Salida'!C:C,Saldo!B7996)</f>
        <v>0</v>
      </c>
      <c r="I7996" s="11">
        <f t="shared" si="126"/>
        <v>0</v>
      </c>
      <c r="J7996" s="22"/>
    </row>
    <row r="7997" spans="5:10">
      <c r="E7997" s="4" t="e">
        <f>VLOOKUP(B7997,'[1]Base de datos Almacen'!$B$2:$E$3654,4,0)</f>
        <v>#N/A</v>
      </c>
      <c r="F7997" s="8">
        <v>0</v>
      </c>
      <c r="G7997" s="9">
        <f>SUMIFS('Entrada - Salida'!$E:$E,'Entrada - Salida'!$D:$D,Saldo!C7997,'Entrada - Salida'!C:C,Saldo!B7997)</f>
        <v>0</v>
      </c>
      <c r="H7997" s="10">
        <f>SUMIFS('Entrada - Salida'!$F:$F,'Entrada - Salida'!$D:$D,Saldo!C7997,'Entrada - Salida'!C:C,Saldo!B7997)</f>
        <v>0</v>
      </c>
      <c r="I7997" s="11">
        <f t="shared" si="126"/>
        <v>0</v>
      </c>
      <c r="J7997" s="22"/>
    </row>
    <row r="7998" spans="5:10">
      <c r="E7998" s="4" t="e">
        <f>VLOOKUP(B7998,'[1]Base de datos Almacen'!$B$2:$E$3654,4,0)</f>
        <v>#N/A</v>
      </c>
      <c r="F7998" s="8">
        <v>0</v>
      </c>
      <c r="G7998" s="9">
        <f>SUMIFS('Entrada - Salida'!$E:$E,'Entrada - Salida'!$D:$D,Saldo!C7998,'Entrada - Salida'!C:C,Saldo!B7998)</f>
        <v>0</v>
      </c>
      <c r="H7998" s="10">
        <f>SUMIFS('Entrada - Salida'!$F:$F,'Entrada - Salida'!$D:$D,Saldo!C7998,'Entrada - Salida'!C:C,Saldo!B7998)</f>
        <v>0</v>
      </c>
      <c r="I7998" s="11">
        <f t="shared" si="126"/>
        <v>0</v>
      </c>
      <c r="J7998" s="22"/>
    </row>
    <row r="7999" spans="5:10">
      <c r="E7999" s="4" t="e">
        <f>VLOOKUP(B7999,'[1]Base de datos Almacen'!$B$2:$E$3654,4,0)</f>
        <v>#N/A</v>
      </c>
      <c r="F7999" s="8">
        <v>0</v>
      </c>
      <c r="G7999" s="9">
        <f>SUMIFS('Entrada - Salida'!$E:$E,'Entrada - Salida'!$D:$D,Saldo!C7999,'Entrada - Salida'!C:C,Saldo!B7999)</f>
        <v>0</v>
      </c>
      <c r="H7999" s="10">
        <f>SUMIFS('Entrada - Salida'!$F:$F,'Entrada - Salida'!$D:$D,Saldo!C7999,'Entrada - Salida'!C:C,Saldo!B7999)</f>
        <v>0</v>
      </c>
      <c r="I7999" s="11">
        <f t="shared" si="126"/>
        <v>0</v>
      </c>
      <c r="J7999" s="22"/>
    </row>
    <row r="8000" spans="5:10">
      <c r="E8000" s="4" t="e">
        <f>VLOOKUP(B8000,'[1]Base de datos Almacen'!$B$2:$E$3654,4,0)</f>
        <v>#N/A</v>
      </c>
      <c r="F8000" s="8">
        <v>0</v>
      </c>
      <c r="G8000" s="9">
        <f>SUMIFS('Entrada - Salida'!$E:$E,'Entrada - Salida'!$D:$D,Saldo!C8000,'Entrada - Salida'!C:C,Saldo!B8000)</f>
        <v>0</v>
      </c>
      <c r="H8000" s="10">
        <f>SUMIFS('Entrada - Salida'!$F:$F,'Entrada - Salida'!$D:$D,Saldo!C8000,'Entrada - Salida'!C:C,Saldo!B8000)</f>
        <v>0</v>
      </c>
      <c r="I8000" s="11">
        <f t="shared" si="126"/>
        <v>0</v>
      </c>
      <c r="J8000" s="22"/>
    </row>
    <row r="8001" spans="5:10">
      <c r="E8001" s="4" t="e">
        <f>VLOOKUP(B8001,'[1]Base de datos Almacen'!$B$2:$E$3654,4,0)</f>
        <v>#N/A</v>
      </c>
      <c r="F8001" s="8">
        <v>0</v>
      </c>
      <c r="G8001" s="9">
        <f>SUMIFS('Entrada - Salida'!$E:$E,'Entrada - Salida'!$D:$D,Saldo!C8001,'Entrada - Salida'!C:C,Saldo!B8001)</f>
        <v>0</v>
      </c>
      <c r="H8001" s="10">
        <f>SUMIFS('Entrada - Salida'!$F:$F,'Entrada - Salida'!$D:$D,Saldo!C8001,'Entrada - Salida'!C:C,Saldo!B8001)</f>
        <v>0</v>
      </c>
      <c r="I8001" s="11">
        <f t="shared" si="126"/>
        <v>0</v>
      </c>
      <c r="J8001" s="22"/>
    </row>
    <row r="8002" spans="5:10">
      <c r="E8002" s="4" t="e">
        <f>VLOOKUP(B8002,'[1]Base de datos Almacen'!$B$2:$E$3654,4,0)</f>
        <v>#N/A</v>
      </c>
      <c r="F8002" s="8">
        <v>0</v>
      </c>
      <c r="G8002" s="9">
        <f>SUMIFS('Entrada - Salida'!$E:$E,'Entrada - Salida'!$D:$D,Saldo!C8002,'Entrada - Salida'!C:C,Saldo!B8002)</f>
        <v>0</v>
      </c>
      <c r="H8002" s="10">
        <f>SUMIFS('Entrada - Salida'!$F:$F,'Entrada - Salida'!$D:$D,Saldo!C8002,'Entrada - Salida'!C:C,Saldo!B8002)</f>
        <v>0</v>
      </c>
      <c r="I8002" s="11">
        <f t="shared" si="126"/>
        <v>0</v>
      </c>
      <c r="J8002" s="22"/>
    </row>
    <row r="8003" spans="5:10">
      <c r="E8003" s="4" t="e">
        <f>VLOOKUP(B8003,'[1]Base de datos Almacen'!$B$2:$E$3654,4,0)</f>
        <v>#N/A</v>
      </c>
      <c r="F8003" s="8">
        <v>0</v>
      </c>
      <c r="G8003" s="9">
        <f>SUMIFS('Entrada - Salida'!$E:$E,'Entrada - Salida'!$D:$D,Saldo!C8003,'Entrada - Salida'!C:C,Saldo!B8003)</f>
        <v>0</v>
      </c>
      <c r="H8003" s="10">
        <f>SUMIFS('Entrada - Salida'!$F:$F,'Entrada - Salida'!$D:$D,Saldo!C8003,'Entrada - Salida'!C:C,Saldo!B8003)</f>
        <v>0</v>
      </c>
      <c r="I8003" s="11">
        <f t="shared" si="126"/>
        <v>0</v>
      </c>
      <c r="J8003" s="22"/>
    </row>
    <row r="8004" spans="5:10">
      <c r="E8004" s="4" t="e">
        <f>VLOOKUP(B8004,'[1]Base de datos Almacen'!$B$2:$E$3654,4,0)</f>
        <v>#N/A</v>
      </c>
      <c r="F8004" s="8">
        <v>0</v>
      </c>
      <c r="G8004" s="9">
        <f>SUMIFS('Entrada - Salida'!$E:$E,'Entrada - Salida'!$D:$D,Saldo!C8004,'Entrada - Salida'!C:C,Saldo!B8004)</f>
        <v>0</v>
      </c>
      <c r="H8004" s="10">
        <f>SUMIFS('Entrada - Salida'!$F:$F,'Entrada - Salida'!$D:$D,Saldo!C8004,'Entrada - Salida'!C:C,Saldo!B8004)</f>
        <v>0</v>
      </c>
      <c r="I8004" s="11">
        <f t="shared" si="126"/>
        <v>0</v>
      </c>
      <c r="J8004" s="22"/>
    </row>
    <row r="8005" spans="5:10">
      <c r="E8005" s="4" t="e">
        <f>VLOOKUP(B8005,'[1]Base de datos Almacen'!$B$2:$E$3654,4,0)</f>
        <v>#N/A</v>
      </c>
      <c r="F8005" s="8">
        <v>0</v>
      </c>
      <c r="G8005" s="9">
        <f>SUMIFS('Entrada - Salida'!$E:$E,'Entrada - Salida'!$D:$D,Saldo!C8005,'Entrada - Salida'!C:C,Saldo!B8005)</f>
        <v>0</v>
      </c>
      <c r="H8005" s="10">
        <f>SUMIFS('Entrada - Salida'!$F:$F,'Entrada - Salida'!$D:$D,Saldo!C8005,'Entrada - Salida'!C:C,Saldo!B8005)</f>
        <v>0</v>
      </c>
      <c r="I8005" s="11">
        <f t="shared" si="126"/>
        <v>0</v>
      </c>
      <c r="J8005" s="22"/>
    </row>
    <row r="8006" spans="5:10">
      <c r="E8006" s="4" t="e">
        <f>VLOOKUP(B8006,'[1]Base de datos Almacen'!$B$2:$E$3654,4,0)</f>
        <v>#N/A</v>
      </c>
      <c r="F8006" s="8">
        <v>0</v>
      </c>
      <c r="G8006" s="9">
        <f>SUMIFS('Entrada - Salida'!$E:$E,'Entrada - Salida'!$D:$D,Saldo!C8006,'Entrada - Salida'!C:C,Saldo!B8006)</f>
        <v>0</v>
      </c>
      <c r="H8006" s="10">
        <f>SUMIFS('Entrada - Salida'!$F:$F,'Entrada - Salida'!$D:$D,Saldo!C8006,'Entrada - Salida'!C:C,Saldo!B8006)</f>
        <v>0</v>
      </c>
      <c r="I8006" s="11">
        <f t="shared" si="126"/>
        <v>0</v>
      </c>
      <c r="J8006" s="22"/>
    </row>
    <row r="8007" spans="5:10">
      <c r="E8007" s="4" t="e">
        <f>VLOOKUP(B8007,'[1]Base de datos Almacen'!$B$2:$E$3654,4,0)</f>
        <v>#N/A</v>
      </c>
      <c r="F8007" s="8">
        <v>0</v>
      </c>
      <c r="G8007" s="9">
        <f>SUMIFS('Entrada - Salida'!$E:$E,'Entrada - Salida'!$D:$D,Saldo!C8007,'Entrada - Salida'!C:C,Saldo!B8007)</f>
        <v>0</v>
      </c>
      <c r="H8007" s="10">
        <f>SUMIFS('Entrada - Salida'!$F:$F,'Entrada - Salida'!$D:$D,Saldo!C8007,'Entrada - Salida'!C:C,Saldo!B8007)</f>
        <v>0</v>
      </c>
      <c r="I8007" s="11">
        <f t="shared" si="126"/>
        <v>0</v>
      </c>
      <c r="J8007" s="22"/>
    </row>
    <row r="8008" spans="5:10">
      <c r="E8008" s="4" t="e">
        <f>VLOOKUP(B8008,'[1]Base de datos Almacen'!$B$2:$E$3654,4,0)</f>
        <v>#N/A</v>
      </c>
      <c r="F8008" s="8">
        <v>0</v>
      </c>
      <c r="G8008" s="9">
        <f>SUMIFS('Entrada - Salida'!$E:$E,'Entrada - Salida'!$D:$D,Saldo!C8008,'Entrada - Salida'!C:C,Saldo!B8008)</f>
        <v>0</v>
      </c>
      <c r="H8008" s="10">
        <f>SUMIFS('Entrada - Salida'!$F:$F,'Entrada - Salida'!$D:$D,Saldo!C8008,'Entrada - Salida'!C:C,Saldo!B8008)</f>
        <v>0</v>
      </c>
      <c r="I8008" s="11">
        <f t="shared" si="126"/>
        <v>0</v>
      </c>
      <c r="J8008" s="22"/>
    </row>
    <row r="8009" spans="5:10">
      <c r="E8009" s="4" t="e">
        <f>VLOOKUP(B8009,'[1]Base de datos Almacen'!$B$2:$E$3654,4,0)</f>
        <v>#N/A</v>
      </c>
      <c r="F8009" s="8">
        <v>0</v>
      </c>
      <c r="G8009" s="9">
        <f>SUMIFS('Entrada - Salida'!$E:$E,'Entrada - Salida'!$D:$D,Saldo!C8009,'Entrada - Salida'!C:C,Saldo!B8009)</f>
        <v>0</v>
      </c>
      <c r="H8009" s="10">
        <f>SUMIFS('Entrada - Salida'!$F:$F,'Entrada - Salida'!$D:$D,Saldo!C8009,'Entrada - Salida'!C:C,Saldo!B8009)</f>
        <v>0</v>
      </c>
      <c r="I8009" s="11">
        <f t="shared" si="126"/>
        <v>0</v>
      </c>
      <c r="J8009" s="22"/>
    </row>
    <row r="8010" spans="5:10">
      <c r="E8010" s="4" t="e">
        <f>VLOOKUP(B8010,'[1]Base de datos Almacen'!$B$2:$E$3654,4,0)</f>
        <v>#N/A</v>
      </c>
      <c r="F8010" s="8">
        <v>0</v>
      </c>
      <c r="G8010" s="9">
        <f>SUMIFS('Entrada - Salida'!$E:$E,'Entrada - Salida'!$D:$D,Saldo!C8010,'Entrada - Salida'!C:C,Saldo!B8010)</f>
        <v>0</v>
      </c>
      <c r="H8010" s="10">
        <f>SUMIFS('Entrada - Salida'!$F:$F,'Entrada - Salida'!$D:$D,Saldo!C8010,'Entrada - Salida'!C:C,Saldo!B8010)</f>
        <v>0</v>
      </c>
      <c r="I8010" s="11">
        <f t="shared" si="126"/>
        <v>0</v>
      </c>
      <c r="J8010" s="22"/>
    </row>
    <row r="8011" spans="5:10">
      <c r="E8011" s="4" t="e">
        <f>VLOOKUP(B8011,'[1]Base de datos Almacen'!$B$2:$E$3654,4,0)</f>
        <v>#N/A</v>
      </c>
      <c r="F8011" s="8">
        <v>0</v>
      </c>
      <c r="G8011" s="9">
        <f>SUMIFS('Entrada - Salida'!$E:$E,'Entrada - Salida'!$D:$D,Saldo!C8011,'Entrada - Salida'!C:C,Saldo!B8011)</f>
        <v>0</v>
      </c>
      <c r="H8011" s="10">
        <f>SUMIFS('Entrada - Salida'!$F:$F,'Entrada - Salida'!$D:$D,Saldo!C8011,'Entrada - Salida'!C:C,Saldo!B8011)</f>
        <v>0</v>
      </c>
      <c r="I8011" s="11">
        <f t="shared" si="126"/>
        <v>0</v>
      </c>
      <c r="J8011" s="22"/>
    </row>
    <row r="8012" spans="5:10">
      <c r="E8012" s="4" t="e">
        <f>VLOOKUP(B8012,'[1]Base de datos Almacen'!$B$2:$E$3654,4,0)</f>
        <v>#N/A</v>
      </c>
      <c r="F8012" s="8">
        <v>0</v>
      </c>
      <c r="G8012" s="9">
        <f>SUMIFS('Entrada - Salida'!$E:$E,'Entrada - Salida'!$D:$D,Saldo!C8012,'Entrada - Salida'!C:C,Saldo!B8012)</f>
        <v>0</v>
      </c>
      <c r="H8012" s="10">
        <f>SUMIFS('Entrada - Salida'!$F:$F,'Entrada - Salida'!$D:$D,Saldo!C8012,'Entrada - Salida'!C:C,Saldo!B8012)</f>
        <v>0</v>
      </c>
      <c r="I8012" s="11">
        <f t="shared" si="126"/>
        <v>0</v>
      </c>
      <c r="J8012" s="22"/>
    </row>
    <row r="8013" spans="5:10">
      <c r="E8013" s="4" t="e">
        <f>VLOOKUP(B8013,'[1]Base de datos Almacen'!$B$2:$E$3654,4,0)</f>
        <v>#N/A</v>
      </c>
      <c r="F8013" s="8">
        <v>0</v>
      </c>
      <c r="G8013" s="9">
        <f>SUMIFS('Entrada - Salida'!$E:$E,'Entrada - Salida'!$D:$D,Saldo!C8013,'Entrada - Salida'!C:C,Saldo!B8013)</f>
        <v>0</v>
      </c>
      <c r="H8013" s="10">
        <f>SUMIFS('Entrada - Salida'!$F:$F,'Entrada - Salida'!$D:$D,Saldo!C8013,'Entrada - Salida'!C:C,Saldo!B8013)</f>
        <v>0</v>
      </c>
      <c r="I8013" s="11">
        <f t="shared" si="126"/>
        <v>0</v>
      </c>
      <c r="J8013" s="22"/>
    </row>
    <row r="8014" spans="5:10">
      <c r="E8014" s="4" t="e">
        <f>VLOOKUP(B8014,'[1]Base de datos Almacen'!$B$2:$E$3654,4,0)</f>
        <v>#N/A</v>
      </c>
      <c r="F8014" s="8">
        <v>0</v>
      </c>
      <c r="G8014" s="9">
        <f>SUMIFS('Entrada - Salida'!$E:$E,'Entrada - Salida'!$D:$D,Saldo!C8014,'Entrada - Salida'!C:C,Saldo!B8014)</f>
        <v>0</v>
      </c>
      <c r="H8014" s="10">
        <f>SUMIFS('Entrada - Salida'!$F:$F,'Entrada - Salida'!$D:$D,Saldo!C8014,'Entrada - Salida'!C:C,Saldo!B8014)</f>
        <v>0</v>
      </c>
      <c r="I8014" s="11">
        <f t="shared" si="126"/>
        <v>0</v>
      </c>
      <c r="J8014" s="22"/>
    </row>
    <row r="8015" spans="5:10">
      <c r="E8015" s="4" t="e">
        <f>VLOOKUP(B8015,'[1]Base de datos Almacen'!$B$2:$E$3654,4,0)</f>
        <v>#N/A</v>
      </c>
      <c r="F8015" s="8">
        <v>0</v>
      </c>
      <c r="G8015" s="9">
        <f>SUMIFS('Entrada - Salida'!$E:$E,'Entrada - Salida'!$D:$D,Saldo!C8015,'Entrada - Salida'!C:C,Saldo!B8015)</f>
        <v>0</v>
      </c>
      <c r="H8015" s="10">
        <f>SUMIFS('Entrada - Salida'!$F:$F,'Entrada - Salida'!$D:$D,Saldo!C8015,'Entrada - Salida'!C:C,Saldo!B8015)</f>
        <v>0</v>
      </c>
      <c r="I8015" s="11">
        <f t="shared" si="126"/>
        <v>0</v>
      </c>
      <c r="J8015" s="22"/>
    </row>
    <row r="8016" spans="5:10">
      <c r="E8016" s="4" t="e">
        <f>VLOOKUP(B8016,'[1]Base de datos Almacen'!$B$2:$E$3654,4,0)</f>
        <v>#N/A</v>
      </c>
      <c r="F8016" s="8">
        <v>0</v>
      </c>
      <c r="G8016" s="9">
        <f>SUMIFS('Entrada - Salida'!$E:$E,'Entrada - Salida'!$D:$D,Saldo!C8016,'Entrada - Salida'!C:C,Saldo!B8016)</f>
        <v>0</v>
      </c>
      <c r="H8016" s="10">
        <f>SUMIFS('Entrada - Salida'!$F:$F,'Entrada - Salida'!$D:$D,Saldo!C8016,'Entrada - Salida'!C:C,Saldo!B8016)</f>
        <v>0</v>
      </c>
      <c r="I8016" s="11">
        <f t="shared" si="126"/>
        <v>0</v>
      </c>
      <c r="J8016" s="22"/>
    </row>
    <row r="8017" spans="5:10">
      <c r="E8017" s="4" t="e">
        <f>VLOOKUP(B8017,'[1]Base de datos Almacen'!$B$2:$E$3654,4,0)</f>
        <v>#N/A</v>
      </c>
      <c r="F8017" s="8">
        <v>0</v>
      </c>
      <c r="G8017" s="9">
        <f>SUMIFS('Entrada - Salida'!$E:$E,'Entrada - Salida'!$D:$D,Saldo!C8017,'Entrada - Salida'!C:C,Saldo!B8017)</f>
        <v>0</v>
      </c>
      <c r="H8017" s="10">
        <f>SUMIFS('Entrada - Salida'!$F:$F,'Entrada - Salida'!$D:$D,Saldo!C8017,'Entrada - Salida'!C:C,Saldo!B8017)</f>
        <v>0</v>
      </c>
      <c r="I8017" s="11">
        <f t="shared" si="126"/>
        <v>0</v>
      </c>
      <c r="J8017" s="22"/>
    </row>
    <row r="8018" spans="5:10">
      <c r="E8018" s="4" t="e">
        <f>VLOOKUP(B8018,'[1]Base de datos Almacen'!$B$2:$E$3654,4,0)</f>
        <v>#N/A</v>
      </c>
      <c r="F8018" s="8">
        <v>0</v>
      </c>
      <c r="G8018" s="9">
        <f>SUMIFS('Entrada - Salida'!$E:$E,'Entrada - Salida'!$D:$D,Saldo!C8018,'Entrada - Salida'!C:C,Saldo!B8018)</f>
        <v>0</v>
      </c>
      <c r="H8018" s="10">
        <f>SUMIFS('Entrada - Salida'!$F:$F,'Entrada - Salida'!$D:$D,Saldo!C8018,'Entrada - Salida'!C:C,Saldo!B8018)</f>
        <v>0</v>
      </c>
      <c r="I8018" s="11">
        <f t="shared" si="126"/>
        <v>0</v>
      </c>
      <c r="J8018" s="22"/>
    </row>
    <row r="8019" spans="5:10">
      <c r="E8019" s="4" t="e">
        <f>VLOOKUP(B8019,'[1]Base de datos Almacen'!$B$2:$E$3654,4,0)</f>
        <v>#N/A</v>
      </c>
      <c r="F8019" s="8">
        <v>0</v>
      </c>
      <c r="G8019" s="9">
        <f>SUMIFS('Entrada - Salida'!$E:$E,'Entrada - Salida'!$D:$D,Saldo!C8019,'Entrada - Salida'!C:C,Saldo!B8019)</f>
        <v>0</v>
      </c>
      <c r="H8019" s="10">
        <f>SUMIFS('Entrada - Salida'!$F:$F,'Entrada - Salida'!$D:$D,Saldo!C8019,'Entrada - Salida'!C:C,Saldo!B8019)</f>
        <v>0</v>
      </c>
      <c r="I8019" s="11">
        <f t="shared" si="126"/>
        <v>0</v>
      </c>
      <c r="J8019" s="22"/>
    </row>
    <row r="8020" spans="5:10">
      <c r="E8020" s="4" t="e">
        <f>VLOOKUP(B8020,'[1]Base de datos Almacen'!$B$2:$E$3654,4,0)</f>
        <v>#N/A</v>
      </c>
      <c r="F8020" s="8">
        <v>0</v>
      </c>
      <c r="G8020" s="9">
        <f>SUMIFS('Entrada - Salida'!$E:$E,'Entrada - Salida'!$D:$D,Saldo!C8020,'Entrada - Salida'!C:C,Saldo!B8020)</f>
        <v>0</v>
      </c>
      <c r="H8020" s="10">
        <f>SUMIFS('Entrada - Salida'!$F:$F,'Entrada - Salida'!$D:$D,Saldo!C8020,'Entrada - Salida'!C:C,Saldo!B8020)</f>
        <v>0</v>
      </c>
      <c r="I8020" s="11">
        <f t="shared" si="126"/>
        <v>0</v>
      </c>
      <c r="J8020" s="22"/>
    </row>
    <row r="8021" spans="5:10">
      <c r="E8021" s="4" t="e">
        <f>VLOOKUP(B8021,'[1]Base de datos Almacen'!$B$2:$E$3654,4,0)</f>
        <v>#N/A</v>
      </c>
      <c r="F8021" s="8">
        <v>0</v>
      </c>
      <c r="G8021" s="9">
        <f>SUMIFS('Entrada - Salida'!$E:$E,'Entrada - Salida'!$D:$D,Saldo!C8021,'Entrada - Salida'!C:C,Saldo!B8021)</f>
        <v>0</v>
      </c>
      <c r="H8021" s="10">
        <f>SUMIFS('Entrada - Salida'!$F:$F,'Entrada - Salida'!$D:$D,Saldo!C8021,'Entrada - Salida'!C:C,Saldo!B8021)</f>
        <v>0</v>
      </c>
      <c r="I8021" s="11">
        <f t="shared" si="126"/>
        <v>0</v>
      </c>
      <c r="J8021" s="22"/>
    </row>
    <row r="8022" spans="5:10">
      <c r="E8022" s="4" t="e">
        <f>VLOOKUP(B8022,'[1]Base de datos Almacen'!$B$2:$E$3654,4,0)</f>
        <v>#N/A</v>
      </c>
      <c r="F8022" s="8">
        <v>0</v>
      </c>
      <c r="G8022" s="9">
        <f>SUMIFS('Entrada - Salida'!$E:$E,'Entrada - Salida'!$D:$D,Saldo!C8022,'Entrada - Salida'!C:C,Saldo!B8022)</f>
        <v>0</v>
      </c>
      <c r="H8022" s="10">
        <f>SUMIFS('Entrada - Salida'!$F:$F,'Entrada - Salida'!$D:$D,Saldo!C8022,'Entrada - Salida'!C:C,Saldo!B8022)</f>
        <v>0</v>
      </c>
      <c r="I8022" s="11">
        <f t="shared" si="126"/>
        <v>0</v>
      </c>
      <c r="J8022" s="22"/>
    </row>
    <row r="8023" spans="5:10">
      <c r="E8023" s="4" t="e">
        <f>VLOOKUP(B8023,'[1]Base de datos Almacen'!$B$2:$E$3654,4,0)</f>
        <v>#N/A</v>
      </c>
      <c r="F8023" s="8">
        <v>0</v>
      </c>
      <c r="G8023" s="9">
        <f>SUMIFS('Entrada - Salida'!$E:$E,'Entrada - Salida'!$D:$D,Saldo!C8023,'Entrada - Salida'!C:C,Saldo!B8023)</f>
        <v>0</v>
      </c>
      <c r="H8023" s="10">
        <f>SUMIFS('Entrada - Salida'!$F:$F,'Entrada - Salida'!$D:$D,Saldo!C8023,'Entrada - Salida'!C:C,Saldo!B8023)</f>
        <v>0</v>
      </c>
      <c r="I8023" s="11">
        <f t="shared" si="126"/>
        <v>0</v>
      </c>
      <c r="J8023" s="22"/>
    </row>
    <row r="8024" spans="5:10">
      <c r="E8024" s="4" t="e">
        <f>VLOOKUP(B8024,'[1]Base de datos Almacen'!$B$2:$E$3654,4,0)</f>
        <v>#N/A</v>
      </c>
      <c r="F8024" s="8">
        <v>0</v>
      </c>
      <c r="G8024" s="9">
        <f>SUMIFS('Entrada - Salida'!$E:$E,'Entrada - Salida'!$D:$D,Saldo!C8024,'Entrada - Salida'!C:C,Saldo!B8024)</f>
        <v>0</v>
      </c>
      <c r="H8024" s="10">
        <f>SUMIFS('Entrada - Salida'!$F:$F,'Entrada - Salida'!$D:$D,Saldo!C8024,'Entrada - Salida'!C:C,Saldo!B8024)</f>
        <v>0</v>
      </c>
      <c r="I8024" s="11">
        <f t="shared" si="126"/>
        <v>0</v>
      </c>
      <c r="J8024" s="22"/>
    </row>
    <row r="8025" spans="5:10">
      <c r="E8025" s="4" t="e">
        <f>VLOOKUP(B8025,'[1]Base de datos Almacen'!$B$2:$E$3654,4,0)</f>
        <v>#N/A</v>
      </c>
      <c r="F8025" s="8">
        <v>0</v>
      </c>
      <c r="G8025" s="9">
        <f>SUMIFS('Entrada - Salida'!$E:$E,'Entrada - Salida'!$D:$D,Saldo!C8025,'Entrada - Salida'!C:C,Saldo!B8025)</f>
        <v>0</v>
      </c>
      <c r="H8025" s="10">
        <f>SUMIFS('Entrada - Salida'!$F:$F,'Entrada - Salida'!$D:$D,Saldo!C8025,'Entrada - Salida'!C:C,Saldo!B8025)</f>
        <v>0</v>
      </c>
      <c r="I8025" s="11">
        <f t="shared" si="126"/>
        <v>0</v>
      </c>
      <c r="J8025" s="22"/>
    </row>
    <row r="8026" spans="5:10">
      <c r="E8026" s="4" t="e">
        <f>VLOOKUP(B8026,'[1]Base de datos Almacen'!$B$2:$E$3654,4,0)</f>
        <v>#N/A</v>
      </c>
      <c r="F8026" s="8">
        <v>0</v>
      </c>
      <c r="G8026" s="9">
        <f>SUMIFS('Entrada - Salida'!$E:$E,'Entrada - Salida'!$D:$D,Saldo!C8026,'Entrada - Salida'!C:C,Saldo!B8026)</f>
        <v>0</v>
      </c>
      <c r="H8026" s="10">
        <f>SUMIFS('Entrada - Salida'!$F:$F,'Entrada - Salida'!$D:$D,Saldo!C8026,'Entrada - Salida'!C:C,Saldo!B8026)</f>
        <v>0</v>
      </c>
      <c r="I8026" s="11">
        <f t="shared" si="126"/>
        <v>0</v>
      </c>
      <c r="J8026" s="22"/>
    </row>
    <row r="8027" spans="5:10">
      <c r="E8027" s="4" t="e">
        <f>VLOOKUP(B8027,'[1]Base de datos Almacen'!$B$2:$E$3654,4,0)</f>
        <v>#N/A</v>
      </c>
      <c r="F8027" s="8">
        <v>0</v>
      </c>
      <c r="G8027" s="9">
        <f>SUMIFS('Entrada - Salida'!$E:$E,'Entrada - Salida'!$D:$D,Saldo!C8027,'Entrada - Salida'!C:C,Saldo!B8027)</f>
        <v>0</v>
      </c>
      <c r="H8027" s="10">
        <f>SUMIFS('Entrada - Salida'!$F:$F,'Entrada - Salida'!$D:$D,Saldo!C8027,'Entrada - Salida'!C:C,Saldo!B8027)</f>
        <v>0</v>
      </c>
      <c r="I8027" s="11">
        <f t="shared" si="126"/>
        <v>0</v>
      </c>
      <c r="J8027" s="22"/>
    </row>
    <row r="8028" spans="5:10">
      <c r="E8028" s="4" t="e">
        <f>VLOOKUP(B8028,'[1]Base de datos Almacen'!$B$2:$E$3654,4,0)</f>
        <v>#N/A</v>
      </c>
      <c r="F8028" s="8">
        <v>0</v>
      </c>
      <c r="G8028" s="9">
        <f>SUMIFS('Entrada - Salida'!$E:$E,'Entrada - Salida'!$D:$D,Saldo!C8028,'Entrada - Salida'!C:C,Saldo!B8028)</f>
        <v>0</v>
      </c>
      <c r="H8028" s="10">
        <f>SUMIFS('Entrada - Salida'!$F:$F,'Entrada - Salida'!$D:$D,Saldo!C8028,'Entrada - Salida'!C:C,Saldo!B8028)</f>
        <v>0</v>
      </c>
      <c r="I8028" s="11">
        <f t="shared" si="126"/>
        <v>0</v>
      </c>
      <c r="J8028" s="22"/>
    </row>
    <row r="8029" spans="5:10">
      <c r="E8029" s="4" t="e">
        <f>VLOOKUP(B8029,'[1]Base de datos Almacen'!$B$2:$E$3654,4,0)</f>
        <v>#N/A</v>
      </c>
      <c r="F8029" s="8">
        <v>0</v>
      </c>
      <c r="G8029" s="9">
        <f>SUMIFS('Entrada - Salida'!$E:$E,'Entrada - Salida'!$D:$D,Saldo!C8029,'Entrada - Salida'!C:C,Saldo!B8029)</f>
        <v>0</v>
      </c>
      <c r="H8029" s="10">
        <f>SUMIFS('Entrada - Salida'!$F:$F,'Entrada - Salida'!$D:$D,Saldo!C8029,'Entrada - Salida'!C:C,Saldo!B8029)</f>
        <v>0</v>
      </c>
      <c r="I8029" s="11">
        <f t="shared" si="126"/>
        <v>0</v>
      </c>
      <c r="J8029" s="22"/>
    </row>
    <row r="8030" spans="5:10">
      <c r="E8030" s="4" t="e">
        <f>VLOOKUP(B8030,'[1]Base de datos Almacen'!$B$2:$E$3654,4,0)</f>
        <v>#N/A</v>
      </c>
      <c r="F8030" s="8">
        <v>0</v>
      </c>
      <c r="G8030" s="9">
        <f>SUMIFS('Entrada - Salida'!$E:$E,'Entrada - Salida'!$D:$D,Saldo!C8030,'Entrada - Salida'!C:C,Saldo!B8030)</f>
        <v>0</v>
      </c>
      <c r="H8030" s="10">
        <f>SUMIFS('Entrada - Salida'!$F:$F,'Entrada - Salida'!$D:$D,Saldo!C8030,'Entrada - Salida'!C:C,Saldo!B8030)</f>
        <v>0</v>
      </c>
      <c r="I8030" s="11">
        <f t="shared" si="126"/>
        <v>0</v>
      </c>
      <c r="J8030" s="22"/>
    </row>
    <row r="8031" spans="5:10">
      <c r="E8031" s="4" t="e">
        <f>VLOOKUP(B8031,'[1]Base de datos Almacen'!$B$2:$E$3654,4,0)</f>
        <v>#N/A</v>
      </c>
      <c r="F8031" s="8">
        <v>0</v>
      </c>
      <c r="G8031" s="9">
        <f>SUMIFS('Entrada - Salida'!$E:$E,'Entrada - Salida'!$D:$D,Saldo!C8031,'Entrada - Salida'!C:C,Saldo!B8031)</f>
        <v>0</v>
      </c>
      <c r="H8031" s="10">
        <f>SUMIFS('Entrada - Salida'!$F:$F,'Entrada - Salida'!$D:$D,Saldo!C8031,'Entrada - Salida'!C:C,Saldo!B8031)</f>
        <v>0</v>
      </c>
      <c r="I8031" s="11">
        <f t="shared" si="126"/>
        <v>0</v>
      </c>
      <c r="J8031" s="22"/>
    </row>
    <row r="8032" spans="5:10">
      <c r="E8032" s="4" t="e">
        <f>VLOOKUP(B8032,'[1]Base de datos Almacen'!$B$2:$E$3654,4,0)</f>
        <v>#N/A</v>
      </c>
      <c r="F8032" s="8">
        <v>0</v>
      </c>
      <c r="G8032" s="9">
        <f>SUMIFS('Entrada - Salida'!$E:$E,'Entrada - Salida'!$D:$D,Saldo!C8032,'Entrada - Salida'!C:C,Saldo!B8032)</f>
        <v>0</v>
      </c>
      <c r="H8032" s="10">
        <f>SUMIFS('Entrada - Salida'!$F:$F,'Entrada - Salida'!$D:$D,Saldo!C8032,'Entrada - Salida'!C:C,Saldo!B8032)</f>
        <v>0</v>
      </c>
      <c r="I8032" s="11">
        <f t="shared" si="126"/>
        <v>0</v>
      </c>
      <c r="J8032" s="22"/>
    </row>
    <row r="8033" spans="5:10">
      <c r="E8033" s="4" t="e">
        <f>VLOOKUP(B8033,'[1]Base de datos Almacen'!$B$2:$E$3654,4,0)</f>
        <v>#N/A</v>
      </c>
      <c r="F8033" s="8">
        <v>0</v>
      </c>
      <c r="G8033" s="9">
        <f>SUMIFS('Entrada - Salida'!$E:$E,'Entrada - Salida'!$D:$D,Saldo!C8033,'Entrada - Salida'!C:C,Saldo!B8033)</f>
        <v>0</v>
      </c>
      <c r="H8033" s="10">
        <f>SUMIFS('Entrada - Salida'!$F:$F,'Entrada - Salida'!$D:$D,Saldo!C8033,'Entrada - Salida'!C:C,Saldo!B8033)</f>
        <v>0</v>
      </c>
      <c r="I8033" s="11">
        <f t="shared" si="126"/>
        <v>0</v>
      </c>
      <c r="J8033" s="22"/>
    </row>
    <row r="8034" spans="5:10">
      <c r="E8034" s="4" t="e">
        <f>VLOOKUP(B8034,'[1]Base de datos Almacen'!$B$2:$E$3654,4,0)</f>
        <v>#N/A</v>
      </c>
      <c r="F8034" s="8">
        <v>0</v>
      </c>
      <c r="G8034" s="9">
        <f>SUMIFS('Entrada - Salida'!$E:$E,'Entrada - Salida'!$D:$D,Saldo!C8034,'Entrada - Salida'!C:C,Saldo!B8034)</f>
        <v>0</v>
      </c>
      <c r="H8034" s="10">
        <f>SUMIFS('Entrada - Salida'!$F:$F,'Entrada - Salida'!$D:$D,Saldo!C8034,'Entrada - Salida'!C:C,Saldo!B8034)</f>
        <v>0</v>
      </c>
      <c r="I8034" s="11">
        <f t="shared" si="126"/>
        <v>0</v>
      </c>
      <c r="J8034" s="22"/>
    </row>
    <row r="8035" spans="5:10">
      <c r="E8035" s="4" t="e">
        <f>VLOOKUP(B8035,'[1]Base de datos Almacen'!$B$2:$E$3654,4,0)</f>
        <v>#N/A</v>
      </c>
      <c r="F8035" s="8">
        <v>0</v>
      </c>
      <c r="G8035" s="9">
        <f>SUMIFS('Entrada - Salida'!$E:$E,'Entrada - Salida'!$D:$D,Saldo!C8035,'Entrada - Salida'!C:C,Saldo!B8035)</f>
        <v>0</v>
      </c>
      <c r="H8035" s="10">
        <f>SUMIFS('Entrada - Salida'!$F:$F,'Entrada - Salida'!$D:$D,Saldo!C8035,'Entrada - Salida'!C:C,Saldo!B8035)</f>
        <v>0</v>
      </c>
      <c r="I8035" s="11">
        <f t="shared" si="126"/>
        <v>0</v>
      </c>
      <c r="J8035" s="22"/>
    </row>
    <row r="8036" spans="5:10">
      <c r="E8036" s="4" t="e">
        <f>VLOOKUP(B8036,'[1]Base de datos Almacen'!$B$2:$E$3654,4,0)</f>
        <v>#N/A</v>
      </c>
      <c r="F8036" s="8">
        <v>0</v>
      </c>
      <c r="G8036" s="9">
        <f>SUMIFS('Entrada - Salida'!$E:$E,'Entrada - Salida'!$D:$D,Saldo!C8036,'Entrada - Salida'!C:C,Saldo!B8036)</f>
        <v>0</v>
      </c>
      <c r="H8036" s="10">
        <f>SUMIFS('Entrada - Salida'!$F:$F,'Entrada - Salida'!$D:$D,Saldo!C8036,'Entrada - Salida'!C:C,Saldo!B8036)</f>
        <v>0</v>
      </c>
      <c r="I8036" s="11">
        <f t="shared" si="126"/>
        <v>0</v>
      </c>
      <c r="J8036" s="22"/>
    </row>
    <row r="8037" spans="5:10">
      <c r="E8037" s="4" t="e">
        <f>VLOOKUP(B8037,'[1]Base de datos Almacen'!$B$2:$E$3654,4,0)</f>
        <v>#N/A</v>
      </c>
      <c r="F8037" s="8">
        <v>0</v>
      </c>
      <c r="G8037" s="9">
        <f>SUMIFS('Entrada - Salida'!$E:$E,'Entrada - Salida'!$D:$D,Saldo!C8037,'Entrada - Salida'!C:C,Saldo!B8037)</f>
        <v>0</v>
      </c>
      <c r="H8037" s="10">
        <f>SUMIFS('Entrada - Salida'!$F:$F,'Entrada - Salida'!$D:$D,Saldo!C8037,'Entrada - Salida'!C:C,Saldo!B8037)</f>
        <v>0</v>
      </c>
      <c r="I8037" s="11">
        <f t="shared" si="126"/>
        <v>0</v>
      </c>
      <c r="J8037" s="22"/>
    </row>
    <row r="8038" spans="5:10">
      <c r="E8038" s="4" t="e">
        <f>VLOOKUP(B8038,'[1]Base de datos Almacen'!$B$2:$E$3654,4,0)</f>
        <v>#N/A</v>
      </c>
      <c r="F8038" s="8">
        <v>0</v>
      </c>
      <c r="G8038" s="9">
        <f>SUMIFS('Entrada - Salida'!$E:$E,'Entrada - Salida'!$D:$D,Saldo!C8038,'Entrada - Salida'!C:C,Saldo!B8038)</f>
        <v>0</v>
      </c>
      <c r="H8038" s="10">
        <f>SUMIFS('Entrada - Salida'!$F:$F,'Entrada - Salida'!$D:$D,Saldo!C8038,'Entrada - Salida'!C:C,Saldo!B8038)</f>
        <v>0</v>
      </c>
      <c r="I8038" s="11">
        <f t="shared" si="126"/>
        <v>0</v>
      </c>
      <c r="J8038" s="22"/>
    </row>
    <row r="8039" spans="5:10">
      <c r="E8039" s="4" t="e">
        <f>VLOOKUP(B8039,'[1]Base de datos Almacen'!$B$2:$E$3654,4,0)</f>
        <v>#N/A</v>
      </c>
      <c r="F8039" s="8">
        <v>0</v>
      </c>
      <c r="G8039" s="9">
        <f>SUMIFS('Entrada - Salida'!$E:$E,'Entrada - Salida'!$D:$D,Saldo!C8039,'Entrada - Salida'!C:C,Saldo!B8039)</f>
        <v>0</v>
      </c>
      <c r="H8039" s="10">
        <f>SUMIFS('Entrada - Salida'!$F:$F,'Entrada - Salida'!$D:$D,Saldo!C8039,'Entrada - Salida'!C:C,Saldo!B8039)</f>
        <v>0</v>
      </c>
      <c r="I8039" s="11">
        <f t="shared" si="126"/>
        <v>0</v>
      </c>
      <c r="J8039" s="22"/>
    </row>
    <row r="8040" spans="5:10">
      <c r="E8040" s="4" t="e">
        <f>VLOOKUP(B8040,'[1]Base de datos Almacen'!$B$2:$E$3654,4,0)</f>
        <v>#N/A</v>
      </c>
      <c r="F8040" s="8">
        <v>0</v>
      </c>
      <c r="G8040" s="9">
        <f>SUMIFS('Entrada - Salida'!$E:$E,'Entrada - Salida'!$D:$D,Saldo!C8040,'Entrada - Salida'!C:C,Saldo!B8040)</f>
        <v>0</v>
      </c>
      <c r="H8040" s="10">
        <f>SUMIFS('Entrada - Salida'!$F:$F,'Entrada - Salida'!$D:$D,Saldo!C8040,'Entrada - Salida'!C:C,Saldo!B8040)</f>
        <v>0</v>
      </c>
      <c r="I8040" s="11">
        <f t="shared" si="126"/>
        <v>0</v>
      </c>
      <c r="J8040" s="22"/>
    </row>
    <row r="8041" spans="5:10">
      <c r="E8041" s="4" t="e">
        <f>VLOOKUP(B8041,'[1]Base de datos Almacen'!$B$2:$E$3654,4,0)</f>
        <v>#N/A</v>
      </c>
      <c r="F8041" s="8">
        <v>0</v>
      </c>
      <c r="G8041" s="9">
        <f>SUMIFS('Entrada - Salida'!$E:$E,'Entrada - Salida'!$D:$D,Saldo!C8041,'Entrada - Salida'!C:C,Saldo!B8041)</f>
        <v>0</v>
      </c>
      <c r="H8041" s="10">
        <f>SUMIFS('Entrada - Salida'!$F:$F,'Entrada - Salida'!$D:$D,Saldo!C8041,'Entrada - Salida'!C:C,Saldo!B8041)</f>
        <v>0</v>
      </c>
      <c r="I8041" s="11">
        <f t="shared" si="126"/>
        <v>0</v>
      </c>
      <c r="J8041" s="22"/>
    </row>
    <row r="8042" spans="5:10">
      <c r="E8042" s="4" t="e">
        <f>VLOOKUP(B8042,'[1]Base de datos Almacen'!$B$2:$E$3654,4,0)</f>
        <v>#N/A</v>
      </c>
      <c r="F8042" s="8">
        <v>0</v>
      </c>
      <c r="G8042" s="9">
        <f>SUMIFS('Entrada - Salida'!$E:$E,'Entrada - Salida'!$D:$D,Saldo!C8042,'Entrada - Salida'!C:C,Saldo!B8042)</f>
        <v>0</v>
      </c>
      <c r="H8042" s="10">
        <f>SUMIFS('Entrada - Salida'!$F:$F,'Entrada - Salida'!$D:$D,Saldo!C8042,'Entrada - Salida'!C:C,Saldo!B8042)</f>
        <v>0</v>
      </c>
      <c r="I8042" s="11">
        <f t="shared" si="126"/>
        <v>0</v>
      </c>
      <c r="J8042" s="22"/>
    </row>
    <row r="8043" spans="5:10">
      <c r="E8043" s="4" t="e">
        <f>VLOOKUP(B8043,'[1]Base de datos Almacen'!$B$2:$E$3654,4,0)</f>
        <v>#N/A</v>
      </c>
      <c r="F8043" s="8">
        <v>0</v>
      </c>
      <c r="G8043" s="9">
        <f>SUMIFS('Entrada - Salida'!$E:$E,'Entrada - Salida'!$D:$D,Saldo!C8043,'Entrada - Salida'!C:C,Saldo!B8043)</f>
        <v>0</v>
      </c>
      <c r="H8043" s="10">
        <f>SUMIFS('Entrada - Salida'!$F:$F,'Entrada - Salida'!$D:$D,Saldo!C8043,'Entrada - Salida'!C:C,Saldo!B8043)</f>
        <v>0</v>
      </c>
      <c r="I8043" s="11">
        <f t="shared" si="126"/>
        <v>0</v>
      </c>
      <c r="J8043" s="22"/>
    </row>
    <row r="8044" spans="5:10">
      <c r="E8044" s="4" t="e">
        <f>VLOOKUP(B8044,'[1]Base de datos Almacen'!$B$2:$E$3654,4,0)</f>
        <v>#N/A</v>
      </c>
      <c r="F8044" s="8">
        <v>0</v>
      </c>
      <c r="G8044" s="9">
        <f>SUMIFS('Entrada - Salida'!$E:$E,'Entrada - Salida'!$D:$D,Saldo!C8044,'Entrada - Salida'!C:C,Saldo!B8044)</f>
        <v>0</v>
      </c>
      <c r="H8044" s="10">
        <f>SUMIFS('Entrada - Salida'!$F:$F,'Entrada - Salida'!$D:$D,Saldo!C8044,'Entrada - Salida'!C:C,Saldo!B8044)</f>
        <v>0</v>
      </c>
      <c r="I8044" s="11">
        <f t="shared" si="126"/>
        <v>0</v>
      </c>
      <c r="J8044" s="22"/>
    </row>
    <row r="8045" spans="5:10">
      <c r="E8045" s="4" t="e">
        <f>VLOOKUP(B8045,'[1]Base de datos Almacen'!$B$2:$E$3654,4,0)</f>
        <v>#N/A</v>
      </c>
      <c r="F8045" s="8">
        <v>0</v>
      </c>
      <c r="G8045" s="9">
        <f>SUMIFS('Entrada - Salida'!$E:$E,'Entrada - Salida'!$D:$D,Saldo!C8045,'Entrada - Salida'!C:C,Saldo!B8045)</f>
        <v>0</v>
      </c>
      <c r="H8045" s="10">
        <f>SUMIFS('Entrada - Salida'!$F:$F,'Entrada - Salida'!$D:$D,Saldo!C8045,'Entrada - Salida'!C:C,Saldo!B8045)</f>
        <v>0</v>
      </c>
      <c r="I8045" s="11">
        <f t="shared" si="126"/>
        <v>0</v>
      </c>
      <c r="J8045" s="22"/>
    </row>
    <row r="8046" spans="5:10">
      <c r="E8046" s="4" t="e">
        <f>VLOOKUP(B8046,'[1]Base de datos Almacen'!$B$2:$E$3654,4,0)</f>
        <v>#N/A</v>
      </c>
      <c r="F8046" s="8">
        <v>0</v>
      </c>
      <c r="G8046" s="9">
        <f>SUMIFS('Entrada - Salida'!$E:$E,'Entrada - Salida'!$D:$D,Saldo!C8046,'Entrada - Salida'!C:C,Saldo!B8046)</f>
        <v>0</v>
      </c>
      <c r="H8046" s="10">
        <f>SUMIFS('Entrada - Salida'!$F:$F,'Entrada - Salida'!$D:$D,Saldo!C8046,'Entrada - Salida'!C:C,Saldo!B8046)</f>
        <v>0</v>
      </c>
      <c r="I8046" s="11">
        <f t="shared" ref="I8046:I8109" si="127">+(G8046-H8046)+F8046</f>
        <v>0</v>
      </c>
      <c r="J8046" s="22"/>
    </row>
    <row r="8047" spans="5:10">
      <c r="E8047" s="4" t="e">
        <f>VLOOKUP(B8047,'[1]Base de datos Almacen'!$B$2:$E$3654,4,0)</f>
        <v>#N/A</v>
      </c>
      <c r="F8047" s="8">
        <v>0</v>
      </c>
      <c r="G8047" s="9">
        <f>SUMIFS('Entrada - Salida'!$E:$E,'Entrada - Salida'!$D:$D,Saldo!C8047,'Entrada - Salida'!C:C,Saldo!B8047)</f>
        <v>0</v>
      </c>
      <c r="H8047" s="10">
        <f>SUMIFS('Entrada - Salida'!$F:$F,'Entrada - Salida'!$D:$D,Saldo!C8047,'Entrada - Salida'!C:C,Saldo!B8047)</f>
        <v>0</v>
      </c>
      <c r="I8047" s="11">
        <f t="shared" si="127"/>
        <v>0</v>
      </c>
      <c r="J8047" s="22"/>
    </row>
    <row r="8048" spans="5:10">
      <c r="E8048" s="4" t="e">
        <f>VLOOKUP(B8048,'[1]Base de datos Almacen'!$B$2:$E$3654,4,0)</f>
        <v>#N/A</v>
      </c>
      <c r="F8048" s="8">
        <v>0</v>
      </c>
      <c r="G8048" s="9">
        <f>SUMIFS('Entrada - Salida'!$E:$E,'Entrada - Salida'!$D:$D,Saldo!C8048,'Entrada - Salida'!C:C,Saldo!B8048)</f>
        <v>0</v>
      </c>
      <c r="H8048" s="10">
        <f>SUMIFS('Entrada - Salida'!$F:$F,'Entrada - Salida'!$D:$D,Saldo!C8048,'Entrada - Salida'!C:C,Saldo!B8048)</f>
        <v>0</v>
      </c>
      <c r="I8048" s="11">
        <f t="shared" si="127"/>
        <v>0</v>
      </c>
      <c r="J8048" s="22"/>
    </row>
    <row r="8049" spans="5:10">
      <c r="E8049" s="4" t="e">
        <f>VLOOKUP(B8049,'[1]Base de datos Almacen'!$B$2:$E$3654,4,0)</f>
        <v>#N/A</v>
      </c>
      <c r="F8049" s="8">
        <v>0</v>
      </c>
      <c r="G8049" s="9">
        <f>SUMIFS('Entrada - Salida'!$E:$E,'Entrada - Salida'!$D:$D,Saldo!C8049,'Entrada - Salida'!C:C,Saldo!B8049)</f>
        <v>0</v>
      </c>
      <c r="H8049" s="10">
        <f>SUMIFS('Entrada - Salida'!$F:$F,'Entrada - Salida'!$D:$D,Saldo!C8049,'Entrada - Salida'!C:C,Saldo!B8049)</f>
        <v>0</v>
      </c>
      <c r="I8049" s="11">
        <f t="shared" si="127"/>
        <v>0</v>
      </c>
      <c r="J8049" s="22"/>
    </row>
    <row r="8050" spans="5:10">
      <c r="E8050" s="4" t="e">
        <f>VLOOKUP(B8050,'[1]Base de datos Almacen'!$B$2:$E$3654,4,0)</f>
        <v>#N/A</v>
      </c>
      <c r="F8050" s="8">
        <v>0</v>
      </c>
      <c r="G8050" s="9">
        <f>SUMIFS('Entrada - Salida'!$E:$E,'Entrada - Salida'!$D:$D,Saldo!C8050,'Entrada - Salida'!C:C,Saldo!B8050)</f>
        <v>0</v>
      </c>
      <c r="H8050" s="10">
        <f>SUMIFS('Entrada - Salida'!$F:$F,'Entrada - Salida'!$D:$D,Saldo!C8050,'Entrada - Salida'!C:C,Saldo!B8050)</f>
        <v>0</v>
      </c>
      <c r="I8050" s="11">
        <f t="shared" si="127"/>
        <v>0</v>
      </c>
      <c r="J8050" s="22"/>
    </row>
    <row r="8051" spans="5:10">
      <c r="E8051" s="4" t="e">
        <f>VLOOKUP(B8051,'[1]Base de datos Almacen'!$B$2:$E$3654,4,0)</f>
        <v>#N/A</v>
      </c>
      <c r="F8051" s="8">
        <v>0</v>
      </c>
      <c r="G8051" s="9">
        <f>SUMIFS('Entrada - Salida'!$E:$E,'Entrada - Salida'!$D:$D,Saldo!C8051,'Entrada - Salida'!C:C,Saldo!B8051)</f>
        <v>0</v>
      </c>
      <c r="H8051" s="10">
        <f>SUMIFS('Entrada - Salida'!$F:$F,'Entrada - Salida'!$D:$D,Saldo!C8051,'Entrada - Salida'!C:C,Saldo!B8051)</f>
        <v>0</v>
      </c>
      <c r="I8051" s="11">
        <f t="shared" si="127"/>
        <v>0</v>
      </c>
      <c r="J8051" s="22"/>
    </row>
    <row r="8052" spans="5:10">
      <c r="E8052" s="4" t="e">
        <f>VLOOKUP(B8052,'[1]Base de datos Almacen'!$B$2:$E$3654,4,0)</f>
        <v>#N/A</v>
      </c>
      <c r="F8052" s="8">
        <v>0</v>
      </c>
      <c r="G8052" s="9">
        <f>SUMIFS('Entrada - Salida'!$E:$E,'Entrada - Salida'!$D:$D,Saldo!C8052,'Entrada - Salida'!C:C,Saldo!B8052)</f>
        <v>0</v>
      </c>
      <c r="H8052" s="10">
        <f>SUMIFS('Entrada - Salida'!$F:$F,'Entrada - Salida'!$D:$D,Saldo!C8052,'Entrada - Salida'!C:C,Saldo!B8052)</f>
        <v>0</v>
      </c>
      <c r="I8052" s="11">
        <f t="shared" si="127"/>
        <v>0</v>
      </c>
      <c r="J8052" s="22"/>
    </row>
    <row r="8053" spans="5:10">
      <c r="E8053" s="4" t="e">
        <f>VLOOKUP(B8053,'[1]Base de datos Almacen'!$B$2:$E$3654,4,0)</f>
        <v>#N/A</v>
      </c>
      <c r="F8053" s="8">
        <v>0</v>
      </c>
      <c r="G8053" s="9">
        <f>SUMIFS('Entrada - Salida'!$E:$E,'Entrada - Salida'!$D:$D,Saldo!C8053,'Entrada - Salida'!C:C,Saldo!B8053)</f>
        <v>0</v>
      </c>
      <c r="H8053" s="10">
        <f>SUMIFS('Entrada - Salida'!$F:$F,'Entrada - Salida'!$D:$D,Saldo!C8053,'Entrada - Salida'!C:C,Saldo!B8053)</f>
        <v>0</v>
      </c>
      <c r="I8053" s="11">
        <f t="shared" si="127"/>
        <v>0</v>
      </c>
      <c r="J8053" s="22"/>
    </row>
    <row r="8054" spans="5:10">
      <c r="E8054" s="4" t="e">
        <f>VLOOKUP(B8054,'[1]Base de datos Almacen'!$B$2:$E$3654,4,0)</f>
        <v>#N/A</v>
      </c>
      <c r="F8054" s="8">
        <v>0</v>
      </c>
      <c r="G8054" s="9">
        <f>SUMIFS('Entrada - Salida'!$E:$E,'Entrada - Salida'!$D:$D,Saldo!C8054,'Entrada - Salida'!C:C,Saldo!B8054)</f>
        <v>0</v>
      </c>
      <c r="H8054" s="10">
        <f>SUMIFS('Entrada - Salida'!$F:$F,'Entrada - Salida'!$D:$D,Saldo!C8054,'Entrada - Salida'!C:C,Saldo!B8054)</f>
        <v>0</v>
      </c>
      <c r="I8054" s="11">
        <f t="shared" si="127"/>
        <v>0</v>
      </c>
      <c r="J8054" s="22"/>
    </row>
    <row r="8055" spans="5:10">
      <c r="E8055" s="4" t="e">
        <f>VLOOKUP(B8055,'[1]Base de datos Almacen'!$B$2:$E$3654,4,0)</f>
        <v>#N/A</v>
      </c>
      <c r="F8055" s="8">
        <v>0</v>
      </c>
      <c r="G8055" s="9">
        <f>SUMIFS('Entrada - Salida'!$E:$E,'Entrada - Salida'!$D:$D,Saldo!C8055,'Entrada - Salida'!C:C,Saldo!B8055)</f>
        <v>0</v>
      </c>
      <c r="H8055" s="10">
        <f>SUMIFS('Entrada - Salida'!$F:$F,'Entrada - Salida'!$D:$D,Saldo!C8055,'Entrada - Salida'!C:C,Saldo!B8055)</f>
        <v>0</v>
      </c>
      <c r="I8055" s="11">
        <f t="shared" si="127"/>
        <v>0</v>
      </c>
      <c r="J8055" s="22"/>
    </row>
    <row r="8056" spans="5:10">
      <c r="E8056" s="4" t="e">
        <f>VLOOKUP(B8056,'[1]Base de datos Almacen'!$B$2:$E$3654,4,0)</f>
        <v>#N/A</v>
      </c>
      <c r="F8056" s="8">
        <v>0</v>
      </c>
      <c r="G8056" s="9">
        <f>SUMIFS('Entrada - Salida'!$E:$E,'Entrada - Salida'!$D:$D,Saldo!C8056,'Entrada - Salida'!C:C,Saldo!B8056)</f>
        <v>0</v>
      </c>
      <c r="H8056" s="10">
        <f>SUMIFS('Entrada - Salida'!$F:$F,'Entrada - Salida'!$D:$D,Saldo!C8056,'Entrada - Salida'!C:C,Saldo!B8056)</f>
        <v>0</v>
      </c>
      <c r="I8056" s="11">
        <f t="shared" si="127"/>
        <v>0</v>
      </c>
      <c r="J8056" s="22"/>
    </row>
    <row r="8057" spans="5:10">
      <c r="E8057" s="4" t="e">
        <f>VLOOKUP(B8057,'[1]Base de datos Almacen'!$B$2:$E$3654,4,0)</f>
        <v>#N/A</v>
      </c>
      <c r="F8057" s="8">
        <v>0</v>
      </c>
      <c r="G8057" s="9">
        <f>SUMIFS('Entrada - Salida'!$E:$E,'Entrada - Salida'!$D:$D,Saldo!C8057,'Entrada - Salida'!C:C,Saldo!B8057)</f>
        <v>0</v>
      </c>
      <c r="H8057" s="10">
        <f>SUMIFS('Entrada - Salida'!$F:$F,'Entrada - Salida'!$D:$D,Saldo!C8057,'Entrada - Salida'!C:C,Saldo!B8057)</f>
        <v>0</v>
      </c>
      <c r="I8057" s="11">
        <f t="shared" si="127"/>
        <v>0</v>
      </c>
      <c r="J8057" s="22"/>
    </row>
    <row r="8058" spans="5:10">
      <c r="E8058" s="4" t="e">
        <f>VLOOKUP(B8058,'[1]Base de datos Almacen'!$B$2:$E$3654,4,0)</f>
        <v>#N/A</v>
      </c>
      <c r="F8058" s="8">
        <v>0</v>
      </c>
      <c r="G8058" s="9">
        <f>SUMIFS('Entrada - Salida'!$E:$E,'Entrada - Salida'!$D:$D,Saldo!C8058,'Entrada - Salida'!C:C,Saldo!B8058)</f>
        <v>0</v>
      </c>
      <c r="H8058" s="10">
        <f>SUMIFS('Entrada - Salida'!$F:$F,'Entrada - Salida'!$D:$D,Saldo!C8058,'Entrada - Salida'!C:C,Saldo!B8058)</f>
        <v>0</v>
      </c>
      <c r="I8058" s="11">
        <f t="shared" si="127"/>
        <v>0</v>
      </c>
      <c r="J8058" s="22"/>
    </row>
    <row r="8059" spans="5:10">
      <c r="E8059" s="4" t="e">
        <f>VLOOKUP(B8059,'[1]Base de datos Almacen'!$B$2:$E$3654,4,0)</f>
        <v>#N/A</v>
      </c>
      <c r="F8059" s="8">
        <v>0</v>
      </c>
      <c r="G8059" s="9">
        <f>SUMIFS('Entrada - Salida'!$E:$E,'Entrada - Salida'!$D:$D,Saldo!C8059,'Entrada - Salida'!C:C,Saldo!B8059)</f>
        <v>0</v>
      </c>
      <c r="H8059" s="10">
        <f>SUMIFS('Entrada - Salida'!$F:$F,'Entrada - Salida'!$D:$D,Saldo!C8059,'Entrada - Salida'!C:C,Saldo!B8059)</f>
        <v>0</v>
      </c>
      <c r="I8059" s="11">
        <f t="shared" si="127"/>
        <v>0</v>
      </c>
      <c r="J8059" s="22"/>
    </row>
    <row r="8060" spans="5:10">
      <c r="E8060" s="4" t="e">
        <f>VLOOKUP(B8060,'[1]Base de datos Almacen'!$B$2:$E$3654,4,0)</f>
        <v>#N/A</v>
      </c>
      <c r="F8060" s="8">
        <v>0</v>
      </c>
      <c r="G8060" s="9">
        <f>SUMIFS('Entrada - Salida'!$E:$E,'Entrada - Salida'!$D:$D,Saldo!C8060,'Entrada - Salida'!C:C,Saldo!B8060)</f>
        <v>0</v>
      </c>
      <c r="H8060" s="10">
        <f>SUMIFS('Entrada - Salida'!$F:$F,'Entrada - Salida'!$D:$D,Saldo!C8060,'Entrada - Salida'!C:C,Saldo!B8060)</f>
        <v>0</v>
      </c>
      <c r="I8060" s="11">
        <f t="shared" si="127"/>
        <v>0</v>
      </c>
      <c r="J8060" s="22"/>
    </row>
    <row r="8061" spans="5:10">
      <c r="E8061" s="4" t="e">
        <f>VLOOKUP(B8061,'[1]Base de datos Almacen'!$B$2:$E$3654,4,0)</f>
        <v>#N/A</v>
      </c>
      <c r="F8061" s="8">
        <v>0</v>
      </c>
      <c r="G8061" s="9">
        <f>SUMIFS('Entrada - Salida'!$E:$E,'Entrada - Salida'!$D:$D,Saldo!C8061,'Entrada - Salida'!C:C,Saldo!B8061)</f>
        <v>0</v>
      </c>
      <c r="H8061" s="10">
        <f>SUMIFS('Entrada - Salida'!$F:$F,'Entrada - Salida'!$D:$D,Saldo!C8061,'Entrada - Salida'!C:C,Saldo!B8061)</f>
        <v>0</v>
      </c>
      <c r="I8061" s="11">
        <f t="shared" si="127"/>
        <v>0</v>
      </c>
      <c r="J8061" s="22"/>
    </row>
    <row r="8062" spans="5:10">
      <c r="E8062" s="4" t="e">
        <f>VLOOKUP(B8062,'[1]Base de datos Almacen'!$B$2:$E$3654,4,0)</f>
        <v>#N/A</v>
      </c>
      <c r="F8062" s="8">
        <v>0</v>
      </c>
      <c r="G8062" s="9">
        <f>SUMIFS('Entrada - Salida'!$E:$E,'Entrada - Salida'!$D:$D,Saldo!C8062,'Entrada - Salida'!C:C,Saldo!B8062)</f>
        <v>0</v>
      </c>
      <c r="H8062" s="10">
        <f>SUMIFS('Entrada - Salida'!$F:$F,'Entrada - Salida'!$D:$D,Saldo!C8062,'Entrada - Salida'!C:C,Saldo!B8062)</f>
        <v>0</v>
      </c>
      <c r="I8062" s="11">
        <f t="shared" si="127"/>
        <v>0</v>
      </c>
      <c r="J8062" s="22"/>
    </row>
    <row r="8063" spans="5:10">
      <c r="E8063" s="4" t="e">
        <f>VLOOKUP(B8063,'[1]Base de datos Almacen'!$B$2:$E$3654,4,0)</f>
        <v>#N/A</v>
      </c>
      <c r="F8063" s="8">
        <v>0</v>
      </c>
      <c r="G8063" s="9">
        <f>SUMIFS('Entrada - Salida'!$E:$E,'Entrada - Salida'!$D:$D,Saldo!C8063,'Entrada - Salida'!C:C,Saldo!B8063)</f>
        <v>0</v>
      </c>
      <c r="H8063" s="10">
        <f>SUMIFS('Entrada - Salida'!$F:$F,'Entrada - Salida'!$D:$D,Saldo!C8063,'Entrada - Salida'!C:C,Saldo!B8063)</f>
        <v>0</v>
      </c>
      <c r="I8063" s="11">
        <f t="shared" si="127"/>
        <v>0</v>
      </c>
      <c r="J8063" s="22"/>
    </row>
    <row r="8064" spans="5:10">
      <c r="E8064" s="4" t="e">
        <f>VLOOKUP(B8064,'[1]Base de datos Almacen'!$B$2:$E$3654,4,0)</f>
        <v>#N/A</v>
      </c>
      <c r="F8064" s="8">
        <v>0</v>
      </c>
      <c r="G8064" s="9">
        <f>SUMIFS('Entrada - Salida'!$E:$E,'Entrada - Salida'!$D:$D,Saldo!C8064,'Entrada - Salida'!C:C,Saldo!B8064)</f>
        <v>0</v>
      </c>
      <c r="H8064" s="10">
        <f>SUMIFS('Entrada - Salida'!$F:$F,'Entrada - Salida'!$D:$D,Saldo!C8064,'Entrada - Salida'!C:C,Saldo!B8064)</f>
        <v>0</v>
      </c>
      <c r="I8064" s="11">
        <f t="shared" si="127"/>
        <v>0</v>
      </c>
      <c r="J8064" s="22"/>
    </row>
    <row r="8065" spans="5:10">
      <c r="E8065" s="4" t="e">
        <f>VLOOKUP(B8065,'[1]Base de datos Almacen'!$B$2:$E$3654,4,0)</f>
        <v>#N/A</v>
      </c>
      <c r="F8065" s="8">
        <v>0</v>
      </c>
      <c r="G8065" s="9">
        <f>SUMIFS('Entrada - Salida'!$E:$E,'Entrada - Salida'!$D:$D,Saldo!C8065,'Entrada - Salida'!C:C,Saldo!B8065)</f>
        <v>0</v>
      </c>
      <c r="H8065" s="10">
        <f>SUMIFS('Entrada - Salida'!$F:$F,'Entrada - Salida'!$D:$D,Saldo!C8065,'Entrada - Salida'!C:C,Saldo!B8065)</f>
        <v>0</v>
      </c>
      <c r="I8065" s="11">
        <f t="shared" si="127"/>
        <v>0</v>
      </c>
      <c r="J8065" s="22"/>
    </row>
    <row r="8066" spans="5:10">
      <c r="E8066" s="4" t="e">
        <f>VLOOKUP(B8066,'[1]Base de datos Almacen'!$B$2:$E$3654,4,0)</f>
        <v>#N/A</v>
      </c>
      <c r="F8066" s="8">
        <v>0</v>
      </c>
      <c r="G8066" s="9">
        <f>SUMIFS('Entrada - Salida'!$E:$E,'Entrada - Salida'!$D:$D,Saldo!C8066,'Entrada - Salida'!C:C,Saldo!B8066)</f>
        <v>0</v>
      </c>
      <c r="H8066" s="10">
        <f>SUMIFS('Entrada - Salida'!$F:$F,'Entrada - Salida'!$D:$D,Saldo!C8066,'Entrada - Salida'!C:C,Saldo!B8066)</f>
        <v>0</v>
      </c>
      <c r="I8066" s="11">
        <f t="shared" si="127"/>
        <v>0</v>
      </c>
      <c r="J8066" s="22"/>
    </row>
    <row r="8067" spans="5:10">
      <c r="E8067" s="4" t="e">
        <f>VLOOKUP(B8067,'[1]Base de datos Almacen'!$B$2:$E$3654,4,0)</f>
        <v>#N/A</v>
      </c>
      <c r="F8067" s="8">
        <v>0</v>
      </c>
      <c r="G8067" s="9">
        <f>SUMIFS('Entrada - Salida'!$E:$E,'Entrada - Salida'!$D:$D,Saldo!C8067,'Entrada - Salida'!C:C,Saldo!B8067)</f>
        <v>0</v>
      </c>
      <c r="H8067" s="10">
        <f>SUMIFS('Entrada - Salida'!$F:$F,'Entrada - Salida'!$D:$D,Saldo!C8067,'Entrada - Salida'!C:C,Saldo!B8067)</f>
        <v>0</v>
      </c>
      <c r="I8067" s="11">
        <f t="shared" si="127"/>
        <v>0</v>
      </c>
      <c r="J8067" s="22"/>
    </row>
    <row r="8068" spans="5:10">
      <c r="E8068" s="4" t="e">
        <f>VLOOKUP(B8068,'[1]Base de datos Almacen'!$B$2:$E$3654,4,0)</f>
        <v>#N/A</v>
      </c>
      <c r="F8068" s="8">
        <v>0</v>
      </c>
      <c r="G8068" s="9">
        <f>SUMIFS('Entrada - Salida'!$E:$E,'Entrada - Salida'!$D:$D,Saldo!C8068,'Entrada - Salida'!C:C,Saldo!B8068)</f>
        <v>0</v>
      </c>
      <c r="H8068" s="10">
        <f>SUMIFS('Entrada - Salida'!$F:$F,'Entrada - Salida'!$D:$D,Saldo!C8068,'Entrada - Salida'!C:C,Saldo!B8068)</f>
        <v>0</v>
      </c>
      <c r="I8068" s="11">
        <f t="shared" si="127"/>
        <v>0</v>
      </c>
      <c r="J8068" s="22"/>
    </row>
    <row r="8069" spans="5:10">
      <c r="E8069" s="4" t="e">
        <f>VLOOKUP(B8069,'[1]Base de datos Almacen'!$B$2:$E$3654,4,0)</f>
        <v>#N/A</v>
      </c>
      <c r="F8069" s="8">
        <v>0</v>
      </c>
      <c r="G8069" s="9">
        <f>SUMIFS('Entrada - Salida'!$E:$E,'Entrada - Salida'!$D:$D,Saldo!C8069,'Entrada - Salida'!C:C,Saldo!B8069)</f>
        <v>0</v>
      </c>
      <c r="H8069" s="10">
        <f>SUMIFS('Entrada - Salida'!$F:$F,'Entrada - Salida'!$D:$D,Saldo!C8069,'Entrada - Salida'!C:C,Saldo!B8069)</f>
        <v>0</v>
      </c>
      <c r="I8069" s="11">
        <f t="shared" si="127"/>
        <v>0</v>
      </c>
      <c r="J8069" s="22"/>
    </row>
    <row r="8070" spans="5:10">
      <c r="E8070" s="4" t="e">
        <f>VLOOKUP(B8070,'[1]Base de datos Almacen'!$B$2:$E$3654,4,0)</f>
        <v>#N/A</v>
      </c>
      <c r="F8070" s="8">
        <v>0</v>
      </c>
      <c r="G8070" s="9">
        <f>SUMIFS('Entrada - Salida'!$E:$E,'Entrada - Salida'!$D:$D,Saldo!C8070,'Entrada - Salida'!C:C,Saldo!B8070)</f>
        <v>0</v>
      </c>
      <c r="H8070" s="10">
        <f>SUMIFS('Entrada - Salida'!$F:$F,'Entrada - Salida'!$D:$D,Saldo!C8070,'Entrada - Salida'!C:C,Saldo!B8070)</f>
        <v>0</v>
      </c>
      <c r="I8070" s="11">
        <f t="shared" si="127"/>
        <v>0</v>
      </c>
      <c r="J8070" s="22"/>
    </row>
    <row r="8071" spans="5:10">
      <c r="E8071" s="4" t="e">
        <f>VLOOKUP(B8071,'[1]Base de datos Almacen'!$B$2:$E$3654,4,0)</f>
        <v>#N/A</v>
      </c>
      <c r="F8071" s="8">
        <v>0</v>
      </c>
      <c r="G8071" s="9">
        <f>SUMIFS('Entrada - Salida'!$E:$E,'Entrada - Salida'!$D:$D,Saldo!C8071,'Entrada - Salida'!C:C,Saldo!B8071)</f>
        <v>0</v>
      </c>
      <c r="H8071" s="10">
        <f>SUMIFS('Entrada - Salida'!$F:$F,'Entrada - Salida'!$D:$D,Saldo!C8071,'Entrada - Salida'!C:C,Saldo!B8071)</f>
        <v>0</v>
      </c>
      <c r="I8071" s="11">
        <f t="shared" si="127"/>
        <v>0</v>
      </c>
      <c r="J8071" s="22"/>
    </row>
    <row r="8072" spans="5:10">
      <c r="E8072" s="4" t="e">
        <f>VLOOKUP(B8072,'[1]Base de datos Almacen'!$B$2:$E$3654,4,0)</f>
        <v>#N/A</v>
      </c>
      <c r="F8072" s="8">
        <v>0</v>
      </c>
      <c r="G8072" s="9">
        <f>SUMIFS('Entrada - Salida'!$E:$E,'Entrada - Salida'!$D:$D,Saldo!C8072,'Entrada - Salida'!C:C,Saldo!B8072)</f>
        <v>0</v>
      </c>
      <c r="H8072" s="10">
        <f>SUMIFS('Entrada - Salida'!$F:$F,'Entrada - Salida'!$D:$D,Saldo!C8072,'Entrada - Salida'!C:C,Saldo!B8072)</f>
        <v>0</v>
      </c>
      <c r="I8072" s="11">
        <f t="shared" si="127"/>
        <v>0</v>
      </c>
      <c r="J8072" s="22"/>
    </row>
    <row r="8073" spans="5:10">
      <c r="E8073" s="4" t="e">
        <f>VLOOKUP(B8073,'[1]Base de datos Almacen'!$B$2:$E$3654,4,0)</f>
        <v>#N/A</v>
      </c>
      <c r="F8073" s="8">
        <v>0</v>
      </c>
      <c r="G8073" s="9">
        <f>SUMIFS('Entrada - Salida'!$E:$E,'Entrada - Salida'!$D:$D,Saldo!C8073,'Entrada - Salida'!C:C,Saldo!B8073)</f>
        <v>0</v>
      </c>
      <c r="H8073" s="10">
        <f>SUMIFS('Entrada - Salida'!$F:$F,'Entrada - Salida'!$D:$D,Saldo!C8073,'Entrada - Salida'!C:C,Saldo!B8073)</f>
        <v>0</v>
      </c>
      <c r="I8073" s="11">
        <f t="shared" si="127"/>
        <v>0</v>
      </c>
      <c r="J8073" s="22"/>
    </row>
    <row r="8074" spans="5:10">
      <c r="E8074" s="4" t="e">
        <f>VLOOKUP(B8074,'[1]Base de datos Almacen'!$B$2:$E$3654,4,0)</f>
        <v>#N/A</v>
      </c>
      <c r="F8074" s="8">
        <v>0</v>
      </c>
      <c r="G8074" s="9">
        <f>SUMIFS('Entrada - Salida'!$E:$E,'Entrada - Salida'!$D:$D,Saldo!C8074,'Entrada - Salida'!C:C,Saldo!B8074)</f>
        <v>0</v>
      </c>
      <c r="H8074" s="10">
        <f>SUMIFS('Entrada - Salida'!$F:$F,'Entrada - Salida'!$D:$D,Saldo!C8074,'Entrada - Salida'!C:C,Saldo!B8074)</f>
        <v>0</v>
      </c>
      <c r="I8074" s="11">
        <f t="shared" si="127"/>
        <v>0</v>
      </c>
      <c r="J8074" s="22"/>
    </row>
    <row r="8075" spans="5:10">
      <c r="E8075" s="4" t="e">
        <f>VLOOKUP(B8075,'[1]Base de datos Almacen'!$B$2:$E$3654,4,0)</f>
        <v>#N/A</v>
      </c>
      <c r="F8075" s="8">
        <v>0</v>
      </c>
      <c r="G8075" s="9">
        <f>SUMIFS('Entrada - Salida'!$E:$E,'Entrada - Salida'!$D:$D,Saldo!C8075,'Entrada - Salida'!C:C,Saldo!B8075)</f>
        <v>0</v>
      </c>
      <c r="H8075" s="10">
        <f>SUMIFS('Entrada - Salida'!$F:$F,'Entrada - Salida'!$D:$D,Saldo!C8075,'Entrada - Salida'!C:C,Saldo!B8075)</f>
        <v>0</v>
      </c>
      <c r="I8075" s="11">
        <f t="shared" si="127"/>
        <v>0</v>
      </c>
      <c r="J8075" s="22"/>
    </row>
    <row r="8076" spans="5:10">
      <c r="E8076" s="4" t="e">
        <f>VLOOKUP(B8076,'[1]Base de datos Almacen'!$B$2:$E$3654,4,0)</f>
        <v>#N/A</v>
      </c>
      <c r="F8076" s="8">
        <v>0</v>
      </c>
      <c r="G8076" s="9">
        <f>SUMIFS('Entrada - Salida'!$E:$E,'Entrada - Salida'!$D:$D,Saldo!C8076,'Entrada - Salida'!C:C,Saldo!B8076)</f>
        <v>0</v>
      </c>
      <c r="H8076" s="10">
        <f>SUMIFS('Entrada - Salida'!$F:$F,'Entrada - Salida'!$D:$D,Saldo!C8076,'Entrada - Salida'!C:C,Saldo!B8076)</f>
        <v>0</v>
      </c>
      <c r="I8076" s="11">
        <f t="shared" si="127"/>
        <v>0</v>
      </c>
      <c r="J8076" s="22"/>
    </row>
    <row r="8077" spans="5:10">
      <c r="E8077" s="4" t="e">
        <f>VLOOKUP(B8077,'[1]Base de datos Almacen'!$B$2:$E$3654,4,0)</f>
        <v>#N/A</v>
      </c>
      <c r="F8077" s="8">
        <v>0</v>
      </c>
      <c r="G8077" s="9">
        <f>SUMIFS('Entrada - Salida'!$E:$E,'Entrada - Salida'!$D:$D,Saldo!C8077,'Entrada - Salida'!C:C,Saldo!B8077)</f>
        <v>0</v>
      </c>
      <c r="H8077" s="10">
        <f>SUMIFS('Entrada - Salida'!$F:$F,'Entrada - Salida'!$D:$D,Saldo!C8077,'Entrada - Salida'!C:C,Saldo!B8077)</f>
        <v>0</v>
      </c>
      <c r="I8077" s="11">
        <f t="shared" si="127"/>
        <v>0</v>
      </c>
      <c r="J8077" s="22"/>
    </row>
    <row r="8078" spans="5:10">
      <c r="E8078" s="4" t="e">
        <f>VLOOKUP(B8078,'[1]Base de datos Almacen'!$B$2:$E$3654,4,0)</f>
        <v>#N/A</v>
      </c>
      <c r="F8078" s="8">
        <v>0</v>
      </c>
      <c r="G8078" s="9">
        <f>SUMIFS('Entrada - Salida'!$E:$E,'Entrada - Salida'!$D:$D,Saldo!C8078,'Entrada - Salida'!C:C,Saldo!B8078)</f>
        <v>0</v>
      </c>
      <c r="H8078" s="10">
        <f>SUMIFS('Entrada - Salida'!$F:$F,'Entrada - Salida'!$D:$D,Saldo!C8078,'Entrada - Salida'!C:C,Saldo!B8078)</f>
        <v>0</v>
      </c>
      <c r="I8078" s="11">
        <f t="shared" si="127"/>
        <v>0</v>
      </c>
      <c r="J8078" s="22"/>
    </row>
    <row r="8079" spans="5:10">
      <c r="E8079" s="4" t="e">
        <f>VLOOKUP(B8079,'[1]Base de datos Almacen'!$B$2:$E$3654,4,0)</f>
        <v>#N/A</v>
      </c>
      <c r="F8079" s="8">
        <v>0</v>
      </c>
      <c r="G8079" s="9">
        <f>SUMIFS('Entrada - Salida'!$E:$E,'Entrada - Salida'!$D:$D,Saldo!C8079,'Entrada - Salida'!C:C,Saldo!B8079)</f>
        <v>0</v>
      </c>
      <c r="H8079" s="10">
        <f>SUMIFS('Entrada - Salida'!$F:$F,'Entrada - Salida'!$D:$D,Saldo!C8079,'Entrada - Salida'!C:C,Saldo!B8079)</f>
        <v>0</v>
      </c>
      <c r="I8079" s="11">
        <f t="shared" si="127"/>
        <v>0</v>
      </c>
      <c r="J8079" s="22"/>
    </row>
    <row r="8080" spans="5:10">
      <c r="E8080" s="4" t="e">
        <f>VLOOKUP(B8080,'[1]Base de datos Almacen'!$B$2:$E$3654,4,0)</f>
        <v>#N/A</v>
      </c>
      <c r="F8080" s="8">
        <v>0</v>
      </c>
      <c r="G8080" s="9">
        <f>SUMIFS('Entrada - Salida'!$E:$E,'Entrada - Salida'!$D:$D,Saldo!C8080,'Entrada - Salida'!C:C,Saldo!B8080)</f>
        <v>0</v>
      </c>
      <c r="H8080" s="10">
        <f>SUMIFS('Entrada - Salida'!$F:$F,'Entrada - Salida'!$D:$D,Saldo!C8080,'Entrada - Salida'!C:C,Saldo!B8080)</f>
        <v>0</v>
      </c>
      <c r="I8080" s="11">
        <f t="shared" si="127"/>
        <v>0</v>
      </c>
      <c r="J8080" s="22"/>
    </row>
    <row r="8081" spans="5:10">
      <c r="E8081" s="4" t="e">
        <f>VLOOKUP(B8081,'[1]Base de datos Almacen'!$B$2:$E$3654,4,0)</f>
        <v>#N/A</v>
      </c>
      <c r="F8081" s="8">
        <v>0</v>
      </c>
      <c r="G8081" s="9">
        <f>SUMIFS('Entrada - Salida'!$E:$E,'Entrada - Salida'!$D:$D,Saldo!C8081,'Entrada - Salida'!C:C,Saldo!B8081)</f>
        <v>0</v>
      </c>
      <c r="H8081" s="10">
        <f>SUMIFS('Entrada - Salida'!$F:$F,'Entrada - Salida'!$D:$D,Saldo!C8081,'Entrada - Salida'!C:C,Saldo!B8081)</f>
        <v>0</v>
      </c>
      <c r="I8081" s="11">
        <f t="shared" si="127"/>
        <v>0</v>
      </c>
      <c r="J8081" s="22"/>
    </row>
    <row r="8082" spans="5:10">
      <c r="E8082" s="4" t="e">
        <f>VLOOKUP(B8082,'[1]Base de datos Almacen'!$B$2:$E$3654,4,0)</f>
        <v>#N/A</v>
      </c>
      <c r="F8082" s="8">
        <v>0</v>
      </c>
      <c r="G8082" s="9">
        <f>SUMIFS('Entrada - Salida'!$E:$E,'Entrada - Salida'!$D:$D,Saldo!C8082,'Entrada - Salida'!C:C,Saldo!B8082)</f>
        <v>0</v>
      </c>
      <c r="H8082" s="10">
        <f>SUMIFS('Entrada - Salida'!$F:$F,'Entrada - Salida'!$D:$D,Saldo!C8082,'Entrada - Salida'!C:C,Saldo!B8082)</f>
        <v>0</v>
      </c>
      <c r="I8082" s="11">
        <f t="shared" si="127"/>
        <v>0</v>
      </c>
      <c r="J8082" s="22"/>
    </row>
    <row r="8083" spans="5:10">
      <c r="E8083" s="4" t="e">
        <f>VLOOKUP(B8083,'[1]Base de datos Almacen'!$B$2:$E$3654,4,0)</f>
        <v>#N/A</v>
      </c>
      <c r="F8083" s="8">
        <v>0</v>
      </c>
      <c r="G8083" s="9">
        <f>SUMIFS('Entrada - Salida'!$E:$E,'Entrada - Salida'!$D:$D,Saldo!C8083,'Entrada - Salida'!C:C,Saldo!B8083)</f>
        <v>0</v>
      </c>
      <c r="H8083" s="10">
        <f>SUMIFS('Entrada - Salida'!$F:$F,'Entrada - Salida'!$D:$D,Saldo!C8083,'Entrada - Salida'!C:C,Saldo!B8083)</f>
        <v>0</v>
      </c>
      <c r="I8083" s="11">
        <f t="shared" si="127"/>
        <v>0</v>
      </c>
      <c r="J8083" s="22"/>
    </row>
    <row r="8084" spans="5:10">
      <c r="E8084" s="4" t="e">
        <f>VLOOKUP(B8084,'[1]Base de datos Almacen'!$B$2:$E$3654,4,0)</f>
        <v>#N/A</v>
      </c>
      <c r="F8084" s="8">
        <v>0</v>
      </c>
      <c r="G8084" s="9">
        <f>SUMIFS('Entrada - Salida'!$E:$E,'Entrada - Salida'!$D:$D,Saldo!C8084,'Entrada - Salida'!C:C,Saldo!B8084)</f>
        <v>0</v>
      </c>
      <c r="H8084" s="10">
        <f>SUMIFS('Entrada - Salida'!$F:$F,'Entrada - Salida'!$D:$D,Saldo!C8084,'Entrada - Salida'!C:C,Saldo!B8084)</f>
        <v>0</v>
      </c>
      <c r="I8084" s="11">
        <f t="shared" si="127"/>
        <v>0</v>
      </c>
      <c r="J8084" s="22"/>
    </row>
    <row r="8085" spans="5:10">
      <c r="E8085" s="4" t="e">
        <f>VLOOKUP(B8085,'[1]Base de datos Almacen'!$B$2:$E$3654,4,0)</f>
        <v>#N/A</v>
      </c>
      <c r="F8085" s="8">
        <v>0</v>
      </c>
      <c r="G8085" s="9">
        <f>SUMIFS('Entrada - Salida'!$E:$E,'Entrada - Salida'!$D:$D,Saldo!C8085,'Entrada - Salida'!C:C,Saldo!B8085)</f>
        <v>0</v>
      </c>
      <c r="H8085" s="10">
        <f>SUMIFS('Entrada - Salida'!$F:$F,'Entrada - Salida'!$D:$D,Saldo!C8085,'Entrada - Salida'!C:C,Saldo!B8085)</f>
        <v>0</v>
      </c>
      <c r="I8085" s="11">
        <f t="shared" si="127"/>
        <v>0</v>
      </c>
      <c r="J8085" s="22"/>
    </row>
    <row r="8086" spans="5:10">
      <c r="E8086" s="4" t="e">
        <f>VLOOKUP(B8086,'[1]Base de datos Almacen'!$B$2:$E$3654,4,0)</f>
        <v>#N/A</v>
      </c>
      <c r="F8086" s="8">
        <v>0</v>
      </c>
      <c r="G8086" s="9">
        <f>SUMIFS('Entrada - Salida'!$E:$E,'Entrada - Salida'!$D:$D,Saldo!C8086,'Entrada - Salida'!C:C,Saldo!B8086)</f>
        <v>0</v>
      </c>
      <c r="H8086" s="10">
        <f>SUMIFS('Entrada - Salida'!$F:$F,'Entrada - Salida'!$D:$D,Saldo!C8086,'Entrada - Salida'!C:C,Saldo!B8086)</f>
        <v>0</v>
      </c>
      <c r="I8086" s="11">
        <f t="shared" si="127"/>
        <v>0</v>
      </c>
      <c r="J8086" s="22"/>
    </row>
    <row r="8087" spans="5:10">
      <c r="E8087" s="4" t="e">
        <f>VLOOKUP(B8087,'[1]Base de datos Almacen'!$B$2:$E$3654,4,0)</f>
        <v>#N/A</v>
      </c>
      <c r="F8087" s="8">
        <v>0</v>
      </c>
      <c r="G8087" s="9">
        <f>SUMIFS('Entrada - Salida'!$E:$E,'Entrada - Salida'!$D:$D,Saldo!C8087,'Entrada - Salida'!C:C,Saldo!B8087)</f>
        <v>0</v>
      </c>
      <c r="H8087" s="10">
        <f>SUMIFS('Entrada - Salida'!$F:$F,'Entrada - Salida'!$D:$D,Saldo!C8087,'Entrada - Salida'!C:C,Saldo!B8087)</f>
        <v>0</v>
      </c>
      <c r="I8087" s="11">
        <f t="shared" si="127"/>
        <v>0</v>
      </c>
      <c r="J8087" s="22"/>
    </row>
    <row r="8088" spans="5:10">
      <c r="E8088" s="4" t="e">
        <f>VLOOKUP(B8088,'[1]Base de datos Almacen'!$B$2:$E$3654,4,0)</f>
        <v>#N/A</v>
      </c>
      <c r="F8088" s="8">
        <v>0</v>
      </c>
      <c r="G8088" s="9">
        <f>SUMIFS('Entrada - Salida'!$E:$E,'Entrada - Salida'!$D:$D,Saldo!C8088,'Entrada - Salida'!C:C,Saldo!B8088)</f>
        <v>0</v>
      </c>
      <c r="H8088" s="10">
        <f>SUMIFS('Entrada - Salida'!$F:$F,'Entrada - Salida'!$D:$D,Saldo!C8088,'Entrada - Salida'!C:C,Saldo!B8088)</f>
        <v>0</v>
      </c>
      <c r="I8088" s="11">
        <f t="shared" si="127"/>
        <v>0</v>
      </c>
      <c r="J8088" s="22"/>
    </row>
    <row r="8089" spans="5:10">
      <c r="E8089" s="4" t="e">
        <f>VLOOKUP(B8089,'[1]Base de datos Almacen'!$B$2:$E$3654,4,0)</f>
        <v>#N/A</v>
      </c>
      <c r="F8089" s="8">
        <v>0</v>
      </c>
      <c r="G8089" s="9">
        <f>SUMIFS('Entrada - Salida'!$E:$E,'Entrada - Salida'!$D:$D,Saldo!C8089,'Entrada - Salida'!C:C,Saldo!B8089)</f>
        <v>0</v>
      </c>
      <c r="H8089" s="10">
        <f>SUMIFS('Entrada - Salida'!$F:$F,'Entrada - Salida'!$D:$D,Saldo!C8089,'Entrada - Salida'!C:C,Saldo!B8089)</f>
        <v>0</v>
      </c>
      <c r="I8089" s="11">
        <f t="shared" si="127"/>
        <v>0</v>
      </c>
      <c r="J8089" s="22"/>
    </row>
    <row r="8090" spans="5:10">
      <c r="E8090" s="4" t="e">
        <f>VLOOKUP(B8090,'[1]Base de datos Almacen'!$B$2:$E$3654,4,0)</f>
        <v>#N/A</v>
      </c>
      <c r="F8090" s="8">
        <v>0</v>
      </c>
      <c r="G8090" s="9">
        <f>SUMIFS('Entrada - Salida'!$E:$E,'Entrada - Salida'!$D:$D,Saldo!C8090,'Entrada - Salida'!C:C,Saldo!B8090)</f>
        <v>0</v>
      </c>
      <c r="H8090" s="10">
        <f>SUMIFS('Entrada - Salida'!$F:$F,'Entrada - Salida'!$D:$D,Saldo!C8090,'Entrada - Salida'!C:C,Saldo!B8090)</f>
        <v>0</v>
      </c>
      <c r="I8090" s="11">
        <f t="shared" si="127"/>
        <v>0</v>
      </c>
      <c r="J8090" s="22"/>
    </row>
    <row r="8091" spans="5:10">
      <c r="E8091" s="4" t="e">
        <f>VLOOKUP(B8091,'[1]Base de datos Almacen'!$B$2:$E$3654,4,0)</f>
        <v>#N/A</v>
      </c>
      <c r="F8091" s="8">
        <v>0</v>
      </c>
      <c r="G8091" s="9">
        <f>SUMIFS('Entrada - Salida'!$E:$E,'Entrada - Salida'!$D:$D,Saldo!C8091,'Entrada - Salida'!C:C,Saldo!B8091)</f>
        <v>0</v>
      </c>
      <c r="H8091" s="10">
        <f>SUMIFS('Entrada - Salida'!$F:$F,'Entrada - Salida'!$D:$D,Saldo!C8091,'Entrada - Salida'!C:C,Saldo!B8091)</f>
        <v>0</v>
      </c>
      <c r="I8091" s="11">
        <f t="shared" si="127"/>
        <v>0</v>
      </c>
      <c r="J8091" s="22"/>
    </row>
    <row r="8092" spans="5:10">
      <c r="E8092" s="4" t="e">
        <f>VLOOKUP(B8092,'[1]Base de datos Almacen'!$B$2:$E$3654,4,0)</f>
        <v>#N/A</v>
      </c>
      <c r="F8092" s="8">
        <v>0</v>
      </c>
      <c r="G8092" s="9">
        <f>SUMIFS('Entrada - Salida'!$E:$E,'Entrada - Salida'!$D:$D,Saldo!C8092,'Entrada - Salida'!C:C,Saldo!B8092)</f>
        <v>0</v>
      </c>
      <c r="H8092" s="10">
        <f>SUMIFS('Entrada - Salida'!$F:$F,'Entrada - Salida'!$D:$D,Saldo!C8092,'Entrada - Salida'!C:C,Saldo!B8092)</f>
        <v>0</v>
      </c>
      <c r="I8092" s="11">
        <f t="shared" si="127"/>
        <v>0</v>
      </c>
      <c r="J8092" s="22"/>
    </row>
    <row r="8093" spans="5:10">
      <c r="E8093" s="4" t="e">
        <f>VLOOKUP(B8093,'[1]Base de datos Almacen'!$B$2:$E$3654,4,0)</f>
        <v>#N/A</v>
      </c>
      <c r="F8093" s="8">
        <v>0</v>
      </c>
      <c r="G8093" s="9">
        <f>SUMIFS('Entrada - Salida'!$E:$E,'Entrada - Salida'!$D:$D,Saldo!C8093,'Entrada - Salida'!C:C,Saldo!B8093)</f>
        <v>0</v>
      </c>
      <c r="H8093" s="10">
        <f>SUMIFS('Entrada - Salida'!$F:$F,'Entrada - Salida'!$D:$D,Saldo!C8093,'Entrada - Salida'!C:C,Saldo!B8093)</f>
        <v>0</v>
      </c>
      <c r="I8093" s="11">
        <f t="shared" si="127"/>
        <v>0</v>
      </c>
      <c r="J8093" s="22"/>
    </row>
    <row r="8094" spans="5:10">
      <c r="E8094" s="4" t="e">
        <f>VLOOKUP(B8094,'[1]Base de datos Almacen'!$B$2:$E$3654,4,0)</f>
        <v>#N/A</v>
      </c>
      <c r="F8094" s="8">
        <v>0</v>
      </c>
      <c r="G8094" s="9">
        <f>SUMIFS('Entrada - Salida'!$E:$E,'Entrada - Salida'!$D:$D,Saldo!C8094,'Entrada - Salida'!C:C,Saldo!B8094)</f>
        <v>0</v>
      </c>
      <c r="H8094" s="10">
        <f>SUMIFS('Entrada - Salida'!$F:$F,'Entrada - Salida'!$D:$D,Saldo!C8094,'Entrada - Salida'!C:C,Saldo!B8094)</f>
        <v>0</v>
      </c>
      <c r="I8094" s="11">
        <f t="shared" si="127"/>
        <v>0</v>
      </c>
      <c r="J8094" s="22"/>
    </row>
    <row r="8095" spans="5:10">
      <c r="E8095" s="4" t="e">
        <f>VLOOKUP(B8095,'[1]Base de datos Almacen'!$B$2:$E$3654,4,0)</f>
        <v>#N/A</v>
      </c>
      <c r="F8095" s="8">
        <v>0</v>
      </c>
      <c r="G8095" s="9">
        <f>SUMIFS('Entrada - Salida'!$E:$E,'Entrada - Salida'!$D:$D,Saldo!C8095,'Entrada - Salida'!C:C,Saldo!B8095)</f>
        <v>0</v>
      </c>
      <c r="H8095" s="10">
        <f>SUMIFS('Entrada - Salida'!$F:$F,'Entrada - Salida'!$D:$D,Saldo!C8095,'Entrada - Salida'!C:C,Saldo!B8095)</f>
        <v>0</v>
      </c>
      <c r="I8095" s="11">
        <f t="shared" si="127"/>
        <v>0</v>
      </c>
      <c r="J8095" s="22"/>
    </row>
    <row r="8096" spans="5:10">
      <c r="E8096" s="4" t="e">
        <f>VLOOKUP(B8096,'[1]Base de datos Almacen'!$B$2:$E$3654,4,0)</f>
        <v>#N/A</v>
      </c>
      <c r="F8096" s="8">
        <v>0</v>
      </c>
      <c r="G8096" s="9">
        <f>SUMIFS('Entrada - Salida'!$E:$E,'Entrada - Salida'!$D:$D,Saldo!C8096,'Entrada - Salida'!C:C,Saldo!B8096)</f>
        <v>0</v>
      </c>
      <c r="H8096" s="10">
        <f>SUMIFS('Entrada - Salida'!$F:$F,'Entrada - Salida'!$D:$D,Saldo!C8096,'Entrada - Salida'!C:C,Saldo!B8096)</f>
        <v>0</v>
      </c>
      <c r="I8096" s="11">
        <f t="shared" si="127"/>
        <v>0</v>
      </c>
      <c r="J8096" s="22"/>
    </row>
    <row r="8097" spans="5:10">
      <c r="E8097" s="4" t="e">
        <f>VLOOKUP(B8097,'[1]Base de datos Almacen'!$B$2:$E$3654,4,0)</f>
        <v>#N/A</v>
      </c>
      <c r="F8097" s="8">
        <v>0</v>
      </c>
      <c r="G8097" s="9">
        <f>SUMIFS('Entrada - Salida'!$E:$E,'Entrada - Salida'!$D:$D,Saldo!C8097,'Entrada - Salida'!C:C,Saldo!B8097)</f>
        <v>0</v>
      </c>
      <c r="H8097" s="10">
        <f>SUMIFS('Entrada - Salida'!$F:$F,'Entrada - Salida'!$D:$D,Saldo!C8097,'Entrada - Salida'!C:C,Saldo!B8097)</f>
        <v>0</v>
      </c>
      <c r="I8097" s="11">
        <f t="shared" si="127"/>
        <v>0</v>
      </c>
      <c r="J8097" s="22"/>
    </row>
    <row r="8098" spans="5:10">
      <c r="E8098" s="4" t="e">
        <f>VLOOKUP(B8098,'[1]Base de datos Almacen'!$B$2:$E$3654,4,0)</f>
        <v>#N/A</v>
      </c>
      <c r="F8098" s="8">
        <v>0</v>
      </c>
      <c r="G8098" s="9">
        <f>SUMIFS('Entrada - Salida'!$E:$E,'Entrada - Salida'!$D:$D,Saldo!C8098,'Entrada - Salida'!C:C,Saldo!B8098)</f>
        <v>0</v>
      </c>
      <c r="H8098" s="10">
        <f>SUMIFS('Entrada - Salida'!$F:$F,'Entrada - Salida'!$D:$D,Saldo!C8098,'Entrada - Salida'!C:C,Saldo!B8098)</f>
        <v>0</v>
      </c>
      <c r="I8098" s="11">
        <f t="shared" si="127"/>
        <v>0</v>
      </c>
      <c r="J8098" s="22"/>
    </row>
    <row r="8099" spans="5:10">
      <c r="E8099" s="4" t="e">
        <f>VLOOKUP(B8099,'[1]Base de datos Almacen'!$B$2:$E$3654,4,0)</f>
        <v>#N/A</v>
      </c>
      <c r="F8099" s="8">
        <v>0</v>
      </c>
      <c r="G8099" s="9">
        <f>SUMIFS('Entrada - Salida'!$E:$E,'Entrada - Salida'!$D:$D,Saldo!C8099,'Entrada - Salida'!C:C,Saldo!B8099)</f>
        <v>0</v>
      </c>
      <c r="H8099" s="10">
        <f>SUMIFS('Entrada - Salida'!$F:$F,'Entrada - Salida'!$D:$D,Saldo!C8099,'Entrada - Salida'!C:C,Saldo!B8099)</f>
        <v>0</v>
      </c>
      <c r="I8099" s="11">
        <f t="shared" si="127"/>
        <v>0</v>
      </c>
      <c r="J8099" s="22"/>
    </row>
    <row r="8100" spans="5:10">
      <c r="E8100" s="4" t="e">
        <f>VLOOKUP(B8100,'[1]Base de datos Almacen'!$B$2:$E$3654,4,0)</f>
        <v>#N/A</v>
      </c>
      <c r="F8100" s="8">
        <v>0</v>
      </c>
      <c r="G8100" s="9">
        <f>SUMIFS('Entrada - Salida'!$E:$E,'Entrada - Salida'!$D:$D,Saldo!C8100,'Entrada - Salida'!C:C,Saldo!B8100)</f>
        <v>0</v>
      </c>
      <c r="H8100" s="10">
        <f>SUMIFS('Entrada - Salida'!$F:$F,'Entrada - Salida'!$D:$D,Saldo!C8100,'Entrada - Salida'!C:C,Saldo!B8100)</f>
        <v>0</v>
      </c>
      <c r="I8100" s="11">
        <f t="shared" si="127"/>
        <v>0</v>
      </c>
      <c r="J8100" s="22"/>
    </row>
    <row r="8101" spans="5:10">
      <c r="E8101" s="4" t="e">
        <f>VLOOKUP(B8101,'[1]Base de datos Almacen'!$B$2:$E$3654,4,0)</f>
        <v>#N/A</v>
      </c>
      <c r="F8101" s="8">
        <v>0</v>
      </c>
      <c r="G8101" s="9">
        <f>SUMIFS('Entrada - Salida'!$E:$E,'Entrada - Salida'!$D:$D,Saldo!C8101,'Entrada - Salida'!C:C,Saldo!B8101)</f>
        <v>0</v>
      </c>
      <c r="H8101" s="10">
        <f>SUMIFS('Entrada - Salida'!$F:$F,'Entrada - Salida'!$D:$D,Saldo!C8101,'Entrada - Salida'!C:C,Saldo!B8101)</f>
        <v>0</v>
      </c>
      <c r="I8101" s="11">
        <f t="shared" si="127"/>
        <v>0</v>
      </c>
      <c r="J8101" s="22"/>
    </row>
    <row r="8102" spans="5:10">
      <c r="E8102" s="4" t="e">
        <f>VLOOKUP(B8102,'[1]Base de datos Almacen'!$B$2:$E$3654,4,0)</f>
        <v>#N/A</v>
      </c>
      <c r="F8102" s="8">
        <v>0</v>
      </c>
      <c r="G8102" s="9">
        <f>SUMIFS('Entrada - Salida'!$E:$E,'Entrada - Salida'!$D:$D,Saldo!C8102,'Entrada - Salida'!C:C,Saldo!B8102)</f>
        <v>0</v>
      </c>
      <c r="H8102" s="10">
        <f>SUMIFS('Entrada - Salida'!$F:$F,'Entrada - Salida'!$D:$D,Saldo!C8102,'Entrada - Salida'!C:C,Saldo!B8102)</f>
        <v>0</v>
      </c>
      <c r="I8102" s="11">
        <f t="shared" si="127"/>
        <v>0</v>
      </c>
      <c r="J8102" s="22"/>
    </row>
    <row r="8103" spans="5:10">
      <c r="E8103" s="4" t="e">
        <f>VLOOKUP(B8103,'[1]Base de datos Almacen'!$B$2:$E$3654,4,0)</f>
        <v>#N/A</v>
      </c>
      <c r="F8103" s="8">
        <v>0</v>
      </c>
      <c r="G8103" s="9">
        <f>SUMIFS('Entrada - Salida'!$E:$E,'Entrada - Salida'!$D:$D,Saldo!C8103,'Entrada - Salida'!C:C,Saldo!B8103)</f>
        <v>0</v>
      </c>
      <c r="H8103" s="10">
        <f>SUMIFS('Entrada - Salida'!$F:$F,'Entrada - Salida'!$D:$D,Saldo!C8103,'Entrada - Salida'!C:C,Saldo!B8103)</f>
        <v>0</v>
      </c>
      <c r="I8103" s="11">
        <f t="shared" si="127"/>
        <v>0</v>
      </c>
      <c r="J8103" s="22"/>
    </row>
    <row r="8104" spans="5:10">
      <c r="E8104" s="4" t="e">
        <f>VLOOKUP(B8104,'[1]Base de datos Almacen'!$B$2:$E$3654,4,0)</f>
        <v>#N/A</v>
      </c>
      <c r="F8104" s="8">
        <v>0</v>
      </c>
      <c r="G8104" s="9">
        <f>SUMIFS('Entrada - Salida'!$E:$E,'Entrada - Salida'!$D:$D,Saldo!C8104,'Entrada - Salida'!C:C,Saldo!B8104)</f>
        <v>0</v>
      </c>
      <c r="H8104" s="10">
        <f>SUMIFS('Entrada - Salida'!$F:$F,'Entrada - Salida'!$D:$D,Saldo!C8104,'Entrada - Salida'!C:C,Saldo!B8104)</f>
        <v>0</v>
      </c>
      <c r="I8104" s="11">
        <f t="shared" si="127"/>
        <v>0</v>
      </c>
      <c r="J8104" s="22"/>
    </row>
    <row r="8105" spans="5:10">
      <c r="E8105" s="4" t="e">
        <f>VLOOKUP(B8105,'[1]Base de datos Almacen'!$B$2:$E$3654,4,0)</f>
        <v>#N/A</v>
      </c>
      <c r="F8105" s="8">
        <v>0</v>
      </c>
      <c r="G8105" s="9">
        <f>SUMIFS('Entrada - Salida'!$E:$E,'Entrada - Salida'!$D:$D,Saldo!C8105,'Entrada - Salida'!C:C,Saldo!B8105)</f>
        <v>0</v>
      </c>
      <c r="H8105" s="10">
        <f>SUMIFS('Entrada - Salida'!$F:$F,'Entrada - Salida'!$D:$D,Saldo!C8105,'Entrada - Salida'!C:C,Saldo!B8105)</f>
        <v>0</v>
      </c>
      <c r="I8105" s="11">
        <f t="shared" si="127"/>
        <v>0</v>
      </c>
      <c r="J8105" s="22"/>
    </row>
    <row r="8106" spans="5:10">
      <c r="E8106" s="4" t="e">
        <f>VLOOKUP(B8106,'[1]Base de datos Almacen'!$B$2:$E$3654,4,0)</f>
        <v>#N/A</v>
      </c>
      <c r="F8106" s="8">
        <v>0</v>
      </c>
      <c r="G8106" s="9">
        <f>SUMIFS('Entrada - Salida'!$E:$E,'Entrada - Salida'!$D:$D,Saldo!C8106,'Entrada - Salida'!C:C,Saldo!B8106)</f>
        <v>0</v>
      </c>
      <c r="H8106" s="10">
        <f>SUMIFS('Entrada - Salida'!$F:$F,'Entrada - Salida'!$D:$D,Saldo!C8106,'Entrada - Salida'!C:C,Saldo!B8106)</f>
        <v>0</v>
      </c>
      <c r="I8106" s="11">
        <f t="shared" si="127"/>
        <v>0</v>
      </c>
      <c r="J8106" s="22"/>
    </row>
    <row r="8107" spans="5:10">
      <c r="E8107" s="4" t="e">
        <f>VLOOKUP(B8107,'[1]Base de datos Almacen'!$B$2:$E$3654,4,0)</f>
        <v>#N/A</v>
      </c>
      <c r="F8107" s="8">
        <v>0</v>
      </c>
      <c r="G8107" s="9">
        <f>SUMIFS('Entrada - Salida'!$E:$E,'Entrada - Salida'!$D:$D,Saldo!C8107,'Entrada - Salida'!C:C,Saldo!B8107)</f>
        <v>0</v>
      </c>
      <c r="H8107" s="10">
        <f>SUMIFS('Entrada - Salida'!$F:$F,'Entrada - Salida'!$D:$D,Saldo!C8107,'Entrada - Salida'!C:C,Saldo!B8107)</f>
        <v>0</v>
      </c>
      <c r="I8107" s="11">
        <f t="shared" si="127"/>
        <v>0</v>
      </c>
      <c r="J8107" s="22"/>
    </row>
    <row r="8108" spans="5:10">
      <c r="E8108" s="4" t="e">
        <f>VLOOKUP(B8108,'[1]Base de datos Almacen'!$B$2:$E$3654,4,0)</f>
        <v>#N/A</v>
      </c>
      <c r="F8108" s="8">
        <v>0</v>
      </c>
      <c r="G8108" s="9">
        <f>SUMIFS('Entrada - Salida'!$E:$E,'Entrada - Salida'!$D:$D,Saldo!C8108,'Entrada - Salida'!C:C,Saldo!B8108)</f>
        <v>0</v>
      </c>
      <c r="H8108" s="10">
        <f>SUMIFS('Entrada - Salida'!$F:$F,'Entrada - Salida'!$D:$D,Saldo!C8108,'Entrada - Salida'!C:C,Saldo!B8108)</f>
        <v>0</v>
      </c>
      <c r="I8108" s="11">
        <f t="shared" si="127"/>
        <v>0</v>
      </c>
      <c r="J8108" s="22"/>
    </row>
    <row r="8109" spans="5:10">
      <c r="E8109" s="4" t="e">
        <f>VLOOKUP(B8109,'[1]Base de datos Almacen'!$B$2:$E$3654,4,0)</f>
        <v>#N/A</v>
      </c>
      <c r="F8109" s="8">
        <v>0</v>
      </c>
      <c r="G8109" s="9">
        <f>SUMIFS('Entrada - Salida'!$E:$E,'Entrada - Salida'!$D:$D,Saldo!C8109,'Entrada - Salida'!C:C,Saldo!B8109)</f>
        <v>0</v>
      </c>
      <c r="H8109" s="10">
        <f>SUMIFS('Entrada - Salida'!$F:$F,'Entrada - Salida'!$D:$D,Saldo!C8109,'Entrada - Salida'!C:C,Saldo!B8109)</f>
        <v>0</v>
      </c>
      <c r="I8109" s="11">
        <f t="shared" si="127"/>
        <v>0</v>
      </c>
      <c r="J8109" s="22"/>
    </row>
    <row r="8110" spans="5:10">
      <c r="E8110" s="4" t="e">
        <f>VLOOKUP(B8110,'[1]Base de datos Almacen'!$B$2:$E$3654,4,0)</f>
        <v>#N/A</v>
      </c>
      <c r="F8110" s="8">
        <v>0</v>
      </c>
      <c r="G8110" s="9">
        <f>SUMIFS('Entrada - Salida'!$E:$E,'Entrada - Salida'!$D:$D,Saldo!C8110,'Entrada - Salida'!C:C,Saldo!B8110)</f>
        <v>0</v>
      </c>
      <c r="H8110" s="10">
        <f>SUMIFS('Entrada - Salida'!$F:$F,'Entrada - Salida'!$D:$D,Saldo!C8110,'Entrada - Salida'!C:C,Saldo!B8110)</f>
        <v>0</v>
      </c>
      <c r="I8110" s="11">
        <f t="shared" ref="I8110:I8173" si="128">+(G8110-H8110)+F8110</f>
        <v>0</v>
      </c>
      <c r="J8110" s="22"/>
    </row>
    <row r="8111" spans="5:10">
      <c r="E8111" s="4" t="e">
        <f>VLOOKUP(B8111,'[1]Base de datos Almacen'!$B$2:$E$3654,4,0)</f>
        <v>#N/A</v>
      </c>
      <c r="F8111" s="8">
        <v>0</v>
      </c>
      <c r="G8111" s="9">
        <f>SUMIFS('Entrada - Salida'!$E:$E,'Entrada - Salida'!$D:$D,Saldo!C8111,'Entrada - Salida'!C:C,Saldo!B8111)</f>
        <v>0</v>
      </c>
      <c r="H8111" s="10">
        <f>SUMIFS('Entrada - Salida'!$F:$F,'Entrada - Salida'!$D:$D,Saldo!C8111,'Entrada - Salida'!C:C,Saldo!B8111)</f>
        <v>0</v>
      </c>
      <c r="I8111" s="11">
        <f t="shared" si="128"/>
        <v>0</v>
      </c>
      <c r="J8111" s="22"/>
    </row>
    <row r="8112" spans="5:10">
      <c r="E8112" s="4" t="e">
        <f>VLOOKUP(B8112,'[1]Base de datos Almacen'!$B$2:$E$3654,4,0)</f>
        <v>#N/A</v>
      </c>
      <c r="F8112" s="8">
        <v>0</v>
      </c>
      <c r="G8112" s="9">
        <f>SUMIFS('Entrada - Salida'!$E:$E,'Entrada - Salida'!$D:$D,Saldo!C8112,'Entrada - Salida'!C:C,Saldo!B8112)</f>
        <v>0</v>
      </c>
      <c r="H8112" s="10">
        <f>SUMIFS('Entrada - Salida'!$F:$F,'Entrada - Salida'!$D:$D,Saldo!C8112,'Entrada - Salida'!C:C,Saldo!B8112)</f>
        <v>0</v>
      </c>
      <c r="I8112" s="11">
        <f t="shared" si="128"/>
        <v>0</v>
      </c>
      <c r="J8112" s="22"/>
    </row>
    <row r="8113" spans="5:10">
      <c r="E8113" s="4" t="e">
        <f>VLOOKUP(B8113,'[1]Base de datos Almacen'!$B$2:$E$3654,4,0)</f>
        <v>#N/A</v>
      </c>
      <c r="F8113" s="8">
        <v>0</v>
      </c>
      <c r="G8113" s="9">
        <f>SUMIFS('Entrada - Salida'!$E:$E,'Entrada - Salida'!$D:$D,Saldo!C8113,'Entrada - Salida'!C:C,Saldo!B8113)</f>
        <v>0</v>
      </c>
      <c r="H8113" s="10">
        <f>SUMIFS('Entrada - Salida'!$F:$F,'Entrada - Salida'!$D:$D,Saldo!C8113,'Entrada - Salida'!C:C,Saldo!B8113)</f>
        <v>0</v>
      </c>
      <c r="I8113" s="11">
        <f t="shared" si="128"/>
        <v>0</v>
      </c>
      <c r="J8113" s="22"/>
    </row>
    <row r="8114" spans="5:10">
      <c r="E8114" s="4" t="e">
        <f>VLOOKUP(B8114,'[1]Base de datos Almacen'!$B$2:$E$3654,4,0)</f>
        <v>#N/A</v>
      </c>
      <c r="F8114" s="8">
        <v>0</v>
      </c>
      <c r="G8114" s="9">
        <f>SUMIFS('Entrada - Salida'!$E:$E,'Entrada - Salida'!$D:$D,Saldo!C8114,'Entrada - Salida'!C:C,Saldo!B8114)</f>
        <v>0</v>
      </c>
      <c r="H8114" s="10">
        <f>SUMIFS('Entrada - Salida'!$F:$F,'Entrada - Salida'!$D:$D,Saldo!C8114,'Entrada - Salida'!C:C,Saldo!B8114)</f>
        <v>0</v>
      </c>
      <c r="I8114" s="11">
        <f t="shared" si="128"/>
        <v>0</v>
      </c>
      <c r="J8114" s="22"/>
    </row>
    <row r="8115" spans="5:10">
      <c r="E8115" s="4" t="e">
        <f>VLOOKUP(B8115,'[1]Base de datos Almacen'!$B$2:$E$3654,4,0)</f>
        <v>#N/A</v>
      </c>
      <c r="F8115" s="8">
        <v>0</v>
      </c>
      <c r="G8115" s="9">
        <f>SUMIFS('Entrada - Salida'!$E:$E,'Entrada - Salida'!$D:$D,Saldo!C8115,'Entrada - Salida'!C:C,Saldo!B8115)</f>
        <v>0</v>
      </c>
      <c r="H8115" s="10">
        <f>SUMIFS('Entrada - Salida'!$F:$F,'Entrada - Salida'!$D:$D,Saldo!C8115,'Entrada - Salida'!C:C,Saldo!B8115)</f>
        <v>0</v>
      </c>
      <c r="I8115" s="11">
        <f t="shared" si="128"/>
        <v>0</v>
      </c>
      <c r="J8115" s="22"/>
    </row>
    <row r="8116" spans="5:10">
      <c r="E8116" s="4" t="e">
        <f>VLOOKUP(B8116,'[1]Base de datos Almacen'!$B$2:$E$3654,4,0)</f>
        <v>#N/A</v>
      </c>
      <c r="F8116" s="8">
        <v>0</v>
      </c>
      <c r="G8116" s="9">
        <f>SUMIFS('Entrada - Salida'!$E:$E,'Entrada - Salida'!$D:$D,Saldo!C8116,'Entrada - Salida'!C:C,Saldo!B8116)</f>
        <v>0</v>
      </c>
      <c r="H8116" s="10">
        <f>SUMIFS('Entrada - Salida'!$F:$F,'Entrada - Salida'!$D:$D,Saldo!C8116,'Entrada - Salida'!C:C,Saldo!B8116)</f>
        <v>0</v>
      </c>
      <c r="I8116" s="11">
        <f t="shared" si="128"/>
        <v>0</v>
      </c>
      <c r="J8116" s="22"/>
    </row>
    <row r="8117" spans="5:10">
      <c r="E8117" s="4" t="e">
        <f>VLOOKUP(B8117,'[1]Base de datos Almacen'!$B$2:$E$3654,4,0)</f>
        <v>#N/A</v>
      </c>
      <c r="F8117" s="8">
        <v>0</v>
      </c>
      <c r="G8117" s="9">
        <f>SUMIFS('Entrada - Salida'!$E:$E,'Entrada - Salida'!$D:$D,Saldo!C8117,'Entrada - Salida'!C:C,Saldo!B8117)</f>
        <v>0</v>
      </c>
      <c r="H8117" s="10">
        <f>SUMIFS('Entrada - Salida'!$F:$F,'Entrada - Salida'!$D:$D,Saldo!C8117,'Entrada - Salida'!C:C,Saldo!B8117)</f>
        <v>0</v>
      </c>
      <c r="I8117" s="11">
        <f t="shared" si="128"/>
        <v>0</v>
      </c>
      <c r="J8117" s="22"/>
    </row>
    <row r="8118" spans="5:10">
      <c r="E8118" s="4" t="e">
        <f>VLOOKUP(B8118,'[1]Base de datos Almacen'!$B$2:$E$3654,4,0)</f>
        <v>#N/A</v>
      </c>
      <c r="F8118" s="8">
        <v>0</v>
      </c>
      <c r="G8118" s="9">
        <f>SUMIFS('Entrada - Salida'!$E:$E,'Entrada - Salida'!$D:$D,Saldo!C8118,'Entrada - Salida'!C:C,Saldo!B8118)</f>
        <v>0</v>
      </c>
      <c r="H8118" s="10">
        <f>SUMIFS('Entrada - Salida'!$F:$F,'Entrada - Salida'!$D:$D,Saldo!C8118,'Entrada - Salida'!C:C,Saldo!B8118)</f>
        <v>0</v>
      </c>
      <c r="I8118" s="11">
        <f t="shared" si="128"/>
        <v>0</v>
      </c>
      <c r="J8118" s="22"/>
    </row>
    <row r="8119" spans="5:10">
      <c r="E8119" s="4" t="e">
        <f>VLOOKUP(B8119,'[1]Base de datos Almacen'!$B$2:$E$3654,4,0)</f>
        <v>#N/A</v>
      </c>
      <c r="F8119" s="8">
        <v>0</v>
      </c>
      <c r="G8119" s="9">
        <f>SUMIFS('Entrada - Salida'!$E:$E,'Entrada - Salida'!$D:$D,Saldo!C8119,'Entrada - Salida'!C:C,Saldo!B8119)</f>
        <v>0</v>
      </c>
      <c r="H8119" s="10">
        <f>SUMIFS('Entrada - Salida'!$F:$F,'Entrada - Salida'!$D:$D,Saldo!C8119,'Entrada - Salida'!C:C,Saldo!B8119)</f>
        <v>0</v>
      </c>
      <c r="I8119" s="11">
        <f t="shared" si="128"/>
        <v>0</v>
      </c>
      <c r="J8119" s="22"/>
    </row>
    <row r="8120" spans="5:10">
      <c r="E8120" s="4" t="e">
        <f>VLOOKUP(B8120,'[1]Base de datos Almacen'!$B$2:$E$3654,4,0)</f>
        <v>#N/A</v>
      </c>
      <c r="F8120" s="8">
        <v>0</v>
      </c>
      <c r="G8120" s="9">
        <f>SUMIFS('Entrada - Salida'!$E:$E,'Entrada - Salida'!$D:$D,Saldo!C8120,'Entrada - Salida'!C:C,Saldo!B8120)</f>
        <v>0</v>
      </c>
      <c r="H8120" s="10">
        <f>SUMIFS('Entrada - Salida'!$F:$F,'Entrada - Salida'!$D:$D,Saldo!C8120,'Entrada - Salida'!C:C,Saldo!B8120)</f>
        <v>0</v>
      </c>
      <c r="I8120" s="11">
        <f t="shared" si="128"/>
        <v>0</v>
      </c>
      <c r="J8120" s="22"/>
    </row>
    <row r="8121" spans="5:10">
      <c r="E8121" s="4" t="e">
        <f>VLOOKUP(B8121,'[1]Base de datos Almacen'!$B$2:$E$3654,4,0)</f>
        <v>#N/A</v>
      </c>
      <c r="F8121" s="8">
        <v>0</v>
      </c>
      <c r="G8121" s="9">
        <f>SUMIFS('Entrada - Salida'!$E:$E,'Entrada - Salida'!$D:$D,Saldo!C8121,'Entrada - Salida'!C:C,Saldo!B8121)</f>
        <v>0</v>
      </c>
      <c r="H8121" s="10">
        <f>SUMIFS('Entrada - Salida'!$F:$F,'Entrada - Salida'!$D:$D,Saldo!C8121,'Entrada - Salida'!C:C,Saldo!B8121)</f>
        <v>0</v>
      </c>
      <c r="I8121" s="11">
        <f t="shared" si="128"/>
        <v>0</v>
      </c>
      <c r="J8121" s="22"/>
    </row>
    <row r="8122" spans="5:10">
      <c r="E8122" s="4" t="e">
        <f>VLOOKUP(B8122,'[1]Base de datos Almacen'!$B$2:$E$3654,4,0)</f>
        <v>#N/A</v>
      </c>
      <c r="F8122" s="8">
        <v>0</v>
      </c>
      <c r="G8122" s="9">
        <f>SUMIFS('Entrada - Salida'!$E:$E,'Entrada - Salida'!$D:$D,Saldo!C8122,'Entrada - Salida'!C:C,Saldo!B8122)</f>
        <v>0</v>
      </c>
      <c r="H8122" s="10">
        <f>SUMIFS('Entrada - Salida'!$F:$F,'Entrada - Salida'!$D:$D,Saldo!C8122,'Entrada - Salida'!C:C,Saldo!B8122)</f>
        <v>0</v>
      </c>
      <c r="I8122" s="11">
        <f t="shared" si="128"/>
        <v>0</v>
      </c>
      <c r="J8122" s="22"/>
    </row>
    <row r="8123" spans="5:10">
      <c r="E8123" s="4" t="e">
        <f>VLOOKUP(B8123,'[1]Base de datos Almacen'!$B$2:$E$3654,4,0)</f>
        <v>#N/A</v>
      </c>
      <c r="F8123" s="8">
        <v>0</v>
      </c>
      <c r="G8123" s="9">
        <f>SUMIFS('Entrada - Salida'!$E:$E,'Entrada - Salida'!$D:$D,Saldo!C8123,'Entrada - Salida'!C:C,Saldo!B8123)</f>
        <v>0</v>
      </c>
      <c r="H8123" s="10">
        <f>SUMIFS('Entrada - Salida'!$F:$F,'Entrada - Salida'!$D:$D,Saldo!C8123,'Entrada - Salida'!C:C,Saldo!B8123)</f>
        <v>0</v>
      </c>
      <c r="I8123" s="11">
        <f t="shared" si="128"/>
        <v>0</v>
      </c>
      <c r="J8123" s="22"/>
    </row>
    <row r="8124" spans="5:10">
      <c r="E8124" s="4" t="e">
        <f>VLOOKUP(B8124,'[1]Base de datos Almacen'!$B$2:$E$3654,4,0)</f>
        <v>#N/A</v>
      </c>
      <c r="F8124" s="8">
        <v>0</v>
      </c>
      <c r="G8124" s="9">
        <f>SUMIFS('Entrada - Salida'!$E:$E,'Entrada - Salida'!$D:$D,Saldo!C8124,'Entrada - Salida'!C:C,Saldo!B8124)</f>
        <v>0</v>
      </c>
      <c r="H8124" s="10">
        <f>SUMIFS('Entrada - Salida'!$F:$F,'Entrada - Salida'!$D:$D,Saldo!C8124,'Entrada - Salida'!C:C,Saldo!B8124)</f>
        <v>0</v>
      </c>
      <c r="I8124" s="11">
        <f t="shared" si="128"/>
        <v>0</v>
      </c>
      <c r="J8124" s="22"/>
    </row>
    <row r="8125" spans="5:10">
      <c r="E8125" s="4" t="e">
        <f>VLOOKUP(B8125,'[1]Base de datos Almacen'!$B$2:$E$3654,4,0)</f>
        <v>#N/A</v>
      </c>
      <c r="F8125" s="8">
        <v>0</v>
      </c>
      <c r="G8125" s="9">
        <f>SUMIFS('Entrada - Salida'!$E:$E,'Entrada - Salida'!$D:$D,Saldo!C8125,'Entrada - Salida'!C:C,Saldo!B8125)</f>
        <v>0</v>
      </c>
      <c r="H8125" s="10">
        <f>SUMIFS('Entrada - Salida'!$F:$F,'Entrada - Salida'!$D:$D,Saldo!C8125,'Entrada - Salida'!C:C,Saldo!B8125)</f>
        <v>0</v>
      </c>
      <c r="I8125" s="11">
        <f t="shared" si="128"/>
        <v>0</v>
      </c>
      <c r="J8125" s="22"/>
    </row>
    <row r="8126" spans="5:10">
      <c r="E8126" s="4" t="e">
        <f>VLOOKUP(B8126,'[1]Base de datos Almacen'!$B$2:$E$3654,4,0)</f>
        <v>#N/A</v>
      </c>
      <c r="F8126" s="8">
        <v>0</v>
      </c>
      <c r="G8126" s="9">
        <f>SUMIFS('Entrada - Salida'!$E:$E,'Entrada - Salida'!$D:$D,Saldo!C8126,'Entrada - Salida'!C:C,Saldo!B8126)</f>
        <v>0</v>
      </c>
      <c r="H8126" s="10">
        <f>SUMIFS('Entrada - Salida'!$F:$F,'Entrada - Salida'!$D:$D,Saldo!C8126,'Entrada - Salida'!C:C,Saldo!B8126)</f>
        <v>0</v>
      </c>
      <c r="I8126" s="11">
        <f t="shared" si="128"/>
        <v>0</v>
      </c>
      <c r="J8126" s="22"/>
    </row>
    <row r="8127" spans="5:10">
      <c r="E8127" s="4" t="e">
        <f>VLOOKUP(B8127,'[1]Base de datos Almacen'!$B$2:$E$3654,4,0)</f>
        <v>#N/A</v>
      </c>
      <c r="F8127" s="8">
        <v>0</v>
      </c>
      <c r="G8127" s="9">
        <f>SUMIFS('Entrada - Salida'!$E:$E,'Entrada - Salida'!$D:$D,Saldo!C8127,'Entrada - Salida'!C:C,Saldo!B8127)</f>
        <v>0</v>
      </c>
      <c r="H8127" s="10">
        <f>SUMIFS('Entrada - Salida'!$F:$F,'Entrada - Salida'!$D:$D,Saldo!C8127,'Entrada - Salida'!C:C,Saldo!B8127)</f>
        <v>0</v>
      </c>
      <c r="I8127" s="11">
        <f t="shared" si="128"/>
        <v>0</v>
      </c>
      <c r="J8127" s="22"/>
    </row>
    <row r="8128" spans="5:10">
      <c r="E8128" s="4" t="e">
        <f>VLOOKUP(B8128,'[1]Base de datos Almacen'!$B$2:$E$3654,4,0)</f>
        <v>#N/A</v>
      </c>
      <c r="F8128" s="8">
        <v>0</v>
      </c>
      <c r="G8128" s="9">
        <f>SUMIFS('Entrada - Salida'!$E:$E,'Entrada - Salida'!$D:$D,Saldo!C8128,'Entrada - Salida'!C:C,Saldo!B8128)</f>
        <v>0</v>
      </c>
      <c r="H8128" s="10">
        <f>SUMIFS('Entrada - Salida'!$F:$F,'Entrada - Salida'!$D:$D,Saldo!C8128,'Entrada - Salida'!C:C,Saldo!B8128)</f>
        <v>0</v>
      </c>
      <c r="I8128" s="11">
        <f t="shared" si="128"/>
        <v>0</v>
      </c>
      <c r="J8128" s="22"/>
    </row>
    <row r="8129" spans="5:10">
      <c r="E8129" s="4" t="e">
        <f>VLOOKUP(B8129,'[1]Base de datos Almacen'!$B$2:$E$3654,4,0)</f>
        <v>#N/A</v>
      </c>
      <c r="F8129" s="8">
        <v>0</v>
      </c>
      <c r="G8129" s="9">
        <f>SUMIFS('Entrada - Salida'!$E:$E,'Entrada - Salida'!$D:$D,Saldo!C8129,'Entrada - Salida'!C:C,Saldo!B8129)</f>
        <v>0</v>
      </c>
      <c r="H8129" s="10">
        <f>SUMIFS('Entrada - Salida'!$F:$F,'Entrada - Salida'!$D:$D,Saldo!C8129,'Entrada - Salida'!C:C,Saldo!B8129)</f>
        <v>0</v>
      </c>
      <c r="I8129" s="11">
        <f t="shared" si="128"/>
        <v>0</v>
      </c>
      <c r="J8129" s="22"/>
    </row>
    <row r="8130" spans="5:10">
      <c r="E8130" s="4" t="e">
        <f>VLOOKUP(B8130,'[1]Base de datos Almacen'!$B$2:$E$3654,4,0)</f>
        <v>#N/A</v>
      </c>
      <c r="F8130" s="8">
        <v>0</v>
      </c>
      <c r="G8130" s="9">
        <f>SUMIFS('Entrada - Salida'!$E:$E,'Entrada - Salida'!$D:$D,Saldo!C8130,'Entrada - Salida'!C:C,Saldo!B8130)</f>
        <v>0</v>
      </c>
      <c r="H8130" s="10">
        <f>SUMIFS('Entrada - Salida'!$F:$F,'Entrada - Salida'!$D:$D,Saldo!C8130,'Entrada - Salida'!C:C,Saldo!B8130)</f>
        <v>0</v>
      </c>
      <c r="I8130" s="11">
        <f t="shared" si="128"/>
        <v>0</v>
      </c>
      <c r="J8130" s="22"/>
    </row>
    <row r="8131" spans="5:10">
      <c r="E8131" s="4" t="e">
        <f>VLOOKUP(B8131,'[1]Base de datos Almacen'!$B$2:$E$3654,4,0)</f>
        <v>#N/A</v>
      </c>
      <c r="F8131" s="8">
        <v>0</v>
      </c>
      <c r="G8131" s="9">
        <f>SUMIFS('Entrada - Salida'!$E:$E,'Entrada - Salida'!$D:$D,Saldo!C8131,'Entrada - Salida'!C:C,Saldo!B8131)</f>
        <v>0</v>
      </c>
      <c r="H8131" s="10">
        <f>SUMIFS('Entrada - Salida'!$F:$F,'Entrada - Salida'!$D:$D,Saldo!C8131,'Entrada - Salida'!C:C,Saldo!B8131)</f>
        <v>0</v>
      </c>
      <c r="I8131" s="11">
        <f t="shared" si="128"/>
        <v>0</v>
      </c>
      <c r="J8131" s="22"/>
    </row>
    <row r="8132" spans="5:10">
      <c r="E8132" s="4" t="e">
        <f>VLOOKUP(B8132,'[1]Base de datos Almacen'!$B$2:$E$3654,4,0)</f>
        <v>#N/A</v>
      </c>
      <c r="F8132" s="8">
        <v>0</v>
      </c>
      <c r="G8132" s="9">
        <f>SUMIFS('Entrada - Salida'!$E:$E,'Entrada - Salida'!$D:$D,Saldo!C8132,'Entrada - Salida'!C:C,Saldo!B8132)</f>
        <v>0</v>
      </c>
      <c r="H8132" s="10">
        <f>SUMIFS('Entrada - Salida'!$F:$F,'Entrada - Salida'!$D:$D,Saldo!C8132,'Entrada - Salida'!C:C,Saldo!B8132)</f>
        <v>0</v>
      </c>
      <c r="I8132" s="11">
        <f t="shared" si="128"/>
        <v>0</v>
      </c>
      <c r="J8132" s="22"/>
    </row>
    <row r="8133" spans="5:10">
      <c r="E8133" s="4" t="e">
        <f>VLOOKUP(B8133,'[1]Base de datos Almacen'!$B$2:$E$3654,4,0)</f>
        <v>#N/A</v>
      </c>
      <c r="F8133" s="8">
        <v>0</v>
      </c>
      <c r="G8133" s="9">
        <f>SUMIFS('Entrada - Salida'!$E:$E,'Entrada - Salida'!$D:$D,Saldo!C8133,'Entrada - Salida'!C:C,Saldo!B8133)</f>
        <v>0</v>
      </c>
      <c r="H8133" s="10">
        <f>SUMIFS('Entrada - Salida'!$F:$F,'Entrada - Salida'!$D:$D,Saldo!C8133,'Entrada - Salida'!C:C,Saldo!B8133)</f>
        <v>0</v>
      </c>
      <c r="I8133" s="11">
        <f t="shared" si="128"/>
        <v>0</v>
      </c>
      <c r="J8133" s="22"/>
    </row>
    <row r="8134" spans="5:10">
      <c r="E8134" s="4" t="e">
        <f>VLOOKUP(B8134,'[1]Base de datos Almacen'!$B$2:$E$3654,4,0)</f>
        <v>#N/A</v>
      </c>
      <c r="F8134" s="8">
        <v>0</v>
      </c>
      <c r="G8134" s="9">
        <f>SUMIFS('Entrada - Salida'!$E:$E,'Entrada - Salida'!$D:$D,Saldo!C8134,'Entrada - Salida'!C:C,Saldo!B8134)</f>
        <v>0</v>
      </c>
      <c r="H8134" s="10">
        <f>SUMIFS('Entrada - Salida'!$F:$F,'Entrada - Salida'!$D:$D,Saldo!C8134,'Entrada - Salida'!C:C,Saldo!B8134)</f>
        <v>0</v>
      </c>
      <c r="I8134" s="11">
        <f t="shared" si="128"/>
        <v>0</v>
      </c>
      <c r="J8134" s="22"/>
    </row>
    <row r="8135" spans="5:10">
      <c r="E8135" s="4" t="e">
        <f>VLOOKUP(B8135,'[1]Base de datos Almacen'!$B$2:$E$3654,4,0)</f>
        <v>#N/A</v>
      </c>
      <c r="F8135" s="8">
        <v>0</v>
      </c>
      <c r="G8135" s="9">
        <f>SUMIFS('Entrada - Salida'!$E:$E,'Entrada - Salida'!$D:$D,Saldo!C8135,'Entrada - Salida'!C:C,Saldo!B8135)</f>
        <v>0</v>
      </c>
      <c r="H8135" s="10">
        <f>SUMIFS('Entrada - Salida'!$F:$F,'Entrada - Salida'!$D:$D,Saldo!C8135,'Entrada - Salida'!C:C,Saldo!B8135)</f>
        <v>0</v>
      </c>
      <c r="I8135" s="11">
        <f t="shared" si="128"/>
        <v>0</v>
      </c>
      <c r="J8135" s="22"/>
    </row>
    <row r="8136" spans="5:10">
      <c r="E8136" s="4" t="e">
        <f>VLOOKUP(B8136,'[1]Base de datos Almacen'!$B$2:$E$3654,4,0)</f>
        <v>#N/A</v>
      </c>
      <c r="F8136" s="8">
        <v>0</v>
      </c>
      <c r="G8136" s="9">
        <f>SUMIFS('Entrada - Salida'!$E:$E,'Entrada - Salida'!$D:$D,Saldo!C8136,'Entrada - Salida'!C:C,Saldo!B8136)</f>
        <v>0</v>
      </c>
      <c r="H8136" s="10">
        <f>SUMIFS('Entrada - Salida'!$F:$F,'Entrada - Salida'!$D:$D,Saldo!C8136,'Entrada - Salida'!C:C,Saldo!B8136)</f>
        <v>0</v>
      </c>
      <c r="I8136" s="11">
        <f t="shared" si="128"/>
        <v>0</v>
      </c>
      <c r="J8136" s="22"/>
    </row>
    <row r="8137" spans="5:10">
      <c r="E8137" s="4" t="e">
        <f>VLOOKUP(B8137,'[1]Base de datos Almacen'!$B$2:$E$3654,4,0)</f>
        <v>#N/A</v>
      </c>
      <c r="F8137" s="8">
        <v>0</v>
      </c>
      <c r="G8137" s="9">
        <f>SUMIFS('Entrada - Salida'!$E:$E,'Entrada - Salida'!$D:$D,Saldo!C8137,'Entrada - Salida'!C:C,Saldo!B8137)</f>
        <v>0</v>
      </c>
      <c r="H8137" s="10">
        <f>SUMIFS('Entrada - Salida'!$F:$F,'Entrada - Salida'!$D:$D,Saldo!C8137,'Entrada - Salida'!C:C,Saldo!B8137)</f>
        <v>0</v>
      </c>
      <c r="I8137" s="11">
        <f t="shared" si="128"/>
        <v>0</v>
      </c>
      <c r="J8137" s="22"/>
    </row>
    <row r="8138" spans="5:10">
      <c r="E8138" s="4" t="e">
        <f>VLOOKUP(B8138,'[1]Base de datos Almacen'!$B$2:$E$3654,4,0)</f>
        <v>#N/A</v>
      </c>
      <c r="F8138" s="8">
        <v>0</v>
      </c>
      <c r="G8138" s="9">
        <f>SUMIFS('Entrada - Salida'!$E:$E,'Entrada - Salida'!$D:$D,Saldo!C8138,'Entrada - Salida'!C:C,Saldo!B8138)</f>
        <v>0</v>
      </c>
      <c r="H8138" s="10">
        <f>SUMIFS('Entrada - Salida'!$F:$F,'Entrada - Salida'!$D:$D,Saldo!C8138,'Entrada - Salida'!C:C,Saldo!B8138)</f>
        <v>0</v>
      </c>
      <c r="I8138" s="11">
        <f t="shared" si="128"/>
        <v>0</v>
      </c>
      <c r="J8138" s="22"/>
    </row>
    <row r="8139" spans="5:10">
      <c r="E8139" s="4" t="e">
        <f>VLOOKUP(B8139,'[1]Base de datos Almacen'!$B$2:$E$3654,4,0)</f>
        <v>#N/A</v>
      </c>
      <c r="F8139" s="8">
        <v>0</v>
      </c>
      <c r="G8139" s="9">
        <f>SUMIFS('Entrada - Salida'!$E:$E,'Entrada - Salida'!$D:$D,Saldo!C8139,'Entrada - Salida'!C:C,Saldo!B8139)</f>
        <v>0</v>
      </c>
      <c r="H8139" s="10">
        <f>SUMIFS('Entrada - Salida'!$F:$F,'Entrada - Salida'!$D:$D,Saldo!C8139,'Entrada - Salida'!C:C,Saldo!B8139)</f>
        <v>0</v>
      </c>
      <c r="I8139" s="11">
        <f t="shared" si="128"/>
        <v>0</v>
      </c>
      <c r="J8139" s="22"/>
    </row>
    <row r="8140" spans="5:10">
      <c r="E8140" s="4" t="e">
        <f>VLOOKUP(B8140,'[1]Base de datos Almacen'!$B$2:$E$3654,4,0)</f>
        <v>#N/A</v>
      </c>
      <c r="F8140" s="8">
        <v>0</v>
      </c>
      <c r="G8140" s="9">
        <f>SUMIFS('Entrada - Salida'!$E:$E,'Entrada - Salida'!$D:$D,Saldo!C8140,'Entrada - Salida'!C:C,Saldo!B8140)</f>
        <v>0</v>
      </c>
      <c r="H8140" s="10">
        <f>SUMIFS('Entrada - Salida'!$F:$F,'Entrada - Salida'!$D:$D,Saldo!C8140,'Entrada - Salida'!C:C,Saldo!B8140)</f>
        <v>0</v>
      </c>
      <c r="I8140" s="11">
        <f t="shared" si="128"/>
        <v>0</v>
      </c>
      <c r="J8140" s="22"/>
    </row>
    <row r="8141" spans="5:10">
      <c r="E8141" s="4" t="e">
        <f>VLOOKUP(B8141,'[1]Base de datos Almacen'!$B$2:$E$3654,4,0)</f>
        <v>#N/A</v>
      </c>
      <c r="F8141" s="8">
        <v>0</v>
      </c>
      <c r="G8141" s="9">
        <f>SUMIFS('Entrada - Salida'!$E:$E,'Entrada - Salida'!$D:$D,Saldo!C8141,'Entrada - Salida'!C:C,Saldo!B8141)</f>
        <v>0</v>
      </c>
      <c r="H8141" s="10">
        <f>SUMIFS('Entrada - Salida'!$F:$F,'Entrada - Salida'!$D:$D,Saldo!C8141,'Entrada - Salida'!C:C,Saldo!B8141)</f>
        <v>0</v>
      </c>
      <c r="I8141" s="11">
        <f t="shared" si="128"/>
        <v>0</v>
      </c>
      <c r="J8141" s="22"/>
    </row>
    <row r="8142" spans="5:10">
      <c r="E8142" s="4" t="e">
        <f>VLOOKUP(B8142,'[1]Base de datos Almacen'!$B$2:$E$3654,4,0)</f>
        <v>#N/A</v>
      </c>
      <c r="F8142" s="8">
        <v>0</v>
      </c>
      <c r="G8142" s="9">
        <f>SUMIFS('Entrada - Salida'!$E:$E,'Entrada - Salida'!$D:$D,Saldo!C8142,'Entrada - Salida'!C:C,Saldo!B8142)</f>
        <v>0</v>
      </c>
      <c r="H8142" s="10">
        <f>SUMIFS('Entrada - Salida'!$F:$F,'Entrada - Salida'!$D:$D,Saldo!C8142,'Entrada - Salida'!C:C,Saldo!B8142)</f>
        <v>0</v>
      </c>
      <c r="I8142" s="11">
        <f t="shared" si="128"/>
        <v>0</v>
      </c>
      <c r="J8142" s="22"/>
    </row>
    <row r="8143" spans="5:10">
      <c r="E8143" s="4" t="e">
        <f>VLOOKUP(B8143,'[1]Base de datos Almacen'!$B$2:$E$3654,4,0)</f>
        <v>#N/A</v>
      </c>
      <c r="F8143" s="8">
        <v>0</v>
      </c>
      <c r="G8143" s="9">
        <f>SUMIFS('Entrada - Salida'!$E:$E,'Entrada - Salida'!$D:$D,Saldo!C8143,'Entrada - Salida'!C:C,Saldo!B8143)</f>
        <v>0</v>
      </c>
      <c r="H8143" s="10">
        <f>SUMIFS('Entrada - Salida'!$F:$F,'Entrada - Salida'!$D:$D,Saldo!C8143,'Entrada - Salida'!C:C,Saldo!B8143)</f>
        <v>0</v>
      </c>
      <c r="I8143" s="11">
        <f t="shared" si="128"/>
        <v>0</v>
      </c>
      <c r="J8143" s="22"/>
    </row>
    <row r="8144" spans="5:10">
      <c r="E8144" s="4" t="e">
        <f>VLOOKUP(B8144,'[1]Base de datos Almacen'!$B$2:$E$3654,4,0)</f>
        <v>#N/A</v>
      </c>
      <c r="F8144" s="8">
        <v>0</v>
      </c>
      <c r="G8144" s="9">
        <f>SUMIFS('Entrada - Salida'!$E:$E,'Entrada - Salida'!$D:$D,Saldo!C8144,'Entrada - Salida'!C:C,Saldo!B8144)</f>
        <v>0</v>
      </c>
      <c r="H8144" s="10">
        <f>SUMIFS('Entrada - Salida'!$F:$F,'Entrada - Salida'!$D:$D,Saldo!C8144,'Entrada - Salida'!C:C,Saldo!B8144)</f>
        <v>0</v>
      </c>
      <c r="I8144" s="11">
        <f t="shared" si="128"/>
        <v>0</v>
      </c>
      <c r="J8144" s="22"/>
    </row>
    <row r="8145" spans="5:10">
      <c r="E8145" s="4" t="e">
        <f>VLOOKUP(B8145,'[1]Base de datos Almacen'!$B$2:$E$3654,4,0)</f>
        <v>#N/A</v>
      </c>
      <c r="F8145" s="8">
        <v>0</v>
      </c>
      <c r="G8145" s="9">
        <f>SUMIFS('Entrada - Salida'!$E:$E,'Entrada - Salida'!$D:$D,Saldo!C8145,'Entrada - Salida'!C:C,Saldo!B8145)</f>
        <v>0</v>
      </c>
      <c r="H8145" s="10">
        <f>SUMIFS('Entrada - Salida'!$F:$F,'Entrada - Salida'!$D:$D,Saldo!C8145,'Entrada - Salida'!C:C,Saldo!B8145)</f>
        <v>0</v>
      </c>
      <c r="I8145" s="11">
        <f t="shared" si="128"/>
        <v>0</v>
      </c>
      <c r="J8145" s="22"/>
    </row>
    <row r="8146" spans="5:10">
      <c r="E8146" s="4" t="e">
        <f>VLOOKUP(B8146,'[1]Base de datos Almacen'!$B$2:$E$3654,4,0)</f>
        <v>#N/A</v>
      </c>
      <c r="F8146" s="8">
        <v>0</v>
      </c>
      <c r="G8146" s="9">
        <f>SUMIFS('Entrada - Salida'!$E:$E,'Entrada - Salida'!$D:$D,Saldo!C8146,'Entrada - Salida'!C:C,Saldo!B8146)</f>
        <v>0</v>
      </c>
      <c r="H8146" s="10">
        <f>SUMIFS('Entrada - Salida'!$F:$F,'Entrada - Salida'!$D:$D,Saldo!C8146,'Entrada - Salida'!C:C,Saldo!B8146)</f>
        <v>0</v>
      </c>
      <c r="I8146" s="11">
        <f t="shared" si="128"/>
        <v>0</v>
      </c>
      <c r="J8146" s="22"/>
    </row>
    <row r="8147" spans="5:10">
      <c r="E8147" s="4" t="e">
        <f>VLOOKUP(B8147,'[1]Base de datos Almacen'!$B$2:$E$3654,4,0)</f>
        <v>#N/A</v>
      </c>
      <c r="F8147" s="8">
        <v>0</v>
      </c>
      <c r="G8147" s="9">
        <f>SUMIFS('Entrada - Salida'!$E:$E,'Entrada - Salida'!$D:$D,Saldo!C8147,'Entrada - Salida'!C:C,Saldo!B8147)</f>
        <v>0</v>
      </c>
      <c r="H8147" s="10">
        <f>SUMIFS('Entrada - Salida'!$F:$F,'Entrada - Salida'!$D:$D,Saldo!C8147,'Entrada - Salida'!C:C,Saldo!B8147)</f>
        <v>0</v>
      </c>
      <c r="I8147" s="11">
        <f t="shared" si="128"/>
        <v>0</v>
      </c>
      <c r="J8147" s="22"/>
    </row>
    <row r="8148" spans="5:10">
      <c r="E8148" s="4" t="e">
        <f>VLOOKUP(B8148,'[1]Base de datos Almacen'!$B$2:$E$3654,4,0)</f>
        <v>#N/A</v>
      </c>
      <c r="F8148" s="8">
        <v>0</v>
      </c>
      <c r="G8148" s="9">
        <f>SUMIFS('Entrada - Salida'!$E:$E,'Entrada - Salida'!$D:$D,Saldo!C8148,'Entrada - Salida'!C:C,Saldo!B8148)</f>
        <v>0</v>
      </c>
      <c r="H8148" s="10">
        <f>SUMIFS('Entrada - Salida'!$F:$F,'Entrada - Salida'!$D:$D,Saldo!C8148,'Entrada - Salida'!C:C,Saldo!B8148)</f>
        <v>0</v>
      </c>
      <c r="I8148" s="11">
        <f t="shared" si="128"/>
        <v>0</v>
      </c>
      <c r="J8148" s="22"/>
    </row>
    <row r="8149" spans="5:10">
      <c r="E8149" s="4" t="e">
        <f>VLOOKUP(B8149,'[1]Base de datos Almacen'!$B$2:$E$3654,4,0)</f>
        <v>#N/A</v>
      </c>
      <c r="F8149" s="8">
        <v>0</v>
      </c>
      <c r="G8149" s="9">
        <f>SUMIFS('Entrada - Salida'!$E:$E,'Entrada - Salida'!$D:$D,Saldo!C8149,'Entrada - Salida'!C:C,Saldo!B8149)</f>
        <v>0</v>
      </c>
      <c r="H8149" s="10">
        <f>SUMIFS('Entrada - Salida'!$F:$F,'Entrada - Salida'!$D:$D,Saldo!C8149,'Entrada - Salida'!C:C,Saldo!B8149)</f>
        <v>0</v>
      </c>
      <c r="I8149" s="11">
        <f t="shared" si="128"/>
        <v>0</v>
      </c>
      <c r="J8149" s="22"/>
    </row>
    <row r="8150" spans="5:10">
      <c r="E8150" s="4" t="e">
        <f>VLOOKUP(B8150,'[1]Base de datos Almacen'!$B$2:$E$3654,4,0)</f>
        <v>#N/A</v>
      </c>
      <c r="F8150" s="8">
        <v>0</v>
      </c>
      <c r="G8150" s="9">
        <f>SUMIFS('Entrada - Salida'!$E:$E,'Entrada - Salida'!$D:$D,Saldo!C8150,'Entrada - Salida'!C:C,Saldo!B8150)</f>
        <v>0</v>
      </c>
      <c r="H8150" s="10">
        <f>SUMIFS('Entrada - Salida'!$F:$F,'Entrada - Salida'!$D:$D,Saldo!C8150,'Entrada - Salida'!C:C,Saldo!B8150)</f>
        <v>0</v>
      </c>
      <c r="I8150" s="11">
        <f t="shared" si="128"/>
        <v>0</v>
      </c>
      <c r="J8150" s="22"/>
    </row>
    <row r="8151" spans="5:10">
      <c r="E8151" s="4" t="e">
        <f>VLOOKUP(B8151,'[1]Base de datos Almacen'!$B$2:$E$3654,4,0)</f>
        <v>#N/A</v>
      </c>
      <c r="F8151" s="8">
        <v>0</v>
      </c>
      <c r="G8151" s="9">
        <f>SUMIFS('Entrada - Salida'!$E:$E,'Entrada - Salida'!$D:$D,Saldo!C8151,'Entrada - Salida'!C:C,Saldo!B8151)</f>
        <v>0</v>
      </c>
      <c r="H8151" s="10">
        <f>SUMIFS('Entrada - Salida'!$F:$F,'Entrada - Salida'!$D:$D,Saldo!C8151,'Entrada - Salida'!C:C,Saldo!B8151)</f>
        <v>0</v>
      </c>
      <c r="I8151" s="11">
        <f t="shared" si="128"/>
        <v>0</v>
      </c>
      <c r="J8151" s="22"/>
    </row>
    <row r="8152" spans="5:10">
      <c r="E8152" s="4" t="e">
        <f>VLOOKUP(B8152,'[1]Base de datos Almacen'!$B$2:$E$3654,4,0)</f>
        <v>#N/A</v>
      </c>
      <c r="F8152" s="8">
        <v>0</v>
      </c>
      <c r="G8152" s="9">
        <f>SUMIFS('Entrada - Salida'!$E:$E,'Entrada - Salida'!$D:$D,Saldo!C8152,'Entrada - Salida'!C:C,Saldo!B8152)</f>
        <v>0</v>
      </c>
      <c r="H8152" s="10">
        <f>SUMIFS('Entrada - Salida'!$F:$F,'Entrada - Salida'!$D:$D,Saldo!C8152,'Entrada - Salida'!C:C,Saldo!B8152)</f>
        <v>0</v>
      </c>
      <c r="I8152" s="11">
        <f t="shared" si="128"/>
        <v>0</v>
      </c>
      <c r="J8152" s="22"/>
    </row>
    <row r="8153" spans="5:10">
      <c r="E8153" s="4" t="e">
        <f>VLOOKUP(B8153,'[1]Base de datos Almacen'!$B$2:$E$3654,4,0)</f>
        <v>#N/A</v>
      </c>
      <c r="F8153" s="8">
        <v>0</v>
      </c>
      <c r="G8153" s="9">
        <f>SUMIFS('Entrada - Salida'!$E:$E,'Entrada - Salida'!$D:$D,Saldo!C8153,'Entrada - Salida'!C:C,Saldo!B8153)</f>
        <v>0</v>
      </c>
      <c r="H8153" s="10">
        <f>SUMIFS('Entrada - Salida'!$F:$F,'Entrada - Salida'!$D:$D,Saldo!C8153,'Entrada - Salida'!C:C,Saldo!B8153)</f>
        <v>0</v>
      </c>
      <c r="I8153" s="11">
        <f t="shared" si="128"/>
        <v>0</v>
      </c>
      <c r="J8153" s="22"/>
    </row>
    <row r="8154" spans="5:10">
      <c r="E8154" s="4" t="e">
        <f>VLOOKUP(B8154,'[1]Base de datos Almacen'!$B$2:$E$3654,4,0)</f>
        <v>#N/A</v>
      </c>
      <c r="F8154" s="8">
        <v>0</v>
      </c>
      <c r="G8154" s="9">
        <f>SUMIFS('Entrada - Salida'!$E:$E,'Entrada - Salida'!$D:$D,Saldo!C8154,'Entrada - Salida'!C:C,Saldo!B8154)</f>
        <v>0</v>
      </c>
      <c r="H8154" s="10">
        <f>SUMIFS('Entrada - Salida'!$F:$F,'Entrada - Salida'!$D:$D,Saldo!C8154,'Entrada - Salida'!C:C,Saldo!B8154)</f>
        <v>0</v>
      </c>
      <c r="I8154" s="11">
        <f t="shared" si="128"/>
        <v>0</v>
      </c>
      <c r="J8154" s="22"/>
    </row>
    <row r="8155" spans="5:10">
      <c r="E8155" s="4" t="e">
        <f>VLOOKUP(B8155,'[1]Base de datos Almacen'!$B$2:$E$3654,4,0)</f>
        <v>#N/A</v>
      </c>
      <c r="F8155" s="8">
        <v>0</v>
      </c>
      <c r="G8155" s="9">
        <f>SUMIFS('Entrada - Salida'!$E:$E,'Entrada - Salida'!$D:$D,Saldo!C8155,'Entrada - Salida'!C:C,Saldo!B8155)</f>
        <v>0</v>
      </c>
      <c r="H8155" s="10">
        <f>SUMIFS('Entrada - Salida'!$F:$F,'Entrada - Salida'!$D:$D,Saldo!C8155,'Entrada - Salida'!C:C,Saldo!B8155)</f>
        <v>0</v>
      </c>
      <c r="I8155" s="11">
        <f t="shared" si="128"/>
        <v>0</v>
      </c>
      <c r="J8155" s="22"/>
    </row>
    <row r="8156" spans="5:10">
      <c r="E8156" s="4" t="e">
        <f>VLOOKUP(B8156,'[1]Base de datos Almacen'!$B$2:$E$3654,4,0)</f>
        <v>#N/A</v>
      </c>
      <c r="F8156" s="8">
        <v>0</v>
      </c>
      <c r="G8156" s="9">
        <f>SUMIFS('Entrada - Salida'!$E:$E,'Entrada - Salida'!$D:$D,Saldo!C8156,'Entrada - Salida'!C:C,Saldo!B8156)</f>
        <v>0</v>
      </c>
      <c r="H8156" s="10">
        <f>SUMIFS('Entrada - Salida'!$F:$F,'Entrada - Salida'!$D:$D,Saldo!C8156,'Entrada - Salida'!C:C,Saldo!B8156)</f>
        <v>0</v>
      </c>
      <c r="I8156" s="11">
        <f t="shared" si="128"/>
        <v>0</v>
      </c>
      <c r="J8156" s="22"/>
    </row>
    <row r="8157" spans="5:10">
      <c r="E8157" s="4" t="e">
        <f>VLOOKUP(B8157,'[1]Base de datos Almacen'!$B$2:$E$3654,4,0)</f>
        <v>#N/A</v>
      </c>
      <c r="F8157" s="8">
        <v>0</v>
      </c>
      <c r="G8157" s="9">
        <f>SUMIFS('Entrada - Salida'!$E:$E,'Entrada - Salida'!$D:$D,Saldo!C8157,'Entrada - Salida'!C:C,Saldo!B8157)</f>
        <v>0</v>
      </c>
      <c r="H8157" s="10">
        <f>SUMIFS('Entrada - Salida'!$F:$F,'Entrada - Salida'!$D:$D,Saldo!C8157,'Entrada - Salida'!C:C,Saldo!B8157)</f>
        <v>0</v>
      </c>
      <c r="I8157" s="11">
        <f t="shared" si="128"/>
        <v>0</v>
      </c>
      <c r="J8157" s="22"/>
    </row>
    <row r="8158" spans="5:10">
      <c r="E8158" s="4" t="e">
        <f>VLOOKUP(B8158,'[1]Base de datos Almacen'!$B$2:$E$3654,4,0)</f>
        <v>#N/A</v>
      </c>
      <c r="F8158" s="8">
        <v>0</v>
      </c>
      <c r="G8158" s="9">
        <f>SUMIFS('Entrada - Salida'!$E:$E,'Entrada - Salida'!$D:$D,Saldo!C8158,'Entrada - Salida'!C:C,Saldo!B8158)</f>
        <v>0</v>
      </c>
      <c r="H8158" s="10">
        <f>SUMIFS('Entrada - Salida'!$F:$F,'Entrada - Salida'!$D:$D,Saldo!C8158,'Entrada - Salida'!C:C,Saldo!B8158)</f>
        <v>0</v>
      </c>
      <c r="I8158" s="11">
        <f t="shared" si="128"/>
        <v>0</v>
      </c>
      <c r="J8158" s="22"/>
    </row>
    <row r="8159" spans="5:10">
      <c r="E8159" s="4" t="e">
        <f>VLOOKUP(B8159,'[1]Base de datos Almacen'!$B$2:$E$3654,4,0)</f>
        <v>#N/A</v>
      </c>
      <c r="F8159" s="8">
        <v>0</v>
      </c>
      <c r="G8159" s="9">
        <f>SUMIFS('Entrada - Salida'!$E:$E,'Entrada - Salida'!$D:$D,Saldo!C8159,'Entrada - Salida'!C:C,Saldo!B8159)</f>
        <v>0</v>
      </c>
      <c r="H8159" s="10">
        <f>SUMIFS('Entrada - Salida'!$F:$F,'Entrada - Salida'!$D:$D,Saldo!C8159,'Entrada - Salida'!C:C,Saldo!B8159)</f>
        <v>0</v>
      </c>
      <c r="I8159" s="11">
        <f t="shared" si="128"/>
        <v>0</v>
      </c>
      <c r="J8159" s="22"/>
    </row>
    <row r="8160" spans="5:10">
      <c r="E8160" s="4" t="e">
        <f>VLOOKUP(B8160,'[1]Base de datos Almacen'!$B$2:$E$3654,4,0)</f>
        <v>#N/A</v>
      </c>
      <c r="F8160" s="8">
        <v>0</v>
      </c>
      <c r="G8160" s="9">
        <f>SUMIFS('Entrada - Salida'!$E:$E,'Entrada - Salida'!$D:$D,Saldo!C8160,'Entrada - Salida'!C:C,Saldo!B8160)</f>
        <v>0</v>
      </c>
      <c r="H8160" s="10">
        <f>SUMIFS('Entrada - Salida'!$F:$F,'Entrada - Salida'!$D:$D,Saldo!C8160,'Entrada - Salida'!C:C,Saldo!B8160)</f>
        <v>0</v>
      </c>
      <c r="I8160" s="11">
        <f t="shared" si="128"/>
        <v>0</v>
      </c>
      <c r="J8160" s="22"/>
    </row>
    <row r="8161" spans="5:10">
      <c r="E8161" s="4" t="e">
        <f>VLOOKUP(B8161,'[1]Base de datos Almacen'!$B$2:$E$3654,4,0)</f>
        <v>#N/A</v>
      </c>
      <c r="F8161" s="8">
        <v>0</v>
      </c>
      <c r="G8161" s="9">
        <f>SUMIFS('Entrada - Salida'!$E:$E,'Entrada - Salida'!$D:$D,Saldo!C8161,'Entrada - Salida'!C:C,Saldo!B8161)</f>
        <v>0</v>
      </c>
      <c r="H8161" s="10">
        <f>SUMIFS('Entrada - Salida'!$F:$F,'Entrada - Salida'!$D:$D,Saldo!C8161,'Entrada - Salida'!C:C,Saldo!B8161)</f>
        <v>0</v>
      </c>
      <c r="I8161" s="11">
        <f t="shared" si="128"/>
        <v>0</v>
      </c>
      <c r="J8161" s="22"/>
    </row>
    <row r="8162" spans="5:10">
      <c r="E8162" s="4" t="e">
        <f>VLOOKUP(B8162,'[1]Base de datos Almacen'!$B$2:$E$3654,4,0)</f>
        <v>#N/A</v>
      </c>
      <c r="F8162" s="8">
        <v>0</v>
      </c>
      <c r="G8162" s="9">
        <f>SUMIFS('Entrada - Salida'!$E:$E,'Entrada - Salida'!$D:$D,Saldo!C8162,'Entrada - Salida'!C:C,Saldo!B8162)</f>
        <v>0</v>
      </c>
      <c r="H8162" s="10">
        <f>SUMIFS('Entrada - Salida'!$F:$F,'Entrada - Salida'!$D:$D,Saldo!C8162,'Entrada - Salida'!C:C,Saldo!B8162)</f>
        <v>0</v>
      </c>
      <c r="I8162" s="11">
        <f t="shared" si="128"/>
        <v>0</v>
      </c>
      <c r="J8162" s="22"/>
    </row>
    <row r="8163" spans="5:10">
      <c r="E8163" s="4" t="e">
        <f>VLOOKUP(B8163,'[1]Base de datos Almacen'!$B$2:$E$3654,4,0)</f>
        <v>#N/A</v>
      </c>
      <c r="F8163" s="8">
        <v>0</v>
      </c>
      <c r="G8163" s="9">
        <f>SUMIFS('Entrada - Salida'!$E:$E,'Entrada - Salida'!$D:$D,Saldo!C8163,'Entrada - Salida'!C:C,Saldo!B8163)</f>
        <v>0</v>
      </c>
      <c r="H8163" s="10">
        <f>SUMIFS('Entrada - Salida'!$F:$F,'Entrada - Salida'!$D:$D,Saldo!C8163,'Entrada - Salida'!C:C,Saldo!B8163)</f>
        <v>0</v>
      </c>
      <c r="I8163" s="11">
        <f t="shared" si="128"/>
        <v>0</v>
      </c>
      <c r="J8163" s="22"/>
    </row>
    <row r="8164" spans="5:10">
      <c r="E8164" s="4" t="e">
        <f>VLOOKUP(B8164,'[1]Base de datos Almacen'!$B$2:$E$3654,4,0)</f>
        <v>#N/A</v>
      </c>
      <c r="F8164" s="8">
        <v>0</v>
      </c>
      <c r="G8164" s="9">
        <f>SUMIFS('Entrada - Salida'!$E:$E,'Entrada - Salida'!$D:$D,Saldo!C8164,'Entrada - Salida'!C:C,Saldo!B8164)</f>
        <v>0</v>
      </c>
      <c r="H8164" s="10">
        <f>SUMIFS('Entrada - Salida'!$F:$F,'Entrada - Salida'!$D:$D,Saldo!C8164,'Entrada - Salida'!C:C,Saldo!B8164)</f>
        <v>0</v>
      </c>
      <c r="I8164" s="11">
        <f t="shared" si="128"/>
        <v>0</v>
      </c>
      <c r="J8164" s="22"/>
    </row>
    <row r="8165" spans="5:10">
      <c r="E8165" s="4" t="e">
        <f>VLOOKUP(B8165,'[1]Base de datos Almacen'!$B$2:$E$3654,4,0)</f>
        <v>#N/A</v>
      </c>
      <c r="F8165" s="8">
        <v>0</v>
      </c>
      <c r="G8165" s="9">
        <f>SUMIFS('Entrada - Salida'!$E:$E,'Entrada - Salida'!$D:$D,Saldo!C8165,'Entrada - Salida'!C:C,Saldo!B8165)</f>
        <v>0</v>
      </c>
      <c r="H8165" s="10">
        <f>SUMIFS('Entrada - Salida'!$F:$F,'Entrada - Salida'!$D:$D,Saldo!C8165,'Entrada - Salida'!C:C,Saldo!B8165)</f>
        <v>0</v>
      </c>
      <c r="I8165" s="11">
        <f t="shared" si="128"/>
        <v>0</v>
      </c>
      <c r="J8165" s="22"/>
    </row>
    <row r="8166" spans="5:10">
      <c r="E8166" s="4" t="e">
        <f>VLOOKUP(B8166,'[1]Base de datos Almacen'!$B$2:$E$3654,4,0)</f>
        <v>#N/A</v>
      </c>
      <c r="F8166" s="8">
        <v>0</v>
      </c>
      <c r="G8166" s="9">
        <f>SUMIFS('Entrada - Salida'!$E:$E,'Entrada - Salida'!$D:$D,Saldo!C8166,'Entrada - Salida'!C:C,Saldo!B8166)</f>
        <v>0</v>
      </c>
      <c r="H8166" s="10">
        <f>SUMIFS('Entrada - Salida'!$F:$F,'Entrada - Salida'!$D:$D,Saldo!C8166,'Entrada - Salida'!C:C,Saldo!B8166)</f>
        <v>0</v>
      </c>
      <c r="I8166" s="11">
        <f t="shared" si="128"/>
        <v>0</v>
      </c>
      <c r="J8166" s="22"/>
    </row>
    <row r="8167" spans="5:10">
      <c r="E8167" s="4" t="e">
        <f>VLOOKUP(B8167,'[1]Base de datos Almacen'!$B$2:$E$3654,4,0)</f>
        <v>#N/A</v>
      </c>
      <c r="F8167" s="8">
        <v>0</v>
      </c>
      <c r="G8167" s="9">
        <f>SUMIFS('Entrada - Salida'!$E:$E,'Entrada - Salida'!$D:$D,Saldo!C8167,'Entrada - Salida'!C:C,Saldo!B8167)</f>
        <v>0</v>
      </c>
      <c r="H8167" s="10">
        <f>SUMIFS('Entrada - Salida'!$F:$F,'Entrada - Salida'!$D:$D,Saldo!C8167,'Entrada - Salida'!C:C,Saldo!B8167)</f>
        <v>0</v>
      </c>
      <c r="I8167" s="11">
        <f t="shared" si="128"/>
        <v>0</v>
      </c>
      <c r="J8167" s="22"/>
    </row>
    <row r="8168" spans="5:10">
      <c r="E8168" s="4" t="e">
        <f>VLOOKUP(B8168,'[1]Base de datos Almacen'!$B$2:$E$3654,4,0)</f>
        <v>#N/A</v>
      </c>
      <c r="F8168" s="8">
        <v>0</v>
      </c>
      <c r="G8168" s="9">
        <f>SUMIFS('Entrada - Salida'!$E:$E,'Entrada - Salida'!$D:$D,Saldo!C8168,'Entrada - Salida'!C:C,Saldo!B8168)</f>
        <v>0</v>
      </c>
      <c r="H8168" s="10">
        <f>SUMIFS('Entrada - Salida'!$F:$F,'Entrada - Salida'!$D:$D,Saldo!C8168,'Entrada - Salida'!C:C,Saldo!B8168)</f>
        <v>0</v>
      </c>
      <c r="I8168" s="11">
        <f t="shared" si="128"/>
        <v>0</v>
      </c>
      <c r="J8168" s="22"/>
    </row>
    <row r="8169" spans="5:10">
      <c r="E8169" s="4" t="e">
        <f>VLOOKUP(B8169,'[1]Base de datos Almacen'!$B$2:$E$3654,4,0)</f>
        <v>#N/A</v>
      </c>
      <c r="F8169" s="8">
        <v>0</v>
      </c>
      <c r="G8169" s="9">
        <f>SUMIFS('Entrada - Salida'!$E:$E,'Entrada - Salida'!$D:$D,Saldo!C8169,'Entrada - Salida'!C:C,Saldo!B8169)</f>
        <v>0</v>
      </c>
      <c r="H8169" s="10">
        <f>SUMIFS('Entrada - Salida'!$F:$F,'Entrada - Salida'!$D:$D,Saldo!C8169,'Entrada - Salida'!C:C,Saldo!B8169)</f>
        <v>0</v>
      </c>
      <c r="I8169" s="11">
        <f t="shared" si="128"/>
        <v>0</v>
      </c>
      <c r="J8169" s="22"/>
    </row>
    <row r="8170" spans="5:10">
      <c r="E8170" s="4" t="e">
        <f>VLOOKUP(B8170,'[1]Base de datos Almacen'!$B$2:$E$3654,4,0)</f>
        <v>#N/A</v>
      </c>
      <c r="F8170" s="8">
        <v>0</v>
      </c>
      <c r="G8170" s="9">
        <f>SUMIFS('Entrada - Salida'!$E:$E,'Entrada - Salida'!$D:$D,Saldo!C8170,'Entrada - Salida'!C:C,Saldo!B8170)</f>
        <v>0</v>
      </c>
      <c r="H8170" s="10">
        <f>SUMIFS('Entrada - Salida'!$F:$F,'Entrada - Salida'!$D:$D,Saldo!C8170,'Entrada - Salida'!C:C,Saldo!B8170)</f>
        <v>0</v>
      </c>
      <c r="I8170" s="11">
        <f t="shared" si="128"/>
        <v>0</v>
      </c>
      <c r="J8170" s="22"/>
    </row>
    <row r="8171" spans="5:10">
      <c r="E8171" s="4" t="e">
        <f>VLOOKUP(B8171,'[1]Base de datos Almacen'!$B$2:$E$3654,4,0)</f>
        <v>#N/A</v>
      </c>
      <c r="F8171" s="8">
        <v>0</v>
      </c>
      <c r="G8171" s="9">
        <f>SUMIFS('Entrada - Salida'!$E:$E,'Entrada - Salida'!$D:$D,Saldo!C8171,'Entrada - Salida'!C:C,Saldo!B8171)</f>
        <v>0</v>
      </c>
      <c r="H8171" s="10">
        <f>SUMIFS('Entrada - Salida'!$F:$F,'Entrada - Salida'!$D:$D,Saldo!C8171,'Entrada - Salida'!C:C,Saldo!B8171)</f>
        <v>0</v>
      </c>
      <c r="I8171" s="11">
        <f t="shared" si="128"/>
        <v>0</v>
      </c>
      <c r="J8171" s="22"/>
    </row>
    <row r="8172" spans="5:10">
      <c r="E8172" s="4" t="e">
        <f>VLOOKUP(B8172,'[1]Base de datos Almacen'!$B$2:$E$3654,4,0)</f>
        <v>#N/A</v>
      </c>
      <c r="F8172" s="8">
        <v>0</v>
      </c>
      <c r="G8172" s="9">
        <f>SUMIFS('Entrada - Salida'!$E:$E,'Entrada - Salida'!$D:$D,Saldo!C8172,'Entrada - Salida'!C:C,Saldo!B8172)</f>
        <v>0</v>
      </c>
      <c r="H8172" s="10">
        <f>SUMIFS('Entrada - Salida'!$F:$F,'Entrada - Salida'!$D:$D,Saldo!C8172,'Entrada - Salida'!C:C,Saldo!B8172)</f>
        <v>0</v>
      </c>
      <c r="I8172" s="11">
        <f t="shared" si="128"/>
        <v>0</v>
      </c>
      <c r="J8172" s="22"/>
    </row>
    <row r="8173" spans="5:10">
      <c r="E8173" s="4" t="e">
        <f>VLOOKUP(B8173,'[1]Base de datos Almacen'!$B$2:$E$3654,4,0)</f>
        <v>#N/A</v>
      </c>
      <c r="F8173" s="8">
        <v>0</v>
      </c>
      <c r="G8173" s="9">
        <f>SUMIFS('Entrada - Salida'!$E:$E,'Entrada - Salida'!$D:$D,Saldo!C8173,'Entrada - Salida'!C:C,Saldo!B8173)</f>
        <v>0</v>
      </c>
      <c r="H8173" s="10">
        <f>SUMIFS('Entrada - Salida'!$F:$F,'Entrada - Salida'!$D:$D,Saldo!C8173,'Entrada - Salida'!C:C,Saldo!B8173)</f>
        <v>0</v>
      </c>
      <c r="I8173" s="11">
        <f t="shared" si="128"/>
        <v>0</v>
      </c>
      <c r="J8173" s="22"/>
    </row>
    <row r="8174" spans="5:10">
      <c r="E8174" s="4" t="e">
        <f>VLOOKUP(B8174,'[1]Base de datos Almacen'!$B$2:$E$3654,4,0)</f>
        <v>#N/A</v>
      </c>
      <c r="F8174" s="8">
        <v>0</v>
      </c>
      <c r="G8174" s="9">
        <f>SUMIFS('Entrada - Salida'!$E:$E,'Entrada - Salida'!$D:$D,Saldo!C8174,'Entrada - Salida'!C:C,Saldo!B8174)</f>
        <v>0</v>
      </c>
      <c r="H8174" s="10">
        <f>SUMIFS('Entrada - Salida'!$F:$F,'Entrada - Salida'!$D:$D,Saldo!C8174,'Entrada - Salida'!C:C,Saldo!B8174)</f>
        <v>0</v>
      </c>
      <c r="I8174" s="11">
        <f t="shared" ref="I8174:I8237" si="129">+(G8174-H8174)+F8174</f>
        <v>0</v>
      </c>
      <c r="J8174" s="22"/>
    </row>
    <row r="8175" spans="5:10">
      <c r="E8175" s="4" t="e">
        <f>VLOOKUP(B8175,'[1]Base de datos Almacen'!$B$2:$E$3654,4,0)</f>
        <v>#N/A</v>
      </c>
      <c r="F8175" s="8">
        <v>0</v>
      </c>
      <c r="G8175" s="9">
        <f>SUMIFS('Entrada - Salida'!$E:$E,'Entrada - Salida'!$D:$D,Saldo!C8175,'Entrada - Salida'!C:C,Saldo!B8175)</f>
        <v>0</v>
      </c>
      <c r="H8175" s="10">
        <f>SUMIFS('Entrada - Salida'!$F:$F,'Entrada - Salida'!$D:$D,Saldo!C8175,'Entrada - Salida'!C:C,Saldo!B8175)</f>
        <v>0</v>
      </c>
      <c r="I8175" s="11">
        <f t="shared" si="129"/>
        <v>0</v>
      </c>
      <c r="J8175" s="22"/>
    </row>
    <row r="8176" spans="5:10">
      <c r="E8176" s="4" t="e">
        <f>VLOOKUP(B8176,'[1]Base de datos Almacen'!$B$2:$E$3654,4,0)</f>
        <v>#N/A</v>
      </c>
      <c r="F8176" s="8">
        <v>0</v>
      </c>
      <c r="G8176" s="9">
        <f>SUMIFS('Entrada - Salida'!$E:$E,'Entrada - Salida'!$D:$D,Saldo!C8176,'Entrada - Salida'!C:C,Saldo!B8176)</f>
        <v>0</v>
      </c>
      <c r="H8176" s="10">
        <f>SUMIFS('Entrada - Salida'!$F:$F,'Entrada - Salida'!$D:$D,Saldo!C8176,'Entrada - Salida'!C:C,Saldo!B8176)</f>
        <v>0</v>
      </c>
      <c r="I8176" s="11">
        <f t="shared" si="129"/>
        <v>0</v>
      </c>
      <c r="J8176" s="22"/>
    </row>
    <row r="8177" spans="5:10">
      <c r="E8177" s="4" t="e">
        <f>VLOOKUP(B8177,'[1]Base de datos Almacen'!$B$2:$E$3654,4,0)</f>
        <v>#N/A</v>
      </c>
      <c r="F8177" s="8">
        <v>0</v>
      </c>
      <c r="G8177" s="9">
        <f>SUMIFS('Entrada - Salida'!$E:$E,'Entrada - Salida'!$D:$D,Saldo!C8177,'Entrada - Salida'!C:C,Saldo!B8177)</f>
        <v>0</v>
      </c>
      <c r="H8177" s="10">
        <f>SUMIFS('Entrada - Salida'!$F:$F,'Entrada - Salida'!$D:$D,Saldo!C8177,'Entrada - Salida'!C:C,Saldo!B8177)</f>
        <v>0</v>
      </c>
      <c r="I8177" s="11">
        <f t="shared" si="129"/>
        <v>0</v>
      </c>
      <c r="J8177" s="22"/>
    </row>
    <row r="8178" spans="5:10">
      <c r="E8178" s="4" t="e">
        <f>VLOOKUP(B8178,'[1]Base de datos Almacen'!$B$2:$E$3654,4,0)</f>
        <v>#N/A</v>
      </c>
      <c r="F8178" s="8">
        <v>0</v>
      </c>
      <c r="G8178" s="9">
        <f>SUMIFS('Entrada - Salida'!$E:$E,'Entrada - Salida'!$D:$D,Saldo!C8178,'Entrada - Salida'!C:C,Saldo!B8178)</f>
        <v>0</v>
      </c>
      <c r="H8178" s="10">
        <f>SUMIFS('Entrada - Salida'!$F:$F,'Entrada - Salida'!$D:$D,Saldo!C8178,'Entrada - Salida'!C:C,Saldo!B8178)</f>
        <v>0</v>
      </c>
      <c r="I8178" s="11">
        <f t="shared" si="129"/>
        <v>0</v>
      </c>
      <c r="J8178" s="22"/>
    </row>
    <row r="8179" spans="5:10">
      <c r="E8179" s="4" t="e">
        <f>VLOOKUP(B8179,'[1]Base de datos Almacen'!$B$2:$E$3654,4,0)</f>
        <v>#N/A</v>
      </c>
      <c r="F8179" s="8">
        <v>0</v>
      </c>
      <c r="G8179" s="9">
        <f>SUMIFS('Entrada - Salida'!$E:$E,'Entrada - Salida'!$D:$D,Saldo!C8179,'Entrada - Salida'!C:C,Saldo!B8179)</f>
        <v>0</v>
      </c>
      <c r="H8179" s="10">
        <f>SUMIFS('Entrada - Salida'!$F:$F,'Entrada - Salida'!$D:$D,Saldo!C8179,'Entrada - Salida'!C:C,Saldo!B8179)</f>
        <v>0</v>
      </c>
      <c r="I8179" s="11">
        <f t="shared" si="129"/>
        <v>0</v>
      </c>
      <c r="J8179" s="22"/>
    </row>
    <row r="8180" spans="5:10">
      <c r="E8180" s="4" t="e">
        <f>VLOOKUP(B8180,'[1]Base de datos Almacen'!$B$2:$E$3654,4,0)</f>
        <v>#N/A</v>
      </c>
      <c r="F8180" s="8">
        <v>0</v>
      </c>
      <c r="G8180" s="9">
        <f>SUMIFS('Entrada - Salida'!$E:$E,'Entrada - Salida'!$D:$D,Saldo!C8180,'Entrada - Salida'!C:C,Saldo!B8180)</f>
        <v>0</v>
      </c>
      <c r="H8180" s="10">
        <f>SUMIFS('Entrada - Salida'!$F:$F,'Entrada - Salida'!$D:$D,Saldo!C8180,'Entrada - Salida'!C:C,Saldo!B8180)</f>
        <v>0</v>
      </c>
      <c r="I8180" s="11">
        <f t="shared" si="129"/>
        <v>0</v>
      </c>
      <c r="J8180" s="22"/>
    </row>
    <row r="8181" spans="5:10">
      <c r="E8181" s="4" t="e">
        <f>VLOOKUP(B8181,'[1]Base de datos Almacen'!$B$2:$E$3654,4,0)</f>
        <v>#N/A</v>
      </c>
      <c r="F8181" s="8">
        <v>0</v>
      </c>
      <c r="G8181" s="9">
        <f>SUMIFS('Entrada - Salida'!$E:$E,'Entrada - Salida'!$D:$D,Saldo!C8181,'Entrada - Salida'!C:C,Saldo!B8181)</f>
        <v>0</v>
      </c>
      <c r="H8181" s="10">
        <f>SUMIFS('Entrada - Salida'!$F:$F,'Entrada - Salida'!$D:$D,Saldo!C8181,'Entrada - Salida'!C:C,Saldo!B8181)</f>
        <v>0</v>
      </c>
      <c r="I8181" s="11">
        <f t="shared" si="129"/>
        <v>0</v>
      </c>
      <c r="J8181" s="22"/>
    </row>
    <row r="8182" spans="5:10">
      <c r="E8182" s="4" t="e">
        <f>VLOOKUP(B8182,'[1]Base de datos Almacen'!$B$2:$E$3654,4,0)</f>
        <v>#N/A</v>
      </c>
      <c r="F8182" s="8">
        <v>0</v>
      </c>
      <c r="G8182" s="9">
        <f>SUMIFS('Entrada - Salida'!$E:$E,'Entrada - Salida'!$D:$D,Saldo!C8182,'Entrada - Salida'!C:C,Saldo!B8182)</f>
        <v>0</v>
      </c>
      <c r="H8182" s="10">
        <f>SUMIFS('Entrada - Salida'!$F:$F,'Entrada - Salida'!$D:$D,Saldo!C8182,'Entrada - Salida'!C:C,Saldo!B8182)</f>
        <v>0</v>
      </c>
      <c r="I8182" s="11">
        <f t="shared" si="129"/>
        <v>0</v>
      </c>
      <c r="J8182" s="22"/>
    </row>
    <row r="8183" spans="5:10">
      <c r="E8183" s="4" t="e">
        <f>VLOOKUP(B8183,'[1]Base de datos Almacen'!$B$2:$E$3654,4,0)</f>
        <v>#N/A</v>
      </c>
      <c r="F8183" s="8">
        <v>0</v>
      </c>
      <c r="G8183" s="9">
        <f>SUMIFS('Entrada - Salida'!$E:$E,'Entrada - Salida'!$D:$D,Saldo!C8183,'Entrada - Salida'!C:C,Saldo!B8183)</f>
        <v>0</v>
      </c>
      <c r="H8183" s="10">
        <f>SUMIFS('Entrada - Salida'!$F:$F,'Entrada - Salida'!$D:$D,Saldo!C8183,'Entrada - Salida'!C:C,Saldo!B8183)</f>
        <v>0</v>
      </c>
      <c r="I8183" s="11">
        <f t="shared" si="129"/>
        <v>0</v>
      </c>
      <c r="J8183" s="22"/>
    </row>
    <row r="8184" spans="5:10">
      <c r="E8184" s="4" t="e">
        <f>VLOOKUP(B8184,'[1]Base de datos Almacen'!$B$2:$E$3654,4,0)</f>
        <v>#N/A</v>
      </c>
      <c r="F8184" s="8">
        <v>0</v>
      </c>
      <c r="G8184" s="9">
        <f>SUMIFS('Entrada - Salida'!$E:$E,'Entrada - Salida'!$D:$D,Saldo!C8184,'Entrada - Salida'!C:C,Saldo!B8184)</f>
        <v>0</v>
      </c>
      <c r="H8184" s="10">
        <f>SUMIFS('Entrada - Salida'!$F:$F,'Entrada - Salida'!$D:$D,Saldo!C8184,'Entrada - Salida'!C:C,Saldo!B8184)</f>
        <v>0</v>
      </c>
      <c r="I8184" s="11">
        <f t="shared" si="129"/>
        <v>0</v>
      </c>
      <c r="J8184" s="22"/>
    </row>
    <row r="8185" spans="5:10">
      <c r="E8185" s="4" t="e">
        <f>VLOOKUP(B8185,'[1]Base de datos Almacen'!$B$2:$E$3654,4,0)</f>
        <v>#N/A</v>
      </c>
      <c r="F8185" s="8">
        <v>0</v>
      </c>
      <c r="G8185" s="9">
        <f>SUMIFS('Entrada - Salida'!$E:$E,'Entrada - Salida'!$D:$D,Saldo!C8185,'Entrada - Salida'!C:C,Saldo!B8185)</f>
        <v>0</v>
      </c>
      <c r="H8185" s="10">
        <f>SUMIFS('Entrada - Salida'!$F:$F,'Entrada - Salida'!$D:$D,Saldo!C8185,'Entrada - Salida'!C:C,Saldo!B8185)</f>
        <v>0</v>
      </c>
      <c r="I8185" s="11">
        <f t="shared" si="129"/>
        <v>0</v>
      </c>
      <c r="J8185" s="22"/>
    </row>
    <row r="8186" spans="5:10">
      <c r="E8186" s="4" t="e">
        <f>VLOOKUP(B8186,'[1]Base de datos Almacen'!$B$2:$E$3654,4,0)</f>
        <v>#N/A</v>
      </c>
      <c r="F8186" s="8">
        <v>0</v>
      </c>
      <c r="G8186" s="9">
        <f>SUMIFS('Entrada - Salida'!$E:$E,'Entrada - Salida'!$D:$D,Saldo!C8186,'Entrada - Salida'!C:C,Saldo!B8186)</f>
        <v>0</v>
      </c>
      <c r="H8186" s="10">
        <f>SUMIFS('Entrada - Salida'!$F:$F,'Entrada - Salida'!$D:$D,Saldo!C8186,'Entrada - Salida'!C:C,Saldo!B8186)</f>
        <v>0</v>
      </c>
      <c r="I8186" s="11">
        <f t="shared" si="129"/>
        <v>0</v>
      </c>
      <c r="J8186" s="22"/>
    </row>
    <row r="8187" spans="5:10">
      <c r="E8187" s="4" t="e">
        <f>VLOOKUP(B8187,'[1]Base de datos Almacen'!$B$2:$E$3654,4,0)</f>
        <v>#N/A</v>
      </c>
      <c r="F8187" s="8">
        <v>0</v>
      </c>
      <c r="G8187" s="9">
        <f>SUMIFS('Entrada - Salida'!$E:$E,'Entrada - Salida'!$D:$D,Saldo!C8187,'Entrada - Salida'!C:C,Saldo!B8187)</f>
        <v>0</v>
      </c>
      <c r="H8187" s="10">
        <f>SUMIFS('Entrada - Salida'!$F:$F,'Entrada - Salida'!$D:$D,Saldo!C8187,'Entrada - Salida'!C:C,Saldo!B8187)</f>
        <v>0</v>
      </c>
      <c r="I8187" s="11">
        <f t="shared" si="129"/>
        <v>0</v>
      </c>
      <c r="J8187" s="22"/>
    </row>
    <row r="8188" spans="5:10">
      <c r="E8188" s="4" t="e">
        <f>VLOOKUP(B8188,'[1]Base de datos Almacen'!$B$2:$E$3654,4,0)</f>
        <v>#N/A</v>
      </c>
      <c r="F8188" s="8">
        <v>0</v>
      </c>
      <c r="G8188" s="9">
        <f>SUMIFS('Entrada - Salida'!$E:$E,'Entrada - Salida'!$D:$D,Saldo!C8188,'Entrada - Salida'!C:C,Saldo!B8188)</f>
        <v>0</v>
      </c>
      <c r="H8188" s="10">
        <f>SUMIFS('Entrada - Salida'!$F:$F,'Entrada - Salida'!$D:$D,Saldo!C8188,'Entrada - Salida'!C:C,Saldo!B8188)</f>
        <v>0</v>
      </c>
      <c r="I8188" s="11">
        <f t="shared" si="129"/>
        <v>0</v>
      </c>
      <c r="J8188" s="22"/>
    </row>
    <row r="8189" spans="5:10">
      <c r="E8189" s="4" t="e">
        <f>VLOOKUP(B8189,'[1]Base de datos Almacen'!$B$2:$E$3654,4,0)</f>
        <v>#N/A</v>
      </c>
      <c r="F8189" s="8">
        <v>0</v>
      </c>
      <c r="G8189" s="9">
        <f>SUMIFS('Entrada - Salida'!$E:$E,'Entrada - Salida'!$D:$D,Saldo!C8189,'Entrada - Salida'!C:C,Saldo!B8189)</f>
        <v>0</v>
      </c>
      <c r="H8189" s="10">
        <f>SUMIFS('Entrada - Salida'!$F:$F,'Entrada - Salida'!$D:$D,Saldo!C8189,'Entrada - Salida'!C:C,Saldo!B8189)</f>
        <v>0</v>
      </c>
      <c r="I8189" s="11">
        <f t="shared" si="129"/>
        <v>0</v>
      </c>
      <c r="J8189" s="22"/>
    </row>
    <row r="8190" spans="5:10">
      <c r="E8190" s="4" t="e">
        <f>VLOOKUP(B8190,'[1]Base de datos Almacen'!$B$2:$E$3654,4,0)</f>
        <v>#N/A</v>
      </c>
      <c r="F8190" s="8">
        <v>0</v>
      </c>
      <c r="G8190" s="9">
        <f>SUMIFS('Entrada - Salida'!$E:$E,'Entrada - Salida'!$D:$D,Saldo!C8190,'Entrada - Salida'!C:C,Saldo!B8190)</f>
        <v>0</v>
      </c>
      <c r="H8190" s="10">
        <f>SUMIFS('Entrada - Salida'!$F:$F,'Entrada - Salida'!$D:$D,Saldo!C8190,'Entrada - Salida'!C:C,Saldo!B8190)</f>
        <v>0</v>
      </c>
      <c r="I8190" s="11">
        <f t="shared" si="129"/>
        <v>0</v>
      </c>
      <c r="J8190" s="22"/>
    </row>
    <row r="8191" spans="5:10">
      <c r="E8191" s="4" t="e">
        <f>VLOOKUP(B8191,'[1]Base de datos Almacen'!$B$2:$E$3654,4,0)</f>
        <v>#N/A</v>
      </c>
      <c r="F8191" s="8">
        <v>0</v>
      </c>
      <c r="G8191" s="9">
        <f>SUMIFS('Entrada - Salida'!$E:$E,'Entrada - Salida'!$D:$D,Saldo!C8191,'Entrada - Salida'!C:C,Saldo!B8191)</f>
        <v>0</v>
      </c>
      <c r="H8191" s="10">
        <f>SUMIFS('Entrada - Salida'!$F:$F,'Entrada - Salida'!$D:$D,Saldo!C8191,'Entrada - Salida'!C:C,Saldo!B8191)</f>
        <v>0</v>
      </c>
      <c r="I8191" s="11">
        <f t="shared" si="129"/>
        <v>0</v>
      </c>
      <c r="J8191" s="22"/>
    </row>
    <row r="8192" spans="5:10">
      <c r="E8192" s="4" t="e">
        <f>VLOOKUP(B8192,'[1]Base de datos Almacen'!$B$2:$E$3654,4,0)</f>
        <v>#N/A</v>
      </c>
      <c r="F8192" s="8">
        <v>0</v>
      </c>
      <c r="G8192" s="9">
        <f>SUMIFS('Entrada - Salida'!$E:$E,'Entrada - Salida'!$D:$D,Saldo!C8192,'Entrada - Salida'!C:C,Saldo!B8192)</f>
        <v>0</v>
      </c>
      <c r="H8192" s="10">
        <f>SUMIFS('Entrada - Salida'!$F:$F,'Entrada - Salida'!$D:$D,Saldo!C8192,'Entrada - Salida'!C:C,Saldo!B8192)</f>
        <v>0</v>
      </c>
      <c r="I8192" s="11">
        <f t="shared" si="129"/>
        <v>0</v>
      </c>
      <c r="J8192" s="22"/>
    </row>
    <row r="8193" spans="5:10">
      <c r="E8193" s="4" t="e">
        <f>VLOOKUP(B8193,'[1]Base de datos Almacen'!$B$2:$E$3654,4,0)</f>
        <v>#N/A</v>
      </c>
      <c r="F8193" s="8">
        <v>0</v>
      </c>
      <c r="G8193" s="9">
        <f>SUMIFS('Entrada - Salida'!$E:$E,'Entrada - Salida'!$D:$D,Saldo!C8193,'Entrada - Salida'!C:C,Saldo!B8193)</f>
        <v>0</v>
      </c>
      <c r="H8193" s="10">
        <f>SUMIFS('Entrada - Salida'!$F:$F,'Entrada - Salida'!$D:$D,Saldo!C8193,'Entrada - Salida'!C:C,Saldo!B8193)</f>
        <v>0</v>
      </c>
      <c r="I8193" s="11">
        <f t="shared" si="129"/>
        <v>0</v>
      </c>
      <c r="J8193" s="22"/>
    </row>
    <row r="8194" spans="5:10">
      <c r="E8194" s="4" t="e">
        <f>VLOOKUP(B8194,'[1]Base de datos Almacen'!$B$2:$E$3654,4,0)</f>
        <v>#N/A</v>
      </c>
      <c r="F8194" s="8">
        <v>0</v>
      </c>
      <c r="G8194" s="9">
        <f>SUMIFS('Entrada - Salida'!$E:$E,'Entrada - Salida'!$D:$D,Saldo!C8194,'Entrada - Salida'!C:C,Saldo!B8194)</f>
        <v>0</v>
      </c>
      <c r="H8194" s="10">
        <f>SUMIFS('Entrada - Salida'!$F:$F,'Entrada - Salida'!$D:$D,Saldo!C8194,'Entrada - Salida'!C:C,Saldo!B8194)</f>
        <v>0</v>
      </c>
      <c r="I8194" s="11">
        <f t="shared" si="129"/>
        <v>0</v>
      </c>
      <c r="J8194" s="22"/>
    </row>
    <row r="8195" spans="5:10">
      <c r="E8195" s="4" t="e">
        <f>VLOOKUP(B8195,'[1]Base de datos Almacen'!$B$2:$E$3654,4,0)</f>
        <v>#N/A</v>
      </c>
      <c r="F8195" s="8">
        <v>0</v>
      </c>
      <c r="G8195" s="9">
        <f>SUMIFS('Entrada - Salida'!$E:$E,'Entrada - Salida'!$D:$D,Saldo!C8195,'Entrada - Salida'!C:C,Saldo!B8195)</f>
        <v>0</v>
      </c>
      <c r="H8195" s="10">
        <f>SUMIFS('Entrada - Salida'!$F:$F,'Entrada - Salida'!$D:$D,Saldo!C8195,'Entrada - Salida'!C:C,Saldo!B8195)</f>
        <v>0</v>
      </c>
      <c r="I8195" s="11">
        <f t="shared" si="129"/>
        <v>0</v>
      </c>
      <c r="J8195" s="22"/>
    </row>
    <row r="8196" spans="5:10">
      <c r="E8196" s="4" t="e">
        <f>VLOOKUP(B8196,'[1]Base de datos Almacen'!$B$2:$E$3654,4,0)</f>
        <v>#N/A</v>
      </c>
      <c r="F8196" s="8">
        <v>0</v>
      </c>
      <c r="G8196" s="9">
        <f>SUMIFS('Entrada - Salida'!$E:$E,'Entrada - Salida'!$D:$D,Saldo!C8196,'Entrada - Salida'!C:C,Saldo!B8196)</f>
        <v>0</v>
      </c>
      <c r="H8196" s="10">
        <f>SUMIFS('Entrada - Salida'!$F:$F,'Entrada - Salida'!$D:$D,Saldo!C8196,'Entrada - Salida'!C:C,Saldo!B8196)</f>
        <v>0</v>
      </c>
      <c r="I8196" s="11">
        <f t="shared" si="129"/>
        <v>0</v>
      </c>
      <c r="J8196" s="22"/>
    </row>
    <row r="8197" spans="5:10">
      <c r="E8197" s="4" t="e">
        <f>VLOOKUP(B8197,'[1]Base de datos Almacen'!$B$2:$E$3654,4,0)</f>
        <v>#N/A</v>
      </c>
      <c r="F8197" s="8">
        <v>0</v>
      </c>
      <c r="G8197" s="9">
        <f>SUMIFS('Entrada - Salida'!$E:$E,'Entrada - Salida'!$D:$D,Saldo!C8197,'Entrada - Salida'!C:C,Saldo!B8197)</f>
        <v>0</v>
      </c>
      <c r="H8197" s="10">
        <f>SUMIFS('Entrada - Salida'!$F:$F,'Entrada - Salida'!$D:$D,Saldo!C8197,'Entrada - Salida'!C:C,Saldo!B8197)</f>
        <v>0</v>
      </c>
      <c r="I8197" s="11">
        <f t="shared" si="129"/>
        <v>0</v>
      </c>
      <c r="J8197" s="22"/>
    </row>
    <row r="8198" spans="5:10">
      <c r="E8198" s="4" t="e">
        <f>VLOOKUP(B8198,'[1]Base de datos Almacen'!$B$2:$E$3654,4,0)</f>
        <v>#N/A</v>
      </c>
      <c r="F8198" s="8">
        <v>0</v>
      </c>
      <c r="G8198" s="9">
        <f>SUMIFS('Entrada - Salida'!$E:$E,'Entrada - Salida'!$D:$D,Saldo!C8198,'Entrada - Salida'!C:C,Saldo!B8198)</f>
        <v>0</v>
      </c>
      <c r="H8198" s="10">
        <f>SUMIFS('Entrada - Salida'!$F:$F,'Entrada - Salida'!$D:$D,Saldo!C8198,'Entrada - Salida'!C:C,Saldo!B8198)</f>
        <v>0</v>
      </c>
      <c r="I8198" s="11">
        <f t="shared" si="129"/>
        <v>0</v>
      </c>
      <c r="J8198" s="22"/>
    </row>
    <row r="8199" spans="5:10">
      <c r="E8199" s="4" t="e">
        <f>VLOOKUP(B8199,'[1]Base de datos Almacen'!$B$2:$E$3654,4,0)</f>
        <v>#N/A</v>
      </c>
      <c r="F8199" s="8">
        <v>0</v>
      </c>
      <c r="G8199" s="9">
        <f>SUMIFS('Entrada - Salida'!$E:$E,'Entrada - Salida'!$D:$D,Saldo!C8199,'Entrada - Salida'!C:C,Saldo!B8199)</f>
        <v>0</v>
      </c>
      <c r="H8199" s="10">
        <f>SUMIFS('Entrada - Salida'!$F:$F,'Entrada - Salida'!$D:$D,Saldo!C8199,'Entrada - Salida'!C:C,Saldo!B8199)</f>
        <v>0</v>
      </c>
      <c r="I8199" s="11">
        <f t="shared" si="129"/>
        <v>0</v>
      </c>
      <c r="J8199" s="22"/>
    </row>
    <row r="8200" spans="5:10">
      <c r="E8200" s="4" t="e">
        <f>VLOOKUP(B8200,'[1]Base de datos Almacen'!$B$2:$E$3654,4,0)</f>
        <v>#N/A</v>
      </c>
      <c r="F8200" s="8">
        <v>0</v>
      </c>
      <c r="G8200" s="9">
        <f>SUMIFS('Entrada - Salida'!$E:$E,'Entrada - Salida'!$D:$D,Saldo!C8200,'Entrada - Salida'!C:C,Saldo!B8200)</f>
        <v>0</v>
      </c>
      <c r="H8200" s="10">
        <f>SUMIFS('Entrada - Salida'!$F:$F,'Entrada - Salida'!$D:$D,Saldo!C8200,'Entrada - Salida'!C:C,Saldo!B8200)</f>
        <v>0</v>
      </c>
      <c r="I8200" s="11">
        <f t="shared" si="129"/>
        <v>0</v>
      </c>
      <c r="J8200" s="22"/>
    </row>
    <row r="8201" spans="5:10">
      <c r="E8201" s="4" t="e">
        <f>VLOOKUP(B8201,'[1]Base de datos Almacen'!$B$2:$E$3654,4,0)</f>
        <v>#N/A</v>
      </c>
      <c r="F8201" s="8">
        <v>0</v>
      </c>
      <c r="G8201" s="9">
        <f>SUMIFS('Entrada - Salida'!$E:$E,'Entrada - Salida'!$D:$D,Saldo!C8201,'Entrada - Salida'!C:C,Saldo!B8201)</f>
        <v>0</v>
      </c>
      <c r="H8201" s="10">
        <f>SUMIFS('Entrada - Salida'!$F:$F,'Entrada - Salida'!$D:$D,Saldo!C8201,'Entrada - Salida'!C:C,Saldo!B8201)</f>
        <v>0</v>
      </c>
      <c r="I8201" s="11">
        <f t="shared" si="129"/>
        <v>0</v>
      </c>
      <c r="J8201" s="22"/>
    </row>
    <row r="8202" spans="5:10">
      <c r="E8202" s="4" t="e">
        <f>VLOOKUP(B8202,'[1]Base de datos Almacen'!$B$2:$E$3654,4,0)</f>
        <v>#N/A</v>
      </c>
      <c r="F8202" s="8">
        <v>0</v>
      </c>
      <c r="G8202" s="9">
        <f>SUMIFS('Entrada - Salida'!$E:$E,'Entrada - Salida'!$D:$D,Saldo!C8202,'Entrada - Salida'!C:C,Saldo!B8202)</f>
        <v>0</v>
      </c>
      <c r="H8202" s="10">
        <f>SUMIFS('Entrada - Salida'!$F:$F,'Entrada - Salida'!$D:$D,Saldo!C8202,'Entrada - Salida'!C:C,Saldo!B8202)</f>
        <v>0</v>
      </c>
      <c r="I8202" s="11">
        <f t="shared" si="129"/>
        <v>0</v>
      </c>
      <c r="J8202" s="22"/>
    </row>
    <row r="8203" spans="5:10">
      <c r="E8203" s="4" t="e">
        <f>VLOOKUP(B8203,'[1]Base de datos Almacen'!$B$2:$E$3654,4,0)</f>
        <v>#N/A</v>
      </c>
      <c r="F8203" s="8">
        <v>0</v>
      </c>
      <c r="G8203" s="9">
        <f>SUMIFS('Entrada - Salida'!$E:$E,'Entrada - Salida'!$D:$D,Saldo!C8203,'Entrada - Salida'!C:C,Saldo!B8203)</f>
        <v>0</v>
      </c>
      <c r="H8203" s="10">
        <f>SUMIFS('Entrada - Salida'!$F:$F,'Entrada - Salida'!$D:$D,Saldo!C8203,'Entrada - Salida'!C:C,Saldo!B8203)</f>
        <v>0</v>
      </c>
      <c r="I8203" s="11">
        <f t="shared" si="129"/>
        <v>0</v>
      </c>
      <c r="J8203" s="22"/>
    </row>
    <row r="8204" spans="5:10">
      <c r="E8204" s="4" t="e">
        <f>VLOOKUP(B8204,'[1]Base de datos Almacen'!$B$2:$E$3654,4,0)</f>
        <v>#N/A</v>
      </c>
      <c r="F8204" s="8">
        <v>0</v>
      </c>
      <c r="G8204" s="9">
        <f>SUMIFS('Entrada - Salida'!$E:$E,'Entrada - Salida'!$D:$D,Saldo!C8204,'Entrada - Salida'!C:C,Saldo!B8204)</f>
        <v>0</v>
      </c>
      <c r="H8204" s="10">
        <f>SUMIFS('Entrada - Salida'!$F:$F,'Entrada - Salida'!$D:$D,Saldo!C8204,'Entrada - Salida'!C:C,Saldo!B8204)</f>
        <v>0</v>
      </c>
      <c r="I8204" s="11">
        <f t="shared" si="129"/>
        <v>0</v>
      </c>
      <c r="J8204" s="22"/>
    </row>
    <row r="8205" spans="5:10">
      <c r="E8205" s="4" t="e">
        <f>VLOOKUP(B8205,'[1]Base de datos Almacen'!$B$2:$E$3654,4,0)</f>
        <v>#N/A</v>
      </c>
      <c r="F8205" s="8">
        <v>0</v>
      </c>
      <c r="G8205" s="9">
        <f>SUMIFS('Entrada - Salida'!$E:$E,'Entrada - Salida'!$D:$D,Saldo!C8205,'Entrada - Salida'!C:C,Saldo!B8205)</f>
        <v>0</v>
      </c>
      <c r="H8205" s="10">
        <f>SUMIFS('Entrada - Salida'!$F:$F,'Entrada - Salida'!$D:$D,Saldo!C8205,'Entrada - Salida'!C:C,Saldo!B8205)</f>
        <v>0</v>
      </c>
      <c r="I8205" s="11">
        <f t="shared" si="129"/>
        <v>0</v>
      </c>
      <c r="J8205" s="22"/>
    </row>
    <row r="8206" spans="5:10">
      <c r="E8206" s="4" t="e">
        <f>VLOOKUP(B8206,'[1]Base de datos Almacen'!$B$2:$E$3654,4,0)</f>
        <v>#N/A</v>
      </c>
      <c r="F8206" s="8">
        <v>0</v>
      </c>
      <c r="G8206" s="9">
        <f>SUMIFS('Entrada - Salida'!$E:$E,'Entrada - Salida'!$D:$D,Saldo!C8206,'Entrada - Salida'!C:C,Saldo!B8206)</f>
        <v>0</v>
      </c>
      <c r="H8206" s="10">
        <f>SUMIFS('Entrada - Salida'!$F:$F,'Entrada - Salida'!$D:$D,Saldo!C8206,'Entrada - Salida'!C:C,Saldo!B8206)</f>
        <v>0</v>
      </c>
      <c r="I8206" s="11">
        <f t="shared" si="129"/>
        <v>0</v>
      </c>
      <c r="J8206" s="22"/>
    </row>
    <row r="8207" spans="5:10">
      <c r="E8207" s="4" t="e">
        <f>VLOOKUP(B8207,'[1]Base de datos Almacen'!$B$2:$E$3654,4,0)</f>
        <v>#N/A</v>
      </c>
      <c r="F8207" s="8">
        <v>0</v>
      </c>
      <c r="G8207" s="9">
        <f>SUMIFS('Entrada - Salida'!$E:$E,'Entrada - Salida'!$D:$D,Saldo!C8207,'Entrada - Salida'!C:C,Saldo!B8207)</f>
        <v>0</v>
      </c>
      <c r="H8207" s="10">
        <f>SUMIFS('Entrada - Salida'!$F:$F,'Entrada - Salida'!$D:$D,Saldo!C8207,'Entrada - Salida'!C:C,Saldo!B8207)</f>
        <v>0</v>
      </c>
      <c r="I8207" s="11">
        <f t="shared" si="129"/>
        <v>0</v>
      </c>
      <c r="J8207" s="22"/>
    </row>
    <row r="8208" spans="5:10">
      <c r="E8208" s="4" t="e">
        <f>VLOOKUP(B8208,'[1]Base de datos Almacen'!$B$2:$E$3654,4,0)</f>
        <v>#N/A</v>
      </c>
      <c r="F8208" s="8">
        <v>0</v>
      </c>
      <c r="G8208" s="9">
        <f>SUMIFS('Entrada - Salida'!$E:$E,'Entrada - Salida'!$D:$D,Saldo!C8208,'Entrada - Salida'!C:C,Saldo!B8208)</f>
        <v>0</v>
      </c>
      <c r="H8208" s="10">
        <f>SUMIFS('Entrada - Salida'!$F:$F,'Entrada - Salida'!$D:$D,Saldo!C8208,'Entrada - Salida'!C:C,Saldo!B8208)</f>
        <v>0</v>
      </c>
      <c r="I8208" s="11">
        <f t="shared" si="129"/>
        <v>0</v>
      </c>
      <c r="J8208" s="22"/>
    </row>
    <row r="8209" spans="5:10">
      <c r="E8209" s="4" t="e">
        <f>VLOOKUP(B8209,'[1]Base de datos Almacen'!$B$2:$E$3654,4,0)</f>
        <v>#N/A</v>
      </c>
      <c r="F8209" s="8">
        <v>0</v>
      </c>
      <c r="G8209" s="9">
        <f>SUMIFS('Entrada - Salida'!$E:$E,'Entrada - Salida'!$D:$D,Saldo!C8209,'Entrada - Salida'!C:C,Saldo!B8209)</f>
        <v>0</v>
      </c>
      <c r="H8209" s="10">
        <f>SUMIFS('Entrada - Salida'!$F:$F,'Entrada - Salida'!$D:$D,Saldo!C8209,'Entrada - Salida'!C:C,Saldo!B8209)</f>
        <v>0</v>
      </c>
      <c r="I8209" s="11">
        <f t="shared" si="129"/>
        <v>0</v>
      </c>
      <c r="J8209" s="22"/>
    </row>
    <row r="8210" spans="5:10">
      <c r="E8210" s="4" t="e">
        <f>VLOOKUP(B8210,'[1]Base de datos Almacen'!$B$2:$E$3654,4,0)</f>
        <v>#N/A</v>
      </c>
      <c r="F8210" s="8">
        <v>0</v>
      </c>
      <c r="G8210" s="9">
        <f>SUMIFS('Entrada - Salida'!$E:$E,'Entrada - Salida'!$D:$D,Saldo!C8210,'Entrada - Salida'!C:C,Saldo!B8210)</f>
        <v>0</v>
      </c>
      <c r="H8210" s="10">
        <f>SUMIFS('Entrada - Salida'!$F:$F,'Entrada - Salida'!$D:$D,Saldo!C8210,'Entrada - Salida'!C:C,Saldo!B8210)</f>
        <v>0</v>
      </c>
      <c r="I8210" s="11">
        <f t="shared" si="129"/>
        <v>0</v>
      </c>
      <c r="J8210" s="22"/>
    </row>
    <row r="8211" spans="5:10">
      <c r="E8211" s="4" t="e">
        <f>VLOOKUP(B8211,'[1]Base de datos Almacen'!$B$2:$E$3654,4,0)</f>
        <v>#N/A</v>
      </c>
      <c r="F8211" s="8">
        <v>0</v>
      </c>
      <c r="G8211" s="9">
        <f>SUMIFS('Entrada - Salida'!$E:$E,'Entrada - Salida'!$D:$D,Saldo!C8211,'Entrada - Salida'!C:C,Saldo!B8211)</f>
        <v>0</v>
      </c>
      <c r="H8211" s="10">
        <f>SUMIFS('Entrada - Salida'!$F:$F,'Entrada - Salida'!$D:$D,Saldo!C8211,'Entrada - Salida'!C:C,Saldo!B8211)</f>
        <v>0</v>
      </c>
      <c r="I8211" s="11">
        <f t="shared" si="129"/>
        <v>0</v>
      </c>
      <c r="J8211" s="22"/>
    </row>
    <row r="8212" spans="5:10">
      <c r="E8212" s="4" t="e">
        <f>VLOOKUP(B8212,'[1]Base de datos Almacen'!$B$2:$E$3654,4,0)</f>
        <v>#N/A</v>
      </c>
      <c r="F8212" s="8">
        <v>0</v>
      </c>
      <c r="G8212" s="9">
        <f>SUMIFS('Entrada - Salida'!$E:$E,'Entrada - Salida'!$D:$D,Saldo!C8212,'Entrada - Salida'!C:C,Saldo!B8212)</f>
        <v>0</v>
      </c>
      <c r="H8212" s="10">
        <f>SUMIFS('Entrada - Salida'!$F:$F,'Entrada - Salida'!$D:$D,Saldo!C8212,'Entrada - Salida'!C:C,Saldo!B8212)</f>
        <v>0</v>
      </c>
      <c r="I8212" s="11">
        <f t="shared" si="129"/>
        <v>0</v>
      </c>
      <c r="J8212" s="22"/>
    </row>
    <row r="8213" spans="5:10">
      <c r="E8213" s="4" t="e">
        <f>VLOOKUP(B8213,'[1]Base de datos Almacen'!$B$2:$E$3654,4,0)</f>
        <v>#N/A</v>
      </c>
      <c r="F8213" s="8">
        <v>0</v>
      </c>
      <c r="G8213" s="9">
        <f>SUMIFS('Entrada - Salida'!$E:$E,'Entrada - Salida'!$D:$D,Saldo!C8213,'Entrada - Salida'!C:C,Saldo!B8213)</f>
        <v>0</v>
      </c>
      <c r="H8213" s="10">
        <f>SUMIFS('Entrada - Salida'!$F:$F,'Entrada - Salida'!$D:$D,Saldo!C8213,'Entrada - Salida'!C:C,Saldo!B8213)</f>
        <v>0</v>
      </c>
      <c r="I8213" s="11">
        <f t="shared" si="129"/>
        <v>0</v>
      </c>
      <c r="J8213" s="22"/>
    </row>
    <row r="8214" spans="5:10">
      <c r="E8214" s="4" t="e">
        <f>VLOOKUP(B8214,'[1]Base de datos Almacen'!$B$2:$E$3654,4,0)</f>
        <v>#N/A</v>
      </c>
      <c r="F8214" s="8">
        <v>0</v>
      </c>
      <c r="G8214" s="9">
        <f>SUMIFS('Entrada - Salida'!$E:$E,'Entrada - Salida'!$D:$D,Saldo!C8214,'Entrada - Salida'!C:C,Saldo!B8214)</f>
        <v>0</v>
      </c>
      <c r="H8214" s="10">
        <f>SUMIFS('Entrada - Salida'!$F:$F,'Entrada - Salida'!$D:$D,Saldo!C8214,'Entrada - Salida'!C:C,Saldo!B8214)</f>
        <v>0</v>
      </c>
      <c r="I8214" s="11">
        <f t="shared" si="129"/>
        <v>0</v>
      </c>
      <c r="J8214" s="22"/>
    </row>
    <row r="8215" spans="5:10">
      <c r="E8215" s="4" t="e">
        <f>VLOOKUP(B8215,'[1]Base de datos Almacen'!$B$2:$E$3654,4,0)</f>
        <v>#N/A</v>
      </c>
      <c r="F8215" s="8">
        <v>0</v>
      </c>
      <c r="G8215" s="9">
        <f>SUMIFS('Entrada - Salida'!$E:$E,'Entrada - Salida'!$D:$D,Saldo!C8215,'Entrada - Salida'!C:C,Saldo!B8215)</f>
        <v>0</v>
      </c>
      <c r="H8215" s="10">
        <f>SUMIFS('Entrada - Salida'!$F:$F,'Entrada - Salida'!$D:$D,Saldo!C8215,'Entrada - Salida'!C:C,Saldo!B8215)</f>
        <v>0</v>
      </c>
      <c r="I8215" s="11">
        <f t="shared" si="129"/>
        <v>0</v>
      </c>
      <c r="J8215" s="22"/>
    </row>
    <row r="8216" spans="5:10">
      <c r="E8216" s="4" t="e">
        <f>VLOOKUP(B8216,'[1]Base de datos Almacen'!$B$2:$E$3654,4,0)</f>
        <v>#N/A</v>
      </c>
      <c r="F8216" s="8">
        <v>0</v>
      </c>
      <c r="G8216" s="9">
        <f>SUMIFS('Entrada - Salida'!$E:$E,'Entrada - Salida'!$D:$D,Saldo!C8216,'Entrada - Salida'!C:C,Saldo!B8216)</f>
        <v>0</v>
      </c>
      <c r="H8216" s="10">
        <f>SUMIFS('Entrada - Salida'!$F:$F,'Entrada - Salida'!$D:$D,Saldo!C8216,'Entrada - Salida'!C:C,Saldo!B8216)</f>
        <v>0</v>
      </c>
      <c r="I8216" s="11">
        <f t="shared" si="129"/>
        <v>0</v>
      </c>
      <c r="J8216" s="22"/>
    </row>
    <row r="8217" spans="5:10">
      <c r="E8217" s="4" t="e">
        <f>VLOOKUP(B8217,'[1]Base de datos Almacen'!$B$2:$E$3654,4,0)</f>
        <v>#N/A</v>
      </c>
      <c r="F8217" s="8">
        <v>0</v>
      </c>
      <c r="G8217" s="9">
        <f>SUMIFS('Entrada - Salida'!$E:$E,'Entrada - Salida'!$D:$D,Saldo!C8217,'Entrada - Salida'!C:C,Saldo!B8217)</f>
        <v>0</v>
      </c>
      <c r="H8217" s="10">
        <f>SUMIFS('Entrada - Salida'!$F:$F,'Entrada - Salida'!$D:$D,Saldo!C8217,'Entrada - Salida'!C:C,Saldo!B8217)</f>
        <v>0</v>
      </c>
      <c r="I8217" s="11">
        <f t="shared" si="129"/>
        <v>0</v>
      </c>
      <c r="J8217" s="22"/>
    </row>
    <row r="8218" spans="5:10">
      <c r="E8218" s="4" t="e">
        <f>VLOOKUP(B8218,'[1]Base de datos Almacen'!$B$2:$E$3654,4,0)</f>
        <v>#N/A</v>
      </c>
      <c r="F8218" s="8">
        <v>0</v>
      </c>
      <c r="G8218" s="9">
        <f>SUMIFS('Entrada - Salida'!$E:$E,'Entrada - Salida'!$D:$D,Saldo!C8218,'Entrada - Salida'!C:C,Saldo!B8218)</f>
        <v>0</v>
      </c>
      <c r="H8218" s="10">
        <f>SUMIFS('Entrada - Salida'!$F:$F,'Entrada - Salida'!$D:$D,Saldo!C8218,'Entrada - Salida'!C:C,Saldo!B8218)</f>
        <v>0</v>
      </c>
      <c r="I8218" s="11">
        <f t="shared" si="129"/>
        <v>0</v>
      </c>
      <c r="J8218" s="22"/>
    </row>
    <row r="8219" spans="5:10">
      <c r="E8219" s="4" t="e">
        <f>VLOOKUP(B8219,'[1]Base de datos Almacen'!$B$2:$E$3654,4,0)</f>
        <v>#N/A</v>
      </c>
      <c r="F8219" s="8">
        <v>0</v>
      </c>
      <c r="G8219" s="9">
        <f>SUMIFS('Entrada - Salida'!$E:$E,'Entrada - Salida'!$D:$D,Saldo!C8219,'Entrada - Salida'!C:C,Saldo!B8219)</f>
        <v>0</v>
      </c>
      <c r="H8219" s="10">
        <f>SUMIFS('Entrada - Salida'!$F:$F,'Entrada - Salida'!$D:$D,Saldo!C8219,'Entrada - Salida'!C:C,Saldo!B8219)</f>
        <v>0</v>
      </c>
      <c r="I8219" s="11">
        <f t="shared" si="129"/>
        <v>0</v>
      </c>
      <c r="J8219" s="22"/>
    </row>
    <row r="8220" spans="5:10">
      <c r="E8220" s="4" t="e">
        <f>VLOOKUP(B8220,'[1]Base de datos Almacen'!$B$2:$E$3654,4,0)</f>
        <v>#N/A</v>
      </c>
      <c r="F8220" s="8">
        <v>0</v>
      </c>
      <c r="G8220" s="9">
        <f>SUMIFS('Entrada - Salida'!$E:$E,'Entrada - Salida'!$D:$D,Saldo!C8220,'Entrada - Salida'!C:C,Saldo!B8220)</f>
        <v>0</v>
      </c>
      <c r="H8220" s="10">
        <f>SUMIFS('Entrada - Salida'!$F:$F,'Entrada - Salida'!$D:$D,Saldo!C8220,'Entrada - Salida'!C:C,Saldo!B8220)</f>
        <v>0</v>
      </c>
      <c r="I8220" s="11">
        <f t="shared" si="129"/>
        <v>0</v>
      </c>
      <c r="J8220" s="22"/>
    </row>
    <row r="8221" spans="5:10">
      <c r="E8221" s="4" t="e">
        <f>VLOOKUP(B8221,'[1]Base de datos Almacen'!$B$2:$E$3654,4,0)</f>
        <v>#N/A</v>
      </c>
      <c r="F8221" s="8">
        <v>0</v>
      </c>
      <c r="G8221" s="9">
        <f>SUMIFS('Entrada - Salida'!$E:$E,'Entrada - Salida'!$D:$D,Saldo!C8221,'Entrada - Salida'!C:C,Saldo!B8221)</f>
        <v>0</v>
      </c>
      <c r="H8221" s="10">
        <f>SUMIFS('Entrada - Salida'!$F:$F,'Entrada - Salida'!$D:$D,Saldo!C8221,'Entrada - Salida'!C:C,Saldo!B8221)</f>
        <v>0</v>
      </c>
      <c r="I8221" s="11">
        <f t="shared" si="129"/>
        <v>0</v>
      </c>
      <c r="J8221" s="22"/>
    </row>
    <row r="8222" spans="5:10">
      <c r="E8222" s="4" t="e">
        <f>VLOOKUP(B8222,'[1]Base de datos Almacen'!$B$2:$E$3654,4,0)</f>
        <v>#N/A</v>
      </c>
      <c r="F8222" s="8">
        <v>0</v>
      </c>
      <c r="G8222" s="9">
        <f>SUMIFS('Entrada - Salida'!$E:$E,'Entrada - Salida'!$D:$D,Saldo!C8222,'Entrada - Salida'!C:C,Saldo!B8222)</f>
        <v>0</v>
      </c>
      <c r="H8222" s="10">
        <f>SUMIFS('Entrada - Salida'!$F:$F,'Entrada - Salida'!$D:$D,Saldo!C8222,'Entrada - Salida'!C:C,Saldo!B8222)</f>
        <v>0</v>
      </c>
      <c r="I8222" s="11">
        <f t="shared" si="129"/>
        <v>0</v>
      </c>
      <c r="J8222" s="22"/>
    </row>
    <row r="8223" spans="5:10">
      <c r="E8223" s="4" t="e">
        <f>VLOOKUP(B8223,'[1]Base de datos Almacen'!$B$2:$E$3654,4,0)</f>
        <v>#N/A</v>
      </c>
      <c r="F8223" s="8">
        <v>0</v>
      </c>
      <c r="G8223" s="9">
        <f>SUMIFS('Entrada - Salida'!$E:$E,'Entrada - Salida'!$D:$D,Saldo!C8223,'Entrada - Salida'!C:C,Saldo!B8223)</f>
        <v>0</v>
      </c>
      <c r="H8223" s="10">
        <f>SUMIFS('Entrada - Salida'!$F:$F,'Entrada - Salida'!$D:$D,Saldo!C8223,'Entrada - Salida'!C:C,Saldo!B8223)</f>
        <v>0</v>
      </c>
      <c r="I8223" s="11">
        <f t="shared" si="129"/>
        <v>0</v>
      </c>
      <c r="J8223" s="22"/>
    </row>
    <row r="8224" spans="5:10">
      <c r="E8224" s="4" t="e">
        <f>VLOOKUP(B8224,'[1]Base de datos Almacen'!$B$2:$E$3654,4,0)</f>
        <v>#N/A</v>
      </c>
      <c r="F8224" s="8">
        <v>0</v>
      </c>
      <c r="G8224" s="9">
        <f>SUMIFS('Entrada - Salida'!$E:$E,'Entrada - Salida'!$D:$D,Saldo!C8224,'Entrada - Salida'!C:C,Saldo!B8224)</f>
        <v>0</v>
      </c>
      <c r="H8224" s="10">
        <f>SUMIFS('Entrada - Salida'!$F:$F,'Entrada - Salida'!$D:$D,Saldo!C8224,'Entrada - Salida'!C:C,Saldo!B8224)</f>
        <v>0</v>
      </c>
      <c r="I8224" s="11">
        <f t="shared" si="129"/>
        <v>0</v>
      </c>
      <c r="J8224" s="22"/>
    </row>
    <row r="8225" spans="5:10">
      <c r="E8225" s="4" t="e">
        <f>VLOOKUP(B8225,'[1]Base de datos Almacen'!$B$2:$E$3654,4,0)</f>
        <v>#N/A</v>
      </c>
      <c r="F8225" s="8">
        <v>0</v>
      </c>
      <c r="G8225" s="9">
        <f>SUMIFS('Entrada - Salida'!$E:$E,'Entrada - Salida'!$D:$D,Saldo!C8225,'Entrada - Salida'!C:C,Saldo!B8225)</f>
        <v>0</v>
      </c>
      <c r="H8225" s="10">
        <f>SUMIFS('Entrada - Salida'!$F:$F,'Entrada - Salida'!$D:$D,Saldo!C8225,'Entrada - Salida'!C:C,Saldo!B8225)</f>
        <v>0</v>
      </c>
      <c r="I8225" s="11">
        <f t="shared" si="129"/>
        <v>0</v>
      </c>
      <c r="J8225" s="22"/>
    </row>
    <row r="8226" spans="5:10">
      <c r="E8226" s="4" t="e">
        <f>VLOOKUP(B8226,'[1]Base de datos Almacen'!$B$2:$E$3654,4,0)</f>
        <v>#N/A</v>
      </c>
      <c r="F8226" s="8">
        <v>0</v>
      </c>
      <c r="G8226" s="9">
        <f>SUMIFS('Entrada - Salida'!$E:$E,'Entrada - Salida'!$D:$D,Saldo!C8226,'Entrada - Salida'!C:C,Saldo!B8226)</f>
        <v>0</v>
      </c>
      <c r="H8226" s="10">
        <f>SUMIFS('Entrada - Salida'!$F:$F,'Entrada - Salida'!$D:$D,Saldo!C8226,'Entrada - Salida'!C:C,Saldo!B8226)</f>
        <v>0</v>
      </c>
      <c r="I8226" s="11">
        <f t="shared" si="129"/>
        <v>0</v>
      </c>
      <c r="J8226" s="22"/>
    </row>
    <row r="8227" spans="5:10">
      <c r="E8227" s="4" t="e">
        <f>VLOOKUP(B8227,'[1]Base de datos Almacen'!$B$2:$E$3654,4,0)</f>
        <v>#N/A</v>
      </c>
      <c r="F8227" s="8">
        <v>0</v>
      </c>
      <c r="G8227" s="9">
        <f>SUMIFS('Entrada - Salida'!$E:$E,'Entrada - Salida'!$D:$D,Saldo!C8227,'Entrada - Salida'!C:C,Saldo!B8227)</f>
        <v>0</v>
      </c>
      <c r="H8227" s="10">
        <f>SUMIFS('Entrada - Salida'!$F:$F,'Entrada - Salida'!$D:$D,Saldo!C8227,'Entrada - Salida'!C:C,Saldo!B8227)</f>
        <v>0</v>
      </c>
      <c r="I8227" s="11">
        <f t="shared" si="129"/>
        <v>0</v>
      </c>
      <c r="J8227" s="22"/>
    </row>
    <row r="8228" spans="5:10">
      <c r="E8228" s="4" t="e">
        <f>VLOOKUP(B8228,'[1]Base de datos Almacen'!$B$2:$E$3654,4,0)</f>
        <v>#N/A</v>
      </c>
      <c r="F8228" s="8">
        <v>0</v>
      </c>
      <c r="G8228" s="9">
        <f>SUMIFS('Entrada - Salida'!$E:$E,'Entrada - Salida'!$D:$D,Saldo!C8228,'Entrada - Salida'!C:C,Saldo!B8228)</f>
        <v>0</v>
      </c>
      <c r="H8228" s="10">
        <f>SUMIFS('Entrada - Salida'!$F:$F,'Entrada - Salida'!$D:$D,Saldo!C8228,'Entrada - Salida'!C:C,Saldo!B8228)</f>
        <v>0</v>
      </c>
      <c r="I8228" s="11">
        <f t="shared" si="129"/>
        <v>0</v>
      </c>
      <c r="J8228" s="22"/>
    </row>
    <row r="8229" spans="5:10">
      <c r="E8229" s="4" t="e">
        <f>VLOOKUP(B8229,'[1]Base de datos Almacen'!$B$2:$E$3654,4,0)</f>
        <v>#N/A</v>
      </c>
      <c r="F8229" s="8">
        <v>0</v>
      </c>
      <c r="G8229" s="9">
        <f>SUMIFS('Entrada - Salida'!$E:$E,'Entrada - Salida'!$D:$D,Saldo!C8229,'Entrada - Salida'!C:C,Saldo!B8229)</f>
        <v>0</v>
      </c>
      <c r="H8229" s="10">
        <f>SUMIFS('Entrada - Salida'!$F:$F,'Entrada - Salida'!$D:$D,Saldo!C8229,'Entrada - Salida'!C:C,Saldo!B8229)</f>
        <v>0</v>
      </c>
      <c r="I8229" s="11">
        <f t="shared" si="129"/>
        <v>0</v>
      </c>
      <c r="J8229" s="22"/>
    </row>
    <row r="8230" spans="5:10">
      <c r="E8230" s="4" t="e">
        <f>VLOOKUP(B8230,'[1]Base de datos Almacen'!$B$2:$E$3654,4,0)</f>
        <v>#N/A</v>
      </c>
      <c r="F8230" s="8">
        <v>0</v>
      </c>
      <c r="G8230" s="9">
        <f>SUMIFS('Entrada - Salida'!$E:$E,'Entrada - Salida'!$D:$D,Saldo!C8230,'Entrada - Salida'!C:C,Saldo!B8230)</f>
        <v>0</v>
      </c>
      <c r="H8230" s="10">
        <f>SUMIFS('Entrada - Salida'!$F:$F,'Entrada - Salida'!$D:$D,Saldo!C8230,'Entrada - Salida'!C:C,Saldo!B8230)</f>
        <v>0</v>
      </c>
      <c r="I8230" s="11">
        <f t="shared" si="129"/>
        <v>0</v>
      </c>
      <c r="J8230" s="22"/>
    </row>
    <row r="8231" spans="5:10">
      <c r="E8231" s="4" t="e">
        <f>VLOOKUP(B8231,'[1]Base de datos Almacen'!$B$2:$E$3654,4,0)</f>
        <v>#N/A</v>
      </c>
      <c r="F8231" s="8">
        <v>0</v>
      </c>
      <c r="G8231" s="9">
        <f>SUMIFS('Entrada - Salida'!$E:$E,'Entrada - Salida'!$D:$D,Saldo!C8231,'Entrada - Salida'!C:C,Saldo!B8231)</f>
        <v>0</v>
      </c>
      <c r="H8231" s="10">
        <f>SUMIFS('Entrada - Salida'!$F:$F,'Entrada - Salida'!$D:$D,Saldo!C8231,'Entrada - Salida'!C:C,Saldo!B8231)</f>
        <v>0</v>
      </c>
      <c r="I8231" s="11">
        <f t="shared" si="129"/>
        <v>0</v>
      </c>
      <c r="J8231" s="22"/>
    </row>
    <row r="8232" spans="5:10">
      <c r="E8232" s="4" t="e">
        <f>VLOOKUP(B8232,'[1]Base de datos Almacen'!$B$2:$E$3654,4,0)</f>
        <v>#N/A</v>
      </c>
      <c r="F8232" s="8">
        <v>0</v>
      </c>
      <c r="G8232" s="9">
        <f>SUMIFS('Entrada - Salida'!$E:$E,'Entrada - Salida'!$D:$D,Saldo!C8232,'Entrada - Salida'!C:C,Saldo!B8232)</f>
        <v>0</v>
      </c>
      <c r="H8232" s="10">
        <f>SUMIFS('Entrada - Salida'!$F:$F,'Entrada - Salida'!$D:$D,Saldo!C8232,'Entrada - Salida'!C:C,Saldo!B8232)</f>
        <v>0</v>
      </c>
      <c r="I8232" s="11">
        <f t="shared" si="129"/>
        <v>0</v>
      </c>
      <c r="J8232" s="22"/>
    </row>
    <row r="8233" spans="5:10">
      <c r="E8233" s="4" t="e">
        <f>VLOOKUP(B8233,'[1]Base de datos Almacen'!$B$2:$E$3654,4,0)</f>
        <v>#N/A</v>
      </c>
      <c r="F8233" s="8">
        <v>0</v>
      </c>
      <c r="G8233" s="9">
        <f>SUMIFS('Entrada - Salida'!$E:$E,'Entrada - Salida'!$D:$D,Saldo!C8233,'Entrada - Salida'!C:C,Saldo!B8233)</f>
        <v>0</v>
      </c>
      <c r="H8233" s="10">
        <f>SUMIFS('Entrada - Salida'!$F:$F,'Entrada - Salida'!$D:$D,Saldo!C8233,'Entrada - Salida'!C:C,Saldo!B8233)</f>
        <v>0</v>
      </c>
      <c r="I8233" s="11">
        <f t="shared" si="129"/>
        <v>0</v>
      </c>
      <c r="J8233" s="22"/>
    </row>
    <row r="8234" spans="5:10">
      <c r="E8234" s="4" t="e">
        <f>VLOOKUP(B8234,'[1]Base de datos Almacen'!$B$2:$E$3654,4,0)</f>
        <v>#N/A</v>
      </c>
      <c r="F8234" s="8">
        <v>0</v>
      </c>
      <c r="G8234" s="9">
        <f>SUMIFS('Entrada - Salida'!$E:$E,'Entrada - Salida'!$D:$D,Saldo!C8234,'Entrada - Salida'!C:C,Saldo!B8234)</f>
        <v>0</v>
      </c>
      <c r="H8234" s="10">
        <f>SUMIFS('Entrada - Salida'!$F:$F,'Entrada - Salida'!$D:$D,Saldo!C8234,'Entrada - Salida'!C:C,Saldo!B8234)</f>
        <v>0</v>
      </c>
      <c r="I8234" s="11">
        <f t="shared" si="129"/>
        <v>0</v>
      </c>
      <c r="J8234" s="22"/>
    </row>
    <row r="8235" spans="5:10">
      <c r="E8235" s="4" t="e">
        <f>VLOOKUP(B8235,'[1]Base de datos Almacen'!$B$2:$E$3654,4,0)</f>
        <v>#N/A</v>
      </c>
      <c r="F8235" s="8">
        <v>0</v>
      </c>
      <c r="G8235" s="9">
        <f>SUMIFS('Entrada - Salida'!$E:$E,'Entrada - Salida'!$D:$D,Saldo!C8235,'Entrada - Salida'!C:C,Saldo!B8235)</f>
        <v>0</v>
      </c>
      <c r="H8235" s="10">
        <f>SUMIFS('Entrada - Salida'!$F:$F,'Entrada - Salida'!$D:$D,Saldo!C8235,'Entrada - Salida'!C:C,Saldo!B8235)</f>
        <v>0</v>
      </c>
      <c r="I8235" s="11">
        <f t="shared" si="129"/>
        <v>0</v>
      </c>
      <c r="J8235" s="22"/>
    </row>
    <row r="8236" spans="5:10">
      <c r="E8236" s="4" t="e">
        <f>VLOOKUP(B8236,'[1]Base de datos Almacen'!$B$2:$E$3654,4,0)</f>
        <v>#N/A</v>
      </c>
      <c r="F8236" s="8">
        <v>0</v>
      </c>
      <c r="G8236" s="9">
        <f>SUMIFS('Entrada - Salida'!$E:$E,'Entrada - Salida'!$D:$D,Saldo!C8236,'Entrada - Salida'!C:C,Saldo!B8236)</f>
        <v>0</v>
      </c>
      <c r="H8236" s="10">
        <f>SUMIFS('Entrada - Salida'!$F:$F,'Entrada - Salida'!$D:$D,Saldo!C8236,'Entrada - Salida'!C:C,Saldo!B8236)</f>
        <v>0</v>
      </c>
      <c r="I8236" s="11">
        <f t="shared" si="129"/>
        <v>0</v>
      </c>
      <c r="J8236" s="22"/>
    </row>
    <row r="8237" spans="5:10">
      <c r="E8237" s="4" t="e">
        <f>VLOOKUP(B8237,'[1]Base de datos Almacen'!$B$2:$E$3654,4,0)</f>
        <v>#N/A</v>
      </c>
      <c r="F8237" s="8">
        <v>0</v>
      </c>
      <c r="G8237" s="9">
        <f>SUMIFS('Entrada - Salida'!$E:$E,'Entrada - Salida'!$D:$D,Saldo!C8237,'Entrada - Salida'!C:C,Saldo!B8237)</f>
        <v>0</v>
      </c>
      <c r="H8237" s="10">
        <f>SUMIFS('Entrada - Salida'!$F:$F,'Entrada - Salida'!$D:$D,Saldo!C8237,'Entrada - Salida'!C:C,Saldo!B8237)</f>
        <v>0</v>
      </c>
      <c r="I8237" s="11">
        <f t="shared" si="129"/>
        <v>0</v>
      </c>
      <c r="J8237" s="22"/>
    </row>
    <row r="8238" spans="5:10">
      <c r="E8238" s="4" t="e">
        <f>VLOOKUP(B8238,'[1]Base de datos Almacen'!$B$2:$E$3654,4,0)</f>
        <v>#N/A</v>
      </c>
      <c r="F8238" s="8">
        <v>0</v>
      </c>
      <c r="G8238" s="9">
        <f>SUMIFS('Entrada - Salida'!$E:$E,'Entrada - Salida'!$D:$D,Saldo!C8238,'Entrada - Salida'!C:C,Saldo!B8238)</f>
        <v>0</v>
      </c>
      <c r="H8238" s="10">
        <f>SUMIFS('Entrada - Salida'!$F:$F,'Entrada - Salida'!$D:$D,Saldo!C8238,'Entrada - Salida'!C:C,Saldo!B8238)</f>
        <v>0</v>
      </c>
      <c r="I8238" s="11">
        <f t="shared" ref="I8238:I8301" si="130">+(G8238-H8238)+F8238</f>
        <v>0</v>
      </c>
      <c r="J8238" s="22"/>
    </row>
    <row r="8239" spans="5:10">
      <c r="E8239" s="4" t="e">
        <f>VLOOKUP(B8239,'[1]Base de datos Almacen'!$B$2:$E$3654,4,0)</f>
        <v>#N/A</v>
      </c>
      <c r="F8239" s="8">
        <v>0</v>
      </c>
      <c r="G8239" s="9">
        <f>SUMIFS('Entrada - Salida'!$E:$E,'Entrada - Salida'!$D:$D,Saldo!C8239,'Entrada - Salida'!C:C,Saldo!B8239)</f>
        <v>0</v>
      </c>
      <c r="H8239" s="10">
        <f>SUMIFS('Entrada - Salida'!$F:$F,'Entrada - Salida'!$D:$D,Saldo!C8239,'Entrada - Salida'!C:C,Saldo!B8239)</f>
        <v>0</v>
      </c>
      <c r="I8239" s="11">
        <f t="shared" si="130"/>
        <v>0</v>
      </c>
      <c r="J8239" s="22"/>
    </row>
    <row r="8240" spans="5:10">
      <c r="E8240" s="4" t="e">
        <f>VLOOKUP(B8240,'[1]Base de datos Almacen'!$B$2:$E$3654,4,0)</f>
        <v>#N/A</v>
      </c>
      <c r="F8240" s="8">
        <v>0</v>
      </c>
      <c r="G8240" s="9">
        <f>SUMIFS('Entrada - Salida'!$E:$E,'Entrada - Salida'!$D:$D,Saldo!C8240,'Entrada - Salida'!C:C,Saldo!B8240)</f>
        <v>0</v>
      </c>
      <c r="H8240" s="10">
        <f>SUMIFS('Entrada - Salida'!$F:$F,'Entrada - Salida'!$D:$D,Saldo!C8240,'Entrada - Salida'!C:C,Saldo!B8240)</f>
        <v>0</v>
      </c>
      <c r="I8240" s="11">
        <f t="shared" si="130"/>
        <v>0</v>
      </c>
      <c r="J8240" s="22"/>
    </row>
    <row r="8241" spans="5:10">
      <c r="E8241" s="4" t="e">
        <f>VLOOKUP(B8241,'[1]Base de datos Almacen'!$B$2:$E$3654,4,0)</f>
        <v>#N/A</v>
      </c>
      <c r="F8241" s="8">
        <v>0</v>
      </c>
      <c r="G8241" s="9">
        <f>SUMIFS('Entrada - Salida'!$E:$E,'Entrada - Salida'!$D:$D,Saldo!C8241,'Entrada - Salida'!C:C,Saldo!B8241)</f>
        <v>0</v>
      </c>
      <c r="H8241" s="10">
        <f>SUMIFS('Entrada - Salida'!$F:$F,'Entrada - Salida'!$D:$D,Saldo!C8241,'Entrada - Salida'!C:C,Saldo!B8241)</f>
        <v>0</v>
      </c>
      <c r="I8241" s="11">
        <f t="shared" si="130"/>
        <v>0</v>
      </c>
      <c r="J8241" s="22"/>
    </row>
    <row r="8242" spans="5:10">
      <c r="E8242" s="4" t="e">
        <f>VLOOKUP(B8242,'[1]Base de datos Almacen'!$B$2:$E$3654,4,0)</f>
        <v>#N/A</v>
      </c>
      <c r="F8242" s="8">
        <v>0</v>
      </c>
      <c r="G8242" s="9">
        <f>SUMIFS('Entrada - Salida'!$E:$E,'Entrada - Salida'!$D:$D,Saldo!C8242,'Entrada - Salida'!C:C,Saldo!B8242)</f>
        <v>0</v>
      </c>
      <c r="H8242" s="10">
        <f>SUMIFS('Entrada - Salida'!$F:$F,'Entrada - Salida'!$D:$D,Saldo!C8242,'Entrada - Salida'!C:C,Saldo!B8242)</f>
        <v>0</v>
      </c>
      <c r="I8242" s="11">
        <f t="shared" si="130"/>
        <v>0</v>
      </c>
      <c r="J8242" s="22"/>
    </row>
    <row r="8243" spans="5:10">
      <c r="E8243" s="4" t="e">
        <f>VLOOKUP(B8243,'[1]Base de datos Almacen'!$B$2:$E$3654,4,0)</f>
        <v>#N/A</v>
      </c>
      <c r="F8243" s="8">
        <v>0</v>
      </c>
      <c r="G8243" s="9">
        <f>SUMIFS('Entrada - Salida'!$E:$E,'Entrada - Salida'!$D:$D,Saldo!C8243,'Entrada - Salida'!C:C,Saldo!B8243)</f>
        <v>0</v>
      </c>
      <c r="H8243" s="10">
        <f>SUMIFS('Entrada - Salida'!$F:$F,'Entrada - Salida'!$D:$D,Saldo!C8243,'Entrada - Salida'!C:C,Saldo!B8243)</f>
        <v>0</v>
      </c>
      <c r="I8243" s="11">
        <f t="shared" si="130"/>
        <v>0</v>
      </c>
      <c r="J8243" s="22"/>
    </row>
    <row r="8244" spans="5:10">
      <c r="E8244" s="4" t="e">
        <f>VLOOKUP(B8244,'[1]Base de datos Almacen'!$B$2:$E$3654,4,0)</f>
        <v>#N/A</v>
      </c>
      <c r="F8244" s="8">
        <v>0</v>
      </c>
      <c r="G8244" s="9">
        <f>SUMIFS('Entrada - Salida'!$E:$E,'Entrada - Salida'!$D:$D,Saldo!C8244,'Entrada - Salida'!C:C,Saldo!B8244)</f>
        <v>0</v>
      </c>
      <c r="H8244" s="10">
        <f>SUMIFS('Entrada - Salida'!$F:$F,'Entrada - Salida'!$D:$D,Saldo!C8244,'Entrada - Salida'!C:C,Saldo!B8244)</f>
        <v>0</v>
      </c>
      <c r="I8244" s="11">
        <f t="shared" si="130"/>
        <v>0</v>
      </c>
      <c r="J8244" s="22"/>
    </row>
    <row r="8245" spans="5:10">
      <c r="E8245" s="4" t="e">
        <f>VLOOKUP(B8245,'[1]Base de datos Almacen'!$B$2:$E$3654,4,0)</f>
        <v>#N/A</v>
      </c>
      <c r="F8245" s="8">
        <v>0</v>
      </c>
      <c r="G8245" s="9">
        <f>SUMIFS('Entrada - Salida'!$E:$E,'Entrada - Salida'!$D:$D,Saldo!C8245,'Entrada - Salida'!C:C,Saldo!B8245)</f>
        <v>0</v>
      </c>
      <c r="H8245" s="10">
        <f>SUMIFS('Entrada - Salida'!$F:$F,'Entrada - Salida'!$D:$D,Saldo!C8245,'Entrada - Salida'!C:C,Saldo!B8245)</f>
        <v>0</v>
      </c>
      <c r="I8245" s="11">
        <f t="shared" si="130"/>
        <v>0</v>
      </c>
      <c r="J8245" s="22"/>
    </row>
    <row r="8246" spans="5:10">
      <c r="E8246" s="4" t="e">
        <f>VLOOKUP(B8246,'[1]Base de datos Almacen'!$B$2:$E$3654,4,0)</f>
        <v>#N/A</v>
      </c>
      <c r="F8246" s="8">
        <v>0</v>
      </c>
      <c r="G8246" s="9">
        <f>SUMIFS('Entrada - Salida'!$E:$E,'Entrada - Salida'!$D:$D,Saldo!C8246,'Entrada - Salida'!C:C,Saldo!B8246)</f>
        <v>0</v>
      </c>
      <c r="H8246" s="10">
        <f>SUMIFS('Entrada - Salida'!$F:$F,'Entrada - Salida'!$D:$D,Saldo!C8246,'Entrada - Salida'!C:C,Saldo!B8246)</f>
        <v>0</v>
      </c>
      <c r="I8246" s="11">
        <f t="shared" si="130"/>
        <v>0</v>
      </c>
      <c r="J8246" s="22"/>
    </row>
    <row r="8247" spans="5:10">
      <c r="E8247" s="4" t="e">
        <f>VLOOKUP(B8247,'[1]Base de datos Almacen'!$B$2:$E$3654,4,0)</f>
        <v>#N/A</v>
      </c>
      <c r="F8247" s="8">
        <v>0</v>
      </c>
      <c r="G8247" s="9">
        <f>SUMIFS('Entrada - Salida'!$E:$E,'Entrada - Salida'!$D:$D,Saldo!C8247,'Entrada - Salida'!C:C,Saldo!B8247)</f>
        <v>0</v>
      </c>
      <c r="H8247" s="10">
        <f>SUMIFS('Entrada - Salida'!$F:$F,'Entrada - Salida'!$D:$D,Saldo!C8247,'Entrada - Salida'!C:C,Saldo!B8247)</f>
        <v>0</v>
      </c>
      <c r="I8247" s="11">
        <f t="shared" si="130"/>
        <v>0</v>
      </c>
      <c r="J8247" s="22"/>
    </row>
    <row r="8248" spans="5:10">
      <c r="E8248" s="4" t="e">
        <f>VLOOKUP(B8248,'[1]Base de datos Almacen'!$B$2:$E$3654,4,0)</f>
        <v>#N/A</v>
      </c>
      <c r="F8248" s="8">
        <v>0</v>
      </c>
      <c r="G8248" s="9">
        <f>SUMIFS('Entrada - Salida'!$E:$E,'Entrada - Salida'!$D:$D,Saldo!C8248,'Entrada - Salida'!C:C,Saldo!B8248)</f>
        <v>0</v>
      </c>
      <c r="H8248" s="10">
        <f>SUMIFS('Entrada - Salida'!$F:$F,'Entrada - Salida'!$D:$D,Saldo!C8248,'Entrada - Salida'!C:C,Saldo!B8248)</f>
        <v>0</v>
      </c>
      <c r="I8248" s="11">
        <f t="shared" si="130"/>
        <v>0</v>
      </c>
      <c r="J8248" s="22"/>
    </row>
    <row r="8249" spans="5:10">
      <c r="E8249" s="4" t="e">
        <f>VLOOKUP(B8249,'[1]Base de datos Almacen'!$B$2:$E$3654,4,0)</f>
        <v>#N/A</v>
      </c>
      <c r="F8249" s="8">
        <v>0</v>
      </c>
      <c r="G8249" s="9">
        <f>SUMIFS('Entrada - Salida'!$E:$E,'Entrada - Salida'!$D:$D,Saldo!C8249,'Entrada - Salida'!C:C,Saldo!B8249)</f>
        <v>0</v>
      </c>
      <c r="H8249" s="10">
        <f>SUMIFS('Entrada - Salida'!$F:$F,'Entrada - Salida'!$D:$D,Saldo!C8249,'Entrada - Salida'!C:C,Saldo!B8249)</f>
        <v>0</v>
      </c>
      <c r="I8249" s="11">
        <f t="shared" si="130"/>
        <v>0</v>
      </c>
      <c r="J8249" s="22"/>
    </row>
    <row r="8250" spans="5:10">
      <c r="E8250" s="4" t="e">
        <f>VLOOKUP(B8250,'[1]Base de datos Almacen'!$B$2:$E$3654,4,0)</f>
        <v>#N/A</v>
      </c>
      <c r="F8250" s="8">
        <v>0</v>
      </c>
      <c r="G8250" s="9">
        <f>SUMIFS('Entrada - Salida'!$E:$E,'Entrada - Salida'!$D:$D,Saldo!C8250,'Entrada - Salida'!C:C,Saldo!B8250)</f>
        <v>0</v>
      </c>
      <c r="H8250" s="10">
        <f>SUMIFS('Entrada - Salida'!$F:$F,'Entrada - Salida'!$D:$D,Saldo!C8250,'Entrada - Salida'!C:C,Saldo!B8250)</f>
        <v>0</v>
      </c>
      <c r="I8250" s="11">
        <f t="shared" si="130"/>
        <v>0</v>
      </c>
      <c r="J8250" s="22"/>
    </row>
    <row r="8251" spans="5:10">
      <c r="E8251" s="4" t="e">
        <f>VLOOKUP(B8251,'[1]Base de datos Almacen'!$B$2:$E$3654,4,0)</f>
        <v>#N/A</v>
      </c>
      <c r="F8251" s="8">
        <v>0</v>
      </c>
      <c r="G8251" s="9">
        <f>SUMIFS('Entrada - Salida'!$E:$E,'Entrada - Salida'!$D:$D,Saldo!C8251,'Entrada - Salida'!C:C,Saldo!B8251)</f>
        <v>0</v>
      </c>
      <c r="H8251" s="10">
        <f>SUMIFS('Entrada - Salida'!$F:$F,'Entrada - Salida'!$D:$D,Saldo!C8251,'Entrada - Salida'!C:C,Saldo!B8251)</f>
        <v>0</v>
      </c>
      <c r="I8251" s="11">
        <f t="shared" si="130"/>
        <v>0</v>
      </c>
      <c r="J8251" s="22"/>
    </row>
    <row r="8252" spans="5:10">
      <c r="E8252" s="4" t="e">
        <f>VLOOKUP(B8252,'[1]Base de datos Almacen'!$B$2:$E$3654,4,0)</f>
        <v>#N/A</v>
      </c>
      <c r="F8252" s="8">
        <v>0</v>
      </c>
      <c r="G8252" s="9">
        <f>SUMIFS('Entrada - Salida'!$E:$E,'Entrada - Salida'!$D:$D,Saldo!C8252,'Entrada - Salida'!C:C,Saldo!B8252)</f>
        <v>0</v>
      </c>
      <c r="H8252" s="10">
        <f>SUMIFS('Entrada - Salida'!$F:$F,'Entrada - Salida'!$D:$D,Saldo!C8252,'Entrada - Salida'!C:C,Saldo!B8252)</f>
        <v>0</v>
      </c>
      <c r="I8252" s="11">
        <f t="shared" si="130"/>
        <v>0</v>
      </c>
      <c r="J8252" s="22"/>
    </row>
    <row r="8253" spans="5:10">
      <c r="E8253" s="4" t="e">
        <f>VLOOKUP(B8253,'[1]Base de datos Almacen'!$B$2:$E$3654,4,0)</f>
        <v>#N/A</v>
      </c>
      <c r="F8253" s="8">
        <v>0</v>
      </c>
      <c r="G8253" s="9">
        <f>SUMIFS('Entrada - Salida'!$E:$E,'Entrada - Salida'!$D:$D,Saldo!C8253,'Entrada - Salida'!C:C,Saldo!B8253)</f>
        <v>0</v>
      </c>
      <c r="H8253" s="10">
        <f>SUMIFS('Entrada - Salida'!$F:$F,'Entrada - Salida'!$D:$D,Saldo!C8253,'Entrada - Salida'!C:C,Saldo!B8253)</f>
        <v>0</v>
      </c>
      <c r="I8253" s="11">
        <f t="shared" si="130"/>
        <v>0</v>
      </c>
      <c r="J8253" s="22"/>
    </row>
    <row r="8254" spans="5:10">
      <c r="E8254" s="4" t="e">
        <f>VLOOKUP(B8254,'[1]Base de datos Almacen'!$B$2:$E$3654,4,0)</f>
        <v>#N/A</v>
      </c>
      <c r="F8254" s="8">
        <v>0</v>
      </c>
      <c r="G8254" s="9">
        <f>SUMIFS('Entrada - Salida'!$E:$E,'Entrada - Salida'!$D:$D,Saldo!C8254,'Entrada - Salida'!C:C,Saldo!B8254)</f>
        <v>0</v>
      </c>
      <c r="H8254" s="10">
        <f>SUMIFS('Entrada - Salida'!$F:$F,'Entrada - Salida'!$D:$D,Saldo!C8254,'Entrada - Salida'!C:C,Saldo!B8254)</f>
        <v>0</v>
      </c>
      <c r="I8254" s="11">
        <f t="shared" si="130"/>
        <v>0</v>
      </c>
      <c r="J8254" s="22"/>
    </row>
    <row r="8255" spans="5:10">
      <c r="E8255" s="4" t="e">
        <f>VLOOKUP(B8255,'[1]Base de datos Almacen'!$B$2:$E$3654,4,0)</f>
        <v>#N/A</v>
      </c>
      <c r="F8255" s="8">
        <v>0</v>
      </c>
      <c r="G8255" s="9">
        <f>SUMIFS('Entrada - Salida'!$E:$E,'Entrada - Salida'!$D:$D,Saldo!C8255,'Entrada - Salida'!C:C,Saldo!B8255)</f>
        <v>0</v>
      </c>
      <c r="H8255" s="10">
        <f>SUMIFS('Entrada - Salida'!$F:$F,'Entrada - Salida'!$D:$D,Saldo!C8255,'Entrada - Salida'!C:C,Saldo!B8255)</f>
        <v>0</v>
      </c>
      <c r="I8255" s="11">
        <f t="shared" si="130"/>
        <v>0</v>
      </c>
      <c r="J8255" s="22"/>
    </row>
    <row r="8256" spans="5:10">
      <c r="E8256" s="4" t="e">
        <f>VLOOKUP(B8256,'[1]Base de datos Almacen'!$B$2:$E$3654,4,0)</f>
        <v>#N/A</v>
      </c>
      <c r="F8256" s="8">
        <v>0</v>
      </c>
      <c r="G8256" s="9">
        <f>SUMIFS('Entrada - Salida'!$E:$E,'Entrada - Salida'!$D:$D,Saldo!C8256,'Entrada - Salida'!C:C,Saldo!B8256)</f>
        <v>0</v>
      </c>
      <c r="H8256" s="10">
        <f>SUMIFS('Entrada - Salida'!$F:$F,'Entrada - Salida'!$D:$D,Saldo!C8256,'Entrada - Salida'!C:C,Saldo!B8256)</f>
        <v>0</v>
      </c>
      <c r="I8256" s="11">
        <f t="shared" si="130"/>
        <v>0</v>
      </c>
      <c r="J8256" s="22"/>
    </row>
    <row r="8257" spans="5:10">
      <c r="E8257" s="4" t="e">
        <f>VLOOKUP(B8257,'[1]Base de datos Almacen'!$B$2:$E$3654,4,0)</f>
        <v>#N/A</v>
      </c>
      <c r="F8257" s="8">
        <v>0</v>
      </c>
      <c r="G8257" s="9">
        <f>SUMIFS('Entrada - Salida'!$E:$E,'Entrada - Salida'!$D:$D,Saldo!C8257,'Entrada - Salida'!C:C,Saldo!B8257)</f>
        <v>0</v>
      </c>
      <c r="H8257" s="10">
        <f>SUMIFS('Entrada - Salida'!$F:$F,'Entrada - Salida'!$D:$D,Saldo!C8257,'Entrada - Salida'!C:C,Saldo!B8257)</f>
        <v>0</v>
      </c>
      <c r="I8257" s="11">
        <f t="shared" si="130"/>
        <v>0</v>
      </c>
      <c r="J8257" s="22"/>
    </row>
    <row r="8258" spans="5:10">
      <c r="E8258" s="4" t="e">
        <f>VLOOKUP(B8258,'[1]Base de datos Almacen'!$B$2:$E$3654,4,0)</f>
        <v>#N/A</v>
      </c>
      <c r="F8258" s="8">
        <v>0</v>
      </c>
      <c r="G8258" s="9">
        <f>SUMIFS('Entrada - Salida'!$E:$E,'Entrada - Salida'!$D:$D,Saldo!C8258,'Entrada - Salida'!C:C,Saldo!B8258)</f>
        <v>0</v>
      </c>
      <c r="H8258" s="10">
        <f>SUMIFS('Entrada - Salida'!$F:$F,'Entrada - Salida'!$D:$D,Saldo!C8258,'Entrada - Salida'!C:C,Saldo!B8258)</f>
        <v>0</v>
      </c>
      <c r="I8258" s="11">
        <f t="shared" si="130"/>
        <v>0</v>
      </c>
      <c r="J8258" s="22"/>
    </row>
    <row r="8259" spans="5:10">
      <c r="E8259" s="4" t="e">
        <f>VLOOKUP(B8259,'[1]Base de datos Almacen'!$B$2:$E$3654,4,0)</f>
        <v>#N/A</v>
      </c>
      <c r="F8259" s="8">
        <v>0</v>
      </c>
      <c r="G8259" s="9">
        <f>SUMIFS('Entrada - Salida'!$E:$E,'Entrada - Salida'!$D:$D,Saldo!C8259,'Entrada - Salida'!C:C,Saldo!B8259)</f>
        <v>0</v>
      </c>
      <c r="H8259" s="10">
        <f>SUMIFS('Entrada - Salida'!$F:$F,'Entrada - Salida'!$D:$D,Saldo!C8259,'Entrada - Salida'!C:C,Saldo!B8259)</f>
        <v>0</v>
      </c>
      <c r="I8259" s="11">
        <f t="shared" si="130"/>
        <v>0</v>
      </c>
      <c r="J8259" s="22"/>
    </row>
    <row r="8260" spans="5:10">
      <c r="E8260" s="4" t="e">
        <f>VLOOKUP(B8260,'[1]Base de datos Almacen'!$B$2:$E$3654,4,0)</f>
        <v>#N/A</v>
      </c>
      <c r="F8260" s="8">
        <v>0</v>
      </c>
      <c r="G8260" s="9">
        <f>SUMIFS('Entrada - Salida'!$E:$E,'Entrada - Salida'!$D:$D,Saldo!C8260,'Entrada - Salida'!C:C,Saldo!B8260)</f>
        <v>0</v>
      </c>
      <c r="H8260" s="10">
        <f>SUMIFS('Entrada - Salida'!$F:$F,'Entrada - Salida'!$D:$D,Saldo!C8260,'Entrada - Salida'!C:C,Saldo!B8260)</f>
        <v>0</v>
      </c>
      <c r="I8260" s="11">
        <f t="shared" si="130"/>
        <v>0</v>
      </c>
      <c r="J8260" s="22"/>
    </row>
    <row r="8261" spans="5:10">
      <c r="E8261" s="4" t="e">
        <f>VLOOKUP(B8261,'[1]Base de datos Almacen'!$B$2:$E$3654,4,0)</f>
        <v>#N/A</v>
      </c>
      <c r="F8261" s="8">
        <v>0</v>
      </c>
      <c r="G8261" s="9">
        <f>SUMIFS('Entrada - Salida'!$E:$E,'Entrada - Salida'!$D:$D,Saldo!C8261,'Entrada - Salida'!C:C,Saldo!B8261)</f>
        <v>0</v>
      </c>
      <c r="H8261" s="10">
        <f>SUMIFS('Entrada - Salida'!$F:$F,'Entrada - Salida'!$D:$D,Saldo!C8261,'Entrada - Salida'!C:C,Saldo!B8261)</f>
        <v>0</v>
      </c>
      <c r="I8261" s="11">
        <f t="shared" si="130"/>
        <v>0</v>
      </c>
      <c r="J8261" s="22"/>
    </row>
    <row r="8262" spans="5:10">
      <c r="E8262" s="4" t="e">
        <f>VLOOKUP(B8262,'[1]Base de datos Almacen'!$B$2:$E$3654,4,0)</f>
        <v>#N/A</v>
      </c>
      <c r="F8262" s="8">
        <v>0</v>
      </c>
      <c r="G8262" s="9">
        <f>SUMIFS('Entrada - Salida'!$E:$E,'Entrada - Salida'!$D:$D,Saldo!C8262,'Entrada - Salida'!C:C,Saldo!B8262)</f>
        <v>0</v>
      </c>
      <c r="H8262" s="10">
        <f>SUMIFS('Entrada - Salida'!$F:$F,'Entrada - Salida'!$D:$D,Saldo!C8262,'Entrada - Salida'!C:C,Saldo!B8262)</f>
        <v>0</v>
      </c>
      <c r="I8262" s="11">
        <f t="shared" si="130"/>
        <v>0</v>
      </c>
      <c r="J8262" s="22"/>
    </row>
    <row r="8263" spans="5:10">
      <c r="E8263" s="4" t="e">
        <f>VLOOKUP(B8263,'[1]Base de datos Almacen'!$B$2:$E$3654,4,0)</f>
        <v>#N/A</v>
      </c>
      <c r="F8263" s="8">
        <v>0</v>
      </c>
      <c r="G8263" s="9">
        <f>SUMIFS('Entrada - Salida'!$E:$E,'Entrada - Salida'!$D:$D,Saldo!C8263,'Entrada - Salida'!C:C,Saldo!B8263)</f>
        <v>0</v>
      </c>
      <c r="H8263" s="10">
        <f>SUMIFS('Entrada - Salida'!$F:$F,'Entrada - Salida'!$D:$D,Saldo!C8263,'Entrada - Salida'!C:C,Saldo!B8263)</f>
        <v>0</v>
      </c>
      <c r="I8263" s="11">
        <f t="shared" si="130"/>
        <v>0</v>
      </c>
      <c r="J8263" s="22"/>
    </row>
    <row r="8264" spans="5:10">
      <c r="E8264" s="4" t="e">
        <f>VLOOKUP(B8264,'[1]Base de datos Almacen'!$B$2:$E$3654,4,0)</f>
        <v>#N/A</v>
      </c>
      <c r="F8264" s="8">
        <v>0</v>
      </c>
      <c r="G8264" s="9">
        <f>SUMIFS('Entrada - Salida'!$E:$E,'Entrada - Salida'!$D:$D,Saldo!C8264,'Entrada - Salida'!C:C,Saldo!B8264)</f>
        <v>0</v>
      </c>
      <c r="H8264" s="10">
        <f>SUMIFS('Entrada - Salida'!$F:$F,'Entrada - Salida'!$D:$D,Saldo!C8264,'Entrada - Salida'!C:C,Saldo!B8264)</f>
        <v>0</v>
      </c>
      <c r="I8264" s="11">
        <f t="shared" si="130"/>
        <v>0</v>
      </c>
      <c r="J8264" s="22"/>
    </row>
    <row r="8265" spans="5:10">
      <c r="E8265" s="4" t="e">
        <f>VLOOKUP(B8265,'[1]Base de datos Almacen'!$B$2:$E$3654,4,0)</f>
        <v>#N/A</v>
      </c>
      <c r="F8265" s="8">
        <v>0</v>
      </c>
      <c r="G8265" s="9">
        <f>SUMIFS('Entrada - Salida'!$E:$E,'Entrada - Salida'!$D:$D,Saldo!C8265,'Entrada - Salida'!C:C,Saldo!B8265)</f>
        <v>0</v>
      </c>
      <c r="H8265" s="10">
        <f>SUMIFS('Entrada - Salida'!$F:$F,'Entrada - Salida'!$D:$D,Saldo!C8265,'Entrada - Salida'!C:C,Saldo!B8265)</f>
        <v>0</v>
      </c>
      <c r="I8265" s="11">
        <f t="shared" si="130"/>
        <v>0</v>
      </c>
      <c r="J8265" s="22"/>
    </row>
    <row r="8266" spans="5:10">
      <c r="E8266" s="4" t="e">
        <f>VLOOKUP(B8266,'[1]Base de datos Almacen'!$B$2:$E$3654,4,0)</f>
        <v>#N/A</v>
      </c>
      <c r="F8266" s="8">
        <v>0</v>
      </c>
      <c r="G8266" s="9">
        <f>SUMIFS('Entrada - Salida'!$E:$E,'Entrada - Salida'!$D:$D,Saldo!C8266,'Entrada - Salida'!C:C,Saldo!B8266)</f>
        <v>0</v>
      </c>
      <c r="H8266" s="10">
        <f>SUMIFS('Entrada - Salida'!$F:$F,'Entrada - Salida'!$D:$D,Saldo!C8266,'Entrada - Salida'!C:C,Saldo!B8266)</f>
        <v>0</v>
      </c>
      <c r="I8266" s="11">
        <f t="shared" si="130"/>
        <v>0</v>
      </c>
      <c r="J8266" s="22"/>
    </row>
    <row r="8267" spans="5:10">
      <c r="E8267" s="4" t="e">
        <f>VLOOKUP(B8267,'[1]Base de datos Almacen'!$B$2:$E$3654,4,0)</f>
        <v>#N/A</v>
      </c>
      <c r="F8267" s="8">
        <v>0</v>
      </c>
      <c r="G8267" s="9">
        <f>SUMIFS('Entrada - Salida'!$E:$E,'Entrada - Salida'!$D:$D,Saldo!C8267,'Entrada - Salida'!C:C,Saldo!B8267)</f>
        <v>0</v>
      </c>
      <c r="H8267" s="10">
        <f>SUMIFS('Entrada - Salida'!$F:$F,'Entrada - Salida'!$D:$D,Saldo!C8267,'Entrada - Salida'!C:C,Saldo!B8267)</f>
        <v>0</v>
      </c>
      <c r="I8267" s="11">
        <f t="shared" si="130"/>
        <v>0</v>
      </c>
      <c r="J8267" s="22"/>
    </row>
    <row r="8268" spans="5:10">
      <c r="E8268" s="4" t="e">
        <f>VLOOKUP(B8268,'[1]Base de datos Almacen'!$B$2:$E$3654,4,0)</f>
        <v>#N/A</v>
      </c>
      <c r="F8268" s="8">
        <v>0</v>
      </c>
      <c r="G8268" s="9">
        <f>SUMIFS('Entrada - Salida'!$E:$E,'Entrada - Salida'!$D:$D,Saldo!C8268,'Entrada - Salida'!C:C,Saldo!B8268)</f>
        <v>0</v>
      </c>
      <c r="H8268" s="10">
        <f>SUMIFS('Entrada - Salida'!$F:$F,'Entrada - Salida'!$D:$D,Saldo!C8268,'Entrada - Salida'!C:C,Saldo!B8268)</f>
        <v>0</v>
      </c>
      <c r="I8268" s="11">
        <f t="shared" si="130"/>
        <v>0</v>
      </c>
      <c r="J8268" s="22"/>
    </row>
    <row r="8269" spans="5:10">
      <c r="E8269" s="4" t="e">
        <f>VLOOKUP(B8269,'[1]Base de datos Almacen'!$B$2:$E$3654,4,0)</f>
        <v>#N/A</v>
      </c>
      <c r="F8269" s="8">
        <v>0</v>
      </c>
      <c r="G8269" s="9">
        <f>SUMIFS('Entrada - Salida'!$E:$E,'Entrada - Salida'!$D:$D,Saldo!C8269,'Entrada - Salida'!C:C,Saldo!B8269)</f>
        <v>0</v>
      </c>
      <c r="H8269" s="10">
        <f>SUMIFS('Entrada - Salida'!$F:$F,'Entrada - Salida'!$D:$D,Saldo!C8269,'Entrada - Salida'!C:C,Saldo!B8269)</f>
        <v>0</v>
      </c>
      <c r="I8269" s="11">
        <f t="shared" si="130"/>
        <v>0</v>
      </c>
      <c r="J8269" s="22"/>
    </row>
    <row r="8270" spans="5:10">
      <c r="E8270" s="4" t="e">
        <f>VLOOKUP(B8270,'[1]Base de datos Almacen'!$B$2:$E$3654,4,0)</f>
        <v>#N/A</v>
      </c>
      <c r="F8270" s="8">
        <v>0</v>
      </c>
      <c r="G8270" s="9">
        <f>SUMIFS('Entrada - Salida'!$E:$E,'Entrada - Salida'!$D:$D,Saldo!C8270,'Entrada - Salida'!C:C,Saldo!B8270)</f>
        <v>0</v>
      </c>
      <c r="H8270" s="10">
        <f>SUMIFS('Entrada - Salida'!$F:$F,'Entrada - Salida'!$D:$D,Saldo!C8270,'Entrada - Salida'!C:C,Saldo!B8270)</f>
        <v>0</v>
      </c>
      <c r="I8270" s="11">
        <f t="shared" si="130"/>
        <v>0</v>
      </c>
      <c r="J8270" s="22"/>
    </row>
    <row r="8271" spans="5:10">
      <c r="E8271" s="4" t="e">
        <f>VLOOKUP(B8271,'[1]Base de datos Almacen'!$B$2:$E$3654,4,0)</f>
        <v>#N/A</v>
      </c>
      <c r="F8271" s="8">
        <v>0</v>
      </c>
      <c r="G8271" s="9">
        <f>SUMIFS('Entrada - Salida'!$E:$E,'Entrada - Salida'!$D:$D,Saldo!C8271,'Entrada - Salida'!C:C,Saldo!B8271)</f>
        <v>0</v>
      </c>
      <c r="H8271" s="10">
        <f>SUMIFS('Entrada - Salida'!$F:$F,'Entrada - Salida'!$D:$D,Saldo!C8271,'Entrada - Salida'!C:C,Saldo!B8271)</f>
        <v>0</v>
      </c>
      <c r="I8271" s="11">
        <f t="shared" si="130"/>
        <v>0</v>
      </c>
      <c r="J8271" s="22"/>
    </row>
    <row r="8272" spans="5:10">
      <c r="E8272" s="4" t="e">
        <f>VLOOKUP(B8272,'[1]Base de datos Almacen'!$B$2:$E$3654,4,0)</f>
        <v>#N/A</v>
      </c>
      <c r="F8272" s="8">
        <v>0</v>
      </c>
      <c r="G8272" s="9">
        <f>SUMIFS('Entrada - Salida'!$E:$E,'Entrada - Salida'!$D:$D,Saldo!C8272,'Entrada - Salida'!C:C,Saldo!B8272)</f>
        <v>0</v>
      </c>
      <c r="H8272" s="10">
        <f>SUMIFS('Entrada - Salida'!$F:$F,'Entrada - Salida'!$D:$D,Saldo!C8272,'Entrada - Salida'!C:C,Saldo!B8272)</f>
        <v>0</v>
      </c>
      <c r="I8272" s="11">
        <f t="shared" si="130"/>
        <v>0</v>
      </c>
      <c r="J8272" s="22"/>
    </row>
    <row r="8273" spans="5:10">
      <c r="E8273" s="4" t="e">
        <f>VLOOKUP(B8273,'[1]Base de datos Almacen'!$B$2:$E$3654,4,0)</f>
        <v>#N/A</v>
      </c>
      <c r="F8273" s="8">
        <v>0</v>
      </c>
      <c r="G8273" s="9">
        <f>SUMIFS('Entrada - Salida'!$E:$E,'Entrada - Salida'!$D:$D,Saldo!C8273,'Entrada - Salida'!C:C,Saldo!B8273)</f>
        <v>0</v>
      </c>
      <c r="H8273" s="10">
        <f>SUMIFS('Entrada - Salida'!$F:$F,'Entrada - Salida'!$D:$D,Saldo!C8273,'Entrada - Salida'!C:C,Saldo!B8273)</f>
        <v>0</v>
      </c>
      <c r="I8273" s="11">
        <f t="shared" si="130"/>
        <v>0</v>
      </c>
      <c r="J8273" s="22"/>
    </row>
    <row r="8274" spans="5:10">
      <c r="E8274" s="4" t="e">
        <f>VLOOKUP(B8274,'[1]Base de datos Almacen'!$B$2:$E$3654,4,0)</f>
        <v>#N/A</v>
      </c>
      <c r="F8274" s="8">
        <v>0</v>
      </c>
      <c r="G8274" s="9">
        <f>SUMIFS('Entrada - Salida'!$E:$E,'Entrada - Salida'!$D:$D,Saldo!C8274,'Entrada - Salida'!C:C,Saldo!B8274)</f>
        <v>0</v>
      </c>
      <c r="H8274" s="10">
        <f>SUMIFS('Entrada - Salida'!$F:$F,'Entrada - Salida'!$D:$D,Saldo!C8274,'Entrada - Salida'!C:C,Saldo!B8274)</f>
        <v>0</v>
      </c>
      <c r="I8274" s="11">
        <f t="shared" si="130"/>
        <v>0</v>
      </c>
      <c r="J8274" s="22"/>
    </row>
    <row r="8275" spans="5:10">
      <c r="E8275" s="4" t="e">
        <f>VLOOKUP(B8275,'[1]Base de datos Almacen'!$B$2:$E$3654,4,0)</f>
        <v>#N/A</v>
      </c>
      <c r="F8275" s="8">
        <v>0</v>
      </c>
      <c r="G8275" s="9">
        <f>SUMIFS('Entrada - Salida'!$E:$E,'Entrada - Salida'!$D:$D,Saldo!C8275,'Entrada - Salida'!C:C,Saldo!B8275)</f>
        <v>0</v>
      </c>
      <c r="H8275" s="10">
        <f>SUMIFS('Entrada - Salida'!$F:$F,'Entrada - Salida'!$D:$D,Saldo!C8275,'Entrada - Salida'!C:C,Saldo!B8275)</f>
        <v>0</v>
      </c>
      <c r="I8275" s="11">
        <f t="shared" si="130"/>
        <v>0</v>
      </c>
      <c r="J8275" s="22"/>
    </row>
    <row r="8276" spans="5:10">
      <c r="E8276" s="4" t="e">
        <f>VLOOKUP(B8276,'[1]Base de datos Almacen'!$B$2:$E$3654,4,0)</f>
        <v>#N/A</v>
      </c>
      <c r="F8276" s="8">
        <v>0</v>
      </c>
      <c r="G8276" s="9">
        <f>SUMIFS('Entrada - Salida'!$E:$E,'Entrada - Salida'!$D:$D,Saldo!C8276,'Entrada - Salida'!C:C,Saldo!B8276)</f>
        <v>0</v>
      </c>
      <c r="H8276" s="10">
        <f>SUMIFS('Entrada - Salida'!$F:$F,'Entrada - Salida'!$D:$D,Saldo!C8276,'Entrada - Salida'!C:C,Saldo!B8276)</f>
        <v>0</v>
      </c>
      <c r="I8276" s="11">
        <f t="shared" si="130"/>
        <v>0</v>
      </c>
      <c r="J8276" s="22"/>
    </row>
    <row r="8277" spans="5:10">
      <c r="E8277" s="4" t="e">
        <f>VLOOKUP(B8277,'[1]Base de datos Almacen'!$B$2:$E$3654,4,0)</f>
        <v>#N/A</v>
      </c>
      <c r="F8277" s="8">
        <v>0</v>
      </c>
      <c r="G8277" s="9">
        <f>SUMIFS('Entrada - Salida'!$E:$E,'Entrada - Salida'!$D:$D,Saldo!C8277,'Entrada - Salida'!C:C,Saldo!B8277)</f>
        <v>0</v>
      </c>
      <c r="H8277" s="10">
        <f>SUMIFS('Entrada - Salida'!$F:$F,'Entrada - Salida'!$D:$D,Saldo!C8277,'Entrada - Salida'!C:C,Saldo!B8277)</f>
        <v>0</v>
      </c>
      <c r="I8277" s="11">
        <f t="shared" si="130"/>
        <v>0</v>
      </c>
      <c r="J8277" s="22"/>
    </row>
    <row r="8278" spans="5:10">
      <c r="E8278" s="4" t="e">
        <f>VLOOKUP(B8278,'[1]Base de datos Almacen'!$B$2:$E$3654,4,0)</f>
        <v>#N/A</v>
      </c>
      <c r="F8278" s="8">
        <v>0</v>
      </c>
      <c r="G8278" s="9">
        <f>SUMIFS('Entrada - Salida'!$E:$E,'Entrada - Salida'!$D:$D,Saldo!C8278,'Entrada - Salida'!C:C,Saldo!B8278)</f>
        <v>0</v>
      </c>
      <c r="H8278" s="10">
        <f>SUMIFS('Entrada - Salida'!$F:$F,'Entrada - Salida'!$D:$D,Saldo!C8278,'Entrada - Salida'!C:C,Saldo!B8278)</f>
        <v>0</v>
      </c>
      <c r="I8278" s="11">
        <f t="shared" si="130"/>
        <v>0</v>
      </c>
      <c r="J8278" s="22"/>
    </row>
    <row r="8279" spans="5:10">
      <c r="E8279" s="4" t="e">
        <f>VLOOKUP(B8279,'[1]Base de datos Almacen'!$B$2:$E$3654,4,0)</f>
        <v>#N/A</v>
      </c>
      <c r="F8279" s="8">
        <v>0</v>
      </c>
      <c r="G8279" s="9">
        <f>SUMIFS('Entrada - Salida'!$E:$E,'Entrada - Salida'!$D:$D,Saldo!C8279,'Entrada - Salida'!C:C,Saldo!B8279)</f>
        <v>0</v>
      </c>
      <c r="H8279" s="10">
        <f>SUMIFS('Entrada - Salida'!$F:$F,'Entrada - Salida'!$D:$D,Saldo!C8279,'Entrada - Salida'!C:C,Saldo!B8279)</f>
        <v>0</v>
      </c>
      <c r="I8279" s="11">
        <f t="shared" si="130"/>
        <v>0</v>
      </c>
      <c r="J8279" s="22"/>
    </row>
    <row r="8280" spans="5:10">
      <c r="E8280" s="4" t="e">
        <f>VLOOKUP(B8280,'[1]Base de datos Almacen'!$B$2:$E$3654,4,0)</f>
        <v>#N/A</v>
      </c>
      <c r="F8280" s="8">
        <v>0</v>
      </c>
      <c r="G8280" s="9">
        <f>SUMIFS('Entrada - Salida'!$E:$E,'Entrada - Salida'!$D:$D,Saldo!C8280,'Entrada - Salida'!C:C,Saldo!B8280)</f>
        <v>0</v>
      </c>
      <c r="H8280" s="10">
        <f>SUMIFS('Entrada - Salida'!$F:$F,'Entrada - Salida'!$D:$D,Saldo!C8280,'Entrada - Salida'!C:C,Saldo!B8280)</f>
        <v>0</v>
      </c>
      <c r="I8280" s="11">
        <f t="shared" si="130"/>
        <v>0</v>
      </c>
      <c r="J8280" s="22"/>
    </row>
    <row r="8281" spans="5:10">
      <c r="E8281" s="4" t="e">
        <f>VLOOKUP(B8281,'[1]Base de datos Almacen'!$B$2:$E$3654,4,0)</f>
        <v>#N/A</v>
      </c>
      <c r="F8281" s="8">
        <v>0</v>
      </c>
      <c r="G8281" s="9">
        <f>SUMIFS('Entrada - Salida'!$E:$E,'Entrada - Salida'!$D:$D,Saldo!C8281,'Entrada - Salida'!C:C,Saldo!B8281)</f>
        <v>0</v>
      </c>
      <c r="H8281" s="10">
        <f>SUMIFS('Entrada - Salida'!$F:$F,'Entrada - Salida'!$D:$D,Saldo!C8281,'Entrada - Salida'!C:C,Saldo!B8281)</f>
        <v>0</v>
      </c>
      <c r="I8281" s="11">
        <f t="shared" si="130"/>
        <v>0</v>
      </c>
      <c r="J8281" s="22"/>
    </row>
    <row r="8282" spans="5:10">
      <c r="E8282" s="4" t="e">
        <f>VLOOKUP(B8282,'[1]Base de datos Almacen'!$B$2:$E$3654,4,0)</f>
        <v>#N/A</v>
      </c>
      <c r="F8282" s="8">
        <v>0</v>
      </c>
      <c r="G8282" s="9">
        <f>SUMIFS('Entrada - Salida'!$E:$E,'Entrada - Salida'!$D:$D,Saldo!C8282,'Entrada - Salida'!C:C,Saldo!B8282)</f>
        <v>0</v>
      </c>
      <c r="H8282" s="10">
        <f>SUMIFS('Entrada - Salida'!$F:$F,'Entrada - Salida'!$D:$D,Saldo!C8282,'Entrada - Salida'!C:C,Saldo!B8282)</f>
        <v>0</v>
      </c>
      <c r="I8282" s="11">
        <f t="shared" si="130"/>
        <v>0</v>
      </c>
      <c r="J8282" s="22"/>
    </row>
    <row r="8283" spans="5:10">
      <c r="E8283" s="4" t="e">
        <f>VLOOKUP(B8283,'[1]Base de datos Almacen'!$B$2:$E$3654,4,0)</f>
        <v>#N/A</v>
      </c>
      <c r="F8283" s="8">
        <v>0</v>
      </c>
      <c r="G8283" s="9">
        <f>SUMIFS('Entrada - Salida'!$E:$E,'Entrada - Salida'!$D:$D,Saldo!C8283,'Entrada - Salida'!C:C,Saldo!B8283)</f>
        <v>0</v>
      </c>
      <c r="H8283" s="10">
        <f>SUMIFS('Entrada - Salida'!$F:$F,'Entrada - Salida'!$D:$D,Saldo!C8283,'Entrada - Salida'!C:C,Saldo!B8283)</f>
        <v>0</v>
      </c>
      <c r="I8283" s="11">
        <f t="shared" si="130"/>
        <v>0</v>
      </c>
      <c r="J8283" s="22"/>
    </row>
    <row r="8284" spans="5:10">
      <c r="E8284" s="4" t="e">
        <f>VLOOKUP(B8284,'[1]Base de datos Almacen'!$B$2:$E$3654,4,0)</f>
        <v>#N/A</v>
      </c>
      <c r="F8284" s="8">
        <v>0</v>
      </c>
      <c r="G8284" s="9">
        <f>SUMIFS('Entrada - Salida'!$E:$E,'Entrada - Salida'!$D:$D,Saldo!C8284,'Entrada - Salida'!C:C,Saldo!B8284)</f>
        <v>0</v>
      </c>
      <c r="H8284" s="10">
        <f>SUMIFS('Entrada - Salida'!$F:$F,'Entrada - Salida'!$D:$D,Saldo!C8284,'Entrada - Salida'!C:C,Saldo!B8284)</f>
        <v>0</v>
      </c>
      <c r="I8284" s="11">
        <f t="shared" si="130"/>
        <v>0</v>
      </c>
      <c r="J8284" s="22"/>
    </row>
    <row r="8285" spans="5:10">
      <c r="E8285" s="4" t="e">
        <f>VLOOKUP(B8285,'[1]Base de datos Almacen'!$B$2:$E$3654,4,0)</f>
        <v>#N/A</v>
      </c>
      <c r="F8285" s="8">
        <v>0</v>
      </c>
      <c r="G8285" s="9">
        <f>SUMIFS('Entrada - Salida'!$E:$E,'Entrada - Salida'!$D:$D,Saldo!C8285,'Entrada - Salida'!C:C,Saldo!B8285)</f>
        <v>0</v>
      </c>
      <c r="H8285" s="10">
        <f>SUMIFS('Entrada - Salida'!$F:$F,'Entrada - Salida'!$D:$D,Saldo!C8285,'Entrada - Salida'!C:C,Saldo!B8285)</f>
        <v>0</v>
      </c>
      <c r="I8285" s="11">
        <f t="shared" si="130"/>
        <v>0</v>
      </c>
      <c r="J8285" s="22"/>
    </row>
    <row r="8286" spans="5:10">
      <c r="E8286" s="4" t="e">
        <f>VLOOKUP(B8286,'[1]Base de datos Almacen'!$B$2:$E$3654,4,0)</f>
        <v>#N/A</v>
      </c>
      <c r="F8286" s="8">
        <v>0</v>
      </c>
      <c r="G8286" s="9">
        <f>SUMIFS('Entrada - Salida'!$E:$E,'Entrada - Salida'!$D:$D,Saldo!C8286,'Entrada - Salida'!C:C,Saldo!B8286)</f>
        <v>0</v>
      </c>
      <c r="H8286" s="10">
        <f>SUMIFS('Entrada - Salida'!$F:$F,'Entrada - Salida'!$D:$D,Saldo!C8286,'Entrada - Salida'!C:C,Saldo!B8286)</f>
        <v>0</v>
      </c>
      <c r="I8286" s="11">
        <f t="shared" si="130"/>
        <v>0</v>
      </c>
      <c r="J8286" s="22"/>
    </row>
    <row r="8287" spans="5:10">
      <c r="E8287" s="4" t="e">
        <f>VLOOKUP(B8287,'[1]Base de datos Almacen'!$B$2:$E$3654,4,0)</f>
        <v>#N/A</v>
      </c>
      <c r="F8287" s="8">
        <v>0</v>
      </c>
      <c r="G8287" s="9">
        <f>SUMIFS('Entrada - Salida'!$E:$E,'Entrada - Salida'!$D:$D,Saldo!C8287,'Entrada - Salida'!C:C,Saldo!B8287)</f>
        <v>0</v>
      </c>
      <c r="H8287" s="10">
        <f>SUMIFS('Entrada - Salida'!$F:$F,'Entrada - Salida'!$D:$D,Saldo!C8287,'Entrada - Salida'!C:C,Saldo!B8287)</f>
        <v>0</v>
      </c>
      <c r="I8287" s="11">
        <f t="shared" si="130"/>
        <v>0</v>
      </c>
      <c r="J8287" s="22"/>
    </row>
    <row r="8288" spans="5:10">
      <c r="E8288" s="4" t="e">
        <f>VLOOKUP(B8288,'[1]Base de datos Almacen'!$B$2:$E$3654,4,0)</f>
        <v>#N/A</v>
      </c>
      <c r="F8288" s="8">
        <v>0</v>
      </c>
      <c r="G8288" s="9">
        <f>SUMIFS('Entrada - Salida'!$E:$E,'Entrada - Salida'!$D:$D,Saldo!C8288,'Entrada - Salida'!C:C,Saldo!B8288)</f>
        <v>0</v>
      </c>
      <c r="H8288" s="10">
        <f>SUMIFS('Entrada - Salida'!$F:$F,'Entrada - Salida'!$D:$D,Saldo!C8288,'Entrada - Salida'!C:C,Saldo!B8288)</f>
        <v>0</v>
      </c>
      <c r="I8288" s="11">
        <f t="shared" si="130"/>
        <v>0</v>
      </c>
      <c r="J8288" s="22"/>
    </row>
    <row r="8289" spans="5:10">
      <c r="E8289" s="4" t="e">
        <f>VLOOKUP(B8289,'[1]Base de datos Almacen'!$B$2:$E$3654,4,0)</f>
        <v>#N/A</v>
      </c>
      <c r="F8289" s="8">
        <v>0</v>
      </c>
      <c r="G8289" s="9">
        <f>SUMIFS('Entrada - Salida'!$E:$E,'Entrada - Salida'!$D:$D,Saldo!C8289,'Entrada - Salida'!C:C,Saldo!B8289)</f>
        <v>0</v>
      </c>
      <c r="H8289" s="10">
        <f>SUMIFS('Entrada - Salida'!$F:$F,'Entrada - Salida'!$D:$D,Saldo!C8289,'Entrada - Salida'!C:C,Saldo!B8289)</f>
        <v>0</v>
      </c>
      <c r="I8289" s="11">
        <f t="shared" si="130"/>
        <v>0</v>
      </c>
      <c r="J8289" s="22"/>
    </row>
    <row r="8290" spans="5:10">
      <c r="E8290" s="4" t="e">
        <f>VLOOKUP(B8290,'[1]Base de datos Almacen'!$B$2:$E$3654,4,0)</f>
        <v>#N/A</v>
      </c>
      <c r="F8290" s="8">
        <v>0</v>
      </c>
      <c r="G8290" s="9">
        <f>SUMIFS('Entrada - Salida'!$E:$E,'Entrada - Salida'!$D:$D,Saldo!C8290,'Entrada - Salida'!C:C,Saldo!B8290)</f>
        <v>0</v>
      </c>
      <c r="H8290" s="10">
        <f>SUMIFS('Entrada - Salida'!$F:$F,'Entrada - Salida'!$D:$D,Saldo!C8290,'Entrada - Salida'!C:C,Saldo!B8290)</f>
        <v>0</v>
      </c>
      <c r="I8290" s="11">
        <f t="shared" si="130"/>
        <v>0</v>
      </c>
      <c r="J8290" s="22"/>
    </row>
    <row r="8291" spans="5:10">
      <c r="E8291" s="4" t="e">
        <f>VLOOKUP(B8291,'[1]Base de datos Almacen'!$B$2:$E$3654,4,0)</f>
        <v>#N/A</v>
      </c>
      <c r="F8291" s="8">
        <v>0</v>
      </c>
      <c r="G8291" s="9">
        <f>SUMIFS('Entrada - Salida'!$E:$E,'Entrada - Salida'!$D:$D,Saldo!C8291,'Entrada - Salida'!C:C,Saldo!B8291)</f>
        <v>0</v>
      </c>
      <c r="H8291" s="10">
        <f>SUMIFS('Entrada - Salida'!$F:$F,'Entrada - Salida'!$D:$D,Saldo!C8291,'Entrada - Salida'!C:C,Saldo!B8291)</f>
        <v>0</v>
      </c>
      <c r="I8291" s="11">
        <f t="shared" si="130"/>
        <v>0</v>
      </c>
      <c r="J8291" s="22"/>
    </row>
    <row r="8292" spans="5:10">
      <c r="E8292" s="4" t="e">
        <f>VLOOKUP(B8292,'[1]Base de datos Almacen'!$B$2:$E$3654,4,0)</f>
        <v>#N/A</v>
      </c>
      <c r="F8292" s="8">
        <v>0</v>
      </c>
      <c r="G8292" s="9">
        <f>SUMIFS('Entrada - Salida'!$E:$E,'Entrada - Salida'!$D:$D,Saldo!C8292,'Entrada - Salida'!C:C,Saldo!B8292)</f>
        <v>0</v>
      </c>
      <c r="H8292" s="10">
        <f>SUMIFS('Entrada - Salida'!$F:$F,'Entrada - Salida'!$D:$D,Saldo!C8292,'Entrada - Salida'!C:C,Saldo!B8292)</f>
        <v>0</v>
      </c>
      <c r="I8292" s="11">
        <f t="shared" si="130"/>
        <v>0</v>
      </c>
      <c r="J8292" s="22"/>
    </row>
    <row r="8293" spans="5:10">
      <c r="E8293" s="4" t="e">
        <f>VLOOKUP(B8293,'[1]Base de datos Almacen'!$B$2:$E$3654,4,0)</f>
        <v>#N/A</v>
      </c>
      <c r="F8293" s="8">
        <v>0</v>
      </c>
      <c r="G8293" s="9">
        <f>SUMIFS('Entrada - Salida'!$E:$E,'Entrada - Salida'!$D:$D,Saldo!C8293,'Entrada - Salida'!C:C,Saldo!B8293)</f>
        <v>0</v>
      </c>
      <c r="H8293" s="10">
        <f>SUMIFS('Entrada - Salida'!$F:$F,'Entrada - Salida'!$D:$D,Saldo!C8293,'Entrada - Salida'!C:C,Saldo!B8293)</f>
        <v>0</v>
      </c>
      <c r="I8293" s="11">
        <f t="shared" si="130"/>
        <v>0</v>
      </c>
      <c r="J8293" s="22"/>
    </row>
    <row r="8294" spans="5:10">
      <c r="E8294" s="4" t="e">
        <f>VLOOKUP(B8294,'[1]Base de datos Almacen'!$B$2:$E$3654,4,0)</f>
        <v>#N/A</v>
      </c>
      <c r="F8294" s="8">
        <v>0</v>
      </c>
      <c r="G8294" s="9">
        <f>SUMIFS('Entrada - Salida'!$E:$E,'Entrada - Salida'!$D:$D,Saldo!C8294,'Entrada - Salida'!C:C,Saldo!B8294)</f>
        <v>0</v>
      </c>
      <c r="H8294" s="10">
        <f>SUMIFS('Entrada - Salida'!$F:$F,'Entrada - Salida'!$D:$D,Saldo!C8294,'Entrada - Salida'!C:C,Saldo!B8294)</f>
        <v>0</v>
      </c>
      <c r="I8294" s="11">
        <f t="shared" si="130"/>
        <v>0</v>
      </c>
      <c r="J8294" s="22"/>
    </row>
    <row r="8295" spans="5:10">
      <c r="E8295" s="4" t="e">
        <f>VLOOKUP(B8295,'[1]Base de datos Almacen'!$B$2:$E$3654,4,0)</f>
        <v>#N/A</v>
      </c>
      <c r="F8295" s="8">
        <v>0</v>
      </c>
      <c r="G8295" s="9">
        <f>SUMIFS('Entrada - Salida'!$E:$E,'Entrada - Salida'!$D:$D,Saldo!C8295,'Entrada - Salida'!C:C,Saldo!B8295)</f>
        <v>0</v>
      </c>
      <c r="H8295" s="10">
        <f>SUMIFS('Entrada - Salida'!$F:$F,'Entrada - Salida'!$D:$D,Saldo!C8295,'Entrada - Salida'!C:C,Saldo!B8295)</f>
        <v>0</v>
      </c>
      <c r="I8295" s="11">
        <f t="shared" si="130"/>
        <v>0</v>
      </c>
      <c r="J8295" s="22"/>
    </row>
    <row r="8296" spans="5:10">
      <c r="E8296" s="4" t="e">
        <f>VLOOKUP(B8296,'[1]Base de datos Almacen'!$B$2:$E$3654,4,0)</f>
        <v>#N/A</v>
      </c>
      <c r="F8296" s="8">
        <v>0</v>
      </c>
      <c r="G8296" s="9">
        <f>SUMIFS('Entrada - Salida'!$E:$E,'Entrada - Salida'!$D:$D,Saldo!C8296,'Entrada - Salida'!C:C,Saldo!B8296)</f>
        <v>0</v>
      </c>
      <c r="H8296" s="10">
        <f>SUMIFS('Entrada - Salida'!$F:$F,'Entrada - Salida'!$D:$D,Saldo!C8296,'Entrada - Salida'!C:C,Saldo!B8296)</f>
        <v>0</v>
      </c>
      <c r="I8296" s="11">
        <f t="shared" si="130"/>
        <v>0</v>
      </c>
      <c r="J8296" s="22"/>
    </row>
    <row r="8297" spans="5:10">
      <c r="E8297" s="4" t="e">
        <f>VLOOKUP(B8297,'[1]Base de datos Almacen'!$B$2:$E$3654,4,0)</f>
        <v>#N/A</v>
      </c>
      <c r="F8297" s="8">
        <v>0</v>
      </c>
      <c r="G8297" s="9">
        <f>SUMIFS('Entrada - Salida'!$E:$E,'Entrada - Salida'!$D:$D,Saldo!C8297,'Entrada - Salida'!C:C,Saldo!B8297)</f>
        <v>0</v>
      </c>
      <c r="H8297" s="10">
        <f>SUMIFS('Entrada - Salida'!$F:$F,'Entrada - Salida'!$D:$D,Saldo!C8297,'Entrada - Salida'!C:C,Saldo!B8297)</f>
        <v>0</v>
      </c>
      <c r="I8297" s="11">
        <f t="shared" si="130"/>
        <v>0</v>
      </c>
      <c r="J8297" s="22"/>
    </row>
    <row r="8298" spans="5:10">
      <c r="E8298" s="4" t="e">
        <f>VLOOKUP(B8298,'[1]Base de datos Almacen'!$B$2:$E$3654,4,0)</f>
        <v>#N/A</v>
      </c>
      <c r="F8298" s="8">
        <v>0</v>
      </c>
      <c r="G8298" s="9">
        <f>SUMIFS('Entrada - Salida'!$E:$E,'Entrada - Salida'!$D:$D,Saldo!C8298,'Entrada - Salida'!C:C,Saldo!B8298)</f>
        <v>0</v>
      </c>
      <c r="H8298" s="10">
        <f>SUMIFS('Entrada - Salida'!$F:$F,'Entrada - Salida'!$D:$D,Saldo!C8298,'Entrada - Salida'!C:C,Saldo!B8298)</f>
        <v>0</v>
      </c>
      <c r="I8298" s="11">
        <f t="shared" si="130"/>
        <v>0</v>
      </c>
      <c r="J8298" s="22"/>
    </row>
    <row r="8299" spans="5:10">
      <c r="E8299" s="4" t="e">
        <f>VLOOKUP(B8299,'[1]Base de datos Almacen'!$B$2:$E$3654,4,0)</f>
        <v>#N/A</v>
      </c>
      <c r="F8299" s="8">
        <v>0</v>
      </c>
      <c r="G8299" s="9">
        <f>SUMIFS('Entrada - Salida'!$E:$E,'Entrada - Salida'!$D:$D,Saldo!C8299,'Entrada - Salida'!C:C,Saldo!B8299)</f>
        <v>0</v>
      </c>
      <c r="H8299" s="10">
        <f>SUMIFS('Entrada - Salida'!$F:$F,'Entrada - Salida'!$D:$D,Saldo!C8299,'Entrada - Salida'!C:C,Saldo!B8299)</f>
        <v>0</v>
      </c>
      <c r="I8299" s="11">
        <f t="shared" si="130"/>
        <v>0</v>
      </c>
      <c r="J8299" s="22"/>
    </row>
    <row r="8300" spans="5:10">
      <c r="E8300" s="4" t="e">
        <f>VLOOKUP(B8300,'[1]Base de datos Almacen'!$B$2:$E$3654,4,0)</f>
        <v>#N/A</v>
      </c>
      <c r="F8300" s="8">
        <v>0</v>
      </c>
      <c r="G8300" s="9">
        <f>SUMIFS('Entrada - Salida'!$E:$E,'Entrada - Salida'!$D:$D,Saldo!C8300,'Entrada - Salida'!C:C,Saldo!B8300)</f>
        <v>0</v>
      </c>
      <c r="H8300" s="10">
        <f>SUMIFS('Entrada - Salida'!$F:$F,'Entrada - Salida'!$D:$D,Saldo!C8300,'Entrada - Salida'!C:C,Saldo!B8300)</f>
        <v>0</v>
      </c>
      <c r="I8300" s="11">
        <f t="shared" si="130"/>
        <v>0</v>
      </c>
      <c r="J8300" s="22"/>
    </row>
    <row r="8301" spans="5:10">
      <c r="E8301" s="4" t="e">
        <f>VLOOKUP(B8301,'[1]Base de datos Almacen'!$B$2:$E$3654,4,0)</f>
        <v>#N/A</v>
      </c>
      <c r="F8301" s="8">
        <v>0</v>
      </c>
      <c r="G8301" s="9">
        <f>SUMIFS('Entrada - Salida'!$E:$E,'Entrada - Salida'!$D:$D,Saldo!C8301,'Entrada - Salida'!C:C,Saldo!B8301)</f>
        <v>0</v>
      </c>
      <c r="H8301" s="10">
        <f>SUMIFS('Entrada - Salida'!$F:$F,'Entrada - Salida'!$D:$D,Saldo!C8301,'Entrada - Salida'!C:C,Saldo!B8301)</f>
        <v>0</v>
      </c>
      <c r="I8301" s="11">
        <f t="shared" si="130"/>
        <v>0</v>
      </c>
      <c r="J8301" s="22"/>
    </row>
    <row r="8302" spans="5:10">
      <c r="E8302" s="4" t="e">
        <f>VLOOKUP(B8302,'[1]Base de datos Almacen'!$B$2:$E$3654,4,0)</f>
        <v>#N/A</v>
      </c>
      <c r="F8302" s="8">
        <v>0</v>
      </c>
      <c r="G8302" s="9">
        <f>SUMIFS('Entrada - Salida'!$E:$E,'Entrada - Salida'!$D:$D,Saldo!C8302,'Entrada - Salida'!C:C,Saldo!B8302)</f>
        <v>0</v>
      </c>
      <c r="H8302" s="10">
        <f>SUMIFS('Entrada - Salida'!$F:$F,'Entrada - Salida'!$D:$D,Saldo!C8302,'Entrada - Salida'!C:C,Saldo!B8302)</f>
        <v>0</v>
      </c>
      <c r="I8302" s="11">
        <f t="shared" ref="I8302:I8365" si="131">+(G8302-H8302)+F8302</f>
        <v>0</v>
      </c>
      <c r="J8302" s="22"/>
    </row>
    <row r="8303" spans="5:10">
      <c r="E8303" s="4" t="e">
        <f>VLOOKUP(B8303,'[1]Base de datos Almacen'!$B$2:$E$3654,4,0)</f>
        <v>#N/A</v>
      </c>
      <c r="F8303" s="8">
        <v>0</v>
      </c>
      <c r="G8303" s="9">
        <f>SUMIFS('Entrada - Salida'!$E:$E,'Entrada - Salida'!$D:$D,Saldo!C8303,'Entrada - Salida'!C:C,Saldo!B8303)</f>
        <v>0</v>
      </c>
      <c r="H8303" s="10">
        <f>SUMIFS('Entrada - Salida'!$F:$F,'Entrada - Salida'!$D:$D,Saldo!C8303,'Entrada - Salida'!C:C,Saldo!B8303)</f>
        <v>0</v>
      </c>
      <c r="I8303" s="11">
        <f t="shared" si="131"/>
        <v>0</v>
      </c>
      <c r="J8303" s="22"/>
    </row>
    <row r="8304" spans="5:10">
      <c r="E8304" s="4" t="e">
        <f>VLOOKUP(B8304,'[1]Base de datos Almacen'!$B$2:$E$3654,4,0)</f>
        <v>#N/A</v>
      </c>
      <c r="F8304" s="8">
        <v>0</v>
      </c>
      <c r="G8304" s="9">
        <f>SUMIFS('Entrada - Salida'!$E:$E,'Entrada - Salida'!$D:$D,Saldo!C8304,'Entrada - Salida'!C:C,Saldo!B8304)</f>
        <v>0</v>
      </c>
      <c r="H8304" s="10">
        <f>SUMIFS('Entrada - Salida'!$F:$F,'Entrada - Salida'!$D:$D,Saldo!C8304,'Entrada - Salida'!C:C,Saldo!B8304)</f>
        <v>0</v>
      </c>
      <c r="I8304" s="11">
        <f t="shared" si="131"/>
        <v>0</v>
      </c>
      <c r="J8304" s="22"/>
    </row>
    <row r="8305" spans="5:10">
      <c r="E8305" s="4" t="e">
        <f>VLOOKUP(B8305,'[1]Base de datos Almacen'!$B$2:$E$3654,4,0)</f>
        <v>#N/A</v>
      </c>
      <c r="F8305" s="8">
        <v>0</v>
      </c>
      <c r="G8305" s="9">
        <f>SUMIFS('Entrada - Salida'!$E:$E,'Entrada - Salida'!$D:$D,Saldo!C8305,'Entrada - Salida'!C:C,Saldo!B8305)</f>
        <v>0</v>
      </c>
      <c r="H8305" s="10">
        <f>SUMIFS('Entrada - Salida'!$F:$F,'Entrada - Salida'!$D:$D,Saldo!C8305,'Entrada - Salida'!C:C,Saldo!B8305)</f>
        <v>0</v>
      </c>
      <c r="I8305" s="11">
        <f t="shared" si="131"/>
        <v>0</v>
      </c>
      <c r="J8305" s="22"/>
    </row>
    <row r="8306" spans="5:10">
      <c r="E8306" s="4" t="e">
        <f>VLOOKUP(B8306,'[1]Base de datos Almacen'!$B$2:$E$3654,4,0)</f>
        <v>#N/A</v>
      </c>
      <c r="F8306" s="8">
        <v>0</v>
      </c>
      <c r="G8306" s="9">
        <f>SUMIFS('Entrada - Salida'!$E:$E,'Entrada - Salida'!$D:$D,Saldo!C8306,'Entrada - Salida'!C:C,Saldo!B8306)</f>
        <v>0</v>
      </c>
      <c r="H8306" s="10">
        <f>SUMIFS('Entrada - Salida'!$F:$F,'Entrada - Salida'!$D:$D,Saldo!C8306,'Entrada - Salida'!C:C,Saldo!B8306)</f>
        <v>0</v>
      </c>
      <c r="I8306" s="11">
        <f t="shared" si="131"/>
        <v>0</v>
      </c>
      <c r="J8306" s="22"/>
    </row>
    <row r="8307" spans="5:10">
      <c r="E8307" s="4" t="e">
        <f>VLOOKUP(B8307,'[1]Base de datos Almacen'!$B$2:$E$3654,4,0)</f>
        <v>#N/A</v>
      </c>
      <c r="F8307" s="8">
        <v>0</v>
      </c>
      <c r="G8307" s="9">
        <f>SUMIFS('Entrada - Salida'!$E:$E,'Entrada - Salida'!$D:$D,Saldo!C8307,'Entrada - Salida'!C:C,Saldo!B8307)</f>
        <v>0</v>
      </c>
      <c r="H8307" s="10">
        <f>SUMIFS('Entrada - Salida'!$F:$F,'Entrada - Salida'!$D:$D,Saldo!C8307,'Entrada - Salida'!C:C,Saldo!B8307)</f>
        <v>0</v>
      </c>
      <c r="I8307" s="11">
        <f t="shared" si="131"/>
        <v>0</v>
      </c>
      <c r="J8307" s="22"/>
    </row>
    <row r="8308" spans="5:10">
      <c r="E8308" s="4" t="e">
        <f>VLOOKUP(B8308,'[1]Base de datos Almacen'!$B$2:$E$3654,4,0)</f>
        <v>#N/A</v>
      </c>
      <c r="F8308" s="8">
        <v>0</v>
      </c>
      <c r="G8308" s="9">
        <f>SUMIFS('Entrada - Salida'!$E:$E,'Entrada - Salida'!$D:$D,Saldo!C8308,'Entrada - Salida'!C:C,Saldo!B8308)</f>
        <v>0</v>
      </c>
      <c r="H8308" s="10">
        <f>SUMIFS('Entrada - Salida'!$F:$F,'Entrada - Salida'!$D:$D,Saldo!C8308,'Entrada - Salida'!C:C,Saldo!B8308)</f>
        <v>0</v>
      </c>
      <c r="I8308" s="11">
        <f t="shared" si="131"/>
        <v>0</v>
      </c>
      <c r="J8308" s="22"/>
    </row>
    <row r="8309" spans="5:10">
      <c r="E8309" s="4" t="e">
        <f>VLOOKUP(B8309,'[1]Base de datos Almacen'!$B$2:$E$3654,4,0)</f>
        <v>#N/A</v>
      </c>
      <c r="F8309" s="8">
        <v>0</v>
      </c>
      <c r="G8309" s="9">
        <f>SUMIFS('Entrada - Salida'!$E:$E,'Entrada - Salida'!$D:$D,Saldo!C8309,'Entrada - Salida'!C:C,Saldo!B8309)</f>
        <v>0</v>
      </c>
      <c r="H8309" s="10">
        <f>SUMIFS('Entrada - Salida'!$F:$F,'Entrada - Salida'!$D:$D,Saldo!C8309,'Entrada - Salida'!C:C,Saldo!B8309)</f>
        <v>0</v>
      </c>
      <c r="I8309" s="11">
        <f t="shared" si="131"/>
        <v>0</v>
      </c>
      <c r="J8309" s="22"/>
    </row>
    <row r="8310" spans="5:10">
      <c r="E8310" s="4" t="e">
        <f>VLOOKUP(B8310,'[1]Base de datos Almacen'!$B$2:$E$3654,4,0)</f>
        <v>#N/A</v>
      </c>
      <c r="F8310" s="8">
        <v>0</v>
      </c>
      <c r="G8310" s="9">
        <f>SUMIFS('Entrada - Salida'!$E:$E,'Entrada - Salida'!$D:$D,Saldo!C8310,'Entrada - Salida'!C:C,Saldo!B8310)</f>
        <v>0</v>
      </c>
      <c r="H8310" s="10">
        <f>SUMIFS('Entrada - Salida'!$F:$F,'Entrada - Salida'!$D:$D,Saldo!C8310,'Entrada - Salida'!C:C,Saldo!B8310)</f>
        <v>0</v>
      </c>
      <c r="I8310" s="11">
        <f t="shared" si="131"/>
        <v>0</v>
      </c>
      <c r="J8310" s="22"/>
    </row>
    <row r="8311" spans="5:10">
      <c r="E8311" s="4" t="e">
        <f>VLOOKUP(B8311,'[1]Base de datos Almacen'!$B$2:$E$3654,4,0)</f>
        <v>#N/A</v>
      </c>
      <c r="F8311" s="8">
        <v>0</v>
      </c>
      <c r="G8311" s="9">
        <f>SUMIFS('Entrada - Salida'!$E:$E,'Entrada - Salida'!$D:$D,Saldo!C8311,'Entrada - Salida'!C:C,Saldo!B8311)</f>
        <v>0</v>
      </c>
      <c r="H8311" s="10">
        <f>SUMIFS('Entrada - Salida'!$F:$F,'Entrada - Salida'!$D:$D,Saldo!C8311,'Entrada - Salida'!C:C,Saldo!B8311)</f>
        <v>0</v>
      </c>
      <c r="I8311" s="11">
        <f t="shared" si="131"/>
        <v>0</v>
      </c>
      <c r="J8311" s="22"/>
    </row>
    <row r="8312" spans="5:10">
      <c r="E8312" s="4" t="e">
        <f>VLOOKUP(B8312,'[1]Base de datos Almacen'!$B$2:$E$3654,4,0)</f>
        <v>#N/A</v>
      </c>
      <c r="F8312" s="8">
        <v>0</v>
      </c>
      <c r="G8312" s="9">
        <f>SUMIFS('Entrada - Salida'!$E:$E,'Entrada - Salida'!$D:$D,Saldo!C8312,'Entrada - Salida'!C:C,Saldo!B8312)</f>
        <v>0</v>
      </c>
      <c r="H8312" s="10">
        <f>SUMIFS('Entrada - Salida'!$F:$F,'Entrada - Salida'!$D:$D,Saldo!C8312,'Entrada - Salida'!C:C,Saldo!B8312)</f>
        <v>0</v>
      </c>
      <c r="I8312" s="11">
        <f t="shared" si="131"/>
        <v>0</v>
      </c>
      <c r="J8312" s="22"/>
    </row>
    <row r="8313" spans="5:10">
      <c r="E8313" s="4" t="e">
        <f>VLOOKUP(B8313,'[1]Base de datos Almacen'!$B$2:$E$3654,4,0)</f>
        <v>#N/A</v>
      </c>
      <c r="F8313" s="8">
        <v>0</v>
      </c>
      <c r="G8313" s="9">
        <f>SUMIFS('Entrada - Salida'!$E:$E,'Entrada - Salida'!$D:$D,Saldo!C8313,'Entrada - Salida'!C:C,Saldo!B8313)</f>
        <v>0</v>
      </c>
      <c r="H8313" s="10">
        <f>SUMIFS('Entrada - Salida'!$F:$F,'Entrada - Salida'!$D:$D,Saldo!C8313,'Entrada - Salida'!C:C,Saldo!B8313)</f>
        <v>0</v>
      </c>
      <c r="I8313" s="11">
        <f t="shared" si="131"/>
        <v>0</v>
      </c>
      <c r="J8313" s="22"/>
    </row>
    <row r="8314" spans="5:10">
      <c r="E8314" s="4" t="e">
        <f>VLOOKUP(B8314,'[1]Base de datos Almacen'!$B$2:$E$3654,4,0)</f>
        <v>#N/A</v>
      </c>
      <c r="F8314" s="8">
        <v>0</v>
      </c>
      <c r="G8314" s="9">
        <f>SUMIFS('Entrada - Salida'!$E:$E,'Entrada - Salida'!$D:$D,Saldo!C8314,'Entrada - Salida'!C:C,Saldo!B8314)</f>
        <v>0</v>
      </c>
      <c r="H8314" s="10">
        <f>SUMIFS('Entrada - Salida'!$F:$F,'Entrada - Salida'!$D:$D,Saldo!C8314,'Entrada - Salida'!C:C,Saldo!B8314)</f>
        <v>0</v>
      </c>
      <c r="I8314" s="11">
        <f t="shared" si="131"/>
        <v>0</v>
      </c>
      <c r="J8314" s="22"/>
    </row>
    <row r="8315" spans="5:10">
      <c r="E8315" s="4" t="e">
        <f>VLOOKUP(B8315,'[1]Base de datos Almacen'!$B$2:$E$3654,4,0)</f>
        <v>#N/A</v>
      </c>
      <c r="F8315" s="8">
        <v>0</v>
      </c>
      <c r="G8315" s="9">
        <f>SUMIFS('Entrada - Salida'!$E:$E,'Entrada - Salida'!$D:$D,Saldo!C8315,'Entrada - Salida'!C:C,Saldo!B8315)</f>
        <v>0</v>
      </c>
      <c r="H8315" s="10">
        <f>SUMIFS('Entrada - Salida'!$F:$F,'Entrada - Salida'!$D:$D,Saldo!C8315,'Entrada - Salida'!C:C,Saldo!B8315)</f>
        <v>0</v>
      </c>
      <c r="I8315" s="11">
        <f t="shared" si="131"/>
        <v>0</v>
      </c>
      <c r="J8315" s="22"/>
    </row>
    <row r="8316" spans="5:10">
      <c r="E8316" s="4" t="e">
        <f>VLOOKUP(B8316,'[1]Base de datos Almacen'!$B$2:$E$3654,4,0)</f>
        <v>#N/A</v>
      </c>
      <c r="F8316" s="8">
        <v>0</v>
      </c>
      <c r="G8316" s="9">
        <f>SUMIFS('Entrada - Salida'!$E:$E,'Entrada - Salida'!$D:$D,Saldo!C8316,'Entrada - Salida'!C:C,Saldo!B8316)</f>
        <v>0</v>
      </c>
      <c r="H8316" s="10">
        <f>SUMIFS('Entrada - Salida'!$F:$F,'Entrada - Salida'!$D:$D,Saldo!C8316,'Entrada - Salida'!C:C,Saldo!B8316)</f>
        <v>0</v>
      </c>
      <c r="I8316" s="11">
        <f t="shared" si="131"/>
        <v>0</v>
      </c>
      <c r="J8316" s="22"/>
    </row>
    <row r="8317" spans="5:10">
      <c r="E8317" s="4" t="e">
        <f>VLOOKUP(B8317,'[1]Base de datos Almacen'!$B$2:$E$3654,4,0)</f>
        <v>#N/A</v>
      </c>
      <c r="F8317" s="8">
        <v>0</v>
      </c>
      <c r="G8317" s="9">
        <f>SUMIFS('Entrada - Salida'!$E:$E,'Entrada - Salida'!$D:$D,Saldo!C8317,'Entrada - Salida'!C:C,Saldo!B8317)</f>
        <v>0</v>
      </c>
      <c r="H8317" s="10">
        <f>SUMIFS('Entrada - Salida'!$F:$F,'Entrada - Salida'!$D:$D,Saldo!C8317,'Entrada - Salida'!C:C,Saldo!B8317)</f>
        <v>0</v>
      </c>
      <c r="I8317" s="11">
        <f t="shared" si="131"/>
        <v>0</v>
      </c>
      <c r="J8317" s="22"/>
    </row>
    <row r="8318" spans="5:10">
      <c r="E8318" s="4" t="e">
        <f>VLOOKUP(B8318,'[1]Base de datos Almacen'!$B$2:$E$3654,4,0)</f>
        <v>#N/A</v>
      </c>
      <c r="F8318" s="8">
        <v>0</v>
      </c>
      <c r="G8318" s="9">
        <f>SUMIFS('Entrada - Salida'!$E:$E,'Entrada - Salida'!$D:$D,Saldo!C8318,'Entrada - Salida'!C:C,Saldo!B8318)</f>
        <v>0</v>
      </c>
      <c r="H8318" s="10">
        <f>SUMIFS('Entrada - Salida'!$F:$F,'Entrada - Salida'!$D:$D,Saldo!C8318,'Entrada - Salida'!C:C,Saldo!B8318)</f>
        <v>0</v>
      </c>
      <c r="I8318" s="11">
        <f t="shared" si="131"/>
        <v>0</v>
      </c>
      <c r="J8318" s="22"/>
    </row>
    <row r="8319" spans="5:10">
      <c r="E8319" s="4" t="e">
        <f>VLOOKUP(B8319,'[1]Base de datos Almacen'!$B$2:$E$3654,4,0)</f>
        <v>#N/A</v>
      </c>
      <c r="F8319" s="8">
        <v>0</v>
      </c>
      <c r="G8319" s="9">
        <f>SUMIFS('Entrada - Salida'!$E:$E,'Entrada - Salida'!$D:$D,Saldo!C8319,'Entrada - Salida'!C:C,Saldo!B8319)</f>
        <v>0</v>
      </c>
      <c r="H8319" s="10">
        <f>SUMIFS('Entrada - Salida'!$F:$F,'Entrada - Salida'!$D:$D,Saldo!C8319,'Entrada - Salida'!C:C,Saldo!B8319)</f>
        <v>0</v>
      </c>
      <c r="I8319" s="11">
        <f t="shared" si="131"/>
        <v>0</v>
      </c>
      <c r="J8319" s="22"/>
    </row>
    <row r="8320" spans="5:10">
      <c r="E8320" s="4" t="e">
        <f>VLOOKUP(B8320,'[1]Base de datos Almacen'!$B$2:$E$3654,4,0)</f>
        <v>#N/A</v>
      </c>
      <c r="F8320" s="8">
        <v>0</v>
      </c>
      <c r="G8320" s="9">
        <f>SUMIFS('Entrada - Salida'!$E:$E,'Entrada - Salida'!$D:$D,Saldo!C8320,'Entrada - Salida'!C:C,Saldo!B8320)</f>
        <v>0</v>
      </c>
      <c r="H8320" s="10">
        <f>SUMIFS('Entrada - Salida'!$F:$F,'Entrada - Salida'!$D:$D,Saldo!C8320,'Entrada - Salida'!C:C,Saldo!B8320)</f>
        <v>0</v>
      </c>
      <c r="I8320" s="11">
        <f t="shared" si="131"/>
        <v>0</v>
      </c>
      <c r="J8320" s="22"/>
    </row>
    <row r="8321" spans="5:10">
      <c r="E8321" s="4" t="e">
        <f>VLOOKUP(B8321,'[1]Base de datos Almacen'!$B$2:$E$3654,4,0)</f>
        <v>#N/A</v>
      </c>
      <c r="F8321" s="8">
        <v>0</v>
      </c>
      <c r="G8321" s="9">
        <f>SUMIFS('Entrada - Salida'!$E:$E,'Entrada - Salida'!$D:$D,Saldo!C8321,'Entrada - Salida'!C:C,Saldo!B8321)</f>
        <v>0</v>
      </c>
      <c r="H8321" s="10">
        <f>SUMIFS('Entrada - Salida'!$F:$F,'Entrada - Salida'!$D:$D,Saldo!C8321,'Entrada - Salida'!C:C,Saldo!B8321)</f>
        <v>0</v>
      </c>
      <c r="I8321" s="11">
        <f t="shared" si="131"/>
        <v>0</v>
      </c>
      <c r="J8321" s="22"/>
    </row>
    <row r="8322" spans="5:10">
      <c r="E8322" s="4" t="e">
        <f>VLOOKUP(B8322,'[1]Base de datos Almacen'!$B$2:$E$3654,4,0)</f>
        <v>#N/A</v>
      </c>
      <c r="F8322" s="8">
        <v>0</v>
      </c>
      <c r="G8322" s="9">
        <f>SUMIFS('Entrada - Salida'!$E:$E,'Entrada - Salida'!$D:$D,Saldo!C8322,'Entrada - Salida'!C:C,Saldo!B8322)</f>
        <v>0</v>
      </c>
      <c r="H8322" s="10">
        <f>SUMIFS('Entrada - Salida'!$F:$F,'Entrada - Salida'!$D:$D,Saldo!C8322,'Entrada - Salida'!C:C,Saldo!B8322)</f>
        <v>0</v>
      </c>
      <c r="I8322" s="11">
        <f t="shared" si="131"/>
        <v>0</v>
      </c>
      <c r="J8322" s="22"/>
    </row>
    <row r="8323" spans="5:10">
      <c r="E8323" s="4" t="e">
        <f>VLOOKUP(B8323,'[1]Base de datos Almacen'!$B$2:$E$3654,4,0)</f>
        <v>#N/A</v>
      </c>
      <c r="F8323" s="8">
        <v>0</v>
      </c>
      <c r="G8323" s="9">
        <f>SUMIFS('Entrada - Salida'!$E:$E,'Entrada - Salida'!$D:$D,Saldo!C8323,'Entrada - Salida'!C:C,Saldo!B8323)</f>
        <v>0</v>
      </c>
      <c r="H8323" s="10">
        <f>SUMIFS('Entrada - Salida'!$F:$F,'Entrada - Salida'!$D:$D,Saldo!C8323,'Entrada - Salida'!C:C,Saldo!B8323)</f>
        <v>0</v>
      </c>
      <c r="I8323" s="11">
        <f t="shared" si="131"/>
        <v>0</v>
      </c>
      <c r="J8323" s="22"/>
    </row>
    <row r="8324" spans="5:10">
      <c r="E8324" s="4" t="e">
        <f>VLOOKUP(B8324,'[1]Base de datos Almacen'!$B$2:$E$3654,4,0)</f>
        <v>#N/A</v>
      </c>
      <c r="F8324" s="8">
        <v>0</v>
      </c>
      <c r="G8324" s="9">
        <f>SUMIFS('Entrada - Salida'!$E:$E,'Entrada - Salida'!$D:$D,Saldo!C8324,'Entrada - Salida'!C:C,Saldo!B8324)</f>
        <v>0</v>
      </c>
      <c r="H8324" s="10">
        <f>SUMIFS('Entrada - Salida'!$F:$F,'Entrada - Salida'!$D:$D,Saldo!C8324,'Entrada - Salida'!C:C,Saldo!B8324)</f>
        <v>0</v>
      </c>
      <c r="I8324" s="11">
        <f t="shared" si="131"/>
        <v>0</v>
      </c>
      <c r="J8324" s="22"/>
    </row>
    <row r="8325" spans="5:10">
      <c r="E8325" s="4" t="e">
        <f>VLOOKUP(B8325,'[1]Base de datos Almacen'!$B$2:$E$3654,4,0)</f>
        <v>#N/A</v>
      </c>
      <c r="F8325" s="8">
        <v>0</v>
      </c>
      <c r="G8325" s="9">
        <f>SUMIFS('Entrada - Salida'!$E:$E,'Entrada - Salida'!$D:$D,Saldo!C8325,'Entrada - Salida'!C:C,Saldo!B8325)</f>
        <v>0</v>
      </c>
      <c r="H8325" s="10">
        <f>SUMIFS('Entrada - Salida'!$F:$F,'Entrada - Salida'!$D:$D,Saldo!C8325,'Entrada - Salida'!C:C,Saldo!B8325)</f>
        <v>0</v>
      </c>
      <c r="I8325" s="11">
        <f t="shared" si="131"/>
        <v>0</v>
      </c>
      <c r="J8325" s="22"/>
    </row>
    <row r="8326" spans="5:10">
      <c r="E8326" s="4" t="e">
        <f>VLOOKUP(B8326,'[1]Base de datos Almacen'!$B$2:$E$3654,4,0)</f>
        <v>#N/A</v>
      </c>
      <c r="F8326" s="8">
        <v>0</v>
      </c>
      <c r="G8326" s="9">
        <f>SUMIFS('Entrada - Salida'!$E:$E,'Entrada - Salida'!$D:$D,Saldo!C8326,'Entrada - Salida'!C:C,Saldo!B8326)</f>
        <v>0</v>
      </c>
      <c r="H8326" s="10">
        <f>SUMIFS('Entrada - Salida'!$F:$F,'Entrada - Salida'!$D:$D,Saldo!C8326,'Entrada - Salida'!C:C,Saldo!B8326)</f>
        <v>0</v>
      </c>
      <c r="I8326" s="11">
        <f t="shared" si="131"/>
        <v>0</v>
      </c>
      <c r="J8326" s="22"/>
    </row>
    <row r="8327" spans="5:10">
      <c r="E8327" s="4" t="e">
        <f>VLOOKUP(B8327,'[1]Base de datos Almacen'!$B$2:$E$3654,4,0)</f>
        <v>#N/A</v>
      </c>
      <c r="F8327" s="8">
        <v>0</v>
      </c>
      <c r="G8327" s="9">
        <f>SUMIFS('Entrada - Salida'!$E:$E,'Entrada - Salida'!$D:$D,Saldo!C8327,'Entrada - Salida'!C:C,Saldo!B8327)</f>
        <v>0</v>
      </c>
      <c r="H8327" s="10">
        <f>SUMIFS('Entrada - Salida'!$F:$F,'Entrada - Salida'!$D:$D,Saldo!C8327,'Entrada - Salida'!C:C,Saldo!B8327)</f>
        <v>0</v>
      </c>
      <c r="I8327" s="11">
        <f t="shared" si="131"/>
        <v>0</v>
      </c>
      <c r="J8327" s="22"/>
    </row>
    <row r="8328" spans="5:10">
      <c r="E8328" s="4" t="e">
        <f>VLOOKUP(B8328,'[1]Base de datos Almacen'!$B$2:$E$3654,4,0)</f>
        <v>#N/A</v>
      </c>
      <c r="F8328" s="8">
        <v>0</v>
      </c>
      <c r="G8328" s="9">
        <f>SUMIFS('Entrada - Salida'!$E:$E,'Entrada - Salida'!$D:$D,Saldo!C8328,'Entrada - Salida'!C:C,Saldo!B8328)</f>
        <v>0</v>
      </c>
      <c r="H8328" s="10">
        <f>SUMIFS('Entrada - Salida'!$F:$F,'Entrada - Salida'!$D:$D,Saldo!C8328,'Entrada - Salida'!C:C,Saldo!B8328)</f>
        <v>0</v>
      </c>
      <c r="I8328" s="11">
        <f t="shared" si="131"/>
        <v>0</v>
      </c>
      <c r="J8328" s="22"/>
    </row>
    <row r="8329" spans="5:10">
      <c r="E8329" s="4" t="e">
        <f>VLOOKUP(B8329,'[1]Base de datos Almacen'!$B$2:$E$3654,4,0)</f>
        <v>#N/A</v>
      </c>
      <c r="F8329" s="8">
        <v>0</v>
      </c>
      <c r="G8329" s="9">
        <f>SUMIFS('Entrada - Salida'!$E:$E,'Entrada - Salida'!$D:$D,Saldo!C8329,'Entrada - Salida'!C:C,Saldo!B8329)</f>
        <v>0</v>
      </c>
      <c r="H8329" s="10">
        <f>SUMIFS('Entrada - Salida'!$F:$F,'Entrada - Salida'!$D:$D,Saldo!C8329,'Entrada - Salida'!C:C,Saldo!B8329)</f>
        <v>0</v>
      </c>
      <c r="I8329" s="11">
        <f t="shared" si="131"/>
        <v>0</v>
      </c>
      <c r="J8329" s="22"/>
    </row>
    <row r="8330" spans="5:10">
      <c r="E8330" s="4" t="e">
        <f>VLOOKUP(B8330,'[1]Base de datos Almacen'!$B$2:$E$3654,4,0)</f>
        <v>#N/A</v>
      </c>
      <c r="F8330" s="8">
        <v>0</v>
      </c>
      <c r="G8330" s="9">
        <f>SUMIFS('Entrada - Salida'!$E:$E,'Entrada - Salida'!$D:$D,Saldo!C8330,'Entrada - Salida'!C:C,Saldo!B8330)</f>
        <v>0</v>
      </c>
      <c r="H8330" s="10">
        <f>SUMIFS('Entrada - Salida'!$F:$F,'Entrada - Salida'!$D:$D,Saldo!C8330,'Entrada - Salida'!C:C,Saldo!B8330)</f>
        <v>0</v>
      </c>
      <c r="I8330" s="11">
        <f t="shared" si="131"/>
        <v>0</v>
      </c>
      <c r="J8330" s="22"/>
    </row>
    <row r="8331" spans="5:10">
      <c r="E8331" s="4" t="e">
        <f>VLOOKUP(B8331,'[1]Base de datos Almacen'!$B$2:$E$3654,4,0)</f>
        <v>#N/A</v>
      </c>
      <c r="F8331" s="8">
        <v>0</v>
      </c>
      <c r="G8331" s="9">
        <f>SUMIFS('Entrada - Salida'!$E:$E,'Entrada - Salida'!$D:$D,Saldo!C8331,'Entrada - Salida'!C:C,Saldo!B8331)</f>
        <v>0</v>
      </c>
      <c r="H8331" s="10">
        <f>SUMIFS('Entrada - Salida'!$F:$F,'Entrada - Salida'!$D:$D,Saldo!C8331,'Entrada - Salida'!C:C,Saldo!B8331)</f>
        <v>0</v>
      </c>
      <c r="I8331" s="11">
        <f t="shared" si="131"/>
        <v>0</v>
      </c>
      <c r="J8331" s="22"/>
    </row>
    <row r="8332" spans="5:10">
      <c r="E8332" s="4" t="e">
        <f>VLOOKUP(B8332,'[1]Base de datos Almacen'!$B$2:$E$3654,4,0)</f>
        <v>#N/A</v>
      </c>
      <c r="F8332" s="8">
        <v>0</v>
      </c>
      <c r="G8332" s="9">
        <f>SUMIFS('Entrada - Salida'!$E:$E,'Entrada - Salida'!$D:$D,Saldo!C8332,'Entrada - Salida'!C:C,Saldo!B8332)</f>
        <v>0</v>
      </c>
      <c r="H8332" s="10">
        <f>SUMIFS('Entrada - Salida'!$F:$F,'Entrada - Salida'!$D:$D,Saldo!C8332,'Entrada - Salida'!C:C,Saldo!B8332)</f>
        <v>0</v>
      </c>
      <c r="I8332" s="11">
        <f t="shared" si="131"/>
        <v>0</v>
      </c>
      <c r="J8332" s="22"/>
    </row>
    <row r="8333" spans="5:10">
      <c r="E8333" s="4" t="e">
        <f>VLOOKUP(B8333,'[1]Base de datos Almacen'!$B$2:$E$3654,4,0)</f>
        <v>#N/A</v>
      </c>
      <c r="F8333" s="8">
        <v>0</v>
      </c>
      <c r="G8333" s="9">
        <f>SUMIFS('Entrada - Salida'!$E:$E,'Entrada - Salida'!$D:$D,Saldo!C8333,'Entrada - Salida'!C:C,Saldo!B8333)</f>
        <v>0</v>
      </c>
      <c r="H8333" s="10">
        <f>SUMIFS('Entrada - Salida'!$F:$F,'Entrada - Salida'!$D:$D,Saldo!C8333,'Entrada - Salida'!C:C,Saldo!B8333)</f>
        <v>0</v>
      </c>
      <c r="I8333" s="11">
        <f t="shared" si="131"/>
        <v>0</v>
      </c>
      <c r="J8333" s="22"/>
    </row>
    <row r="8334" spans="5:10">
      <c r="E8334" s="4" t="e">
        <f>VLOOKUP(B8334,'[1]Base de datos Almacen'!$B$2:$E$3654,4,0)</f>
        <v>#N/A</v>
      </c>
      <c r="F8334" s="8">
        <v>0</v>
      </c>
      <c r="G8334" s="9">
        <f>SUMIFS('Entrada - Salida'!$E:$E,'Entrada - Salida'!$D:$D,Saldo!C8334,'Entrada - Salida'!C:C,Saldo!B8334)</f>
        <v>0</v>
      </c>
      <c r="H8334" s="10">
        <f>SUMIFS('Entrada - Salida'!$F:$F,'Entrada - Salida'!$D:$D,Saldo!C8334,'Entrada - Salida'!C:C,Saldo!B8334)</f>
        <v>0</v>
      </c>
      <c r="I8334" s="11">
        <f t="shared" si="131"/>
        <v>0</v>
      </c>
      <c r="J8334" s="22"/>
    </row>
    <row r="8335" spans="5:10">
      <c r="E8335" s="4" t="e">
        <f>VLOOKUP(B8335,'[1]Base de datos Almacen'!$B$2:$E$3654,4,0)</f>
        <v>#N/A</v>
      </c>
      <c r="F8335" s="8">
        <v>0</v>
      </c>
      <c r="G8335" s="9">
        <f>SUMIFS('Entrada - Salida'!$E:$E,'Entrada - Salida'!$D:$D,Saldo!C8335,'Entrada - Salida'!C:C,Saldo!B8335)</f>
        <v>0</v>
      </c>
      <c r="H8335" s="10">
        <f>SUMIFS('Entrada - Salida'!$F:$F,'Entrada - Salida'!$D:$D,Saldo!C8335,'Entrada - Salida'!C:C,Saldo!B8335)</f>
        <v>0</v>
      </c>
      <c r="I8335" s="11">
        <f t="shared" si="131"/>
        <v>0</v>
      </c>
      <c r="J8335" s="22"/>
    </row>
    <row r="8336" spans="5:10">
      <c r="E8336" s="4" t="e">
        <f>VLOOKUP(B8336,'[1]Base de datos Almacen'!$B$2:$E$3654,4,0)</f>
        <v>#N/A</v>
      </c>
      <c r="F8336" s="8">
        <v>0</v>
      </c>
      <c r="G8336" s="9">
        <f>SUMIFS('Entrada - Salida'!$E:$E,'Entrada - Salida'!$D:$D,Saldo!C8336,'Entrada - Salida'!C:C,Saldo!B8336)</f>
        <v>0</v>
      </c>
      <c r="H8336" s="10">
        <f>SUMIFS('Entrada - Salida'!$F:$F,'Entrada - Salida'!$D:$D,Saldo!C8336,'Entrada - Salida'!C:C,Saldo!B8336)</f>
        <v>0</v>
      </c>
      <c r="I8336" s="11">
        <f t="shared" si="131"/>
        <v>0</v>
      </c>
      <c r="J8336" s="22"/>
    </row>
    <row r="8337" spans="5:10">
      <c r="E8337" s="4" t="e">
        <f>VLOOKUP(B8337,'[1]Base de datos Almacen'!$B$2:$E$3654,4,0)</f>
        <v>#N/A</v>
      </c>
      <c r="F8337" s="8">
        <v>0</v>
      </c>
      <c r="G8337" s="9">
        <f>SUMIFS('Entrada - Salida'!$E:$E,'Entrada - Salida'!$D:$D,Saldo!C8337,'Entrada - Salida'!C:C,Saldo!B8337)</f>
        <v>0</v>
      </c>
      <c r="H8337" s="10">
        <f>SUMIFS('Entrada - Salida'!$F:$F,'Entrada - Salida'!$D:$D,Saldo!C8337,'Entrada - Salida'!C:C,Saldo!B8337)</f>
        <v>0</v>
      </c>
      <c r="I8337" s="11">
        <f t="shared" si="131"/>
        <v>0</v>
      </c>
      <c r="J8337" s="22"/>
    </row>
    <row r="8338" spans="5:10">
      <c r="E8338" s="4" t="e">
        <f>VLOOKUP(B8338,'[1]Base de datos Almacen'!$B$2:$E$3654,4,0)</f>
        <v>#N/A</v>
      </c>
      <c r="F8338" s="8">
        <v>0</v>
      </c>
      <c r="G8338" s="9">
        <f>SUMIFS('Entrada - Salida'!$E:$E,'Entrada - Salida'!$D:$D,Saldo!C8338,'Entrada - Salida'!C:C,Saldo!B8338)</f>
        <v>0</v>
      </c>
      <c r="H8338" s="10">
        <f>SUMIFS('Entrada - Salida'!$F:$F,'Entrada - Salida'!$D:$D,Saldo!C8338,'Entrada - Salida'!C:C,Saldo!B8338)</f>
        <v>0</v>
      </c>
      <c r="I8338" s="11">
        <f t="shared" si="131"/>
        <v>0</v>
      </c>
      <c r="J8338" s="22"/>
    </row>
    <row r="8339" spans="5:10">
      <c r="E8339" s="4" t="e">
        <f>VLOOKUP(B8339,'[1]Base de datos Almacen'!$B$2:$E$3654,4,0)</f>
        <v>#N/A</v>
      </c>
      <c r="F8339" s="8">
        <v>0</v>
      </c>
      <c r="G8339" s="9">
        <f>SUMIFS('Entrada - Salida'!$E:$E,'Entrada - Salida'!$D:$D,Saldo!C8339,'Entrada - Salida'!C:C,Saldo!B8339)</f>
        <v>0</v>
      </c>
      <c r="H8339" s="10">
        <f>SUMIFS('Entrada - Salida'!$F:$F,'Entrada - Salida'!$D:$D,Saldo!C8339,'Entrada - Salida'!C:C,Saldo!B8339)</f>
        <v>0</v>
      </c>
      <c r="I8339" s="11">
        <f t="shared" si="131"/>
        <v>0</v>
      </c>
      <c r="J8339" s="22"/>
    </row>
    <row r="8340" spans="5:10">
      <c r="E8340" s="4" t="e">
        <f>VLOOKUP(B8340,'[1]Base de datos Almacen'!$B$2:$E$3654,4,0)</f>
        <v>#N/A</v>
      </c>
      <c r="F8340" s="8">
        <v>0</v>
      </c>
      <c r="G8340" s="9">
        <f>SUMIFS('Entrada - Salida'!$E:$E,'Entrada - Salida'!$D:$D,Saldo!C8340,'Entrada - Salida'!C:C,Saldo!B8340)</f>
        <v>0</v>
      </c>
      <c r="H8340" s="10">
        <f>SUMIFS('Entrada - Salida'!$F:$F,'Entrada - Salida'!$D:$D,Saldo!C8340,'Entrada - Salida'!C:C,Saldo!B8340)</f>
        <v>0</v>
      </c>
      <c r="I8340" s="11">
        <f t="shared" si="131"/>
        <v>0</v>
      </c>
      <c r="J8340" s="22"/>
    </row>
    <row r="8341" spans="5:10">
      <c r="E8341" s="4" t="e">
        <f>VLOOKUP(B8341,'[1]Base de datos Almacen'!$B$2:$E$3654,4,0)</f>
        <v>#N/A</v>
      </c>
      <c r="F8341" s="8">
        <v>0</v>
      </c>
      <c r="G8341" s="9">
        <f>SUMIFS('Entrada - Salida'!$E:$E,'Entrada - Salida'!$D:$D,Saldo!C8341,'Entrada - Salida'!C:C,Saldo!B8341)</f>
        <v>0</v>
      </c>
      <c r="H8341" s="10">
        <f>SUMIFS('Entrada - Salida'!$F:$F,'Entrada - Salida'!$D:$D,Saldo!C8341,'Entrada - Salida'!C:C,Saldo!B8341)</f>
        <v>0</v>
      </c>
      <c r="I8341" s="11">
        <f t="shared" si="131"/>
        <v>0</v>
      </c>
      <c r="J8341" s="22"/>
    </row>
    <row r="8342" spans="5:10">
      <c r="E8342" s="4" t="e">
        <f>VLOOKUP(B8342,'[1]Base de datos Almacen'!$B$2:$E$3654,4,0)</f>
        <v>#N/A</v>
      </c>
      <c r="F8342" s="8">
        <v>0</v>
      </c>
      <c r="G8342" s="9">
        <f>SUMIFS('Entrada - Salida'!$E:$E,'Entrada - Salida'!$D:$D,Saldo!C8342,'Entrada - Salida'!C:C,Saldo!B8342)</f>
        <v>0</v>
      </c>
      <c r="H8342" s="10">
        <f>SUMIFS('Entrada - Salida'!$F:$F,'Entrada - Salida'!$D:$D,Saldo!C8342,'Entrada - Salida'!C:C,Saldo!B8342)</f>
        <v>0</v>
      </c>
      <c r="I8342" s="11">
        <f t="shared" si="131"/>
        <v>0</v>
      </c>
      <c r="J8342" s="22"/>
    </row>
    <row r="8343" spans="5:10">
      <c r="E8343" s="4" t="e">
        <f>VLOOKUP(B8343,'[1]Base de datos Almacen'!$B$2:$E$3654,4,0)</f>
        <v>#N/A</v>
      </c>
      <c r="F8343" s="8">
        <v>0</v>
      </c>
      <c r="G8343" s="9">
        <f>SUMIFS('Entrada - Salida'!$E:$E,'Entrada - Salida'!$D:$D,Saldo!C8343,'Entrada - Salida'!C:C,Saldo!B8343)</f>
        <v>0</v>
      </c>
      <c r="H8343" s="10">
        <f>SUMIFS('Entrada - Salida'!$F:$F,'Entrada - Salida'!$D:$D,Saldo!C8343,'Entrada - Salida'!C:C,Saldo!B8343)</f>
        <v>0</v>
      </c>
      <c r="I8343" s="11">
        <f t="shared" si="131"/>
        <v>0</v>
      </c>
      <c r="J8343" s="22"/>
    </row>
    <row r="8344" spans="5:10">
      <c r="E8344" s="4" t="e">
        <f>VLOOKUP(B8344,'[1]Base de datos Almacen'!$B$2:$E$3654,4,0)</f>
        <v>#N/A</v>
      </c>
      <c r="F8344" s="8">
        <v>0</v>
      </c>
      <c r="G8344" s="9">
        <f>SUMIFS('Entrada - Salida'!$E:$E,'Entrada - Salida'!$D:$D,Saldo!C8344,'Entrada - Salida'!C:C,Saldo!B8344)</f>
        <v>0</v>
      </c>
      <c r="H8344" s="10">
        <f>SUMIFS('Entrada - Salida'!$F:$F,'Entrada - Salida'!$D:$D,Saldo!C8344,'Entrada - Salida'!C:C,Saldo!B8344)</f>
        <v>0</v>
      </c>
      <c r="I8344" s="11">
        <f t="shared" si="131"/>
        <v>0</v>
      </c>
      <c r="J8344" s="22"/>
    </row>
    <row r="8345" spans="5:10">
      <c r="E8345" s="4" t="e">
        <f>VLOOKUP(B8345,'[1]Base de datos Almacen'!$B$2:$E$3654,4,0)</f>
        <v>#N/A</v>
      </c>
      <c r="F8345" s="8">
        <v>0</v>
      </c>
      <c r="G8345" s="9">
        <f>SUMIFS('Entrada - Salida'!$E:$E,'Entrada - Salida'!$D:$D,Saldo!C8345,'Entrada - Salida'!C:C,Saldo!B8345)</f>
        <v>0</v>
      </c>
      <c r="H8345" s="10">
        <f>SUMIFS('Entrada - Salida'!$F:$F,'Entrada - Salida'!$D:$D,Saldo!C8345,'Entrada - Salida'!C:C,Saldo!B8345)</f>
        <v>0</v>
      </c>
      <c r="I8345" s="11">
        <f t="shared" si="131"/>
        <v>0</v>
      </c>
      <c r="J8345" s="22"/>
    </row>
    <row r="8346" spans="5:10">
      <c r="E8346" s="4" t="e">
        <f>VLOOKUP(B8346,'[1]Base de datos Almacen'!$B$2:$E$3654,4,0)</f>
        <v>#N/A</v>
      </c>
      <c r="F8346" s="8">
        <v>0</v>
      </c>
      <c r="G8346" s="9">
        <f>SUMIFS('Entrada - Salida'!$E:$E,'Entrada - Salida'!$D:$D,Saldo!C8346,'Entrada - Salida'!C:C,Saldo!B8346)</f>
        <v>0</v>
      </c>
      <c r="H8346" s="10">
        <f>SUMIFS('Entrada - Salida'!$F:$F,'Entrada - Salida'!$D:$D,Saldo!C8346,'Entrada - Salida'!C:C,Saldo!B8346)</f>
        <v>0</v>
      </c>
      <c r="I8346" s="11">
        <f t="shared" si="131"/>
        <v>0</v>
      </c>
      <c r="J8346" s="22"/>
    </row>
    <row r="8347" spans="5:10">
      <c r="E8347" s="4" t="e">
        <f>VLOOKUP(B8347,'[1]Base de datos Almacen'!$B$2:$E$3654,4,0)</f>
        <v>#N/A</v>
      </c>
      <c r="F8347" s="8">
        <v>0</v>
      </c>
      <c r="G8347" s="9">
        <f>SUMIFS('Entrada - Salida'!$E:$E,'Entrada - Salida'!$D:$D,Saldo!C8347,'Entrada - Salida'!C:C,Saldo!B8347)</f>
        <v>0</v>
      </c>
      <c r="H8347" s="10">
        <f>SUMIFS('Entrada - Salida'!$F:$F,'Entrada - Salida'!$D:$D,Saldo!C8347,'Entrada - Salida'!C:C,Saldo!B8347)</f>
        <v>0</v>
      </c>
      <c r="I8347" s="11">
        <f t="shared" si="131"/>
        <v>0</v>
      </c>
      <c r="J8347" s="22"/>
    </row>
    <row r="8348" spans="5:10">
      <c r="E8348" s="4" t="e">
        <f>VLOOKUP(B8348,'[1]Base de datos Almacen'!$B$2:$E$3654,4,0)</f>
        <v>#N/A</v>
      </c>
      <c r="F8348" s="8">
        <v>0</v>
      </c>
      <c r="G8348" s="9">
        <f>SUMIFS('Entrada - Salida'!$E:$E,'Entrada - Salida'!$D:$D,Saldo!C8348,'Entrada - Salida'!C:C,Saldo!B8348)</f>
        <v>0</v>
      </c>
      <c r="H8348" s="10">
        <f>SUMIFS('Entrada - Salida'!$F:$F,'Entrada - Salida'!$D:$D,Saldo!C8348,'Entrada - Salida'!C:C,Saldo!B8348)</f>
        <v>0</v>
      </c>
      <c r="I8348" s="11">
        <f t="shared" si="131"/>
        <v>0</v>
      </c>
      <c r="J8348" s="22"/>
    </row>
    <row r="8349" spans="5:10">
      <c r="E8349" s="4" t="e">
        <f>VLOOKUP(B8349,'[1]Base de datos Almacen'!$B$2:$E$3654,4,0)</f>
        <v>#N/A</v>
      </c>
      <c r="F8349" s="8">
        <v>0</v>
      </c>
      <c r="G8349" s="9">
        <f>SUMIFS('Entrada - Salida'!$E:$E,'Entrada - Salida'!$D:$D,Saldo!C8349,'Entrada - Salida'!C:C,Saldo!B8349)</f>
        <v>0</v>
      </c>
      <c r="H8349" s="10">
        <f>SUMIFS('Entrada - Salida'!$F:$F,'Entrada - Salida'!$D:$D,Saldo!C8349,'Entrada - Salida'!C:C,Saldo!B8349)</f>
        <v>0</v>
      </c>
      <c r="I8349" s="11">
        <f t="shared" si="131"/>
        <v>0</v>
      </c>
      <c r="J8349" s="22"/>
    </row>
    <row r="8350" spans="5:10">
      <c r="E8350" s="4" t="e">
        <f>VLOOKUP(B8350,'[1]Base de datos Almacen'!$B$2:$E$3654,4,0)</f>
        <v>#N/A</v>
      </c>
      <c r="F8350" s="8">
        <v>0</v>
      </c>
      <c r="G8350" s="9">
        <f>SUMIFS('Entrada - Salida'!$E:$E,'Entrada - Salida'!$D:$D,Saldo!C8350,'Entrada - Salida'!C:C,Saldo!B8350)</f>
        <v>0</v>
      </c>
      <c r="H8350" s="10">
        <f>SUMIFS('Entrada - Salida'!$F:$F,'Entrada - Salida'!$D:$D,Saldo!C8350,'Entrada - Salida'!C:C,Saldo!B8350)</f>
        <v>0</v>
      </c>
      <c r="I8350" s="11">
        <f t="shared" si="131"/>
        <v>0</v>
      </c>
      <c r="J8350" s="22"/>
    </row>
    <row r="8351" spans="5:10">
      <c r="E8351" s="4" t="e">
        <f>VLOOKUP(B8351,'[1]Base de datos Almacen'!$B$2:$E$3654,4,0)</f>
        <v>#N/A</v>
      </c>
      <c r="F8351" s="8">
        <v>0</v>
      </c>
      <c r="G8351" s="9">
        <f>SUMIFS('Entrada - Salida'!$E:$E,'Entrada - Salida'!$D:$D,Saldo!C8351,'Entrada - Salida'!C:C,Saldo!B8351)</f>
        <v>0</v>
      </c>
      <c r="H8351" s="10">
        <f>SUMIFS('Entrada - Salida'!$F:$F,'Entrada - Salida'!$D:$D,Saldo!C8351,'Entrada - Salida'!C:C,Saldo!B8351)</f>
        <v>0</v>
      </c>
      <c r="I8351" s="11">
        <f t="shared" si="131"/>
        <v>0</v>
      </c>
      <c r="J8351" s="22"/>
    </row>
    <row r="8352" spans="5:10">
      <c r="E8352" s="4" t="e">
        <f>VLOOKUP(B8352,'[1]Base de datos Almacen'!$B$2:$E$3654,4,0)</f>
        <v>#N/A</v>
      </c>
      <c r="F8352" s="8">
        <v>0</v>
      </c>
      <c r="G8352" s="9">
        <f>SUMIFS('Entrada - Salida'!$E:$E,'Entrada - Salida'!$D:$D,Saldo!C8352,'Entrada - Salida'!C:C,Saldo!B8352)</f>
        <v>0</v>
      </c>
      <c r="H8352" s="10">
        <f>SUMIFS('Entrada - Salida'!$F:$F,'Entrada - Salida'!$D:$D,Saldo!C8352,'Entrada - Salida'!C:C,Saldo!B8352)</f>
        <v>0</v>
      </c>
      <c r="I8352" s="11">
        <f t="shared" si="131"/>
        <v>0</v>
      </c>
      <c r="J8352" s="22"/>
    </row>
    <row r="8353" spans="5:10">
      <c r="E8353" s="4" t="e">
        <f>VLOOKUP(B8353,'[1]Base de datos Almacen'!$B$2:$E$3654,4,0)</f>
        <v>#N/A</v>
      </c>
      <c r="F8353" s="8">
        <v>0</v>
      </c>
      <c r="G8353" s="9">
        <f>SUMIFS('Entrada - Salida'!$E:$E,'Entrada - Salida'!$D:$D,Saldo!C8353,'Entrada - Salida'!C:C,Saldo!B8353)</f>
        <v>0</v>
      </c>
      <c r="H8353" s="10">
        <f>SUMIFS('Entrada - Salida'!$F:$F,'Entrada - Salida'!$D:$D,Saldo!C8353,'Entrada - Salida'!C:C,Saldo!B8353)</f>
        <v>0</v>
      </c>
      <c r="I8353" s="11">
        <f t="shared" si="131"/>
        <v>0</v>
      </c>
      <c r="J8353" s="22"/>
    </row>
    <row r="8354" spans="5:10">
      <c r="E8354" s="4" t="e">
        <f>VLOOKUP(B8354,'[1]Base de datos Almacen'!$B$2:$E$3654,4,0)</f>
        <v>#N/A</v>
      </c>
      <c r="F8354" s="8">
        <v>0</v>
      </c>
      <c r="G8354" s="9">
        <f>SUMIFS('Entrada - Salida'!$E:$E,'Entrada - Salida'!$D:$D,Saldo!C8354,'Entrada - Salida'!C:C,Saldo!B8354)</f>
        <v>0</v>
      </c>
      <c r="H8354" s="10">
        <f>SUMIFS('Entrada - Salida'!$F:$F,'Entrada - Salida'!$D:$D,Saldo!C8354,'Entrada - Salida'!C:C,Saldo!B8354)</f>
        <v>0</v>
      </c>
      <c r="I8354" s="11">
        <f t="shared" si="131"/>
        <v>0</v>
      </c>
      <c r="J8354" s="22"/>
    </row>
    <row r="8355" spans="5:10">
      <c r="E8355" s="4" t="e">
        <f>VLOOKUP(B8355,'[1]Base de datos Almacen'!$B$2:$E$3654,4,0)</f>
        <v>#N/A</v>
      </c>
      <c r="F8355" s="8">
        <v>0</v>
      </c>
      <c r="G8355" s="9">
        <f>SUMIFS('Entrada - Salida'!$E:$E,'Entrada - Salida'!$D:$D,Saldo!C8355,'Entrada - Salida'!C:C,Saldo!B8355)</f>
        <v>0</v>
      </c>
      <c r="H8355" s="10">
        <f>SUMIFS('Entrada - Salida'!$F:$F,'Entrada - Salida'!$D:$D,Saldo!C8355,'Entrada - Salida'!C:C,Saldo!B8355)</f>
        <v>0</v>
      </c>
      <c r="I8355" s="11">
        <f t="shared" si="131"/>
        <v>0</v>
      </c>
      <c r="J8355" s="22"/>
    </row>
    <row r="8356" spans="5:10">
      <c r="E8356" s="4" t="e">
        <f>VLOOKUP(B8356,'[1]Base de datos Almacen'!$B$2:$E$3654,4,0)</f>
        <v>#N/A</v>
      </c>
      <c r="F8356" s="8">
        <v>0</v>
      </c>
      <c r="G8356" s="9">
        <f>SUMIFS('Entrada - Salida'!$E:$E,'Entrada - Salida'!$D:$D,Saldo!C8356,'Entrada - Salida'!C:C,Saldo!B8356)</f>
        <v>0</v>
      </c>
      <c r="H8356" s="10">
        <f>SUMIFS('Entrada - Salida'!$F:$F,'Entrada - Salida'!$D:$D,Saldo!C8356,'Entrada - Salida'!C:C,Saldo!B8356)</f>
        <v>0</v>
      </c>
      <c r="I8356" s="11">
        <f t="shared" si="131"/>
        <v>0</v>
      </c>
      <c r="J8356" s="22"/>
    </row>
    <row r="8357" spans="5:10">
      <c r="E8357" s="4" t="e">
        <f>VLOOKUP(B8357,'[1]Base de datos Almacen'!$B$2:$E$3654,4,0)</f>
        <v>#N/A</v>
      </c>
      <c r="F8357" s="8">
        <v>0</v>
      </c>
      <c r="G8357" s="9">
        <f>SUMIFS('Entrada - Salida'!$E:$E,'Entrada - Salida'!$D:$D,Saldo!C8357,'Entrada - Salida'!C:C,Saldo!B8357)</f>
        <v>0</v>
      </c>
      <c r="H8357" s="10">
        <f>SUMIFS('Entrada - Salida'!$F:$F,'Entrada - Salida'!$D:$D,Saldo!C8357,'Entrada - Salida'!C:C,Saldo!B8357)</f>
        <v>0</v>
      </c>
      <c r="I8357" s="11">
        <f t="shared" si="131"/>
        <v>0</v>
      </c>
      <c r="J8357" s="22"/>
    </row>
    <row r="8358" spans="5:10">
      <c r="E8358" s="4" t="e">
        <f>VLOOKUP(B8358,'[1]Base de datos Almacen'!$B$2:$E$3654,4,0)</f>
        <v>#N/A</v>
      </c>
      <c r="F8358" s="8">
        <v>0</v>
      </c>
      <c r="G8358" s="9">
        <f>SUMIFS('Entrada - Salida'!$E:$E,'Entrada - Salida'!$D:$D,Saldo!C8358,'Entrada - Salida'!C:C,Saldo!B8358)</f>
        <v>0</v>
      </c>
      <c r="H8358" s="10">
        <f>SUMIFS('Entrada - Salida'!$F:$F,'Entrada - Salida'!$D:$D,Saldo!C8358,'Entrada - Salida'!C:C,Saldo!B8358)</f>
        <v>0</v>
      </c>
      <c r="I8358" s="11">
        <f t="shared" si="131"/>
        <v>0</v>
      </c>
      <c r="J8358" s="22"/>
    </row>
    <row r="8359" spans="5:10">
      <c r="E8359" s="4" t="e">
        <f>VLOOKUP(B8359,'[1]Base de datos Almacen'!$B$2:$E$3654,4,0)</f>
        <v>#N/A</v>
      </c>
      <c r="F8359" s="8">
        <v>0</v>
      </c>
      <c r="G8359" s="9">
        <f>SUMIFS('Entrada - Salida'!$E:$E,'Entrada - Salida'!$D:$D,Saldo!C8359,'Entrada - Salida'!C:C,Saldo!B8359)</f>
        <v>0</v>
      </c>
      <c r="H8359" s="10">
        <f>SUMIFS('Entrada - Salida'!$F:$F,'Entrada - Salida'!$D:$D,Saldo!C8359,'Entrada - Salida'!C:C,Saldo!B8359)</f>
        <v>0</v>
      </c>
      <c r="I8359" s="11">
        <f t="shared" si="131"/>
        <v>0</v>
      </c>
      <c r="J8359" s="22"/>
    </row>
    <row r="8360" spans="5:10">
      <c r="E8360" s="4" t="e">
        <f>VLOOKUP(B8360,'[1]Base de datos Almacen'!$B$2:$E$3654,4,0)</f>
        <v>#N/A</v>
      </c>
      <c r="F8360" s="8">
        <v>0</v>
      </c>
      <c r="G8360" s="9">
        <f>SUMIFS('Entrada - Salida'!$E:$E,'Entrada - Salida'!$D:$D,Saldo!C8360,'Entrada - Salida'!C:C,Saldo!B8360)</f>
        <v>0</v>
      </c>
      <c r="H8360" s="10">
        <f>SUMIFS('Entrada - Salida'!$F:$F,'Entrada - Salida'!$D:$D,Saldo!C8360,'Entrada - Salida'!C:C,Saldo!B8360)</f>
        <v>0</v>
      </c>
      <c r="I8360" s="11">
        <f t="shared" si="131"/>
        <v>0</v>
      </c>
      <c r="J8360" s="22"/>
    </row>
    <row r="8361" spans="5:10">
      <c r="E8361" s="4" t="e">
        <f>VLOOKUP(B8361,'[1]Base de datos Almacen'!$B$2:$E$3654,4,0)</f>
        <v>#N/A</v>
      </c>
      <c r="F8361" s="8">
        <v>0</v>
      </c>
      <c r="G8361" s="9">
        <f>SUMIFS('Entrada - Salida'!$E:$E,'Entrada - Salida'!$D:$D,Saldo!C8361,'Entrada - Salida'!C:C,Saldo!B8361)</f>
        <v>0</v>
      </c>
      <c r="H8361" s="10">
        <f>SUMIFS('Entrada - Salida'!$F:$F,'Entrada - Salida'!$D:$D,Saldo!C8361,'Entrada - Salida'!C:C,Saldo!B8361)</f>
        <v>0</v>
      </c>
      <c r="I8361" s="11">
        <f t="shared" si="131"/>
        <v>0</v>
      </c>
      <c r="J8361" s="22"/>
    </row>
    <row r="8362" spans="5:10">
      <c r="E8362" s="4" t="e">
        <f>VLOOKUP(B8362,'[1]Base de datos Almacen'!$B$2:$E$3654,4,0)</f>
        <v>#N/A</v>
      </c>
      <c r="F8362" s="8">
        <v>0</v>
      </c>
      <c r="G8362" s="9">
        <f>SUMIFS('Entrada - Salida'!$E:$E,'Entrada - Salida'!$D:$D,Saldo!C8362,'Entrada - Salida'!C:C,Saldo!B8362)</f>
        <v>0</v>
      </c>
      <c r="H8362" s="10">
        <f>SUMIFS('Entrada - Salida'!$F:$F,'Entrada - Salida'!$D:$D,Saldo!C8362,'Entrada - Salida'!C:C,Saldo!B8362)</f>
        <v>0</v>
      </c>
      <c r="I8362" s="11">
        <f t="shared" si="131"/>
        <v>0</v>
      </c>
      <c r="J8362" s="22"/>
    </row>
    <row r="8363" spans="5:10">
      <c r="E8363" s="4" t="e">
        <f>VLOOKUP(B8363,'[1]Base de datos Almacen'!$B$2:$E$3654,4,0)</f>
        <v>#N/A</v>
      </c>
      <c r="F8363" s="8">
        <v>0</v>
      </c>
      <c r="G8363" s="9">
        <f>SUMIFS('Entrada - Salida'!$E:$E,'Entrada - Salida'!$D:$D,Saldo!C8363,'Entrada - Salida'!C:C,Saldo!B8363)</f>
        <v>0</v>
      </c>
      <c r="H8363" s="10">
        <f>SUMIFS('Entrada - Salida'!$F:$F,'Entrada - Salida'!$D:$D,Saldo!C8363,'Entrada - Salida'!C:C,Saldo!B8363)</f>
        <v>0</v>
      </c>
      <c r="I8363" s="11">
        <f t="shared" si="131"/>
        <v>0</v>
      </c>
      <c r="J8363" s="22"/>
    </row>
    <row r="8364" spans="5:10">
      <c r="E8364" s="4" t="e">
        <f>VLOOKUP(B8364,'[1]Base de datos Almacen'!$B$2:$E$3654,4,0)</f>
        <v>#N/A</v>
      </c>
      <c r="F8364" s="8">
        <v>0</v>
      </c>
      <c r="G8364" s="9">
        <f>SUMIFS('Entrada - Salida'!$E:$E,'Entrada - Salida'!$D:$D,Saldo!C8364,'Entrada - Salida'!C:C,Saldo!B8364)</f>
        <v>0</v>
      </c>
      <c r="H8364" s="10">
        <f>SUMIFS('Entrada - Salida'!$F:$F,'Entrada - Salida'!$D:$D,Saldo!C8364,'Entrada - Salida'!C:C,Saldo!B8364)</f>
        <v>0</v>
      </c>
      <c r="I8364" s="11">
        <f t="shared" si="131"/>
        <v>0</v>
      </c>
      <c r="J8364" s="22"/>
    </row>
    <row r="8365" spans="5:10">
      <c r="E8365" s="4" t="e">
        <f>VLOOKUP(B8365,'[1]Base de datos Almacen'!$B$2:$E$3654,4,0)</f>
        <v>#N/A</v>
      </c>
      <c r="F8365" s="8">
        <v>0</v>
      </c>
      <c r="G8365" s="9">
        <f>SUMIFS('Entrada - Salida'!$E:$E,'Entrada - Salida'!$D:$D,Saldo!C8365,'Entrada - Salida'!C:C,Saldo!B8365)</f>
        <v>0</v>
      </c>
      <c r="H8365" s="10">
        <f>SUMIFS('Entrada - Salida'!$F:$F,'Entrada - Salida'!$D:$D,Saldo!C8365,'Entrada - Salida'!C:C,Saldo!B8365)</f>
        <v>0</v>
      </c>
      <c r="I8365" s="11">
        <f t="shared" si="131"/>
        <v>0</v>
      </c>
      <c r="J8365" s="22"/>
    </row>
    <row r="8366" spans="5:10">
      <c r="E8366" s="4" t="e">
        <f>VLOOKUP(B8366,'[1]Base de datos Almacen'!$B$2:$E$3654,4,0)</f>
        <v>#N/A</v>
      </c>
      <c r="F8366" s="8">
        <v>0</v>
      </c>
      <c r="G8366" s="9">
        <f>SUMIFS('Entrada - Salida'!$E:$E,'Entrada - Salida'!$D:$D,Saldo!C8366,'Entrada - Salida'!C:C,Saldo!B8366)</f>
        <v>0</v>
      </c>
      <c r="H8366" s="10">
        <f>SUMIFS('Entrada - Salida'!$F:$F,'Entrada - Salida'!$D:$D,Saldo!C8366,'Entrada - Salida'!C:C,Saldo!B8366)</f>
        <v>0</v>
      </c>
      <c r="I8366" s="11">
        <f t="shared" ref="I8366:I8429" si="132">+(G8366-H8366)+F8366</f>
        <v>0</v>
      </c>
      <c r="J8366" s="22"/>
    </row>
    <row r="8367" spans="5:10">
      <c r="E8367" s="4" t="e">
        <f>VLOOKUP(B8367,'[1]Base de datos Almacen'!$B$2:$E$3654,4,0)</f>
        <v>#N/A</v>
      </c>
      <c r="F8367" s="8">
        <v>0</v>
      </c>
      <c r="G8367" s="9">
        <f>SUMIFS('Entrada - Salida'!$E:$E,'Entrada - Salida'!$D:$D,Saldo!C8367,'Entrada - Salida'!C:C,Saldo!B8367)</f>
        <v>0</v>
      </c>
      <c r="H8367" s="10">
        <f>SUMIFS('Entrada - Salida'!$F:$F,'Entrada - Salida'!$D:$D,Saldo!C8367,'Entrada - Salida'!C:C,Saldo!B8367)</f>
        <v>0</v>
      </c>
      <c r="I8367" s="11">
        <f t="shared" si="132"/>
        <v>0</v>
      </c>
      <c r="J8367" s="22"/>
    </row>
    <row r="8368" spans="5:10">
      <c r="E8368" s="4" t="e">
        <f>VLOOKUP(B8368,'[1]Base de datos Almacen'!$B$2:$E$3654,4,0)</f>
        <v>#N/A</v>
      </c>
      <c r="F8368" s="8">
        <v>0</v>
      </c>
      <c r="G8368" s="9">
        <f>SUMIFS('Entrada - Salida'!$E:$E,'Entrada - Salida'!$D:$D,Saldo!C8368,'Entrada - Salida'!C:C,Saldo!B8368)</f>
        <v>0</v>
      </c>
      <c r="H8368" s="10">
        <f>SUMIFS('Entrada - Salida'!$F:$F,'Entrada - Salida'!$D:$D,Saldo!C8368,'Entrada - Salida'!C:C,Saldo!B8368)</f>
        <v>0</v>
      </c>
      <c r="I8368" s="11">
        <f t="shared" si="132"/>
        <v>0</v>
      </c>
      <c r="J8368" s="22"/>
    </row>
    <row r="8369" spans="5:10">
      <c r="E8369" s="4" t="e">
        <f>VLOOKUP(B8369,'[1]Base de datos Almacen'!$B$2:$E$3654,4,0)</f>
        <v>#N/A</v>
      </c>
      <c r="F8369" s="8">
        <v>0</v>
      </c>
      <c r="G8369" s="9">
        <f>SUMIFS('Entrada - Salida'!$E:$E,'Entrada - Salida'!$D:$D,Saldo!C8369,'Entrada - Salida'!C:C,Saldo!B8369)</f>
        <v>0</v>
      </c>
      <c r="H8369" s="10">
        <f>SUMIFS('Entrada - Salida'!$F:$F,'Entrada - Salida'!$D:$D,Saldo!C8369,'Entrada - Salida'!C:C,Saldo!B8369)</f>
        <v>0</v>
      </c>
      <c r="I8369" s="11">
        <f t="shared" si="132"/>
        <v>0</v>
      </c>
      <c r="J8369" s="22"/>
    </row>
    <row r="8370" spans="5:10">
      <c r="E8370" s="4" t="e">
        <f>VLOOKUP(B8370,'[1]Base de datos Almacen'!$B$2:$E$3654,4,0)</f>
        <v>#N/A</v>
      </c>
      <c r="F8370" s="8">
        <v>0</v>
      </c>
      <c r="G8370" s="9">
        <f>SUMIFS('Entrada - Salida'!$E:$E,'Entrada - Salida'!$D:$D,Saldo!C8370,'Entrada - Salida'!C:C,Saldo!B8370)</f>
        <v>0</v>
      </c>
      <c r="H8370" s="10">
        <f>SUMIFS('Entrada - Salida'!$F:$F,'Entrada - Salida'!$D:$D,Saldo!C8370,'Entrada - Salida'!C:C,Saldo!B8370)</f>
        <v>0</v>
      </c>
      <c r="I8370" s="11">
        <f t="shared" si="132"/>
        <v>0</v>
      </c>
      <c r="J8370" s="22"/>
    </row>
    <row r="8371" spans="5:10">
      <c r="E8371" s="4" t="e">
        <f>VLOOKUP(B8371,'[1]Base de datos Almacen'!$B$2:$E$3654,4,0)</f>
        <v>#N/A</v>
      </c>
      <c r="F8371" s="8">
        <v>0</v>
      </c>
      <c r="G8371" s="9">
        <f>SUMIFS('Entrada - Salida'!$E:$E,'Entrada - Salida'!$D:$D,Saldo!C8371,'Entrada - Salida'!C:C,Saldo!B8371)</f>
        <v>0</v>
      </c>
      <c r="H8371" s="10">
        <f>SUMIFS('Entrada - Salida'!$F:$F,'Entrada - Salida'!$D:$D,Saldo!C8371,'Entrada - Salida'!C:C,Saldo!B8371)</f>
        <v>0</v>
      </c>
      <c r="I8371" s="11">
        <f t="shared" si="132"/>
        <v>0</v>
      </c>
      <c r="J8371" s="22"/>
    </row>
    <row r="8372" spans="5:10">
      <c r="E8372" s="4" t="e">
        <f>VLOOKUP(B8372,'[1]Base de datos Almacen'!$B$2:$E$3654,4,0)</f>
        <v>#N/A</v>
      </c>
      <c r="F8372" s="8">
        <v>0</v>
      </c>
      <c r="G8372" s="9">
        <f>SUMIFS('Entrada - Salida'!$E:$E,'Entrada - Salida'!$D:$D,Saldo!C8372,'Entrada - Salida'!C:C,Saldo!B8372)</f>
        <v>0</v>
      </c>
      <c r="H8372" s="10">
        <f>SUMIFS('Entrada - Salida'!$F:$F,'Entrada - Salida'!$D:$D,Saldo!C8372,'Entrada - Salida'!C:C,Saldo!B8372)</f>
        <v>0</v>
      </c>
      <c r="I8372" s="11">
        <f t="shared" si="132"/>
        <v>0</v>
      </c>
      <c r="J8372" s="22"/>
    </row>
    <row r="8373" spans="5:10">
      <c r="E8373" s="4" t="e">
        <f>VLOOKUP(B8373,'[1]Base de datos Almacen'!$B$2:$E$3654,4,0)</f>
        <v>#N/A</v>
      </c>
      <c r="F8373" s="8">
        <v>0</v>
      </c>
      <c r="G8373" s="9">
        <f>SUMIFS('Entrada - Salida'!$E:$E,'Entrada - Salida'!$D:$D,Saldo!C8373,'Entrada - Salida'!C:C,Saldo!B8373)</f>
        <v>0</v>
      </c>
      <c r="H8373" s="10">
        <f>SUMIFS('Entrada - Salida'!$F:$F,'Entrada - Salida'!$D:$D,Saldo!C8373,'Entrada - Salida'!C:C,Saldo!B8373)</f>
        <v>0</v>
      </c>
      <c r="I8373" s="11">
        <f t="shared" si="132"/>
        <v>0</v>
      </c>
      <c r="J8373" s="22"/>
    </row>
    <row r="8374" spans="5:10">
      <c r="E8374" s="4" t="e">
        <f>VLOOKUP(B8374,'[1]Base de datos Almacen'!$B$2:$E$3654,4,0)</f>
        <v>#N/A</v>
      </c>
      <c r="F8374" s="8">
        <v>0</v>
      </c>
      <c r="G8374" s="9">
        <f>SUMIFS('Entrada - Salida'!$E:$E,'Entrada - Salida'!$D:$D,Saldo!C8374,'Entrada - Salida'!C:C,Saldo!B8374)</f>
        <v>0</v>
      </c>
      <c r="H8374" s="10">
        <f>SUMIFS('Entrada - Salida'!$F:$F,'Entrada - Salida'!$D:$D,Saldo!C8374,'Entrada - Salida'!C:C,Saldo!B8374)</f>
        <v>0</v>
      </c>
      <c r="I8374" s="11">
        <f t="shared" si="132"/>
        <v>0</v>
      </c>
      <c r="J8374" s="22"/>
    </row>
    <row r="8375" spans="5:10">
      <c r="E8375" s="4" t="e">
        <f>VLOOKUP(B8375,'[1]Base de datos Almacen'!$B$2:$E$3654,4,0)</f>
        <v>#N/A</v>
      </c>
      <c r="F8375" s="8">
        <v>0</v>
      </c>
      <c r="G8375" s="9">
        <f>SUMIFS('Entrada - Salida'!$E:$E,'Entrada - Salida'!$D:$D,Saldo!C8375,'Entrada - Salida'!C:C,Saldo!B8375)</f>
        <v>0</v>
      </c>
      <c r="H8375" s="10">
        <f>SUMIFS('Entrada - Salida'!$F:$F,'Entrada - Salida'!$D:$D,Saldo!C8375,'Entrada - Salida'!C:C,Saldo!B8375)</f>
        <v>0</v>
      </c>
      <c r="I8375" s="11">
        <f t="shared" si="132"/>
        <v>0</v>
      </c>
      <c r="J8375" s="22"/>
    </row>
    <row r="8376" spans="5:10">
      <c r="E8376" s="4" t="e">
        <f>VLOOKUP(B8376,'[1]Base de datos Almacen'!$B$2:$E$3654,4,0)</f>
        <v>#N/A</v>
      </c>
      <c r="F8376" s="8">
        <v>0</v>
      </c>
      <c r="G8376" s="9">
        <f>SUMIFS('Entrada - Salida'!$E:$E,'Entrada - Salida'!$D:$D,Saldo!C8376,'Entrada - Salida'!C:C,Saldo!B8376)</f>
        <v>0</v>
      </c>
      <c r="H8376" s="10">
        <f>SUMIFS('Entrada - Salida'!$F:$F,'Entrada - Salida'!$D:$D,Saldo!C8376,'Entrada - Salida'!C:C,Saldo!B8376)</f>
        <v>0</v>
      </c>
      <c r="I8376" s="11">
        <f t="shared" si="132"/>
        <v>0</v>
      </c>
      <c r="J8376" s="22"/>
    </row>
    <row r="8377" spans="5:10">
      <c r="E8377" s="4" t="e">
        <f>VLOOKUP(B8377,'[1]Base de datos Almacen'!$B$2:$E$3654,4,0)</f>
        <v>#N/A</v>
      </c>
      <c r="F8377" s="8">
        <v>0</v>
      </c>
      <c r="G8377" s="9">
        <f>SUMIFS('Entrada - Salida'!$E:$E,'Entrada - Salida'!$D:$D,Saldo!C8377,'Entrada - Salida'!C:C,Saldo!B8377)</f>
        <v>0</v>
      </c>
      <c r="H8377" s="10">
        <f>SUMIFS('Entrada - Salida'!$F:$F,'Entrada - Salida'!$D:$D,Saldo!C8377,'Entrada - Salida'!C:C,Saldo!B8377)</f>
        <v>0</v>
      </c>
      <c r="I8377" s="11">
        <f t="shared" si="132"/>
        <v>0</v>
      </c>
      <c r="J8377" s="22"/>
    </row>
    <row r="8378" spans="5:10">
      <c r="E8378" s="4" t="e">
        <f>VLOOKUP(B8378,'[1]Base de datos Almacen'!$B$2:$E$3654,4,0)</f>
        <v>#N/A</v>
      </c>
      <c r="F8378" s="8">
        <v>0</v>
      </c>
      <c r="G8378" s="9">
        <f>SUMIFS('Entrada - Salida'!$E:$E,'Entrada - Salida'!$D:$D,Saldo!C8378,'Entrada - Salida'!C:C,Saldo!B8378)</f>
        <v>0</v>
      </c>
      <c r="H8378" s="10">
        <f>SUMIFS('Entrada - Salida'!$F:$F,'Entrada - Salida'!$D:$D,Saldo!C8378,'Entrada - Salida'!C:C,Saldo!B8378)</f>
        <v>0</v>
      </c>
      <c r="I8378" s="11">
        <f t="shared" si="132"/>
        <v>0</v>
      </c>
      <c r="J8378" s="22"/>
    </row>
    <row r="8379" spans="5:10">
      <c r="E8379" s="4" t="e">
        <f>VLOOKUP(B8379,'[1]Base de datos Almacen'!$B$2:$E$3654,4,0)</f>
        <v>#N/A</v>
      </c>
      <c r="F8379" s="8">
        <v>0</v>
      </c>
      <c r="G8379" s="9">
        <f>SUMIFS('Entrada - Salida'!$E:$E,'Entrada - Salida'!$D:$D,Saldo!C8379,'Entrada - Salida'!C:C,Saldo!B8379)</f>
        <v>0</v>
      </c>
      <c r="H8379" s="10">
        <f>SUMIFS('Entrada - Salida'!$F:$F,'Entrada - Salida'!$D:$D,Saldo!C8379,'Entrada - Salida'!C:C,Saldo!B8379)</f>
        <v>0</v>
      </c>
      <c r="I8379" s="11">
        <f t="shared" si="132"/>
        <v>0</v>
      </c>
      <c r="J8379" s="22"/>
    </row>
    <row r="8380" spans="5:10">
      <c r="E8380" s="4" t="e">
        <f>VLOOKUP(B8380,'[1]Base de datos Almacen'!$B$2:$E$3654,4,0)</f>
        <v>#N/A</v>
      </c>
      <c r="F8380" s="8">
        <v>0</v>
      </c>
      <c r="G8380" s="9">
        <f>SUMIFS('Entrada - Salida'!$E:$E,'Entrada - Salida'!$D:$D,Saldo!C8380,'Entrada - Salida'!C:C,Saldo!B8380)</f>
        <v>0</v>
      </c>
      <c r="H8380" s="10">
        <f>SUMIFS('Entrada - Salida'!$F:$F,'Entrada - Salida'!$D:$D,Saldo!C8380,'Entrada - Salida'!C:C,Saldo!B8380)</f>
        <v>0</v>
      </c>
      <c r="I8380" s="11">
        <f t="shared" si="132"/>
        <v>0</v>
      </c>
      <c r="J8380" s="22"/>
    </row>
    <row r="8381" spans="5:10">
      <c r="E8381" s="4" t="e">
        <f>VLOOKUP(B8381,'[1]Base de datos Almacen'!$B$2:$E$3654,4,0)</f>
        <v>#N/A</v>
      </c>
      <c r="F8381" s="8">
        <v>0</v>
      </c>
      <c r="G8381" s="9">
        <f>SUMIFS('Entrada - Salida'!$E:$E,'Entrada - Salida'!$D:$D,Saldo!C8381,'Entrada - Salida'!C:C,Saldo!B8381)</f>
        <v>0</v>
      </c>
      <c r="H8381" s="10">
        <f>SUMIFS('Entrada - Salida'!$F:$F,'Entrada - Salida'!$D:$D,Saldo!C8381,'Entrada - Salida'!C:C,Saldo!B8381)</f>
        <v>0</v>
      </c>
      <c r="I8381" s="11">
        <f t="shared" si="132"/>
        <v>0</v>
      </c>
      <c r="J8381" s="22"/>
    </row>
    <row r="8382" spans="5:10">
      <c r="E8382" s="4" t="e">
        <f>VLOOKUP(B8382,'[1]Base de datos Almacen'!$B$2:$E$3654,4,0)</f>
        <v>#N/A</v>
      </c>
      <c r="F8382" s="8">
        <v>0</v>
      </c>
      <c r="G8382" s="9">
        <f>SUMIFS('Entrada - Salida'!$E:$E,'Entrada - Salida'!$D:$D,Saldo!C8382,'Entrada - Salida'!C:C,Saldo!B8382)</f>
        <v>0</v>
      </c>
      <c r="H8382" s="10">
        <f>SUMIFS('Entrada - Salida'!$F:$F,'Entrada - Salida'!$D:$D,Saldo!C8382,'Entrada - Salida'!C:C,Saldo!B8382)</f>
        <v>0</v>
      </c>
      <c r="I8382" s="11">
        <f t="shared" si="132"/>
        <v>0</v>
      </c>
      <c r="J8382" s="22"/>
    </row>
    <row r="8383" spans="5:10">
      <c r="E8383" s="4" t="e">
        <f>VLOOKUP(B8383,'[1]Base de datos Almacen'!$B$2:$E$3654,4,0)</f>
        <v>#N/A</v>
      </c>
      <c r="F8383" s="8">
        <v>0</v>
      </c>
      <c r="G8383" s="9">
        <f>SUMIFS('Entrada - Salida'!$E:$E,'Entrada - Salida'!$D:$D,Saldo!C8383,'Entrada - Salida'!C:C,Saldo!B8383)</f>
        <v>0</v>
      </c>
      <c r="H8383" s="10">
        <f>SUMIFS('Entrada - Salida'!$F:$F,'Entrada - Salida'!$D:$D,Saldo!C8383,'Entrada - Salida'!C:C,Saldo!B8383)</f>
        <v>0</v>
      </c>
      <c r="I8383" s="11">
        <f t="shared" si="132"/>
        <v>0</v>
      </c>
      <c r="J8383" s="22"/>
    </row>
    <row r="8384" spans="5:10">
      <c r="E8384" s="4" t="e">
        <f>VLOOKUP(B8384,'[1]Base de datos Almacen'!$B$2:$E$3654,4,0)</f>
        <v>#N/A</v>
      </c>
      <c r="F8384" s="8">
        <v>0</v>
      </c>
      <c r="G8384" s="9">
        <f>SUMIFS('Entrada - Salida'!$E:$E,'Entrada - Salida'!$D:$D,Saldo!C8384,'Entrada - Salida'!C:C,Saldo!B8384)</f>
        <v>0</v>
      </c>
      <c r="H8384" s="10">
        <f>SUMIFS('Entrada - Salida'!$F:$F,'Entrada - Salida'!$D:$D,Saldo!C8384,'Entrada - Salida'!C:C,Saldo!B8384)</f>
        <v>0</v>
      </c>
      <c r="I8384" s="11">
        <f t="shared" si="132"/>
        <v>0</v>
      </c>
      <c r="J8384" s="22"/>
    </row>
    <row r="8385" spans="5:10">
      <c r="E8385" s="4" t="e">
        <f>VLOOKUP(B8385,'[1]Base de datos Almacen'!$B$2:$E$3654,4,0)</f>
        <v>#N/A</v>
      </c>
      <c r="F8385" s="8">
        <v>0</v>
      </c>
      <c r="G8385" s="9">
        <f>SUMIFS('Entrada - Salida'!$E:$E,'Entrada - Salida'!$D:$D,Saldo!C8385,'Entrada - Salida'!C:C,Saldo!B8385)</f>
        <v>0</v>
      </c>
      <c r="H8385" s="10">
        <f>SUMIFS('Entrada - Salida'!$F:$F,'Entrada - Salida'!$D:$D,Saldo!C8385,'Entrada - Salida'!C:C,Saldo!B8385)</f>
        <v>0</v>
      </c>
      <c r="I8385" s="11">
        <f t="shared" si="132"/>
        <v>0</v>
      </c>
      <c r="J8385" s="22"/>
    </row>
    <row r="8386" spans="5:10">
      <c r="E8386" s="4" t="e">
        <f>VLOOKUP(B8386,'[1]Base de datos Almacen'!$B$2:$E$3654,4,0)</f>
        <v>#N/A</v>
      </c>
      <c r="F8386" s="8">
        <v>0</v>
      </c>
      <c r="G8386" s="9">
        <f>SUMIFS('Entrada - Salida'!$E:$E,'Entrada - Salida'!$D:$D,Saldo!C8386,'Entrada - Salida'!C:C,Saldo!B8386)</f>
        <v>0</v>
      </c>
      <c r="H8386" s="10">
        <f>SUMIFS('Entrada - Salida'!$F:$F,'Entrada - Salida'!$D:$D,Saldo!C8386,'Entrada - Salida'!C:C,Saldo!B8386)</f>
        <v>0</v>
      </c>
      <c r="I8386" s="11">
        <f t="shared" si="132"/>
        <v>0</v>
      </c>
      <c r="J8386" s="22"/>
    </row>
    <row r="8387" spans="5:10">
      <c r="E8387" s="4" t="e">
        <f>VLOOKUP(B8387,'[1]Base de datos Almacen'!$B$2:$E$3654,4,0)</f>
        <v>#N/A</v>
      </c>
      <c r="F8387" s="8">
        <v>0</v>
      </c>
      <c r="G8387" s="9">
        <f>SUMIFS('Entrada - Salida'!$E:$E,'Entrada - Salida'!$D:$D,Saldo!C8387,'Entrada - Salida'!C:C,Saldo!B8387)</f>
        <v>0</v>
      </c>
      <c r="H8387" s="10">
        <f>SUMIFS('Entrada - Salida'!$F:$F,'Entrada - Salida'!$D:$D,Saldo!C8387,'Entrada - Salida'!C:C,Saldo!B8387)</f>
        <v>0</v>
      </c>
      <c r="I8387" s="11">
        <f t="shared" si="132"/>
        <v>0</v>
      </c>
      <c r="J8387" s="22"/>
    </row>
    <row r="8388" spans="5:10">
      <c r="E8388" s="4" t="e">
        <f>VLOOKUP(B8388,'[1]Base de datos Almacen'!$B$2:$E$3654,4,0)</f>
        <v>#N/A</v>
      </c>
      <c r="F8388" s="8">
        <v>0</v>
      </c>
      <c r="G8388" s="9">
        <f>SUMIFS('Entrada - Salida'!$E:$E,'Entrada - Salida'!$D:$D,Saldo!C8388,'Entrada - Salida'!C:C,Saldo!B8388)</f>
        <v>0</v>
      </c>
      <c r="H8388" s="10">
        <f>SUMIFS('Entrada - Salida'!$F:$F,'Entrada - Salida'!$D:$D,Saldo!C8388,'Entrada - Salida'!C:C,Saldo!B8388)</f>
        <v>0</v>
      </c>
      <c r="I8388" s="11">
        <f t="shared" si="132"/>
        <v>0</v>
      </c>
      <c r="J8388" s="22"/>
    </row>
    <row r="8389" spans="5:10">
      <c r="E8389" s="4" t="e">
        <f>VLOOKUP(B8389,'[1]Base de datos Almacen'!$B$2:$E$3654,4,0)</f>
        <v>#N/A</v>
      </c>
      <c r="F8389" s="8">
        <v>0</v>
      </c>
      <c r="G8389" s="9">
        <f>SUMIFS('Entrada - Salida'!$E:$E,'Entrada - Salida'!$D:$D,Saldo!C8389,'Entrada - Salida'!C:C,Saldo!B8389)</f>
        <v>0</v>
      </c>
      <c r="H8389" s="10">
        <f>SUMIFS('Entrada - Salida'!$F:$F,'Entrada - Salida'!$D:$D,Saldo!C8389,'Entrada - Salida'!C:C,Saldo!B8389)</f>
        <v>0</v>
      </c>
      <c r="I8389" s="11">
        <f t="shared" si="132"/>
        <v>0</v>
      </c>
      <c r="J8389" s="22"/>
    </row>
    <row r="8390" spans="5:10">
      <c r="E8390" s="4" t="e">
        <f>VLOOKUP(B8390,'[1]Base de datos Almacen'!$B$2:$E$3654,4,0)</f>
        <v>#N/A</v>
      </c>
      <c r="F8390" s="8">
        <v>0</v>
      </c>
      <c r="G8390" s="9">
        <f>SUMIFS('Entrada - Salida'!$E:$E,'Entrada - Salida'!$D:$D,Saldo!C8390,'Entrada - Salida'!C:C,Saldo!B8390)</f>
        <v>0</v>
      </c>
      <c r="H8390" s="10">
        <f>SUMIFS('Entrada - Salida'!$F:$F,'Entrada - Salida'!$D:$D,Saldo!C8390,'Entrada - Salida'!C:C,Saldo!B8390)</f>
        <v>0</v>
      </c>
      <c r="I8390" s="11">
        <f t="shared" si="132"/>
        <v>0</v>
      </c>
      <c r="J8390" s="22"/>
    </row>
    <row r="8391" spans="5:10">
      <c r="E8391" s="4" t="e">
        <f>VLOOKUP(B8391,'[1]Base de datos Almacen'!$B$2:$E$3654,4,0)</f>
        <v>#N/A</v>
      </c>
      <c r="F8391" s="8">
        <v>0</v>
      </c>
      <c r="G8391" s="9">
        <f>SUMIFS('Entrada - Salida'!$E:$E,'Entrada - Salida'!$D:$D,Saldo!C8391,'Entrada - Salida'!C:C,Saldo!B8391)</f>
        <v>0</v>
      </c>
      <c r="H8391" s="10">
        <f>SUMIFS('Entrada - Salida'!$F:$F,'Entrada - Salida'!$D:$D,Saldo!C8391,'Entrada - Salida'!C:C,Saldo!B8391)</f>
        <v>0</v>
      </c>
      <c r="I8391" s="11">
        <f t="shared" si="132"/>
        <v>0</v>
      </c>
      <c r="J8391" s="22"/>
    </row>
    <row r="8392" spans="5:10">
      <c r="E8392" s="4" t="e">
        <f>VLOOKUP(B8392,'[1]Base de datos Almacen'!$B$2:$E$3654,4,0)</f>
        <v>#N/A</v>
      </c>
      <c r="F8392" s="8">
        <v>0</v>
      </c>
      <c r="G8392" s="9">
        <f>SUMIFS('Entrada - Salida'!$E:$E,'Entrada - Salida'!$D:$D,Saldo!C8392,'Entrada - Salida'!C:C,Saldo!B8392)</f>
        <v>0</v>
      </c>
      <c r="H8392" s="10">
        <f>SUMIFS('Entrada - Salida'!$F:$F,'Entrada - Salida'!$D:$D,Saldo!C8392,'Entrada - Salida'!C:C,Saldo!B8392)</f>
        <v>0</v>
      </c>
      <c r="I8392" s="11">
        <f t="shared" si="132"/>
        <v>0</v>
      </c>
      <c r="J8392" s="22"/>
    </row>
    <row r="8393" spans="5:10">
      <c r="E8393" s="4" t="e">
        <f>VLOOKUP(B8393,'[1]Base de datos Almacen'!$B$2:$E$3654,4,0)</f>
        <v>#N/A</v>
      </c>
      <c r="F8393" s="8">
        <v>0</v>
      </c>
      <c r="G8393" s="9">
        <f>SUMIFS('Entrada - Salida'!$E:$E,'Entrada - Salida'!$D:$D,Saldo!C8393,'Entrada - Salida'!C:C,Saldo!B8393)</f>
        <v>0</v>
      </c>
      <c r="H8393" s="10">
        <f>SUMIFS('Entrada - Salida'!$F:$F,'Entrada - Salida'!$D:$D,Saldo!C8393,'Entrada - Salida'!C:C,Saldo!B8393)</f>
        <v>0</v>
      </c>
      <c r="I8393" s="11">
        <f t="shared" si="132"/>
        <v>0</v>
      </c>
      <c r="J8393" s="22"/>
    </row>
    <row r="8394" spans="5:10">
      <c r="E8394" s="4" t="e">
        <f>VLOOKUP(B8394,'[1]Base de datos Almacen'!$B$2:$E$3654,4,0)</f>
        <v>#N/A</v>
      </c>
      <c r="F8394" s="8">
        <v>0</v>
      </c>
      <c r="G8394" s="9">
        <f>SUMIFS('Entrada - Salida'!$E:$E,'Entrada - Salida'!$D:$D,Saldo!C8394,'Entrada - Salida'!C:C,Saldo!B8394)</f>
        <v>0</v>
      </c>
      <c r="H8394" s="10">
        <f>SUMIFS('Entrada - Salida'!$F:$F,'Entrada - Salida'!$D:$D,Saldo!C8394,'Entrada - Salida'!C:C,Saldo!B8394)</f>
        <v>0</v>
      </c>
      <c r="I8394" s="11">
        <f t="shared" si="132"/>
        <v>0</v>
      </c>
      <c r="J8394" s="22"/>
    </row>
    <row r="8395" spans="5:10">
      <c r="E8395" s="4" t="e">
        <f>VLOOKUP(B8395,'[1]Base de datos Almacen'!$B$2:$E$3654,4,0)</f>
        <v>#N/A</v>
      </c>
      <c r="F8395" s="8">
        <v>0</v>
      </c>
      <c r="G8395" s="9">
        <f>SUMIFS('Entrada - Salida'!$E:$E,'Entrada - Salida'!$D:$D,Saldo!C8395,'Entrada - Salida'!C:C,Saldo!B8395)</f>
        <v>0</v>
      </c>
      <c r="H8395" s="10">
        <f>SUMIFS('Entrada - Salida'!$F:$F,'Entrada - Salida'!$D:$D,Saldo!C8395,'Entrada - Salida'!C:C,Saldo!B8395)</f>
        <v>0</v>
      </c>
      <c r="I8395" s="11">
        <f t="shared" si="132"/>
        <v>0</v>
      </c>
      <c r="J8395" s="22"/>
    </row>
    <row r="8396" spans="5:10">
      <c r="E8396" s="4" t="e">
        <f>VLOOKUP(B8396,'[1]Base de datos Almacen'!$B$2:$E$3654,4,0)</f>
        <v>#N/A</v>
      </c>
      <c r="F8396" s="8">
        <v>0</v>
      </c>
      <c r="G8396" s="9">
        <f>SUMIFS('Entrada - Salida'!$E:$E,'Entrada - Salida'!$D:$D,Saldo!C8396,'Entrada - Salida'!C:C,Saldo!B8396)</f>
        <v>0</v>
      </c>
      <c r="H8396" s="10">
        <f>SUMIFS('Entrada - Salida'!$F:$F,'Entrada - Salida'!$D:$D,Saldo!C8396,'Entrada - Salida'!C:C,Saldo!B8396)</f>
        <v>0</v>
      </c>
      <c r="I8396" s="11">
        <f t="shared" si="132"/>
        <v>0</v>
      </c>
      <c r="J8396" s="22"/>
    </row>
    <row r="8397" spans="5:10">
      <c r="E8397" s="4" t="e">
        <f>VLOOKUP(B8397,'[1]Base de datos Almacen'!$B$2:$E$3654,4,0)</f>
        <v>#N/A</v>
      </c>
      <c r="F8397" s="8">
        <v>0</v>
      </c>
      <c r="G8397" s="9">
        <f>SUMIFS('Entrada - Salida'!$E:$E,'Entrada - Salida'!$D:$D,Saldo!C8397,'Entrada - Salida'!C:C,Saldo!B8397)</f>
        <v>0</v>
      </c>
      <c r="H8397" s="10">
        <f>SUMIFS('Entrada - Salida'!$F:$F,'Entrada - Salida'!$D:$D,Saldo!C8397,'Entrada - Salida'!C:C,Saldo!B8397)</f>
        <v>0</v>
      </c>
      <c r="I8397" s="11">
        <f t="shared" si="132"/>
        <v>0</v>
      </c>
      <c r="J8397" s="22"/>
    </row>
    <row r="8398" spans="5:10">
      <c r="E8398" s="4" t="e">
        <f>VLOOKUP(B8398,'[1]Base de datos Almacen'!$B$2:$E$3654,4,0)</f>
        <v>#N/A</v>
      </c>
      <c r="F8398" s="8">
        <v>0</v>
      </c>
      <c r="G8398" s="9">
        <f>SUMIFS('Entrada - Salida'!$E:$E,'Entrada - Salida'!$D:$D,Saldo!C8398,'Entrada - Salida'!C:C,Saldo!B8398)</f>
        <v>0</v>
      </c>
      <c r="H8398" s="10">
        <f>SUMIFS('Entrada - Salida'!$F:$F,'Entrada - Salida'!$D:$D,Saldo!C8398,'Entrada - Salida'!C:C,Saldo!B8398)</f>
        <v>0</v>
      </c>
      <c r="I8398" s="11">
        <f t="shared" si="132"/>
        <v>0</v>
      </c>
      <c r="J8398" s="22"/>
    </row>
    <row r="8399" spans="5:10">
      <c r="E8399" s="4" t="e">
        <f>VLOOKUP(B8399,'[1]Base de datos Almacen'!$B$2:$E$3654,4,0)</f>
        <v>#N/A</v>
      </c>
      <c r="F8399" s="8">
        <v>0</v>
      </c>
      <c r="G8399" s="9">
        <f>SUMIFS('Entrada - Salida'!$E:$E,'Entrada - Salida'!$D:$D,Saldo!C8399,'Entrada - Salida'!C:C,Saldo!B8399)</f>
        <v>0</v>
      </c>
      <c r="H8399" s="10">
        <f>SUMIFS('Entrada - Salida'!$F:$F,'Entrada - Salida'!$D:$D,Saldo!C8399,'Entrada - Salida'!C:C,Saldo!B8399)</f>
        <v>0</v>
      </c>
      <c r="I8399" s="11">
        <f t="shared" si="132"/>
        <v>0</v>
      </c>
      <c r="J8399" s="22"/>
    </row>
    <row r="8400" spans="5:10">
      <c r="E8400" s="4" t="e">
        <f>VLOOKUP(B8400,'[1]Base de datos Almacen'!$B$2:$E$3654,4,0)</f>
        <v>#N/A</v>
      </c>
      <c r="F8400" s="8">
        <v>0</v>
      </c>
      <c r="G8400" s="9">
        <f>SUMIFS('Entrada - Salida'!$E:$E,'Entrada - Salida'!$D:$D,Saldo!C8400,'Entrada - Salida'!C:C,Saldo!B8400)</f>
        <v>0</v>
      </c>
      <c r="H8400" s="10">
        <f>SUMIFS('Entrada - Salida'!$F:$F,'Entrada - Salida'!$D:$D,Saldo!C8400,'Entrada - Salida'!C:C,Saldo!B8400)</f>
        <v>0</v>
      </c>
      <c r="I8400" s="11">
        <f t="shared" si="132"/>
        <v>0</v>
      </c>
      <c r="J8400" s="22"/>
    </row>
    <row r="8401" spans="5:10">
      <c r="E8401" s="4" t="e">
        <f>VLOOKUP(B8401,'[1]Base de datos Almacen'!$B$2:$E$3654,4,0)</f>
        <v>#N/A</v>
      </c>
      <c r="F8401" s="8">
        <v>0</v>
      </c>
      <c r="G8401" s="9">
        <f>SUMIFS('Entrada - Salida'!$E:$E,'Entrada - Salida'!$D:$D,Saldo!C8401,'Entrada - Salida'!C:C,Saldo!B8401)</f>
        <v>0</v>
      </c>
      <c r="H8401" s="10">
        <f>SUMIFS('Entrada - Salida'!$F:$F,'Entrada - Salida'!$D:$D,Saldo!C8401,'Entrada - Salida'!C:C,Saldo!B8401)</f>
        <v>0</v>
      </c>
      <c r="I8401" s="11">
        <f t="shared" si="132"/>
        <v>0</v>
      </c>
      <c r="J8401" s="22"/>
    </row>
    <row r="8402" spans="5:10">
      <c r="E8402" s="4" t="e">
        <f>VLOOKUP(B8402,'[1]Base de datos Almacen'!$B$2:$E$3654,4,0)</f>
        <v>#N/A</v>
      </c>
      <c r="F8402" s="8">
        <v>0</v>
      </c>
      <c r="G8402" s="9">
        <f>SUMIFS('Entrada - Salida'!$E:$E,'Entrada - Salida'!$D:$D,Saldo!C8402,'Entrada - Salida'!C:C,Saldo!B8402)</f>
        <v>0</v>
      </c>
      <c r="H8402" s="10">
        <f>SUMIFS('Entrada - Salida'!$F:$F,'Entrada - Salida'!$D:$D,Saldo!C8402,'Entrada - Salida'!C:C,Saldo!B8402)</f>
        <v>0</v>
      </c>
      <c r="I8402" s="11">
        <f t="shared" si="132"/>
        <v>0</v>
      </c>
      <c r="J8402" s="22"/>
    </row>
    <row r="8403" spans="5:10">
      <c r="E8403" s="4" t="e">
        <f>VLOOKUP(B8403,'[1]Base de datos Almacen'!$B$2:$E$3654,4,0)</f>
        <v>#N/A</v>
      </c>
      <c r="F8403" s="8">
        <v>0</v>
      </c>
      <c r="G8403" s="9">
        <f>SUMIFS('Entrada - Salida'!$E:$E,'Entrada - Salida'!$D:$D,Saldo!C8403,'Entrada - Salida'!C:C,Saldo!B8403)</f>
        <v>0</v>
      </c>
      <c r="H8403" s="10">
        <f>SUMIFS('Entrada - Salida'!$F:$F,'Entrada - Salida'!$D:$D,Saldo!C8403,'Entrada - Salida'!C:C,Saldo!B8403)</f>
        <v>0</v>
      </c>
      <c r="I8403" s="11">
        <f t="shared" si="132"/>
        <v>0</v>
      </c>
      <c r="J8403" s="22"/>
    </row>
    <row r="8404" spans="5:10">
      <c r="E8404" s="4" t="e">
        <f>VLOOKUP(B8404,'[1]Base de datos Almacen'!$B$2:$E$3654,4,0)</f>
        <v>#N/A</v>
      </c>
      <c r="F8404" s="8">
        <v>0</v>
      </c>
      <c r="G8404" s="9">
        <f>SUMIFS('Entrada - Salida'!$E:$E,'Entrada - Salida'!$D:$D,Saldo!C8404,'Entrada - Salida'!C:C,Saldo!B8404)</f>
        <v>0</v>
      </c>
      <c r="H8404" s="10">
        <f>SUMIFS('Entrada - Salida'!$F:$F,'Entrada - Salida'!$D:$D,Saldo!C8404,'Entrada - Salida'!C:C,Saldo!B8404)</f>
        <v>0</v>
      </c>
      <c r="I8404" s="11">
        <f t="shared" si="132"/>
        <v>0</v>
      </c>
      <c r="J8404" s="22"/>
    </row>
    <row r="8405" spans="5:10">
      <c r="E8405" s="4" t="e">
        <f>VLOOKUP(B8405,'[1]Base de datos Almacen'!$B$2:$E$3654,4,0)</f>
        <v>#N/A</v>
      </c>
      <c r="F8405" s="8">
        <v>0</v>
      </c>
      <c r="G8405" s="9">
        <f>SUMIFS('Entrada - Salida'!$E:$E,'Entrada - Salida'!$D:$D,Saldo!C8405,'Entrada - Salida'!C:C,Saldo!B8405)</f>
        <v>0</v>
      </c>
      <c r="H8405" s="10">
        <f>SUMIFS('Entrada - Salida'!$F:$F,'Entrada - Salida'!$D:$D,Saldo!C8405,'Entrada - Salida'!C:C,Saldo!B8405)</f>
        <v>0</v>
      </c>
      <c r="I8405" s="11">
        <f t="shared" si="132"/>
        <v>0</v>
      </c>
      <c r="J8405" s="22"/>
    </row>
    <row r="8406" spans="5:10">
      <c r="E8406" s="4" t="e">
        <f>VLOOKUP(B8406,'[1]Base de datos Almacen'!$B$2:$E$3654,4,0)</f>
        <v>#N/A</v>
      </c>
      <c r="F8406" s="8">
        <v>0</v>
      </c>
      <c r="G8406" s="9">
        <f>SUMIFS('Entrada - Salida'!$E:$E,'Entrada - Salida'!$D:$D,Saldo!C8406,'Entrada - Salida'!C:C,Saldo!B8406)</f>
        <v>0</v>
      </c>
      <c r="H8406" s="10">
        <f>SUMIFS('Entrada - Salida'!$F:$F,'Entrada - Salida'!$D:$D,Saldo!C8406,'Entrada - Salida'!C:C,Saldo!B8406)</f>
        <v>0</v>
      </c>
      <c r="I8406" s="11">
        <f t="shared" si="132"/>
        <v>0</v>
      </c>
      <c r="J8406" s="22"/>
    </row>
    <row r="8407" spans="5:10">
      <c r="E8407" s="4" t="e">
        <f>VLOOKUP(B8407,'[1]Base de datos Almacen'!$B$2:$E$3654,4,0)</f>
        <v>#N/A</v>
      </c>
      <c r="F8407" s="8">
        <v>0</v>
      </c>
      <c r="G8407" s="9">
        <f>SUMIFS('Entrada - Salida'!$E:$E,'Entrada - Salida'!$D:$D,Saldo!C8407,'Entrada - Salida'!C:C,Saldo!B8407)</f>
        <v>0</v>
      </c>
      <c r="H8407" s="10">
        <f>SUMIFS('Entrada - Salida'!$F:$F,'Entrada - Salida'!$D:$D,Saldo!C8407,'Entrada - Salida'!C:C,Saldo!B8407)</f>
        <v>0</v>
      </c>
      <c r="I8407" s="11">
        <f t="shared" si="132"/>
        <v>0</v>
      </c>
      <c r="J8407" s="22"/>
    </row>
    <row r="8408" spans="5:10">
      <c r="E8408" s="4" t="e">
        <f>VLOOKUP(B8408,'[1]Base de datos Almacen'!$B$2:$E$3654,4,0)</f>
        <v>#N/A</v>
      </c>
      <c r="F8408" s="8">
        <v>0</v>
      </c>
      <c r="G8408" s="9">
        <f>SUMIFS('Entrada - Salida'!$E:$E,'Entrada - Salida'!$D:$D,Saldo!C8408,'Entrada - Salida'!C:C,Saldo!B8408)</f>
        <v>0</v>
      </c>
      <c r="H8408" s="10">
        <f>SUMIFS('Entrada - Salida'!$F:$F,'Entrada - Salida'!$D:$D,Saldo!C8408,'Entrada - Salida'!C:C,Saldo!B8408)</f>
        <v>0</v>
      </c>
      <c r="I8408" s="11">
        <f t="shared" si="132"/>
        <v>0</v>
      </c>
      <c r="J8408" s="22"/>
    </row>
    <row r="8409" spans="5:10">
      <c r="E8409" s="4" t="e">
        <f>VLOOKUP(B8409,'[1]Base de datos Almacen'!$B$2:$E$3654,4,0)</f>
        <v>#N/A</v>
      </c>
      <c r="F8409" s="8">
        <v>0</v>
      </c>
      <c r="G8409" s="9">
        <f>SUMIFS('Entrada - Salida'!$E:$E,'Entrada - Salida'!$D:$D,Saldo!C8409,'Entrada - Salida'!C:C,Saldo!B8409)</f>
        <v>0</v>
      </c>
      <c r="H8409" s="10">
        <f>SUMIFS('Entrada - Salida'!$F:$F,'Entrada - Salida'!$D:$D,Saldo!C8409,'Entrada - Salida'!C:C,Saldo!B8409)</f>
        <v>0</v>
      </c>
      <c r="I8409" s="11">
        <f t="shared" si="132"/>
        <v>0</v>
      </c>
      <c r="J8409" s="22"/>
    </row>
    <row r="8410" spans="5:10">
      <c r="E8410" s="4" t="e">
        <f>VLOOKUP(B8410,'[1]Base de datos Almacen'!$B$2:$E$3654,4,0)</f>
        <v>#N/A</v>
      </c>
      <c r="F8410" s="8">
        <v>0</v>
      </c>
      <c r="G8410" s="9">
        <f>SUMIFS('Entrada - Salida'!$E:$E,'Entrada - Salida'!$D:$D,Saldo!C8410,'Entrada - Salida'!C:C,Saldo!B8410)</f>
        <v>0</v>
      </c>
      <c r="H8410" s="10">
        <f>SUMIFS('Entrada - Salida'!$F:$F,'Entrada - Salida'!$D:$D,Saldo!C8410,'Entrada - Salida'!C:C,Saldo!B8410)</f>
        <v>0</v>
      </c>
      <c r="I8410" s="11">
        <f t="shared" si="132"/>
        <v>0</v>
      </c>
      <c r="J8410" s="22"/>
    </row>
    <row r="8411" spans="5:10">
      <c r="E8411" s="4" t="e">
        <f>VLOOKUP(B8411,'[1]Base de datos Almacen'!$B$2:$E$3654,4,0)</f>
        <v>#N/A</v>
      </c>
      <c r="F8411" s="8">
        <v>0</v>
      </c>
      <c r="G8411" s="9">
        <f>SUMIFS('Entrada - Salida'!$E:$E,'Entrada - Salida'!$D:$D,Saldo!C8411,'Entrada - Salida'!C:C,Saldo!B8411)</f>
        <v>0</v>
      </c>
      <c r="H8411" s="10">
        <f>SUMIFS('Entrada - Salida'!$F:$F,'Entrada - Salida'!$D:$D,Saldo!C8411,'Entrada - Salida'!C:C,Saldo!B8411)</f>
        <v>0</v>
      </c>
      <c r="I8411" s="11">
        <f t="shared" si="132"/>
        <v>0</v>
      </c>
      <c r="J8411" s="22"/>
    </row>
    <row r="8412" spans="5:10">
      <c r="E8412" s="4" t="e">
        <f>VLOOKUP(B8412,'[1]Base de datos Almacen'!$B$2:$E$3654,4,0)</f>
        <v>#N/A</v>
      </c>
      <c r="F8412" s="8">
        <v>0</v>
      </c>
      <c r="G8412" s="9">
        <f>SUMIFS('Entrada - Salida'!$E:$E,'Entrada - Salida'!$D:$D,Saldo!C8412,'Entrada - Salida'!C:C,Saldo!B8412)</f>
        <v>0</v>
      </c>
      <c r="H8412" s="10">
        <f>SUMIFS('Entrada - Salida'!$F:$F,'Entrada - Salida'!$D:$D,Saldo!C8412,'Entrada - Salida'!C:C,Saldo!B8412)</f>
        <v>0</v>
      </c>
      <c r="I8412" s="11">
        <f t="shared" si="132"/>
        <v>0</v>
      </c>
      <c r="J8412" s="22"/>
    </row>
    <row r="8413" spans="5:10">
      <c r="E8413" s="4" t="e">
        <f>VLOOKUP(B8413,'[1]Base de datos Almacen'!$B$2:$E$3654,4,0)</f>
        <v>#N/A</v>
      </c>
      <c r="F8413" s="8">
        <v>0</v>
      </c>
      <c r="G8413" s="9">
        <f>SUMIFS('Entrada - Salida'!$E:$E,'Entrada - Salida'!$D:$D,Saldo!C8413,'Entrada - Salida'!C:C,Saldo!B8413)</f>
        <v>0</v>
      </c>
      <c r="H8413" s="10">
        <f>SUMIFS('Entrada - Salida'!$F:$F,'Entrada - Salida'!$D:$D,Saldo!C8413,'Entrada - Salida'!C:C,Saldo!B8413)</f>
        <v>0</v>
      </c>
      <c r="I8413" s="11">
        <f t="shared" si="132"/>
        <v>0</v>
      </c>
      <c r="J8413" s="22"/>
    </row>
    <row r="8414" spans="5:10">
      <c r="E8414" s="4" t="e">
        <f>VLOOKUP(B8414,'[1]Base de datos Almacen'!$B$2:$E$3654,4,0)</f>
        <v>#N/A</v>
      </c>
      <c r="F8414" s="8">
        <v>0</v>
      </c>
      <c r="G8414" s="9">
        <f>SUMIFS('Entrada - Salida'!$E:$E,'Entrada - Salida'!$D:$D,Saldo!C8414,'Entrada - Salida'!C:C,Saldo!B8414)</f>
        <v>0</v>
      </c>
      <c r="H8414" s="10">
        <f>SUMIFS('Entrada - Salida'!$F:$F,'Entrada - Salida'!$D:$D,Saldo!C8414,'Entrada - Salida'!C:C,Saldo!B8414)</f>
        <v>0</v>
      </c>
      <c r="I8414" s="11">
        <f t="shared" si="132"/>
        <v>0</v>
      </c>
      <c r="J8414" s="22"/>
    </row>
    <row r="8415" spans="5:10">
      <c r="E8415" s="4" t="e">
        <f>VLOOKUP(B8415,'[1]Base de datos Almacen'!$B$2:$E$3654,4,0)</f>
        <v>#N/A</v>
      </c>
      <c r="F8415" s="8">
        <v>0</v>
      </c>
      <c r="G8415" s="9">
        <f>SUMIFS('Entrada - Salida'!$E:$E,'Entrada - Salida'!$D:$D,Saldo!C8415,'Entrada - Salida'!C:C,Saldo!B8415)</f>
        <v>0</v>
      </c>
      <c r="H8415" s="10">
        <f>SUMIFS('Entrada - Salida'!$F:$F,'Entrada - Salida'!$D:$D,Saldo!C8415,'Entrada - Salida'!C:C,Saldo!B8415)</f>
        <v>0</v>
      </c>
      <c r="I8415" s="11">
        <f t="shared" si="132"/>
        <v>0</v>
      </c>
      <c r="J8415" s="22"/>
    </row>
    <row r="8416" spans="5:10">
      <c r="E8416" s="4" t="e">
        <f>VLOOKUP(B8416,'[1]Base de datos Almacen'!$B$2:$E$3654,4,0)</f>
        <v>#N/A</v>
      </c>
      <c r="F8416" s="8">
        <v>0</v>
      </c>
      <c r="G8416" s="9">
        <f>SUMIFS('Entrada - Salida'!$E:$E,'Entrada - Salida'!$D:$D,Saldo!C8416,'Entrada - Salida'!C:C,Saldo!B8416)</f>
        <v>0</v>
      </c>
      <c r="H8416" s="10">
        <f>SUMIFS('Entrada - Salida'!$F:$F,'Entrada - Salida'!$D:$D,Saldo!C8416,'Entrada - Salida'!C:C,Saldo!B8416)</f>
        <v>0</v>
      </c>
      <c r="I8416" s="11">
        <f t="shared" si="132"/>
        <v>0</v>
      </c>
      <c r="J8416" s="22"/>
    </row>
    <row r="8417" spans="5:10">
      <c r="E8417" s="4" t="e">
        <f>VLOOKUP(B8417,'[1]Base de datos Almacen'!$B$2:$E$3654,4,0)</f>
        <v>#N/A</v>
      </c>
      <c r="F8417" s="8">
        <v>0</v>
      </c>
      <c r="G8417" s="9">
        <f>SUMIFS('Entrada - Salida'!$E:$E,'Entrada - Salida'!$D:$D,Saldo!C8417,'Entrada - Salida'!C:C,Saldo!B8417)</f>
        <v>0</v>
      </c>
      <c r="H8417" s="10">
        <f>SUMIFS('Entrada - Salida'!$F:$F,'Entrada - Salida'!$D:$D,Saldo!C8417,'Entrada - Salida'!C:C,Saldo!B8417)</f>
        <v>0</v>
      </c>
      <c r="I8417" s="11">
        <f t="shared" si="132"/>
        <v>0</v>
      </c>
      <c r="J8417" s="22"/>
    </row>
    <row r="8418" spans="5:10">
      <c r="E8418" s="4" t="e">
        <f>VLOOKUP(B8418,'[1]Base de datos Almacen'!$B$2:$E$3654,4,0)</f>
        <v>#N/A</v>
      </c>
      <c r="F8418" s="8">
        <v>0</v>
      </c>
      <c r="G8418" s="9">
        <f>SUMIFS('Entrada - Salida'!$E:$E,'Entrada - Salida'!$D:$D,Saldo!C8418,'Entrada - Salida'!C:C,Saldo!B8418)</f>
        <v>0</v>
      </c>
      <c r="H8418" s="10">
        <f>SUMIFS('Entrada - Salida'!$F:$F,'Entrada - Salida'!$D:$D,Saldo!C8418,'Entrada - Salida'!C:C,Saldo!B8418)</f>
        <v>0</v>
      </c>
      <c r="I8418" s="11">
        <f t="shared" si="132"/>
        <v>0</v>
      </c>
      <c r="J8418" s="22"/>
    </row>
    <row r="8419" spans="5:10">
      <c r="E8419" s="4" t="e">
        <f>VLOOKUP(B8419,'[1]Base de datos Almacen'!$B$2:$E$3654,4,0)</f>
        <v>#N/A</v>
      </c>
      <c r="F8419" s="8">
        <v>0</v>
      </c>
      <c r="G8419" s="9">
        <f>SUMIFS('Entrada - Salida'!$E:$E,'Entrada - Salida'!$D:$D,Saldo!C8419,'Entrada - Salida'!C:C,Saldo!B8419)</f>
        <v>0</v>
      </c>
      <c r="H8419" s="10">
        <f>SUMIFS('Entrada - Salida'!$F:$F,'Entrada - Salida'!$D:$D,Saldo!C8419,'Entrada - Salida'!C:C,Saldo!B8419)</f>
        <v>0</v>
      </c>
      <c r="I8419" s="11">
        <f t="shared" si="132"/>
        <v>0</v>
      </c>
      <c r="J8419" s="22"/>
    </row>
    <row r="8420" spans="5:10">
      <c r="E8420" s="4" t="e">
        <f>VLOOKUP(B8420,'[1]Base de datos Almacen'!$B$2:$E$3654,4,0)</f>
        <v>#N/A</v>
      </c>
      <c r="F8420" s="8">
        <v>0</v>
      </c>
      <c r="G8420" s="9">
        <f>SUMIFS('Entrada - Salida'!$E:$E,'Entrada - Salida'!$D:$D,Saldo!C8420,'Entrada - Salida'!C:C,Saldo!B8420)</f>
        <v>0</v>
      </c>
      <c r="H8420" s="10">
        <f>SUMIFS('Entrada - Salida'!$F:$F,'Entrada - Salida'!$D:$D,Saldo!C8420,'Entrada - Salida'!C:C,Saldo!B8420)</f>
        <v>0</v>
      </c>
      <c r="I8420" s="11">
        <f t="shared" si="132"/>
        <v>0</v>
      </c>
      <c r="J8420" s="22"/>
    </row>
    <row r="8421" spans="5:10">
      <c r="E8421" s="4" t="e">
        <f>VLOOKUP(B8421,'[1]Base de datos Almacen'!$B$2:$E$3654,4,0)</f>
        <v>#N/A</v>
      </c>
      <c r="F8421" s="8">
        <v>0</v>
      </c>
      <c r="G8421" s="9">
        <f>SUMIFS('Entrada - Salida'!$E:$E,'Entrada - Salida'!$D:$D,Saldo!C8421,'Entrada - Salida'!C:C,Saldo!B8421)</f>
        <v>0</v>
      </c>
      <c r="H8421" s="10">
        <f>SUMIFS('Entrada - Salida'!$F:$F,'Entrada - Salida'!$D:$D,Saldo!C8421,'Entrada - Salida'!C:C,Saldo!B8421)</f>
        <v>0</v>
      </c>
      <c r="I8421" s="11">
        <f t="shared" si="132"/>
        <v>0</v>
      </c>
      <c r="J8421" s="22"/>
    </row>
    <row r="8422" spans="5:10">
      <c r="E8422" s="4" t="e">
        <f>VLOOKUP(B8422,'[1]Base de datos Almacen'!$B$2:$E$3654,4,0)</f>
        <v>#N/A</v>
      </c>
      <c r="F8422" s="8">
        <v>0</v>
      </c>
      <c r="G8422" s="9">
        <f>SUMIFS('Entrada - Salida'!$E:$E,'Entrada - Salida'!$D:$D,Saldo!C8422,'Entrada - Salida'!C:C,Saldo!B8422)</f>
        <v>0</v>
      </c>
      <c r="H8422" s="10">
        <f>SUMIFS('Entrada - Salida'!$F:$F,'Entrada - Salida'!$D:$D,Saldo!C8422,'Entrada - Salida'!C:C,Saldo!B8422)</f>
        <v>0</v>
      </c>
      <c r="I8422" s="11">
        <f t="shared" si="132"/>
        <v>0</v>
      </c>
      <c r="J8422" s="22"/>
    </row>
    <row r="8423" spans="5:10">
      <c r="E8423" s="4" t="e">
        <f>VLOOKUP(B8423,'[1]Base de datos Almacen'!$B$2:$E$3654,4,0)</f>
        <v>#N/A</v>
      </c>
      <c r="F8423" s="8">
        <v>0</v>
      </c>
      <c r="G8423" s="9">
        <f>SUMIFS('Entrada - Salida'!$E:$E,'Entrada - Salida'!$D:$D,Saldo!C8423,'Entrada - Salida'!C:C,Saldo!B8423)</f>
        <v>0</v>
      </c>
      <c r="H8423" s="10">
        <f>SUMIFS('Entrada - Salida'!$F:$F,'Entrada - Salida'!$D:$D,Saldo!C8423,'Entrada - Salida'!C:C,Saldo!B8423)</f>
        <v>0</v>
      </c>
      <c r="I8423" s="11">
        <f t="shared" si="132"/>
        <v>0</v>
      </c>
      <c r="J8423" s="22"/>
    </row>
    <row r="8424" spans="5:10">
      <c r="E8424" s="4" t="e">
        <f>VLOOKUP(B8424,'[1]Base de datos Almacen'!$B$2:$E$3654,4,0)</f>
        <v>#N/A</v>
      </c>
      <c r="F8424" s="8">
        <v>0</v>
      </c>
      <c r="G8424" s="9">
        <f>SUMIFS('Entrada - Salida'!$E:$E,'Entrada - Salida'!$D:$D,Saldo!C8424,'Entrada - Salida'!C:C,Saldo!B8424)</f>
        <v>0</v>
      </c>
      <c r="H8424" s="10">
        <f>SUMIFS('Entrada - Salida'!$F:$F,'Entrada - Salida'!$D:$D,Saldo!C8424,'Entrada - Salida'!C:C,Saldo!B8424)</f>
        <v>0</v>
      </c>
      <c r="I8424" s="11">
        <f t="shared" si="132"/>
        <v>0</v>
      </c>
      <c r="J8424" s="22"/>
    </row>
    <row r="8425" spans="5:10">
      <c r="E8425" s="4" t="e">
        <f>VLOOKUP(B8425,'[1]Base de datos Almacen'!$B$2:$E$3654,4,0)</f>
        <v>#N/A</v>
      </c>
      <c r="F8425" s="8">
        <v>0</v>
      </c>
      <c r="G8425" s="9">
        <f>SUMIFS('Entrada - Salida'!$E:$E,'Entrada - Salida'!$D:$D,Saldo!C8425,'Entrada - Salida'!C:C,Saldo!B8425)</f>
        <v>0</v>
      </c>
      <c r="H8425" s="10">
        <f>SUMIFS('Entrada - Salida'!$F:$F,'Entrada - Salida'!$D:$D,Saldo!C8425,'Entrada - Salida'!C:C,Saldo!B8425)</f>
        <v>0</v>
      </c>
      <c r="I8425" s="11">
        <f t="shared" si="132"/>
        <v>0</v>
      </c>
      <c r="J8425" s="22"/>
    </row>
    <row r="8426" spans="5:10">
      <c r="E8426" s="4" t="e">
        <f>VLOOKUP(B8426,'[1]Base de datos Almacen'!$B$2:$E$3654,4,0)</f>
        <v>#N/A</v>
      </c>
      <c r="F8426" s="8">
        <v>0</v>
      </c>
      <c r="G8426" s="9">
        <f>SUMIFS('Entrada - Salida'!$E:$E,'Entrada - Salida'!$D:$D,Saldo!C8426,'Entrada - Salida'!C:C,Saldo!B8426)</f>
        <v>0</v>
      </c>
      <c r="H8426" s="10">
        <f>SUMIFS('Entrada - Salida'!$F:$F,'Entrada - Salida'!$D:$D,Saldo!C8426,'Entrada - Salida'!C:C,Saldo!B8426)</f>
        <v>0</v>
      </c>
      <c r="I8426" s="11">
        <f t="shared" si="132"/>
        <v>0</v>
      </c>
      <c r="J8426" s="22"/>
    </row>
    <row r="8427" spans="5:10">
      <c r="E8427" s="4" t="e">
        <f>VLOOKUP(B8427,'[1]Base de datos Almacen'!$B$2:$E$3654,4,0)</f>
        <v>#N/A</v>
      </c>
      <c r="F8427" s="8">
        <v>0</v>
      </c>
      <c r="G8427" s="9">
        <f>SUMIFS('Entrada - Salida'!$E:$E,'Entrada - Salida'!$D:$D,Saldo!C8427,'Entrada - Salida'!C:C,Saldo!B8427)</f>
        <v>0</v>
      </c>
      <c r="H8427" s="10">
        <f>SUMIFS('Entrada - Salida'!$F:$F,'Entrada - Salida'!$D:$D,Saldo!C8427,'Entrada - Salida'!C:C,Saldo!B8427)</f>
        <v>0</v>
      </c>
      <c r="I8427" s="11">
        <f t="shared" si="132"/>
        <v>0</v>
      </c>
      <c r="J8427" s="22"/>
    </row>
    <row r="8428" spans="5:10">
      <c r="E8428" s="4" t="e">
        <f>VLOOKUP(B8428,'[1]Base de datos Almacen'!$B$2:$E$3654,4,0)</f>
        <v>#N/A</v>
      </c>
      <c r="F8428" s="8">
        <v>0</v>
      </c>
      <c r="G8428" s="9">
        <f>SUMIFS('Entrada - Salida'!$E:$E,'Entrada - Salida'!$D:$D,Saldo!C8428,'Entrada - Salida'!C:C,Saldo!B8428)</f>
        <v>0</v>
      </c>
      <c r="H8428" s="10">
        <f>SUMIFS('Entrada - Salida'!$F:$F,'Entrada - Salida'!$D:$D,Saldo!C8428,'Entrada - Salida'!C:C,Saldo!B8428)</f>
        <v>0</v>
      </c>
      <c r="I8428" s="11">
        <f t="shared" si="132"/>
        <v>0</v>
      </c>
      <c r="J8428" s="22"/>
    </row>
    <row r="8429" spans="5:10">
      <c r="E8429" s="4" t="e">
        <f>VLOOKUP(B8429,'[1]Base de datos Almacen'!$B$2:$E$3654,4,0)</f>
        <v>#N/A</v>
      </c>
      <c r="F8429" s="8">
        <v>0</v>
      </c>
      <c r="G8429" s="9">
        <f>SUMIFS('Entrada - Salida'!$E:$E,'Entrada - Salida'!$D:$D,Saldo!C8429,'Entrada - Salida'!C:C,Saldo!B8429)</f>
        <v>0</v>
      </c>
      <c r="H8429" s="10">
        <f>SUMIFS('Entrada - Salida'!$F:$F,'Entrada - Salida'!$D:$D,Saldo!C8429,'Entrada - Salida'!C:C,Saldo!B8429)</f>
        <v>0</v>
      </c>
      <c r="I8429" s="11">
        <f t="shared" si="132"/>
        <v>0</v>
      </c>
      <c r="J8429" s="22"/>
    </row>
    <row r="8430" spans="5:10">
      <c r="E8430" s="4" t="e">
        <f>VLOOKUP(B8430,'[1]Base de datos Almacen'!$B$2:$E$3654,4,0)</f>
        <v>#N/A</v>
      </c>
      <c r="F8430" s="8">
        <v>0</v>
      </c>
      <c r="G8430" s="9">
        <f>SUMIFS('Entrada - Salida'!$E:$E,'Entrada - Salida'!$D:$D,Saldo!C8430,'Entrada - Salida'!C:C,Saldo!B8430)</f>
        <v>0</v>
      </c>
      <c r="H8430" s="10">
        <f>SUMIFS('Entrada - Salida'!$F:$F,'Entrada - Salida'!$D:$D,Saldo!C8430,'Entrada - Salida'!C:C,Saldo!B8430)</f>
        <v>0</v>
      </c>
      <c r="I8430" s="11">
        <f t="shared" ref="I8430:I8493" si="133">+(G8430-H8430)+F8430</f>
        <v>0</v>
      </c>
      <c r="J8430" s="22"/>
    </row>
    <row r="8431" spans="5:10">
      <c r="E8431" s="4" t="e">
        <f>VLOOKUP(B8431,'[1]Base de datos Almacen'!$B$2:$E$3654,4,0)</f>
        <v>#N/A</v>
      </c>
      <c r="F8431" s="8">
        <v>0</v>
      </c>
      <c r="G8431" s="9">
        <f>SUMIFS('Entrada - Salida'!$E:$E,'Entrada - Salida'!$D:$D,Saldo!C8431,'Entrada - Salida'!C:C,Saldo!B8431)</f>
        <v>0</v>
      </c>
      <c r="H8431" s="10">
        <f>SUMIFS('Entrada - Salida'!$F:$F,'Entrada - Salida'!$D:$D,Saldo!C8431,'Entrada - Salida'!C:C,Saldo!B8431)</f>
        <v>0</v>
      </c>
      <c r="I8431" s="11">
        <f t="shared" si="133"/>
        <v>0</v>
      </c>
      <c r="J8431" s="22"/>
    </row>
    <row r="8432" spans="5:10">
      <c r="E8432" s="4" t="e">
        <f>VLOOKUP(B8432,'[1]Base de datos Almacen'!$B$2:$E$3654,4,0)</f>
        <v>#N/A</v>
      </c>
      <c r="F8432" s="8">
        <v>0</v>
      </c>
      <c r="G8432" s="9">
        <f>SUMIFS('Entrada - Salida'!$E:$E,'Entrada - Salida'!$D:$D,Saldo!C8432,'Entrada - Salida'!C:C,Saldo!B8432)</f>
        <v>0</v>
      </c>
      <c r="H8432" s="10">
        <f>SUMIFS('Entrada - Salida'!$F:$F,'Entrada - Salida'!$D:$D,Saldo!C8432,'Entrada - Salida'!C:C,Saldo!B8432)</f>
        <v>0</v>
      </c>
      <c r="I8432" s="11">
        <f t="shared" si="133"/>
        <v>0</v>
      </c>
      <c r="J8432" s="22"/>
    </row>
    <row r="8433" spans="5:10">
      <c r="E8433" s="4" t="e">
        <f>VLOOKUP(B8433,'[1]Base de datos Almacen'!$B$2:$E$3654,4,0)</f>
        <v>#N/A</v>
      </c>
      <c r="F8433" s="8">
        <v>0</v>
      </c>
      <c r="G8433" s="9">
        <f>SUMIFS('Entrada - Salida'!$E:$E,'Entrada - Salida'!$D:$D,Saldo!C8433,'Entrada - Salida'!C:C,Saldo!B8433)</f>
        <v>0</v>
      </c>
      <c r="H8433" s="10">
        <f>SUMIFS('Entrada - Salida'!$F:$F,'Entrada - Salida'!$D:$D,Saldo!C8433,'Entrada - Salida'!C:C,Saldo!B8433)</f>
        <v>0</v>
      </c>
      <c r="I8433" s="11">
        <f t="shared" si="133"/>
        <v>0</v>
      </c>
      <c r="J8433" s="22"/>
    </row>
    <row r="8434" spans="5:10">
      <c r="E8434" s="4" t="e">
        <f>VLOOKUP(B8434,'[1]Base de datos Almacen'!$B$2:$E$3654,4,0)</f>
        <v>#N/A</v>
      </c>
      <c r="F8434" s="8">
        <v>0</v>
      </c>
      <c r="G8434" s="9">
        <f>SUMIFS('Entrada - Salida'!$E:$E,'Entrada - Salida'!$D:$D,Saldo!C8434,'Entrada - Salida'!C:C,Saldo!B8434)</f>
        <v>0</v>
      </c>
      <c r="H8434" s="10">
        <f>SUMIFS('Entrada - Salida'!$F:$F,'Entrada - Salida'!$D:$D,Saldo!C8434,'Entrada - Salida'!C:C,Saldo!B8434)</f>
        <v>0</v>
      </c>
      <c r="I8434" s="11">
        <f t="shared" si="133"/>
        <v>0</v>
      </c>
      <c r="J8434" s="22"/>
    </row>
    <row r="8435" spans="5:10">
      <c r="E8435" s="4" t="e">
        <f>VLOOKUP(B8435,'[1]Base de datos Almacen'!$B$2:$E$3654,4,0)</f>
        <v>#N/A</v>
      </c>
      <c r="F8435" s="8">
        <v>0</v>
      </c>
      <c r="G8435" s="9">
        <f>SUMIFS('Entrada - Salida'!$E:$E,'Entrada - Salida'!$D:$D,Saldo!C8435,'Entrada - Salida'!C:C,Saldo!B8435)</f>
        <v>0</v>
      </c>
      <c r="H8435" s="10">
        <f>SUMIFS('Entrada - Salida'!$F:$F,'Entrada - Salida'!$D:$D,Saldo!C8435,'Entrada - Salida'!C:C,Saldo!B8435)</f>
        <v>0</v>
      </c>
      <c r="I8435" s="11">
        <f t="shared" si="133"/>
        <v>0</v>
      </c>
      <c r="J8435" s="22"/>
    </row>
    <row r="8436" spans="5:10">
      <c r="E8436" s="4" t="e">
        <f>VLOOKUP(B8436,'[1]Base de datos Almacen'!$B$2:$E$3654,4,0)</f>
        <v>#N/A</v>
      </c>
      <c r="F8436" s="8">
        <v>0</v>
      </c>
      <c r="G8436" s="9">
        <f>SUMIFS('Entrada - Salida'!$E:$E,'Entrada - Salida'!$D:$D,Saldo!C8436,'Entrada - Salida'!C:C,Saldo!B8436)</f>
        <v>0</v>
      </c>
      <c r="H8436" s="10">
        <f>SUMIFS('Entrada - Salida'!$F:$F,'Entrada - Salida'!$D:$D,Saldo!C8436,'Entrada - Salida'!C:C,Saldo!B8436)</f>
        <v>0</v>
      </c>
      <c r="I8436" s="11">
        <f t="shared" si="133"/>
        <v>0</v>
      </c>
      <c r="J8436" s="22"/>
    </row>
    <row r="8437" spans="5:10">
      <c r="E8437" s="4" t="e">
        <f>VLOOKUP(B8437,'[1]Base de datos Almacen'!$B$2:$E$3654,4,0)</f>
        <v>#N/A</v>
      </c>
      <c r="F8437" s="8">
        <v>0</v>
      </c>
      <c r="G8437" s="9">
        <f>SUMIFS('Entrada - Salida'!$E:$E,'Entrada - Salida'!$D:$D,Saldo!C8437,'Entrada - Salida'!C:C,Saldo!B8437)</f>
        <v>0</v>
      </c>
      <c r="H8437" s="10">
        <f>SUMIFS('Entrada - Salida'!$F:$F,'Entrada - Salida'!$D:$D,Saldo!C8437,'Entrada - Salida'!C:C,Saldo!B8437)</f>
        <v>0</v>
      </c>
      <c r="I8437" s="11">
        <f t="shared" si="133"/>
        <v>0</v>
      </c>
      <c r="J8437" s="22"/>
    </row>
    <row r="8438" spans="5:10">
      <c r="E8438" s="4" t="e">
        <f>VLOOKUP(B8438,'[1]Base de datos Almacen'!$B$2:$E$3654,4,0)</f>
        <v>#N/A</v>
      </c>
      <c r="F8438" s="8">
        <v>0</v>
      </c>
      <c r="G8438" s="9">
        <f>SUMIFS('Entrada - Salida'!$E:$E,'Entrada - Salida'!$D:$D,Saldo!C8438,'Entrada - Salida'!C:C,Saldo!B8438)</f>
        <v>0</v>
      </c>
      <c r="H8438" s="10">
        <f>SUMIFS('Entrada - Salida'!$F:$F,'Entrada - Salida'!$D:$D,Saldo!C8438,'Entrada - Salida'!C:C,Saldo!B8438)</f>
        <v>0</v>
      </c>
      <c r="I8438" s="11">
        <f t="shared" si="133"/>
        <v>0</v>
      </c>
      <c r="J8438" s="22"/>
    </row>
    <row r="8439" spans="5:10">
      <c r="E8439" s="4" t="e">
        <f>VLOOKUP(B8439,'[1]Base de datos Almacen'!$B$2:$E$3654,4,0)</f>
        <v>#N/A</v>
      </c>
      <c r="F8439" s="8">
        <v>0</v>
      </c>
      <c r="G8439" s="9">
        <f>SUMIFS('Entrada - Salida'!$E:$E,'Entrada - Salida'!$D:$D,Saldo!C8439,'Entrada - Salida'!C:C,Saldo!B8439)</f>
        <v>0</v>
      </c>
      <c r="H8439" s="10">
        <f>SUMIFS('Entrada - Salida'!$F:$F,'Entrada - Salida'!$D:$D,Saldo!C8439,'Entrada - Salida'!C:C,Saldo!B8439)</f>
        <v>0</v>
      </c>
      <c r="I8439" s="11">
        <f t="shared" si="133"/>
        <v>0</v>
      </c>
      <c r="J8439" s="22"/>
    </row>
    <row r="8440" spans="5:10">
      <c r="E8440" s="4" t="e">
        <f>VLOOKUP(B8440,'[1]Base de datos Almacen'!$B$2:$E$3654,4,0)</f>
        <v>#N/A</v>
      </c>
      <c r="F8440" s="8">
        <v>0</v>
      </c>
      <c r="G8440" s="9">
        <f>SUMIFS('Entrada - Salida'!$E:$E,'Entrada - Salida'!$D:$D,Saldo!C8440,'Entrada - Salida'!C:C,Saldo!B8440)</f>
        <v>0</v>
      </c>
      <c r="H8440" s="10">
        <f>SUMIFS('Entrada - Salida'!$F:$F,'Entrada - Salida'!$D:$D,Saldo!C8440,'Entrada - Salida'!C:C,Saldo!B8440)</f>
        <v>0</v>
      </c>
      <c r="I8440" s="11">
        <f t="shared" si="133"/>
        <v>0</v>
      </c>
      <c r="J8440" s="22"/>
    </row>
    <row r="8441" spans="5:10">
      <c r="E8441" s="4" t="e">
        <f>VLOOKUP(B8441,'[1]Base de datos Almacen'!$B$2:$E$3654,4,0)</f>
        <v>#N/A</v>
      </c>
      <c r="F8441" s="8">
        <v>0</v>
      </c>
      <c r="G8441" s="9">
        <f>SUMIFS('Entrada - Salida'!$E:$E,'Entrada - Salida'!$D:$D,Saldo!C8441,'Entrada - Salida'!C:C,Saldo!B8441)</f>
        <v>0</v>
      </c>
      <c r="H8441" s="10">
        <f>SUMIFS('Entrada - Salida'!$F:$F,'Entrada - Salida'!$D:$D,Saldo!C8441,'Entrada - Salida'!C:C,Saldo!B8441)</f>
        <v>0</v>
      </c>
      <c r="I8441" s="11">
        <f t="shared" si="133"/>
        <v>0</v>
      </c>
      <c r="J8441" s="22"/>
    </row>
    <row r="8442" spans="5:10">
      <c r="E8442" s="4" t="e">
        <f>VLOOKUP(B8442,'[1]Base de datos Almacen'!$B$2:$E$3654,4,0)</f>
        <v>#N/A</v>
      </c>
      <c r="F8442" s="8">
        <v>0</v>
      </c>
      <c r="G8442" s="9">
        <f>SUMIFS('Entrada - Salida'!$E:$E,'Entrada - Salida'!$D:$D,Saldo!C8442,'Entrada - Salida'!C:C,Saldo!B8442)</f>
        <v>0</v>
      </c>
      <c r="H8442" s="10">
        <f>SUMIFS('Entrada - Salida'!$F:$F,'Entrada - Salida'!$D:$D,Saldo!C8442,'Entrada - Salida'!C:C,Saldo!B8442)</f>
        <v>0</v>
      </c>
      <c r="I8442" s="11">
        <f t="shared" si="133"/>
        <v>0</v>
      </c>
      <c r="J8442" s="22"/>
    </row>
    <row r="8443" spans="5:10">
      <c r="E8443" s="4" t="e">
        <f>VLOOKUP(B8443,'[1]Base de datos Almacen'!$B$2:$E$3654,4,0)</f>
        <v>#N/A</v>
      </c>
      <c r="F8443" s="8">
        <v>0</v>
      </c>
      <c r="G8443" s="9">
        <f>SUMIFS('Entrada - Salida'!$E:$E,'Entrada - Salida'!$D:$D,Saldo!C8443,'Entrada - Salida'!C:C,Saldo!B8443)</f>
        <v>0</v>
      </c>
      <c r="H8443" s="10">
        <f>SUMIFS('Entrada - Salida'!$F:$F,'Entrada - Salida'!$D:$D,Saldo!C8443,'Entrada - Salida'!C:C,Saldo!B8443)</f>
        <v>0</v>
      </c>
      <c r="I8443" s="11">
        <f t="shared" si="133"/>
        <v>0</v>
      </c>
      <c r="J8443" s="22"/>
    </row>
    <row r="8444" spans="5:10">
      <c r="E8444" s="4" t="e">
        <f>VLOOKUP(B8444,'[1]Base de datos Almacen'!$B$2:$E$3654,4,0)</f>
        <v>#N/A</v>
      </c>
      <c r="F8444" s="8">
        <v>0</v>
      </c>
      <c r="G8444" s="9">
        <f>SUMIFS('Entrada - Salida'!$E:$E,'Entrada - Salida'!$D:$D,Saldo!C8444,'Entrada - Salida'!C:C,Saldo!B8444)</f>
        <v>0</v>
      </c>
      <c r="H8444" s="10">
        <f>SUMIFS('Entrada - Salida'!$F:$F,'Entrada - Salida'!$D:$D,Saldo!C8444,'Entrada - Salida'!C:C,Saldo!B8444)</f>
        <v>0</v>
      </c>
      <c r="I8444" s="11">
        <f t="shared" si="133"/>
        <v>0</v>
      </c>
      <c r="J8444" s="22"/>
    </row>
    <row r="8445" spans="5:10">
      <c r="E8445" s="4" t="e">
        <f>VLOOKUP(B8445,'[1]Base de datos Almacen'!$B$2:$E$3654,4,0)</f>
        <v>#N/A</v>
      </c>
      <c r="F8445" s="8">
        <v>0</v>
      </c>
      <c r="G8445" s="9">
        <f>SUMIFS('Entrada - Salida'!$E:$E,'Entrada - Salida'!$D:$D,Saldo!C8445,'Entrada - Salida'!C:C,Saldo!B8445)</f>
        <v>0</v>
      </c>
      <c r="H8445" s="10">
        <f>SUMIFS('Entrada - Salida'!$F:$F,'Entrada - Salida'!$D:$D,Saldo!C8445,'Entrada - Salida'!C:C,Saldo!B8445)</f>
        <v>0</v>
      </c>
      <c r="I8445" s="11">
        <f t="shared" si="133"/>
        <v>0</v>
      </c>
      <c r="J8445" s="22"/>
    </row>
    <row r="8446" spans="5:10">
      <c r="E8446" s="4" t="e">
        <f>VLOOKUP(B8446,'[1]Base de datos Almacen'!$B$2:$E$3654,4,0)</f>
        <v>#N/A</v>
      </c>
      <c r="F8446" s="8">
        <v>0</v>
      </c>
      <c r="G8446" s="9">
        <f>SUMIFS('Entrada - Salida'!$E:$E,'Entrada - Salida'!$D:$D,Saldo!C8446,'Entrada - Salida'!C:C,Saldo!B8446)</f>
        <v>0</v>
      </c>
      <c r="H8446" s="10">
        <f>SUMIFS('Entrada - Salida'!$F:$F,'Entrada - Salida'!$D:$D,Saldo!C8446,'Entrada - Salida'!C:C,Saldo!B8446)</f>
        <v>0</v>
      </c>
      <c r="I8446" s="11">
        <f t="shared" si="133"/>
        <v>0</v>
      </c>
      <c r="J8446" s="22"/>
    </row>
    <row r="8447" spans="5:10">
      <c r="E8447" s="4" t="e">
        <f>VLOOKUP(B8447,'[1]Base de datos Almacen'!$B$2:$E$3654,4,0)</f>
        <v>#N/A</v>
      </c>
      <c r="F8447" s="8">
        <v>0</v>
      </c>
      <c r="G8447" s="9">
        <f>SUMIFS('Entrada - Salida'!$E:$E,'Entrada - Salida'!$D:$D,Saldo!C8447,'Entrada - Salida'!C:C,Saldo!B8447)</f>
        <v>0</v>
      </c>
      <c r="H8447" s="10">
        <f>SUMIFS('Entrada - Salida'!$F:$F,'Entrada - Salida'!$D:$D,Saldo!C8447,'Entrada - Salida'!C:C,Saldo!B8447)</f>
        <v>0</v>
      </c>
      <c r="I8447" s="11">
        <f t="shared" si="133"/>
        <v>0</v>
      </c>
      <c r="J8447" s="22"/>
    </row>
    <row r="8448" spans="5:10">
      <c r="E8448" s="4" t="e">
        <f>VLOOKUP(B8448,'[1]Base de datos Almacen'!$B$2:$E$3654,4,0)</f>
        <v>#N/A</v>
      </c>
      <c r="F8448" s="8">
        <v>0</v>
      </c>
      <c r="G8448" s="9">
        <f>SUMIFS('Entrada - Salida'!$E:$E,'Entrada - Salida'!$D:$D,Saldo!C8448,'Entrada - Salida'!C:C,Saldo!B8448)</f>
        <v>0</v>
      </c>
      <c r="H8448" s="10">
        <f>SUMIFS('Entrada - Salida'!$F:$F,'Entrada - Salida'!$D:$D,Saldo!C8448,'Entrada - Salida'!C:C,Saldo!B8448)</f>
        <v>0</v>
      </c>
      <c r="I8448" s="11">
        <f t="shared" si="133"/>
        <v>0</v>
      </c>
      <c r="J8448" s="22"/>
    </row>
    <row r="8449" spans="5:10">
      <c r="E8449" s="4" t="e">
        <f>VLOOKUP(B8449,'[1]Base de datos Almacen'!$B$2:$E$3654,4,0)</f>
        <v>#N/A</v>
      </c>
      <c r="F8449" s="8">
        <v>0</v>
      </c>
      <c r="G8449" s="9">
        <f>SUMIFS('Entrada - Salida'!$E:$E,'Entrada - Salida'!$D:$D,Saldo!C8449,'Entrada - Salida'!C:C,Saldo!B8449)</f>
        <v>0</v>
      </c>
      <c r="H8449" s="10">
        <f>SUMIFS('Entrada - Salida'!$F:$F,'Entrada - Salida'!$D:$D,Saldo!C8449,'Entrada - Salida'!C:C,Saldo!B8449)</f>
        <v>0</v>
      </c>
      <c r="I8449" s="11">
        <f t="shared" si="133"/>
        <v>0</v>
      </c>
      <c r="J8449" s="22"/>
    </row>
    <row r="8450" spans="5:10">
      <c r="E8450" s="4" t="e">
        <f>VLOOKUP(B8450,'[1]Base de datos Almacen'!$B$2:$E$3654,4,0)</f>
        <v>#N/A</v>
      </c>
      <c r="F8450" s="8">
        <v>0</v>
      </c>
      <c r="G8450" s="9">
        <f>SUMIFS('Entrada - Salida'!$E:$E,'Entrada - Salida'!$D:$D,Saldo!C8450,'Entrada - Salida'!C:C,Saldo!B8450)</f>
        <v>0</v>
      </c>
      <c r="H8450" s="10">
        <f>SUMIFS('Entrada - Salida'!$F:$F,'Entrada - Salida'!$D:$D,Saldo!C8450,'Entrada - Salida'!C:C,Saldo!B8450)</f>
        <v>0</v>
      </c>
      <c r="I8450" s="11">
        <f t="shared" si="133"/>
        <v>0</v>
      </c>
      <c r="J8450" s="22"/>
    </row>
    <row r="8451" spans="5:10">
      <c r="E8451" s="4" t="e">
        <f>VLOOKUP(B8451,'[1]Base de datos Almacen'!$B$2:$E$3654,4,0)</f>
        <v>#N/A</v>
      </c>
      <c r="F8451" s="8">
        <v>0</v>
      </c>
      <c r="G8451" s="9">
        <f>SUMIFS('Entrada - Salida'!$E:$E,'Entrada - Salida'!$D:$D,Saldo!C8451,'Entrada - Salida'!C:C,Saldo!B8451)</f>
        <v>0</v>
      </c>
      <c r="H8451" s="10">
        <f>SUMIFS('Entrada - Salida'!$F:$F,'Entrada - Salida'!$D:$D,Saldo!C8451,'Entrada - Salida'!C:C,Saldo!B8451)</f>
        <v>0</v>
      </c>
      <c r="I8451" s="11">
        <f t="shared" si="133"/>
        <v>0</v>
      </c>
      <c r="J8451" s="22"/>
    </row>
    <row r="8452" spans="5:10">
      <c r="E8452" s="4" t="e">
        <f>VLOOKUP(B8452,'[1]Base de datos Almacen'!$B$2:$E$3654,4,0)</f>
        <v>#N/A</v>
      </c>
      <c r="F8452" s="8">
        <v>0</v>
      </c>
      <c r="G8452" s="9">
        <f>SUMIFS('Entrada - Salida'!$E:$E,'Entrada - Salida'!$D:$D,Saldo!C8452,'Entrada - Salida'!C:C,Saldo!B8452)</f>
        <v>0</v>
      </c>
      <c r="H8452" s="10">
        <f>SUMIFS('Entrada - Salida'!$F:$F,'Entrada - Salida'!$D:$D,Saldo!C8452,'Entrada - Salida'!C:C,Saldo!B8452)</f>
        <v>0</v>
      </c>
      <c r="I8452" s="11">
        <f t="shared" si="133"/>
        <v>0</v>
      </c>
      <c r="J8452" s="22"/>
    </row>
    <row r="8453" spans="5:10">
      <c r="E8453" s="4" t="e">
        <f>VLOOKUP(B8453,'[1]Base de datos Almacen'!$B$2:$E$3654,4,0)</f>
        <v>#N/A</v>
      </c>
      <c r="F8453" s="8">
        <v>0</v>
      </c>
      <c r="G8453" s="9">
        <f>SUMIFS('Entrada - Salida'!$E:$E,'Entrada - Salida'!$D:$D,Saldo!C8453,'Entrada - Salida'!C:C,Saldo!B8453)</f>
        <v>0</v>
      </c>
      <c r="H8453" s="10">
        <f>SUMIFS('Entrada - Salida'!$F:$F,'Entrada - Salida'!$D:$D,Saldo!C8453,'Entrada - Salida'!C:C,Saldo!B8453)</f>
        <v>0</v>
      </c>
      <c r="I8453" s="11">
        <f t="shared" si="133"/>
        <v>0</v>
      </c>
      <c r="J8453" s="22"/>
    </row>
    <row r="8454" spans="5:10">
      <c r="E8454" s="4" t="e">
        <f>VLOOKUP(B8454,'[1]Base de datos Almacen'!$B$2:$E$3654,4,0)</f>
        <v>#N/A</v>
      </c>
      <c r="F8454" s="8">
        <v>0</v>
      </c>
      <c r="G8454" s="9">
        <f>SUMIFS('Entrada - Salida'!$E:$E,'Entrada - Salida'!$D:$D,Saldo!C8454,'Entrada - Salida'!C:C,Saldo!B8454)</f>
        <v>0</v>
      </c>
      <c r="H8454" s="10">
        <f>SUMIFS('Entrada - Salida'!$F:$F,'Entrada - Salida'!$D:$D,Saldo!C8454,'Entrada - Salida'!C:C,Saldo!B8454)</f>
        <v>0</v>
      </c>
      <c r="I8454" s="11">
        <f t="shared" si="133"/>
        <v>0</v>
      </c>
      <c r="J8454" s="22"/>
    </row>
    <row r="8455" spans="5:10">
      <c r="E8455" s="4" t="e">
        <f>VLOOKUP(B8455,'[1]Base de datos Almacen'!$B$2:$E$3654,4,0)</f>
        <v>#N/A</v>
      </c>
      <c r="F8455" s="8">
        <v>0</v>
      </c>
      <c r="G8455" s="9">
        <f>SUMIFS('Entrada - Salida'!$E:$E,'Entrada - Salida'!$D:$D,Saldo!C8455,'Entrada - Salida'!C:C,Saldo!B8455)</f>
        <v>0</v>
      </c>
      <c r="H8455" s="10">
        <f>SUMIFS('Entrada - Salida'!$F:$F,'Entrada - Salida'!$D:$D,Saldo!C8455,'Entrada - Salida'!C:C,Saldo!B8455)</f>
        <v>0</v>
      </c>
      <c r="I8455" s="11">
        <f t="shared" si="133"/>
        <v>0</v>
      </c>
      <c r="J8455" s="22"/>
    </row>
    <row r="8456" spans="5:10">
      <c r="E8456" s="4" t="e">
        <f>VLOOKUP(B8456,'[1]Base de datos Almacen'!$B$2:$E$3654,4,0)</f>
        <v>#N/A</v>
      </c>
      <c r="F8456" s="8">
        <v>0</v>
      </c>
      <c r="G8456" s="9">
        <f>SUMIFS('Entrada - Salida'!$E:$E,'Entrada - Salida'!$D:$D,Saldo!C8456,'Entrada - Salida'!C:C,Saldo!B8456)</f>
        <v>0</v>
      </c>
      <c r="H8456" s="10">
        <f>SUMIFS('Entrada - Salida'!$F:$F,'Entrada - Salida'!$D:$D,Saldo!C8456,'Entrada - Salida'!C:C,Saldo!B8456)</f>
        <v>0</v>
      </c>
      <c r="I8456" s="11">
        <f t="shared" si="133"/>
        <v>0</v>
      </c>
      <c r="J8456" s="22"/>
    </row>
    <row r="8457" spans="5:10">
      <c r="E8457" s="4" t="e">
        <f>VLOOKUP(B8457,'[1]Base de datos Almacen'!$B$2:$E$3654,4,0)</f>
        <v>#N/A</v>
      </c>
      <c r="F8457" s="8">
        <v>0</v>
      </c>
      <c r="G8457" s="9">
        <f>SUMIFS('Entrada - Salida'!$E:$E,'Entrada - Salida'!$D:$D,Saldo!C8457,'Entrada - Salida'!C:C,Saldo!B8457)</f>
        <v>0</v>
      </c>
      <c r="H8457" s="10">
        <f>SUMIFS('Entrada - Salida'!$F:$F,'Entrada - Salida'!$D:$D,Saldo!C8457,'Entrada - Salida'!C:C,Saldo!B8457)</f>
        <v>0</v>
      </c>
      <c r="I8457" s="11">
        <f t="shared" si="133"/>
        <v>0</v>
      </c>
      <c r="J8457" s="22"/>
    </row>
    <row r="8458" spans="5:10">
      <c r="E8458" s="4" t="e">
        <f>VLOOKUP(B8458,'[1]Base de datos Almacen'!$B$2:$E$3654,4,0)</f>
        <v>#N/A</v>
      </c>
      <c r="F8458" s="8">
        <v>0</v>
      </c>
      <c r="G8458" s="9">
        <f>SUMIFS('Entrada - Salida'!$E:$E,'Entrada - Salida'!$D:$D,Saldo!C8458,'Entrada - Salida'!C:C,Saldo!B8458)</f>
        <v>0</v>
      </c>
      <c r="H8458" s="10">
        <f>SUMIFS('Entrada - Salida'!$F:$F,'Entrada - Salida'!$D:$D,Saldo!C8458,'Entrada - Salida'!C:C,Saldo!B8458)</f>
        <v>0</v>
      </c>
      <c r="I8458" s="11">
        <f t="shared" si="133"/>
        <v>0</v>
      </c>
      <c r="J8458" s="22"/>
    </row>
    <row r="8459" spans="5:10">
      <c r="E8459" s="4" t="e">
        <f>VLOOKUP(B8459,'[1]Base de datos Almacen'!$B$2:$E$3654,4,0)</f>
        <v>#N/A</v>
      </c>
      <c r="F8459" s="8">
        <v>0</v>
      </c>
      <c r="G8459" s="9">
        <f>SUMIFS('Entrada - Salida'!$E:$E,'Entrada - Salida'!$D:$D,Saldo!C8459,'Entrada - Salida'!C:C,Saldo!B8459)</f>
        <v>0</v>
      </c>
      <c r="H8459" s="10">
        <f>SUMIFS('Entrada - Salida'!$F:$F,'Entrada - Salida'!$D:$D,Saldo!C8459,'Entrada - Salida'!C:C,Saldo!B8459)</f>
        <v>0</v>
      </c>
      <c r="I8459" s="11">
        <f t="shared" si="133"/>
        <v>0</v>
      </c>
      <c r="J8459" s="22"/>
    </row>
    <row r="8460" spans="5:10">
      <c r="E8460" s="4" t="e">
        <f>VLOOKUP(B8460,'[1]Base de datos Almacen'!$B$2:$E$3654,4,0)</f>
        <v>#N/A</v>
      </c>
      <c r="F8460" s="8">
        <v>0</v>
      </c>
      <c r="G8460" s="9">
        <f>SUMIFS('Entrada - Salida'!$E:$E,'Entrada - Salida'!$D:$D,Saldo!C8460,'Entrada - Salida'!C:C,Saldo!B8460)</f>
        <v>0</v>
      </c>
      <c r="H8460" s="10">
        <f>SUMIFS('Entrada - Salida'!$F:$F,'Entrada - Salida'!$D:$D,Saldo!C8460,'Entrada - Salida'!C:C,Saldo!B8460)</f>
        <v>0</v>
      </c>
      <c r="I8460" s="11">
        <f t="shared" si="133"/>
        <v>0</v>
      </c>
      <c r="J8460" s="22"/>
    </row>
    <row r="8461" spans="5:10">
      <c r="E8461" s="4" t="e">
        <f>VLOOKUP(B8461,'[1]Base de datos Almacen'!$B$2:$E$3654,4,0)</f>
        <v>#N/A</v>
      </c>
      <c r="F8461" s="8">
        <v>0</v>
      </c>
      <c r="G8461" s="9">
        <f>SUMIFS('Entrada - Salida'!$E:$E,'Entrada - Salida'!$D:$D,Saldo!C8461,'Entrada - Salida'!C:C,Saldo!B8461)</f>
        <v>0</v>
      </c>
      <c r="H8461" s="10">
        <f>SUMIFS('Entrada - Salida'!$F:$F,'Entrada - Salida'!$D:$D,Saldo!C8461,'Entrada - Salida'!C:C,Saldo!B8461)</f>
        <v>0</v>
      </c>
      <c r="I8461" s="11">
        <f t="shared" si="133"/>
        <v>0</v>
      </c>
      <c r="J8461" s="22"/>
    </row>
    <row r="8462" spans="5:10">
      <c r="E8462" s="4" t="e">
        <f>VLOOKUP(B8462,'[1]Base de datos Almacen'!$B$2:$E$3654,4,0)</f>
        <v>#N/A</v>
      </c>
      <c r="F8462" s="8">
        <v>0</v>
      </c>
      <c r="G8462" s="9">
        <f>SUMIFS('Entrada - Salida'!$E:$E,'Entrada - Salida'!$D:$D,Saldo!C8462,'Entrada - Salida'!C:C,Saldo!B8462)</f>
        <v>0</v>
      </c>
      <c r="H8462" s="10">
        <f>SUMIFS('Entrada - Salida'!$F:$F,'Entrada - Salida'!$D:$D,Saldo!C8462,'Entrada - Salida'!C:C,Saldo!B8462)</f>
        <v>0</v>
      </c>
      <c r="I8462" s="11">
        <f t="shared" si="133"/>
        <v>0</v>
      </c>
      <c r="J8462" s="22"/>
    </row>
    <row r="8463" spans="5:10">
      <c r="E8463" s="4" t="e">
        <f>VLOOKUP(B8463,'[1]Base de datos Almacen'!$B$2:$E$3654,4,0)</f>
        <v>#N/A</v>
      </c>
      <c r="F8463" s="8">
        <v>0</v>
      </c>
      <c r="G8463" s="9">
        <f>SUMIFS('Entrada - Salida'!$E:$E,'Entrada - Salida'!$D:$D,Saldo!C8463,'Entrada - Salida'!C:C,Saldo!B8463)</f>
        <v>0</v>
      </c>
      <c r="H8463" s="10">
        <f>SUMIFS('Entrada - Salida'!$F:$F,'Entrada - Salida'!$D:$D,Saldo!C8463,'Entrada - Salida'!C:C,Saldo!B8463)</f>
        <v>0</v>
      </c>
      <c r="I8463" s="11">
        <f t="shared" si="133"/>
        <v>0</v>
      </c>
      <c r="J8463" s="22"/>
    </row>
    <row r="8464" spans="5:10">
      <c r="E8464" s="4" t="e">
        <f>VLOOKUP(B8464,'[1]Base de datos Almacen'!$B$2:$E$3654,4,0)</f>
        <v>#N/A</v>
      </c>
      <c r="F8464" s="8">
        <v>0</v>
      </c>
      <c r="G8464" s="9">
        <f>SUMIFS('Entrada - Salida'!$E:$E,'Entrada - Salida'!$D:$D,Saldo!C8464,'Entrada - Salida'!C:C,Saldo!B8464)</f>
        <v>0</v>
      </c>
      <c r="H8464" s="10">
        <f>SUMIFS('Entrada - Salida'!$F:$F,'Entrada - Salida'!$D:$D,Saldo!C8464,'Entrada - Salida'!C:C,Saldo!B8464)</f>
        <v>0</v>
      </c>
      <c r="I8464" s="11">
        <f t="shared" si="133"/>
        <v>0</v>
      </c>
      <c r="J8464" s="22"/>
    </row>
    <row r="8465" spans="5:10">
      <c r="E8465" s="4" t="e">
        <f>VLOOKUP(B8465,'[1]Base de datos Almacen'!$B$2:$E$3654,4,0)</f>
        <v>#N/A</v>
      </c>
      <c r="F8465" s="8">
        <v>0</v>
      </c>
      <c r="G8465" s="9">
        <f>SUMIFS('Entrada - Salida'!$E:$E,'Entrada - Salida'!$D:$D,Saldo!C8465,'Entrada - Salida'!C:C,Saldo!B8465)</f>
        <v>0</v>
      </c>
      <c r="H8465" s="10">
        <f>SUMIFS('Entrada - Salida'!$F:$F,'Entrada - Salida'!$D:$D,Saldo!C8465,'Entrada - Salida'!C:C,Saldo!B8465)</f>
        <v>0</v>
      </c>
      <c r="I8465" s="11">
        <f t="shared" si="133"/>
        <v>0</v>
      </c>
      <c r="J8465" s="22"/>
    </row>
    <row r="8466" spans="5:10">
      <c r="E8466" s="4" t="e">
        <f>VLOOKUP(B8466,'[1]Base de datos Almacen'!$B$2:$E$3654,4,0)</f>
        <v>#N/A</v>
      </c>
      <c r="F8466" s="8">
        <v>0</v>
      </c>
      <c r="G8466" s="9">
        <f>SUMIFS('Entrada - Salida'!$E:$E,'Entrada - Salida'!$D:$D,Saldo!C8466,'Entrada - Salida'!C:C,Saldo!B8466)</f>
        <v>0</v>
      </c>
      <c r="H8466" s="10">
        <f>SUMIFS('Entrada - Salida'!$F:$F,'Entrada - Salida'!$D:$D,Saldo!C8466,'Entrada - Salida'!C:C,Saldo!B8466)</f>
        <v>0</v>
      </c>
      <c r="I8466" s="11">
        <f t="shared" si="133"/>
        <v>0</v>
      </c>
      <c r="J8466" s="22"/>
    </row>
    <row r="8467" spans="5:10">
      <c r="E8467" s="4" t="e">
        <f>VLOOKUP(B8467,'[1]Base de datos Almacen'!$B$2:$E$3654,4,0)</f>
        <v>#N/A</v>
      </c>
      <c r="F8467" s="8">
        <v>0</v>
      </c>
      <c r="G8467" s="9">
        <f>SUMIFS('Entrada - Salida'!$E:$E,'Entrada - Salida'!$D:$D,Saldo!C8467,'Entrada - Salida'!C:C,Saldo!B8467)</f>
        <v>0</v>
      </c>
      <c r="H8467" s="10">
        <f>SUMIFS('Entrada - Salida'!$F:$F,'Entrada - Salida'!$D:$D,Saldo!C8467,'Entrada - Salida'!C:C,Saldo!B8467)</f>
        <v>0</v>
      </c>
      <c r="I8467" s="11">
        <f t="shared" si="133"/>
        <v>0</v>
      </c>
      <c r="J8467" s="22"/>
    </row>
    <row r="8468" spans="5:10">
      <c r="E8468" s="4" t="e">
        <f>VLOOKUP(B8468,'[1]Base de datos Almacen'!$B$2:$E$3654,4,0)</f>
        <v>#N/A</v>
      </c>
      <c r="F8468" s="8">
        <v>0</v>
      </c>
      <c r="G8468" s="9">
        <f>SUMIFS('Entrada - Salida'!$E:$E,'Entrada - Salida'!$D:$D,Saldo!C8468,'Entrada - Salida'!C:C,Saldo!B8468)</f>
        <v>0</v>
      </c>
      <c r="H8468" s="10">
        <f>SUMIFS('Entrada - Salida'!$F:$F,'Entrada - Salida'!$D:$D,Saldo!C8468,'Entrada - Salida'!C:C,Saldo!B8468)</f>
        <v>0</v>
      </c>
      <c r="I8468" s="11">
        <f t="shared" si="133"/>
        <v>0</v>
      </c>
      <c r="J8468" s="22"/>
    </row>
    <row r="8469" spans="5:10">
      <c r="E8469" s="4" t="e">
        <f>VLOOKUP(B8469,'[1]Base de datos Almacen'!$B$2:$E$3654,4,0)</f>
        <v>#N/A</v>
      </c>
      <c r="F8469" s="8">
        <v>0</v>
      </c>
      <c r="G8469" s="9">
        <f>SUMIFS('Entrada - Salida'!$E:$E,'Entrada - Salida'!$D:$D,Saldo!C8469,'Entrada - Salida'!C:C,Saldo!B8469)</f>
        <v>0</v>
      </c>
      <c r="H8469" s="10">
        <f>SUMIFS('Entrada - Salida'!$F:$F,'Entrada - Salida'!$D:$D,Saldo!C8469,'Entrada - Salida'!C:C,Saldo!B8469)</f>
        <v>0</v>
      </c>
      <c r="I8469" s="11">
        <f t="shared" si="133"/>
        <v>0</v>
      </c>
      <c r="J8469" s="22"/>
    </row>
    <row r="8470" spans="5:10">
      <c r="E8470" s="4" t="e">
        <f>VLOOKUP(B8470,'[1]Base de datos Almacen'!$B$2:$E$3654,4,0)</f>
        <v>#N/A</v>
      </c>
      <c r="F8470" s="8">
        <v>0</v>
      </c>
      <c r="G8470" s="9">
        <f>SUMIFS('Entrada - Salida'!$E:$E,'Entrada - Salida'!$D:$D,Saldo!C8470,'Entrada - Salida'!C:C,Saldo!B8470)</f>
        <v>0</v>
      </c>
      <c r="H8470" s="10">
        <f>SUMIFS('Entrada - Salida'!$F:$F,'Entrada - Salida'!$D:$D,Saldo!C8470,'Entrada - Salida'!C:C,Saldo!B8470)</f>
        <v>0</v>
      </c>
      <c r="I8470" s="11">
        <f t="shared" si="133"/>
        <v>0</v>
      </c>
      <c r="J8470" s="22"/>
    </row>
    <row r="8471" spans="5:10">
      <c r="E8471" s="4" t="e">
        <f>VLOOKUP(B8471,'[1]Base de datos Almacen'!$B$2:$E$3654,4,0)</f>
        <v>#N/A</v>
      </c>
      <c r="F8471" s="8">
        <v>0</v>
      </c>
      <c r="G8471" s="9">
        <f>SUMIFS('Entrada - Salida'!$E:$E,'Entrada - Salida'!$D:$D,Saldo!C8471,'Entrada - Salida'!C:C,Saldo!B8471)</f>
        <v>0</v>
      </c>
      <c r="H8471" s="10">
        <f>SUMIFS('Entrada - Salida'!$F:$F,'Entrada - Salida'!$D:$D,Saldo!C8471,'Entrada - Salida'!C:C,Saldo!B8471)</f>
        <v>0</v>
      </c>
      <c r="I8471" s="11">
        <f t="shared" si="133"/>
        <v>0</v>
      </c>
      <c r="J8471" s="22"/>
    </row>
    <row r="8472" spans="5:10">
      <c r="E8472" s="4" t="e">
        <f>VLOOKUP(B8472,'[1]Base de datos Almacen'!$B$2:$E$3654,4,0)</f>
        <v>#N/A</v>
      </c>
      <c r="F8472" s="8">
        <v>0</v>
      </c>
      <c r="G8472" s="9">
        <f>SUMIFS('Entrada - Salida'!$E:$E,'Entrada - Salida'!$D:$D,Saldo!C8472,'Entrada - Salida'!C:C,Saldo!B8472)</f>
        <v>0</v>
      </c>
      <c r="H8472" s="10">
        <f>SUMIFS('Entrada - Salida'!$F:$F,'Entrada - Salida'!$D:$D,Saldo!C8472,'Entrada - Salida'!C:C,Saldo!B8472)</f>
        <v>0</v>
      </c>
      <c r="I8472" s="11">
        <f t="shared" si="133"/>
        <v>0</v>
      </c>
      <c r="J8472" s="22"/>
    </row>
    <row r="8473" spans="5:10">
      <c r="E8473" s="4" t="e">
        <f>VLOOKUP(B8473,'[1]Base de datos Almacen'!$B$2:$E$3654,4,0)</f>
        <v>#N/A</v>
      </c>
      <c r="F8473" s="8">
        <v>0</v>
      </c>
      <c r="G8473" s="9">
        <f>SUMIFS('Entrada - Salida'!$E:$E,'Entrada - Salida'!$D:$D,Saldo!C8473,'Entrada - Salida'!C:C,Saldo!B8473)</f>
        <v>0</v>
      </c>
      <c r="H8473" s="10">
        <f>SUMIFS('Entrada - Salida'!$F:$F,'Entrada - Salida'!$D:$D,Saldo!C8473,'Entrada - Salida'!C:C,Saldo!B8473)</f>
        <v>0</v>
      </c>
      <c r="I8473" s="11">
        <f t="shared" si="133"/>
        <v>0</v>
      </c>
      <c r="J8473" s="22"/>
    </row>
    <row r="8474" spans="5:10">
      <c r="E8474" s="4" t="e">
        <f>VLOOKUP(B8474,'[1]Base de datos Almacen'!$B$2:$E$3654,4,0)</f>
        <v>#N/A</v>
      </c>
      <c r="F8474" s="8">
        <v>0</v>
      </c>
      <c r="G8474" s="9">
        <f>SUMIFS('Entrada - Salida'!$E:$E,'Entrada - Salida'!$D:$D,Saldo!C8474,'Entrada - Salida'!C:C,Saldo!B8474)</f>
        <v>0</v>
      </c>
      <c r="H8474" s="10">
        <f>SUMIFS('Entrada - Salida'!$F:$F,'Entrada - Salida'!$D:$D,Saldo!C8474,'Entrada - Salida'!C:C,Saldo!B8474)</f>
        <v>0</v>
      </c>
      <c r="I8474" s="11">
        <f t="shared" si="133"/>
        <v>0</v>
      </c>
      <c r="J8474" s="22"/>
    </row>
    <row r="8475" spans="5:10">
      <c r="E8475" s="4" t="e">
        <f>VLOOKUP(B8475,'[1]Base de datos Almacen'!$B$2:$E$3654,4,0)</f>
        <v>#N/A</v>
      </c>
      <c r="F8475" s="8">
        <v>0</v>
      </c>
      <c r="G8475" s="9">
        <f>SUMIFS('Entrada - Salida'!$E:$E,'Entrada - Salida'!$D:$D,Saldo!C8475,'Entrada - Salida'!C:C,Saldo!B8475)</f>
        <v>0</v>
      </c>
      <c r="H8475" s="10">
        <f>SUMIFS('Entrada - Salida'!$F:$F,'Entrada - Salida'!$D:$D,Saldo!C8475,'Entrada - Salida'!C:C,Saldo!B8475)</f>
        <v>0</v>
      </c>
      <c r="I8475" s="11">
        <f t="shared" si="133"/>
        <v>0</v>
      </c>
      <c r="J8475" s="22"/>
    </row>
    <row r="8476" spans="5:10">
      <c r="E8476" s="4" t="e">
        <f>VLOOKUP(B8476,'[1]Base de datos Almacen'!$B$2:$E$3654,4,0)</f>
        <v>#N/A</v>
      </c>
      <c r="F8476" s="8">
        <v>0</v>
      </c>
      <c r="G8476" s="9">
        <f>SUMIFS('Entrada - Salida'!$E:$E,'Entrada - Salida'!$D:$D,Saldo!C8476,'Entrada - Salida'!C:C,Saldo!B8476)</f>
        <v>0</v>
      </c>
      <c r="H8476" s="10">
        <f>SUMIFS('Entrada - Salida'!$F:$F,'Entrada - Salida'!$D:$D,Saldo!C8476,'Entrada - Salida'!C:C,Saldo!B8476)</f>
        <v>0</v>
      </c>
      <c r="I8476" s="11">
        <f t="shared" si="133"/>
        <v>0</v>
      </c>
      <c r="J8476" s="22"/>
    </row>
    <row r="8477" spans="5:10">
      <c r="E8477" s="4" t="e">
        <f>VLOOKUP(B8477,'[1]Base de datos Almacen'!$B$2:$E$3654,4,0)</f>
        <v>#N/A</v>
      </c>
      <c r="F8477" s="8">
        <v>0</v>
      </c>
      <c r="G8477" s="9">
        <f>SUMIFS('Entrada - Salida'!$E:$E,'Entrada - Salida'!$D:$D,Saldo!C8477,'Entrada - Salida'!C:C,Saldo!B8477)</f>
        <v>0</v>
      </c>
      <c r="H8477" s="10">
        <f>SUMIFS('Entrada - Salida'!$F:$F,'Entrada - Salida'!$D:$D,Saldo!C8477,'Entrada - Salida'!C:C,Saldo!B8477)</f>
        <v>0</v>
      </c>
      <c r="I8477" s="11">
        <f t="shared" si="133"/>
        <v>0</v>
      </c>
      <c r="J8477" s="22"/>
    </row>
    <row r="8478" spans="5:10">
      <c r="E8478" s="4" t="e">
        <f>VLOOKUP(B8478,'[1]Base de datos Almacen'!$B$2:$E$3654,4,0)</f>
        <v>#N/A</v>
      </c>
      <c r="F8478" s="8">
        <v>0</v>
      </c>
      <c r="G8478" s="9">
        <f>SUMIFS('Entrada - Salida'!$E:$E,'Entrada - Salida'!$D:$D,Saldo!C8478,'Entrada - Salida'!C:C,Saldo!B8478)</f>
        <v>0</v>
      </c>
      <c r="H8478" s="10">
        <f>SUMIFS('Entrada - Salida'!$F:$F,'Entrada - Salida'!$D:$D,Saldo!C8478,'Entrada - Salida'!C:C,Saldo!B8478)</f>
        <v>0</v>
      </c>
      <c r="I8478" s="11">
        <f t="shared" si="133"/>
        <v>0</v>
      </c>
      <c r="J8478" s="22"/>
    </row>
    <row r="8479" spans="5:10">
      <c r="E8479" s="4" t="e">
        <f>VLOOKUP(B8479,'[1]Base de datos Almacen'!$B$2:$E$3654,4,0)</f>
        <v>#N/A</v>
      </c>
      <c r="F8479" s="8">
        <v>0</v>
      </c>
      <c r="G8479" s="9">
        <f>SUMIFS('Entrada - Salida'!$E:$E,'Entrada - Salida'!$D:$D,Saldo!C8479,'Entrada - Salida'!C:C,Saldo!B8479)</f>
        <v>0</v>
      </c>
      <c r="H8479" s="10">
        <f>SUMIFS('Entrada - Salida'!$F:$F,'Entrada - Salida'!$D:$D,Saldo!C8479,'Entrada - Salida'!C:C,Saldo!B8479)</f>
        <v>0</v>
      </c>
      <c r="I8479" s="11">
        <f t="shared" si="133"/>
        <v>0</v>
      </c>
      <c r="J8479" s="22"/>
    </row>
    <row r="8480" spans="5:10">
      <c r="E8480" s="4" t="e">
        <f>VLOOKUP(B8480,'[1]Base de datos Almacen'!$B$2:$E$3654,4,0)</f>
        <v>#N/A</v>
      </c>
      <c r="F8480" s="8">
        <v>0</v>
      </c>
      <c r="G8480" s="9">
        <f>SUMIFS('Entrada - Salida'!$E:$E,'Entrada - Salida'!$D:$D,Saldo!C8480,'Entrada - Salida'!C:C,Saldo!B8480)</f>
        <v>0</v>
      </c>
      <c r="H8480" s="10">
        <f>SUMIFS('Entrada - Salida'!$F:$F,'Entrada - Salida'!$D:$D,Saldo!C8480,'Entrada - Salida'!C:C,Saldo!B8480)</f>
        <v>0</v>
      </c>
      <c r="I8480" s="11">
        <f t="shared" si="133"/>
        <v>0</v>
      </c>
      <c r="J8480" s="22"/>
    </row>
    <row r="8481" spans="5:10">
      <c r="E8481" s="4" t="e">
        <f>VLOOKUP(B8481,'[1]Base de datos Almacen'!$B$2:$E$3654,4,0)</f>
        <v>#N/A</v>
      </c>
      <c r="F8481" s="8">
        <v>0</v>
      </c>
      <c r="G8481" s="9">
        <f>SUMIFS('Entrada - Salida'!$E:$E,'Entrada - Salida'!$D:$D,Saldo!C8481,'Entrada - Salida'!C:C,Saldo!B8481)</f>
        <v>0</v>
      </c>
      <c r="H8481" s="10">
        <f>SUMIFS('Entrada - Salida'!$F:$F,'Entrada - Salida'!$D:$D,Saldo!C8481,'Entrada - Salida'!C:C,Saldo!B8481)</f>
        <v>0</v>
      </c>
      <c r="I8481" s="11">
        <f t="shared" si="133"/>
        <v>0</v>
      </c>
      <c r="J8481" s="22"/>
    </row>
    <row r="8482" spans="5:10">
      <c r="E8482" s="4" t="e">
        <f>VLOOKUP(B8482,'[1]Base de datos Almacen'!$B$2:$E$3654,4,0)</f>
        <v>#N/A</v>
      </c>
      <c r="F8482" s="8">
        <v>0</v>
      </c>
      <c r="G8482" s="9">
        <f>SUMIFS('Entrada - Salida'!$E:$E,'Entrada - Salida'!$D:$D,Saldo!C8482,'Entrada - Salida'!C:C,Saldo!B8482)</f>
        <v>0</v>
      </c>
      <c r="H8482" s="10">
        <f>SUMIFS('Entrada - Salida'!$F:$F,'Entrada - Salida'!$D:$D,Saldo!C8482,'Entrada - Salida'!C:C,Saldo!B8482)</f>
        <v>0</v>
      </c>
      <c r="I8482" s="11">
        <f t="shared" si="133"/>
        <v>0</v>
      </c>
      <c r="J8482" s="22"/>
    </row>
    <row r="8483" spans="5:10">
      <c r="E8483" s="4" t="e">
        <f>VLOOKUP(B8483,'[1]Base de datos Almacen'!$B$2:$E$3654,4,0)</f>
        <v>#N/A</v>
      </c>
      <c r="F8483" s="8">
        <v>0</v>
      </c>
      <c r="G8483" s="9">
        <f>SUMIFS('Entrada - Salida'!$E:$E,'Entrada - Salida'!$D:$D,Saldo!C8483,'Entrada - Salida'!C:C,Saldo!B8483)</f>
        <v>0</v>
      </c>
      <c r="H8483" s="10">
        <f>SUMIFS('Entrada - Salida'!$F:$F,'Entrada - Salida'!$D:$D,Saldo!C8483,'Entrada - Salida'!C:C,Saldo!B8483)</f>
        <v>0</v>
      </c>
      <c r="I8483" s="11">
        <f t="shared" si="133"/>
        <v>0</v>
      </c>
      <c r="J8483" s="22"/>
    </row>
    <row r="8484" spans="5:10">
      <c r="E8484" s="4" t="e">
        <f>VLOOKUP(B8484,'[1]Base de datos Almacen'!$B$2:$E$3654,4,0)</f>
        <v>#N/A</v>
      </c>
      <c r="F8484" s="8">
        <v>0</v>
      </c>
      <c r="G8484" s="9">
        <f>SUMIFS('Entrada - Salida'!$E:$E,'Entrada - Salida'!$D:$D,Saldo!C8484,'Entrada - Salida'!C:C,Saldo!B8484)</f>
        <v>0</v>
      </c>
      <c r="H8484" s="10">
        <f>SUMIFS('Entrada - Salida'!$F:$F,'Entrada - Salida'!$D:$D,Saldo!C8484,'Entrada - Salida'!C:C,Saldo!B8484)</f>
        <v>0</v>
      </c>
      <c r="I8484" s="11">
        <f t="shared" si="133"/>
        <v>0</v>
      </c>
      <c r="J8484" s="22"/>
    </row>
    <row r="8485" spans="5:10">
      <c r="E8485" s="4" t="e">
        <f>VLOOKUP(B8485,'[1]Base de datos Almacen'!$B$2:$E$3654,4,0)</f>
        <v>#N/A</v>
      </c>
      <c r="F8485" s="8">
        <v>0</v>
      </c>
      <c r="G8485" s="9">
        <f>SUMIFS('Entrada - Salida'!$E:$E,'Entrada - Salida'!$D:$D,Saldo!C8485,'Entrada - Salida'!C:C,Saldo!B8485)</f>
        <v>0</v>
      </c>
      <c r="H8485" s="10">
        <f>SUMIFS('Entrada - Salida'!$F:$F,'Entrada - Salida'!$D:$D,Saldo!C8485,'Entrada - Salida'!C:C,Saldo!B8485)</f>
        <v>0</v>
      </c>
      <c r="I8485" s="11">
        <f t="shared" si="133"/>
        <v>0</v>
      </c>
      <c r="J8485" s="22"/>
    </row>
    <row r="8486" spans="5:10">
      <c r="E8486" s="4" t="e">
        <f>VLOOKUP(B8486,'[1]Base de datos Almacen'!$B$2:$E$3654,4,0)</f>
        <v>#N/A</v>
      </c>
      <c r="F8486" s="8">
        <v>0</v>
      </c>
      <c r="G8486" s="9">
        <f>SUMIFS('Entrada - Salida'!$E:$E,'Entrada - Salida'!$D:$D,Saldo!C8486,'Entrada - Salida'!C:C,Saldo!B8486)</f>
        <v>0</v>
      </c>
      <c r="H8486" s="10">
        <f>SUMIFS('Entrada - Salida'!$F:$F,'Entrada - Salida'!$D:$D,Saldo!C8486,'Entrada - Salida'!C:C,Saldo!B8486)</f>
        <v>0</v>
      </c>
      <c r="I8486" s="11">
        <f t="shared" si="133"/>
        <v>0</v>
      </c>
      <c r="J8486" s="22"/>
    </row>
    <row r="8487" spans="5:10">
      <c r="E8487" s="4" t="e">
        <f>VLOOKUP(B8487,'[1]Base de datos Almacen'!$B$2:$E$3654,4,0)</f>
        <v>#N/A</v>
      </c>
      <c r="F8487" s="8">
        <v>0</v>
      </c>
      <c r="G8487" s="9">
        <f>SUMIFS('Entrada - Salida'!$E:$E,'Entrada - Salida'!$D:$D,Saldo!C8487,'Entrada - Salida'!C:C,Saldo!B8487)</f>
        <v>0</v>
      </c>
      <c r="H8487" s="10">
        <f>SUMIFS('Entrada - Salida'!$F:$F,'Entrada - Salida'!$D:$D,Saldo!C8487,'Entrada - Salida'!C:C,Saldo!B8487)</f>
        <v>0</v>
      </c>
      <c r="I8487" s="11">
        <f t="shared" si="133"/>
        <v>0</v>
      </c>
      <c r="J8487" s="22"/>
    </row>
    <row r="8488" spans="5:10">
      <c r="E8488" s="4" t="e">
        <f>VLOOKUP(B8488,'[1]Base de datos Almacen'!$B$2:$E$3654,4,0)</f>
        <v>#N/A</v>
      </c>
      <c r="F8488" s="8">
        <v>0</v>
      </c>
      <c r="G8488" s="9">
        <f>SUMIFS('Entrada - Salida'!$E:$E,'Entrada - Salida'!$D:$D,Saldo!C8488,'Entrada - Salida'!C:C,Saldo!B8488)</f>
        <v>0</v>
      </c>
      <c r="H8488" s="10">
        <f>SUMIFS('Entrada - Salida'!$F:$F,'Entrada - Salida'!$D:$D,Saldo!C8488,'Entrada - Salida'!C:C,Saldo!B8488)</f>
        <v>0</v>
      </c>
      <c r="I8488" s="11">
        <f t="shared" si="133"/>
        <v>0</v>
      </c>
      <c r="J8488" s="22"/>
    </row>
    <row r="8489" spans="5:10">
      <c r="E8489" s="4" t="e">
        <f>VLOOKUP(B8489,'[1]Base de datos Almacen'!$B$2:$E$3654,4,0)</f>
        <v>#N/A</v>
      </c>
      <c r="F8489" s="8">
        <v>0</v>
      </c>
      <c r="G8489" s="9">
        <f>SUMIFS('Entrada - Salida'!$E:$E,'Entrada - Salida'!$D:$D,Saldo!C8489,'Entrada - Salida'!C:C,Saldo!B8489)</f>
        <v>0</v>
      </c>
      <c r="H8489" s="10">
        <f>SUMIFS('Entrada - Salida'!$F:$F,'Entrada - Salida'!$D:$D,Saldo!C8489,'Entrada - Salida'!C:C,Saldo!B8489)</f>
        <v>0</v>
      </c>
      <c r="I8489" s="11">
        <f t="shared" si="133"/>
        <v>0</v>
      </c>
      <c r="J8489" s="22"/>
    </row>
    <row r="8490" spans="5:10">
      <c r="E8490" s="4" t="e">
        <f>VLOOKUP(B8490,'[1]Base de datos Almacen'!$B$2:$E$3654,4,0)</f>
        <v>#N/A</v>
      </c>
      <c r="F8490" s="8">
        <v>0</v>
      </c>
      <c r="G8490" s="9">
        <f>SUMIFS('Entrada - Salida'!$E:$E,'Entrada - Salida'!$D:$D,Saldo!C8490,'Entrada - Salida'!C:C,Saldo!B8490)</f>
        <v>0</v>
      </c>
      <c r="H8490" s="10">
        <f>SUMIFS('Entrada - Salida'!$F:$F,'Entrada - Salida'!$D:$D,Saldo!C8490,'Entrada - Salida'!C:C,Saldo!B8490)</f>
        <v>0</v>
      </c>
      <c r="I8490" s="11">
        <f t="shared" si="133"/>
        <v>0</v>
      </c>
      <c r="J8490" s="22"/>
    </row>
    <row r="8491" spans="5:10">
      <c r="E8491" s="4" t="e">
        <f>VLOOKUP(B8491,'[1]Base de datos Almacen'!$B$2:$E$3654,4,0)</f>
        <v>#N/A</v>
      </c>
      <c r="F8491" s="8">
        <v>0</v>
      </c>
      <c r="G8491" s="9">
        <f>SUMIFS('Entrada - Salida'!$E:$E,'Entrada - Salida'!$D:$D,Saldo!C8491,'Entrada - Salida'!C:C,Saldo!B8491)</f>
        <v>0</v>
      </c>
      <c r="H8491" s="10">
        <f>SUMIFS('Entrada - Salida'!$F:$F,'Entrada - Salida'!$D:$D,Saldo!C8491,'Entrada - Salida'!C:C,Saldo!B8491)</f>
        <v>0</v>
      </c>
      <c r="I8491" s="11">
        <f t="shared" si="133"/>
        <v>0</v>
      </c>
      <c r="J8491" s="22"/>
    </row>
    <row r="8492" spans="5:10">
      <c r="E8492" s="4" t="e">
        <f>VLOOKUP(B8492,'[1]Base de datos Almacen'!$B$2:$E$3654,4,0)</f>
        <v>#N/A</v>
      </c>
      <c r="F8492" s="8">
        <v>0</v>
      </c>
      <c r="G8492" s="9">
        <f>SUMIFS('Entrada - Salida'!$E:$E,'Entrada - Salida'!$D:$D,Saldo!C8492,'Entrada - Salida'!C:C,Saldo!B8492)</f>
        <v>0</v>
      </c>
      <c r="H8492" s="10">
        <f>SUMIFS('Entrada - Salida'!$F:$F,'Entrada - Salida'!$D:$D,Saldo!C8492,'Entrada - Salida'!C:C,Saldo!B8492)</f>
        <v>0</v>
      </c>
      <c r="I8492" s="11">
        <f t="shared" si="133"/>
        <v>0</v>
      </c>
      <c r="J8492" s="22"/>
    </row>
    <row r="8493" spans="5:10">
      <c r="E8493" s="4" t="e">
        <f>VLOOKUP(B8493,'[1]Base de datos Almacen'!$B$2:$E$3654,4,0)</f>
        <v>#N/A</v>
      </c>
      <c r="F8493" s="8">
        <v>0</v>
      </c>
      <c r="G8493" s="9">
        <f>SUMIFS('Entrada - Salida'!$E:$E,'Entrada - Salida'!$D:$D,Saldo!C8493,'Entrada - Salida'!C:C,Saldo!B8493)</f>
        <v>0</v>
      </c>
      <c r="H8493" s="10">
        <f>SUMIFS('Entrada - Salida'!$F:$F,'Entrada - Salida'!$D:$D,Saldo!C8493,'Entrada - Salida'!C:C,Saldo!B8493)</f>
        <v>0</v>
      </c>
      <c r="I8493" s="11">
        <f t="shared" si="133"/>
        <v>0</v>
      </c>
      <c r="J8493" s="22"/>
    </row>
    <row r="8494" spans="5:10">
      <c r="E8494" s="4" t="e">
        <f>VLOOKUP(B8494,'[1]Base de datos Almacen'!$B$2:$E$3654,4,0)</f>
        <v>#N/A</v>
      </c>
      <c r="F8494" s="8">
        <v>0</v>
      </c>
      <c r="G8494" s="9">
        <f>SUMIFS('Entrada - Salida'!$E:$E,'Entrada - Salida'!$D:$D,Saldo!C8494,'Entrada - Salida'!C:C,Saldo!B8494)</f>
        <v>0</v>
      </c>
      <c r="H8494" s="10">
        <f>SUMIFS('Entrada - Salida'!$F:$F,'Entrada - Salida'!$D:$D,Saldo!C8494,'Entrada - Salida'!C:C,Saldo!B8494)</f>
        <v>0</v>
      </c>
      <c r="I8494" s="11">
        <f t="shared" ref="I8494:I8557" si="134">+(G8494-H8494)+F8494</f>
        <v>0</v>
      </c>
      <c r="J8494" s="22"/>
    </row>
    <row r="8495" spans="5:10">
      <c r="E8495" s="4" t="e">
        <f>VLOOKUP(B8495,'[1]Base de datos Almacen'!$B$2:$E$3654,4,0)</f>
        <v>#N/A</v>
      </c>
      <c r="F8495" s="8">
        <v>0</v>
      </c>
      <c r="G8495" s="9">
        <f>SUMIFS('Entrada - Salida'!$E:$E,'Entrada - Salida'!$D:$D,Saldo!C8495,'Entrada - Salida'!C:C,Saldo!B8495)</f>
        <v>0</v>
      </c>
      <c r="H8495" s="10">
        <f>SUMIFS('Entrada - Salida'!$F:$F,'Entrada - Salida'!$D:$D,Saldo!C8495,'Entrada - Salida'!C:C,Saldo!B8495)</f>
        <v>0</v>
      </c>
      <c r="I8495" s="11">
        <f t="shared" si="134"/>
        <v>0</v>
      </c>
      <c r="J8495" s="22"/>
    </row>
    <row r="8496" spans="5:10">
      <c r="E8496" s="4" t="e">
        <f>VLOOKUP(B8496,'[1]Base de datos Almacen'!$B$2:$E$3654,4,0)</f>
        <v>#N/A</v>
      </c>
      <c r="F8496" s="8">
        <v>0</v>
      </c>
      <c r="G8496" s="9">
        <f>SUMIFS('Entrada - Salida'!$E:$E,'Entrada - Salida'!$D:$D,Saldo!C8496,'Entrada - Salida'!C:C,Saldo!B8496)</f>
        <v>0</v>
      </c>
      <c r="H8496" s="10">
        <f>SUMIFS('Entrada - Salida'!$F:$F,'Entrada - Salida'!$D:$D,Saldo!C8496,'Entrada - Salida'!C:C,Saldo!B8496)</f>
        <v>0</v>
      </c>
      <c r="I8496" s="11">
        <f t="shared" si="134"/>
        <v>0</v>
      </c>
      <c r="J8496" s="22"/>
    </row>
    <row r="8497" spans="5:10">
      <c r="E8497" s="4" t="e">
        <f>VLOOKUP(B8497,'[1]Base de datos Almacen'!$B$2:$E$3654,4,0)</f>
        <v>#N/A</v>
      </c>
      <c r="F8497" s="8">
        <v>0</v>
      </c>
      <c r="G8497" s="9">
        <f>SUMIFS('Entrada - Salida'!$E:$E,'Entrada - Salida'!$D:$D,Saldo!C8497,'Entrada - Salida'!C:C,Saldo!B8497)</f>
        <v>0</v>
      </c>
      <c r="H8497" s="10">
        <f>SUMIFS('Entrada - Salida'!$F:$F,'Entrada - Salida'!$D:$D,Saldo!C8497,'Entrada - Salida'!C:C,Saldo!B8497)</f>
        <v>0</v>
      </c>
      <c r="I8497" s="11">
        <f t="shared" si="134"/>
        <v>0</v>
      </c>
      <c r="J8497" s="22"/>
    </row>
    <row r="8498" spans="5:10">
      <c r="E8498" s="4" t="e">
        <f>VLOOKUP(B8498,'[1]Base de datos Almacen'!$B$2:$E$3654,4,0)</f>
        <v>#N/A</v>
      </c>
      <c r="F8498" s="8">
        <v>0</v>
      </c>
      <c r="G8498" s="9">
        <f>SUMIFS('Entrada - Salida'!$E:$E,'Entrada - Salida'!$D:$D,Saldo!C8498,'Entrada - Salida'!C:C,Saldo!B8498)</f>
        <v>0</v>
      </c>
      <c r="H8498" s="10">
        <f>SUMIFS('Entrada - Salida'!$F:$F,'Entrada - Salida'!$D:$D,Saldo!C8498,'Entrada - Salida'!C:C,Saldo!B8498)</f>
        <v>0</v>
      </c>
      <c r="I8498" s="11">
        <f t="shared" si="134"/>
        <v>0</v>
      </c>
      <c r="J8498" s="22"/>
    </row>
    <row r="8499" spans="5:10">
      <c r="E8499" s="4" t="e">
        <f>VLOOKUP(B8499,'[1]Base de datos Almacen'!$B$2:$E$3654,4,0)</f>
        <v>#N/A</v>
      </c>
      <c r="F8499" s="8">
        <v>0</v>
      </c>
      <c r="G8499" s="9">
        <f>SUMIFS('Entrada - Salida'!$E:$E,'Entrada - Salida'!$D:$D,Saldo!C8499,'Entrada - Salida'!C:C,Saldo!B8499)</f>
        <v>0</v>
      </c>
      <c r="H8499" s="10">
        <f>SUMIFS('Entrada - Salida'!$F:$F,'Entrada - Salida'!$D:$D,Saldo!C8499,'Entrada - Salida'!C:C,Saldo!B8499)</f>
        <v>0</v>
      </c>
      <c r="I8499" s="11">
        <f t="shared" si="134"/>
        <v>0</v>
      </c>
      <c r="J8499" s="22"/>
    </row>
    <row r="8500" spans="5:10">
      <c r="E8500" s="4" t="e">
        <f>VLOOKUP(B8500,'[1]Base de datos Almacen'!$B$2:$E$3654,4,0)</f>
        <v>#N/A</v>
      </c>
      <c r="F8500" s="8">
        <v>0</v>
      </c>
      <c r="G8500" s="9">
        <f>SUMIFS('Entrada - Salida'!$E:$E,'Entrada - Salida'!$D:$D,Saldo!C8500,'Entrada - Salida'!C:C,Saldo!B8500)</f>
        <v>0</v>
      </c>
      <c r="H8500" s="10">
        <f>SUMIFS('Entrada - Salida'!$F:$F,'Entrada - Salida'!$D:$D,Saldo!C8500,'Entrada - Salida'!C:C,Saldo!B8500)</f>
        <v>0</v>
      </c>
      <c r="I8500" s="11">
        <f t="shared" si="134"/>
        <v>0</v>
      </c>
      <c r="J8500" s="22"/>
    </row>
    <row r="8501" spans="5:10">
      <c r="E8501" s="4" t="e">
        <f>VLOOKUP(B8501,'[1]Base de datos Almacen'!$B$2:$E$3654,4,0)</f>
        <v>#N/A</v>
      </c>
      <c r="F8501" s="8">
        <v>0</v>
      </c>
      <c r="G8501" s="9">
        <f>SUMIFS('Entrada - Salida'!$E:$E,'Entrada - Salida'!$D:$D,Saldo!C8501,'Entrada - Salida'!C:C,Saldo!B8501)</f>
        <v>0</v>
      </c>
      <c r="H8501" s="10">
        <f>SUMIFS('Entrada - Salida'!$F:$F,'Entrada - Salida'!$D:$D,Saldo!C8501,'Entrada - Salida'!C:C,Saldo!B8501)</f>
        <v>0</v>
      </c>
      <c r="I8501" s="11">
        <f t="shared" si="134"/>
        <v>0</v>
      </c>
      <c r="J8501" s="22"/>
    </row>
    <row r="8502" spans="5:10">
      <c r="E8502" s="4" t="e">
        <f>VLOOKUP(B8502,'[1]Base de datos Almacen'!$B$2:$E$3654,4,0)</f>
        <v>#N/A</v>
      </c>
      <c r="F8502" s="8">
        <v>0</v>
      </c>
      <c r="G8502" s="9">
        <f>SUMIFS('Entrada - Salida'!$E:$E,'Entrada - Salida'!$D:$D,Saldo!C8502,'Entrada - Salida'!C:C,Saldo!B8502)</f>
        <v>0</v>
      </c>
      <c r="H8502" s="10">
        <f>SUMIFS('Entrada - Salida'!$F:$F,'Entrada - Salida'!$D:$D,Saldo!C8502,'Entrada - Salida'!C:C,Saldo!B8502)</f>
        <v>0</v>
      </c>
      <c r="I8502" s="11">
        <f t="shared" si="134"/>
        <v>0</v>
      </c>
      <c r="J8502" s="22"/>
    </row>
    <row r="8503" spans="5:10">
      <c r="E8503" s="4" t="e">
        <f>VLOOKUP(B8503,'[1]Base de datos Almacen'!$B$2:$E$3654,4,0)</f>
        <v>#N/A</v>
      </c>
      <c r="F8503" s="8">
        <v>0</v>
      </c>
      <c r="G8503" s="9">
        <f>SUMIFS('Entrada - Salida'!$E:$E,'Entrada - Salida'!$D:$D,Saldo!C8503,'Entrada - Salida'!C:C,Saldo!B8503)</f>
        <v>0</v>
      </c>
      <c r="H8503" s="10">
        <f>SUMIFS('Entrada - Salida'!$F:$F,'Entrada - Salida'!$D:$D,Saldo!C8503,'Entrada - Salida'!C:C,Saldo!B8503)</f>
        <v>0</v>
      </c>
      <c r="I8503" s="11">
        <f t="shared" si="134"/>
        <v>0</v>
      </c>
      <c r="J8503" s="22"/>
    </row>
    <row r="8504" spans="5:10">
      <c r="E8504" s="4" t="e">
        <f>VLOOKUP(B8504,'[1]Base de datos Almacen'!$B$2:$E$3654,4,0)</f>
        <v>#N/A</v>
      </c>
      <c r="F8504" s="8">
        <v>0</v>
      </c>
      <c r="G8504" s="9">
        <f>SUMIFS('Entrada - Salida'!$E:$E,'Entrada - Salida'!$D:$D,Saldo!C8504,'Entrada - Salida'!C:C,Saldo!B8504)</f>
        <v>0</v>
      </c>
      <c r="H8504" s="10">
        <f>SUMIFS('Entrada - Salida'!$F:$F,'Entrada - Salida'!$D:$D,Saldo!C8504,'Entrada - Salida'!C:C,Saldo!B8504)</f>
        <v>0</v>
      </c>
      <c r="I8504" s="11">
        <f t="shared" si="134"/>
        <v>0</v>
      </c>
      <c r="J8504" s="22"/>
    </row>
    <row r="8505" spans="5:10">
      <c r="E8505" s="4" t="e">
        <f>VLOOKUP(B8505,'[1]Base de datos Almacen'!$B$2:$E$3654,4,0)</f>
        <v>#N/A</v>
      </c>
      <c r="F8505" s="8">
        <v>0</v>
      </c>
      <c r="G8505" s="9">
        <f>SUMIFS('Entrada - Salida'!$E:$E,'Entrada - Salida'!$D:$D,Saldo!C8505,'Entrada - Salida'!C:C,Saldo!B8505)</f>
        <v>0</v>
      </c>
      <c r="H8505" s="10">
        <f>SUMIFS('Entrada - Salida'!$F:$F,'Entrada - Salida'!$D:$D,Saldo!C8505,'Entrada - Salida'!C:C,Saldo!B8505)</f>
        <v>0</v>
      </c>
      <c r="I8505" s="11">
        <f t="shared" si="134"/>
        <v>0</v>
      </c>
      <c r="J8505" s="22"/>
    </row>
    <row r="8506" spans="5:10">
      <c r="E8506" s="4" t="e">
        <f>VLOOKUP(B8506,'[1]Base de datos Almacen'!$B$2:$E$3654,4,0)</f>
        <v>#N/A</v>
      </c>
      <c r="F8506" s="8">
        <v>0</v>
      </c>
      <c r="G8506" s="9">
        <f>SUMIFS('Entrada - Salida'!$E:$E,'Entrada - Salida'!$D:$D,Saldo!C8506,'Entrada - Salida'!C:C,Saldo!B8506)</f>
        <v>0</v>
      </c>
      <c r="H8506" s="10">
        <f>SUMIFS('Entrada - Salida'!$F:$F,'Entrada - Salida'!$D:$D,Saldo!C8506,'Entrada - Salida'!C:C,Saldo!B8506)</f>
        <v>0</v>
      </c>
      <c r="I8506" s="11">
        <f t="shared" si="134"/>
        <v>0</v>
      </c>
      <c r="J8506" s="22"/>
    </row>
    <row r="8507" spans="5:10">
      <c r="E8507" s="4" t="e">
        <f>VLOOKUP(B8507,'[1]Base de datos Almacen'!$B$2:$E$3654,4,0)</f>
        <v>#N/A</v>
      </c>
      <c r="F8507" s="8">
        <v>0</v>
      </c>
      <c r="G8507" s="9">
        <f>SUMIFS('Entrada - Salida'!$E:$E,'Entrada - Salida'!$D:$D,Saldo!C8507,'Entrada - Salida'!C:C,Saldo!B8507)</f>
        <v>0</v>
      </c>
      <c r="H8507" s="10">
        <f>SUMIFS('Entrada - Salida'!$F:$F,'Entrada - Salida'!$D:$D,Saldo!C8507,'Entrada - Salida'!C:C,Saldo!B8507)</f>
        <v>0</v>
      </c>
      <c r="I8507" s="11">
        <f t="shared" si="134"/>
        <v>0</v>
      </c>
      <c r="J8507" s="22"/>
    </row>
    <row r="8508" spans="5:10">
      <c r="E8508" s="4" t="e">
        <f>VLOOKUP(B8508,'[1]Base de datos Almacen'!$B$2:$E$3654,4,0)</f>
        <v>#N/A</v>
      </c>
      <c r="F8508" s="8">
        <v>0</v>
      </c>
      <c r="G8508" s="9">
        <f>SUMIFS('Entrada - Salida'!$E:$E,'Entrada - Salida'!$D:$D,Saldo!C8508,'Entrada - Salida'!C:C,Saldo!B8508)</f>
        <v>0</v>
      </c>
      <c r="H8508" s="10">
        <f>SUMIFS('Entrada - Salida'!$F:$F,'Entrada - Salida'!$D:$D,Saldo!C8508,'Entrada - Salida'!C:C,Saldo!B8508)</f>
        <v>0</v>
      </c>
      <c r="I8508" s="11">
        <f t="shared" si="134"/>
        <v>0</v>
      </c>
      <c r="J8508" s="22"/>
    </row>
    <row r="8509" spans="5:10">
      <c r="E8509" s="4" t="e">
        <f>VLOOKUP(B8509,'[1]Base de datos Almacen'!$B$2:$E$3654,4,0)</f>
        <v>#N/A</v>
      </c>
      <c r="F8509" s="8">
        <v>0</v>
      </c>
      <c r="G8509" s="9">
        <f>SUMIFS('Entrada - Salida'!$E:$E,'Entrada - Salida'!$D:$D,Saldo!C8509,'Entrada - Salida'!C:C,Saldo!B8509)</f>
        <v>0</v>
      </c>
      <c r="H8509" s="10">
        <f>SUMIFS('Entrada - Salida'!$F:$F,'Entrada - Salida'!$D:$D,Saldo!C8509,'Entrada - Salida'!C:C,Saldo!B8509)</f>
        <v>0</v>
      </c>
      <c r="I8509" s="11">
        <f t="shared" si="134"/>
        <v>0</v>
      </c>
      <c r="J8509" s="22"/>
    </row>
    <row r="8510" spans="5:10">
      <c r="E8510" s="4" t="e">
        <f>VLOOKUP(B8510,'[1]Base de datos Almacen'!$B$2:$E$3654,4,0)</f>
        <v>#N/A</v>
      </c>
      <c r="F8510" s="8">
        <v>0</v>
      </c>
      <c r="G8510" s="9">
        <f>SUMIFS('Entrada - Salida'!$E:$E,'Entrada - Salida'!$D:$D,Saldo!C8510,'Entrada - Salida'!C:C,Saldo!B8510)</f>
        <v>0</v>
      </c>
      <c r="H8510" s="10">
        <f>SUMIFS('Entrada - Salida'!$F:$F,'Entrada - Salida'!$D:$D,Saldo!C8510,'Entrada - Salida'!C:C,Saldo!B8510)</f>
        <v>0</v>
      </c>
      <c r="I8510" s="11">
        <f t="shared" si="134"/>
        <v>0</v>
      </c>
      <c r="J8510" s="22"/>
    </row>
    <row r="8511" spans="5:10">
      <c r="E8511" s="4" t="e">
        <f>VLOOKUP(B8511,'[1]Base de datos Almacen'!$B$2:$E$3654,4,0)</f>
        <v>#N/A</v>
      </c>
      <c r="F8511" s="8">
        <v>0</v>
      </c>
      <c r="G8511" s="9">
        <f>SUMIFS('Entrada - Salida'!$E:$E,'Entrada - Salida'!$D:$D,Saldo!C8511,'Entrada - Salida'!C:C,Saldo!B8511)</f>
        <v>0</v>
      </c>
      <c r="H8511" s="10">
        <f>SUMIFS('Entrada - Salida'!$F:$F,'Entrada - Salida'!$D:$D,Saldo!C8511,'Entrada - Salida'!C:C,Saldo!B8511)</f>
        <v>0</v>
      </c>
      <c r="I8511" s="11">
        <f t="shared" si="134"/>
        <v>0</v>
      </c>
      <c r="J8511" s="22"/>
    </row>
    <row r="8512" spans="5:10">
      <c r="E8512" s="4" t="e">
        <f>VLOOKUP(B8512,'[1]Base de datos Almacen'!$B$2:$E$3654,4,0)</f>
        <v>#N/A</v>
      </c>
      <c r="F8512" s="8">
        <v>0</v>
      </c>
      <c r="G8512" s="9">
        <f>SUMIFS('Entrada - Salida'!$E:$E,'Entrada - Salida'!$D:$D,Saldo!C8512,'Entrada - Salida'!C:C,Saldo!B8512)</f>
        <v>0</v>
      </c>
      <c r="H8512" s="10">
        <f>SUMIFS('Entrada - Salida'!$F:$F,'Entrada - Salida'!$D:$D,Saldo!C8512,'Entrada - Salida'!C:C,Saldo!B8512)</f>
        <v>0</v>
      </c>
      <c r="I8512" s="11">
        <f t="shared" si="134"/>
        <v>0</v>
      </c>
      <c r="J8512" s="22"/>
    </row>
    <row r="8513" spans="5:10">
      <c r="E8513" s="4" t="e">
        <f>VLOOKUP(B8513,'[1]Base de datos Almacen'!$B$2:$E$3654,4,0)</f>
        <v>#N/A</v>
      </c>
      <c r="F8513" s="8">
        <v>0</v>
      </c>
      <c r="G8513" s="9">
        <f>SUMIFS('Entrada - Salida'!$E:$E,'Entrada - Salida'!$D:$D,Saldo!C8513,'Entrada - Salida'!C:C,Saldo!B8513)</f>
        <v>0</v>
      </c>
      <c r="H8513" s="10">
        <f>SUMIFS('Entrada - Salida'!$F:$F,'Entrada - Salida'!$D:$D,Saldo!C8513,'Entrada - Salida'!C:C,Saldo!B8513)</f>
        <v>0</v>
      </c>
      <c r="I8513" s="11">
        <f t="shared" si="134"/>
        <v>0</v>
      </c>
      <c r="J8513" s="22"/>
    </row>
    <row r="8514" spans="5:10">
      <c r="E8514" s="4" t="e">
        <f>VLOOKUP(B8514,'[1]Base de datos Almacen'!$B$2:$E$3654,4,0)</f>
        <v>#N/A</v>
      </c>
      <c r="F8514" s="8">
        <v>0</v>
      </c>
      <c r="G8514" s="9">
        <f>SUMIFS('Entrada - Salida'!$E:$E,'Entrada - Salida'!$D:$D,Saldo!C8514,'Entrada - Salida'!C:C,Saldo!B8514)</f>
        <v>0</v>
      </c>
      <c r="H8514" s="10">
        <f>SUMIFS('Entrada - Salida'!$F:$F,'Entrada - Salida'!$D:$D,Saldo!C8514,'Entrada - Salida'!C:C,Saldo!B8514)</f>
        <v>0</v>
      </c>
      <c r="I8514" s="11">
        <f t="shared" si="134"/>
        <v>0</v>
      </c>
      <c r="J8514" s="22"/>
    </row>
    <row r="8515" spans="5:10">
      <c r="E8515" s="4" t="e">
        <f>VLOOKUP(B8515,'[1]Base de datos Almacen'!$B$2:$E$3654,4,0)</f>
        <v>#N/A</v>
      </c>
      <c r="F8515" s="8">
        <v>0</v>
      </c>
      <c r="G8515" s="9">
        <f>SUMIFS('Entrada - Salida'!$E:$E,'Entrada - Salida'!$D:$D,Saldo!C8515,'Entrada - Salida'!C:C,Saldo!B8515)</f>
        <v>0</v>
      </c>
      <c r="H8515" s="10">
        <f>SUMIFS('Entrada - Salida'!$F:$F,'Entrada - Salida'!$D:$D,Saldo!C8515,'Entrada - Salida'!C:C,Saldo!B8515)</f>
        <v>0</v>
      </c>
      <c r="I8515" s="11">
        <f t="shared" si="134"/>
        <v>0</v>
      </c>
      <c r="J8515" s="22"/>
    </row>
    <row r="8516" spans="5:10">
      <c r="E8516" s="4" t="e">
        <f>VLOOKUP(B8516,'[1]Base de datos Almacen'!$B$2:$E$3654,4,0)</f>
        <v>#N/A</v>
      </c>
      <c r="F8516" s="8">
        <v>0</v>
      </c>
      <c r="G8516" s="9">
        <f>SUMIFS('Entrada - Salida'!$E:$E,'Entrada - Salida'!$D:$D,Saldo!C8516,'Entrada - Salida'!C:C,Saldo!B8516)</f>
        <v>0</v>
      </c>
      <c r="H8516" s="10">
        <f>SUMIFS('Entrada - Salida'!$F:$F,'Entrada - Salida'!$D:$D,Saldo!C8516,'Entrada - Salida'!C:C,Saldo!B8516)</f>
        <v>0</v>
      </c>
      <c r="I8516" s="11">
        <f t="shared" si="134"/>
        <v>0</v>
      </c>
      <c r="J8516" s="22"/>
    </row>
    <row r="8517" spans="5:10">
      <c r="E8517" s="4" t="e">
        <f>VLOOKUP(B8517,'[1]Base de datos Almacen'!$B$2:$E$3654,4,0)</f>
        <v>#N/A</v>
      </c>
      <c r="F8517" s="8">
        <v>0</v>
      </c>
      <c r="G8517" s="9">
        <f>SUMIFS('Entrada - Salida'!$E:$E,'Entrada - Salida'!$D:$D,Saldo!C8517,'Entrada - Salida'!C:C,Saldo!B8517)</f>
        <v>0</v>
      </c>
      <c r="H8517" s="10">
        <f>SUMIFS('Entrada - Salida'!$F:$F,'Entrada - Salida'!$D:$D,Saldo!C8517,'Entrada - Salida'!C:C,Saldo!B8517)</f>
        <v>0</v>
      </c>
      <c r="I8517" s="11">
        <f t="shared" si="134"/>
        <v>0</v>
      </c>
      <c r="J8517" s="22"/>
    </row>
    <row r="8518" spans="5:10">
      <c r="E8518" s="4" t="e">
        <f>VLOOKUP(B8518,'[1]Base de datos Almacen'!$B$2:$E$3654,4,0)</f>
        <v>#N/A</v>
      </c>
      <c r="F8518" s="8">
        <v>0</v>
      </c>
      <c r="G8518" s="9">
        <f>SUMIFS('Entrada - Salida'!$E:$E,'Entrada - Salida'!$D:$D,Saldo!C8518,'Entrada - Salida'!C:C,Saldo!B8518)</f>
        <v>0</v>
      </c>
      <c r="H8518" s="10">
        <f>SUMIFS('Entrada - Salida'!$F:$F,'Entrada - Salida'!$D:$D,Saldo!C8518,'Entrada - Salida'!C:C,Saldo!B8518)</f>
        <v>0</v>
      </c>
      <c r="I8518" s="11">
        <f t="shared" si="134"/>
        <v>0</v>
      </c>
      <c r="J8518" s="22"/>
    </row>
    <row r="8519" spans="5:10">
      <c r="E8519" s="4" t="e">
        <f>VLOOKUP(B8519,'[1]Base de datos Almacen'!$B$2:$E$3654,4,0)</f>
        <v>#N/A</v>
      </c>
      <c r="F8519" s="8">
        <v>0</v>
      </c>
      <c r="G8519" s="9">
        <f>SUMIFS('Entrada - Salida'!$E:$E,'Entrada - Salida'!$D:$D,Saldo!C8519,'Entrada - Salida'!C:C,Saldo!B8519)</f>
        <v>0</v>
      </c>
      <c r="H8519" s="10">
        <f>SUMIFS('Entrada - Salida'!$F:$F,'Entrada - Salida'!$D:$D,Saldo!C8519,'Entrada - Salida'!C:C,Saldo!B8519)</f>
        <v>0</v>
      </c>
      <c r="I8519" s="11">
        <f t="shared" si="134"/>
        <v>0</v>
      </c>
      <c r="J8519" s="22"/>
    </row>
    <row r="8520" spans="5:10">
      <c r="E8520" s="4" t="e">
        <f>VLOOKUP(B8520,'[1]Base de datos Almacen'!$B$2:$E$3654,4,0)</f>
        <v>#N/A</v>
      </c>
      <c r="F8520" s="8">
        <v>0</v>
      </c>
      <c r="G8520" s="9">
        <f>SUMIFS('Entrada - Salida'!$E:$E,'Entrada - Salida'!$D:$D,Saldo!C8520,'Entrada - Salida'!C:C,Saldo!B8520)</f>
        <v>0</v>
      </c>
      <c r="H8520" s="10">
        <f>SUMIFS('Entrada - Salida'!$F:$F,'Entrada - Salida'!$D:$D,Saldo!C8520,'Entrada - Salida'!C:C,Saldo!B8520)</f>
        <v>0</v>
      </c>
      <c r="I8520" s="11">
        <f t="shared" si="134"/>
        <v>0</v>
      </c>
      <c r="J8520" s="22"/>
    </row>
    <row r="8521" spans="5:10">
      <c r="E8521" s="4" t="e">
        <f>VLOOKUP(B8521,'[1]Base de datos Almacen'!$B$2:$E$3654,4,0)</f>
        <v>#N/A</v>
      </c>
      <c r="F8521" s="8">
        <v>0</v>
      </c>
      <c r="G8521" s="9">
        <f>SUMIFS('Entrada - Salida'!$E:$E,'Entrada - Salida'!$D:$D,Saldo!C8521,'Entrada - Salida'!C:C,Saldo!B8521)</f>
        <v>0</v>
      </c>
      <c r="H8521" s="10">
        <f>SUMIFS('Entrada - Salida'!$F:$F,'Entrada - Salida'!$D:$D,Saldo!C8521,'Entrada - Salida'!C:C,Saldo!B8521)</f>
        <v>0</v>
      </c>
      <c r="I8521" s="11">
        <f t="shared" si="134"/>
        <v>0</v>
      </c>
      <c r="J8521" s="22"/>
    </row>
    <row r="8522" spans="5:10">
      <c r="E8522" s="4" t="e">
        <f>VLOOKUP(B8522,'[1]Base de datos Almacen'!$B$2:$E$3654,4,0)</f>
        <v>#N/A</v>
      </c>
      <c r="F8522" s="8">
        <v>0</v>
      </c>
      <c r="G8522" s="9">
        <f>SUMIFS('Entrada - Salida'!$E:$E,'Entrada - Salida'!$D:$D,Saldo!C8522,'Entrada - Salida'!C:C,Saldo!B8522)</f>
        <v>0</v>
      </c>
      <c r="H8522" s="10">
        <f>SUMIFS('Entrada - Salida'!$F:$F,'Entrada - Salida'!$D:$D,Saldo!C8522,'Entrada - Salida'!C:C,Saldo!B8522)</f>
        <v>0</v>
      </c>
      <c r="I8522" s="11">
        <f t="shared" si="134"/>
        <v>0</v>
      </c>
      <c r="J8522" s="22"/>
    </row>
    <row r="8523" spans="5:10">
      <c r="E8523" s="4" t="e">
        <f>VLOOKUP(B8523,'[1]Base de datos Almacen'!$B$2:$E$3654,4,0)</f>
        <v>#N/A</v>
      </c>
      <c r="F8523" s="8">
        <v>0</v>
      </c>
      <c r="G8523" s="9">
        <f>SUMIFS('Entrada - Salida'!$E:$E,'Entrada - Salida'!$D:$D,Saldo!C8523,'Entrada - Salida'!C:C,Saldo!B8523)</f>
        <v>0</v>
      </c>
      <c r="H8523" s="10">
        <f>SUMIFS('Entrada - Salida'!$F:$F,'Entrada - Salida'!$D:$D,Saldo!C8523,'Entrada - Salida'!C:C,Saldo!B8523)</f>
        <v>0</v>
      </c>
      <c r="I8523" s="11">
        <f t="shared" si="134"/>
        <v>0</v>
      </c>
      <c r="J8523" s="22"/>
    </row>
    <row r="8524" spans="5:10">
      <c r="E8524" s="4" t="e">
        <f>VLOOKUP(B8524,'[1]Base de datos Almacen'!$B$2:$E$3654,4,0)</f>
        <v>#N/A</v>
      </c>
      <c r="F8524" s="8">
        <v>0</v>
      </c>
      <c r="G8524" s="9">
        <f>SUMIFS('Entrada - Salida'!$E:$E,'Entrada - Salida'!$D:$D,Saldo!C8524,'Entrada - Salida'!C:C,Saldo!B8524)</f>
        <v>0</v>
      </c>
      <c r="H8524" s="10">
        <f>SUMIFS('Entrada - Salida'!$F:$F,'Entrada - Salida'!$D:$D,Saldo!C8524,'Entrada - Salida'!C:C,Saldo!B8524)</f>
        <v>0</v>
      </c>
      <c r="I8524" s="11">
        <f t="shared" si="134"/>
        <v>0</v>
      </c>
      <c r="J8524" s="22"/>
    </row>
    <row r="8525" spans="5:10">
      <c r="E8525" s="4" t="e">
        <f>VLOOKUP(B8525,'[1]Base de datos Almacen'!$B$2:$E$3654,4,0)</f>
        <v>#N/A</v>
      </c>
      <c r="F8525" s="8">
        <v>0</v>
      </c>
      <c r="G8525" s="9">
        <f>SUMIFS('Entrada - Salida'!$E:$E,'Entrada - Salida'!$D:$D,Saldo!C8525,'Entrada - Salida'!C:C,Saldo!B8525)</f>
        <v>0</v>
      </c>
      <c r="H8525" s="10">
        <f>SUMIFS('Entrada - Salida'!$F:$F,'Entrada - Salida'!$D:$D,Saldo!C8525,'Entrada - Salida'!C:C,Saldo!B8525)</f>
        <v>0</v>
      </c>
      <c r="I8525" s="11">
        <f t="shared" si="134"/>
        <v>0</v>
      </c>
      <c r="J8525" s="22"/>
    </row>
    <row r="8526" spans="5:10">
      <c r="E8526" s="4" t="e">
        <f>VLOOKUP(B8526,'[1]Base de datos Almacen'!$B$2:$E$3654,4,0)</f>
        <v>#N/A</v>
      </c>
      <c r="F8526" s="8">
        <v>0</v>
      </c>
      <c r="G8526" s="9">
        <f>SUMIFS('Entrada - Salida'!$E:$E,'Entrada - Salida'!$D:$D,Saldo!C8526,'Entrada - Salida'!C:C,Saldo!B8526)</f>
        <v>0</v>
      </c>
      <c r="H8526" s="10">
        <f>SUMIFS('Entrada - Salida'!$F:$F,'Entrada - Salida'!$D:$D,Saldo!C8526,'Entrada - Salida'!C:C,Saldo!B8526)</f>
        <v>0</v>
      </c>
      <c r="I8526" s="11">
        <f t="shared" si="134"/>
        <v>0</v>
      </c>
      <c r="J8526" s="22"/>
    </row>
    <row r="8527" spans="5:10">
      <c r="E8527" s="4" t="e">
        <f>VLOOKUP(B8527,'[1]Base de datos Almacen'!$B$2:$E$3654,4,0)</f>
        <v>#N/A</v>
      </c>
      <c r="F8527" s="8">
        <v>0</v>
      </c>
      <c r="G8527" s="9">
        <f>SUMIFS('Entrada - Salida'!$E:$E,'Entrada - Salida'!$D:$D,Saldo!C8527,'Entrada - Salida'!C:C,Saldo!B8527)</f>
        <v>0</v>
      </c>
      <c r="H8527" s="10">
        <f>SUMIFS('Entrada - Salida'!$F:$F,'Entrada - Salida'!$D:$D,Saldo!C8527,'Entrada - Salida'!C:C,Saldo!B8527)</f>
        <v>0</v>
      </c>
      <c r="I8527" s="11">
        <f t="shared" si="134"/>
        <v>0</v>
      </c>
      <c r="J8527" s="22"/>
    </row>
    <row r="8528" spans="5:10">
      <c r="E8528" s="4" t="e">
        <f>VLOOKUP(B8528,'[1]Base de datos Almacen'!$B$2:$E$3654,4,0)</f>
        <v>#N/A</v>
      </c>
      <c r="F8528" s="8">
        <v>0</v>
      </c>
      <c r="G8528" s="9">
        <f>SUMIFS('Entrada - Salida'!$E:$E,'Entrada - Salida'!$D:$D,Saldo!C8528,'Entrada - Salida'!C:C,Saldo!B8528)</f>
        <v>0</v>
      </c>
      <c r="H8528" s="10">
        <f>SUMIFS('Entrada - Salida'!$F:$F,'Entrada - Salida'!$D:$D,Saldo!C8528,'Entrada - Salida'!C:C,Saldo!B8528)</f>
        <v>0</v>
      </c>
      <c r="I8528" s="11">
        <f t="shared" si="134"/>
        <v>0</v>
      </c>
      <c r="J8528" s="22"/>
    </row>
    <row r="8529" spans="5:10">
      <c r="E8529" s="4" t="e">
        <f>VLOOKUP(B8529,'[1]Base de datos Almacen'!$B$2:$E$3654,4,0)</f>
        <v>#N/A</v>
      </c>
      <c r="F8529" s="8">
        <v>0</v>
      </c>
      <c r="G8529" s="9">
        <f>SUMIFS('Entrada - Salida'!$E:$E,'Entrada - Salida'!$D:$D,Saldo!C8529,'Entrada - Salida'!C:C,Saldo!B8529)</f>
        <v>0</v>
      </c>
      <c r="H8529" s="10">
        <f>SUMIFS('Entrada - Salida'!$F:$F,'Entrada - Salida'!$D:$D,Saldo!C8529,'Entrada - Salida'!C:C,Saldo!B8529)</f>
        <v>0</v>
      </c>
      <c r="I8529" s="11">
        <f t="shared" si="134"/>
        <v>0</v>
      </c>
      <c r="J8529" s="22"/>
    </row>
    <row r="8530" spans="5:10">
      <c r="E8530" s="4" t="e">
        <f>VLOOKUP(B8530,'[1]Base de datos Almacen'!$B$2:$E$3654,4,0)</f>
        <v>#N/A</v>
      </c>
      <c r="F8530" s="8">
        <v>0</v>
      </c>
      <c r="G8530" s="9">
        <f>SUMIFS('Entrada - Salida'!$E:$E,'Entrada - Salida'!$D:$D,Saldo!C8530,'Entrada - Salida'!C:C,Saldo!B8530)</f>
        <v>0</v>
      </c>
      <c r="H8530" s="10">
        <f>SUMIFS('Entrada - Salida'!$F:$F,'Entrada - Salida'!$D:$D,Saldo!C8530,'Entrada - Salida'!C:C,Saldo!B8530)</f>
        <v>0</v>
      </c>
      <c r="I8530" s="11">
        <f t="shared" si="134"/>
        <v>0</v>
      </c>
      <c r="J8530" s="22"/>
    </row>
    <row r="8531" spans="5:10">
      <c r="E8531" s="4" t="e">
        <f>VLOOKUP(B8531,'[1]Base de datos Almacen'!$B$2:$E$3654,4,0)</f>
        <v>#N/A</v>
      </c>
      <c r="F8531" s="8">
        <v>0</v>
      </c>
      <c r="G8531" s="9">
        <f>SUMIFS('Entrada - Salida'!$E:$E,'Entrada - Salida'!$D:$D,Saldo!C8531,'Entrada - Salida'!C:C,Saldo!B8531)</f>
        <v>0</v>
      </c>
      <c r="H8531" s="10">
        <f>SUMIFS('Entrada - Salida'!$F:$F,'Entrada - Salida'!$D:$D,Saldo!C8531,'Entrada - Salida'!C:C,Saldo!B8531)</f>
        <v>0</v>
      </c>
      <c r="I8531" s="11">
        <f t="shared" si="134"/>
        <v>0</v>
      </c>
      <c r="J8531" s="22"/>
    </row>
    <row r="8532" spans="5:10">
      <c r="E8532" s="4" t="e">
        <f>VLOOKUP(B8532,'[1]Base de datos Almacen'!$B$2:$E$3654,4,0)</f>
        <v>#N/A</v>
      </c>
      <c r="F8532" s="8">
        <v>0</v>
      </c>
      <c r="G8532" s="9">
        <f>SUMIFS('Entrada - Salida'!$E:$E,'Entrada - Salida'!$D:$D,Saldo!C8532,'Entrada - Salida'!C:C,Saldo!B8532)</f>
        <v>0</v>
      </c>
      <c r="H8532" s="10">
        <f>SUMIFS('Entrada - Salida'!$F:$F,'Entrada - Salida'!$D:$D,Saldo!C8532,'Entrada - Salida'!C:C,Saldo!B8532)</f>
        <v>0</v>
      </c>
      <c r="I8532" s="11">
        <f t="shared" si="134"/>
        <v>0</v>
      </c>
      <c r="J8532" s="22"/>
    </row>
    <row r="8533" spans="5:10">
      <c r="E8533" s="4" t="e">
        <f>VLOOKUP(B8533,'[1]Base de datos Almacen'!$B$2:$E$3654,4,0)</f>
        <v>#N/A</v>
      </c>
      <c r="F8533" s="8">
        <v>0</v>
      </c>
      <c r="G8533" s="9">
        <f>SUMIFS('Entrada - Salida'!$E:$E,'Entrada - Salida'!$D:$D,Saldo!C8533,'Entrada - Salida'!C:C,Saldo!B8533)</f>
        <v>0</v>
      </c>
      <c r="H8533" s="10">
        <f>SUMIFS('Entrada - Salida'!$F:$F,'Entrada - Salida'!$D:$D,Saldo!C8533,'Entrada - Salida'!C:C,Saldo!B8533)</f>
        <v>0</v>
      </c>
      <c r="I8533" s="11">
        <f t="shared" si="134"/>
        <v>0</v>
      </c>
      <c r="J8533" s="22"/>
    </row>
    <row r="8534" spans="5:10">
      <c r="E8534" s="4" t="e">
        <f>VLOOKUP(B8534,'[1]Base de datos Almacen'!$B$2:$E$3654,4,0)</f>
        <v>#N/A</v>
      </c>
      <c r="F8534" s="8">
        <v>0</v>
      </c>
      <c r="G8534" s="9">
        <f>SUMIFS('Entrada - Salida'!$E:$E,'Entrada - Salida'!$D:$D,Saldo!C8534,'Entrada - Salida'!C:C,Saldo!B8534)</f>
        <v>0</v>
      </c>
      <c r="H8534" s="10">
        <f>SUMIFS('Entrada - Salida'!$F:$F,'Entrada - Salida'!$D:$D,Saldo!C8534,'Entrada - Salida'!C:C,Saldo!B8534)</f>
        <v>0</v>
      </c>
      <c r="I8534" s="11">
        <f t="shared" si="134"/>
        <v>0</v>
      </c>
      <c r="J8534" s="22"/>
    </row>
    <row r="8535" spans="5:10">
      <c r="E8535" s="4" t="e">
        <f>VLOOKUP(B8535,'[1]Base de datos Almacen'!$B$2:$E$3654,4,0)</f>
        <v>#N/A</v>
      </c>
      <c r="F8535" s="8">
        <v>0</v>
      </c>
      <c r="G8535" s="9">
        <f>SUMIFS('Entrada - Salida'!$E:$E,'Entrada - Salida'!$D:$D,Saldo!C8535,'Entrada - Salida'!C:C,Saldo!B8535)</f>
        <v>0</v>
      </c>
      <c r="H8535" s="10">
        <f>SUMIFS('Entrada - Salida'!$F:$F,'Entrada - Salida'!$D:$D,Saldo!C8535,'Entrada - Salida'!C:C,Saldo!B8535)</f>
        <v>0</v>
      </c>
      <c r="I8535" s="11">
        <f t="shared" si="134"/>
        <v>0</v>
      </c>
      <c r="J8535" s="22"/>
    </row>
    <row r="8536" spans="5:10">
      <c r="E8536" s="4" t="e">
        <f>VLOOKUP(B8536,'[1]Base de datos Almacen'!$B$2:$E$3654,4,0)</f>
        <v>#N/A</v>
      </c>
      <c r="F8536" s="8">
        <v>0</v>
      </c>
      <c r="G8536" s="9">
        <f>SUMIFS('Entrada - Salida'!$E:$E,'Entrada - Salida'!$D:$D,Saldo!C8536,'Entrada - Salida'!C:C,Saldo!B8536)</f>
        <v>0</v>
      </c>
      <c r="H8536" s="10">
        <f>SUMIFS('Entrada - Salida'!$F:$F,'Entrada - Salida'!$D:$D,Saldo!C8536,'Entrada - Salida'!C:C,Saldo!B8536)</f>
        <v>0</v>
      </c>
      <c r="I8536" s="11">
        <f t="shared" si="134"/>
        <v>0</v>
      </c>
      <c r="J8536" s="22"/>
    </row>
    <row r="8537" spans="5:10">
      <c r="E8537" s="4" t="e">
        <f>VLOOKUP(B8537,'[1]Base de datos Almacen'!$B$2:$E$3654,4,0)</f>
        <v>#N/A</v>
      </c>
      <c r="F8537" s="8">
        <v>0</v>
      </c>
      <c r="G8537" s="9">
        <f>SUMIFS('Entrada - Salida'!$E:$E,'Entrada - Salida'!$D:$D,Saldo!C8537,'Entrada - Salida'!C:C,Saldo!B8537)</f>
        <v>0</v>
      </c>
      <c r="H8537" s="10">
        <f>SUMIFS('Entrada - Salida'!$F:$F,'Entrada - Salida'!$D:$D,Saldo!C8537,'Entrada - Salida'!C:C,Saldo!B8537)</f>
        <v>0</v>
      </c>
      <c r="I8537" s="11">
        <f t="shared" si="134"/>
        <v>0</v>
      </c>
      <c r="J8537" s="22"/>
    </row>
    <row r="8538" spans="5:10">
      <c r="E8538" s="4" t="e">
        <f>VLOOKUP(B8538,'[1]Base de datos Almacen'!$B$2:$E$3654,4,0)</f>
        <v>#N/A</v>
      </c>
      <c r="F8538" s="8">
        <v>0</v>
      </c>
      <c r="G8538" s="9">
        <f>SUMIFS('Entrada - Salida'!$E:$E,'Entrada - Salida'!$D:$D,Saldo!C8538,'Entrada - Salida'!C:C,Saldo!B8538)</f>
        <v>0</v>
      </c>
      <c r="H8538" s="10">
        <f>SUMIFS('Entrada - Salida'!$F:$F,'Entrada - Salida'!$D:$D,Saldo!C8538,'Entrada - Salida'!C:C,Saldo!B8538)</f>
        <v>0</v>
      </c>
      <c r="I8538" s="11">
        <f t="shared" si="134"/>
        <v>0</v>
      </c>
      <c r="J8538" s="22"/>
    </row>
    <row r="8539" spans="5:10">
      <c r="E8539" s="4" t="e">
        <f>VLOOKUP(B8539,'[1]Base de datos Almacen'!$B$2:$E$3654,4,0)</f>
        <v>#N/A</v>
      </c>
      <c r="F8539" s="8">
        <v>0</v>
      </c>
      <c r="G8539" s="9">
        <f>SUMIFS('Entrada - Salida'!$E:$E,'Entrada - Salida'!$D:$D,Saldo!C8539,'Entrada - Salida'!C:C,Saldo!B8539)</f>
        <v>0</v>
      </c>
      <c r="H8539" s="10">
        <f>SUMIFS('Entrada - Salida'!$F:$F,'Entrada - Salida'!$D:$D,Saldo!C8539,'Entrada - Salida'!C:C,Saldo!B8539)</f>
        <v>0</v>
      </c>
      <c r="I8539" s="11">
        <f t="shared" si="134"/>
        <v>0</v>
      </c>
      <c r="J8539" s="22"/>
    </row>
    <row r="8540" spans="5:10">
      <c r="E8540" s="4" t="e">
        <f>VLOOKUP(B8540,'[1]Base de datos Almacen'!$B$2:$E$3654,4,0)</f>
        <v>#N/A</v>
      </c>
      <c r="F8540" s="8">
        <v>0</v>
      </c>
      <c r="G8540" s="9">
        <f>SUMIFS('Entrada - Salida'!$E:$E,'Entrada - Salida'!$D:$D,Saldo!C8540,'Entrada - Salida'!C:C,Saldo!B8540)</f>
        <v>0</v>
      </c>
      <c r="H8540" s="10">
        <f>SUMIFS('Entrada - Salida'!$F:$F,'Entrada - Salida'!$D:$D,Saldo!C8540,'Entrada - Salida'!C:C,Saldo!B8540)</f>
        <v>0</v>
      </c>
      <c r="I8540" s="11">
        <f t="shared" si="134"/>
        <v>0</v>
      </c>
      <c r="J8540" s="22"/>
    </row>
    <row r="8541" spans="5:10">
      <c r="E8541" s="4" t="e">
        <f>VLOOKUP(B8541,'[1]Base de datos Almacen'!$B$2:$E$3654,4,0)</f>
        <v>#N/A</v>
      </c>
      <c r="F8541" s="8">
        <v>0</v>
      </c>
      <c r="G8541" s="9">
        <f>SUMIFS('Entrada - Salida'!$E:$E,'Entrada - Salida'!$D:$D,Saldo!C8541,'Entrada - Salida'!C:C,Saldo!B8541)</f>
        <v>0</v>
      </c>
      <c r="H8541" s="10">
        <f>SUMIFS('Entrada - Salida'!$F:$F,'Entrada - Salida'!$D:$D,Saldo!C8541,'Entrada - Salida'!C:C,Saldo!B8541)</f>
        <v>0</v>
      </c>
      <c r="I8541" s="11">
        <f t="shared" si="134"/>
        <v>0</v>
      </c>
      <c r="J8541" s="22"/>
    </row>
    <row r="8542" spans="5:10">
      <c r="E8542" s="4" t="e">
        <f>VLOOKUP(B8542,'[1]Base de datos Almacen'!$B$2:$E$3654,4,0)</f>
        <v>#N/A</v>
      </c>
      <c r="F8542" s="8">
        <v>0</v>
      </c>
      <c r="G8542" s="9">
        <f>SUMIFS('Entrada - Salida'!$E:$E,'Entrada - Salida'!$D:$D,Saldo!C8542,'Entrada - Salida'!C:C,Saldo!B8542)</f>
        <v>0</v>
      </c>
      <c r="H8542" s="10">
        <f>SUMIFS('Entrada - Salida'!$F:$F,'Entrada - Salida'!$D:$D,Saldo!C8542,'Entrada - Salida'!C:C,Saldo!B8542)</f>
        <v>0</v>
      </c>
      <c r="I8542" s="11">
        <f t="shared" si="134"/>
        <v>0</v>
      </c>
      <c r="J8542" s="22"/>
    </row>
    <row r="8543" spans="5:10">
      <c r="E8543" s="4" t="e">
        <f>VLOOKUP(B8543,'[1]Base de datos Almacen'!$B$2:$E$3654,4,0)</f>
        <v>#N/A</v>
      </c>
      <c r="F8543" s="8">
        <v>0</v>
      </c>
      <c r="G8543" s="9">
        <f>SUMIFS('Entrada - Salida'!$E:$E,'Entrada - Salida'!$D:$D,Saldo!C8543,'Entrada - Salida'!C:C,Saldo!B8543)</f>
        <v>0</v>
      </c>
      <c r="H8543" s="10">
        <f>SUMIFS('Entrada - Salida'!$F:$F,'Entrada - Salida'!$D:$D,Saldo!C8543,'Entrada - Salida'!C:C,Saldo!B8543)</f>
        <v>0</v>
      </c>
      <c r="I8543" s="11">
        <f t="shared" si="134"/>
        <v>0</v>
      </c>
      <c r="J8543" s="22"/>
    </row>
    <row r="8544" spans="5:10">
      <c r="E8544" s="4" t="e">
        <f>VLOOKUP(B8544,'[1]Base de datos Almacen'!$B$2:$E$3654,4,0)</f>
        <v>#N/A</v>
      </c>
      <c r="F8544" s="8">
        <v>0</v>
      </c>
      <c r="G8544" s="9">
        <f>SUMIFS('Entrada - Salida'!$E:$E,'Entrada - Salida'!$D:$D,Saldo!C8544,'Entrada - Salida'!C:C,Saldo!B8544)</f>
        <v>0</v>
      </c>
      <c r="H8544" s="10">
        <f>SUMIFS('Entrada - Salida'!$F:$F,'Entrada - Salida'!$D:$D,Saldo!C8544,'Entrada - Salida'!C:C,Saldo!B8544)</f>
        <v>0</v>
      </c>
      <c r="I8544" s="11">
        <f t="shared" si="134"/>
        <v>0</v>
      </c>
      <c r="J8544" s="22"/>
    </row>
    <row r="8545" spans="5:10">
      <c r="E8545" s="4" t="e">
        <f>VLOOKUP(B8545,'[1]Base de datos Almacen'!$B$2:$E$3654,4,0)</f>
        <v>#N/A</v>
      </c>
      <c r="F8545" s="8">
        <v>0</v>
      </c>
      <c r="G8545" s="9">
        <f>SUMIFS('Entrada - Salida'!$E:$E,'Entrada - Salida'!$D:$D,Saldo!C8545,'Entrada - Salida'!C:C,Saldo!B8545)</f>
        <v>0</v>
      </c>
      <c r="H8545" s="10">
        <f>SUMIFS('Entrada - Salida'!$F:$F,'Entrada - Salida'!$D:$D,Saldo!C8545,'Entrada - Salida'!C:C,Saldo!B8545)</f>
        <v>0</v>
      </c>
      <c r="I8545" s="11">
        <f t="shared" si="134"/>
        <v>0</v>
      </c>
      <c r="J8545" s="22"/>
    </row>
    <row r="8546" spans="5:10">
      <c r="E8546" s="4" t="e">
        <f>VLOOKUP(B8546,'[1]Base de datos Almacen'!$B$2:$E$3654,4,0)</f>
        <v>#N/A</v>
      </c>
      <c r="F8546" s="8">
        <v>0</v>
      </c>
      <c r="G8546" s="9">
        <f>SUMIFS('Entrada - Salida'!$E:$E,'Entrada - Salida'!$D:$D,Saldo!C8546,'Entrada - Salida'!C:C,Saldo!B8546)</f>
        <v>0</v>
      </c>
      <c r="H8546" s="10">
        <f>SUMIFS('Entrada - Salida'!$F:$F,'Entrada - Salida'!$D:$D,Saldo!C8546,'Entrada - Salida'!C:C,Saldo!B8546)</f>
        <v>0</v>
      </c>
      <c r="I8546" s="11">
        <f t="shared" si="134"/>
        <v>0</v>
      </c>
      <c r="J8546" s="22"/>
    </row>
    <row r="8547" spans="5:10">
      <c r="E8547" s="4" t="e">
        <f>VLOOKUP(B8547,'[1]Base de datos Almacen'!$B$2:$E$3654,4,0)</f>
        <v>#N/A</v>
      </c>
      <c r="F8547" s="8">
        <v>0</v>
      </c>
      <c r="G8547" s="9">
        <f>SUMIFS('Entrada - Salida'!$E:$E,'Entrada - Salida'!$D:$D,Saldo!C8547,'Entrada - Salida'!C:C,Saldo!B8547)</f>
        <v>0</v>
      </c>
      <c r="H8547" s="10">
        <f>SUMIFS('Entrada - Salida'!$F:$F,'Entrada - Salida'!$D:$D,Saldo!C8547,'Entrada - Salida'!C:C,Saldo!B8547)</f>
        <v>0</v>
      </c>
      <c r="I8547" s="11">
        <f t="shared" si="134"/>
        <v>0</v>
      </c>
      <c r="J8547" s="22"/>
    </row>
    <row r="8548" spans="5:10">
      <c r="E8548" s="4" t="e">
        <f>VLOOKUP(B8548,'[1]Base de datos Almacen'!$B$2:$E$3654,4,0)</f>
        <v>#N/A</v>
      </c>
      <c r="F8548" s="8">
        <v>0</v>
      </c>
      <c r="G8548" s="9">
        <f>SUMIFS('Entrada - Salida'!$E:$E,'Entrada - Salida'!$D:$D,Saldo!C8548,'Entrada - Salida'!C:C,Saldo!B8548)</f>
        <v>0</v>
      </c>
      <c r="H8548" s="10">
        <f>SUMIFS('Entrada - Salida'!$F:$F,'Entrada - Salida'!$D:$D,Saldo!C8548,'Entrada - Salida'!C:C,Saldo!B8548)</f>
        <v>0</v>
      </c>
      <c r="I8548" s="11">
        <f t="shared" si="134"/>
        <v>0</v>
      </c>
      <c r="J8548" s="22"/>
    </row>
    <row r="8549" spans="5:10">
      <c r="E8549" s="4" t="e">
        <f>VLOOKUP(B8549,'[1]Base de datos Almacen'!$B$2:$E$3654,4,0)</f>
        <v>#N/A</v>
      </c>
      <c r="F8549" s="8">
        <v>0</v>
      </c>
      <c r="G8549" s="9">
        <f>SUMIFS('Entrada - Salida'!$E:$E,'Entrada - Salida'!$D:$D,Saldo!C8549,'Entrada - Salida'!C:C,Saldo!B8549)</f>
        <v>0</v>
      </c>
      <c r="H8549" s="10">
        <f>SUMIFS('Entrada - Salida'!$F:$F,'Entrada - Salida'!$D:$D,Saldo!C8549,'Entrada - Salida'!C:C,Saldo!B8549)</f>
        <v>0</v>
      </c>
      <c r="I8549" s="11">
        <f t="shared" si="134"/>
        <v>0</v>
      </c>
      <c r="J8549" s="22"/>
    </row>
    <row r="8550" spans="5:10">
      <c r="E8550" s="4" t="e">
        <f>VLOOKUP(B8550,'[1]Base de datos Almacen'!$B$2:$E$3654,4,0)</f>
        <v>#N/A</v>
      </c>
      <c r="F8550" s="8">
        <v>0</v>
      </c>
      <c r="G8550" s="9">
        <f>SUMIFS('Entrada - Salida'!$E:$E,'Entrada - Salida'!$D:$D,Saldo!C8550,'Entrada - Salida'!C:C,Saldo!B8550)</f>
        <v>0</v>
      </c>
      <c r="H8550" s="10">
        <f>SUMIFS('Entrada - Salida'!$F:$F,'Entrada - Salida'!$D:$D,Saldo!C8550,'Entrada - Salida'!C:C,Saldo!B8550)</f>
        <v>0</v>
      </c>
      <c r="I8550" s="11">
        <f t="shared" si="134"/>
        <v>0</v>
      </c>
      <c r="J8550" s="22"/>
    </row>
    <row r="8551" spans="5:10">
      <c r="E8551" s="4" t="e">
        <f>VLOOKUP(B8551,'[1]Base de datos Almacen'!$B$2:$E$3654,4,0)</f>
        <v>#N/A</v>
      </c>
      <c r="F8551" s="8">
        <v>0</v>
      </c>
      <c r="G8551" s="9">
        <f>SUMIFS('Entrada - Salida'!$E:$E,'Entrada - Salida'!$D:$D,Saldo!C8551,'Entrada - Salida'!C:C,Saldo!B8551)</f>
        <v>0</v>
      </c>
      <c r="H8551" s="10">
        <f>SUMIFS('Entrada - Salida'!$F:$F,'Entrada - Salida'!$D:$D,Saldo!C8551,'Entrada - Salida'!C:C,Saldo!B8551)</f>
        <v>0</v>
      </c>
      <c r="I8551" s="11">
        <f t="shared" si="134"/>
        <v>0</v>
      </c>
      <c r="J8551" s="22"/>
    </row>
    <row r="8552" spans="5:10">
      <c r="E8552" s="4" t="e">
        <f>VLOOKUP(B8552,'[1]Base de datos Almacen'!$B$2:$E$3654,4,0)</f>
        <v>#N/A</v>
      </c>
      <c r="F8552" s="8">
        <v>0</v>
      </c>
      <c r="G8552" s="9">
        <f>SUMIFS('Entrada - Salida'!$E:$E,'Entrada - Salida'!$D:$D,Saldo!C8552,'Entrada - Salida'!C:C,Saldo!B8552)</f>
        <v>0</v>
      </c>
      <c r="H8552" s="10">
        <f>SUMIFS('Entrada - Salida'!$F:$F,'Entrada - Salida'!$D:$D,Saldo!C8552,'Entrada - Salida'!C:C,Saldo!B8552)</f>
        <v>0</v>
      </c>
      <c r="I8552" s="11">
        <f t="shared" si="134"/>
        <v>0</v>
      </c>
      <c r="J8552" s="22"/>
    </row>
    <row r="8553" spans="5:10">
      <c r="E8553" s="4" t="e">
        <f>VLOOKUP(B8553,'[1]Base de datos Almacen'!$B$2:$E$3654,4,0)</f>
        <v>#N/A</v>
      </c>
      <c r="F8553" s="8">
        <v>0</v>
      </c>
      <c r="G8553" s="9">
        <f>SUMIFS('Entrada - Salida'!$E:$E,'Entrada - Salida'!$D:$D,Saldo!C8553,'Entrada - Salida'!C:C,Saldo!B8553)</f>
        <v>0</v>
      </c>
      <c r="H8553" s="10">
        <f>SUMIFS('Entrada - Salida'!$F:$F,'Entrada - Salida'!$D:$D,Saldo!C8553,'Entrada - Salida'!C:C,Saldo!B8553)</f>
        <v>0</v>
      </c>
      <c r="I8553" s="11">
        <f t="shared" si="134"/>
        <v>0</v>
      </c>
      <c r="J8553" s="22"/>
    </row>
    <row r="8554" spans="5:10">
      <c r="E8554" s="4" t="e">
        <f>VLOOKUP(B8554,'[1]Base de datos Almacen'!$B$2:$E$3654,4,0)</f>
        <v>#N/A</v>
      </c>
      <c r="F8554" s="8">
        <v>0</v>
      </c>
      <c r="G8554" s="9">
        <f>SUMIFS('Entrada - Salida'!$E:$E,'Entrada - Salida'!$D:$D,Saldo!C8554,'Entrada - Salida'!C:C,Saldo!B8554)</f>
        <v>0</v>
      </c>
      <c r="H8554" s="10">
        <f>SUMIFS('Entrada - Salida'!$F:$F,'Entrada - Salida'!$D:$D,Saldo!C8554,'Entrada - Salida'!C:C,Saldo!B8554)</f>
        <v>0</v>
      </c>
      <c r="I8554" s="11">
        <f t="shared" si="134"/>
        <v>0</v>
      </c>
      <c r="J8554" s="22"/>
    </row>
    <row r="8555" spans="5:10">
      <c r="E8555" s="4" t="e">
        <f>VLOOKUP(B8555,'[1]Base de datos Almacen'!$B$2:$E$3654,4,0)</f>
        <v>#N/A</v>
      </c>
      <c r="F8555" s="8">
        <v>0</v>
      </c>
      <c r="G8555" s="9">
        <f>SUMIFS('Entrada - Salida'!$E:$E,'Entrada - Salida'!$D:$D,Saldo!C8555,'Entrada - Salida'!C:C,Saldo!B8555)</f>
        <v>0</v>
      </c>
      <c r="H8555" s="10">
        <f>SUMIFS('Entrada - Salida'!$F:$F,'Entrada - Salida'!$D:$D,Saldo!C8555,'Entrada - Salida'!C:C,Saldo!B8555)</f>
        <v>0</v>
      </c>
      <c r="I8555" s="11">
        <f t="shared" si="134"/>
        <v>0</v>
      </c>
      <c r="J8555" s="22"/>
    </row>
    <row r="8556" spans="5:10">
      <c r="E8556" s="4" t="e">
        <f>VLOOKUP(B8556,'[1]Base de datos Almacen'!$B$2:$E$3654,4,0)</f>
        <v>#N/A</v>
      </c>
      <c r="F8556" s="8">
        <v>0</v>
      </c>
      <c r="G8556" s="9">
        <f>SUMIFS('Entrada - Salida'!$E:$E,'Entrada - Salida'!$D:$D,Saldo!C8556,'Entrada - Salida'!C:C,Saldo!B8556)</f>
        <v>0</v>
      </c>
      <c r="H8556" s="10">
        <f>SUMIFS('Entrada - Salida'!$F:$F,'Entrada - Salida'!$D:$D,Saldo!C8556,'Entrada - Salida'!C:C,Saldo!B8556)</f>
        <v>0</v>
      </c>
      <c r="I8556" s="11">
        <f t="shared" si="134"/>
        <v>0</v>
      </c>
      <c r="J8556" s="22"/>
    </row>
    <row r="8557" spans="5:10">
      <c r="E8557" s="4" t="e">
        <f>VLOOKUP(B8557,'[1]Base de datos Almacen'!$B$2:$E$3654,4,0)</f>
        <v>#N/A</v>
      </c>
      <c r="F8557" s="8">
        <v>0</v>
      </c>
      <c r="G8557" s="9">
        <f>SUMIFS('Entrada - Salida'!$E:$E,'Entrada - Salida'!$D:$D,Saldo!C8557,'Entrada - Salida'!C:C,Saldo!B8557)</f>
        <v>0</v>
      </c>
      <c r="H8557" s="10">
        <f>SUMIFS('Entrada - Salida'!$F:$F,'Entrada - Salida'!$D:$D,Saldo!C8557,'Entrada - Salida'!C:C,Saldo!B8557)</f>
        <v>0</v>
      </c>
      <c r="I8557" s="11">
        <f t="shared" si="134"/>
        <v>0</v>
      </c>
      <c r="J8557" s="22"/>
    </row>
    <row r="8558" spans="5:10">
      <c r="E8558" s="4" t="e">
        <f>VLOOKUP(B8558,'[1]Base de datos Almacen'!$B$2:$E$3654,4,0)</f>
        <v>#N/A</v>
      </c>
      <c r="F8558" s="8">
        <v>0</v>
      </c>
      <c r="G8558" s="9">
        <f>SUMIFS('Entrada - Salida'!$E:$E,'Entrada - Salida'!$D:$D,Saldo!C8558,'Entrada - Salida'!C:C,Saldo!B8558)</f>
        <v>0</v>
      </c>
      <c r="H8558" s="10">
        <f>SUMIFS('Entrada - Salida'!$F:$F,'Entrada - Salida'!$D:$D,Saldo!C8558,'Entrada - Salida'!C:C,Saldo!B8558)</f>
        <v>0</v>
      </c>
      <c r="I8558" s="11">
        <f t="shared" ref="I8558:I8621" si="135">+(G8558-H8558)+F8558</f>
        <v>0</v>
      </c>
      <c r="J8558" s="22"/>
    </row>
    <row r="8559" spans="5:10">
      <c r="E8559" s="4" t="e">
        <f>VLOOKUP(B8559,'[1]Base de datos Almacen'!$B$2:$E$3654,4,0)</f>
        <v>#N/A</v>
      </c>
      <c r="F8559" s="8">
        <v>0</v>
      </c>
      <c r="G8559" s="9">
        <f>SUMIFS('Entrada - Salida'!$E:$E,'Entrada - Salida'!$D:$D,Saldo!C8559,'Entrada - Salida'!C:C,Saldo!B8559)</f>
        <v>0</v>
      </c>
      <c r="H8559" s="10">
        <f>SUMIFS('Entrada - Salida'!$F:$F,'Entrada - Salida'!$D:$D,Saldo!C8559,'Entrada - Salida'!C:C,Saldo!B8559)</f>
        <v>0</v>
      </c>
      <c r="I8559" s="11">
        <f t="shared" si="135"/>
        <v>0</v>
      </c>
      <c r="J8559" s="22"/>
    </row>
    <row r="8560" spans="5:10">
      <c r="E8560" s="4" t="e">
        <f>VLOOKUP(B8560,'[1]Base de datos Almacen'!$B$2:$E$3654,4,0)</f>
        <v>#N/A</v>
      </c>
      <c r="F8560" s="8">
        <v>0</v>
      </c>
      <c r="G8560" s="9">
        <f>SUMIFS('Entrada - Salida'!$E:$E,'Entrada - Salida'!$D:$D,Saldo!C8560,'Entrada - Salida'!C:C,Saldo!B8560)</f>
        <v>0</v>
      </c>
      <c r="H8560" s="10">
        <f>SUMIFS('Entrada - Salida'!$F:$F,'Entrada - Salida'!$D:$D,Saldo!C8560,'Entrada - Salida'!C:C,Saldo!B8560)</f>
        <v>0</v>
      </c>
      <c r="I8560" s="11">
        <f t="shared" si="135"/>
        <v>0</v>
      </c>
      <c r="J8560" s="22"/>
    </row>
    <row r="8561" spans="5:10">
      <c r="E8561" s="4" t="e">
        <f>VLOOKUP(B8561,'[1]Base de datos Almacen'!$B$2:$E$3654,4,0)</f>
        <v>#N/A</v>
      </c>
      <c r="F8561" s="8">
        <v>0</v>
      </c>
      <c r="G8561" s="9">
        <f>SUMIFS('Entrada - Salida'!$E:$E,'Entrada - Salida'!$D:$D,Saldo!C8561,'Entrada - Salida'!C:C,Saldo!B8561)</f>
        <v>0</v>
      </c>
      <c r="H8561" s="10">
        <f>SUMIFS('Entrada - Salida'!$F:$F,'Entrada - Salida'!$D:$D,Saldo!C8561,'Entrada - Salida'!C:C,Saldo!B8561)</f>
        <v>0</v>
      </c>
      <c r="I8561" s="11">
        <f t="shared" si="135"/>
        <v>0</v>
      </c>
      <c r="J8561" s="22"/>
    </row>
    <row r="8562" spans="5:10">
      <c r="E8562" s="4" t="e">
        <f>VLOOKUP(B8562,'[1]Base de datos Almacen'!$B$2:$E$3654,4,0)</f>
        <v>#N/A</v>
      </c>
      <c r="F8562" s="8">
        <v>0</v>
      </c>
      <c r="G8562" s="9">
        <f>SUMIFS('Entrada - Salida'!$E:$E,'Entrada - Salida'!$D:$D,Saldo!C8562,'Entrada - Salida'!C:C,Saldo!B8562)</f>
        <v>0</v>
      </c>
      <c r="H8562" s="10">
        <f>SUMIFS('Entrada - Salida'!$F:$F,'Entrada - Salida'!$D:$D,Saldo!C8562,'Entrada - Salida'!C:C,Saldo!B8562)</f>
        <v>0</v>
      </c>
      <c r="I8562" s="11">
        <f t="shared" si="135"/>
        <v>0</v>
      </c>
      <c r="J8562" s="22"/>
    </row>
    <row r="8563" spans="5:10">
      <c r="E8563" s="4" t="e">
        <f>VLOOKUP(B8563,'[1]Base de datos Almacen'!$B$2:$E$3654,4,0)</f>
        <v>#N/A</v>
      </c>
      <c r="F8563" s="8">
        <v>0</v>
      </c>
      <c r="G8563" s="9">
        <f>SUMIFS('Entrada - Salida'!$E:$E,'Entrada - Salida'!$D:$D,Saldo!C8563,'Entrada - Salida'!C:C,Saldo!B8563)</f>
        <v>0</v>
      </c>
      <c r="H8563" s="10">
        <f>SUMIFS('Entrada - Salida'!$F:$F,'Entrada - Salida'!$D:$D,Saldo!C8563,'Entrada - Salida'!C:C,Saldo!B8563)</f>
        <v>0</v>
      </c>
      <c r="I8563" s="11">
        <f t="shared" si="135"/>
        <v>0</v>
      </c>
      <c r="J8563" s="22"/>
    </row>
    <row r="8564" spans="5:10">
      <c r="E8564" s="4" t="e">
        <f>VLOOKUP(B8564,'[1]Base de datos Almacen'!$B$2:$E$3654,4,0)</f>
        <v>#N/A</v>
      </c>
      <c r="F8564" s="8">
        <v>0</v>
      </c>
      <c r="G8564" s="9">
        <f>SUMIFS('Entrada - Salida'!$E:$E,'Entrada - Salida'!$D:$D,Saldo!C8564,'Entrada - Salida'!C:C,Saldo!B8564)</f>
        <v>0</v>
      </c>
      <c r="H8564" s="10">
        <f>SUMIFS('Entrada - Salida'!$F:$F,'Entrada - Salida'!$D:$D,Saldo!C8564,'Entrada - Salida'!C:C,Saldo!B8564)</f>
        <v>0</v>
      </c>
      <c r="I8564" s="11">
        <f t="shared" si="135"/>
        <v>0</v>
      </c>
      <c r="J8564" s="22"/>
    </row>
    <row r="8565" spans="5:10">
      <c r="E8565" s="4" t="e">
        <f>VLOOKUP(B8565,'[1]Base de datos Almacen'!$B$2:$E$3654,4,0)</f>
        <v>#N/A</v>
      </c>
      <c r="F8565" s="8">
        <v>0</v>
      </c>
      <c r="G8565" s="9">
        <f>SUMIFS('Entrada - Salida'!$E:$E,'Entrada - Salida'!$D:$D,Saldo!C8565,'Entrada - Salida'!C:C,Saldo!B8565)</f>
        <v>0</v>
      </c>
      <c r="H8565" s="10">
        <f>SUMIFS('Entrada - Salida'!$F:$F,'Entrada - Salida'!$D:$D,Saldo!C8565,'Entrada - Salida'!C:C,Saldo!B8565)</f>
        <v>0</v>
      </c>
      <c r="I8565" s="11">
        <f t="shared" si="135"/>
        <v>0</v>
      </c>
      <c r="J8565" s="22"/>
    </row>
    <row r="8566" spans="5:10">
      <c r="E8566" s="4" t="e">
        <f>VLOOKUP(B8566,'[1]Base de datos Almacen'!$B$2:$E$3654,4,0)</f>
        <v>#N/A</v>
      </c>
      <c r="F8566" s="8">
        <v>0</v>
      </c>
      <c r="G8566" s="9">
        <f>SUMIFS('Entrada - Salida'!$E:$E,'Entrada - Salida'!$D:$D,Saldo!C8566,'Entrada - Salida'!C:C,Saldo!B8566)</f>
        <v>0</v>
      </c>
      <c r="H8566" s="10">
        <f>SUMIFS('Entrada - Salida'!$F:$F,'Entrada - Salida'!$D:$D,Saldo!C8566,'Entrada - Salida'!C:C,Saldo!B8566)</f>
        <v>0</v>
      </c>
      <c r="I8566" s="11">
        <f t="shared" si="135"/>
        <v>0</v>
      </c>
      <c r="J8566" s="22"/>
    </row>
    <row r="8567" spans="5:10">
      <c r="E8567" s="4" t="e">
        <f>VLOOKUP(B8567,'[1]Base de datos Almacen'!$B$2:$E$3654,4,0)</f>
        <v>#N/A</v>
      </c>
      <c r="F8567" s="8">
        <v>0</v>
      </c>
      <c r="G8567" s="9">
        <f>SUMIFS('Entrada - Salida'!$E:$E,'Entrada - Salida'!$D:$D,Saldo!C8567,'Entrada - Salida'!C:C,Saldo!B8567)</f>
        <v>0</v>
      </c>
      <c r="H8567" s="10">
        <f>SUMIFS('Entrada - Salida'!$F:$F,'Entrada - Salida'!$D:$D,Saldo!C8567,'Entrada - Salida'!C:C,Saldo!B8567)</f>
        <v>0</v>
      </c>
      <c r="I8567" s="11">
        <f t="shared" si="135"/>
        <v>0</v>
      </c>
      <c r="J8567" s="22"/>
    </row>
    <row r="8568" spans="5:10">
      <c r="E8568" s="4" t="e">
        <f>VLOOKUP(B8568,'[1]Base de datos Almacen'!$B$2:$E$3654,4,0)</f>
        <v>#N/A</v>
      </c>
      <c r="F8568" s="8">
        <v>0</v>
      </c>
      <c r="G8568" s="9">
        <f>SUMIFS('Entrada - Salida'!$E:$E,'Entrada - Salida'!$D:$D,Saldo!C8568,'Entrada - Salida'!C:C,Saldo!B8568)</f>
        <v>0</v>
      </c>
      <c r="H8568" s="10">
        <f>SUMIFS('Entrada - Salida'!$F:$F,'Entrada - Salida'!$D:$D,Saldo!C8568,'Entrada - Salida'!C:C,Saldo!B8568)</f>
        <v>0</v>
      </c>
      <c r="I8568" s="11">
        <f t="shared" si="135"/>
        <v>0</v>
      </c>
      <c r="J8568" s="22"/>
    </row>
    <row r="8569" spans="5:10">
      <c r="E8569" s="4" t="e">
        <f>VLOOKUP(B8569,'[1]Base de datos Almacen'!$B$2:$E$3654,4,0)</f>
        <v>#N/A</v>
      </c>
      <c r="F8569" s="8">
        <v>0</v>
      </c>
      <c r="G8569" s="9">
        <f>SUMIFS('Entrada - Salida'!$E:$E,'Entrada - Salida'!$D:$D,Saldo!C8569,'Entrada - Salida'!C:C,Saldo!B8569)</f>
        <v>0</v>
      </c>
      <c r="H8569" s="10">
        <f>SUMIFS('Entrada - Salida'!$F:$F,'Entrada - Salida'!$D:$D,Saldo!C8569,'Entrada - Salida'!C:C,Saldo!B8569)</f>
        <v>0</v>
      </c>
      <c r="I8569" s="11">
        <f t="shared" si="135"/>
        <v>0</v>
      </c>
      <c r="J8569" s="22"/>
    </row>
    <row r="8570" spans="5:10">
      <c r="E8570" s="4" t="e">
        <f>VLOOKUP(B8570,'[1]Base de datos Almacen'!$B$2:$E$3654,4,0)</f>
        <v>#N/A</v>
      </c>
      <c r="F8570" s="8">
        <v>0</v>
      </c>
      <c r="G8570" s="9">
        <f>SUMIFS('Entrada - Salida'!$E:$E,'Entrada - Salida'!$D:$D,Saldo!C8570,'Entrada - Salida'!C:C,Saldo!B8570)</f>
        <v>0</v>
      </c>
      <c r="H8570" s="10">
        <f>SUMIFS('Entrada - Salida'!$F:$F,'Entrada - Salida'!$D:$D,Saldo!C8570,'Entrada - Salida'!C:C,Saldo!B8570)</f>
        <v>0</v>
      </c>
      <c r="I8570" s="11">
        <f t="shared" si="135"/>
        <v>0</v>
      </c>
      <c r="J8570" s="22"/>
    </row>
    <row r="8571" spans="5:10">
      <c r="E8571" s="4" t="e">
        <f>VLOOKUP(B8571,'[1]Base de datos Almacen'!$B$2:$E$3654,4,0)</f>
        <v>#N/A</v>
      </c>
      <c r="F8571" s="8">
        <v>0</v>
      </c>
      <c r="G8571" s="9">
        <f>SUMIFS('Entrada - Salida'!$E:$E,'Entrada - Salida'!$D:$D,Saldo!C8571,'Entrada - Salida'!C:C,Saldo!B8571)</f>
        <v>0</v>
      </c>
      <c r="H8571" s="10">
        <f>SUMIFS('Entrada - Salida'!$F:$F,'Entrada - Salida'!$D:$D,Saldo!C8571,'Entrada - Salida'!C:C,Saldo!B8571)</f>
        <v>0</v>
      </c>
      <c r="I8571" s="11">
        <f t="shared" si="135"/>
        <v>0</v>
      </c>
      <c r="J8571" s="22"/>
    </row>
    <row r="8572" spans="5:10">
      <c r="E8572" s="4" t="e">
        <f>VLOOKUP(B8572,'[1]Base de datos Almacen'!$B$2:$E$3654,4,0)</f>
        <v>#N/A</v>
      </c>
      <c r="F8572" s="8">
        <v>0</v>
      </c>
      <c r="G8572" s="9">
        <f>SUMIFS('Entrada - Salida'!$E:$E,'Entrada - Salida'!$D:$D,Saldo!C8572,'Entrada - Salida'!C:C,Saldo!B8572)</f>
        <v>0</v>
      </c>
      <c r="H8572" s="10">
        <f>SUMIFS('Entrada - Salida'!$F:$F,'Entrada - Salida'!$D:$D,Saldo!C8572,'Entrada - Salida'!C:C,Saldo!B8572)</f>
        <v>0</v>
      </c>
      <c r="I8572" s="11">
        <f t="shared" si="135"/>
        <v>0</v>
      </c>
      <c r="J8572" s="22"/>
    </row>
    <row r="8573" spans="5:10">
      <c r="E8573" s="4" t="e">
        <f>VLOOKUP(B8573,'[1]Base de datos Almacen'!$B$2:$E$3654,4,0)</f>
        <v>#N/A</v>
      </c>
      <c r="F8573" s="8">
        <v>0</v>
      </c>
      <c r="G8573" s="9">
        <f>SUMIFS('Entrada - Salida'!$E:$E,'Entrada - Salida'!$D:$D,Saldo!C8573,'Entrada - Salida'!C:C,Saldo!B8573)</f>
        <v>0</v>
      </c>
      <c r="H8573" s="10">
        <f>SUMIFS('Entrada - Salida'!$F:$F,'Entrada - Salida'!$D:$D,Saldo!C8573,'Entrada - Salida'!C:C,Saldo!B8573)</f>
        <v>0</v>
      </c>
      <c r="I8573" s="11">
        <f t="shared" si="135"/>
        <v>0</v>
      </c>
      <c r="J8573" s="22"/>
    </row>
    <row r="8574" spans="5:10">
      <c r="E8574" s="4" t="e">
        <f>VLOOKUP(B8574,'[1]Base de datos Almacen'!$B$2:$E$3654,4,0)</f>
        <v>#N/A</v>
      </c>
      <c r="F8574" s="8">
        <v>0</v>
      </c>
      <c r="G8574" s="9">
        <f>SUMIFS('Entrada - Salida'!$E:$E,'Entrada - Salida'!$D:$D,Saldo!C8574,'Entrada - Salida'!C:C,Saldo!B8574)</f>
        <v>0</v>
      </c>
      <c r="H8574" s="10">
        <f>SUMIFS('Entrada - Salida'!$F:$F,'Entrada - Salida'!$D:$D,Saldo!C8574,'Entrada - Salida'!C:C,Saldo!B8574)</f>
        <v>0</v>
      </c>
      <c r="I8574" s="11">
        <f t="shared" si="135"/>
        <v>0</v>
      </c>
      <c r="J8574" s="22"/>
    </row>
    <row r="8575" spans="5:10">
      <c r="E8575" s="4" t="e">
        <f>VLOOKUP(B8575,'[1]Base de datos Almacen'!$B$2:$E$3654,4,0)</f>
        <v>#N/A</v>
      </c>
      <c r="F8575" s="8">
        <v>0</v>
      </c>
      <c r="G8575" s="9">
        <f>SUMIFS('Entrada - Salida'!$E:$E,'Entrada - Salida'!$D:$D,Saldo!C8575,'Entrada - Salida'!C:C,Saldo!B8575)</f>
        <v>0</v>
      </c>
      <c r="H8575" s="10">
        <f>SUMIFS('Entrada - Salida'!$F:$F,'Entrada - Salida'!$D:$D,Saldo!C8575,'Entrada - Salida'!C:C,Saldo!B8575)</f>
        <v>0</v>
      </c>
      <c r="I8575" s="11">
        <f t="shared" si="135"/>
        <v>0</v>
      </c>
      <c r="J8575" s="22"/>
    </row>
    <row r="8576" spans="5:10">
      <c r="E8576" s="4" t="e">
        <f>VLOOKUP(B8576,'[1]Base de datos Almacen'!$B$2:$E$3654,4,0)</f>
        <v>#N/A</v>
      </c>
      <c r="F8576" s="8">
        <v>0</v>
      </c>
      <c r="G8576" s="9">
        <f>SUMIFS('Entrada - Salida'!$E:$E,'Entrada - Salida'!$D:$D,Saldo!C8576,'Entrada - Salida'!C:C,Saldo!B8576)</f>
        <v>0</v>
      </c>
      <c r="H8576" s="10">
        <f>SUMIFS('Entrada - Salida'!$F:$F,'Entrada - Salida'!$D:$D,Saldo!C8576,'Entrada - Salida'!C:C,Saldo!B8576)</f>
        <v>0</v>
      </c>
      <c r="I8576" s="11">
        <f t="shared" si="135"/>
        <v>0</v>
      </c>
      <c r="J8576" s="22"/>
    </row>
    <row r="8577" spans="5:10">
      <c r="E8577" s="4" t="e">
        <f>VLOOKUP(B8577,'[1]Base de datos Almacen'!$B$2:$E$3654,4,0)</f>
        <v>#N/A</v>
      </c>
      <c r="F8577" s="8">
        <v>0</v>
      </c>
      <c r="G8577" s="9">
        <f>SUMIFS('Entrada - Salida'!$E:$E,'Entrada - Salida'!$D:$D,Saldo!C8577,'Entrada - Salida'!C:C,Saldo!B8577)</f>
        <v>0</v>
      </c>
      <c r="H8577" s="10">
        <f>SUMIFS('Entrada - Salida'!$F:$F,'Entrada - Salida'!$D:$D,Saldo!C8577,'Entrada - Salida'!C:C,Saldo!B8577)</f>
        <v>0</v>
      </c>
      <c r="I8577" s="11">
        <f t="shared" si="135"/>
        <v>0</v>
      </c>
      <c r="J8577" s="22"/>
    </row>
    <row r="8578" spans="5:10">
      <c r="E8578" s="4" t="e">
        <f>VLOOKUP(B8578,'[1]Base de datos Almacen'!$B$2:$E$3654,4,0)</f>
        <v>#N/A</v>
      </c>
      <c r="F8578" s="8">
        <v>0</v>
      </c>
      <c r="G8578" s="9">
        <f>SUMIFS('Entrada - Salida'!$E:$E,'Entrada - Salida'!$D:$D,Saldo!C8578,'Entrada - Salida'!C:C,Saldo!B8578)</f>
        <v>0</v>
      </c>
      <c r="H8578" s="10">
        <f>SUMIFS('Entrada - Salida'!$F:$F,'Entrada - Salida'!$D:$D,Saldo!C8578,'Entrada - Salida'!C:C,Saldo!B8578)</f>
        <v>0</v>
      </c>
      <c r="I8578" s="11">
        <f t="shared" si="135"/>
        <v>0</v>
      </c>
      <c r="J8578" s="22"/>
    </row>
    <row r="8579" spans="5:10">
      <c r="E8579" s="4" t="e">
        <f>VLOOKUP(B8579,'[1]Base de datos Almacen'!$B$2:$E$3654,4,0)</f>
        <v>#N/A</v>
      </c>
      <c r="F8579" s="8">
        <v>0</v>
      </c>
      <c r="G8579" s="9">
        <f>SUMIFS('Entrada - Salida'!$E:$E,'Entrada - Salida'!$D:$D,Saldo!C8579,'Entrada - Salida'!C:C,Saldo!B8579)</f>
        <v>0</v>
      </c>
      <c r="H8579" s="10">
        <f>SUMIFS('Entrada - Salida'!$F:$F,'Entrada - Salida'!$D:$D,Saldo!C8579,'Entrada - Salida'!C:C,Saldo!B8579)</f>
        <v>0</v>
      </c>
      <c r="I8579" s="11">
        <f t="shared" si="135"/>
        <v>0</v>
      </c>
      <c r="J8579" s="22"/>
    </row>
    <row r="8580" spans="5:10">
      <c r="E8580" s="4" t="e">
        <f>VLOOKUP(B8580,'[1]Base de datos Almacen'!$B$2:$E$3654,4,0)</f>
        <v>#N/A</v>
      </c>
      <c r="F8580" s="8">
        <v>0</v>
      </c>
      <c r="G8580" s="9">
        <f>SUMIFS('Entrada - Salida'!$E:$E,'Entrada - Salida'!$D:$D,Saldo!C8580,'Entrada - Salida'!C:C,Saldo!B8580)</f>
        <v>0</v>
      </c>
      <c r="H8580" s="10">
        <f>SUMIFS('Entrada - Salida'!$F:$F,'Entrada - Salida'!$D:$D,Saldo!C8580,'Entrada - Salida'!C:C,Saldo!B8580)</f>
        <v>0</v>
      </c>
      <c r="I8580" s="11">
        <f t="shared" si="135"/>
        <v>0</v>
      </c>
      <c r="J8580" s="22"/>
    </row>
    <row r="8581" spans="5:10">
      <c r="E8581" s="4" t="e">
        <f>VLOOKUP(B8581,'[1]Base de datos Almacen'!$B$2:$E$3654,4,0)</f>
        <v>#N/A</v>
      </c>
      <c r="F8581" s="8">
        <v>0</v>
      </c>
      <c r="G8581" s="9">
        <f>SUMIFS('Entrada - Salida'!$E:$E,'Entrada - Salida'!$D:$D,Saldo!C8581,'Entrada - Salida'!C:C,Saldo!B8581)</f>
        <v>0</v>
      </c>
      <c r="H8581" s="10">
        <f>SUMIFS('Entrada - Salida'!$F:$F,'Entrada - Salida'!$D:$D,Saldo!C8581,'Entrada - Salida'!C:C,Saldo!B8581)</f>
        <v>0</v>
      </c>
      <c r="I8581" s="11">
        <f t="shared" si="135"/>
        <v>0</v>
      </c>
      <c r="J8581" s="22"/>
    </row>
    <row r="8582" spans="5:10">
      <c r="E8582" s="4" t="e">
        <f>VLOOKUP(B8582,'[1]Base de datos Almacen'!$B$2:$E$3654,4,0)</f>
        <v>#N/A</v>
      </c>
      <c r="F8582" s="8">
        <v>0</v>
      </c>
      <c r="G8582" s="9">
        <f>SUMIFS('Entrada - Salida'!$E:$E,'Entrada - Salida'!$D:$D,Saldo!C8582,'Entrada - Salida'!C:C,Saldo!B8582)</f>
        <v>0</v>
      </c>
      <c r="H8582" s="10">
        <f>SUMIFS('Entrada - Salida'!$F:$F,'Entrada - Salida'!$D:$D,Saldo!C8582,'Entrada - Salida'!C:C,Saldo!B8582)</f>
        <v>0</v>
      </c>
      <c r="I8582" s="11">
        <f t="shared" si="135"/>
        <v>0</v>
      </c>
      <c r="J8582" s="22"/>
    </row>
    <row r="8583" spans="5:10">
      <c r="E8583" s="4" t="e">
        <f>VLOOKUP(B8583,'[1]Base de datos Almacen'!$B$2:$E$3654,4,0)</f>
        <v>#N/A</v>
      </c>
      <c r="F8583" s="8">
        <v>0</v>
      </c>
      <c r="G8583" s="9">
        <f>SUMIFS('Entrada - Salida'!$E:$E,'Entrada - Salida'!$D:$D,Saldo!C8583,'Entrada - Salida'!C:C,Saldo!B8583)</f>
        <v>0</v>
      </c>
      <c r="H8583" s="10">
        <f>SUMIFS('Entrada - Salida'!$F:$F,'Entrada - Salida'!$D:$D,Saldo!C8583,'Entrada - Salida'!C:C,Saldo!B8583)</f>
        <v>0</v>
      </c>
      <c r="I8583" s="11">
        <f t="shared" si="135"/>
        <v>0</v>
      </c>
      <c r="J8583" s="22"/>
    </row>
    <row r="8584" spans="5:10">
      <c r="E8584" s="4" t="e">
        <f>VLOOKUP(B8584,'[1]Base de datos Almacen'!$B$2:$E$3654,4,0)</f>
        <v>#N/A</v>
      </c>
      <c r="F8584" s="8">
        <v>0</v>
      </c>
      <c r="G8584" s="9">
        <f>SUMIFS('Entrada - Salida'!$E:$E,'Entrada - Salida'!$D:$D,Saldo!C8584,'Entrada - Salida'!C:C,Saldo!B8584)</f>
        <v>0</v>
      </c>
      <c r="H8584" s="10">
        <f>SUMIFS('Entrada - Salida'!$F:$F,'Entrada - Salida'!$D:$D,Saldo!C8584,'Entrada - Salida'!C:C,Saldo!B8584)</f>
        <v>0</v>
      </c>
      <c r="I8584" s="11">
        <f t="shared" si="135"/>
        <v>0</v>
      </c>
      <c r="J8584" s="22"/>
    </row>
    <row r="8585" spans="5:10">
      <c r="E8585" s="4" t="e">
        <f>VLOOKUP(B8585,'[1]Base de datos Almacen'!$B$2:$E$3654,4,0)</f>
        <v>#N/A</v>
      </c>
      <c r="F8585" s="8">
        <v>0</v>
      </c>
      <c r="G8585" s="9">
        <f>SUMIFS('Entrada - Salida'!$E:$E,'Entrada - Salida'!$D:$D,Saldo!C8585,'Entrada - Salida'!C:C,Saldo!B8585)</f>
        <v>0</v>
      </c>
      <c r="H8585" s="10">
        <f>SUMIFS('Entrada - Salida'!$F:$F,'Entrada - Salida'!$D:$D,Saldo!C8585,'Entrada - Salida'!C:C,Saldo!B8585)</f>
        <v>0</v>
      </c>
      <c r="I8585" s="11">
        <f t="shared" si="135"/>
        <v>0</v>
      </c>
      <c r="J8585" s="22"/>
    </row>
    <row r="8586" spans="5:10">
      <c r="E8586" s="4" t="e">
        <f>VLOOKUP(B8586,'[1]Base de datos Almacen'!$B$2:$E$3654,4,0)</f>
        <v>#N/A</v>
      </c>
      <c r="F8586" s="8">
        <v>0</v>
      </c>
      <c r="G8586" s="9">
        <f>SUMIFS('Entrada - Salida'!$E:$E,'Entrada - Salida'!$D:$D,Saldo!C8586,'Entrada - Salida'!C:C,Saldo!B8586)</f>
        <v>0</v>
      </c>
      <c r="H8586" s="10">
        <f>SUMIFS('Entrada - Salida'!$F:$F,'Entrada - Salida'!$D:$D,Saldo!C8586,'Entrada - Salida'!C:C,Saldo!B8586)</f>
        <v>0</v>
      </c>
      <c r="I8586" s="11">
        <f t="shared" si="135"/>
        <v>0</v>
      </c>
      <c r="J8586" s="22"/>
    </row>
    <row r="8587" spans="5:10">
      <c r="E8587" s="4" t="e">
        <f>VLOOKUP(B8587,'[1]Base de datos Almacen'!$B$2:$E$3654,4,0)</f>
        <v>#N/A</v>
      </c>
      <c r="F8587" s="8">
        <v>0</v>
      </c>
      <c r="G8587" s="9">
        <f>SUMIFS('Entrada - Salida'!$E:$E,'Entrada - Salida'!$D:$D,Saldo!C8587,'Entrada - Salida'!C:C,Saldo!B8587)</f>
        <v>0</v>
      </c>
      <c r="H8587" s="10">
        <f>SUMIFS('Entrada - Salida'!$F:$F,'Entrada - Salida'!$D:$D,Saldo!C8587,'Entrada - Salida'!C:C,Saldo!B8587)</f>
        <v>0</v>
      </c>
      <c r="I8587" s="11">
        <f t="shared" si="135"/>
        <v>0</v>
      </c>
      <c r="J8587" s="22"/>
    </row>
    <row r="8588" spans="5:10">
      <c r="E8588" s="4" t="e">
        <f>VLOOKUP(B8588,'[1]Base de datos Almacen'!$B$2:$E$3654,4,0)</f>
        <v>#N/A</v>
      </c>
      <c r="F8588" s="8">
        <v>0</v>
      </c>
      <c r="G8588" s="9">
        <f>SUMIFS('Entrada - Salida'!$E:$E,'Entrada - Salida'!$D:$D,Saldo!C8588,'Entrada - Salida'!C:C,Saldo!B8588)</f>
        <v>0</v>
      </c>
      <c r="H8588" s="10">
        <f>SUMIFS('Entrada - Salida'!$F:$F,'Entrada - Salida'!$D:$D,Saldo!C8588,'Entrada - Salida'!C:C,Saldo!B8588)</f>
        <v>0</v>
      </c>
      <c r="I8588" s="11">
        <f t="shared" si="135"/>
        <v>0</v>
      </c>
      <c r="J8588" s="22"/>
    </row>
    <row r="8589" spans="5:10">
      <c r="E8589" s="4" t="e">
        <f>VLOOKUP(B8589,'[1]Base de datos Almacen'!$B$2:$E$3654,4,0)</f>
        <v>#N/A</v>
      </c>
      <c r="F8589" s="8">
        <v>0</v>
      </c>
      <c r="G8589" s="9">
        <f>SUMIFS('Entrada - Salida'!$E:$E,'Entrada - Salida'!$D:$D,Saldo!C8589,'Entrada - Salida'!C:C,Saldo!B8589)</f>
        <v>0</v>
      </c>
      <c r="H8589" s="10">
        <f>SUMIFS('Entrada - Salida'!$F:$F,'Entrada - Salida'!$D:$D,Saldo!C8589,'Entrada - Salida'!C:C,Saldo!B8589)</f>
        <v>0</v>
      </c>
      <c r="I8589" s="11">
        <f t="shared" si="135"/>
        <v>0</v>
      </c>
      <c r="J8589" s="22"/>
    </row>
    <row r="8590" spans="5:10">
      <c r="E8590" s="4" t="e">
        <f>VLOOKUP(B8590,'[1]Base de datos Almacen'!$B$2:$E$3654,4,0)</f>
        <v>#N/A</v>
      </c>
      <c r="F8590" s="8">
        <v>0</v>
      </c>
      <c r="G8590" s="9">
        <f>SUMIFS('Entrada - Salida'!$E:$E,'Entrada - Salida'!$D:$D,Saldo!C8590,'Entrada - Salida'!C:C,Saldo!B8590)</f>
        <v>0</v>
      </c>
      <c r="H8590" s="10">
        <f>SUMIFS('Entrada - Salida'!$F:$F,'Entrada - Salida'!$D:$D,Saldo!C8590,'Entrada - Salida'!C:C,Saldo!B8590)</f>
        <v>0</v>
      </c>
      <c r="I8590" s="11">
        <f t="shared" si="135"/>
        <v>0</v>
      </c>
      <c r="J8590" s="22"/>
    </row>
    <row r="8591" spans="5:10">
      <c r="E8591" s="4" t="e">
        <f>VLOOKUP(B8591,'[1]Base de datos Almacen'!$B$2:$E$3654,4,0)</f>
        <v>#N/A</v>
      </c>
      <c r="F8591" s="8">
        <v>0</v>
      </c>
      <c r="G8591" s="9">
        <f>SUMIFS('Entrada - Salida'!$E:$E,'Entrada - Salida'!$D:$D,Saldo!C8591,'Entrada - Salida'!C:C,Saldo!B8591)</f>
        <v>0</v>
      </c>
      <c r="H8591" s="10">
        <f>SUMIFS('Entrada - Salida'!$F:$F,'Entrada - Salida'!$D:$D,Saldo!C8591,'Entrada - Salida'!C:C,Saldo!B8591)</f>
        <v>0</v>
      </c>
      <c r="I8591" s="11">
        <f t="shared" si="135"/>
        <v>0</v>
      </c>
      <c r="J8591" s="22"/>
    </row>
    <row r="8592" spans="5:10">
      <c r="E8592" s="4" t="e">
        <f>VLOOKUP(B8592,'[1]Base de datos Almacen'!$B$2:$E$3654,4,0)</f>
        <v>#N/A</v>
      </c>
      <c r="F8592" s="8">
        <v>0</v>
      </c>
      <c r="G8592" s="9">
        <f>SUMIFS('Entrada - Salida'!$E:$E,'Entrada - Salida'!$D:$D,Saldo!C8592,'Entrada - Salida'!C:C,Saldo!B8592)</f>
        <v>0</v>
      </c>
      <c r="H8592" s="10">
        <f>SUMIFS('Entrada - Salida'!$F:$F,'Entrada - Salida'!$D:$D,Saldo!C8592,'Entrada - Salida'!C:C,Saldo!B8592)</f>
        <v>0</v>
      </c>
      <c r="I8592" s="11">
        <f t="shared" si="135"/>
        <v>0</v>
      </c>
      <c r="J8592" s="22"/>
    </row>
    <row r="8593" spans="5:10">
      <c r="E8593" s="4" t="e">
        <f>VLOOKUP(B8593,'[1]Base de datos Almacen'!$B$2:$E$3654,4,0)</f>
        <v>#N/A</v>
      </c>
      <c r="F8593" s="8">
        <v>0</v>
      </c>
      <c r="G8593" s="9">
        <f>SUMIFS('Entrada - Salida'!$E:$E,'Entrada - Salida'!$D:$D,Saldo!C8593,'Entrada - Salida'!C:C,Saldo!B8593)</f>
        <v>0</v>
      </c>
      <c r="H8593" s="10">
        <f>SUMIFS('Entrada - Salida'!$F:$F,'Entrada - Salida'!$D:$D,Saldo!C8593,'Entrada - Salida'!C:C,Saldo!B8593)</f>
        <v>0</v>
      </c>
      <c r="I8593" s="11">
        <f t="shared" si="135"/>
        <v>0</v>
      </c>
      <c r="J8593" s="22"/>
    </row>
    <row r="8594" spans="5:10">
      <c r="E8594" s="4" t="e">
        <f>VLOOKUP(B8594,'[1]Base de datos Almacen'!$B$2:$E$3654,4,0)</f>
        <v>#N/A</v>
      </c>
      <c r="F8594" s="8">
        <v>0</v>
      </c>
      <c r="G8594" s="9">
        <f>SUMIFS('Entrada - Salida'!$E:$E,'Entrada - Salida'!$D:$D,Saldo!C8594,'Entrada - Salida'!C:C,Saldo!B8594)</f>
        <v>0</v>
      </c>
      <c r="H8594" s="10">
        <f>SUMIFS('Entrada - Salida'!$F:$F,'Entrada - Salida'!$D:$D,Saldo!C8594,'Entrada - Salida'!C:C,Saldo!B8594)</f>
        <v>0</v>
      </c>
      <c r="I8594" s="11">
        <f t="shared" si="135"/>
        <v>0</v>
      </c>
      <c r="J8594" s="22"/>
    </row>
    <row r="8595" spans="5:10">
      <c r="E8595" s="4" t="e">
        <f>VLOOKUP(B8595,'[1]Base de datos Almacen'!$B$2:$E$3654,4,0)</f>
        <v>#N/A</v>
      </c>
      <c r="F8595" s="8">
        <v>0</v>
      </c>
      <c r="G8595" s="9">
        <f>SUMIFS('Entrada - Salida'!$E:$E,'Entrada - Salida'!$D:$D,Saldo!C8595,'Entrada - Salida'!C:C,Saldo!B8595)</f>
        <v>0</v>
      </c>
      <c r="H8595" s="10">
        <f>SUMIFS('Entrada - Salida'!$F:$F,'Entrada - Salida'!$D:$D,Saldo!C8595,'Entrada - Salida'!C:C,Saldo!B8595)</f>
        <v>0</v>
      </c>
      <c r="I8595" s="11">
        <f t="shared" si="135"/>
        <v>0</v>
      </c>
      <c r="J8595" s="22"/>
    </row>
    <row r="8596" spans="5:10">
      <c r="E8596" s="4" t="e">
        <f>VLOOKUP(B8596,'[1]Base de datos Almacen'!$B$2:$E$3654,4,0)</f>
        <v>#N/A</v>
      </c>
      <c r="F8596" s="8">
        <v>0</v>
      </c>
      <c r="G8596" s="9">
        <f>SUMIFS('Entrada - Salida'!$E:$E,'Entrada - Salida'!$D:$D,Saldo!C8596,'Entrada - Salida'!C:C,Saldo!B8596)</f>
        <v>0</v>
      </c>
      <c r="H8596" s="10">
        <f>SUMIFS('Entrada - Salida'!$F:$F,'Entrada - Salida'!$D:$D,Saldo!C8596,'Entrada - Salida'!C:C,Saldo!B8596)</f>
        <v>0</v>
      </c>
      <c r="I8596" s="11">
        <f t="shared" si="135"/>
        <v>0</v>
      </c>
      <c r="J8596" s="22"/>
    </row>
    <row r="8597" spans="5:10">
      <c r="E8597" s="4" t="e">
        <f>VLOOKUP(B8597,'[1]Base de datos Almacen'!$B$2:$E$3654,4,0)</f>
        <v>#N/A</v>
      </c>
      <c r="F8597" s="8">
        <v>0</v>
      </c>
      <c r="G8597" s="9">
        <f>SUMIFS('Entrada - Salida'!$E:$E,'Entrada - Salida'!$D:$D,Saldo!C8597,'Entrada - Salida'!C:C,Saldo!B8597)</f>
        <v>0</v>
      </c>
      <c r="H8597" s="10">
        <f>SUMIFS('Entrada - Salida'!$F:$F,'Entrada - Salida'!$D:$D,Saldo!C8597,'Entrada - Salida'!C:C,Saldo!B8597)</f>
        <v>0</v>
      </c>
      <c r="I8597" s="11">
        <f t="shared" si="135"/>
        <v>0</v>
      </c>
      <c r="J8597" s="22"/>
    </row>
    <row r="8598" spans="5:10">
      <c r="E8598" s="4" t="e">
        <f>VLOOKUP(B8598,'[1]Base de datos Almacen'!$B$2:$E$3654,4,0)</f>
        <v>#N/A</v>
      </c>
      <c r="F8598" s="8">
        <v>0</v>
      </c>
      <c r="G8598" s="9">
        <f>SUMIFS('Entrada - Salida'!$E:$E,'Entrada - Salida'!$D:$D,Saldo!C8598,'Entrada - Salida'!C:C,Saldo!B8598)</f>
        <v>0</v>
      </c>
      <c r="H8598" s="10">
        <f>SUMIFS('Entrada - Salida'!$F:$F,'Entrada - Salida'!$D:$D,Saldo!C8598,'Entrada - Salida'!C:C,Saldo!B8598)</f>
        <v>0</v>
      </c>
      <c r="I8598" s="11">
        <f t="shared" si="135"/>
        <v>0</v>
      </c>
      <c r="J8598" s="22"/>
    </row>
    <row r="8599" spans="5:10">
      <c r="E8599" s="4" t="e">
        <f>VLOOKUP(B8599,'[1]Base de datos Almacen'!$B$2:$E$3654,4,0)</f>
        <v>#N/A</v>
      </c>
      <c r="F8599" s="8">
        <v>0</v>
      </c>
      <c r="G8599" s="9">
        <f>SUMIFS('Entrada - Salida'!$E:$E,'Entrada - Salida'!$D:$D,Saldo!C8599,'Entrada - Salida'!C:C,Saldo!B8599)</f>
        <v>0</v>
      </c>
      <c r="H8599" s="10">
        <f>SUMIFS('Entrada - Salida'!$F:$F,'Entrada - Salida'!$D:$D,Saldo!C8599,'Entrada - Salida'!C:C,Saldo!B8599)</f>
        <v>0</v>
      </c>
      <c r="I8599" s="11">
        <f t="shared" si="135"/>
        <v>0</v>
      </c>
      <c r="J8599" s="22"/>
    </row>
    <row r="8600" spans="5:10">
      <c r="E8600" s="4" t="e">
        <f>VLOOKUP(B8600,'[1]Base de datos Almacen'!$B$2:$E$3654,4,0)</f>
        <v>#N/A</v>
      </c>
      <c r="F8600" s="8">
        <v>0</v>
      </c>
      <c r="G8600" s="9">
        <f>SUMIFS('Entrada - Salida'!$E:$E,'Entrada - Salida'!$D:$D,Saldo!C8600,'Entrada - Salida'!C:C,Saldo!B8600)</f>
        <v>0</v>
      </c>
      <c r="H8600" s="10">
        <f>SUMIFS('Entrada - Salida'!$F:$F,'Entrada - Salida'!$D:$D,Saldo!C8600,'Entrada - Salida'!C:C,Saldo!B8600)</f>
        <v>0</v>
      </c>
      <c r="I8600" s="11">
        <f t="shared" si="135"/>
        <v>0</v>
      </c>
      <c r="J8600" s="22"/>
    </row>
    <row r="8601" spans="5:10">
      <c r="E8601" s="4" t="e">
        <f>VLOOKUP(B8601,'[1]Base de datos Almacen'!$B$2:$E$3654,4,0)</f>
        <v>#N/A</v>
      </c>
      <c r="F8601" s="8">
        <v>0</v>
      </c>
      <c r="G8601" s="9">
        <f>SUMIFS('Entrada - Salida'!$E:$E,'Entrada - Salida'!$D:$D,Saldo!C8601,'Entrada - Salida'!C:C,Saldo!B8601)</f>
        <v>0</v>
      </c>
      <c r="H8601" s="10">
        <f>SUMIFS('Entrada - Salida'!$F:$F,'Entrada - Salida'!$D:$D,Saldo!C8601,'Entrada - Salida'!C:C,Saldo!B8601)</f>
        <v>0</v>
      </c>
      <c r="I8601" s="11">
        <f t="shared" si="135"/>
        <v>0</v>
      </c>
      <c r="J8601" s="22"/>
    </row>
    <row r="8602" spans="5:10">
      <c r="E8602" s="4" t="e">
        <f>VLOOKUP(B8602,'[1]Base de datos Almacen'!$B$2:$E$3654,4,0)</f>
        <v>#N/A</v>
      </c>
      <c r="F8602" s="8">
        <v>0</v>
      </c>
      <c r="G8602" s="9">
        <f>SUMIFS('Entrada - Salida'!$E:$E,'Entrada - Salida'!$D:$D,Saldo!C8602,'Entrada - Salida'!C:C,Saldo!B8602)</f>
        <v>0</v>
      </c>
      <c r="H8602" s="10">
        <f>SUMIFS('Entrada - Salida'!$F:$F,'Entrada - Salida'!$D:$D,Saldo!C8602,'Entrada - Salida'!C:C,Saldo!B8602)</f>
        <v>0</v>
      </c>
      <c r="I8602" s="11">
        <f t="shared" si="135"/>
        <v>0</v>
      </c>
      <c r="J8602" s="22"/>
    </row>
    <row r="8603" spans="5:10">
      <c r="E8603" s="4" t="e">
        <f>VLOOKUP(B8603,'[1]Base de datos Almacen'!$B$2:$E$3654,4,0)</f>
        <v>#N/A</v>
      </c>
      <c r="F8603" s="8">
        <v>0</v>
      </c>
      <c r="G8603" s="9">
        <f>SUMIFS('Entrada - Salida'!$E:$E,'Entrada - Salida'!$D:$D,Saldo!C8603,'Entrada - Salida'!C:C,Saldo!B8603)</f>
        <v>0</v>
      </c>
      <c r="H8603" s="10">
        <f>SUMIFS('Entrada - Salida'!$F:$F,'Entrada - Salida'!$D:$D,Saldo!C8603,'Entrada - Salida'!C:C,Saldo!B8603)</f>
        <v>0</v>
      </c>
      <c r="I8603" s="11">
        <f t="shared" si="135"/>
        <v>0</v>
      </c>
      <c r="J8603" s="22"/>
    </row>
    <row r="8604" spans="5:10">
      <c r="E8604" s="4" t="e">
        <f>VLOOKUP(B8604,'[1]Base de datos Almacen'!$B$2:$E$3654,4,0)</f>
        <v>#N/A</v>
      </c>
      <c r="F8604" s="8">
        <v>0</v>
      </c>
      <c r="G8604" s="9">
        <f>SUMIFS('Entrada - Salida'!$E:$E,'Entrada - Salida'!$D:$D,Saldo!C8604,'Entrada - Salida'!C:C,Saldo!B8604)</f>
        <v>0</v>
      </c>
      <c r="H8604" s="10">
        <f>SUMIFS('Entrada - Salida'!$F:$F,'Entrada - Salida'!$D:$D,Saldo!C8604,'Entrada - Salida'!C:C,Saldo!B8604)</f>
        <v>0</v>
      </c>
      <c r="I8604" s="11">
        <f t="shared" si="135"/>
        <v>0</v>
      </c>
      <c r="J8604" s="22"/>
    </row>
    <row r="8605" spans="5:10">
      <c r="E8605" s="4" t="e">
        <f>VLOOKUP(B8605,'[1]Base de datos Almacen'!$B$2:$E$3654,4,0)</f>
        <v>#N/A</v>
      </c>
      <c r="F8605" s="8">
        <v>0</v>
      </c>
      <c r="G8605" s="9">
        <f>SUMIFS('Entrada - Salida'!$E:$E,'Entrada - Salida'!$D:$D,Saldo!C8605,'Entrada - Salida'!C:C,Saldo!B8605)</f>
        <v>0</v>
      </c>
      <c r="H8605" s="10">
        <f>SUMIFS('Entrada - Salida'!$F:$F,'Entrada - Salida'!$D:$D,Saldo!C8605,'Entrada - Salida'!C:C,Saldo!B8605)</f>
        <v>0</v>
      </c>
      <c r="I8605" s="11">
        <f t="shared" si="135"/>
        <v>0</v>
      </c>
      <c r="J8605" s="22"/>
    </row>
    <row r="8606" spans="5:10">
      <c r="E8606" s="4" t="e">
        <f>VLOOKUP(B8606,'[1]Base de datos Almacen'!$B$2:$E$3654,4,0)</f>
        <v>#N/A</v>
      </c>
      <c r="F8606" s="8">
        <v>0</v>
      </c>
      <c r="G8606" s="9">
        <f>SUMIFS('Entrada - Salida'!$E:$E,'Entrada - Salida'!$D:$D,Saldo!C8606,'Entrada - Salida'!C:C,Saldo!B8606)</f>
        <v>0</v>
      </c>
      <c r="H8606" s="10">
        <f>SUMIFS('Entrada - Salida'!$F:$F,'Entrada - Salida'!$D:$D,Saldo!C8606,'Entrada - Salida'!C:C,Saldo!B8606)</f>
        <v>0</v>
      </c>
      <c r="I8606" s="11">
        <f t="shared" si="135"/>
        <v>0</v>
      </c>
      <c r="J8606" s="22"/>
    </row>
    <row r="8607" spans="5:10">
      <c r="E8607" s="4" t="e">
        <f>VLOOKUP(B8607,'[1]Base de datos Almacen'!$B$2:$E$3654,4,0)</f>
        <v>#N/A</v>
      </c>
      <c r="F8607" s="8">
        <v>0</v>
      </c>
      <c r="G8607" s="9">
        <f>SUMIFS('Entrada - Salida'!$E:$E,'Entrada - Salida'!$D:$D,Saldo!C8607,'Entrada - Salida'!C:C,Saldo!B8607)</f>
        <v>0</v>
      </c>
      <c r="H8607" s="10">
        <f>SUMIFS('Entrada - Salida'!$F:$F,'Entrada - Salida'!$D:$D,Saldo!C8607,'Entrada - Salida'!C:C,Saldo!B8607)</f>
        <v>0</v>
      </c>
      <c r="I8607" s="11">
        <f t="shared" si="135"/>
        <v>0</v>
      </c>
      <c r="J8607" s="22"/>
    </row>
    <row r="8608" spans="5:10">
      <c r="E8608" s="4" t="e">
        <f>VLOOKUP(B8608,'[1]Base de datos Almacen'!$B$2:$E$3654,4,0)</f>
        <v>#N/A</v>
      </c>
      <c r="F8608" s="8">
        <v>0</v>
      </c>
      <c r="G8608" s="9">
        <f>SUMIFS('Entrada - Salida'!$E:$E,'Entrada - Salida'!$D:$D,Saldo!C8608,'Entrada - Salida'!C:C,Saldo!B8608)</f>
        <v>0</v>
      </c>
      <c r="H8608" s="10">
        <f>SUMIFS('Entrada - Salida'!$F:$F,'Entrada - Salida'!$D:$D,Saldo!C8608,'Entrada - Salida'!C:C,Saldo!B8608)</f>
        <v>0</v>
      </c>
      <c r="I8608" s="11">
        <f t="shared" si="135"/>
        <v>0</v>
      </c>
      <c r="J8608" s="22"/>
    </row>
    <row r="8609" spans="5:10">
      <c r="E8609" s="4" t="e">
        <f>VLOOKUP(B8609,'[1]Base de datos Almacen'!$B$2:$E$3654,4,0)</f>
        <v>#N/A</v>
      </c>
      <c r="F8609" s="8">
        <v>0</v>
      </c>
      <c r="G8609" s="9">
        <f>SUMIFS('Entrada - Salida'!$E:$E,'Entrada - Salida'!$D:$D,Saldo!C8609,'Entrada - Salida'!C:C,Saldo!B8609)</f>
        <v>0</v>
      </c>
      <c r="H8609" s="10">
        <f>SUMIFS('Entrada - Salida'!$F:$F,'Entrada - Salida'!$D:$D,Saldo!C8609,'Entrada - Salida'!C:C,Saldo!B8609)</f>
        <v>0</v>
      </c>
      <c r="I8609" s="11">
        <f t="shared" si="135"/>
        <v>0</v>
      </c>
      <c r="J8609" s="22"/>
    </row>
    <row r="8610" spans="5:10">
      <c r="E8610" s="4" t="e">
        <f>VLOOKUP(B8610,'[1]Base de datos Almacen'!$B$2:$E$3654,4,0)</f>
        <v>#N/A</v>
      </c>
      <c r="F8610" s="8">
        <v>0</v>
      </c>
      <c r="G8610" s="9">
        <f>SUMIFS('Entrada - Salida'!$E:$E,'Entrada - Salida'!$D:$D,Saldo!C8610,'Entrada - Salida'!C:C,Saldo!B8610)</f>
        <v>0</v>
      </c>
      <c r="H8610" s="10">
        <f>SUMIFS('Entrada - Salida'!$F:$F,'Entrada - Salida'!$D:$D,Saldo!C8610,'Entrada - Salida'!C:C,Saldo!B8610)</f>
        <v>0</v>
      </c>
      <c r="I8610" s="11">
        <f t="shared" si="135"/>
        <v>0</v>
      </c>
      <c r="J8610" s="22"/>
    </row>
    <row r="8611" spans="5:10">
      <c r="E8611" s="4" t="e">
        <f>VLOOKUP(B8611,'[1]Base de datos Almacen'!$B$2:$E$3654,4,0)</f>
        <v>#N/A</v>
      </c>
      <c r="F8611" s="8">
        <v>0</v>
      </c>
      <c r="G8611" s="9">
        <f>SUMIFS('Entrada - Salida'!$E:$E,'Entrada - Salida'!$D:$D,Saldo!C8611,'Entrada - Salida'!C:C,Saldo!B8611)</f>
        <v>0</v>
      </c>
      <c r="H8611" s="10">
        <f>SUMIFS('Entrada - Salida'!$F:$F,'Entrada - Salida'!$D:$D,Saldo!C8611,'Entrada - Salida'!C:C,Saldo!B8611)</f>
        <v>0</v>
      </c>
      <c r="I8611" s="11">
        <f t="shared" si="135"/>
        <v>0</v>
      </c>
      <c r="J8611" s="22"/>
    </row>
    <row r="8612" spans="5:10">
      <c r="E8612" s="4" t="e">
        <f>VLOOKUP(B8612,'[1]Base de datos Almacen'!$B$2:$E$3654,4,0)</f>
        <v>#N/A</v>
      </c>
      <c r="F8612" s="8">
        <v>0</v>
      </c>
      <c r="G8612" s="9">
        <f>SUMIFS('Entrada - Salida'!$E:$E,'Entrada - Salida'!$D:$D,Saldo!C8612,'Entrada - Salida'!C:C,Saldo!B8612)</f>
        <v>0</v>
      </c>
      <c r="H8612" s="10">
        <f>SUMIFS('Entrada - Salida'!$F:$F,'Entrada - Salida'!$D:$D,Saldo!C8612,'Entrada - Salida'!C:C,Saldo!B8612)</f>
        <v>0</v>
      </c>
      <c r="I8612" s="11">
        <f t="shared" si="135"/>
        <v>0</v>
      </c>
      <c r="J8612" s="22"/>
    </row>
    <row r="8613" spans="5:10">
      <c r="E8613" s="4" t="e">
        <f>VLOOKUP(B8613,'[1]Base de datos Almacen'!$B$2:$E$3654,4,0)</f>
        <v>#N/A</v>
      </c>
      <c r="F8613" s="8">
        <v>0</v>
      </c>
      <c r="G8613" s="9">
        <f>SUMIFS('Entrada - Salida'!$E:$E,'Entrada - Salida'!$D:$D,Saldo!C8613,'Entrada - Salida'!C:C,Saldo!B8613)</f>
        <v>0</v>
      </c>
      <c r="H8613" s="10">
        <f>SUMIFS('Entrada - Salida'!$F:$F,'Entrada - Salida'!$D:$D,Saldo!C8613,'Entrada - Salida'!C:C,Saldo!B8613)</f>
        <v>0</v>
      </c>
      <c r="I8613" s="11">
        <f t="shared" si="135"/>
        <v>0</v>
      </c>
      <c r="J8613" s="22"/>
    </row>
    <row r="8614" spans="5:10">
      <c r="E8614" s="4" t="e">
        <f>VLOOKUP(B8614,'[1]Base de datos Almacen'!$B$2:$E$3654,4,0)</f>
        <v>#N/A</v>
      </c>
      <c r="F8614" s="8">
        <v>0</v>
      </c>
      <c r="G8614" s="9">
        <f>SUMIFS('Entrada - Salida'!$E:$E,'Entrada - Salida'!$D:$D,Saldo!C8614,'Entrada - Salida'!C:C,Saldo!B8614)</f>
        <v>0</v>
      </c>
      <c r="H8614" s="10">
        <f>SUMIFS('Entrada - Salida'!$F:$F,'Entrada - Salida'!$D:$D,Saldo!C8614,'Entrada - Salida'!C:C,Saldo!B8614)</f>
        <v>0</v>
      </c>
      <c r="I8614" s="11">
        <f t="shared" si="135"/>
        <v>0</v>
      </c>
      <c r="J8614" s="22"/>
    </row>
    <row r="8615" spans="5:10">
      <c r="E8615" s="4" t="e">
        <f>VLOOKUP(B8615,'[1]Base de datos Almacen'!$B$2:$E$3654,4,0)</f>
        <v>#N/A</v>
      </c>
      <c r="F8615" s="8">
        <v>0</v>
      </c>
      <c r="G8615" s="9">
        <f>SUMIFS('Entrada - Salida'!$E:$E,'Entrada - Salida'!$D:$D,Saldo!C8615,'Entrada - Salida'!C:C,Saldo!B8615)</f>
        <v>0</v>
      </c>
      <c r="H8615" s="10">
        <f>SUMIFS('Entrada - Salida'!$F:$F,'Entrada - Salida'!$D:$D,Saldo!C8615,'Entrada - Salida'!C:C,Saldo!B8615)</f>
        <v>0</v>
      </c>
      <c r="I8615" s="11">
        <f t="shared" si="135"/>
        <v>0</v>
      </c>
      <c r="J8615" s="22"/>
    </row>
    <row r="8616" spans="5:10">
      <c r="E8616" s="4" t="e">
        <f>VLOOKUP(B8616,'[1]Base de datos Almacen'!$B$2:$E$3654,4,0)</f>
        <v>#N/A</v>
      </c>
      <c r="F8616" s="8">
        <v>0</v>
      </c>
      <c r="G8616" s="9">
        <f>SUMIFS('Entrada - Salida'!$E:$E,'Entrada - Salida'!$D:$D,Saldo!C8616,'Entrada - Salida'!C:C,Saldo!B8616)</f>
        <v>0</v>
      </c>
      <c r="H8616" s="10">
        <f>SUMIFS('Entrada - Salida'!$F:$F,'Entrada - Salida'!$D:$D,Saldo!C8616,'Entrada - Salida'!C:C,Saldo!B8616)</f>
        <v>0</v>
      </c>
      <c r="I8616" s="11">
        <f t="shared" si="135"/>
        <v>0</v>
      </c>
      <c r="J8616" s="22"/>
    </row>
    <row r="8617" spans="5:10">
      <c r="E8617" s="4" t="e">
        <f>VLOOKUP(B8617,'[1]Base de datos Almacen'!$B$2:$E$3654,4,0)</f>
        <v>#N/A</v>
      </c>
      <c r="F8617" s="8">
        <v>0</v>
      </c>
      <c r="G8617" s="9">
        <f>SUMIFS('Entrada - Salida'!$E:$E,'Entrada - Salida'!$D:$D,Saldo!C8617,'Entrada - Salida'!C:C,Saldo!B8617)</f>
        <v>0</v>
      </c>
      <c r="H8617" s="10">
        <f>SUMIFS('Entrada - Salida'!$F:$F,'Entrada - Salida'!$D:$D,Saldo!C8617,'Entrada - Salida'!C:C,Saldo!B8617)</f>
        <v>0</v>
      </c>
      <c r="I8617" s="11">
        <f t="shared" si="135"/>
        <v>0</v>
      </c>
      <c r="J8617" s="22"/>
    </row>
    <row r="8618" spans="5:10">
      <c r="E8618" s="4" t="e">
        <f>VLOOKUP(B8618,'[1]Base de datos Almacen'!$B$2:$E$3654,4,0)</f>
        <v>#N/A</v>
      </c>
      <c r="F8618" s="8">
        <v>0</v>
      </c>
      <c r="G8618" s="9">
        <f>SUMIFS('Entrada - Salida'!$E:$E,'Entrada - Salida'!$D:$D,Saldo!C8618,'Entrada - Salida'!C:C,Saldo!B8618)</f>
        <v>0</v>
      </c>
      <c r="H8618" s="10">
        <f>SUMIFS('Entrada - Salida'!$F:$F,'Entrada - Salida'!$D:$D,Saldo!C8618,'Entrada - Salida'!C:C,Saldo!B8618)</f>
        <v>0</v>
      </c>
      <c r="I8618" s="11">
        <f t="shared" si="135"/>
        <v>0</v>
      </c>
      <c r="J8618" s="22"/>
    </row>
    <row r="8619" spans="5:10">
      <c r="E8619" s="4" t="e">
        <f>VLOOKUP(B8619,'[1]Base de datos Almacen'!$B$2:$E$3654,4,0)</f>
        <v>#N/A</v>
      </c>
      <c r="F8619" s="8">
        <v>0</v>
      </c>
      <c r="G8619" s="9">
        <f>SUMIFS('Entrada - Salida'!$E:$E,'Entrada - Salida'!$D:$D,Saldo!C8619,'Entrada - Salida'!C:C,Saldo!B8619)</f>
        <v>0</v>
      </c>
      <c r="H8619" s="10">
        <f>SUMIFS('Entrada - Salida'!$F:$F,'Entrada - Salida'!$D:$D,Saldo!C8619,'Entrada - Salida'!C:C,Saldo!B8619)</f>
        <v>0</v>
      </c>
      <c r="I8619" s="11">
        <f t="shared" si="135"/>
        <v>0</v>
      </c>
      <c r="J8619" s="22"/>
    </row>
    <row r="8620" spans="5:10">
      <c r="E8620" s="4" t="e">
        <f>VLOOKUP(B8620,'[1]Base de datos Almacen'!$B$2:$E$3654,4,0)</f>
        <v>#N/A</v>
      </c>
      <c r="F8620" s="8">
        <v>0</v>
      </c>
      <c r="G8620" s="9">
        <f>SUMIFS('Entrada - Salida'!$E:$E,'Entrada - Salida'!$D:$D,Saldo!C8620,'Entrada - Salida'!C:C,Saldo!B8620)</f>
        <v>0</v>
      </c>
      <c r="H8620" s="10">
        <f>SUMIFS('Entrada - Salida'!$F:$F,'Entrada - Salida'!$D:$D,Saldo!C8620,'Entrada - Salida'!C:C,Saldo!B8620)</f>
        <v>0</v>
      </c>
      <c r="I8620" s="11">
        <f t="shared" si="135"/>
        <v>0</v>
      </c>
      <c r="J8620" s="22"/>
    </row>
    <row r="8621" spans="5:10">
      <c r="E8621" s="4" t="e">
        <f>VLOOKUP(B8621,'[1]Base de datos Almacen'!$B$2:$E$3654,4,0)</f>
        <v>#N/A</v>
      </c>
      <c r="F8621" s="8">
        <v>0</v>
      </c>
      <c r="G8621" s="9">
        <f>SUMIFS('Entrada - Salida'!$E:$E,'Entrada - Salida'!$D:$D,Saldo!C8621,'Entrada - Salida'!C:C,Saldo!B8621)</f>
        <v>0</v>
      </c>
      <c r="H8621" s="10">
        <f>SUMIFS('Entrada - Salida'!$F:$F,'Entrada - Salida'!$D:$D,Saldo!C8621,'Entrada - Salida'!C:C,Saldo!B8621)</f>
        <v>0</v>
      </c>
      <c r="I8621" s="11">
        <f t="shared" si="135"/>
        <v>0</v>
      </c>
      <c r="J8621" s="22"/>
    </row>
    <row r="8622" spans="5:10">
      <c r="E8622" s="4" t="e">
        <f>VLOOKUP(B8622,'[1]Base de datos Almacen'!$B$2:$E$3654,4,0)</f>
        <v>#N/A</v>
      </c>
      <c r="F8622" s="8">
        <v>0</v>
      </c>
      <c r="G8622" s="9">
        <f>SUMIFS('Entrada - Salida'!$E:$E,'Entrada - Salida'!$D:$D,Saldo!C8622,'Entrada - Salida'!C:C,Saldo!B8622)</f>
        <v>0</v>
      </c>
      <c r="H8622" s="10">
        <f>SUMIFS('Entrada - Salida'!$F:$F,'Entrada - Salida'!$D:$D,Saldo!C8622,'Entrada - Salida'!C:C,Saldo!B8622)</f>
        <v>0</v>
      </c>
      <c r="I8622" s="11">
        <f t="shared" ref="I8622:I8685" si="136">+(G8622-H8622)+F8622</f>
        <v>0</v>
      </c>
      <c r="J8622" s="22"/>
    </row>
    <row r="8623" spans="5:10">
      <c r="E8623" s="4" t="e">
        <f>VLOOKUP(B8623,'[1]Base de datos Almacen'!$B$2:$E$3654,4,0)</f>
        <v>#N/A</v>
      </c>
      <c r="F8623" s="8">
        <v>0</v>
      </c>
      <c r="G8623" s="9">
        <f>SUMIFS('Entrada - Salida'!$E:$E,'Entrada - Salida'!$D:$D,Saldo!C8623,'Entrada - Salida'!C:C,Saldo!B8623)</f>
        <v>0</v>
      </c>
      <c r="H8623" s="10">
        <f>SUMIFS('Entrada - Salida'!$F:$F,'Entrada - Salida'!$D:$D,Saldo!C8623,'Entrada - Salida'!C:C,Saldo!B8623)</f>
        <v>0</v>
      </c>
      <c r="I8623" s="11">
        <f t="shared" si="136"/>
        <v>0</v>
      </c>
      <c r="J8623" s="22"/>
    </row>
    <row r="8624" spans="5:10">
      <c r="E8624" s="4" t="e">
        <f>VLOOKUP(B8624,'[1]Base de datos Almacen'!$B$2:$E$3654,4,0)</f>
        <v>#N/A</v>
      </c>
      <c r="F8624" s="8">
        <v>0</v>
      </c>
      <c r="G8624" s="9">
        <f>SUMIFS('Entrada - Salida'!$E:$E,'Entrada - Salida'!$D:$D,Saldo!C8624,'Entrada - Salida'!C:C,Saldo!B8624)</f>
        <v>0</v>
      </c>
      <c r="H8624" s="10">
        <f>SUMIFS('Entrada - Salida'!$F:$F,'Entrada - Salida'!$D:$D,Saldo!C8624,'Entrada - Salida'!C:C,Saldo!B8624)</f>
        <v>0</v>
      </c>
      <c r="I8624" s="11">
        <f t="shared" si="136"/>
        <v>0</v>
      </c>
      <c r="J8624" s="22"/>
    </row>
    <row r="8625" spans="5:10">
      <c r="E8625" s="4" t="e">
        <f>VLOOKUP(B8625,'[1]Base de datos Almacen'!$B$2:$E$3654,4,0)</f>
        <v>#N/A</v>
      </c>
      <c r="F8625" s="8">
        <v>0</v>
      </c>
      <c r="G8625" s="9">
        <f>SUMIFS('Entrada - Salida'!$E:$E,'Entrada - Salida'!$D:$D,Saldo!C8625,'Entrada - Salida'!C:C,Saldo!B8625)</f>
        <v>0</v>
      </c>
      <c r="H8625" s="10">
        <f>SUMIFS('Entrada - Salida'!$F:$F,'Entrada - Salida'!$D:$D,Saldo!C8625,'Entrada - Salida'!C:C,Saldo!B8625)</f>
        <v>0</v>
      </c>
      <c r="I8625" s="11">
        <f t="shared" si="136"/>
        <v>0</v>
      </c>
      <c r="J8625" s="22"/>
    </row>
    <row r="8626" spans="5:10">
      <c r="E8626" s="4" t="e">
        <f>VLOOKUP(B8626,'[1]Base de datos Almacen'!$B$2:$E$3654,4,0)</f>
        <v>#N/A</v>
      </c>
      <c r="F8626" s="8">
        <v>0</v>
      </c>
      <c r="G8626" s="9">
        <f>SUMIFS('Entrada - Salida'!$E:$E,'Entrada - Salida'!$D:$D,Saldo!C8626,'Entrada - Salida'!C:C,Saldo!B8626)</f>
        <v>0</v>
      </c>
      <c r="H8626" s="10">
        <f>SUMIFS('Entrada - Salida'!$F:$F,'Entrada - Salida'!$D:$D,Saldo!C8626,'Entrada - Salida'!C:C,Saldo!B8626)</f>
        <v>0</v>
      </c>
      <c r="I8626" s="11">
        <f t="shared" si="136"/>
        <v>0</v>
      </c>
      <c r="J8626" s="22"/>
    </row>
    <row r="8627" spans="5:10">
      <c r="E8627" s="4" t="e">
        <f>VLOOKUP(B8627,'[1]Base de datos Almacen'!$B$2:$E$3654,4,0)</f>
        <v>#N/A</v>
      </c>
      <c r="F8627" s="8">
        <v>0</v>
      </c>
      <c r="G8627" s="9">
        <f>SUMIFS('Entrada - Salida'!$E:$E,'Entrada - Salida'!$D:$D,Saldo!C8627,'Entrada - Salida'!C:C,Saldo!B8627)</f>
        <v>0</v>
      </c>
      <c r="H8627" s="10">
        <f>SUMIFS('Entrada - Salida'!$F:$F,'Entrada - Salida'!$D:$D,Saldo!C8627,'Entrada - Salida'!C:C,Saldo!B8627)</f>
        <v>0</v>
      </c>
      <c r="I8627" s="11">
        <f t="shared" si="136"/>
        <v>0</v>
      </c>
      <c r="J8627" s="22"/>
    </row>
    <row r="8628" spans="5:10">
      <c r="E8628" s="4" t="e">
        <f>VLOOKUP(B8628,'[1]Base de datos Almacen'!$B$2:$E$3654,4,0)</f>
        <v>#N/A</v>
      </c>
      <c r="F8628" s="8">
        <v>0</v>
      </c>
      <c r="G8628" s="9">
        <f>SUMIFS('Entrada - Salida'!$E:$E,'Entrada - Salida'!$D:$D,Saldo!C8628,'Entrada - Salida'!C:C,Saldo!B8628)</f>
        <v>0</v>
      </c>
      <c r="H8628" s="10">
        <f>SUMIFS('Entrada - Salida'!$F:$F,'Entrada - Salida'!$D:$D,Saldo!C8628,'Entrada - Salida'!C:C,Saldo!B8628)</f>
        <v>0</v>
      </c>
      <c r="I8628" s="11">
        <f t="shared" si="136"/>
        <v>0</v>
      </c>
      <c r="J8628" s="22"/>
    </row>
    <row r="8629" spans="5:10">
      <c r="E8629" s="4" t="e">
        <f>VLOOKUP(B8629,'[1]Base de datos Almacen'!$B$2:$E$3654,4,0)</f>
        <v>#N/A</v>
      </c>
      <c r="F8629" s="8">
        <v>0</v>
      </c>
      <c r="G8629" s="9">
        <f>SUMIFS('Entrada - Salida'!$E:$E,'Entrada - Salida'!$D:$D,Saldo!C8629,'Entrada - Salida'!C:C,Saldo!B8629)</f>
        <v>0</v>
      </c>
      <c r="H8629" s="10">
        <f>SUMIFS('Entrada - Salida'!$F:$F,'Entrada - Salida'!$D:$D,Saldo!C8629,'Entrada - Salida'!C:C,Saldo!B8629)</f>
        <v>0</v>
      </c>
      <c r="I8629" s="11">
        <f t="shared" si="136"/>
        <v>0</v>
      </c>
      <c r="J8629" s="22"/>
    </row>
    <row r="8630" spans="5:10">
      <c r="E8630" s="4" t="e">
        <f>VLOOKUP(B8630,'[1]Base de datos Almacen'!$B$2:$E$3654,4,0)</f>
        <v>#N/A</v>
      </c>
      <c r="F8630" s="8">
        <v>0</v>
      </c>
      <c r="G8630" s="9">
        <f>SUMIFS('Entrada - Salida'!$E:$E,'Entrada - Salida'!$D:$D,Saldo!C8630,'Entrada - Salida'!C:C,Saldo!B8630)</f>
        <v>0</v>
      </c>
      <c r="H8630" s="10">
        <f>SUMIFS('Entrada - Salida'!$F:$F,'Entrada - Salida'!$D:$D,Saldo!C8630,'Entrada - Salida'!C:C,Saldo!B8630)</f>
        <v>0</v>
      </c>
      <c r="I8630" s="11">
        <f t="shared" si="136"/>
        <v>0</v>
      </c>
      <c r="J8630" s="22"/>
    </row>
    <row r="8631" spans="5:10">
      <c r="E8631" s="4" t="e">
        <f>VLOOKUP(B8631,'[1]Base de datos Almacen'!$B$2:$E$3654,4,0)</f>
        <v>#N/A</v>
      </c>
      <c r="F8631" s="8">
        <v>0</v>
      </c>
      <c r="G8631" s="9">
        <f>SUMIFS('Entrada - Salida'!$E:$E,'Entrada - Salida'!$D:$D,Saldo!C8631,'Entrada - Salida'!C:C,Saldo!B8631)</f>
        <v>0</v>
      </c>
      <c r="H8631" s="10">
        <f>SUMIFS('Entrada - Salida'!$F:$F,'Entrada - Salida'!$D:$D,Saldo!C8631,'Entrada - Salida'!C:C,Saldo!B8631)</f>
        <v>0</v>
      </c>
      <c r="I8631" s="11">
        <f t="shared" si="136"/>
        <v>0</v>
      </c>
      <c r="J8631" s="22"/>
    </row>
    <row r="8632" spans="5:10">
      <c r="E8632" s="4" t="e">
        <f>VLOOKUP(B8632,'[1]Base de datos Almacen'!$B$2:$E$3654,4,0)</f>
        <v>#N/A</v>
      </c>
      <c r="F8632" s="8">
        <v>0</v>
      </c>
      <c r="G8632" s="9">
        <f>SUMIFS('Entrada - Salida'!$E:$E,'Entrada - Salida'!$D:$D,Saldo!C8632,'Entrada - Salida'!C:C,Saldo!B8632)</f>
        <v>0</v>
      </c>
      <c r="H8632" s="10">
        <f>SUMIFS('Entrada - Salida'!$F:$F,'Entrada - Salida'!$D:$D,Saldo!C8632,'Entrada - Salida'!C:C,Saldo!B8632)</f>
        <v>0</v>
      </c>
      <c r="I8632" s="11">
        <f t="shared" si="136"/>
        <v>0</v>
      </c>
      <c r="J8632" s="22"/>
    </row>
    <row r="8633" spans="5:10">
      <c r="E8633" s="4" t="e">
        <f>VLOOKUP(B8633,'[1]Base de datos Almacen'!$B$2:$E$3654,4,0)</f>
        <v>#N/A</v>
      </c>
      <c r="F8633" s="8">
        <v>0</v>
      </c>
      <c r="G8633" s="9">
        <f>SUMIFS('Entrada - Salida'!$E:$E,'Entrada - Salida'!$D:$D,Saldo!C8633,'Entrada - Salida'!C:C,Saldo!B8633)</f>
        <v>0</v>
      </c>
      <c r="H8633" s="10">
        <f>SUMIFS('Entrada - Salida'!$F:$F,'Entrada - Salida'!$D:$D,Saldo!C8633,'Entrada - Salida'!C:C,Saldo!B8633)</f>
        <v>0</v>
      </c>
      <c r="I8633" s="11">
        <f t="shared" si="136"/>
        <v>0</v>
      </c>
      <c r="J8633" s="22"/>
    </row>
    <row r="8634" spans="5:10">
      <c r="E8634" s="4" t="e">
        <f>VLOOKUP(B8634,'[1]Base de datos Almacen'!$B$2:$E$3654,4,0)</f>
        <v>#N/A</v>
      </c>
      <c r="F8634" s="8">
        <v>0</v>
      </c>
      <c r="G8634" s="9">
        <f>SUMIFS('Entrada - Salida'!$E:$E,'Entrada - Salida'!$D:$D,Saldo!C8634,'Entrada - Salida'!C:C,Saldo!B8634)</f>
        <v>0</v>
      </c>
      <c r="H8634" s="10">
        <f>SUMIFS('Entrada - Salida'!$F:$F,'Entrada - Salida'!$D:$D,Saldo!C8634,'Entrada - Salida'!C:C,Saldo!B8634)</f>
        <v>0</v>
      </c>
      <c r="I8634" s="11">
        <f t="shared" si="136"/>
        <v>0</v>
      </c>
      <c r="J8634" s="22"/>
    </row>
    <row r="8635" spans="5:10">
      <c r="E8635" s="4" t="e">
        <f>VLOOKUP(B8635,'[1]Base de datos Almacen'!$B$2:$E$3654,4,0)</f>
        <v>#N/A</v>
      </c>
      <c r="F8635" s="8">
        <v>0</v>
      </c>
      <c r="G8635" s="9">
        <f>SUMIFS('Entrada - Salida'!$E:$E,'Entrada - Salida'!$D:$D,Saldo!C8635,'Entrada - Salida'!C:C,Saldo!B8635)</f>
        <v>0</v>
      </c>
      <c r="H8635" s="10">
        <f>SUMIFS('Entrada - Salida'!$F:$F,'Entrada - Salida'!$D:$D,Saldo!C8635,'Entrada - Salida'!C:C,Saldo!B8635)</f>
        <v>0</v>
      </c>
      <c r="I8635" s="11">
        <f t="shared" si="136"/>
        <v>0</v>
      </c>
      <c r="J8635" s="22"/>
    </row>
    <row r="8636" spans="5:10">
      <c r="E8636" s="4" t="e">
        <f>VLOOKUP(B8636,'[1]Base de datos Almacen'!$B$2:$E$3654,4,0)</f>
        <v>#N/A</v>
      </c>
      <c r="F8636" s="8">
        <v>0</v>
      </c>
      <c r="G8636" s="9">
        <f>SUMIFS('Entrada - Salida'!$E:$E,'Entrada - Salida'!$D:$D,Saldo!C8636,'Entrada - Salida'!C:C,Saldo!B8636)</f>
        <v>0</v>
      </c>
      <c r="H8636" s="10">
        <f>SUMIFS('Entrada - Salida'!$F:$F,'Entrada - Salida'!$D:$D,Saldo!C8636,'Entrada - Salida'!C:C,Saldo!B8636)</f>
        <v>0</v>
      </c>
      <c r="I8636" s="11">
        <f t="shared" si="136"/>
        <v>0</v>
      </c>
      <c r="J8636" s="22"/>
    </row>
    <row r="8637" spans="5:10">
      <c r="E8637" s="4" t="e">
        <f>VLOOKUP(B8637,'[1]Base de datos Almacen'!$B$2:$E$3654,4,0)</f>
        <v>#N/A</v>
      </c>
      <c r="F8637" s="8">
        <v>0</v>
      </c>
      <c r="G8637" s="9">
        <f>SUMIFS('Entrada - Salida'!$E:$E,'Entrada - Salida'!$D:$D,Saldo!C8637,'Entrada - Salida'!C:C,Saldo!B8637)</f>
        <v>0</v>
      </c>
      <c r="H8637" s="10">
        <f>SUMIFS('Entrada - Salida'!$F:$F,'Entrada - Salida'!$D:$D,Saldo!C8637,'Entrada - Salida'!C:C,Saldo!B8637)</f>
        <v>0</v>
      </c>
      <c r="I8637" s="11">
        <f t="shared" si="136"/>
        <v>0</v>
      </c>
      <c r="J8637" s="22"/>
    </row>
    <row r="8638" spans="5:10">
      <c r="E8638" s="4" t="e">
        <f>VLOOKUP(B8638,'[1]Base de datos Almacen'!$B$2:$E$3654,4,0)</f>
        <v>#N/A</v>
      </c>
      <c r="F8638" s="8">
        <v>0</v>
      </c>
      <c r="G8638" s="9">
        <f>SUMIFS('Entrada - Salida'!$E:$E,'Entrada - Salida'!$D:$D,Saldo!C8638,'Entrada - Salida'!C:C,Saldo!B8638)</f>
        <v>0</v>
      </c>
      <c r="H8638" s="10">
        <f>SUMIFS('Entrada - Salida'!$F:$F,'Entrada - Salida'!$D:$D,Saldo!C8638,'Entrada - Salida'!C:C,Saldo!B8638)</f>
        <v>0</v>
      </c>
      <c r="I8638" s="11">
        <f t="shared" si="136"/>
        <v>0</v>
      </c>
      <c r="J8638" s="22"/>
    </row>
    <row r="8639" spans="5:10">
      <c r="E8639" s="4" t="e">
        <f>VLOOKUP(B8639,'[1]Base de datos Almacen'!$B$2:$E$3654,4,0)</f>
        <v>#N/A</v>
      </c>
      <c r="F8639" s="8">
        <v>0</v>
      </c>
      <c r="G8639" s="9">
        <f>SUMIFS('Entrada - Salida'!$E:$E,'Entrada - Salida'!$D:$D,Saldo!C8639,'Entrada - Salida'!C:C,Saldo!B8639)</f>
        <v>0</v>
      </c>
      <c r="H8639" s="10">
        <f>SUMIFS('Entrada - Salida'!$F:$F,'Entrada - Salida'!$D:$D,Saldo!C8639,'Entrada - Salida'!C:C,Saldo!B8639)</f>
        <v>0</v>
      </c>
      <c r="I8639" s="11">
        <f t="shared" si="136"/>
        <v>0</v>
      </c>
      <c r="J8639" s="22"/>
    </row>
    <row r="8640" spans="5:10">
      <c r="E8640" s="4" t="e">
        <f>VLOOKUP(B8640,'[1]Base de datos Almacen'!$B$2:$E$3654,4,0)</f>
        <v>#N/A</v>
      </c>
      <c r="F8640" s="8">
        <v>0</v>
      </c>
      <c r="G8640" s="9">
        <f>SUMIFS('Entrada - Salida'!$E:$E,'Entrada - Salida'!$D:$D,Saldo!C8640,'Entrada - Salida'!C:C,Saldo!B8640)</f>
        <v>0</v>
      </c>
      <c r="H8640" s="10">
        <f>SUMIFS('Entrada - Salida'!$F:$F,'Entrada - Salida'!$D:$D,Saldo!C8640,'Entrada - Salida'!C:C,Saldo!B8640)</f>
        <v>0</v>
      </c>
      <c r="I8640" s="11">
        <f t="shared" si="136"/>
        <v>0</v>
      </c>
      <c r="J8640" s="22"/>
    </row>
    <row r="8641" spans="5:10">
      <c r="E8641" s="4" t="e">
        <f>VLOOKUP(B8641,'[1]Base de datos Almacen'!$B$2:$E$3654,4,0)</f>
        <v>#N/A</v>
      </c>
      <c r="F8641" s="8">
        <v>0</v>
      </c>
      <c r="G8641" s="9">
        <f>SUMIFS('Entrada - Salida'!$E:$E,'Entrada - Salida'!$D:$D,Saldo!C8641,'Entrada - Salida'!C:C,Saldo!B8641)</f>
        <v>0</v>
      </c>
      <c r="H8641" s="10">
        <f>SUMIFS('Entrada - Salida'!$F:$F,'Entrada - Salida'!$D:$D,Saldo!C8641,'Entrada - Salida'!C:C,Saldo!B8641)</f>
        <v>0</v>
      </c>
      <c r="I8641" s="11">
        <f t="shared" si="136"/>
        <v>0</v>
      </c>
      <c r="J8641" s="22"/>
    </row>
    <row r="8642" spans="5:10">
      <c r="E8642" s="4" t="e">
        <f>VLOOKUP(B8642,'[1]Base de datos Almacen'!$B$2:$E$3654,4,0)</f>
        <v>#N/A</v>
      </c>
      <c r="F8642" s="8">
        <v>0</v>
      </c>
      <c r="G8642" s="9">
        <f>SUMIFS('Entrada - Salida'!$E:$E,'Entrada - Salida'!$D:$D,Saldo!C8642,'Entrada - Salida'!C:C,Saldo!B8642)</f>
        <v>0</v>
      </c>
      <c r="H8642" s="10">
        <f>SUMIFS('Entrada - Salida'!$F:$F,'Entrada - Salida'!$D:$D,Saldo!C8642,'Entrada - Salida'!C:C,Saldo!B8642)</f>
        <v>0</v>
      </c>
      <c r="I8642" s="11">
        <f t="shared" si="136"/>
        <v>0</v>
      </c>
      <c r="J8642" s="22"/>
    </row>
    <row r="8643" spans="5:10">
      <c r="E8643" s="4" t="e">
        <f>VLOOKUP(B8643,'[1]Base de datos Almacen'!$B$2:$E$3654,4,0)</f>
        <v>#N/A</v>
      </c>
      <c r="F8643" s="8">
        <v>0</v>
      </c>
      <c r="G8643" s="9">
        <f>SUMIFS('Entrada - Salida'!$E:$E,'Entrada - Salida'!$D:$D,Saldo!C8643,'Entrada - Salida'!C:C,Saldo!B8643)</f>
        <v>0</v>
      </c>
      <c r="H8643" s="10">
        <f>SUMIFS('Entrada - Salida'!$F:$F,'Entrada - Salida'!$D:$D,Saldo!C8643,'Entrada - Salida'!C:C,Saldo!B8643)</f>
        <v>0</v>
      </c>
      <c r="I8643" s="11">
        <f t="shared" si="136"/>
        <v>0</v>
      </c>
      <c r="J8643" s="22"/>
    </row>
    <row r="8644" spans="5:10">
      <c r="E8644" s="4" t="e">
        <f>VLOOKUP(B8644,'[1]Base de datos Almacen'!$B$2:$E$3654,4,0)</f>
        <v>#N/A</v>
      </c>
      <c r="F8644" s="8">
        <v>0</v>
      </c>
      <c r="G8644" s="9">
        <f>SUMIFS('Entrada - Salida'!$E:$E,'Entrada - Salida'!$D:$D,Saldo!C8644,'Entrada - Salida'!C:C,Saldo!B8644)</f>
        <v>0</v>
      </c>
      <c r="H8644" s="10">
        <f>SUMIFS('Entrada - Salida'!$F:$F,'Entrada - Salida'!$D:$D,Saldo!C8644,'Entrada - Salida'!C:C,Saldo!B8644)</f>
        <v>0</v>
      </c>
      <c r="I8644" s="11">
        <f t="shared" si="136"/>
        <v>0</v>
      </c>
      <c r="J8644" s="22"/>
    </row>
    <row r="8645" spans="5:10">
      <c r="E8645" s="4" t="e">
        <f>VLOOKUP(B8645,'[1]Base de datos Almacen'!$B$2:$E$3654,4,0)</f>
        <v>#N/A</v>
      </c>
      <c r="F8645" s="8">
        <v>0</v>
      </c>
      <c r="G8645" s="9">
        <f>SUMIFS('Entrada - Salida'!$E:$E,'Entrada - Salida'!$D:$D,Saldo!C8645,'Entrada - Salida'!C:C,Saldo!B8645)</f>
        <v>0</v>
      </c>
      <c r="H8645" s="10">
        <f>SUMIFS('Entrada - Salida'!$F:$F,'Entrada - Salida'!$D:$D,Saldo!C8645,'Entrada - Salida'!C:C,Saldo!B8645)</f>
        <v>0</v>
      </c>
      <c r="I8645" s="11">
        <f t="shared" si="136"/>
        <v>0</v>
      </c>
      <c r="J8645" s="22"/>
    </row>
    <row r="8646" spans="5:10">
      <c r="E8646" s="4" t="e">
        <f>VLOOKUP(B8646,'[1]Base de datos Almacen'!$B$2:$E$3654,4,0)</f>
        <v>#N/A</v>
      </c>
      <c r="F8646" s="8">
        <v>0</v>
      </c>
      <c r="G8646" s="9">
        <f>SUMIFS('Entrada - Salida'!$E:$E,'Entrada - Salida'!$D:$D,Saldo!C8646,'Entrada - Salida'!C:C,Saldo!B8646)</f>
        <v>0</v>
      </c>
      <c r="H8646" s="10">
        <f>SUMIFS('Entrada - Salida'!$F:$F,'Entrada - Salida'!$D:$D,Saldo!C8646,'Entrada - Salida'!C:C,Saldo!B8646)</f>
        <v>0</v>
      </c>
      <c r="I8646" s="11">
        <f t="shared" si="136"/>
        <v>0</v>
      </c>
      <c r="J8646" s="22"/>
    </row>
    <row r="8647" spans="5:10">
      <c r="E8647" s="4" t="e">
        <f>VLOOKUP(B8647,'[1]Base de datos Almacen'!$B$2:$E$3654,4,0)</f>
        <v>#N/A</v>
      </c>
      <c r="F8647" s="8">
        <v>0</v>
      </c>
      <c r="G8647" s="9">
        <f>SUMIFS('Entrada - Salida'!$E:$E,'Entrada - Salida'!$D:$D,Saldo!C8647,'Entrada - Salida'!C:C,Saldo!B8647)</f>
        <v>0</v>
      </c>
      <c r="H8647" s="10">
        <f>SUMIFS('Entrada - Salida'!$F:$F,'Entrada - Salida'!$D:$D,Saldo!C8647,'Entrada - Salida'!C:C,Saldo!B8647)</f>
        <v>0</v>
      </c>
      <c r="I8647" s="11">
        <f t="shared" si="136"/>
        <v>0</v>
      </c>
      <c r="J8647" s="22"/>
    </row>
    <row r="8648" spans="5:10">
      <c r="E8648" s="4" t="e">
        <f>VLOOKUP(B8648,'[1]Base de datos Almacen'!$B$2:$E$3654,4,0)</f>
        <v>#N/A</v>
      </c>
      <c r="F8648" s="8">
        <v>0</v>
      </c>
      <c r="G8648" s="9">
        <f>SUMIFS('Entrada - Salida'!$E:$E,'Entrada - Salida'!$D:$D,Saldo!C8648,'Entrada - Salida'!C:C,Saldo!B8648)</f>
        <v>0</v>
      </c>
      <c r="H8648" s="10">
        <f>SUMIFS('Entrada - Salida'!$F:$F,'Entrada - Salida'!$D:$D,Saldo!C8648,'Entrada - Salida'!C:C,Saldo!B8648)</f>
        <v>0</v>
      </c>
      <c r="I8648" s="11">
        <f t="shared" si="136"/>
        <v>0</v>
      </c>
      <c r="J8648" s="22"/>
    </row>
    <row r="8649" spans="5:10">
      <c r="E8649" s="4" t="e">
        <f>VLOOKUP(B8649,'[1]Base de datos Almacen'!$B$2:$E$3654,4,0)</f>
        <v>#N/A</v>
      </c>
      <c r="F8649" s="8">
        <v>0</v>
      </c>
      <c r="G8649" s="9">
        <f>SUMIFS('Entrada - Salida'!$E:$E,'Entrada - Salida'!$D:$D,Saldo!C8649,'Entrada - Salida'!C:C,Saldo!B8649)</f>
        <v>0</v>
      </c>
      <c r="H8649" s="10">
        <f>SUMIFS('Entrada - Salida'!$F:$F,'Entrada - Salida'!$D:$D,Saldo!C8649,'Entrada - Salida'!C:C,Saldo!B8649)</f>
        <v>0</v>
      </c>
      <c r="I8649" s="11">
        <f t="shared" si="136"/>
        <v>0</v>
      </c>
      <c r="J8649" s="22"/>
    </row>
    <row r="8650" spans="5:10">
      <c r="E8650" s="4" t="e">
        <f>VLOOKUP(B8650,'[1]Base de datos Almacen'!$B$2:$E$3654,4,0)</f>
        <v>#N/A</v>
      </c>
      <c r="F8650" s="8">
        <v>0</v>
      </c>
      <c r="G8650" s="9">
        <f>SUMIFS('Entrada - Salida'!$E:$E,'Entrada - Salida'!$D:$D,Saldo!C8650,'Entrada - Salida'!C:C,Saldo!B8650)</f>
        <v>0</v>
      </c>
      <c r="H8650" s="10">
        <f>SUMIFS('Entrada - Salida'!$F:$F,'Entrada - Salida'!$D:$D,Saldo!C8650,'Entrada - Salida'!C:C,Saldo!B8650)</f>
        <v>0</v>
      </c>
      <c r="I8650" s="11">
        <f t="shared" si="136"/>
        <v>0</v>
      </c>
      <c r="J8650" s="22"/>
    </row>
    <row r="8651" spans="5:10">
      <c r="E8651" s="4" t="e">
        <f>VLOOKUP(B8651,'[1]Base de datos Almacen'!$B$2:$E$3654,4,0)</f>
        <v>#N/A</v>
      </c>
      <c r="F8651" s="8">
        <v>0</v>
      </c>
      <c r="G8651" s="9">
        <f>SUMIFS('Entrada - Salida'!$E:$E,'Entrada - Salida'!$D:$D,Saldo!C8651,'Entrada - Salida'!C:C,Saldo!B8651)</f>
        <v>0</v>
      </c>
      <c r="H8651" s="10">
        <f>SUMIFS('Entrada - Salida'!$F:$F,'Entrada - Salida'!$D:$D,Saldo!C8651,'Entrada - Salida'!C:C,Saldo!B8651)</f>
        <v>0</v>
      </c>
      <c r="I8651" s="11">
        <f t="shared" si="136"/>
        <v>0</v>
      </c>
      <c r="J8651" s="22"/>
    </row>
    <row r="8652" spans="5:10">
      <c r="E8652" s="4" t="e">
        <f>VLOOKUP(B8652,'[1]Base de datos Almacen'!$B$2:$E$3654,4,0)</f>
        <v>#N/A</v>
      </c>
      <c r="F8652" s="8">
        <v>0</v>
      </c>
      <c r="G8652" s="9">
        <f>SUMIFS('Entrada - Salida'!$E:$E,'Entrada - Salida'!$D:$D,Saldo!C8652,'Entrada - Salida'!C:C,Saldo!B8652)</f>
        <v>0</v>
      </c>
      <c r="H8652" s="10">
        <f>SUMIFS('Entrada - Salida'!$F:$F,'Entrada - Salida'!$D:$D,Saldo!C8652,'Entrada - Salida'!C:C,Saldo!B8652)</f>
        <v>0</v>
      </c>
      <c r="I8652" s="11">
        <f t="shared" si="136"/>
        <v>0</v>
      </c>
      <c r="J8652" s="22"/>
    </row>
    <row r="8653" spans="5:10">
      <c r="E8653" s="4" t="e">
        <f>VLOOKUP(B8653,'[1]Base de datos Almacen'!$B$2:$E$3654,4,0)</f>
        <v>#N/A</v>
      </c>
      <c r="F8653" s="8">
        <v>0</v>
      </c>
      <c r="G8653" s="9">
        <f>SUMIFS('Entrada - Salida'!$E:$E,'Entrada - Salida'!$D:$D,Saldo!C8653,'Entrada - Salida'!C:C,Saldo!B8653)</f>
        <v>0</v>
      </c>
      <c r="H8653" s="10">
        <f>SUMIFS('Entrada - Salida'!$F:$F,'Entrada - Salida'!$D:$D,Saldo!C8653,'Entrada - Salida'!C:C,Saldo!B8653)</f>
        <v>0</v>
      </c>
      <c r="I8653" s="11">
        <f t="shared" si="136"/>
        <v>0</v>
      </c>
      <c r="J8653" s="22"/>
    </row>
    <row r="8654" spans="5:10">
      <c r="E8654" s="4" t="e">
        <f>VLOOKUP(B8654,'[1]Base de datos Almacen'!$B$2:$E$3654,4,0)</f>
        <v>#N/A</v>
      </c>
      <c r="F8654" s="8">
        <v>0</v>
      </c>
      <c r="G8654" s="9">
        <f>SUMIFS('Entrada - Salida'!$E:$E,'Entrada - Salida'!$D:$D,Saldo!C8654,'Entrada - Salida'!C:C,Saldo!B8654)</f>
        <v>0</v>
      </c>
      <c r="H8654" s="10">
        <f>SUMIFS('Entrada - Salida'!$F:$F,'Entrada - Salida'!$D:$D,Saldo!C8654,'Entrada - Salida'!C:C,Saldo!B8654)</f>
        <v>0</v>
      </c>
      <c r="I8654" s="11">
        <f t="shared" si="136"/>
        <v>0</v>
      </c>
      <c r="J8654" s="22"/>
    </row>
    <row r="8655" spans="5:10">
      <c r="E8655" s="4" t="e">
        <f>VLOOKUP(B8655,'[1]Base de datos Almacen'!$B$2:$E$3654,4,0)</f>
        <v>#N/A</v>
      </c>
      <c r="F8655" s="8">
        <v>0</v>
      </c>
      <c r="G8655" s="9">
        <f>SUMIFS('Entrada - Salida'!$E:$E,'Entrada - Salida'!$D:$D,Saldo!C8655,'Entrada - Salida'!C:C,Saldo!B8655)</f>
        <v>0</v>
      </c>
      <c r="H8655" s="10">
        <f>SUMIFS('Entrada - Salida'!$F:$F,'Entrada - Salida'!$D:$D,Saldo!C8655,'Entrada - Salida'!C:C,Saldo!B8655)</f>
        <v>0</v>
      </c>
      <c r="I8655" s="11">
        <f t="shared" si="136"/>
        <v>0</v>
      </c>
      <c r="J8655" s="22"/>
    </row>
    <row r="8656" spans="5:10">
      <c r="E8656" s="4" t="e">
        <f>VLOOKUP(B8656,'[1]Base de datos Almacen'!$B$2:$E$3654,4,0)</f>
        <v>#N/A</v>
      </c>
      <c r="F8656" s="8">
        <v>0</v>
      </c>
      <c r="G8656" s="9">
        <f>SUMIFS('Entrada - Salida'!$E:$E,'Entrada - Salida'!$D:$D,Saldo!C8656,'Entrada - Salida'!C:C,Saldo!B8656)</f>
        <v>0</v>
      </c>
      <c r="H8656" s="10">
        <f>SUMIFS('Entrada - Salida'!$F:$F,'Entrada - Salida'!$D:$D,Saldo!C8656,'Entrada - Salida'!C:C,Saldo!B8656)</f>
        <v>0</v>
      </c>
      <c r="I8656" s="11">
        <f t="shared" si="136"/>
        <v>0</v>
      </c>
      <c r="J8656" s="22"/>
    </row>
    <row r="8657" spans="5:10">
      <c r="E8657" s="4" t="e">
        <f>VLOOKUP(B8657,'[1]Base de datos Almacen'!$B$2:$E$3654,4,0)</f>
        <v>#N/A</v>
      </c>
      <c r="F8657" s="8">
        <v>0</v>
      </c>
      <c r="G8657" s="9">
        <f>SUMIFS('Entrada - Salida'!$E:$E,'Entrada - Salida'!$D:$D,Saldo!C8657,'Entrada - Salida'!C:C,Saldo!B8657)</f>
        <v>0</v>
      </c>
      <c r="H8657" s="10">
        <f>SUMIFS('Entrada - Salida'!$F:$F,'Entrada - Salida'!$D:$D,Saldo!C8657,'Entrada - Salida'!C:C,Saldo!B8657)</f>
        <v>0</v>
      </c>
      <c r="I8657" s="11">
        <f t="shared" si="136"/>
        <v>0</v>
      </c>
      <c r="J8657" s="22"/>
    </row>
    <row r="8658" spans="5:10">
      <c r="E8658" s="4" t="e">
        <f>VLOOKUP(B8658,'[1]Base de datos Almacen'!$B$2:$E$3654,4,0)</f>
        <v>#N/A</v>
      </c>
      <c r="F8658" s="8">
        <v>0</v>
      </c>
      <c r="G8658" s="9">
        <f>SUMIFS('Entrada - Salida'!$E:$E,'Entrada - Salida'!$D:$D,Saldo!C8658,'Entrada - Salida'!C:C,Saldo!B8658)</f>
        <v>0</v>
      </c>
      <c r="H8658" s="10">
        <f>SUMIFS('Entrada - Salida'!$F:$F,'Entrada - Salida'!$D:$D,Saldo!C8658,'Entrada - Salida'!C:C,Saldo!B8658)</f>
        <v>0</v>
      </c>
      <c r="I8658" s="11">
        <f t="shared" si="136"/>
        <v>0</v>
      </c>
      <c r="J8658" s="22"/>
    </row>
    <row r="8659" spans="5:10">
      <c r="E8659" s="4" t="e">
        <f>VLOOKUP(B8659,'[1]Base de datos Almacen'!$B$2:$E$3654,4,0)</f>
        <v>#N/A</v>
      </c>
      <c r="F8659" s="8">
        <v>0</v>
      </c>
      <c r="G8659" s="9">
        <f>SUMIFS('Entrada - Salida'!$E:$E,'Entrada - Salida'!$D:$D,Saldo!C8659,'Entrada - Salida'!C:C,Saldo!B8659)</f>
        <v>0</v>
      </c>
      <c r="H8659" s="10">
        <f>SUMIFS('Entrada - Salida'!$F:$F,'Entrada - Salida'!$D:$D,Saldo!C8659,'Entrada - Salida'!C:C,Saldo!B8659)</f>
        <v>0</v>
      </c>
      <c r="I8659" s="11">
        <f t="shared" si="136"/>
        <v>0</v>
      </c>
      <c r="J8659" s="22"/>
    </row>
    <row r="8660" spans="5:10">
      <c r="E8660" s="4" t="e">
        <f>VLOOKUP(B8660,'[1]Base de datos Almacen'!$B$2:$E$3654,4,0)</f>
        <v>#N/A</v>
      </c>
      <c r="F8660" s="8">
        <v>0</v>
      </c>
      <c r="G8660" s="9">
        <f>SUMIFS('Entrada - Salida'!$E:$E,'Entrada - Salida'!$D:$D,Saldo!C8660,'Entrada - Salida'!C:C,Saldo!B8660)</f>
        <v>0</v>
      </c>
      <c r="H8660" s="10">
        <f>SUMIFS('Entrada - Salida'!$F:$F,'Entrada - Salida'!$D:$D,Saldo!C8660,'Entrada - Salida'!C:C,Saldo!B8660)</f>
        <v>0</v>
      </c>
      <c r="I8660" s="11">
        <f t="shared" si="136"/>
        <v>0</v>
      </c>
      <c r="J8660" s="22"/>
    </row>
    <row r="8661" spans="5:10">
      <c r="E8661" s="4" t="e">
        <f>VLOOKUP(B8661,'[1]Base de datos Almacen'!$B$2:$E$3654,4,0)</f>
        <v>#N/A</v>
      </c>
      <c r="F8661" s="8">
        <v>0</v>
      </c>
      <c r="G8661" s="9">
        <f>SUMIFS('Entrada - Salida'!$E:$E,'Entrada - Salida'!$D:$D,Saldo!C8661,'Entrada - Salida'!C:C,Saldo!B8661)</f>
        <v>0</v>
      </c>
      <c r="H8661" s="10">
        <f>SUMIFS('Entrada - Salida'!$F:$F,'Entrada - Salida'!$D:$D,Saldo!C8661,'Entrada - Salida'!C:C,Saldo!B8661)</f>
        <v>0</v>
      </c>
      <c r="I8661" s="11">
        <f t="shared" si="136"/>
        <v>0</v>
      </c>
      <c r="J8661" s="22"/>
    </row>
    <row r="8662" spans="5:10">
      <c r="E8662" s="4" t="e">
        <f>VLOOKUP(B8662,'[1]Base de datos Almacen'!$B$2:$E$3654,4,0)</f>
        <v>#N/A</v>
      </c>
      <c r="F8662" s="8">
        <v>0</v>
      </c>
      <c r="G8662" s="9">
        <f>SUMIFS('Entrada - Salida'!$E:$E,'Entrada - Salida'!$D:$D,Saldo!C8662,'Entrada - Salida'!C:C,Saldo!B8662)</f>
        <v>0</v>
      </c>
      <c r="H8662" s="10">
        <f>SUMIFS('Entrada - Salida'!$F:$F,'Entrada - Salida'!$D:$D,Saldo!C8662,'Entrada - Salida'!C:C,Saldo!B8662)</f>
        <v>0</v>
      </c>
      <c r="I8662" s="11">
        <f t="shared" si="136"/>
        <v>0</v>
      </c>
      <c r="J8662" s="22"/>
    </row>
    <row r="8663" spans="5:10">
      <c r="E8663" s="4" t="e">
        <f>VLOOKUP(B8663,'[1]Base de datos Almacen'!$B$2:$E$3654,4,0)</f>
        <v>#N/A</v>
      </c>
      <c r="F8663" s="8">
        <v>0</v>
      </c>
      <c r="G8663" s="9">
        <f>SUMIFS('Entrada - Salida'!$E:$E,'Entrada - Salida'!$D:$D,Saldo!C8663,'Entrada - Salida'!C:C,Saldo!B8663)</f>
        <v>0</v>
      </c>
      <c r="H8663" s="10">
        <f>SUMIFS('Entrada - Salida'!$F:$F,'Entrada - Salida'!$D:$D,Saldo!C8663,'Entrada - Salida'!C:C,Saldo!B8663)</f>
        <v>0</v>
      </c>
      <c r="I8663" s="11">
        <f t="shared" si="136"/>
        <v>0</v>
      </c>
      <c r="J8663" s="22"/>
    </row>
    <row r="8664" spans="5:10">
      <c r="E8664" s="4" t="e">
        <f>VLOOKUP(B8664,'[1]Base de datos Almacen'!$B$2:$E$3654,4,0)</f>
        <v>#N/A</v>
      </c>
      <c r="F8664" s="8">
        <v>0</v>
      </c>
      <c r="G8664" s="9">
        <f>SUMIFS('Entrada - Salida'!$E:$E,'Entrada - Salida'!$D:$D,Saldo!C8664,'Entrada - Salida'!C:C,Saldo!B8664)</f>
        <v>0</v>
      </c>
      <c r="H8664" s="10">
        <f>SUMIFS('Entrada - Salida'!$F:$F,'Entrada - Salida'!$D:$D,Saldo!C8664,'Entrada - Salida'!C:C,Saldo!B8664)</f>
        <v>0</v>
      </c>
      <c r="I8664" s="11">
        <f t="shared" si="136"/>
        <v>0</v>
      </c>
      <c r="J8664" s="22"/>
    </row>
    <row r="8665" spans="5:10">
      <c r="E8665" s="4" t="e">
        <f>VLOOKUP(B8665,'[1]Base de datos Almacen'!$B$2:$E$3654,4,0)</f>
        <v>#N/A</v>
      </c>
      <c r="F8665" s="8">
        <v>0</v>
      </c>
      <c r="G8665" s="9">
        <f>SUMIFS('Entrada - Salida'!$E:$E,'Entrada - Salida'!$D:$D,Saldo!C8665,'Entrada - Salida'!C:C,Saldo!B8665)</f>
        <v>0</v>
      </c>
      <c r="H8665" s="10">
        <f>SUMIFS('Entrada - Salida'!$F:$F,'Entrada - Salida'!$D:$D,Saldo!C8665,'Entrada - Salida'!C:C,Saldo!B8665)</f>
        <v>0</v>
      </c>
      <c r="I8665" s="11">
        <f t="shared" si="136"/>
        <v>0</v>
      </c>
      <c r="J8665" s="22"/>
    </row>
    <row r="8666" spans="5:10">
      <c r="E8666" s="4" t="e">
        <f>VLOOKUP(B8666,'[1]Base de datos Almacen'!$B$2:$E$3654,4,0)</f>
        <v>#N/A</v>
      </c>
      <c r="F8666" s="8">
        <v>0</v>
      </c>
      <c r="G8666" s="9">
        <f>SUMIFS('Entrada - Salida'!$E:$E,'Entrada - Salida'!$D:$D,Saldo!C8666,'Entrada - Salida'!C:C,Saldo!B8666)</f>
        <v>0</v>
      </c>
      <c r="H8666" s="10">
        <f>SUMIFS('Entrada - Salida'!$F:$F,'Entrada - Salida'!$D:$D,Saldo!C8666,'Entrada - Salida'!C:C,Saldo!B8666)</f>
        <v>0</v>
      </c>
      <c r="I8666" s="11">
        <f t="shared" si="136"/>
        <v>0</v>
      </c>
      <c r="J8666" s="22"/>
    </row>
    <row r="8667" spans="5:10">
      <c r="E8667" s="4" t="e">
        <f>VLOOKUP(B8667,'[1]Base de datos Almacen'!$B$2:$E$3654,4,0)</f>
        <v>#N/A</v>
      </c>
      <c r="F8667" s="8">
        <v>0</v>
      </c>
      <c r="G8667" s="9">
        <f>SUMIFS('Entrada - Salida'!$E:$E,'Entrada - Salida'!$D:$D,Saldo!C8667,'Entrada - Salida'!C:C,Saldo!B8667)</f>
        <v>0</v>
      </c>
      <c r="H8667" s="10">
        <f>SUMIFS('Entrada - Salida'!$F:$F,'Entrada - Salida'!$D:$D,Saldo!C8667,'Entrada - Salida'!C:C,Saldo!B8667)</f>
        <v>0</v>
      </c>
      <c r="I8667" s="11">
        <f t="shared" si="136"/>
        <v>0</v>
      </c>
      <c r="J8667" s="22"/>
    </row>
    <row r="8668" spans="5:10">
      <c r="E8668" s="4" t="e">
        <f>VLOOKUP(B8668,'[1]Base de datos Almacen'!$B$2:$E$3654,4,0)</f>
        <v>#N/A</v>
      </c>
      <c r="F8668" s="8">
        <v>0</v>
      </c>
      <c r="G8668" s="9">
        <f>SUMIFS('Entrada - Salida'!$E:$E,'Entrada - Salida'!$D:$D,Saldo!C8668,'Entrada - Salida'!C:C,Saldo!B8668)</f>
        <v>0</v>
      </c>
      <c r="H8668" s="10">
        <f>SUMIFS('Entrada - Salida'!$F:$F,'Entrada - Salida'!$D:$D,Saldo!C8668,'Entrada - Salida'!C:C,Saldo!B8668)</f>
        <v>0</v>
      </c>
      <c r="I8668" s="11">
        <f t="shared" si="136"/>
        <v>0</v>
      </c>
      <c r="J8668" s="22"/>
    </row>
    <row r="8669" spans="5:10">
      <c r="E8669" s="4" t="e">
        <f>VLOOKUP(B8669,'[1]Base de datos Almacen'!$B$2:$E$3654,4,0)</f>
        <v>#N/A</v>
      </c>
      <c r="F8669" s="8">
        <v>0</v>
      </c>
      <c r="G8669" s="9">
        <f>SUMIFS('Entrada - Salida'!$E:$E,'Entrada - Salida'!$D:$D,Saldo!C8669,'Entrada - Salida'!C:C,Saldo!B8669)</f>
        <v>0</v>
      </c>
      <c r="H8669" s="10">
        <f>SUMIFS('Entrada - Salida'!$F:$F,'Entrada - Salida'!$D:$D,Saldo!C8669,'Entrada - Salida'!C:C,Saldo!B8669)</f>
        <v>0</v>
      </c>
      <c r="I8669" s="11">
        <f t="shared" si="136"/>
        <v>0</v>
      </c>
      <c r="J8669" s="22"/>
    </row>
    <row r="8670" spans="5:10">
      <c r="E8670" s="4" t="e">
        <f>VLOOKUP(B8670,'[1]Base de datos Almacen'!$B$2:$E$3654,4,0)</f>
        <v>#N/A</v>
      </c>
      <c r="F8670" s="8">
        <v>0</v>
      </c>
      <c r="G8670" s="9">
        <f>SUMIFS('Entrada - Salida'!$E:$E,'Entrada - Salida'!$D:$D,Saldo!C8670,'Entrada - Salida'!C:C,Saldo!B8670)</f>
        <v>0</v>
      </c>
      <c r="H8670" s="10">
        <f>SUMIFS('Entrada - Salida'!$F:$F,'Entrada - Salida'!$D:$D,Saldo!C8670,'Entrada - Salida'!C:C,Saldo!B8670)</f>
        <v>0</v>
      </c>
      <c r="I8670" s="11">
        <f t="shared" si="136"/>
        <v>0</v>
      </c>
      <c r="J8670" s="22"/>
    </row>
    <row r="8671" spans="5:10">
      <c r="E8671" s="4" t="e">
        <f>VLOOKUP(B8671,'[1]Base de datos Almacen'!$B$2:$E$3654,4,0)</f>
        <v>#N/A</v>
      </c>
      <c r="F8671" s="8">
        <v>0</v>
      </c>
      <c r="G8671" s="9">
        <f>SUMIFS('Entrada - Salida'!$E:$E,'Entrada - Salida'!$D:$D,Saldo!C8671,'Entrada - Salida'!C:C,Saldo!B8671)</f>
        <v>0</v>
      </c>
      <c r="H8671" s="10">
        <f>SUMIFS('Entrada - Salida'!$F:$F,'Entrada - Salida'!$D:$D,Saldo!C8671,'Entrada - Salida'!C:C,Saldo!B8671)</f>
        <v>0</v>
      </c>
      <c r="I8671" s="11">
        <f t="shared" si="136"/>
        <v>0</v>
      </c>
      <c r="J8671" s="22"/>
    </row>
    <row r="8672" spans="5:10">
      <c r="E8672" s="4" t="e">
        <f>VLOOKUP(B8672,'[1]Base de datos Almacen'!$B$2:$E$3654,4,0)</f>
        <v>#N/A</v>
      </c>
      <c r="F8672" s="8">
        <v>0</v>
      </c>
      <c r="G8672" s="9">
        <f>SUMIFS('Entrada - Salida'!$E:$E,'Entrada - Salida'!$D:$D,Saldo!C8672,'Entrada - Salida'!C:C,Saldo!B8672)</f>
        <v>0</v>
      </c>
      <c r="H8672" s="10">
        <f>SUMIFS('Entrada - Salida'!$F:$F,'Entrada - Salida'!$D:$D,Saldo!C8672,'Entrada - Salida'!C:C,Saldo!B8672)</f>
        <v>0</v>
      </c>
      <c r="I8672" s="11">
        <f t="shared" si="136"/>
        <v>0</v>
      </c>
      <c r="J8672" s="22"/>
    </row>
    <row r="8673" spans="5:10">
      <c r="E8673" s="4" t="e">
        <f>VLOOKUP(B8673,'[1]Base de datos Almacen'!$B$2:$E$3654,4,0)</f>
        <v>#N/A</v>
      </c>
      <c r="F8673" s="8">
        <v>0</v>
      </c>
      <c r="G8673" s="9">
        <f>SUMIFS('Entrada - Salida'!$E:$E,'Entrada - Salida'!$D:$D,Saldo!C8673,'Entrada - Salida'!C:C,Saldo!B8673)</f>
        <v>0</v>
      </c>
      <c r="H8673" s="10">
        <f>SUMIFS('Entrada - Salida'!$F:$F,'Entrada - Salida'!$D:$D,Saldo!C8673,'Entrada - Salida'!C:C,Saldo!B8673)</f>
        <v>0</v>
      </c>
      <c r="I8673" s="11">
        <f t="shared" si="136"/>
        <v>0</v>
      </c>
      <c r="J8673" s="22"/>
    </row>
    <row r="8674" spans="5:10">
      <c r="E8674" s="4" t="e">
        <f>VLOOKUP(B8674,'[1]Base de datos Almacen'!$B$2:$E$3654,4,0)</f>
        <v>#N/A</v>
      </c>
      <c r="F8674" s="8">
        <v>0</v>
      </c>
      <c r="G8674" s="9">
        <f>SUMIFS('Entrada - Salida'!$E:$E,'Entrada - Salida'!$D:$D,Saldo!C8674,'Entrada - Salida'!C:C,Saldo!B8674)</f>
        <v>0</v>
      </c>
      <c r="H8674" s="10">
        <f>SUMIFS('Entrada - Salida'!$F:$F,'Entrada - Salida'!$D:$D,Saldo!C8674,'Entrada - Salida'!C:C,Saldo!B8674)</f>
        <v>0</v>
      </c>
      <c r="I8674" s="11">
        <f t="shared" si="136"/>
        <v>0</v>
      </c>
      <c r="J8674" s="22"/>
    </row>
    <row r="8675" spans="5:10">
      <c r="E8675" s="4" t="e">
        <f>VLOOKUP(B8675,'[1]Base de datos Almacen'!$B$2:$E$3654,4,0)</f>
        <v>#N/A</v>
      </c>
      <c r="F8675" s="8">
        <v>0</v>
      </c>
      <c r="G8675" s="9">
        <f>SUMIFS('Entrada - Salida'!$E:$E,'Entrada - Salida'!$D:$D,Saldo!C8675,'Entrada - Salida'!C:C,Saldo!B8675)</f>
        <v>0</v>
      </c>
      <c r="H8675" s="10">
        <f>SUMIFS('Entrada - Salida'!$F:$F,'Entrada - Salida'!$D:$D,Saldo!C8675,'Entrada - Salida'!C:C,Saldo!B8675)</f>
        <v>0</v>
      </c>
      <c r="I8675" s="11">
        <f t="shared" si="136"/>
        <v>0</v>
      </c>
      <c r="J8675" s="22"/>
    </row>
    <row r="8676" spans="5:10">
      <c r="E8676" s="4" t="e">
        <f>VLOOKUP(B8676,'[1]Base de datos Almacen'!$B$2:$E$3654,4,0)</f>
        <v>#N/A</v>
      </c>
      <c r="F8676" s="8">
        <v>0</v>
      </c>
      <c r="G8676" s="9">
        <f>SUMIFS('Entrada - Salida'!$E:$E,'Entrada - Salida'!$D:$D,Saldo!C8676,'Entrada - Salida'!C:C,Saldo!B8676)</f>
        <v>0</v>
      </c>
      <c r="H8676" s="10">
        <f>SUMIFS('Entrada - Salida'!$F:$F,'Entrada - Salida'!$D:$D,Saldo!C8676,'Entrada - Salida'!C:C,Saldo!B8676)</f>
        <v>0</v>
      </c>
      <c r="I8676" s="11">
        <f t="shared" si="136"/>
        <v>0</v>
      </c>
      <c r="J8676" s="22"/>
    </row>
    <row r="8677" spans="5:10">
      <c r="E8677" s="4" t="e">
        <f>VLOOKUP(B8677,'[1]Base de datos Almacen'!$B$2:$E$3654,4,0)</f>
        <v>#N/A</v>
      </c>
      <c r="F8677" s="8">
        <v>0</v>
      </c>
      <c r="G8677" s="9">
        <f>SUMIFS('Entrada - Salida'!$E:$E,'Entrada - Salida'!$D:$D,Saldo!C8677,'Entrada - Salida'!C:C,Saldo!B8677)</f>
        <v>0</v>
      </c>
      <c r="H8677" s="10">
        <f>SUMIFS('Entrada - Salida'!$F:$F,'Entrada - Salida'!$D:$D,Saldo!C8677,'Entrada - Salida'!C:C,Saldo!B8677)</f>
        <v>0</v>
      </c>
      <c r="I8677" s="11">
        <f t="shared" si="136"/>
        <v>0</v>
      </c>
      <c r="J8677" s="22"/>
    </row>
    <row r="8678" spans="5:10">
      <c r="E8678" s="4" t="e">
        <f>VLOOKUP(B8678,'[1]Base de datos Almacen'!$B$2:$E$3654,4,0)</f>
        <v>#N/A</v>
      </c>
      <c r="F8678" s="8">
        <v>0</v>
      </c>
      <c r="G8678" s="9">
        <f>SUMIFS('Entrada - Salida'!$E:$E,'Entrada - Salida'!$D:$D,Saldo!C8678,'Entrada - Salida'!C:C,Saldo!B8678)</f>
        <v>0</v>
      </c>
      <c r="H8678" s="10">
        <f>SUMIFS('Entrada - Salida'!$F:$F,'Entrada - Salida'!$D:$D,Saldo!C8678,'Entrada - Salida'!C:C,Saldo!B8678)</f>
        <v>0</v>
      </c>
      <c r="I8678" s="11">
        <f t="shared" si="136"/>
        <v>0</v>
      </c>
      <c r="J8678" s="22"/>
    </row>
    <row r="8679" spans="5:10">
      <c r="E8679" s="4" t="e">
        <f>VLOOKUP(B8679,'[1]Base de datos Almacen'!$B$2:$E$3654,4,0)</f>
        <v>#N/A</v>
      </c>
      <c r="F8679" s="8">
        <v>0</v>
      </c>
      <c r="G8679" s="9">
        <f>SUMIFS('Entrada - Salida'!$E:$E,'Entrada - Salida'!$D:$D,Saldo!C8679,'Entrada - Salida'!C:C,Saldo!B8679)</f>
        <v>0</v>
      </c>
      <c r="H8679" s="10">
        <f>SUMIFS('Entrada - Salida'!$F:$F,'Entrada - Salida'!$D:$D,Saldo!C8679,'Entrada - Salida'!C:C,Saldo!B8679)</f>
        <v>0</v>
      </c>
      <c r="I8679" s="11">
        <f t="shared" si="136"/>
        <v>0</v>
      </c>
      <c r="J8679" s="22"/>
    </row>
    <row r="8680" spans="5:10">
      <c r="E8680" s="4" t="e">
        <f>VLOOKUP(B8680,'[1]Base de datos Almacen'!$B$2:$E$3654,4,0)</f>
        <v>#N/A</v>
      </c>
      <c r="F8680" s="8">
        <v>0</v>
      </c>
      <c r="G8680" s="9">
        <f>SUMIFS('Entrada - Salida'!$E:$E,'Entrada - Salida'!$D:$D,Saldo!C8680,'Entrada - Salida'!C:C,Saldo!B8680)</f>
        <v>0</v>
      </c>
      <c r="H8680" s="10">
        <f>SUMIFS('Entrada - Salida'!$F:$F,'Entrada - Salida'!$D:$D,Saldo!C8680,'Entrada - Salida'!C:C,Saldo!B8680)</f>
        <v>0</v>
      </c>
      <c r="I8680" s="11">
        <f t="shared" si="136"/>
        <v>0</v>
      </c>
      <c r="J8680" s="22"/>
    </row>
    <row r="8681" spans="5:10">
      <c r="E8681" s="4" t="e">
        <f>VLOOKUP(B8681,'[1]Base de datos Almacen'!$B$2:$E$3654,4,0)</f>
        <v>#N/A</v>
      </c>
      <c r="F8681" s="8">
        <v>0</v>
      </c>
      <c r="G8681" s="9">
        <f>SUMIFS('Entrada - Salida'!$E:$E,'Entrada - Salida'!$D:$D,Saldo!C8681,'Entrada - Salida'!C:C,Saldo!B8681)</f>
        <v>0</v>
      </c>
      <c r="H8681" s="10">
        <f>SUMIFS('Entrada - Salida'!$F:$F,'Entrada - Salida'!$D:$D,Saldo!C8681,'Entrada - Salida'!C:C,Saldo!B8681)</f>
        <v>0</v>
      </c>
      <c r="I8681" s="11">
        <f t="shared" si="136"/>
        <v>0</v>
      </c>
      <c r="J8681" s="22"/>
    </row>
    <row r="8682" spans="5:10">
      <c r="E8682" s="4" t="e">
        <f>VLOOKUP(B8682,'[1]Base de datos Almacen'!$B$2:$E$3654,4,0)</f>
        <v>#N/A</v>
      </c>
      <c r="F8682" s="8">
        <v>0</v>
      </c>
      <c r="G8682" s="9">
        <f>SUMIFS('Entrada - Salida'!$E:$E,'Entrada - Salida'!$D:$D,Saldo!C8682,'Entrada - Salida'!C:C,Saldo!B8682)</f>
        <v>0</v>
      </c>
      <c r="H8682" s="10">
        <f>SUMIFS('Entrada - Salida'!$F:$F,'Entrada - Salida'!$D:$D,Saldo!C8682,'Entrada - Salida'!C:C,Saldo!B8682)</f>
        <v>0</v>
      </c>
      <c r="I8682" s="11">
        <f t="shared" si="136"/>
        <v>0</v>
      </c>
      <c r="J8682" s="22"/>
    </row>
    <row r="8683" spans="5:10">
      <c r="E8683" s="4" t="e">
        <f>VLOOKUP(B8683,'[1]Base de datos Almacen'!$B$2:$E$3654,4,0)</f>
        <v>#N/A</v>
      </c>
      <c r="F8683" s="8">
        <v>0</v>
      </c>
      <c r="G8683" s="9">
        <f>SUMIFS('Entrada - Salida'!$E:$E,'Entrada - Salida'!$D:$D,Saldo!C8683,'Entrada - Salida'!C:C,Saldo!B8683)</f>
        <v>0</v>
      </c>
      <c r="H8683" s="10">
        <f>SUMIFS('Entrada - Salida'!$F:$F,'Entrada - Salida'!$D:$D,Saldo!C8683,'Entrada - Salida'!C:C,Saldo!B8683)</f>
        <v>0</v>
      </c>
      <c r="I8683" s="11">
        <f t="shared" si="136"/>
        <v>0</v>
      </c>
      <c r="J8683" s="22"/>
    </row>
    <row r="8684" spans="5:10">
      <c r="E8684" s="4" t="e">
        <f>VLOOKUP(B8684,'[1]Base de datos Almacen'!$B$2:$E$3654,4,0)</f>
        <v>#N/A</v>
      </c>
      <c r="F8684" s="8">
        <v>0</v>
      </c>
      <c r="G8684" s="9">
        <f>SUMIFS('Entrada - Salida'!$E:$E,'Entrada - Salida'!$D:$D,Saldo!C8684,'Entrada - Salida'!C:C,Saldo!B8684)</f>
        <v>0</v>
      </c>
      <c r="H8684" s="10">
        <f>SUMIFS('Entrada - Salida'!$F:$F,'Entrada - Salida'!$D:$D,Saldo!C8684,'Entrada - Salida'!C:C,Saldo!B8684)</f>
        <v>0</v>
      </c>
      <c r="I8684" s="11">
        <f t="shared" si="136"/>
        <v>0</v>
      </c>
      <c r="J8684" s="22"/>
    </row>
    <row r="8685" spans="5:10">
      <c r="E8685" s="4" t="e">
        <f>VLOOKUP(B8685,'[1]Base de datos Almacen'!$B$2:$E$3654,4,0)</f>
        <v>#N/A</v>
      </c>
      <c r="F8685" s="8">
        <v>0</v>
      </c>
      <c r="G8685" s="9">
        <f>SUMIFS('Entrada - Salida'!$E:$E,'Entrada - Salida'!$D:$D,Saldo!C8685,'Entrada - Salida'!C:C,Saldo!B8685)</f>
        <v>0</v>
      </c>
      <c r="H8685" s="10">
        <f>SUMIFS('Entrada - Salida'!$F:$F,'Entrada - Salida'!$D:$D,Saldo!C8685,'Entrada - Salida'!C:C,Saldo!B8685)</f>
        <v>0</v>
      </c>
      <c r="I8685" s="11">
        <f t="shared" si="136"/>
        <v>0</v>
      </c>
      <c r="J8685" s="22"/>
    </row>
    <row r="8686" spans="5:10">
      <c r="E8686" s="4" t="e">
        <f>VLOOKUP(B8686,'[1]Base de datos Almacen'!$B$2:$E$3654,4,0)</f>
        <v>#N/A</v>
      </c>
      <c r="F8686" s="8">
        <v>0</v>
      </c>
      <c r="G8686" s="9">
        <f>SUMIFS('Entrada - Salida'!$E:$E,'Entrada - Salida'!$D:$D,Saldo!C8686,'Entrada - Salida'!C:C,Saldo!B8686)</f>
        <v>0</v>
      </c>
      <c r="H8686" s="10">
        <f>SUMIFS('Entrada - Salida'!$F:$F,'Entrada - Salida'!$D:$D,Saldo!C8686,'Entrada - Salida'!C:C,Saldo!B8686)</f>
        <v>0</v>
      </c>
      <c r="I8686" s="11">
        <f t="shared" ref="I8686:I8749" si="137">+(G8686-H8686)+F8686</f>
        <v>0</v>
      </c>
      <c r="J8686" s="22"/>
    </row>
    <row r="8687" spans="5:10">
      <c r="E8687" s="4" t="e">
        <f>VLOOKUP(B8687,'[1]Base de datos Almacen'!$B$2:$E$3654,4,0)</f>
        <v>#N/A</v>
      </c>
      <c r="F8687" s="8">
        <v>0</v>
      </c>
      <c r="G8687" s="9">
        <f>SUMIFS('Entrada - Salida'!$E:$E,'Entrada - Salida'!$D:$D,Saldo!C8687,'Entrada - Salida'!C:C,Saldo!B8687)</f>
        <v>0</v>
      </c>
      <c r="H8687" s="10">
        <f>SUMIFS('Entrada - Salida'!$F:$F,'Entrada - Salida'!$D:$D,Saldo!C8687,'Entrada - Salida'!C:C,Saldo!B8687)</f>
        <v>0</v>
      </c>
      <c r="I8687" s="11">
        <f t="shared" si="137"/>
        <v>0</v>
      </c>
      <c r="J8687" s="22"/>
    </row>
    <row r="8688" spans="5:10">
      <c r="E8688" s="4" t="e">
        <f>VLOOKUP(B8688,'[1]Base de datos Almacen'!$B$2:$E$3654,4,0)</f>
        <v>#N/A</v>
      </c>
      <c r="F8688" s="8">
        <v>0</v>
      </c>
      <c r="G8688" s="9">
        <f>SUMIFS('Entrada - Salida'!$E:$E,'Entrada - Salida'!$D:$D,Saldo!C8688,'Entrada - Salida'!C:C,Saldo!B8688)</f>
        <v>0</v>
      </c>
      <c r="H8688" s="10">
        <f>SUMIFS('Entrada - Salida'!$F:$F,'Entrada - Salida'!$D:$D,Saldo!C8688,'Entrada - Salida'!C:C,Saldo!B8688)</f>
        <v>0</v>
      </c>
      <c r="I8688" s="11">
        <f t="shared" si="137"/>
        <v>0</v>
      </c>
      <c r="J8688" s="22"/>
    </row>
    <row r="8689" spans="5:10">
      <c r="E8689" s="4" t="e">
        <f>VLOOKUP(B8689,'[1]Base de datos Almacen'!$B$2:$E$3654,4,0)</f>
        <v>#N/A</v>
      </c>
      <c r="F8689" s="8">
        <v>0</v>
      </c>
      <c r="G8689" s="9">
        <f>SUMIFS('Entrada - Salida'!$E:$E,'Entrada - Salida'!$D:$D,Saldo!C8689,'Entrada - Salida'!C:C,Saldo!B8689)</f>
        <v>0</v>
      </c>
      <c r="H8689" s="10">
        <f>SUMIFS('Entrada - Salida'!$F:$F,'Entrada - Salida'!$D:$D,Saldo!C8689,'Entrada - Salida'!C:C,Saldo!B8689)</f>
        <v>0</v>
      </c>
      <c r="I8689" s="11">
        <f t="shared" si="137"/>
        <v>0</v>
      </c>
      <c r="J8689" s="22"/>
    </row>
    <row r="8690" spans="5:10">
      <c r="E8690" s="4" t="e">
        <f>VLOOKUP(B8690,'[1]Base de datos Almacen'!$B$2:$E$3654,4,0)</f>
        <v>#N/A</v>
      </c>
      <c r="F8690" s="8">
        <v>0</v>
      </c>
      <c r="G8690" s="9">
        <f>SUMIFS('Entrada - Salida'!$E:$E,'Entrada - Salida'!$D:$D,Saldo!C8690,'Entrada - Salida'!C:C,Saldo!B8690)</f>
        <v>0</v>
      </c>
      <c r="H8690" s="10">
        <f>SUMIFS('Entrada - Salida'!$F:$F,'Entrada - Salida'!$D:$D,Saldo!C8690,'Entrada - Salida'!C:C,Saldo!B8690)</f>
        <v>0</v>
      </c>
      <c r="I8690" s="11">
        <f t="shared" si="137"/>
        <v>0</v>
      </c>
      <c r="J8690" s="22"/>
    </row>
    <row r="8691" spans="5:10">
      <c r="E8691" s="4" t="e">
        <f>VLOOKUP(B8691,'[1]Base de datos Almacen'!$B$2:$E$3654,4,0)</f>
        <v>#N/A</v>
      </c>
      <c r="F8691" s="8">
        <v>0</v>
      </c>
      <c r="G8691" s="9">
        <f>SUMIFS('Entrada - Salida'!$E:$E,'Entrada - Salida'!$D:$D,Saldo!C8691,'Entrada - Salida'!C:C,Saldo!B8691)</f>
        <v>0</v>
      </c>
      <c r="H8691" s="10">
        <f>SUMIFS('Entrada - Salida'!$F:$F,'Entrada - Salida'!$D:$D,Saldo!C8691,'Entrada - Salida'!C:C,Saldo!B8691)</f>
        <v>0</v>
      </c>
      <c r="I8691" s="11">
        <f t="shared" si="137"/>
        <v>0</v>
      </c>
      <c r="J8691" s="22"/>
    </row>
    <row r="8692" spans="5:10">
      <c r="E8692" s="4" t="e">
        <f>VLOOKUP(B8692,'[1]Base de datos Almacen'!$B$2:$E$3654,4,0)</f>
        <v>#N/A</v>
      </c>
      <c r="F8692" s="8">
        <v>0</v>
      </c>
      <c r="G8692" s="9">
        <f>SUMIFS('Entrada - Salida'!$E:$E,'Entrada - Salida'!$D:$D,Saldo!C8692,'Entrada - Salida'!C:C,Saldo!B8692)</f>
        <v>0</v>
      </c>
      <c r="H8692" s="10">
        <f>SUMIFS('Entrada - Salida'!$F:$F,'Entrada - Salida'!$D:$D,Saldo!C8692,'Entrada - Salida'!C:C,Saldo!B8692)</f>
        <v>0</v>
      </c>
      <c r="I8692" s="11">
        <f t="shared" si="137"/>
        <v>0</v>
      </c>
      <c r="J8692" s="22"/>
    </row>
    <row r="8693" spans="5:10">
      <c r="E8693" s="4" t="e">
        <f>VLOOKUP(B8693,'[1]Base de datos Almacen'!$B$2:$E$3654,4,0)</f>
        <v>#N/A</v>
      </c>
      <c r="F8693" s="8">
        <v>0</v>
      </c>
      <c r="G8693" s="9">
        <f>SUMIFS('Entrada - Salida'!$E:$E,'Entrada - Salida'!$D:$D,Saldo!C8693,'Entrada - Salida'!C:C,Saldo!B8693)</f>
        <v>0</v>
      </c>
      <c r="H8693" s="10">
        <f>SUMIFS('Entrada - Salida'!$F:$F,'Entrada - Salida'!$D:$D,Saldo!C8693,'Entrada - Salida'!C:C,Saldo!B8693)</f>
        <v>0</v>
      </c>
      <c r="I8693" s="11">
        <f t="shared" si="137"/>
        <v>0</v>
      </c>
      <c r="J8693" s="22"/>
    </row>
    <row r="8694" spans="5:10">
      <c r="E8694" s="4" t="e">
        <f>VLOOKUP(B8694,'[1]Base de datos Almacen'!$B$2:$E$3654,4,0)</f>
        <v>#N/A</v>
      </c>
      <c r="F8694" s="8">
        <v>0</v>
      </c>
      <c r="G8694" s="9">
        <f>SUMIFS('Entrada - Salida'!$E:$E,'Entrada - Salida'!$D:$D,Saldo!C8694,'Entrada - Salida'!C:C,Saldo!B8694)</f>
        <v>0</v>
      </c>
      <c r="H8694" s="10">
        <f>SUMIFS('Entrada - Salida'!$F:$F,'Entrada - Salida'!$D:$D,Saldo!C8694,'Entrada - Salida'!C:C,Saldo!B8694)</f>
        <v>0</v>
      </c>
      <c r="I8694" s="11">
        <f t="shared" si="137"/>
        <v>0</v>
      </c>
      <c r="J8694" s="22"/>
    </row>
    <row r="8695" spans="5:10">
      <c r="E8695" s="4" t="e">
        <f>VLOOKUP(B8695,'[1]Base de datos Almacen'!$B$2:$E$3654,4,0)</f>
        <v>#N/A</v>
      </c>
      <c r="F8695" s="8">
        <v>0</v>
      </c>
      <c r="G8695" s="9">
        <f>SUMIFS('Entrada - Salida'!$E:$E,'Entrada - Salida'!$D:$D,Saldo!C8695,'Entrada - Salida'!C:C,Saldo!B8695)</f>
        <v>0</v>
      </c>
      <c r="H8695" s="10">
        <f>SUMIFS('Entrada - Salida'!$F:$F,'Entrada - Salida'!$D:$D,Saldo!C8695,'Entrada - Salida'!C:C,Saldo!B8695)</f>
        <v>0</v>
      </c>
      <c r="I8695" s="11">
        <f t="shared" si="137"/>
        <v>0</v>
      </c>
      <c r="J8695" s="22"/>
    </row>
    <row r="8696" spans="5:10">
      <c r="E8696" s="4" t="e">
        <f>VLOOKUP(B8696,'[1]Base de datos Almacen'!$B$2:$E$3654,4,0)</f>
        <v>#N/A</v>
      </c>
      <c r="F8696" s="8">
        <v>0</v>
      </c>
      <c r="G8696" s="9">
        <f>SUMIFS('Entrada - Salida'!$E:$E,'Entrada - Salida'!$D:$D,Saldo!C8696,'Entrada - Salida'!C:C,Saldo!B8696)</f>
        <v>0</v>
      </c>
      <c r="H8696" s="10">
        <f>SUMIFS('Entrada - Salida'!$F:$F,'Entrada - Salida'!$D:$D,Saldo!C8696,'Entrada - Salida'!C:C,Saldo!B8696)</f>
        <v>0</v>
      </c>
      <c r="I8696" s="11">
        <f t="shared" si="137"/>
        <v>0</v>
      </c>
      <c r="J8696" s="22"/>
    </row>
    <row r="8697" spans="5:10">
      <c r="E8697" s="4" t="e">
        <f>VLOOKUP(B8697,'[1]Base de datos Almacen'!$B$2:$E$3654,4,0)</f>
        <v>#N/A</v>
      </c>
      <c r="F8697" s="8">
        <v>0</v>
      </c>
      <c r="G8697" s="9">
        <f>SUMIFS('Entrada - Salida'!$E:$E,'Entrada - Salida'!$D:$D,Saldo!C8697,'Entrada - Salida'!C:C,Saldo!B8697)</f>
        <v>0</v>
      </c>
      <c r="H8697" s="10">
        <f>SUMIFS('Entrada - Salida'!$F:$F,'Entrada - Salida'!$D:$D,Saldo!C8697,'Entrada - Salida'!C:C,Saldo!B8697)</f>
        <v>0</v>
      </c>
      <c r="I8697" s="11">
        <f t="shared" si="137"/>
        <v>0</v>
      </c>
      <c r="J8697" s="22"/>
    </row>
    <row r="8698" spans="5:10">
      <c r="E8698" s="4" t="e">
        <f>VLOOKUP(B8698,'[1]Base de datos Almacen'!$B$2:$E$3654,4,0)</f>
        <v>#N/A</v>
      </c>
      <c r="F8698" s="8">
        <v>0</v>
      </c>
      <c r="G8698" s="9">
        <f>SUMIFS('Entrada - Salida'!$E:$E,'Entrada - Salida'!$D:$D,Saldo!C8698,'Entrada - Salida'!C:C,Saldo!B8698)</f>
        <v>0</v>
      </c>
      <c r="H8698" s="10">
        <f>SUMIFS('Entrada - Salida'!$F:$F,'Entrada - Salida'!$D:$D,Saldo!C8698,'Entrada - Salida'!C:C,Saldo!B8698)</f>
        <v>0</v>
      </c>
      <c r="I8698" s="11">
        <f t="shared" si="137"/>
        <v>0</v>
      </c>
      <c r="J8698" s="22"/>
    </row>
    <row r="8699" spans="5:10">
      <c r="E8699" s="4" t="e">
        <f>VLOOKUP(B8699,'[1]Base de datos Almacen'!$B$2:$E$3654,4,0)</f>
        <v>#N/A</v>
      </c>
      <c r="F8699" s="8">
        <v>0</v>
      </c>
      <c r="G8699" s="9">
        <f>SUMIFS('Entrada - Salida'!$E:$E,'Entrada - Salida'!$D:$D,Saldo!C8699,'Entrada - Salida'!C:C,Saldo!B8699)</f>
        <v>0</v>
      </c>
      <c r="H8699" s="10">
        <f>SUMIFS('Entrada - Salida'!$F:$F,'Entrada - Salida'!$D:$D,Saldo!C8699,'Entrada - Salida'!C:C,Saldo!B8699)</f>
        <v>0</v>
      </c>
      <c r="I8699" s="11">
        <f t="shared" si="137"/>
        <v>0</v>
      </c>
      <c r="J8699" s="22"/>
    </row>
    <row r="8700" spans="5:10">
      <c r="E8700" s="4" t="e">
        <f>VLOOKUP(B8700,'[1]Base de datos Almacen'!$B$2:$E$3654,4,0)</f>
        <v>#N/A</v>
      </c>
      <c r="F8700" s="8">
        <v>0</v>
      </c>
      <c r="G8700" s="9">
        <f>SUMIFS('Entrada - Salida'!$E:$E,'Entrada - Salida'!$D:$D,Saldo!C8700,'Entrada - Salida'!C:C,Saldo!B8700)</f>
        <v>0</v>
      </c>
      <c r="H8700" s="10">
        <f>SUMIFS('Entrada - Salida'!$F:$F,'Entrada - Salida'!$D:$D,Saldo!C8700,'Entrada - Salida'!C:C,Saldo!B8700)</f>
        <v>0</v>
      </c>
      <c r="I8700" s="11">
        <f t="shared" si="137"/>
        <v>0</v>
      </c>
      <c r="J8700" s="22"/>
    </row>
    <row r="8701" spans="5:10">
      <c r="E8701" s="4" t="e">
        <f>VLOOKUP(B8701,'[1]Base de datos Almacen'!$B$2:$E$3654,4,0)</f>
        <v>#N/A</v>
      </c>
      <c r="F8701" s="8">
        <v>0</v>
      </c>
      <c r="G8701" s="9">
        <f>SUMIFS('Entrada - Salida'!$E:$E,'Entrada - Salida'!$D:$D,Saldo!C8701,'Entrada - Salida'!C:C,Saldo!B8701)</f>
        <v>0</v>
      </c>
      <c r="H8701" s="10">
        <f>SUMIFS('Entrada - Salida'!$F:$F,'Entrada - Salida'!$D:$D,Saldo!C8701,'Entrada - Salida'!C:C,Saldo!B8701)</f>
        <v>0</v>
      </c>
      <c r="I8701" s="11">
        <f t="shared" si="137"/>
        <v>0</v>
      </c>
      <c r="J8701" s="22"/>
    </row>
    <row r="8702" spans="5:10">
      <c r="E8702" s="4" t="e">
        <f>VLOOKUP(B8702,'[1]Base de datos Almacen'!$B$2:$E$3654,4,0)</f>
        <v>#N/A</v>
      </c>
      <c r="F8702" s="8">
        <v>0</v>
      </c>
      <c r="G8702" s="9">
        <f>SUMIFS('Entrada - Salida'!$E:$E,'Entrada - Salida'!$D:$D,Saldo!C8702,'Entrada - Salida'!C:C,Saldo!B8702)</f>
        <v>0</v>
      </c>
      <c r="H8702" s="10">
        <f>SUMIFS('Entrada - Salida'!$F:$F,'Entrada - Salida'!$D:$D,Saldo!C8702,'Entrada - Salida'!C:C,Saldo!B8702)</f>
        <v>0</v>
      </c>
      <c r="I8702" s="11">
        <f t="shared" si="137"/>
        <v>0</v>
      </c>
      <c r="J8702" s="22"/>
    </row>
    <row r="8703" spans="5:10">
      <c r="E8703" s="4" t="e">
        <f>VLOOKUP(B8703,'[1]Base de datos Almacen'!$B$2:$E$3654,4,0)</f>
        <v>#N/A</v>
      </c>
      <c r="F8703" s="8">
        <v>0</v>
      </c>
      <c r="G8703" s="9">
        <f>SUMIFS('Entrada - Salida'!$E:$E,'Entrada - Salida'!$D:$D,Saldo!C8703,'Entrada - Salida'!C:C,Saldo!B8703)</f>
        <v>0</v>
      </c>
      <c r="H8703" s="10">
        <f>SUMIFS('Entrada - Salida'!$F:$F,'Entrada - Salida'!$D:$D,Saldo!C8703,'Entrada - Salida'!C:C,Saldo!B8703)</f>
        <v>0</v>
      </c>
      <c r="I8703" s="11">
        <f t="shared" si="137"/>
        <v>0</v>
      </c>
      <c r="J8703" s="22"/>
    </row>
    <row r="8704" spans="5:10">
      <c r="E8704" s="4" t="e">
        <f>VLOOKUP(B8704,'[1]Base de datos Almacen'!$B$2:$E$3654,4,0)</f>
        <v>#N/A</v>
      </c>
      <c r="F8704" s="8">
        <v>0</v>
      </c>
      <c r="G8704" s="9">
        <f>SUMIFS('Entrada - Salida'!$E:$E,'Entrada - Salida'!$D:$D,Saldo!C8704,'Entrada - Salida'!C:C,Saldo!B8704)</f>
        <v>0</v>
      </c>
      <c r="H8704" s="10">
        <f>SUMIFS('Entrada - Salida'!$F:$F,'Entrada - Salida'!$D:$D,Saldo!C8704,'Entrada - Salida'!C:C,Saldo!B8704)</f>
        <v>0</v>
      </c>
      <c r="I8704" s="11">
        <f t="shared" si="137"/>
        <v>0</v>
      </c>
      <c r="J8704" s="22"/>
    </row>
    <row r="8705" spans="5:10">
      <c r="E8705" s="4" t="e">
        <f>VLOOKUP(B8705,'[1]Base de datos Almacen'!$B$2:$E$3654,4,0)</f>
        <v>#N/A</v>
      </c>
      <c r="F8705" s="8">
        <v>0</v>
      </c>
      <c r="G8705" s="9">
        <f>SUMIFS('Entrada - Salida'!$E:$E,'Entrada - Salida'!$D:$D,Saldo!C8705,'Entrada - Salida'!C:C,Saldo!B8705)</f>
        <v>0</v>
      </c>
      <c r="H8705" s="10">
        <f>SUMIFS('Entrada - Salida'!$F:$F,'Entrada - Salida'!$D:$D,Saldo!C8705,'Entrada - Salida'!C:C,Saldo!B8705)</f>
        <v>0</v>
      </c>
      <c r="I8705" s="11">
        <f t="shared" si="137"/>
        <v>0</v>
      </c>
      <c r="J8705" s="22"/>
    </row>
    <row r="8706" spans="5:10">
      <c r="E8706" s="4" t="e">
        <f>VLOOKUP(B8706,'[1]Base de datos Almacen'!$B$2:$E$3654,4,0)</f>
        <v>#N/A</v>
      </c>
      <c r="F8706" s="8">
        <v>0</v>
      </c>
      <c r="G8706" s="9">
        <f>SUMIFS('Entrada - Salida'!$E:$E,'Entrada - Salida'!$D:$D,Saldo!C8706,'Entrada - Salida'!C:C,Saldo!B8706)</f>
        <v>0</v>
      </c>
      <c r="H8706" s="10">
        <f>SUMIFS('Entrada - Salida'!$F:$F,'Entrada - Salida'!$D:$D,Saldo!C8706,'Entrada - Salida'!C:C,Saldo!B8706)</f>
        <v>0</v>
      </c>
      <c r="I8706" s="11">
        <f t="shared" si="137"/>
        <v>0</v>
      </c>
      <c r="J8706" s="22"/>
    </row>
    <row r="8707" spans="5:10">
      <c r="E8707" s="4" t="e">
        <f>VLOOKUP(B8707,'[1]Base de datos Almacen'!$B$2:$E$3654,4,0)</f>
        <v>#N/A</v>
      </c>
      <c r="F8707" s="8">
        <v>0</v>
      </c>
      <c r="G8707" s="9">
        <f>SUMIFS('Entrada - Salida'!$E:$E,'Entrada - Salida'!$D:$D,Saldo!C8707,'Entrada - Salida'!C:C,Saldo!B8707)</f>
        <v>0</v>
      </c>
      <c r="H8707" s="10">
        <f>SUMIFS('Entrada - Salida'!$F:$F,'Entrada - Salida'!$D:$D,Saldo!C8707,'Entrada - Salida'!C:C,Saldo!B8707)</f>
        <v>0</v>
      </c>
      <c r="I8707" s="11">
        <f t="shared" si="137"/>
        <v>0</v>
      </c>
      <c r="J8707" s="22"/>
    </row>
    <row r="8708" spans="5:10">
      <c r="E8708" s="4" t="e">
        <f>VLOOKUP(B8708,'[1]Base de datos Almacen'!$B$2:$E$3654,4,0)</f>
        <v>#N/A</v>
      </c>
      <c r="F8708" s="8">
        <v>0</v>
      </c>
      <c r="G8708" s="9">
        <f>SUMIFS('Entrada - Salida'!$E:$E,'Entrada - Salida'!$D:$D,Saldo!C8708,'Entrada - Salida'!C:C,Saldo!B8708)</f>
        <v>0</v>
      </c>
      <c r="H8708" s="10">
        <f>SUMIFS('Entrada - Salida'!$F:$F,'Entrada - Salida'!$D:$D,Saldo!C8708,'Entrada - Salida'!C:C,Saldo!B8708)</f>
        <v>0</v>
      </c>
      <c r="I8708" s="11">
        <f t="shared" si="137"/>
        <v>0</v>
      </c>
      <c r="J8708" s="22"/>
    </row>
    <row r="8709" spans="5:10">
      <c r="E8709" s="4" t="e">
        <f>VLOOKUP(B8709,'[1]Base de datos Almacen'!$B$2:$E$3654,4,0)</f>
        <v>#N/A</v>
      </c>
      <c r="F8709" s="8">
        <v>0</v>
      </c>
      <c r="G8709" s="9">
        <f>SUMIFS('Entrada - Salida'!$E:$E,'Entrada - Salida'!$D:$D,Saldo!C8709,'Entrada - Salida'!C:C,Saldo!B8709)</f>
        <v>0</v>
      </c>
      <c r="H8709" s="10">
        <f>SUMIFS('Entrada - Salida'!$F:$F,'Entrada - Salida'!$D:$D,Saldo!C8709,'Entrada - Salida'!C:C,Saldo!B8709)</f>
        <v>0</v>
      </c>
      <c r="I8709" s="11">
        <f t="shared" si="137"/>
        <v>0</v>
      </c>
      <c r="J8709" s="22"/>
    </row>
    <row r="8710" spans="5:10">
      <c r="E8710" s="4" t="e">
        <f>VLOOKUP(B8710,'[1]Base de datos Almacen'!$B$2:$E$3654,4,0)</f>
        <v>#N/A</v>
      </c>
      <c r="F8710" s="8">
        <v>0</v>
      </c>
      <c r="G8710" s="9">
        <f>SUMIFS('Entrada - Salida'!$E:$E,'Entrada - Salida'!$D:$D,Saldo!C8710,'Entrada - Salida'!C:C,Saldo!B8710)</f>
        <v>0</v>
      </c>
      <c r="H8710" s="10">
        <f>SUMIFS('Entrada - Salida'!$F:$F,'Entrada - Salida'!$D:$D,Saldo!C8710,'Entrada - Salida'!C:C,Saldo!B8710)</f>
        <v>0</v>
      </c>
      <c r="I8710" s="11">
        <f t="shared" si="137"/>
        <v>0</v>
      </c>
      <c r="J8710" s="22"/>
    </row>
    <row r="8711" spans="5:10">
      <c r="E8711" s="4" t="e">
        <f>VLOOKUP(B8711,'[1]Base de datos Almacen'!$B$2:$E$3654,4,0)</f>
        <v>#N/A</v>
      </c>
      <c r="F8711" s="8">
        <v>0</v>
      </c>
      <c r="G8711" s="9">
        <f>SUMIFS('Entrada - Salida'!$E:$E,'Entrada - Salida'!$D:$D,Saldo!C8711,'Entrada - Salida'!C:C,Saldo!B8711)</f>
        <v>0</v>
      </c>
      <c r="H8711" s="10">
        <f>SUMIFS('Entrada - Salida'!$F:$F,'Entrada - Salida'!$D:$D,Saldo!C8711,'Entrada - Salida'!C:C,Saldo!B8711)</f>
        <v>0</v>
      </c>
      <c r="I8711" s="11">
        <f t="shared" si="137"/>
        <v>0</v>
      </c>
      <c r="J8711" s="22"/>
    </row>
    <row r="8712" spans="5:10">
      <c r="E8712" s="4" t="e">
        <f>VLOOKUP(B8712,'[1]Base de datos Almacen'!$B$2:$E$3654,4,0)</f>
        <v>#N/A</v>
      </c>
      <c r="F8712" s="8">
        <v>0</v>
      </c>
      <c r="G8712" s="9">
        <f>SUMIFS('Entrada - Salida'!$E:$E,'Entrada - Salida'!$D:$D,Saldo!C8712,'Entrada - Salida'!C:C,Saldo!B8712)</f>
        <v>0</v>
      </c>
      <c r="H8712" s="10">
        <f>SUMIFS('Entrada - Salida'!$F:$F,'Entrada - Salida'!$D:$D,Saldo!C8712,'Entrada - Salida'!C:C,Saldo!B8712)</f>
        <v>0</v>
      </c>
      <c r="I8712" s="11">
        <f t="shared" si="137"/>
        <v>0</v>
      </c>
      <c r="J8712" s="22"/>
    </row>
    <row r="8713" spans="5:10">
      <c r="E8713" s="4" t="e">
        <f>VLOOKUP(B8713,'[1]Base de datos Almacen'!$B$2:$E$3654,4,0)</f>
        <v>#N/A</v>
      </c>
      <c r="F8713" s="8">
        <v>0</v>
      </c>
      <c r="G8713" s="9">
        <f>SUMIFS('Entrada - Salida'!$E:$E,'Entrada - Salida'!$D:$D,Saldo!C8713,'Entrada - Salida'!C:C,Saldo!B8713)</f>
        <v>0</v>
      </c>
      <c r="H8713" s="10">
        <f>SUMIFS('Entrada - Salida'!$F:$F,'Entrada - Salida'!$D:$D,Saldo!C8713,'Entrada - Salida'!C:C,Saldo!B8713)</f>
        <v>0</v>
      </c>
      <c r="I8713" s="11">
        <f t="shared" si="137"/>
        <v>0</v>
      </c>
      <c r="J8713" s="22"/>
    </row>
    <row r="8714" spans="5:10">
      <c r="E8714" s="4" t="e">
        <f>VLOOKUP(B8714,'[1]Base de datos Almacen'!$B$2:$E$3654,4,0)</f>
        <v>#N/A</v>
      </c>
      <c r="F8714" s="8">
        <v>0</v>
      </c>
      <c r="G8714" s="9">
        <f>SUMIFS('Entrada - Salida'!$E:$E,'Entrada - Salida'!$D:$D,Saldo!C8714,'Entrada - Salida'!C:C,Saldo!B8714)</f>
        <v>0</v>
      </c>
      <c r="H8714" s="10">
        <f>SUMIFS('Entrada - Salida'!$F:$F,'Entrada - Salida'!$D:$D,Saldo!C8714,'Entrada - Salida'!C:C,Saldo!B8714)</f>
        <v>0</v>
      </c>
      <c r="I8714" s="11">
        <f t="shared" si="137"/>
        <v>0</v>
      </c>
      <c r="J8714" s="22"/>
    </row>
    <row r="8715" spans="5:10">
      <c r="E8715" s="4" t="e">
        <f>VLOOKUP(B8715,'[1]Base de datos Almacen'!$B$2:$E$3654,4,0)</f>
        <v>#N/A</v>
      </c>
      <c r="F8715" s="8">
        <v>0</v>
      </c>
      <c r="G8715" s="9">
        <f>SUMIFS('Entrada - Salida'!$E:$E,'Entrada - Salida'!$D:$D,Saldo!C8715,'Entrada - Salida'!C:C,Saldo!B8715)</f>
        <v>0</v>
      </c>
      <c r="H8715" s="10">
        <f>SUMIFS('Entrada - Salida'!$F:$F,'Entrada - Salida'!$D:$D,Saldo!C8715,'Entrada - Salida'!C:C,Saldo!B8715)</f>
        <v>0</v>
      </c>
      <c r="I8715" s="11">
        <f t="shared" si="137"/>
        <v>0</v>
      </c>
      <c r="J8715" s="22"/>
    </row>
    <row r="8716" spans="5:10">
      <c r="E8716" s="4" t="e">
        <f>VLOOKUP(B8716,'[1]Base de datos Almacen'!$B$2:$E$3654,4,0)</f>
        <v>#N/A</v>
      </c>
      <c r="F8716" s="8">
        <v>0</v>
      </c>
      <c r="G8716" s="9">
        <f>SUMIFS('Entrada - Salida'!$E:$E,'Entrada - Salida'!$D:$D,Saldo!C8716,'Entrada - Salida'!C:C,Saldo!B8716)</f>
        <v>0</v>
      </c>
      <c r="H8716" s="10">
        <f>SUMIFS('Entrada - Salida'!$F:$F,'Entrada - Salida'!$D:$D,Saldo!C8716,'Entrada - Salida'!C:C,Saldo!B8716)</f>
        <v>0</v>
      </c>
      <c r="I8716" s="11">
        <f t="shared" si="137"/>
        <v>0</v>
      </c>
      <c r="J8716" s="22"/>
    </row>
    <row r="8717" spans="5:10">
      <c r="E8717" s="4" t="e">
        <f>VLOOKUP(B8717,'[1]Base de datos Almacen'!$B$2:$E$3654,4,0)</f>
        <v>#N/A</v>
      </c>
      <c r="F8717" s="8">
        <v>0</v>
      </c>
      <c r="G8717" s="9">
        <f>SUMIFS('Entrada - Salida'!$E:$E,'Entrada - Salida'!$D:$D,Saldo!C8717,'Entrada - Salida'!C:C,Saldo!B8717)</f>
        <v>0</v>
      </c>
      <c r="H8717" s="10">
        <f>SUMIFS('Entrada - Salida'!$F:$F,'Entrada - Salida'!$D:$D,Saldo!C8717,'Entrada - Salida'!C:C,Saldo!B8717)</f>
        <v>0</v>
      </c>
      <c r="I8717" s="11">
        <f t="shared" si="137"/>
        <v>0</v>
      </c>
      <c r="J8717" s="22"/>
    </row>
    <row r="8718" spans="5:10">
      <c r="E8718" s="4" t="e">
        <f>VLOOKUP(B8718,'[1]Base de datos Almacen'!$B$2:$E$3654,4,0)</f>
        <v>#N/A</v>
      </c>
      <c r="F8718" s="8">
        <v>0</v>
      </c>
      <c r="G8718" s="9">
        <f>SUMIFS('Entrada - Salida'!$E:$E,'Entrada - Salida'!$D:$D,Saldo!C8718,'Entrada - Salida'!C:C,Saldo!B8718)</f>
        <v>0</v>
      </c>
      <c r="H8718" s="10">
        <f>SUMIFS('Entrada - Salida'!$F:$F,'Entrada - Salida'!$D:$D,Saldo!C8718,'Entrada - Salida'!C:C,Saldo!B8718)</f>
        <v>0</v>
      </c>
      <c r="I8718" s="11">
        <f t="shared" si="137"/>
        <v>0</v>
      </c>
      <c r="J8718" s="22"/>
    </row>
    <row r="8719" spans="5:10">
      <c r="E8719" s="4" t="e">
        <f>VLOOKUP(B8719,'[1]Base de datos Almacen'!$B$2:$E$3654,4,0)</f>
        <v>#N/A</v>
      </c>
      <c r="F8719" s="8">
        <v>0</v>
      </c>
      <c r="G8719" s="9">
        <f>SUMIFS('Entrada - Salida'!$E:$E,'Entrada - Salida'!$D:$D,Saldo!C8719,'Entrada - Salida'!C:C,Saldo!B8719)</f>
        <v>0</v>
      </c>
      <c r="H8719" s="10">
        <f>SUMIFS('Entrada - Salida'!$F:$F,'Entrada - Salida'!$D:$D,Saldo!C8719,'Entrada - Salida'!C:C,Saldo!B8719)</f>
        <v>0</v>
      </c>
      <c r="I8719" s="11">
        <f t="shared" si="137"/>
        <v>0</v>
      </c>
      <c r="J8719" s="22"/>
    </row>
    <row r="8720" spans="5:10">
      <c r="E8720" s="4" t="e">
        <f>VLOOKUP(B8720,'[1]Base de datos Almacen'!$B$2:$E$3654,4,0)</f>
        <v>#N/A</v>
      </c>
      <c r="F8720" s="8">
        <v>0</v>
      </c>
      <c r="G8720" s="9">
        <f>SUMIFS('Entrada - Salida'!$E:$E,'Entrada - Salida'!$D:$D,Saldo!C8720,'Entrada - Salida'!C:C,Saldo!B8720)</f>
        <v>0</v>
      </c>
      <c r="H8720" s="10">
        <f>SUMIFS('Entrada - Salida'!$F:$F,'Entrada - Salida'!$D:$D,Saldo!C8720,'Entrada - Salida'!C:C,Saldo!B8720)</f>
        <v>0</v>
      </c>
      <c r="I8720" s="11">
        <f t="shared" si="137"/>
        <v>0</v>
      </c>
      <c r="J8720" s="22"/>
    </row>
    <row r="8721" spans="5:10">
      <c r="E8721" s="4" t="e">
        <f>VLOOKUP(B8721,'[1]Base de datos Almacen'!$B$2:$E$3654,4,0)</f>
        <v>#N/A</v>
      </c>
      <c r="F8721" s="8">
        <v>0</v>
      </c>
      <c r="G8721" s="9">
        <f>SUMIFS('Entrada - Salida'!$E:$E,'Entrada - Salida'!$D:$D,Saldo!C8721,'Entrada - Salida'!C:C,Saldo!B8721)</f>
        <v>0</v>
      </c>
      <c r="H8721" s="10">
        <f>SUMIFS('Entrada - Salida'!$F:$F,'Entrada - Salida'!$D:$D,Saldo!C8721,'Entrada - Salida'!C:C,Saldo!B8721)</f>
        <v>0</v>
      </c>
      <c r="I8721" s="11">
        <f t="shared" si="137"/>
        <v>0</v>
      </c>
      <c r="J8721" s="22"/>
    </row>
    <row r="8722" spans="5:10">
      <c r="E8722" s="4" t="e">
        <f>VLOOKUP(B8722,'[1]Base de datos Almacen'!$B$2:$E$3654,4,0)</f>
        <v>#N/A</v>
      </c>
      <c r="F8722" s="8">
        <v>0</v>
      </c>
      <c r="G8722" s="9">
        <f>SUMIFS('Entrada - Salida'!$E:$E,'Entrada - Salida'!$D:$D,Saldo!C8722,'Entrada - Salida'!C:C,Saldo!B8722)</f>
        <v>0</v>
      </c>
      <c r="H8722" s="10">
        <f>SUMIFS('Entrada - Salida'!$F:$F,'Entrada - Salida'!$D:$D,Saldo!C8722,'Entrada - Salida'!C:C,Saldo!B8722)</f>
        <v>0</v>
      </c>
      <c r="I8722" s="11">
        <f t="shared" si="137"/>
        <v>0</v>
      </c>
      <c r="J8722" s="22"/>
    </row>
    <row r="8723" spans="5:10">
      <c r="E8723" s="4" t="e">
        <f>VLOOKUP(B8723,'[1]Base de datos Almacen'!$B$2:$E$3654,4,0)</f>
        <v>#N/A</v>
      </c>
      <c r="F8723" s="8">
        <v>0</v>
      </c>
      <c r="G8723" s="9">
        <f>SUMIFS('Entrada - Salida'!$E:$E,'Entrada - Salida'!$D:$D,Saldo!C8723,'Entrada - Salida'!C:C,Saldo!B8723)</f>
        <v>0</v>
      </c>
      <c r="H8723" s="10">
        <f>SUMIFS('Entrada - Salida'!$F:$F,'Entrada - Salida'!$D:$D,Saldo!C8723,'Entrada - Salida'!C:C,Saldo!B8723)</f>
        <v>0</v>
      </c>
      <c r="I8723" s="11">
        <f t="shared" si="137"/>
        <v>0</v>
      </c>
      <c r="J8723" s="22"/>
    </row>
    <row r="8724" spans="5:10">
      <c r="E8724" s="4" t="e">
        <f>VLOOKUP(B8724,'[1]Base de datos Almacen'!$B$2:$E$3654,4,0)</f>
        <v>#N/A</v>
      </c>
      <c r="F8724" s="8">
        <v>0</v>
      </c>
      <c r="G8724" s="9">
        <f>SUMIFS('Entrada - Salida'!$E:$E,'Entrada - Salida'!$D:$D,Saldo!C8724,'Entrada - Salida'!C:C,Saldo!B8724)</f>
        <v>0</v>
      </c>
      <c r="H8724" s="10">
        <f>SUMIFS('Entrada - Salida'!$F:$F,'Entrada - Salida'!$D:$D,Saldo!C8724,'Entrada - Salida'!C:C,Saldo!B8724)</f>
        <v>0</v>
      </c>
      <c r="I8724" s="11">
        <f t="shared" si="137"/>
        <v>0</v>
      </c>
      <c r="J8724" s="22"/>
    </row>
    <row r="8725" spans="5:10">
      <c r="E8725" s="4" t="e">
        <f>VLOOKUP(B8725,'[1]Base de datos Almacen'!$B$2:$E$3654,4,0)</f>
        <v>#N/A</v>
      </c>
      <c r="F8725" s="8">
        <v>0</v>
      </c>
      <c r="G8725" s="9">
        <f>SUMIFS('Entrada - Salida'!$E:$E,'Entrada - Salida'!$D:$D,Saldo!C8725,'Entrada - Salida'!C:C,Saldo!B8725)</f>
        <v>0</v>
      </c>
      <c r="H8725" s="10">
        <f>SUMIFS('Entrada - Salida'!$F:$F,'Entrada - Salida'!$D:$D,Saldo!C8725,'Entrada - Salida'!C:C,Saldo!B8725)</f>
        <v>0</v>
      </c>
      <c r="I8725" s="11">
        <f t="shared" si="137"/>
        <v>0</v>
      </c>
      <c r="J8725" s="22"/>
    </row>
    <row r="8726" spans="5:10">
      <c r="E8726" s="4" t="e">
        <f>VLOOKUP(B8726,'[1]Base de datos Almacen'!$B$2:$E$3654,4,0)</f>
        <v>#N/A</v>
      </c>
      <c r="F8726" s="8">
        <v>0</v>
      </c>
      <c r="G8726" s="9">
        <f>SUMIFS('Entrada - Salida'!$E:$E,'Entrada - Salida'!$D:$D,Saldo!C8726,'Entrada - Salida'!C:C,Saldo!B8726)</f>
        <v>0</v>
      </c>
      <c r="H8726" s="10">
        <f>SUMIFS('Entrada - Salida'!$F:$F,'Entrada - Salida'!$D:$D,Saldo!C8726,'Entrada - Salida'!C:C,Saldo!B8726)</f>
        <v>0</v>
      </c>
      <c r="I8726" s="11">
        <f t="shared" si="137"/>
        <v>0</v>
      </c>
      <c r="J8726" s="22"/>
    </row>
    <row r="8727" spans="5:10">
      <c r="E8727" s="4" t="e">
        <f>VLOOKUP(B8727,'[1]Base de datos Almacen'!$B$2:$E$3654,4,0)</f>
        <v>#N/A</v>
      </c>
      <c r="F8727" s="8">
        <v>0</v>
      </c>
      <c r="G8727" s="9">
        <f>SUMIFS('Entrada - Salida'!$E:$E,'Entrada - Salida'!$D:$D,Saldo!C8727,'Entrada - Salida'!C:C,Saldo!B8727)</f>
        <v>0</v>
      </c>
      <c r="H8727" s="10">
        <f>SUMIFS('Entrada - Salida'!$F:$F,'Entrada - Salida'!$D:$D,Saldo!C8727,'Entrada - Salida'!C:C,Saldo!B8727)</f>
        <v>0</v>
      </c>
      <c r="I8727" s="11">
        <f t="shared" si="137"/>
        <v>0</v>
      </c>
      <c r="J8727" s="22"/>
    </row>
    <row r="8728" spans="5:10">
      <c r="E8728" s="4" t="e">
        <f>VLOOKUP(B8728,'[1]Base de datos Almacen'!$B$2:$E$3654,4,0)</f>
        <v>#N/A</v>
      </c>
      <c r="F8728" s="8">
        <v>0</v>
      </c>
      <c r="G8728" s="9">
        <f>SUMIFS('Entrada - Salida'!$E:$E,'Entrada - Salida'!$D:$D,Saldo!C8728,'Entrada - Salida'!C:C,Saldo!B8728)</f>
        <v>0</v>
      </c>
      <c r="H8728" s="10">
        <f>SUMIFS('Entrada - Salida'!$F:$F,'Entrada - Salida'!$D:$D,Saldo!C8728,'Entrada - Salida'!C:C,Saldo!B8728)</f>
        <v>0</v>
      </c>
      <c r="I8728" s="11">
        <f t="shared" si="137"/>
        <v>0</v>
      </c>
      <c r="J8728" s="22"/>
    </row>
    <row r="8729" spans="5:10">
      <c r="E8729" s="4" t="e">
        <f>VLOOKUP(B8729,'[1]Base de datos Almacen'!$B$2:$E$3654,4,0)</f>
        <v>#N/A</v>
      </c>
      <c r="F8729" s="8">
        <v>0</v>
      </c>
      <c r="G8729" s="9">
        <f>SUMIFS('Entrada - Salida'!$E:$E,'Entrada - Salida'!$D:$D,Saldo!C8729,'Entrada - Salida'!C:C,Saldo!B8729)</f>
        <v>0</v>
      </c>
      <c r="H8729" s="10">
        <f>SUMIFS('Entrada - Salida'!$F:$F,'Entrada - Salida'!$D:$D,Saldo!C8729,'Entrada - Salida'!C:C,Saldo!B8729)</f>
        <v>0</v>
      </c>
      <c r="I8729" s="11">
        <f t="shared" si="137"/>
        <v>0</v>
      </c>
      <c r="J8729" s="22"/>
    </row>
    <row r="8730" spans="5:10">
      <c r="E8730" s="4" t="e">
        <f>VLOOKUP(B8730,'[1]Base de datos Almacen'!$B$2:$E$3654,4,0)</f>
        <v>#N/A</v>
      </c>
      <c r="F8730" s="8">
        <v>0</v>
      </c>
      <c r="G8730" s="9">
        <f>SUMIFS('Entrada - Salida'!$E:$E,'Entrada - Salida'!$D:$D,Saldo!C8730,'Entrada - Salida'!C:C,Saldo!B8730)</f>
        <v>0</v>
      </c>
      <c r="H8730" s="10">
        <f>SUMIFS('Entrada - Salida'!$F:$F,'Entrada - Salida'!$D:$D,Saldo!C8730,'Entrada - Salida'!C:C,Saldo!B8730)</f>
        <v>0</v>
      </c>
      <c r="I8730" s="11">
        <f t="shared" si="137"/>
        <v>0</v>
      </c>
      <c r="J8730" s="22"/>
    </row>
    <row r="8731" spans="5:10">
      <c r="E8731" s="4" t="e">
        <f>VLOOKUP(B8731,'[1]Base de datos Almacen'!$B$2:$E$3654,4,0)</f>
        <v>#N/A</v>
      </c>
      <c r="F8731" s="8">
        <v>0</v>
      </c>
      <c r="G8731" s="9">
        <f>SUMIFS('Entrada - Salida'!$E:$E,'Entrada - Salida'!$D:$D,Saldo!C8731,'Entrada - Salida'!C:C,Saldo!B8731)</f>
        <v>0</v>
      </c>
      <c r="H8731" s="10">
        <f>SUMIFS('Entrada - Salida'!$F:$F,'Entrada - Salida'!$D:$D,Saldo!C8731,'Entrada - Salida'!C:C,Saldo!B8731)</f>
        <v>0</v>
      </c>
      <c r="I8731" s="11">
        <f t="shared" si="137"/>
        <v>0</v>
      </c>
      <c r="J8731" s="22"/>
    </row>
    <row r="8732" spans="5:10">
      <c r="E8732" s="4" t="e">
        <f>VLOOKUP(B8732,'[1]Base de datos Almacen'!$B$2:$E$3654,4,0)</f>
        <v>#N/A</v>
      </c>
      <c r="F8732" s="8">
        <v>0</v>
      </c>
      <c r="G8732" s="9">
        <f>SUMIFS('Entrada - Salida'!$E:$E,'Entrada - Salida'!$D:$D,Saldo!C8732,'Entrada - Salida'!C:C,Saldo!B8732)</f>
        <v>0</v>
      </c>
      <c r="H8732" s="10">
        <f>SUMIFS('Entrada - Salida'!$F:$F,'Entrada - Salida'!$D:$D,Saldo!C8732,'Entrada - Salida'!C:C,Saldo!B8732)</f>
        <v>0</v>
      </c>
      <c r="I8732" s="11">
        <f t="shared" si="137"/>
        <v>0</v>
      </c>
      <c r="J8732" s="22"/>
    </row>
    <row r="8733" spans="5:10">
      <c r="E8733" s="4" t="e">
        <f>VLOOKUP(B8733,'[1]Base de datos Almacen'!$B$2:$E$3654,4,0)</f>
        <v>#N/A</v>
      </c>
      <c r="F8733" s="8">
        <v>0</v>
      </c>
      <c r="G8733" s="9">
        <f>SUMIFS('Entrada - Salida'!$E:$E,'Entrada - Salida'!$D:$D,Saldo!C8733,'Entrada - Salida'!C:C,Saldo!B8733)</f>
        <v>0</v>
      </c>
      <c r="H8733" s="10">
        <f>SUMIFS('Entrada - Salida'!$F:$F,'Entrada - Salida'!$D:$D,Saldo!C8733,'Entrada - Salida'!C:C,Saldo!B8733)</f>
        <v>0</v>
      </c>
      <c r="I8733" s="11">
        <f t="shared" si="137"/>
        <v>0</v>
      </c>
      <c r="J8733" s="22"/>
    </row>
    <row r="8734" spans="5:10">
      <c r="E8734" s="4" t="e">
        <f>VLOOKUP(B8734,'[1]Base de datos Almacen'!$B$2:$E$3654,4,0)</f>
        <v>#N/A</v>
      </c>
      <c r="F8734" s="8">
        <v>0</v>
      </c>
      <c r="G8734" s="9">
        <f>SUMIFS('Entrada - Salida'!$E:$E,'Entrada - Salida'!$D:$D,Saldo!C8734,'Entrada - Salida'!C:C,Saldo!B8734)</f>
        <v>0</v>
      </c>
      <c r="H8734" s="10">
        <f>SUMIFS('Entrada - Salida'!$F:$F,'Entrada - Salida'!$D:$D,Saldo!C8734,'Entrada - Salida'!C:C,Saldo!B8734)</f>
        <v>0</v>
      </c>
      <c r="I8734" s="11">
        <f t="shared" si="137"/>
        <v>0</v>
      </c>
      <c r="J8734" s="22"/>
    </row>
    <row r="8735" spans="5:10">
      <c r="E8735" s="4" t="e">
        <f>VLOOKUP(B8735,'[1]Base de datos Almacen'!$B$2:$E$3654,4,0)</f>
        <v>#N/A</v>
      </c>
      <c r="F8735" s="8">
        <v>0</v>
      </c>
      <c r="G8735" s="9">
        <f>SUMIFS('Entrada - Salida'!$E:$E,'Entrada - Salida'!$D:$D,Saldo!C8735,'Entrada - Salida'!C:C,Saldo!B8735)</f>
        <v>0</v>
      </c>
      <c r="H8735" s="10">
        <f>SUMIFS('Entrada - Salida'!$F:$F,'Entrada - Salida'!$D:$D,Saldo!C8735,'Entrada - Salida'!C:C,Saldo!B8735)</f>
        <v>0</v>
      </c>
      <c r="I8735" s="11">
        <f t="shared" si="137"/>
        <v>0</v>
      </c>
      <c r="J8735" s="22"/>
    </row>
    <row r="8736" spans="5:10">
      <c r="E8736" s="4" t="e">
        <f>VLOOKUP(B8736,'[1]Base de datos Almacen'!$B$2:$E$3654,4,0)</f>
        <v>#N/A</v>
      </c>
      <c r="F8736" s="8">
        <v>0</v>
      </c>
      <c r="G8736" s="9">
        <f>SUMIFS('Entrada - Salida'!$E:$E,'Entrada - Salida'!$D:$D,Saldo!C8736,'Entrada - Salida'!C:C,Saldo!B8736)</f>
        <v>0</v>
      </c>
      <c r="H8736" s="10">
        <f>SUMIFS('Entrada - Salida'!$F:$F,'Entrada - Salida'!$D:$D,Saldo!C8736,'Entrada - Salida'!C:C,Saldo!B8736)</f>
        <v>0</v>
      </c>
      <c r="I8736" s="11">
        <f t="shared" si="137"/>
        <v>0</v>
      </c>
      <c r="J8736" s="22"/>
    </row>
    <row r="8737" spans="5:10">
      <c r="E8737" s="4" t="e">
        <f>VLOOKUP(B8737,'[1]Base de datos Almacen'!$B$2:$E$3654,4,0)</f>
        <v>#N/A</v>
      </c>
      <c r="F8737" s="8">
        <v>0</v>
      </c>
      <c r="G8737" s="9">
        <f>SUMIFS('Entrada - Salida'!$E:$E,'Entrada - Salida'!$D:$D,Saldo!C8737,'Entrada - Salida'!C:C,Saldo!B8737)</f>
        <v>0</v>
      </c>
      <c r="H8737" s="10">
        <f>SUMIFS('Entrada - Salida'!$F:$F,'Entrada - Salida'!$D:$D,Saldo!C8737,'Entrada - Salida'!C:C,Saldo!B8737)</f>
        <v>0</v>
      </c>
      <c r="I8737" s="11">
        <f t="shared" si="137"/>
        <v>0</v>
      </c>
      <c r="J8737" s="22"/>
    </row>
    <row r="8738" spans="5:10">
      <c r="E8738" s="4" t="e">
        <f>VLOOKUP(B8738,'[1]Base de datos Almacen'!$B$2:$E$3654,4,0)</f>
        <v>#N/A</v>
      </c>
      <c r="F8738" s="8">
        <v>0</v>
      </c>
      <c r="G8738" s="9">
        <f>SUMIFS('Entrada - Salida'!$E:$E,'Entrada - Salida'!$D:$D,Saldo!C8738,'Entrada - Salida'!C:C,Saldo!B8738)</f>
        <v>0</v>
      </c>
      <c r="H8738" s="10">
        <f>SUMIFS('Entrada - Salida'!$F:$F,'Entrada - Salida'!$D:$D,Saldo!C8738,'Entrada - Salida'!C:C,Saldo!B8738)</f>
        <v>0</v>
      </c>
      <c r="I8738" s="11">
        <f t="shared" si="137"/>
        <v>0</v>
      </c>
      <c r="J8738" s="22"/>
    </row>
    <row r="8739" spans="5:10">
      <c r="E8739" s="4" t="e">
        <f>VLOOKUP(B8739,'[1]Base de datos Almacen'!$B$2:$E$3654,4,0)</f>
        <v>#N/A</v>
      </c>
      <c r="F8739" s="8">
        <v>0</v>
      </c>
      <c r="G8739" s="9">
        <f>SUMIFS('Entrada - Salida'!$E:$E,'Entrada - Salida'!$D:$D,Saldo!C8739,'Entrada - Salida'!C:C,Saldo!B8739)</f>
        <v>0</v>
      </c>
      <c r="H8739" s="10">
        <f>SUMIFS('Entrada - Salida'!$F:$F,'Entrada - Salida'!$D:$D,Saldo!C8739,'Entrada - Salida'!C:C,Saldo!B8739)</f>
        <v>0</v>
      </c>
      <c r="I8739" s="11">
        <f t="shared" si="137"/>
        <v>0</v>
      </c>
      <c r="J8739" s="22"/>
    </row>
    <row r="8740" spans="5:10">
      <c r="E8740" s="4" t="e">
        <f>VLOOKUP(B8740,'[1]Base de datos Almacen'!$B$2:$E$3654,4,0)</f>
        <v>#N/A</v>
      </c>
      <c r="F8740" s="8">
        <v>0</v>
      </c>
      <c r="G8740" s="9">
        <f>SUMIFS('Entrada - Salida'!$E:$E,'Entrada - Salida'!$D:$D,Saldo!C8740,'Entrada - Salida'!C:C,Saldo!B8740)</f>
        <v>0</v>
      </c>
      <c r="H8740" s="10">
        <f>SUMIFS('Entrada - Salida'!$F:$F,'Entrada - Salida'!$D:$D,Saldo!C8740,'Entrada - Salida'!C:C,Saldo!B8740)</f>
        <v>0</v>
      </c>
      <c r="I8740" s="11">
        <f t="shared" si="137"/>
        <v>0</v>
      </c>
      <c r="J8740" s="22"/>
    </row>
    <row r="8741" spans="5:10">
      <c r="E8741" s="4" t="e">
        <f>VLOOKUP(B8741,'[1]Base de datos Almacen'!$B$2:$E$3654,4,0)</f>
        <v>#N/A</v>
      </c>
      <c r="F8741" s="8">
        <v>0</v>
      </c>
      <c r="G8741" s="9">
        <f>SUMIFS('Entrada - Salida'!$E:$E,'Entrada - Salida'!$D:$D,Saldo!C8741,'Entrada - Salida'!C:C,Saldo!B8741)</f>
        <v>0</v>
      </c>
      <c r="H8741" s="10">
        <f>SUMIFS('Entrada - Salida'!$F:$F,'Entrada - Salida'!$D:$D,Saldo!C8741,'Entrada - Salida'!C:C,Saldo!B8741)</f>
        <v>0</v>
      </c>
      <c r="I8741" s="11">
        <f t="shared" si="137"/>
        <v>0</v>
      </c>
      <c r="J8741" s="22"/>
    </row>
    <row r="8742" spans="5:10">
      <c r="E8742" s="4" t="e">
        <f>VLOOKUP(B8742,'[1]Base de datos Almacen'!$B$2:$E$3654,4,0)</f>
        <v>#N/A</v>
      </c>
      <c r="F8742" s="8">
        <v>0</v>
      </c>
      <c r="G8742" s="9">
        <f>SUMIFS('Entrada - Salida'!$E:$E,'Entrada - Salida'!$D:$D,Saldo!C8742,'Entrada - Salida'!C:C,Saldo!B8742)</f>
        <v>0</v>
      </c>
      <c r="H8742" s="10">
        <f>SUMIFS('Entrada - Salida'!$F:$F,'Entrada - Salida'!$D:$D,Saldo!C8742,'Entrada - Salida'!C:C,Saldo!B8742)</f>
        <v>0</v>
      </c>
      <c r="I8742" s="11">
        <f t="shared" si="137"/>
        <v>0</v>
      </c>
      <c r="J8742" s="22"/>
    </row>
    <row r="8743" spans="5:10">
      <c r="E8743" s="4" t="e">
        <f>VLOOKUP(B8743,'[1]Base de datos Almacen'!$B$2:$E$3654,4,0)</f>
        <v>#N/A</v>
      </c>
      <c r="F8743" s="8">
        <v>0</v>
      </c>
      <c r="G8743" s="9">
        <f>SUMIFS('Entrada - Salida'!$E:$E,'Entrada - Salida'!$D:$D,Saldo!C8743,'Entrada - Salida'!C:C,Saldo!B8743)</f>
        <v>0</v>
      </c>
      <c r="H8743" s="10">
        <f>SUMIFS('Entrada - Salida'!$F:$F,'Entrada - Salida'!$D:$D,Saldo!C8743,'Entrada - Salida'!C:C,Saldo!B8743)</f>
        <v>0</v>
      </c>
      <c r="I8743" s="11">
        <f t="shared" si="137"/>
        <v>0</v>
      </c>
      <c r="J8743" s="22"/>
    </row>
    <row r="8744" spans="5:10">
      <c r="E8744" s="4" t="e">
        <f>VLOOKUP(B8744,'[1]Base de datos Almacen'!$B$2:$E$3654,4,0)</f>
        <v>#N/A</v>
      </c>
      <c r="F8744" s="8">
        <v>0</v>
      </c>
      <c r="G8744" s="9">
        <f>SUMIFS('Entrada - Salida'!$E:$E,'Entrada - Salida'!$D:$D,Saldo!C8744,'Entrada - Salida'!C:C,Saldo!B8744)</f>
        <v>0</v>
      </c>
      <c r="H8744" s="10">
        <f>SUMIFS('Entrada - Salida'!$F:$F,'Entrada - Salida'!$D:$D,Saldo!C8744,'Entrada - Salida'!C:C,Saldo!B8744)</f>
        <v>0</v>
      </c>
      <c r="I8744" s="11">
        <f t="shared" si="137"/>
        <v>0</v>
      </c>
      <c r="J8744" s="22"/>
    </row>
    <row r="8745" spans="5:10">
      <c r="E8745" s="4" t="e">
        <f>VLOOKUP(B8745,'[1]Base de datos Almacen'!$B$2:$E$3654,4,0)</f>
        <v>#N/A</v>
      </c>
      <c r="F8745" s="8">
        <v>0</v>
      </c>
      <c r="G8745" s="9">
        <f>SUMIFS('Entrada - Salida'!$E:$E,'Entrada - Salida'!$D:$D,Saldo!C8745,'Entrada - Salida'!C:C,Saldo!B8745)</f>
        <v>0</v>
      </c>
      <c r="H8745" s="10">
        <f>SUMIFS('Entrada - Salida'!$F:$F,'Entrada - Salida'!$D:$D,Saldo!C8745,'Entrada - Salida'!C:C,Saldo!B8745)</f>
        <v>0</v>
      </c>
      <c r="I8745" s="11">
        <f t="shared" si="137"/>
        <v>0</v>
      </c>
      <c r="J8745" s="22"/>
    </row>
    <row r="8746" spans="5:10">
      <c r="E8746" s="4" t="e">
        <f>VLOOKUP(B8746,'[1]Base de datos Almacen'!$B$2:$E$3654,4,0)</f>
        <v>#N/A</v>
      </c>
      <c r="F8746" s="8">
        <v>0</v>
      </c>
      <c r="G8746" s="9">
        <f>SUMIFS('Entrada - Salida'!$E:$E,'Entrada - Salida'!$D:$D,Saldo!C8746,'Entrada - Salida'!C:C,Saldo!B8746)</f>
        <v>0</v>
      </c>
      <c r="H8746" s="10">
        <f>SUMIFS('Entrada - Salida'!$F:$F,'Entrada - Salida'!$D:$D,Saldo!C8746,'Entrada - Salida'!C:C,Saldo!B8746)</f>
        <v>0</v>
      </c>
      <c r="I8746" s="11">
        <f t="shared" si="137"/>
        <v>0</v>
      </c>
      <c r="J8746" s="22"/>
    </row>
    <row r="8747" spans="5:10">
      <c r="E8747" s="4" t="e">
        <f>VLOOKUP(B8747,'[1]Base de datos Almacen'!$B$2:$E$3654,4,0)</f>
        <v>#N/A</v>
      </c>
      <c r="F8747" s="8">
        <v>0</v>
      </c>
      <c r="G8747" s="9">
        <f>SUMIFS('Entrada - Salida'!$E:$E,'Entrada - Salida'!$D:$D,Saldo!C8747,'Entrada - Salida'!C:C,Saldo!B8747)</f>
        <v>0</v>
      </c>
      <c r="H8747" s="10">
        <f>SUMIFS('Entrada - Salida'!$F:$F,'Entrada - Salida'!$D:$D,Saldo!C8747,'Entrada - Salida'!C:C,Saldo!B8747)</f>
        <v>0</v>
      </c>
      <c r="I8747" s="11">
        <f t="shared" si="137"/>
        <v>0</v>
      </c>
      <c r="J8747" s="22"/>
    </row>
    <row r="8748" spans="5:10">
      <c r="E8748" s="4" t="e">
        <f>VLOOKUP(B8748,'[1]Base de datos Almacen'!$B$2:$E$3654,4,0)</f>
        <v>#N/A</v>
      </c>
      <c r="F8748" s="8">
        <v>0</v>
      </c>
      <c r="G8748" s="9">
        <f>SUMIFS('Entrada - Salida'!$E:$E,'Entrada - Salida'!$D:$D,Saldo!C8748,'Entrada - Salida'!C:C,Saldo!B8748)</f>
        <v>0</v>
      </c>
      <c r="H8748" s="10">
        <f>SUMIFS('Entrada - Salida'!$F:$F,'Entrada - Salida'!$D:$D,Saldo!C8748,'Entrada - Salida'!C:C,Saldo!B8748)</f>
        <v>0</v>
      </c>
      <c r="I8748" s="11">
        <f t="shared" si="137"/>
        <v>0</v>
      </c>
      <c r="J8748" s="22"/>
    </row>
    <row r="8749" spans="5:10">
      <c r="E8749" s="4" t="e">
        <f>VLOOKUP(B8749,'[1]Base de datos Almacen'!$B$2:$E$3654,4,0)</f>
        <v>#N/A</v>
      </c>
      <c r="F8749" s="8">
        <v>0</v>
      </c>
      <c r="G8749" s="9">
        <f>SUMIFS('Entrada - Salida'!$E:$E,'Entrada - Salida'!$D:$D,Saldo!C8749,'Entrada - Salida'!C:C,Saldo!B8749)</f>
        <v>0</v>
      </c>
      <c r="H8749" s="10">
        <f>SUMIFS('Entrada - Salida'!$F:$F,'Entrada - Salida'!$D:$D,Saldo!C8749,'Entrada - Salida'!C:C,Saldo!B8749)</f>
        <v>0</v>
      </c>
      <c r="I8749" s="11">
        <f t="shared" si="137"/>
        <v>0</v>
      </c>
      <c r="J8749" s="22"/>
    </row>
    <row r="8750" spans="5:10">
      <c r="E8750" s="4" t="e">
        <f>VLOOKUP(B8750,'[1]Base de datos Almacen'!$B$2:$E$3654,4,0)</f>
        <v>#N/A</v>
      </c>
      <c r="F8750" s="8">
        <v>0</v>
      </c>
      <c r="G8750" s="9">
        <f>SUMIFS('Entrada - Salida'!$E:$E,'Entrada - Salida'!$D:$D,Saldo!C8750,'Entrada - Salida'!C:C,Saldo!B8750)</f>
        <v>0</v>
      </c>
      <c r="H8750" s="10">
        <f>SUMIFS('Entrada - Salida'!$F:$F,'Entrada - Salida'!$D:$D,Saldo!C8750,'Entrada - Salida'!C:C,Saldo!B8750)</f>
        <v>0</v>
      </c>
      <c r="I8750" s="11">
        <f t="shared" ref="I8750:I8813" si="138">+(G8750-H8750)+F8750</f>
        <v>0</v>
      </c>
      <c r="J8750" s="22"/>
    </row>
    <row r="8751" spans="5:10">
      <c r="E8751" s="4" t="e">
        <f>VLOOKUP(B8751,'[1]Base de datos Almacen'!$B$2:$E$3654,4,0)</f>
        <v>#N/A</v>
      </c>
      <c r="F8751" s="8">
        <v>0</v>
      </c>
      <c r="G8751" s="9">
        <f>SUMIFS('Entrada - Salida'!$E:$E,'Entrada - Salida'!$D:$D,Saldo!C8751,'Entrada - Salida'!C:C,Saldo!B8751)</f>
        <v>0</v>
      </c>
      <c r="H8751" s="10">
        <f>SUMIFS('Entrada - Salida'!$F:$F,'Entrada - Salida'!$D:$D,Saldo!C8751,'Entrada - Salida'!C:C,Saldo!B8751)</f>
        <v>0</v>
      </c>
      <c r="I8751" s="11">
        <f t="shared" si="138"/>
        <v>0</v>
      </c>
      <c r="J8751" s="22"/>
    </row>
    <row r="8752" spans="5:10">
      <c r="E8752" s="4" t="e">
        <f>VLOOKUP(B8752,'[1]Base de datos Almacen'!$B$2:$E$3654,4,0)</f>
        <v>#N/A</v>
      </c>
      <c r="F8752" s="8">
        <v>0</v>
      </c>
      <c r="G8752" s="9">
        <f>SUMIFS('Entrada - Salida'!$E:$E,'Entrada - Salida'!$D:$D,Saldo!C8752,'Entrada - Salida'!C:C,Saldo!B8752)</f>
        <v>0</v>
      </c>
      <c r="H8752" s="10">
        <f>SUMIFS('Entrada - Salida'!$F:$F,'Entrada - Salida'!$D:$D,Saldo!C8752,'Entrada - Salida'!C:C,Saldo!B8752)</f>
        <v>0</v>
      </c>
      <c r="I8752" s="11">
        <f t="shared" si="138"/>
        <v>0</v>
      </c>
      <c r="J8752" s="22"/>
    </row>
    <row r="8753" spans="5:10">
      <c r="E8753" s="4" t="e">
        <f>VLOOKUP(B8753,'[1]Base de datos Almacen'!$B$2:$E$3654,4,0)</f>
        <v>#N/A</v>
      </c>
      <c r="F8753" s="8">
        <v>0</v>
      </c>
      <c r="G8753" s="9">
        <f>SUMIFS('Entrada - Salida'!$E:$E,'Entrada - Salida'!$D:$D,Saldo!C8753,'Entrada - Salida'!C:C,Saldo!B8753)</f>
        <v>0</v>
      </c>
      <c r="H8753" s="10">
        <f>SUMIFS('Entrada - Salida'!$F:$F,'Entrada - Salida'!$D:$D,Saldo!C8753,'Entrada - Salida'!C:C,Saldo!B8753)</f>
        <v>0</v>
      </c>
      <c r="I8753" s="11">
        <f t="shared" si="138"/>
        <v>0</v>
      </c>
      <c r="J8753" s="22"/>
    </row>
    <row r="8754" spans="5:10">
      <c r="E8754" s="4" t="e">
        <f>VLOOKUP(B8754,'[1]Base de datos Almacen'!$B$2:$E$3654,4,0)</f>
        <v>#N/A</v>
      </c>
      <c r="F8754" s="8">
        <v>0</v>
      </c>
      <c r="G8754" s="9">
        <f>SUMIFS('Entrada - Salida'!$E:$E,'Entrada - Salida'!$D:$D,Saldo!C8754,'Entrada - Salida'!C:C,Saldo!B8754)</f>
        <v>0</v>
      </c>
      <c r="H8754" s="10">
        <f>SUMIFS('Entrada - Salida'!$F:$F,'Entrada - Salida'!$D:$D,Saldo!C8754,'Entrada - Salida'!C:C,Saldo!B8754)</f>
        <v>0</v>
      </c>
      <c r="I8754" s="11">
        <f t="shared" si="138"/>
        <v>0</v>
      </c>
      <c r="J8754" s="22"/>
    </row>
    <row r="8755" spans="5:10">
      <c r="E8755" s="4" t="e">
        <f>VLOOKUP(B8755,'[1]Base de datos Almacen'!$B$2:$E$3654,4,0)</f>
        <v>#N/A</v>
      </c>
      <c r="F8755" s="8">
        <v>0</v>
      </c>
      <c r="G8755" s="9">
        <f>SUMIFS('Entrada - Salida'!$E:$E,'Entrada - Salida'!$D:$D,Saldo!C8755,'Entrada - Salida'!C:C,Saldo!B8755)</f>
        <v>0</v>
      </c>
      <c r="H8755" s="10">
        <f>SUMIFS('Entrada - Salida'!$F:$F,'Entrada - Salida'!$D:$D,Saldo!C8755,'Entrada - Salida'!C:C,Saldo!B8755)</f>
        <v>0</v>
      </c>
      <c r="I8755" s="11">
        <f t="shared" si="138"/>
        <v>0</v>
      </c>
      <c r="J8755" s="22"/>
    </row>
    <row r="8756" spans="5:10">
      <c r="E8756" s="4" t="e">
        <f>VLOOKUP(B8756,'[1]Base de datos Almacen'!$B$2:$E$3654,4,0)</f>
        <v>#N/A</v>
      </c>
      <c r="F8756" s="8">
        <v>0</v>
      </c>
      <c r="G8756" s="9">
        <f>SUMIFS('Entrada - Salida'!$E:$E,'Entrada - Salida'!$D:$D,Saldo!C8756,'Entrada - Salida'!C:C,Saldo!B8756)</f>
        <v>0</v>
      </c>
      <c r="H8756" s="10">
        <f>SUMIFS('Entrada - Salida'!$F:$F,'Entrada - Salida'!$D:$D,Saldo!C8756,'Entrada - Salida'!C:C,Saldo!B8756)</f>
        <v>0</v>
      </c>
      <c r="I8756" s="11">
        <f t="shared" si="138"/>
        <v>0</v>
      </c>
      <c r="J8756" s="22"/>
    </row>
    <row r="8757" spans="5:10">
      <c r="E8757" s="4" t="e">
        <f>VLOOKUP(B8757,'[1]Base de datos Almacen'!$B$2:$E$3654,4,0)</f>
        <v>#N/A</v>
      </c>
      <c r="F8757" s="8">
        <v>0</v>
      </c>
      <c r="G8757" s="9">
        <f>SUMIFS('Entrada - Salida'!$E:$E,'Entrada - Salida'!$D:$D,Saldo!C8757,'Entrada - Salida'!C:C,Saldo!B8757)</f>
        <v>0</v>
      </c>
      <c r="H8757" s="10">
        <f>SUMIFS('Entrada - Salida'!$F:$F,'Entrada - Salida'!$D:$D,Saldo!C8757,'Entrada - Salida'!C:C,Saldo!B8757)</f>
        <v>0</v>
      </c>
      <c r="I8757" s="11">
        <f t="shared" si="138"/>
        <v>0</v>
      </c>
      <c r="J8757" s="22"/>
    </row>
    <row r="8758" spans="5:10">
      <c r="E8758" s="4" t="e">
        <f>VLOOKUP(B8758,'[1]Base de datos Almacen'!$B$2:$E$3654,4,0)</f>
        <v>#N/A</v>
      </c>
      <c r="F8758" s="8">
        <v>0</v>
      </c>
      <c r="G8758" s="9">
        <f>SUMIFS('Entrada - Salida'!$E:$E,'Entrada - Salida'!$D:$D,Saldo!C8758,'Entrada - Salida'!C:C,Saldo!B8758)</f>
        <v>0</v>
      </c>
      <c r="H8758" s="10">
        <f>SUMIFS('Entrada - Salida'!$F:$F,'Entrada - Salida'!$D:$D,Saldo!C8758,'Entrada - Salida'!C:C,Saldo!B8758)</f>
        <v>0</v>
      </c>
      <c r="I8758" s="11">
        <f t="shared" si="138"/>
        <v>0</v>
      </c>
      <c r="J8758" s="22"/>
    </row>
    <row r="8759" spans="5:10">
      <c r="E8759" s="4" t="e">
        <f>VLOOKUP(B8759,'[1]Base de datos Almacen'!$B$2:$E$3654,4,0)</f>
        <v>#N/A</v>
      </c>
      <c r="F8759" s="8">
        <v>0</v>
      </c>
      <c r="G8759" s="9">
        <f>SUMIFS('Entrada - Salida'!$E:$E,'Entrada - Salida'!$D:$D,Saldo!C8759,'Entrada - Salida'!C:C,Saldo!B8759)</f>
        <v>0</v>
      </c>
      <c r="H8759" s="10">
        <f>SUMIFS('Entrada - Salida'!$F:$F,'Entrada - Salida'!$D:$D,Saldo!C8759,'Entrada - Salida'!C:C,Saldo!B8759)</f>
        <v>0</v>
      </c>
      <c r="I8759" s="11">
        <f t="shared" si="138"/>
        <v>0</v>
      </c>
      <c r="J8759" s="22"/>
    </row>
    <row r="8760" spans="5:10">
      <c r="E8760" s="4" t="e">
        <f>VLOOKUP(B8760,'[1]Base de datos Almacen'!$B$2:$E$3654,4,0)</f>
        <v>#N/A</v>
      </c>
      <c r="F8760" s="8">
        <v>0</v>
      </c>
      <c r="G8760" s="9">
        <f>SUMIFS('Entrada - Salida'!$E:$E,'Entrada - Salida'!$D:$D,Saldo!C8760,'Entrada - Salida'!C:C,Saldo!B8760)</f>
        <v>0</v>
      </c>
      <c r="H8760" s="10">
        <f>SUMIFS('Entrada - Salida'!$F:$F,'Entrada - Salida'!$D:$D,Saldo!C8760,'Entrada - Salida'!C:C,Saldo!B8760)</f>
        <v>0</v>
      </c>
      <c r="I8760" s="11">
        <f t="shared" si="138"/>
        <v>0</v>
      </c>
      <c r="J8760" s="22"/>
    </row>
    <row r="8761" spans="5:10">
      <c r="E8761" s="4" t="e">
        <f>VLOOKUP(B8761,'[1]Base de datos Almacen'!$B$2:$E$3654,4,0)</f>
        <v>#N/A</v>
      </c>
      <c r="F8761" s="8">
        <v>0</v>
      </c>
      <c r="G8761" s="9">
        <f>SUMIFS('Entrada - Salida'!$E:$E,'Entrada - Salida'!$D:$D,Saldo!C8761,'Entrada - Salida'!C:C,Saldo!B8761)</f>
        <v>0</v>
      </c>
      <c r="H8761" s="10">
        <f>SUMIFS('Entrada - Salida'!$F:$F,'Entrada - Salida'!$D:$D,Saldo!C8761,'Entrada - Salida'!C:C,Saldo!B8761)</f>
        <v>0</v>
      </c>
      <c r="I8761" s="11">
        <f t="shared" si="138"/>
        <v>0</v>
      </c>
      <c r="J8761" s="22"/>
    </row>
    <row r="8762" spans="5:10">
      <c r="E8762" s="4" t="e">
        <f>VLOOKUP(B8762,'[1]Base de datos Almacen'!$B$2:$E$3654,4,0)</f>
        <v>#N/A</v>
      </c>
      <c r="F8762" s="8">
        <v>0</v>
      </c>
      <c r="G8762" s="9">
        <f>SUMIFS('Entrada - Salida'!$E:$E,'Entrada - Salida'!$D:$D,Saldo!C8762,'Entrada - Salida'!C:C,Saldo!B8762)</f>
        <v>0</v>
      </c>
      <c r="H8762" s="10">
        <f>SUMIFS('Entrada - Salida'!$F:$F,'Entrada - Salida'!$D:$D,Saldo!C8762,'Entrada - Salida'!C:C,Saldo!B8762)</f>
        <v>0</v>
      </c>
      <c r="I8762" s="11">
        <f t="shared" si="138"/>
        <v>0</v>
      </c>
      <c r="J8762" s="22"/>
    </row>
    <row r="8763" spans="5:10">
      <c r="E8763" s="4" t="e">
        <f>VLOOKUP(B8763,'[1]Base de datos Almacen'!$B$2:$E$3654,4,0)</f>
        <v>#N/A</v>
      </c>
      <c r="F8763" s="8">
        <v>0</v>
      </c>
      <c r="G8763" s="9">
        <f>SUMIFS('Entrada - Salida'!$E:$E,'Entrada - Salida'!$D:$D,Saldo!C8763,'Entrada - Salida'!C:C,Saldo!B8763)</f>
        <v>0</v>
      </c>
      <c r="H8763" s="10">
        <f>SUMIFS('Entrada - Salida'!$F:$F,'Entrada - Salida'!$D:$D,Saldo!C8763,'Entrada - Salida'!C:C,Saldo!B8763)</f>
        <v>0</v>
      </c>
      <c r="I8763" s="11">
        <f t="shared" si="138"/>
        <v>0</v>
      </c>
      <c r="J8763" s="22"/>
    </row>
    <row r="8764" spans="5:10">
      <c r="E8764" s="4" t="e">
        <f>VLOOKUP(B8764,'[1]Base de datos Almacen'!$B$2:$E$3654,4,0)</f>
        <v>#N/A</v>
      </c>
      <c r="F8764" s="8">
        <v>0</v>
      </c>
      <c r="G8764" s="9">
        <f>SUMIFS('Entrada - Salida'!$E:$E,'Entrada - Salida'!$D:$D,Saldo!C8764,'Entrada - Salida'!C:C,Saldo!B8764)</f>
        <v>0</v>
      </c>
      <c r="H8764" s="10">
        <f>SUMIFS('Entrada - Salida'!$F:$F,'Entrada - Salida'!$D:$D,Saldo!C8764,'Entrada - Salida'!C:C,Saldo!B8764)</f>
        <v>0</v>
      </c>
      <c r="I8764" s="11">
        <f t="shared" si="138"/>
        <v>0</v>
      </c>
      <c r="J8764" s="22"/>
    </row>
    <row r="8765" spans="5:10">
      <c r="E8765" s="4" t="e">
        <f>VLOOKUP(B8765,'[1]Base de datos Almacen'!$B$2:$E$3654,4,0)</f>
        <v>#N/A</v>
      </c>
      <c r="F8765" s="8">
        <v>0</v>
      </c>
      <c r="G8765" s="9">
        <f>SUMIFS('Entrada - Salida'!$E:$E,'Entrada - Salida'!$D:$D,Saldo!C8765,'Entrada - Salida'!C:C,Saldo!B8765)</f>
        <v>0</v>
      </c>
      <c r="H8765" s="10">
        <f>SUMIFS('Entrada - Salida'!$F:$F,'Entrada - Salida'!$D:$D,Saldo!C8765,'Entrada - Salida'!C:C,Saldo!B8765)</f>
        <v>0</v>
      </c>
      <c r="I8765" s="11">
        <f t="shared" si="138"/>
        <v>0</v>
      </c>
      <c r="J8765" s="22"/>
    </row>
    <row r="8766" spans="5:10">
      <c r="E8766" s="4" t="e">
        <f>VLOOKUP(B8766,'[1]Base de datos Almacen'!$B$2:$E$3654,4,0)</f>
        <v>#N/A</v>
      </c>
      <c r="F8766" s="8">
        <v>0</v>
      </c>
      <c r="G8766" s="9">
        <f>SUMIFS('Entrada - Salida'!$E:$E,'Entrada - Salida'!$D:$D,Saldo!C8766,'Entrada - Salida'!C:C,Saldo!B8766)</f>
        <v>0</v>
      </c>
      <c r="H8766" s="10">
        <f>SUMIFS('Entrada - Salida'!$F:$F,'Entrada - Salida'!$D:$D,Saldo!C8766,'Entrada - Salida'!C:C,Saldo!B8766)</f>
        <v>0</v>
      </c>
      <c r="I8766" s="11">
        <f t="shared" si="138"/>
        <v>0</v>
      </c>
      <c r="J8766" s="22"/>
    </row>
    <row r="8767" spans="5:10">
      <c r="E8767" s="4" t="e">
        <f>VLOOKUP(B8767,'[1]Base de datos Almacen'!$B$2:$E$3654,4,0)</f>
        <v>#N/A</v>
      </c>
      <c r="F8767" s="8">
        <v>0</v>
      </c>
      <c r="G8767" s="9">
        <f>SUMIFS('Entrada - Salida'!$E:$E,'Entrada - Salida'!$D:$D,Saldo!C8767,'Entrada - Salida'!C:C,Saldo!B8767)</f>
        <v>0</v>
      </c>
      <c r="H8767" s="10">
        <f>SUMIFS('Entrada - Salida'!$F:$F,'Entrada - Salida'!$D:$D,Saldo!C8767,'Entrada - Salida'!C:C,Saldo!B8767)</f>
        <v>0</v>
      </c>
      <c r="I8767" s="11">
        <f t="shared" si="138"/>
        <v>0</v>
      </c>
      <c r="J8767" s="22"/>
    </row>
    <row r="8768" spans="5:10">
      <c r="E8768" s="4" t="e">
        <f>VLOOKUP(B8768,'[1]Base de datos Almacen'!$B$2:$E$3654,4,0)</f>
        <v>#N/A</v>
      </c>
      <c r="F8768" s="8">
        <v>0</v>
      </c>
      <c r="G8768" s="9">
        <f>SUMIFS('Entrada - Salida'!$E:$E,'Entrada - Salida'!$D:$D,Saldo!C8768,'Entrada - Salida'!C:C,Saldo!B8768)</f>
        <v>0</v>
      </c>
      <c r="H8768" s="10">
        <f>SUMIFS('Entrada - Salida'!$F:$F,'Entrada - Salida'!$D:$D,Saldo!C8768,'Entrada - Salida'!C:C,Saldo!B8768)</f>
        <v>0</v>
      </c>
      <c r="I8768" s="11">
        <f t="shared" si="138"/>
        <v>0</v>
      </c>
      <c r="J8768" s="22"/>
    </row>
    <row r="8769" spans="5:10">
      <c r="E8769" s="4" t="e">
        <f>VLOOKUP(B8769,'[1]Base de datos Almacen'!$B$2:$E$3654,4,0)</f>
        <v>#N/A</v>
      </c>
      <c r="F8769" s="8">
        <v>0</v>
      </c>
      <c r="G8769" s="9">
        <f>SUMIFS('Entrada - Salida'!$E:$E,'Entrada - Salida'!$D:$D,Saldo!C8769,'Entrada - Salida'!C:C,Saldo!B8769)</f>
        <v>0</v>
      </c>
      <c r="H8769" s="10">
        <f>SUMIFS('Entrada - Salida'!$F:$F,'Entrada - Salida'!$D:$D,Saldo!C8769,'Entrada - Salida'!C:C,Saldo!B8769)</f>
        <v>0</v>
      </c>
      <c r="I8769" s="11">
        <f t="shared" si="138"/>
        <v>0</v>
      </c>
      <c r="J8769" s="22"/>
    </row>
    <row r="8770" spans="5:10">
      <c r="E8770" s="4" t="e">
        <f>VLOOKUP(B8770,'[1]Base de datos Almacen'!$B$2:$E$3654,4,0)</f>
        <v>#N/A</v>
      </c>
      <c r="F8770" s="8">
        <v>0</v>
      </c>
      <c r="G8770" s="9">
        <f>SUMIFS('Entrada - Salida'!$E:$E,'Entrada - Salida'!$D:$D,Saldo!C8770,'Entrada - Salida'!C:C,Saldo!B8770)</f>
        <v>0</v>
      </c>
      <c r="H8770" s="10">
        <f>SUMIFS('Entrada - Salida'!$F:$F,'Entrada - Salida'!$D:$D,Saldo!C8770,'Entrada - Salida'!C:C,Saldo!B8770)</f>
        <v>0</v>
      </c>
      <c r="I8770" s="11">
        <f t="shared" si="138"/>
        <v>0</v>
      </c>
      <c r="J8770" s="22"/>
    </row>
    <row r="8771" spans="5:10">
      <c r="E8771" s="4" t="e">
        <f>VLOOKUP(B8771,'[1]Base de datos Almacen'!$B$2:$E$3654,4,0)</f>
        <v>#N/A</v>
      </c>
      <c r="F8771" s="8">
        <v>0</v>
      </c>
      <c r="G8771" s="9">
        <f>SUMIFS('Entrada - Salida'!$E:$E,'Entrada - Salida'!$D:$D,Saldo!C8771,'Entrada - Salida'!C:C,Saldo!B8771)</f>
        <v>0</v>
      </c>
      <c r="H8771" s="10">
        <f>SUMIFS('Entrada - Salida'!$F:$F,'Entrada - Salida'!$D:$D,Saldo!C8771,'Entrada - Salida'!C:C,Saldo!B8771)</f>
        <v>0</v>
      </c>
      <c r="I8771" s="11">
        <f t="shared" si="138"/>
        <v>0</v>
      </c>
      <c r="J8771" s="22"/>
    </row>
    <row r="8772" spans="5:10">
      <c r="E8772" s="4" t="e">
        <f>VLOOKUP(B8772,'[1]Base de datos Almacen'!$B$2:$E$3654,4,0)</f>
        <v>#N/A</v>
      </c>
      <c r="F8772" s="8">
        <v>0</v>
      </c>
      <c r="G8772" s="9">
        <f>SUMIFS('Entrada - Salida'!$E:$E,'Entrada - Salida'!$D:$D,Saldo!C8772,'Entrada - Salida'!C:C,Saldo!B8772)</f>
        <v>0</v>
      </c>
      <c r="H8772" s="10">
        <f>SUMIFS('Entrada - Salida'!$F:$F,'Entrada - Salida'!$D:$D,Saldo!C8772,'Entrada - Salida'!C:C,Saldo!B8772)</f>
        <v>0</v>
      </c>
      <c r="I8772" s="11">
        <f t="shared" si="138"/>
        <v>0</v>
      </c>
      <c r="J8772" s="22"/>
    </row>
    <row r="8773" spans="5:10">
      <c r="E8773" s="4" t="e">
        <f>VLOOKUP(B8773,'[1]Base de datos Almacen'!$B$2:$E$3654,4,0)</f>
        <v>#N/A</v>
      </c>
      <c r="F8773" s="8">
        <v>0</v>
      </c>
      <c r="G8773" s="9">
        <f>SUMIFS('Entrada - Salida'!$E:$E,'Entrada - Salida'!$D:$D,Saldo!C8773,'Entrada - Salida'!C:C,Saldo!B8773)</f>
        <v>0</v>
      </c>
      <c r="H8773" s="10">
        <f>SUMIFS('Entrada - Salida'!$F:$F,'Entrada - Salida'!$D:$D,Saldo!C8773,'Entrada - Salida'!C:C,Saldo!B8773)</f>
        <v>0</v>
      </c>
      <c r="I8773" s="11">
        <f t="shared" si="138"/>
        <v>0</v>
      </c>
      <c r="J8773" s="22"/>
    </row>
    <row r="8774" spans="5:10">
      <c r="E8774" s="4" t="e">
        <f>VLOOKUP(B8774,'[1]Base de datos Almacen'!$B$2:$E$3654,4,0)</f>
        <v>#N/A</v>
      </c>
      <c r="F8774" s="8">
        <v>0</v>
      </c>
      <c r="G8774" s="9">
        <f>SUMIFS('Entrada - Salida'!$E:$E,'Entrada - Salida'!$D:$D,Saldo!C8774,'Entrada - Salida'!C:C,Saldo!B8774)</f>
        <v>0</v>
      </c>
      <c r="H8774" s="10">
        <f>SUMIFS('Entrada - Salida'!$F:$F,'Entrada - Salida'!$D:$D,Saldo!C8774,'Entrada - Salida'!C:C,Saldo!B8774)</f>
        <v>0</v>
      </c>
      <c r="I8774" s="11">
        <f t="shared" si="138"/>
        <v>0</v>
      </c>
      <c r="J8774" s="22"/>
    </row>
    <row r="8775" spans="5:10">
      <c r="E8775" s="4" t="e">
        <f>VLOOKUP(B8775,'[1]Base de datos Almacen'!$B$2:$E$3654,4,0)</f>
        <v>#N/A</v>
      </c>
      <c r="F8775" s="8">
        <v>0</v>
      </c>
      <c r="G8775" s="9">
        <f>SUMIFS('Entrada - Salida'!$E:$E,'Entrada - Salida'!$D:$D,Saldo!C8775,'Entrada - Salida'!C:C,Saldo!B8775)</f>
        <v>0</v>
      </c>
      <c r="H8775" s="10">
        <f>SUMIFS('Entrada - Salida'!$F:$F,'Entrada - Salida'!$D:$D,Saldo!C8775,'Entrada - Salida'!C:C,Saldo!B8775)</f>
        <v>0</v>
      </c>
      <c r="I8775" s="11">
        <f t="shared" si="138"/>
        <v>0</v>
      </c>
      <c r="J8775" s="22"/>
    </row>
    <row r="8776" spans="5:10">
      <c r="E8776" s="4" t="e">
        <f>VLOOKUP(B8776,'[1]Base de datos Almacen'!$B$2:$E$3654,4,0)</f>
        <v>#N/A</v>
      </c>
      <c r="F8776" s="8">
        <v>0</v>
      </c>
      <c r="G8776" s="9">
        <f>SUMIFS('Entrada - Salida'!$E:$E,'Entrada - Salida'!$D:$D,Saldo!C8776,'Entrada - Salida'!C:C,Saldo!B8776)</f>
        <v>0</v>
      </c>
      <c r="H8776" s="10">
        <f>SUMIFS('Entrada - Salida'!$F:$F,'Entrada - Salida'!$D:$D,Saldo!C8776,'Entrada - Salida'!C:C,Saldo!B8776)</f>
        <v>0</v>
      </c>
      <c r="I8776" s="11">
        <f t="shared" si="138"/>
        <v>0</v>
      </c>
      <c r="J8776" s="22"/>
    </row>
    <row r="8777" spans="5:10">
      <c r="E8777" s="4" t="e">
        <f>VLOOKUP(B8777,'[1]Base de datos Almacen'!$B$2:$E$3654,4,0)</f>
        <v>#N/A</v>
      </c>
      <c r="F8777" s="8">
        <v>0</v>
      </c>
      <c r="G8777" s="9">
        <f>SUMIFS('Entrada - Salida'!$E:$E,'Entrada - Salida'!$D:$D,Saldo!C8777,'Entrada - Salida'!C:C,Saldo!B8777)</f>
        <v>0</v>
      </c>
      <c r="H8777" s="10">
        <f>SUMIFS('Entrada - Salida'!$F:$F,'Entrada - Salida'!$D:$D,Saldo!C8777,'Entrada - Salida'!C:C,Saldo!B8777)</f>
        <v>0</v>
      </c>
      <c r="I8777" s="11">
        <f t="shared" si="138"/>
        <v>0</v>
      </c>
      <c r="J8777" s="22"/>
    </row>
    <row r="8778" spans="5:10">
      <c r="E8778" s="4" t="e">
        <f>VLOOKUP(B8778,'[1]Base de datos Almacen'!$B$2:$E$3654,4,0)</f>
        <v>#N/A</v>
      </c>
      <c r="F8778" s="8">
        <v>0</v>
      </c>
      <c r="G8778" s="9">
        <f>SUMIFS('Entrada - Salida'!$E:$E,'Entrada - Salida'!$D:$D,Saldo!C8778,'Entrada - Salida'!C:C,Saldo!B8778)</f>
        <v>0</v>
      </c>
      <c r="H8778" s="10">
        <f>SUMIFS('Entrada - Salida'!$F:$F,'Entrada - Salida'!$D:$D,Saldo!C8778,'Entrada - Salida'!C:C,Saldo!B8778)</f>
        <v>0</v>
      </c>
      <c r="I8778" s="11">
        <f t="shared" si="138"/>
        <v>0</v>
      </c>
      <c r="J8778" s="22"/>
    </row>
    <row r="8779" spans="5:10">
      <c r="E8779" s="4" t="e">
        <f>VLOOKUP(B8779,'[1]Base de datos Almacen'!$B$2:$E$3654,4,0)</f>
        <v>#N/A</v>
      </c>
      <c r="F8779" s="8">
        <v>0</v>
      </c>
      <c r="G8779" s="9">
        <f>SUMIFS('Entrada - Salida'!$E:$E,'Entrada - Salida'!$D:$D,Saldo!C8779,'Entrada - Salida'!C:C,Saldo!B8779)</f>
        <v>0</v>
      </c>
      <c r="H8779" s="10">
        <f>SUMIFS('Entrada - Salida'!$F:$F,'Entrada - Salida'!$D:$D,Saldo!C8779,'Entrada - Salida'!C:C,Saldo!B8779)</f>
        <v>0</v>
      </c>
      <c r="I8779" s="11">
        <f t="shared" si="138"/>
        <v>0</v>
      </c>
      <c r="J8779" s="22"/>
    </row>
    <row r="8780" spans="5:10">
      <c r="E8780" s="4" t="e">
        <f>VLOOKUP(B8780,'[1]Base de datos Almacen'!$B$2:$E$3654,4,0)</f>
        <v>#N/A</v>
      </c>
      <c r="F8780" s="8">
        <v>0</v>
      </c>
      <c r="G8780" s="9">
        <f>SUMIFS('Entrada - Salida'!$E:$E,'Entrada - Salida'!$D:$D,Saldo!C8780,'Entrada - Salida'!C:C,Saldo!B8780)</f>
        <v>0</v>
      </c>
      <c r="H8780" s="10">
        <f>SUMIFS('Entrada - Salida'!$F:$F,'Entrada - Salida'!$D:$D,Saldo!C8780,'Entrada - Salida'!C:C,Saldo!B8780)</f>
        <v>0</v>
      </c>
      <c r="I8780" s="11">
        <f t="shared" si="138"/>
        <v>0</v>
      </c>
      <c r="J8780" s="22"/>
    </row>
    <row r="8781" spans="5:10">
      <c r="E8781" s="4" t="e">
        <f>VLOOKUP(B8781,'[1]Base de datos Almacen'!$B$2:$E$3654,4,0)</f>
        <v>#N/A</v>
      </c>
      <c r="F8781" s="8">
        <v>0</v>
      </c>
      <c r="G8781" s="9">
        <f>SUMIFS('Entrada - Salida'!$E:$E,'Entrada - Salida'!$D:$D,Saldo!C8781,'Entrada - Salida'!C:C,Saldo!B8781)</f>
        <v>0</v>
      </c>
      <c r="H8781" s="10">
        <f>SUMIFS('Entrada - Salida'!$F:$F,'Entrada - Salida'!$D:$D,Saldo!C8781,'Entrada - Salida'!C:C,Saldo!B8781)</f>
        <v>0</v>
      </c>
      <c r="I8781" s="11">
        <f t="shared" si="138"/>
        <v>0</v>
      </c>
      <c r="J8781" s="22"/>
    </row>
    <row r="8782" spans="5:10">
      <c r="E8782" s="4" t="e">
        <f>VLOOKUP(B8782,'[1]Base de datos Almacen'!$B$2:$E$3654,4,0)</f>
        <v>#N/A</v>
      </c>
      <c r="F8782" s="8">
        <v>0</v>
      </c>
      <c r="G8782" s="9">
        <f>SUMIFS('Entrada - Salida'!$E:$E,'Entrada - Salida'!$D:$D,Saldo!C8782,'Entrada - Salida'!C:C,Saldo!B8782)</f>
        <v>0</v>
      </c>
      <c r="H8782" s="10">
        <f>SUMIFS('Entrada - Salida'!$F:$F,'Entrada - Salida'!$D:$D,Saldo!C8782,'Entrada - Salida'!C:C,Saldo!B8782)</f>
        <v>0</v>
      </c>
      <c r="I8782" s="11">
        <f t="shared" si="138"/>
        <v>0</v>
      </c>
      <c r="J8782" s="22"/>
    </row>
    <row r="8783" spans="5:10">
      <c r="E8783" s="4" t="e">
        <f>VLOOKUP(B8783,'[1]Base de datos Almacen'!$B$2:$E$3654,4,0)</f>
        <v>#N/A</v>
      </c>
      <c r="F8783" s="8">
        <v>0</v>
      </c>
      <c r="G8783" s="9">
        <f>SUMIFS('Entrada - Salida'!$E:$E,'Entrada - Salida'!$D:$D,Saldo!C8783,'Entrada - Salida'!C:C,Saldo!B8783)</f>
        <v>0</v>
      </c>
      <c r="H8783" s="10">
        <f>SUMIFS('Entrada - Salida'!$F:$F,'Entrada - Salida'!$D:$D,Saldo!C8783,'Entrada - Salida'!C:C,Saldo!B8783)</f>
        <v>0</v>
      </c>
      <c r="I8783" s="11">
        <f t="shared" si="138"/>
        <v>0</v>
      </c>
      <c r="J8783" s="22"/>
    </row>
    <row r="8784" spans="5:10">
      <c r="E8784" s="4" t="e">
        <f>VLOOKUP(B8784,'[1]Base de datos Almacen'!$B$2:$E$3654,4,0)</f>
        <v>#N/A</v>
      </c>
      <c r="F8784" s="8">
        <v>0</v>
      </c>
      <c r="G8784" s="9">
        <f>SUMIFS('Entrada - Salida'!$E:$E,'Entrada - Salida'!$D:$D,Saldo!C8784,'Entrada - Salida'!C:C,Saldo!B8784)</f>
        <v>0</v>
      </c>
      <c r="H8784" s="10">
        <f>SUMIFS('Entrada - Salida'!$F:$F,'Entrada - Salida'!$D:$D,Saldo!C8784,'Entrada - Salida'!C:C,Saldo!B8784)</f>
        <v>0</v>
      </c>
      <c r="I8784" s="11">
        <f t="shared" si="138"/>
        <v>0</v>
      </c>
      <c r="J8784" s="22"/>
    </row>
    <row r="8785" spans="5:10">
      <c r="E8785" s="4" t="e">
        <f>VLOOKUP(B8785,'[1]Base de datos Almacen'!$B$2:$E$3654,4,0)</f>
        <v>#N/A</v>
      </c>
      <c r="F8785" s="8">
        <v>0</v>
      </c>
      <c r="G8785" s="9">
        <f>SUMIFS('Entrada - Salida'!$E:$E,'Entrada - Salida'!$D:$D,Saldo!C8785,'Entrada - Salida'!C:C,Saldo!B8785)</f>
        <v>0</v>
      </c>
      <c r="H8785" s="10">
        <f>SUMIFS('Entrada - Salida'!$F:$F,'Entrada - Salida'!$D:$D,Saldo!C8785,'Entrada - Salida'!C:C,Saldo!B8785)</f>
        <v>0</v>
      </c>
      <c r="I8785" s="11">
        <f t="shared" si="138"/>
        <v>0</v>
      </c>
      <c r="J8785" s="22"/>
    </row>
    <row r="8786" spans="5:10">
      <c r="E8786" s="4" t="e">
        <f>VLOOKUP(B8786,'[1]Base de datos Almacen'!$B$2:$E$3654,4,0)</f>
        <v>#N/A</v>
      </c>
      <c r="F8786" s="8">
        <v>0</v>
      </c>
      <c r="G8786" s="9">
        <f>SUMIFS('Entrada - Salida'!$E:$E,'Entrada - Salida'!$D:$D,Saldo!C8786,'Entrada - Salida'!C:C,Saldo!B8786)</f>
        <v>0</v>
      </c>
      <c r="H8786" s="10">
        <f>SUMIFS('Entrada - Salida'!$F:$F,'Entrada - Salida'!$D:$D,Saldo!C8786,'Entrada - Salida'!C:C,Saldo!B8786)</f>
        <v>0</v>
      </c>
      <c r="I8786" s="11">
        <f t="shared" si="138"/>
        <v>0</v>
      </c>
      <c r="J8786" s="22"/>
    </row>
    <row r="8787" spans="5:10">
      <c r="E8787" s="4" t="e">
        <f>VLOOKUP(B8787,'[1]Base de datos Almacen'!$B$2:$E$3654,4,0)</f>
        <v>#N/A</v>
      </c>
      <c r="F8787" s="8">
        <v>0</v>
      </c>
      <c r="G8787" s="9">
        <f>SUMIFS('Entrada - Salida'!$E:$E,'Entrada - Salida'!$D:$D,Saldo!C8787,'Entrada - Salida'!C:C,Saldo!B8787)</f>
        <v>0</v>
      </c>
      <c r="H8787" s="10">
        <f>SUMIFS('Entrada - Salida'!$F:$F,'Entrada - Salida'!$D:$D,Saldo!C8787,'Entrada - Salida'!C:C,Saldo!B8787)</f>
        <v>0</v>
      </c>
      <c r="I8787" s="11">
        <f t="shared" si="138"/>
        <v>0</v>
      </c>
      <c r="J8787" s="22"/>
    </row>
    <row r="8788" spans="5:10">
      <c r="E8788" s="4" t="e">
        <f>VLOOKUP(B8788,'[1]Base de datos Almacen'!$B$2:$E$3654,4,0)</f>
        <v>#N/A</v>
      </c>
      <c r="F8788" s="8">
        <v>0</v>
      </c>
      <c r="G8788" s="9">
        <f>SUMIFS('Entrada - Salida'!$E:$E,'Entrada - Salida'!$D:$D,Saldo!C8788,'Entrada - Salida'!C:C,Saldo!B8788)</f>
        <v>0</v>
      </c>
      <c r="H8788" s="10">
        <f>SUMIFS('Entrada - Salida'!$F:$F,'Entrada - Salida'!$D:$D,Saldo!C8788,'Entrada - Salida'!C:C,Saldo!B8788)</f>
        <v>0</v>
      </c>
      <c r="I8788" s="11">
        <f t="shared" si="138"/>
        <v>0</v>
      </c>
      <c r="J8788" s="22"/>
    </row>
    <row r="8789" spans="5:10">
      <c r="E8789" s="4" t="e">
        <f>VLOOKUP(B8789,'[1]Base de datos Almacen'!$B$2:$E$3654,4,0)</f>
        <v>#N/A</v>
      </c>
      <c r="F8789" s="8">
        <v>0</v>
      </c>
      <c r="G8789" s="9">
        <f>SUMIFS('Entrada - Salida'!$E:$E,'Entrada - Salida'!$D:$D,Saldo!C8789,'Entrada - Salida'!C:C,Saldo!B8789)</f>
        <v>0</v>
      </c>
      <c r="H8789" s="10">
        <f>SUMIFS('Entrada - Salida'!$F:$F,'Entrada - Salida'!$D:$D,Saldo!C8789,'Entrada - Salida'!C:C,Saldo!B8789)</f>
        <v>0</v>
      </c>
      <c r="I8789" s="11">
        <f t="shared" si="138"/>
        <v>0</v>
      </c>
      <c r="J8789" s="22"/>
    </row>
    <row r="8790" spans="5:10">
      <c r="E8790" s="4" t="e">
        <f>VLOOKUP(B8790,'[1]Base de datos Almacen'!$B$2:$E$3654,4,0)</f>
        <v>#N/A</v>
      </c>
      <c r="F8790" s="8">
        <v>0</v>
      </c>
      <c r="G8790" s="9">
        <f>SUMIFS('Entrada - Salida'!$E:$E,'Entrada - Salida'!$D:$D,Saldo!C8790,'Entrada - Salida'!C:C,Saldo!B8790)</f>
        <v>0</v>
      </c>
      <c r="H8790" s="10">
        <f>SUMIFS('Entrada - Salida'!$F:$F,'Entrada - Salida'!$D:$D,Saldo!C8790,'Entrada - Salida'!C:C,Saldo!B8790)</f>
        <v>0</v>
      </c>
      <c r="I8790" s="11">
        <f t="shared" si="138"/>
        <v>0</v>
      </c>
      <c r="J8790" s="22"/>
    </row>
    <row r="8791" spans="5:10">
      <c r="E8791" s="4" t="e">
        <f>VLOOKUP(B8791,'[1]Base de datos Almacen'!$B$2:$E$3654,4,0)</f>
        <v>#N/A</v>
      </c>
      <c r="F8791" s="8">
        <v>0</v>
      </c>
      <c r="G8791" s="9">
        <f>SUMIFS('Entrada - Salida'!$E:$E,'Entrada - Salida'!$D:$D,Saldo!C8791,'Entrada - Salida'!C:C,Saldo!B8791)</f>
        <v>0</v>
      </c>
      <c r="H8791" s="10">
        <f>SUMIFS('Entrada - Salida'!$F:$F,'Entrada - Salida'!$D:$D,Saldo!C8791,'Entrada - Salida'!C:C,Saldo!B8791)</f>
        <v>0</v>
      </c>
      <c r="I8791" s="11">
        <f t="shared" si="138"/>
        <v>0</v>
      </c>
      <c r="J8791" s="22"/>
    </row>
    <row r="8792" spans="5:10">
      <c r="E8792" s="4" t="e">
        <f>VLOOKUP(B8792,'[1]Base de datos Almacen'!$B$2:$E$3654,4,0)</f>
        <v>#N/A</v>
      </c>
      <c r="F8792" s="8">
        <v>0</v>
      </c>
      <c r="G8792" s="9">
        <f>SUMIFS('Entrada - Salida'!$E:$E,'Entrada - Salida'!$D:$D,Saldo!C8792,'Entrada - Salida'!C:C,Saldo!B8792)</f>
        <v>0</v>
      </c>
      <c r="H8792" s="10">
        <f>SUMIFS('Entrada - Salida'!$F:$F,'Entrada - Salida'!$D:$D,Saldo!C8792,'Entrada - Salida'!C:C,Saldo!B8792)</f>
        <v>0</v>
      </c>
      <c r="I8792" s="11">
        <f t="shared" si="138"/>
        <v>0</v>
      </c>
      <c r="J8792" s="22"/>
    </row>
    <row r="8793" spans="5:10">
      <c r="E8793" s="4" t="e">
        <f>VLOOKUP(B8793,'[1]Base de datos Almacen'!$B$2:$E$3654,4,0)</f>
        <v>#N/A</v>
      </c>
      <c r="F8793" s="8">
        <v>0</v>
      </c>
      <c r="G8793" s="9">
        <f>SUMIFS('Entrada - Salida'!$E:$E,'Entrada - Salida'!$D:$D,Saldo!C8793,'Entrada - Salida'!C:C,Saldo!B8793)</f>
        <v>0</v>
      </c>
      <c r="H8793" s="10">
        <f>SUMIFS('Entrada - Salida'!$F:$F,'Entrada - Salida'!$D:$D,Saldo!C8793,'Entrada - Salida'!C:C,Saldo!B8793)</f>
        <v>0</v>
      </c>
      <c r="I8793" s="11">
        <f t="shared" si="138"/>
        <v>0</v>
      </c>
      <c r="J8793" s="22"/>
    </row>
    <row r="8794" spans="5:10">
      <c r="E8794" s="4" t="e">
        <f>VLOOKUP(B8794,'[1]Base de datos Almacen'!$B$2:$E$3654,4,0)</f>
        <v>#N/A</v>
      </c>
      <c r="F8794" s="8">
        <v>0</v>
      </c>
      <c r="G8794" s="9">
        <f>SUMIFS('Entrada - Salida'!$E:$E,'Entrada - Salida'!$D:$D,Saldo!C8794,'Entrada - Salida'!C:C,Saldo!B8794)</f>
        <v>0</v>
      </c>
      <c r="H8794" s="10">
        <f>SUMIFS('Entrada - Salida'!$F:$F,'Entrada - Salida'!$D:$D,Saldo!C8794,'Entrada - Salida'!C:C,Saldo!B8794)</f>
        <v>0</v>
      </c>
      <c r="I8794" s="11">
        <f t="shared" si="138"/>
        <v>0</v>
      </c>
      <c r="J8794" s="22"/>
    </row>
    <row r="8795" spans="5:10">
      <c r="E8795" s="4" t="e">
        <f>VLOOKUP(B8795,'[1]Base de datos Almacen'!$B$2:$E$3654,4,0)</f>
        <v>#N/A</v>
      </c>
      <c r="F8795" s="8">
        <v>0</v>
      </c>
      <c r="G8795" s="9">
        <f>SUMIFS('Entrada - Salida'!$E:$E,'Entrada - Salida'!$D:$D,Saldo!C8795,'Entrada - Salida'!C:C,Saldo!B8795)</f>
        <v>0</v>
      </c>
      <c r="H8795" s="10">
        <f>SUMIFS('Entrada - Salida'!$F:$F,'Entrada - Salida'!$D:$D,Saldo!C8795,'Entrada - Salida'!C:C,Saldo!B8795)</f>
        <v>0</v>
      </c>
      <c r="I8795" s="11">
        <f t="shared" si="138"/>
        <v>0</v>
      </c>
      <c r="J8795" s="22"/>
    </row>
    <row r="8796" spans="5:10">
      <c r="E8796" s="4" t="e">
        <f>VLOOKUP(B8796,'[1]Base de datos Almacen'!$B$2:$E$3654,4,0)</f>
        <v>#N/A</v>
      </c>
      <c r="F8796" s="8">
        <v>0</v>
      </c>
      <c r="G8796" s="9">
        <f>SUMIFS('Entrada - Salida'!$E:$E,'Entrada - Salida'!$D:$D,Saldo!C8796,'Entrada - Salida'!C:C,Saldo!B8796)</f>
        <v>0</v>
      </c>
      <c r="H8796" s="10">
        <f>SUMIFS('Entrada - Salida'!$F:$F,'Entrada - Salida'!$D:$D,Saldo!C8796,'Entrada - Salida'!C:C,Saldo!B8796)</f>
        <v>0</v>
      </c>
      <c r="I8796" s="11">
        <f t="shared" si="138"/>
        <v>0</v>
      </c>
      <c r="J8796" s="22"/>
    </row>
    <row r="8797" spans="5:10">
      <c r="E8797" s="4" t="e">
        <f>VLOOKUP(B8797,'[1]Base de datos Almacen'!$B$2:$E$3654,4,0)</f>
        <v>#N/A</v>
      </c>
      <c r="F8797" s="8">
        <v>0</v>
      </c>
      <c r="G8797" s="9">
        <f>SUMIFS('Entrada - Salida'!$E:$E,'Entrada - Salida'!$D:$D,Saldo!C8797,'Entrada - Salida'!C:C,Saldo!B8797)</f>
        <v>0</v>
      </c>
      <c r="H8797" s="10">
        <f>SUMIFS('Entrada - Salida'!$F:$F,'Entrada - Salida'!$D:$D,Saldo!C8797,'Entrada - Salida'!C:C,Saldo!B8797)</f>
        <v>0</v>
      </c>
      <c r="I8797" s="11">
        <f t="shared" si="138"/>
        <v>0</v>
      </c>
      <c r="J8797" s="22"/>
    </row>
    <row r="8798" spans="5:10">
      <c r="E8798" s="4" t="e">
        <f>VLOOKUP(B8798,'[1]Base de datos Almacen'!$B$2:$E$3654,4,0)</f>
        <v>#N/A</v>
      </c>
      <c r="F8798" s="8">
        <v>0</v>
      </c>
      <c r="G8798" s="9">
        <f>SUMIFS('Entrada - Salida'!$E:$E,'Entrada - Salida'!$D:$D,Saldo!C8798,'Entrada - Salida'!C:C,Saldo!B8798)</f>
        <v>0</v>
      </c>
      <c r="H8798" s="10">
        <f>SUMIFS('Entrada - Salida'!$F:$F,'Entrada - Salida'!$D:$D,Saldo!C8798,'Entrada - Salida'!C:C,Saldo!B8798)</f>
        <v>0</v>
      </c>
      <c r="I8798" s="11">
        <f t="shared" si="138"/>
        <v>0</v>
      </c>
      <c r="J8798" s="22"/>
    </row>
    <row r="8799" spans="5:10">
      <c r="E8799" s="4" t="e">
        <f>VLOOKUP(B8799,'[1]Base de datos Almacen'!$B$2:$E$3654,4,0)</f>
        <v>#N/A</v>
      </c>
      <c r="F8799" s="8">
        <v>0</v>
      </c>
      <c r="G8799" s="9">
        <f>SUMIFS('Entrada - Salida'!$E:$E,'Entrada - Salida'!$D:$D,Saldo!C8799,'Entrada - Salida'!C:C,Saldo!B8799)</f>
        <v>0</v>
      </c>
      <c r="H8799" s="10">
        <f>SUMIFS('Entrada - Salida'!$F:$F,'Entrada - Salida'!$D:$D,Saldo!C8799,'Entrada - Salida'!C:C,Saldo!B8799)</f>
        <v>0</v>
      </c>
      <c r="I8799" s="11">
        <f t="shared" si="138"/>
        <v>0</v>
      </c>
      <c r="J8799" s="22"/>
    </row>
    <row r="8800" spans="5:10">
      <c r="E8800" s="4" t="e">
        <f>VLOOKUP(B8800,'[1]Base de datos Almacen'!$B$2:$E$3654,4,0)</f>
        <v>#N/A</v>
      </c>
      <c r="F8800" s="8">
        <v>0</v>
      </c>
      <c r="G8800" s="9">
        <f>SUMIFS('Entrada - Salida'!$E:$E,'Entrada - Salida'!$D:$D,Saldo!C8800,'Entrada - Salida'!C:C,Saldo!B8800)</f>
        <v>0</v>
      </c>
      <c r="H8800" s="10">
        <f>SUMIFS('Entrada - Salida'!$F:$F,'Entrada - Salida'!$D:$D,Saldo!C8800,'Entrada - Salida'!C:C,Saldo!B8800)</f>
        <v>0</v>
      </c>
      <c r="I8800" s="11">
        <f t="shared" si="138"/>
        <v>0</v>
      </c>
      <c r="J8800" s="22"/>
    </row>
    <row r="8801" spans="5:10">
      <c r="E8801" s="4" t="e">
        <f>VLOOKUP(B8801,'[1]Base de datos Almacen'!$B$2:$E$3654,4,0)</f>
        <v>#N/A</v>
      </c>
      <c r="F8801" s="8">
        <v>0</v>
      </c>
      <c r="G8801" s="9">
        <f>SUMIFS('Entrada - Salida'!$E:$E,'Entrada - Salida'!$D:$D,Saldo!C8801,'Entrada - Salida'!C:C,Saldo!B8801)</f>
        <v>0</v>
      </c>
      <c r="H8801" s="10">
        <f>SUMIFS('Entrada - Salida'!$F:$F,'Entrada - Salida'!$D:$D,Saldo!C8801,'Entrada - Salida'!C:C,Saldo!B8801)</f>
        <v>0</v>
      </c>
      <c r="I8801" s="11">
        <f t="shared" si="138"/>
        <v>0</v>
      </c>
      <c r="J8801" s="22"/>
    </row>
    <row r="8802" spans="5:10">
      <c r="E8802" s="4" t="e">
        <f>VLOOKUP(B8802,'[1]Base de datos Almacen'!$B$2:$E$3654,4,0)</f>
        <v>#N/A</v>
      </c>
      <c r="F8802" s="8">
        <v>0</v>
      </c>
      <c r="G8802" s="9">
        <f>SUMIFS('Entrada - Salida'!$E:$E,'Entrada - Salida'!$D:$D,Saldo!C8802,'Entrada - Salida'!C:C,Saldo!B8802)</f>
        <v>0</v>
      </c>
      <c r="H8802" s="10">
        <f>SUMIFS('Entrada - Salida'!$F:$F,'Entrada - Salida'!$D:$D,Saldo!C8802,'Entrada - Salida'!C:C,Saldo!B8802)</f>
        <v>0</v>
      </c>
      <c r="I8802" s="11">
        <f t="shared" si="138"/>
        <v>0</v>
      </c>
      <c r="J8802" s="22"/>
    </row>
    <row r="8803" spans="5:10">
      <c r="E8803" s="4" t="e">
        <f>VLOOKUP(B8803,'[1]Base de datos Almacen'!$B$2:$E$3654,4,0)</f>
        <v>#N/A</v>
      </c>
      <c r="F8803" s="8">
        <v>0</v>
      </c>
      <c r="G8803" s="9">
        <f>SUMIFS('Entrada - Salida'!$E:$E,'Entrada - Salida'!$D:$D,Saldo!C8803,'Entrada - Salida'!C:C,Saldo!B8803)</f>
        <v>0</v>
      </c>
      <c r="H8803" s="10">
        <f>SUMIFS('Entrada - Salida'!$F:$F,'Entrada - Salida'!$D:$D,Saldo!C8803,'Entrada - Salida'!C:C,Saldo!B8803)</f>
        <v>0</v>
      </c>
      <c r="I8803" s="11">
        <f t="shared" si="138"/>
        <v>0</v>
      </c>
      <c r="J8803" s="22"/>
    </row>
    <row r="8804" spans="5:10">
      <c r="E8804" s="4" t="e">
        <f>VLOOKUP(B8804,'[1]Base de datos Almacen'!$B$2:$E$3654,4,0)</f>
        <v>#N/A</v>
      </c>
      <c r="F8804" s="8">
        <v>0</v>
      </c>
      <c r="G8804" s="9">
        <f>SUMIFS('Entrada - Salida'!$E:$E,'Entrada - Salida'!$D:$D,Saldo!C8804,'Entrada - Salida'!C:C,Saldo!B8804)</f>
        <v>0</v>
      </c>
      <c r="H8804" s="10">
        <f>SUMIFS('Entrada - Salida'!$F:$F,'Entrada - Salida'!$D:$D,Saldo!C8804,'Entrada - Salida'!C:C,Saldo!B8804)</f>
        <v>0</v>
      </c>
      <c r="I8804" s="11">
        <f t="shared" si="138"/>
        <v>0</v>
      </c>
      <c r="J8804" s="22"/>
    </row>
    <row r="8805" spans="5:10">
      <c r="E8805" s="4" t="e">
        <f>VLOOKUP(B8805,'[1]Base de datos Almacen'!$B$2:$E$3654,4,0)</f>
        <v>#N/A</v>
      </c>
      <c r="F8805" s="8">
        <v>0</v>
      </c>
      <c r="G8805" s="9">
        <f>SUMIFS('Entrada - Salida'!$E:$E,'Entrada - Salida'!$D:$D,Saldo!C8805,'Entrada - Salida'!C:C,Saldo!B8805)</f>
        <v>0</v>
      </c>
      <c r="H8805" s="10">
        <f>SUMIFS('Entrada - Salida'!$F:$F,'Entrada - Salida'!$D:$D,Saldo!C8805,'Entrada - Salida'!C:C,Saldo!B8805)</f>
        <v>0</v>
      </c>
      <c r="I8805" s="11">
        <f t="shared" si="138"/>
        <v>0</v>
      </c>
      <c r="J8805" s="22"/>
    </row>
    <row r="8806" spans="5:10">
      <c r="E8806" s="4" t="e">
        <f>VLOOKUP(B8806,'[1]Base de datos Almacen'!$B$2:$E$3654,4,0)</f>
        <v>#N/A</v>
      </c>
      <c r="F8806" s="8">
        <v>0</v>
      </c>
      <c r="G8806" s="9">
        <f>SUMIFS('Entrada - Salida'!$E:$E,'Entrada - Salida'!$D:$D,Saldo!C8806,'Entrada - Salida'!C:C,Saldo!B8806)</f>
        <v>0</v>
      </c>
      <c r="H8806" s="10">
        <f>SUMIFS('Entrada - Salida'!$F:$F,'Entrada - Salida'!$D:$D,Saldo!C8806,'Entrada - Salida'!C:C,Saldo!B8806)</f>
        <v>0</v>
      </c>
      <c r="I8806" s="11">
        <f t="shared" si="138"/>
        <v>0</v>
      </c>
      <c r="J8806" s="22"/>
    </row>
    <row r="8807" spans="5:10">
      <c r="E8807" s="4" t="e">
        <f>VLOOKUP(B8807,'[1]Base de datos Almacen'!$B$2:$E$3654,4,0)</f>
        <v>#N/A</v>
      </c>
      <c r="F8807" s="8">
        <v>0</v>
      </c>
      <c r="G8807" s="9">
        <f>SUMIFS('Entrada - Salida'!$E:$E,'Entrada - Salida'!$D:$D,Saldo!C8807,'Entrada - Salida'!C:C,Saldo!B8807)</f>
        <v>0</v>
      </c>
      <c r="H8807" s="10">
        <f>SUMIFS('Entrada - Salida'!$F:$F,'Entrada - Salida'!$D:$D,Saldo!C8807,'Entrada - Salida'!C:C,Saldo!B8807)</f>
        <v>0</v>
      </c>
      <c r="I8807" s="11">
        <f t="shared" si="138"/>
        <v>0</v>
      </c>
      <c r="J8807" s="22"/>
    </row>
    <row r="8808" spans="5:10">
      <c r="E8808" s="4" t="e">
        <f>VLOOKUP(B8808,'[1]Base de datos Almacen'!$B$2:$E$3654,4,0)</f>
        <v>#N/A</v>
      </c>
      <c r="F8808" s="8">
        <v>0</v>
      </c>
      <c r="G8808" s="9">
        <f>SUMIFS('Entrada - Salida'!$E:$E,'Entrada - Salida'!$D:$D,Saldo!C8808,'Entrada - Salida'!C:C,Saldo!B8808)</f>
        <v>0</v>
      </c>
      <c r="H8808" s="10">
        <f>SUMIFS('Entrada - Salida'!$F:$F,'Entrada - Salida'!$D:$D,Saldo!C8808,'Entrada - Salida'!C:C,Saldo!B8808)</f>
        <v>0</v>
      </c>
      <c r="I8808" s="11">
        <f t="shared" si="138"/>
        <v>0</v>
      </c>
      <c r="J8808" s="22"/>
    </row>
    <row r="8809" spans="5:10">
      <c r="E8809" s="4" t="e">
        <f>VLOOKUP(B8809,'[1]Base de datos Almacen'!$B$2:$E$3654,4,0)</f>
        <v>#N/A</v>
      </c>
      <c r="F8809" s="8">
        <v>0</v>
      </c>
      <c r="G8809" s="9">
        <f>SUMIFS('Entrada - Salida'!$E:$E,'Entrada - Salida'!$D:$D,Saldo!C8809,'Entrada - Salida'!C:C,Saldo!B8809)</f>
        <v>0</v>
      </c>
      <c r="H8809" s="10">
        <f>SUMIFS('Entrada - Salida'!$F:$F,'Entrada - Salida'!$D:$D,Saldo!C8809,'Entrada - Salida'!C:C,Saldo!B8809)</f>
        <v>0</v>
      </c>
      <c r="I8809" s="11">
        <f t="shared" si="138"/>
        <v>0</v>
      </c>
      <c r="J8809" s="22"/>
    </row>
    <row r="8810" spans="5:10">
      <c r="E8810" s="4" t="e">
        <f>VLOOKUP(B8810,'[1]Base de datos Almacen'!$B$2:$E$3654,4,0)</f>
        <v>#N/A</v>
      </c>
      <c r="F8810" s="8">
        <v>0</v>
      </c>
      <c r="G8810" s="9">
        <f>SUMIFS('Entrada - Salida'!$E:$E,'Entrada - Salida'!$D:$D,Saldo!C8810,'Entrada - Salida'!C:C,Saldo!B8810)</f>
        <v>0</v>
      </c>
      <c r="H8810" s="10">
        <f>SUMIFS('Entrada - Salida'!$F:$F,'Entrada - Salida'!$D:$D,Saldo!C8810,'Entrada - Salida'!C:C,Saldo!B8810)</f>
        <v>0</v>
      </c>
      <c r="I8810" s="11">
        <f t="shared" si="138"/>
        <v>0</v>
      </c>
      <c r="J8810" s="22"/>
    </row>
    <row r="8811" spans="5:10">
      <c r="E8811" s="4" t="e">
        <f>VLOOKUP(B8811,'[1]Base de datos Almacen'!$B$2:$E$3654,4,0)</f>
        <v>#N/A</v>
      </c>
      <c r="F8811" s="8">
        <v>0</v>
      </c>
      <c r="G8811" s="9">
        <f>SUMIFS('Entrada - Salida'!$E:$E,'Entrada - Salida'!$D:$D,Saldo!C8811,'Entrada - Salida'!C:C,Saldo!B8811)</f>
        <v>0</v>
      </c>
      <c r="H8811" s="10">
        <f>SUMIFS('Entrada - Salida'!$F:$F,'Entrada - Salida'!$D:$D,Saldo!C8811,'Entrada - Salida'!C:C,Saldo!B8811)</f>
        <v>0</v>
      </c>
      <c r="I8811" s="11">
        <f t="shared" si="138"/>
        <v>0</v>
      </c>
      <c r="J8811" s="22"/>
    </row>
    <row r="8812" spans="5:10">
      <c r="E8812" s="4" t="e">
        <f>VLOOKUP(B8812,'[1]Base de datos Almacen'!$B$2:$E$3654,4,0)</f>
        <v>#N/A</v>
      </c>
      <c r="F8812" s="8">
        <v>0</v>
      </c>
      <c r="G8812" s="9">
        <f>SUMIFS('Entrada - Salida'!$E:$E,'Entrada - Salida'!$D:$D,Saldo!C8812,'Entrada - Salida'!C:C,Saldo!B8812)</f>
        <v>0</v>
      </c>
      <c r="H8812" s="10">
        <f>SUMIFS('Entrada - Salida'!$F:$F,'Entrada - Salida'!$D:$D,Saldo!C8812,'Entrada - Salida'!C:C,Saldo!B8812)</f>
        <v>0</v>
      </c>
      <c r="I8812" s="11">
        <f t="shared" si="138"/>
        <v>0</v>
      </c>
      <c r="J8812" s="22"/>
    </row>
    <row r="8813" spans="5:10">
      <c r="E8813" s="4" t="e">
        <f>VLOOKUP(B8813,'[1]Base de datos Almacen'!$B$2:$E$3654,4,0)</f>
        <v>#N/A</v>
      </c>
      <c r="F8813" s="8">
        <v>0</v>
      </c>
      <c r="G8813" s="9">
        <f>SUMIFS('Entrada - Salida'!$E:$E,'Entrada - Salida'!$D:$D,Saldo!C8813,'Entrada - Salida'!C:C,Saldo!B8813)</f>
        <v>0</v>
      </c>
      <c r="H8813" s="10">
        <f>SUMIFS('Entrada - Salida'!$F:$F,'Entrada - Salida'!$D:$D,Saldo!C8813,'Entrada - Salida'!C:C,Saldo!B8813)</f>
        <v>0</v>
      </c>
      <c r="I8813" s="11">
        <f t="shared" si="138"/>
        <v>0</v>
      </c>
      <c r="J8813" s="22"/>
    </row>
    <row r="8814" spans="5:10">
      <c r="E8814" s="4" t="e">
        <f>VLOOKUP(B8814,'[1]Base de datos Almacen'!$B$2:$E$3654,4,0)</f>
        <v>#N/A</v>
      </c>
      <c r="F8814" s="8">
        <v>0</v>
      </c>
      <c r="G8814" s="9">
        <f>SUMIFS('Entrada - Salida'!$E:$E,'Entrada - Salida'!$D:$D,Saldo!C8814,'Entrada - Salida'!C:C,Saldo!B8814)</f>
        <v>0</v>
      </c>
      <c r="H8814" s="10">
        <f>SUMIFS('Entrada - Salida'!$F:$F,'Entrada - Salida'!$D:$D,Saldo!C8814,'Entrada - Salida'!C:C,Saldo!B8814)</f>
        <v>0</v>
      </c>
      <c r="I8814" s="11">
        <f t="shared" ref="I8814:I8877" si="139">+(G8814-H8814)+F8814</f>
        <v>0</v>
      </c>
      <c r="J8814" s="22"/>
    </row>
    <row r="8815" spans="5:10">
      <c r="E8815" s="4" t="e">
        <f>VLOOKUP(B8815,'[1]Base de datos Almacen'!$B$2:$E$3654,4,0)</f>
        <v>#N/A</v>
      </c>
      <c r="F8815" s="8">
        <v>0</v>
      </c>
      <c r="G8815" s="9">
        <f>SUMIFS('Entrada - Salida'!$E:$E,'Entrada - Salida'!$D:$D,Saldo!C8815,'Entrada - Salida'!C:C,Saldo!B8815)</f>
        <v>0</v>
      </c>
      <c r="H8815" s="10">
        <f>SUMIFS('Entrada - Salida'!$F:$F,'Entrada - Salida'!$D:$D,Saldo!C8815,'Entrada - Salida'!C:C,Saldo!B8815)</f>
        <v>0</v>
      </c>
      <c r="I8815" s="11">
        <f t="shared" si="139"/>
        <v>0</v>
      </c>
      <c r="J8815" s="22"/>
    </row>
    <row r="8816" spans="5:10">
      <c r="E8816" s="4" t="e">
        <f>VLOOKUP(B8816,'[1]Base de datos Almacen'!$B$2:$E$3654,4,0)</f>
        <v>#N/A</v>
      </c>
      <c r="F8816" s="8">
        <v>0</v>
      </c>
      <c r="G8816" s="9">
        <f>SUMIFS('Entrada - Salida'!$E:$E,'Entrada - Salida'!$D:$D,Saldo!C8816,'Entrada - Salida'!C:C,Saldo!B8816)</f>
        <v>0</v>
      </c>
      <c r="H8816" s="10">
        <f>SUMIFS('Entrada - Salida'!$F:$F,'Entrada - Salida'!$D:$D,Saldo!C8816,'Entrada - Salida'!C:C,Saldo!B8816)</f>
        <v>0</v>
      </c>
      <c r="I8816" s="11">
        <f t="shared" si="139"/>
        <v>0</v>
      </c>
      <c r="J8816" s="22"/>
    </row>
    <row r="8817" spans="5:10">
      <c r="E8817" s="4" t="e">
        <f>VLOOKUP(B8817,'[1]Base de datos Almacen'!$B$2:$E$3654,4,0)</f>
        <v>#N/A</v>
      </c>
      <c r="F8817" s="8">
        <v>0</v>
      </c>
      <c r="G8817" s="9">
        <f>SUMIFS('Entrada - Salida'!$E:$E,'Entrada - Salida'!$D:$D,Saldo!C8817,'Entrada - Salida'!C:C,Saldo!B8817)</f>
        <v>0</v>
      </c>
      <c r="H8817" s="10">
        <f>SUMIFS('Entrada - Salida'!$F:$F,'Entrada - Salida'!$D:$D,Saldo!C8817,'Entrada - Salida'!C:C,Saldo!B8817)</f>
        <v>0</v>
      </c>
      <c r="I8817" s="11">
        <f t="shared" si="139"/>
        <v>0</v>
      </c>
      <c r="J8817" s="22"/>
    </row>
    <row r="8818" spans="5:10">
      <c r="E8818" s="4" t="e">
        <f>VLOOKUP(B8818,'[1]Base de datos Almacen'!$B$2:$E$3654,4,0)</f>
        <v>#N/A</v>
      </c>
      <c r="F8818" s="8">
        <v>0</v>
      </c>
      <c r="G8818" s="9">
        <f>SUMIFS('Entrada - Salida'!$E:$E,'Entrada - Salida'!$D:$D,Saldo!C8818,'Entrada - Salida'!C:C,Saldo!B8818)</f>
        <v>0</v>
      </c>
      <c r="H8818" s="10">
        <f>SUMIFS('Entrada - Salida'!$F:$F,'Entrada - Salida'!$D:$D,Saldo!C8818,'Entrada - Salida'!C:C,Saldo!B8818)</f>
        <v>0</v>
      </c>
      <c r="I8818" s="11">
        <f t="shared" si="139"/>
        <v>0</v>
      </c>
      <c r="J8818" s="22"/>
    </row>
    <row r="8819" spans="5:10">
      <c r="E8819" s="4" t="e">
        <f>VLOOKUP(B8819,'[1]Base de datos Almacen'!$B$2:$E$3654,4,0)</f>
        <v>#N/A</v>
      </c>
      <c r="F8819" s="8">
        <v>0</v>
      </c>
      <c r="G8819" s="9">
        <f>SUMIFS('Entrada - Salida'!$E:$E,'Entrada - Salida'!$D:$D,Saldo!C8819,'Entrada - Salida'!C:C,Saldo!B8819)</f>
        <v>0</v>
      </c>
      <c r="H8819" s="10">
        <f>SUMIFS('Entrada - Salida'!$F:$F,'Entrada - Salida'!$D:$D,Saldo!C8819,'Entrada - Salida'!C:C,Saldo!B8819)</f>
        <v>0</v>
      </c>
      <c r="I8819" s="11">
        <f t="shared" si="139"/>
        <v>0</v>
      </c>
      <c r="J8819" s="22"/>
    </row>
    <row r="8820" spans="5:10">
      <c r="E8820" s="4" t="e">
        <f>VLOOKUP(B8820,'[1]Base de datos Almacen'!$B$2:$E$3654,4,0)</f>
        <v>#N/A</v>
      </c>
      <c r="F8820" s="8">
        <v>0</v>
      </c>
      <c r="G8820" s="9">
        <f>SUMIFS('Entrada - Salida'!$E:$E,'Entrada - Salida'!$D:$D,Saldo!C8820,'Entrada - Salida'!C:C,Saldo!B8820)</f>
        <v>0</v>
      </c>
      <c r="H8820" s="10">
        <f>SUMIFS('Entrada - Salida'!$F:$F,'Entrada - Salida'!$D:$D,Saldo!C8820,'Entrada - Salida'!C:C,Saldo!B8820)</f>
        <v>0</v>
      </c>
      <c r="I8820" s="11">
        <f t="shared" si="139"/>
        <v>0</v>
      </c>
      <c r="J8820" s="22"/>
    </row>
    <row r="8821" spans="5:10">
      <c r="E8821" s="4" t="e">
        <f>VLOOKUP(B8821,'[1]Base de datos Almacen'!$B$2:$E$3654,4,0)</f>
        <v>#N/A</v>
      </c>
      <c r="F8821" s="8">
        <v>0</v>
      </c>
      <c r="G8821" s="9">
        <f>SUMIFS('Entrada - Salida'!$E:$E,'Entrada - Salida'!$D:$D,Saldo!C8821,'Entrada - Salida'!C:C,Saldo!B8821)</f>
        <v>0</v>
      </c>
      <c r="H8821" s="10">
        <f>SUMIFS('Entrada - Salida'!$F:$F,'Entrada - Salida'!$D:$D,Saldo!C8821,'Entrada - Salida'!C:C,Saldo!B8821)</f>
        <v>0</v>
      </c>
      <c r="I8821" s="11">
        <f t="shared" si="139"/>
        <v>0</v>
      </c>
      <c r="J8821" s="22"/>
    </row>
    <row r="8822" spans="5:10">
      <c r="E8822" s="4" t="e">
        <f>VLOOKUP(B8822,'[1]Base de datos Almacen'!$B$2:$E$3654,4,0)</f>
        <v>#N/A</v>
      </c>
      <c r="F8822" s="8">
        <v>0</v>
      </c>
      <c r="G8822" s="9">
        <f>SUMIFS('Entrada - Salida'!$E:$E,'Entrada - Salida'!$D:$D,Saldo!C8822,'Entrada - Salida'!C:C,Saldo!B8822)</f>
        <v>0</v>
      </c>
      <c r="H8822" s="10">
        <f>SUMIFS('Entrada - Salida'!$F:$F,'Entrada - Salida'!$D:$D,Saldo!C8822,'Entrada - Salida'!C:C,Saldo!B8822)</f>
        <v>0</v>
      </c>
      <c r="I8822" s="11">
        <f t="shared" si="139"/>
        <v>0</v>
      </c>
      <c r="J8822" s="22"/>
    </row>
    <row r="8823" spans="5:10">
      <c r="E8823" s="4" t="e">
        <f>VLOOKUP(B8823,'[1]Base de datos Almacen'!$B$2:$E$3654,4,0)</f>
        <v>#N/A</v>
      </c>
      <c r="F8823" s="8">
        <v>0</v>
      </c>
      <c r="G8823" s="9">
        <f>SUMIFS('Entrada - Salida'!$E:$E,'Entrada - Salida'!$D:$D,Saldo!C8823,'Entrada - Salida'!C:C,Saldo!B8823)</f>
        <v>0</v>
      </c>
      <c r="H8823" s="10">
        <f>SUMIFS('Entrada - Salida'!$F:$F,'Entrada - Salida'!$D:$D,Saldo!C8823,'Entrada - Salida'!C:C,Saldo!B8823)</f>
        <v>0</v>
      </c>
      <c r="I8823" s="11">
        <f t="shared" si="139"/>
        <v>0</v>
      </c>
      <c r="J8823" s="22"/>
    </row>
    <row r="8824" spans="5:10">
      <c r="E8824" s="4" t="e">
        <f>VLOOKUP(B8824,'[1]Base de datos Almacen'!$B$2:$E$3654,4,0)</f>
        <v>#N/A</v>
      </c>
      <c r="F8824" s="8">
        <v>0</v>
      </c>
      <c r="G8824" s="9">
        <f>SUMIFS('Entrada - Salida'!$E:$E,'Entrada - Salida'!$D:$D,Saldo!C8824,'Entrada - Salida'!C:C,Saldo!B8824)</f>
        <v>0</v>
      </c>
      <c r="H8824" s="10">
        <f>SUMIFS('Entrada - Salida'!$F:$F,'Entrada - Salida'!$D:$D,Saldo!C8824,'Entrada - Salida'!C:C,Saldo!B8824)</f>
        <v>0</v>
      </c>
      <c r="I8824" s="11">
        <f t="shared" si="139"/>
        <v>0</v>
      </c>
      <c r="J8824" s="22"/>
    </row>
    <row r="8825" spans="5:10">
      <c r="E8825" s="4" t="e">
        <f>VLOOKUP(B8825,'[1]Base de datos Almacen'!$B$2:$E$3654,4,0)</f>
        <v>#N/A</v>
      </c>
      <c r="F8825" s="8">
        <v>0</v>
      </c>
      <c r="G8825" s="9">
        <f>SUMIFS('Entrada - Salida'!$E:$E,'Entrada - Salida'!$D:$D,Saldo!C8825,'Entrada - Salida'!C:C,Saldo!B8825)</f>
        <v>0</v>
      </c>
      <c r="H8825" s="10">
        <f>SUMIFS('Entrada - Salida'!$F:$F,'Entrada - Salida'!$D:$D,Saldo!C8825,'Entrada - Salida'!C:C,Saldo!B8825)</f>
        <v>0</v>
      </c>
      <c r="I8825" s="11">
        <f t="shared" si="139"/>
        <v>0</v>
      </c>
      <c r="J8825" s="22"/>
    </row>
    <row r="8826" spans="5:10">
      <c r="E8826" s="4" t="e">
        <f>VLOOKUP(B8826,'[1]Base de datos Almacen'!$B$2:$E$3654,4,0)</f>
        <v>#N/A</v>
      </c>
      <c r="F8826" s="8">
        <v>0</v>
      </c>
      <c r="G8826" s="9">
        <f>SUMIFS('Entrada - Salida'!$E:$E,'Entrada - Salida'!$D:$D,Saldo!C8826,'Entrada - Salida'!C:C,Saldo!B8826)</f>
        <v>0</v>
      </c>
      <c r="H8826" s="10">
        <f>SUMIFS('Entrada - Salida'!$F:$F,'Entrada - Salida'!$D:$D,Saldo!C8826,'Entrada - Salida'!C:C,Saldo!B8826)</f>
        <v>0</v>
      </c>
      <c r="I8826" s="11">
        <f t="shared" si="139"/>
        <v>0</v>
      </c>
      <c r="J8826" s="22"/>
    </row>
    <row r="8827" spans="5:10">
      <c r="E8827" s="4" t="e">
        <f>VLOOKUP(B8827,'[1]Base de datos Almacen'!$B$2:$E$3654,4,0)</f>
        <v>#N/A</v>
      </c>
      <c r="F8827" s="8">
        <v>0</v>
      </c>
      <c r="G8827" s="9">
        <f>SUMIFS('Entrada - Salida'!$E:$E,'Entrada - Salida'!$D:$D,Saldo!C8827,'Entrada - Salida'!C:C,Saldo!B8827)</f>
        <v>0</v>
      </c>
      <c r="H8827" s="10">
        <f>SUMIFS('Entrada - Salida'!$F:$F,'Entrada - Salida'!$D:$D,Saldo!C8827,'Entrada - Salida'!C:C,Saldo!B8827)</f>
        <v>0</v>
      </c>
      <c r="I8827" s="11">
        <f t="shared" si="139"/>
        <v>0</v>
      </c>
      <c r="J8827" s="22"/>
    </row>
    <row r="8828" spans="5:10">
      <c r="E8828" s="4" t="e">
        <f>VLOOKUP(B8828,'[1]Base de datos Almacen'!$B$2:$E$3654,4,0)</f>
        <v>#N/A</v>
      </c>
      <c r="F8828" s="8">
        <v>0</v>
      </c>
      <c r="G8828" s="9">
        <f>SUMIFS('Entrada - Salida'!$E:$E,'Entrada - Salida'!$D:$D,Saldo!C8828,'Entrada - Salida'!C:C,Saldo!B8828)</f>
        <v>0</v>
      </c>
      <c r="H8828" s="10">
        <f>SUMIFS('Entrada - Salida'!$F:$F,'Entrada - Salida'!$D:$D,Saldo!C8828,'Entrada - Salida'!C:C,Saldo!B8828)</f>
        <v>0</v>
      </c>
      <c r="I8828" s="11">
        <f t="shared" si="139"/>
        <v>0</v>
      </c>
      <c r="J8828" s="22"/>
    </row>
    <row r="8829" spans="5:10">
      <c r="E8829" s="4" t="e">
        <f>VLOOKUP(B8829,'[1]Base de datos Almacen'!$B$2:$E$3654,4,0)</f>
        <v>#N/A</v>
      </c>
      <c r="F8829" s="8">
        <v>0</v>
      </c>
      <c r="G8829" s="9">
        <f>SUMIFS('Entrada - Salida'!$E:$E,'Entrada - Salida'!$D:$D,Saldo!C8829,'Entrada - Salida'!C:C,Saldo!B8829)</f>
        <v>0</v>
      </c>
      <c r="H8829" s="10">
        <f>SUMIFS('Entrada - Salida'!$F:$F,'Entrada - Salida'!$D:$D,Saldo!C8829,'Entrada - Salida'!C:C,Saldo!B8829)</f>
        <v>0</v>
      </c>
      <c r="I8829" s="11">
        <f t="shared" si="139"/>
        <v>0</v>
      </c>
      <c r="J8829" s="22"/>
    </row>
    <row r="8830" spans="5:10">
      <c r="E8830" s="4" t="e">
        <f>VLOOKUP(B8830,'[1]Base de datos Almacen'!$B$2:$E$3654,4,0)</f>
        <v>#N/A</v>
      </c>
      <c r="F8830" s="8">
        <v>0</v>
      </c>
      <c r="G8830" s="9">
        <f>SUMIFS('Entrada - Salida'!$E:$E,'Entrada - Salida'!$D:$D,Saldo!C8830,'Entrada - Salida'!C:C,Saldo!B8830)</f>
        <v>0</v>
      </c>
      <c r="H8830" s="10">
        <f>SUMIFS('Entrada - Salida'!$F:$F,'Entrada - Salida'!$D:$D,Saldo!C8830,'Entrada - Salida'!C:C,Saldo!B8830)</f>
        <v>0</v>
      </c>
      <c r="I8830" s="11">
        <f t="shared" si="139"/>
        <v>0</v>
      </c>
      <c r="J8830" s="22"/>
    </row>
    <row r="8831" spans="5:10">
      <c r="E8831" s="4" t="e">
        <f>VLOOKUP(B8831,'[1]Base de datos Almacen'!$B$2:$E$3654,4,0)</f>
        <v>#N/A</v>
      </c>
      <c r="F8831" s="8">
        <v>0</v>
      </c>
      <c r="G8831" s="9">
        <f>SUMIFS('Entrada - Salida'!$E:$E,'Entrada - Salida'!$D:$D,Saldo!C8831,'Entrada - Salida'!C:C,Saldo!B8831)</f>
        <v>0</v>
      </c>
      <c r="H8831" s="10">
        <f>SUMIFS('Entrada - Salida'!$F:$F,'Entrada - Salida'!$D:$D,Saldo!C8831,'Entrada - Salida'!C:C,Saldo!B8831)</f>
        <v>0</v>
      </c>
      <c r="I8831" s="11">
        <f t="shared" si="139"/>
        <v>0</v>
      </c>
      <c r="J8831" s="22"/>
    </row>
    <row r="8832" spans="5:10">
      <c r="E8832" s="4" t="e">
        <f>VLOOKUP(B8832,'[1]Base de datos Almacen'!$B$2:$E$3654,4,0)</f>
        <v>#N/A</v>
      </c>
      <c r="F8832" s="8">
        <v>0</v>
      </c>
      <c r="G8832" s="9">
        <f>SUMIFS('Entrada - Salida'!$E:$E,'Entrada - Salida'!$D:$D,Saldo!C8832,'Entrada - Salida'!C:C,Saldo!B8832)</f>
        <v>0</v>
      </c>
      <c r="H8832" s="10">
        <f>SUMIFS('Entrada - Salida'!$F:$F,'Entrada - Salida'!$D:$D,Saldo!C8832,'Entrada - Salida'!C:C,Saldo!B8832)</f>
        <v>0</v>
      </c>
      <c r="I8832" s="11">
        <f t="shared" si="139"/>
        <v>0</v>
      </c>
      <c r="J8832" s="22"/>
    </row>
    <row r="8833" spans="5:10">
      <c r="E8833" s="4" t="e">
        <f>VLOOKUP(B8833,'[1]Base de datos Almacen'!$B$2:$E$3654,4,0)</f>
        <v>#N/A</v>
      </c>
      <c r="F8833" s="8">
        <v>0</v>
      </c>
      <c r="G8833" s="9">
        <f>SUMIFS('Entrada - Salida'!$E:$E,'Entrada - Salida'!$D:$D,Saldo!C8833,'Entrada - Salida'!C:C,Saldo!B8833)</f>
        <v>0</v>
      </c>
      <c r="H8833" s="10">
        <f>SUMIFS('Entrada - Salida'!$F:$F,'Entrada - Salida'!$D:$D,Saldo!C8833,'Entrada - Salida'!C:C,Saldo!B8833)</f>
        <v>0</v>
      </c>
      <c r="I8833" s="11">
        <f t="shared" si="139"/>
        <v>0</v>
      </c>
      <c r="J8833" s="22"/>
    </row>
    <row r="8834" spans="5:10">
      <c r="E8834" s="4" t="e">
        <f>VLOOKUP(B8834,'[1]Base de datos Almacen'!$B$2:$E$3654,4,0)</f>
        <v>#N/A</v>
      </c>
      <c r="F8834" s="8">
        <v>0</v>
      </c>
      <c r="G8834" s="9">
        <f>SUMIFS('Entrada - Salida'!$E:$E,'Entrada - Salida'!$D:$D,Saldo!C8834,'Entrada - Salida'!C:C,Saldo!B8834)</f>
        <v>0</v>
      </c>
      <c r="H8834" s="10">
        <f>SUMIFS('Entrada - Salida'!$F:$F,'Entrada - Salida'!$D:$D,Saldo!C8834,'Entrada - Salida'!C:C,Saldo!B8834)</f>
        <v>0</v>
      </c>
      <c r="I8834" s="11">
        <f t="shared" si="139"/>
        <v>0</v>
      </c>
      <c r="J8834" s="22"/>
    </row>
    <row r="8835" spans="5:10">
      <c r="E8835" s="4" t="e">
        <f>VLOOKUP(B8835,'[1]Base de datos Almacen'!$B$2:$E$3654,4,0)</f>
        <v>#N/A</v>
      </c>
      <c r="F8835" s="8">
        <v>0</v>
      </c>
      <c r="G8835" s="9">
        <f>SUMIFS('Entrada - Salida'!$E:$E,'Entrada - Salida'!$D:$D,Saldo!C8835,'Entrada - Salida'!C:C,Saldo!B8835)</f>
        <v>0</v>
      </c>
      <c r="H8835" s="10">
        <f>SUMIFS('Entrada - Salida'!$F:$F,'Entrada - Salida'!$D:$D,Saldo!C8835,'Entrada - Salida'!C:C,Saldo!B8835)</f>
        <v>0</v>
      </c>
      <c r="I8835" s="11">
        <f t="shared" si="139"/>
        <v>0</v>
      </c>
      <c r="J8835" s="22"/>
    </row>
    <row r="8836" spans="5:10">
      <c r="E8836" s="4" t="e">
        <f>VLOOKUP(B8836,'[1]Base de datos Almacen'!$B$2:$E$3654,4,0)</f>
        <v>#N/A</v>
      </c>
      <c r="F8836" s="8">
        <v>0</v>
      </c>
      <c r="G8836" s="9">
        <f>SUMIFS('Entrada - Salida'!$E:$E,'Entrada - Salida'!$D:$D,Saldo!C8836,'Entrada - Salida'!C:C,Saldo!B8836)</f>
        <v>0</v>
      </c>
      <c r="H8836" s="10">
        <f>SUMIFS('Entrada - Salida'!$F:$F,'Entrada - Salida'!$D:$D,Saldo!C8836,'Entrada - Salida'!C:C,Saldo!B8836)</f>
        <v>0</v>
      </c>
      <c r="I8836" s="11">
        <f t="shared" si="139"/>
        <v>0</v>
      </c>
      <c r="J8836" s="22"/>
    </row>
    <row r="8837" spans="5:10">
      <c r="E8837" s="4" t="e">
        <f>VLOOKUP(B8837,'[1]Base de datos Almacen'!$B$2:$E$3654,4,0)</f>
        <v>#N/A</v>
      </c>
      <c r="F8837" s="8">
        <v>0</v>
      </c>
      <c r="G8837" s="9">
        <f>SUMIFS('Entrada - Salida'!$E:$E,'Entrada - Salida'!$D:$D,Saldo!C8837,'Entrada - Salida'!C:C,Saldo!B8837)</f>
        <v>0</v>
      </c>
      <c r="H8837" s="10">
        <f>SUMIFS('Entrada - Salida'!$F:$F,'Entrada - Salida'!$D:$D,Saldo!C8837,'Entrada - Salida'!C:C,Saldo!B8837)</f>
        <v>0</v>
      </c>
      <c r="I8837" s="11">
        <f t="shared" si="139"/>
        <v>0</v>
      </c>
      <c r="J8837" s="22"/>
    </row>
    <row r="8838" spans="5:10">
      <c r="E8838" s="4" t="e">
        <f>VLOOKUP(B8838,'[1]Base de datos Almacen'!$B$2:$E$3654,4,0)</f>
        <v>#N/A</v>
      </c>
      <c r="F8838" s="8">
        <v>0</v>
      </c>
      <c r="G8838" s="9">
        <f>SUMIFS('Entrada - Salida'!$E:$E,'Entrada - Salida'!$D:$D,Saldo!C8838,'Entrada - Salida'!C:C,Saldo!B8838)</f>
        <v>0</v>
      </c>
      <c r="H8838" s="10">
        <f>SUMIFS('Entrada - Salida'!$F:$F,'Entrada - Salida'!$D:$D,Saldo!C8838,'Entrada - Salida'!C:C,Saldo!B8838)</f>
        <v>0</v>
      </c>
      <c r="I8838" s="11">
        <f t="shared" si="139"/>
        <v>0</v>
      </c>
      <c r="J8838" s="22"/>
    </row>
    <row r="8839" spans="5:10">
      <c r="E8839" s="4" t="e">
        <f>VLOOKUP(B8839,'[1]Base de datos Almacen'!$B$2:$E$3654,4,0)</f>
        <v>#N/A</v>
      </c>
      <c r="F8839" s="8">
        <v>0</v>
      </c>
      <c r="G8839" s="9">
        <f>SUMIFS('Entrada - Salida'!$E:$E,'Entrada - Salida'!$D:$D,Saldo!C8839,'Entrada - Salida'!C:C,Saldo!B8839)</f>
        <v>0</v>
      </c>
      <c r="H8839" s="10">
        <f>SUMIFS('Entrada - Salida'!$F:$F,'Entrada - Salida'!$D:$D,Saldo!C8839,'Entrada - Salida'!C:C,Saldo!B8839)</f>
        <v>0</v>
      </c>
      <c r="I8839" s="11">
        <f t="shared" si="139"/>
        <v>0</v>
      </c>
      <c r="J8839" s="22"/>
    </row>
    <row r="8840" spans="5:10">
      <c r="E8840" s="4" t="e">
        <f>VLOOKUP(B8840,'[1]Base de datos Almacen'!$B$2:$E$3654,4,0)</f>
        <v>#N/A</v>
      </c>
      <c r="F8840" s="8">
        <v>0</v>
      </c>
      <c r="G8840" s="9">
        <f>SUMIFS('Entrada - Salida'!$E:$E,'Entrada - Salida'!$D:$D,Saldo!C8840,'Entrada - Salida'!C:C,Saldo!B8840)</f>
        <v>0</v>
      </c>
      <c r="H8840" s="10">
        <f>SUMIFS('Entrada - Salida'!$F:$F,'Entrada - Salida'!$D:$D,Saldo!C8840,'Entrada - Salida'!C:C,Saldo!B8840)</f>
        <v>0</v>
      </c>
      <c r="I8840" s="11">
        <f t="shared" si="139"/>
        <v>0</v>
      </c>
      <c r="J8840" s="22"/>
    </row>
    <row r="8841" spans="5:10">
      <c r="E8841" s="4" t="e">
        <f>VLOOKUP(B8841,'[1]Base de datos Almacen'!$B$2:$E$3654,4,0)</f>
        <v>#N/A</v>
      </c>
      <c r="F8841" s="8">
        <v>0</v>
      </c>
      <c r="G8841" s="9">
        <f>SUMIFS('Entrada - Salida'!$E:$E,'Entrada - Salida'!$D:$D,Saldo!C8841,'Entrada - Salida'!C:C,Saldo!B8841)</f>
        <v>0</v>
      </c>
      <c r="H8841" s="10">
        <f>SUMIFS('Entrada - Salida'!$F:$F,'Entrada - Salida'!$D:$D,Saldo!C8841,'Entrada - Salida'!C:C,Saldo!B8841)</f>
        <v>0</v>
      </c>
      <c r="I8841" s="11">
        <f t="shared" si="139"/>
        <v>0</v>
      </c>
      <c r="J8841" s="22"/>
    </row>
    <row r="8842" spans="5:10">
      <c r="E8842" s="4" t="e">
        <f>VLOOKUP(B8842,'[1]Base de datos Almacen'!$B$2:$E$3654,4,0)</f>
        <v>#N/A</v>
      </c>
      <c r="F8842" s="8">
        <v>0</v>
      </c>
      <c r="G8842" s="9">
        <f>SUMIFS('Entrada - Salida'!$E:$E,'Entrada - Salida'!$D:$D,Saldo!C8842,'Entrada - Salida'!C:C,Saldo!B8842)</f>
        <v>0</v>
      </c>
      <c r="H8842" s="10">
        <f>SUMIFS('Entrada - Salida'!$F:$F,'Entrada - Salida'!$D:$D,Saldo!C8842,'Entrada - Salida'!C:C,Saldo!B8842)</f>
        <v>0</v>
      </c>
      <c r="I8842" s="11">
        <f t="shared" si="139"/>
        <v>0</v>
      </c>
      <c r="J8842" s="22"/>
    </row>
    <row r="8843" spans="5:10">
      <c r="E8843" s="4" t="e">
        <f>VLOOKUP(B8843,'[1]Base de datos Almacen'!$B$2:$E$3654,4,0)</f>
        <v>#N/A</v>
      </c>
      <c r="F8843" s="8">
        <v>0</v>
      </c>
      <c r="G8843" s="9">
        <f>SUMIFS('Entrada - Salida'!$E:$E,'Entrada - Salida'!$D:$D,Saldo!C8843,'Entrada - Salida'!C:C,Saldo!B8843)</f>
        <v>0</v>
      </c>
      <c r="H8843" s="10">
        <f>SUMIFS('Entrada - Salida'!$F:$F,'Entrada - Salida'!$D:$D,Saldo!C8843,'Entrada - Salida'!C:C,Saldo!B8843)</f>
        <v>0</v>
      </c>
      <c r="I8843" s="11">
        <f t="shared" si="139"/>
        <v>0</v>
      </c>
      <c r="J8843" s="22"/>
    </row>
    <row r="8844" spans="5:10">
      <c r="E8844" s="4" t="e">
        <f>VLOOKUP(B8844,'[1]Base de datos Almacen'!$B$2:$E$3654,4,0)</f>
        <v>#N/A</v>
      </c>
      <c r="F8844" s="8">
        <v>0</v>
      </c>
      <c r="G8844" s="9">
        <f>SUMIFS('Entrada - Salida'!$E:$E,'Entrada - Salida'!$D:$D,Saldo!C8844,'Entrada - Salida'!C:C,Saldo!B8844)</f>
        <v>0</v>
      </c>
      <c r="H8844" s="10">
        <f>SUMIFS('Entrada - Salida'!$F:$F,'Entrada - Salida'!$D:$D,Saldo!C8844,'Entrada - Salida'!C:C,Saldo!B8844)</f>
        <v>0</v>
      </c>
      <c r="I8844" s="11">
        <f t="shared" si="139"/>
        <v>0</v>
      </c>
      <c r="J8844" s="22"/>
    </row>
    <row r="8845" spans="5:10">
      <c r="E8845" s="4" t="e">
        <f>VLOOKUP(B8845,'[1]Base de datos Almacen'!$B$2:$E$3654,4,0)</f>
        <v>#N/A</v>
      </c>
      <c r="F8845" s="8">
        <v>0</v>
      </c>
      <c r="G8845" s="9">
        <f>SUMIFS('Entrada - Salida'!$E:$E,'Entrada - Salida'!$D:$D,Saldo!C8845,'Entrada - Salida'!C:C,Saldo!B8845)</f>
        <v>0</v>
      </c>
      <c r="H8845" s="10">
        <f>SUMIFS('Entrada - Salida'!$F:$F,'Entrada - Salida'!$D:$D,Saldo!C8845,'Entrada - Salida'!C:C,Saldo!B8845)</f>
        <v>0</v>
      </c>
      <c r="I8845" s="11">
        <f t="shared" si="139"/>
        <v>0</v>
      </c>
      <c r="J8845" s="22"/>
    </row>
    <row r="8846" spans="5:10">
      <c r="E8846" s="4" t="e">
        <f>VLOOKUP(B8846,'[1]Base de datos Almacen'!$B$2:$E$3654,4,0)</f>
        <v>#N/A</v>
      </c>
      <c r="F8846" s="8">
        <v>0</v>
      </c>
      <c r="G8846" s="9">
        <f>SUMIFS('Entrada - Salida'!$E:$E,'Entrada - Salida'!$D:$D,Saldo!C8846,'Entrada - Salida'!C:C,Saldo!B8846)</f>
        <v>0</v>
      </c>
      <c r="H8846" s="10">
        <f>SUMIFS('Entrada - Salida'!$F:$F,'Entrada - Salida'!$D:$D,Saldo!C8846,'Entrada - Salida'!C:C,Saldo!B8846)</f>
        <v>0</v>
      </c>
      <c r="I8846" s="11">
        <f t="shared" si="139"/>
        <v>0</v>
      </c>
      <c r="J8846" s="22"/>
    </row>
    <row r="8847" spans="5:10">
      <c r="E8847" s="4" t="e">
        <f>VLOOKUP(B8847,'[1]Base de datos Almacen'!$B$2:$E$3654,4,0)</f>
        <v>#N/A</v>
      </c>
      <c r="F8847" s="8">
        <v>0</v>
      </c>
      <c r="G8847" s="9">
        <f>SUMIFS('Entrada - Salida'!$E:$E,'Entrada - Salida'!$D:$D,Saldo!C8847,'Entrada - Salida'!C:C,Saldo!B8847)</f>
        <v>0</v>
      </c>
      <c r="H8847" s="10">
        <f>SUMIFS('Entrada - Salida'!$F:$F,'Entrada - Salida'!$D:$D,Saldo!C8847,'Entrada - Salida'!C:C,Saldo!B8847)</f>
        <v>0</v>
      </c>
      <c r="I8847" s="11">
        <f t="shared" si="139"/>
        <v>0</v>
      </c>
      <c r="J8847" s="22"/>
    </row>
    <row r="8848" spans="5:10">
      <c r="E8848" s="4" t="e">
        <f>VLOOKUP(B8848,'[1]Base de datos Almacen'!$B$2:$E$3654,4,0)</f>
        <v>#N/A</v>
      </c>
      <c r="F8848" s="8">
        <v>0</v>
      </c>
      <c r="G8848" s="9">
        <f>SUMIFS('Entrada - Salida'!$E:$E,'Entrada - Salida'!$D:$D,Saldo!C8848,'Entrada - Salida'!C:C,Saldo!B8848)</f>
        <v>0</v>
      </c>
      <c r="H8848" s="10">
        <f>SUMIFS('Entrada - Salida'!$F:$F,'Entrada - Salida'!$D:$D,Saldo!C8848,'Entrada - Salida'!C:C,Saldo!B8848)</f>
        <v>0</v>
      </c>
      <c r="I8848" s="11">
        <f t="shared" si="139"/>
        <v>0</v>
      </c>
      <c r="J8848" s="22"/>
    </row>
    <row r="8849" spans="5:10">
      <c r="E8849" s="4" t="e">
        <f>VLOOKUP(B8849,'[1]Base de datos Almacen'!$B$2:$E$3654,4,0)</f>
        <v>#N/A</v>
      </c>
      <c r="F8849" s="8">
        <v>0</v>
      </c>
      <c r="G8849" s="9">
        <f>SUMIFS('Entrada - Salida'!$E:$E,'Entrada - Salida'!$D:$D,Saldo!C8849,'Entrada - Salida'!C:C,Saldo!B8849)</f>
        <v>0</v>
      </c>
      <c r="H8849" s="10">
        <f>SUMIFS('Entrada - Salida'!$F:$F,'Entrada - Salida'!$D:$D,Saldo!C8849,'Entrada - Salida'!C:C,Saldo!B8849)</f>
        <v>0</v>
      </c>
      <c r="I8849" s="11">
        <f t="shared" si="139"/>
        <v>0</v>
      </c>
      <c r="J8849" s="22"/>
    </row>
    <row r="8850" spans="5:10">
      <c r="E8850" s="4" t="e">
        <f>VLOOKUP(B8850,'[1]Base de datos Almacen'!$B$2:$E$3654,4,0)</f>
        <v>#N/A</v>
      </c>
      <c r="F8850" s="8">
        <v>0</v>
      </c>
      <c r="G8850" s="9">
        <f>SUMIFS('Entrada - Salida'!$E:$E,'Entrada - Salida'!$D:$D,Saldo!C8850,'Entrada - Salida'!C:C,Saldo!B8850)</f>
        <v>0</v>
      </c>
      <c r="H8850" s="10">
        <f>SUMIFS('Entrada - Salida'!$F:$F,'Entrada - Salida'!$D:$D,Saldo!C8850,'Entrada - Salida'!C:C,Saldo!B8850)</f>
        <v>0</v>
      </c>
      <c r="I8850" s="11">
        <f t="shared" si="139"/>
        <v>0</v>
      </c>
      <c r="J8850" s="22"/>
    </row>
    <row r="8851" spans="5:10">
      <c r="E8851" s="4" t="e">
        <f>VLOOKUP(B8851,'[1]Base de datos Almacen'!$B$2:$E$3654,4,0)</f>
        <v>#N/A</v>
      </c>
      <c r="F8851" s="8">
        <v>0</v>
      </c>
      <c r="G8851" s="9">
        <f>SUMIFS('Entrada - Salida'!$E:$E,'Entrada - Salida'!$D:$D,Saldo!C8851,'Entrada - Salida'!C:C,Saldo!B8851)</f>
        <v>0</v>
      </c>
      <c r="H8851" s="10">
        <f>SUMIFS('Entrada - Salida'!$F:$F,'Entrada - Salida'!$D:$D,Saldo!C8851,'Entrada - Salida'!C:C,Saldo!B8851)</f>
        <v>0</v>
      </c>
      <c r="I8851" s="11">
        <f t="shared" si="139"/>
        <v>0</v>
      </c>
      <c r="J8851" s="22"/>
    </row>
    <row r="8852" spans="5:10">
      <c r="E8852" s="4" t="e">
        <f>VLOOKUP(B8852,'[1]Base de datos Almacen'!$B$2:$E$3654,4,0)</f>
        <v>#N/A</v>
      </c>
      <c r="F8852" s="8">
        <v>0</v>
      </c>
      <c r="G8852" s="9">
        <f>SUMIFS('Entrada - Salida'!$E:$E,'Entrada - Salida'!$D:$D,Saldo!C8852,'Entrada - Salida'!C:C,Saldo!B8852)</f>
        <v>0</v>
      </c>
      <c r="H8852" s="10">
        <f>SUMIFS('Entrada - Salida'!$F:$F,'Entrada - Salida'!$D:$D,Saldo!C8852,'Entrada - Salida'!C:C,Saldo!B8852)</f>
        <v>0</v>
      </c>
      <c r="I8852" s="11">
        <f t="shared" si="139"/>
        <v>0</v>
      </c>
      <c r="J8852" s="22"/>
    </row>
    <row r="8853" spans="5:10">
      <c r="E8853" s="4" t="e">
        <f>VLOOKUP(B8853,'[1]Base de datos Almacen'!$B$2:$E$3654,4,0)</f>
        <v>#N/A</v>
      </c>
      <c r="F8853" s="8">
        <v>0</v>
      </c>
      <c r="G8853" s="9">
        <f>SUMIFS('Entrada - Salida'!$E:$E,'Entrada - Salida'!$D:$D,Saldo!C8853,'Entrada - Salida'!C:C,Saldo!B8853)</f>
        <v>0</v>
      </c>
      <c r="H8853" s="10">
        <f>SUMIFS('Entrada - Salida'!$F:$F,'Entrada - Salida'!$D:$D,Saldo!C8853,'Entrada - Salida'!C:C,Saldo!B8853)</f>
        <v>0</v>
      </c>
      <c r="I8853" s="11">
        <f t="shared" si="139"/>
        <v>0</v>
      </c>
      <c r="J8853" s="22"/>
    </row>
    <row r="8854" spans="5:10">
      <c r="E8854" s="4" t="e">
        <f>VLOOKUP(B8854,'[1]Base de datos Almacen'!$B$2:$E$3654,4,0)</f>
        <v>#N/A</v>
      </c>
      <c r="F8854" s="8">
        <v>0</v>
      </c>
      <c r="G8854" s="9">
        <f>SUMIFS('Entrada - Salida'!$E:$E,'Entrada - Salida'!$D:$D,Saldo!C8854,'Entrada - Salida'!C:C,Saldo!B8854)</f>
        <v>0</v>
      </c>
      <c r="H8854" s="10">
        <f>SUMIFS('Entrada - Salida'!$F:$F,'Entrada - Salida'!$D:$D,Saldo!C8854,'Entrada - Salida'!C:C,Saldo!B8854)</f>
        <v>0</v>
      </c>
      <c r="I8854" s="11">
        <f t="shared" si="139"/>
        <v>0</v>
      </c>
      <c r="J8854" s="22"/>
    </row>
    <row r="8855" spans="5:10">
      <c r="E8855" s="4" t="e">
        <f>VLOOKUP(B8855,'[1]Base de datos Almacen'!$B$2:$E$3654,4,0)</f>
        <v>#N/A</v>
      </c>
      <c r="F8855" s="8">
        <v>0</v>
      </c>
      <c r="G8855" s="9">
        <f>SUMIFS('Entrada - Salida'!$E:$E,'Entrada - Salida'!$D:$D,Saldo!C8855,'Entrada - Salida'!C:C,Saldo!B8855)</f>
        <v>0</v>
      </c>
      <c r="H8855" s="10">
        <f>SUMIFS('Entrada - Salida'!$F:$F,'Entrada - Salida'!$D:$D,Saldo!C8855,'Entrada - Salida'!C:C,Saldo!B8855)</f>
        <v>0</v>
      </c>
      <c r="I8855" s="11">
        <f t="shared" si="139"/>
        <v>0</v>
      </c>
      <c r="J8855" s="22"/>
    </row>
    <row r="8856" spans="5:10">
      <c r="E8856" s="4" t="e">
        <f>VLOOKUP(B8856,'[1]Base de datos Almacen'!$B$2:$E$3654,4,0)</f>
        <v>#N/A</v>
      </c>
      <c r="F8856" s="8">
        <v>0</v>
      </c>
      <c r="G8856" s="9">
        <f>SUMIFS('Entrada - Salida'!$E:$E,'Entrada - Salida'!$D:$D,Saldo!C8856,'Entrada - Salida'!C:C,Saldo!B8856)</f>
        <v>0</v>
      </c>
      <c r="H8856" s="10">
        <f>SUMIFS('Entrada - Salida'!$F:$F,'Entrada - Salida'!$D:$D,Saldo!C8856,'Entrada - Salida'!C:C,Saldo!B8856)</f>
        <v>0</v>
      </c>
      <c r="I8856" s="11">
        <f t="shared" si="139"/>
        <v>0</v>
      </c>
      <c r="J8856" s="22"/>
    </row>
    <row r="8857" spans="5:10">
      <c r="E8857" s="4" t="e">
        <f>VLOOKUP(B8857,'[1]Base de datos Almacen'!$B$2:$E$3654,4,0)</f>
        <v>#N/A</v>
      </c>
      <c r="F8857" s="8">
        <v>0</v>
      </c>
      <c r="G8857" s="9">
        <f>SUMIFS('Entrada - Salida'!$E:$E,'Entrada - Salida'!$D:$D,Saldo!C8857,'Entrada - Salida'!C:C,Saldo!B8857)</f>
        <v>0</v>
      </c>
      <c r="H8857" s="10">
        <f>SUMIFS('Entrada - Salida'!$F:$F,'Entrada - Salida'!$D:$D,Saldo!C8857,'Entrada - Salida'!C:C,Saldo!B8857)</f>
        <v>0</v>
      </c>
      <c r="I8857" s="11">
        <f t="shared" si="139"/>
        <v>0</v>
      </c>
      <c r="J8857" s="22"/>
    </row>
    <row r="8858" spans="5:10">
      <c r="E8858" s="4" t="e">
        <f>VLOOKUP(B8858,'[1]Base de datos Almacen'!$B$2:$E$3654,4,0)</f>
        <v>#N/A</v>
      </c>
      <c r="F8858" s="8">
        <v>0</v>
      </c>
      <c r="G8858" s="9">
        <f>SUMIFS('Entrada - Salida'!$E:$E,'Entrada - Salida'!$D:$D,Saldo!C8858,'Entrada - Salida'!C:C,Saldo!B8858)</f>
        <v>0</v>
      </c>
      <c r="H8858" s="10">
        <f>SUMIFS('Entrada - Salida'!$F:$F,'Entrada - Salida'!$D:$D,Saldo!C8858,'Entrada - Salida'!C:C,Saldo!B8858)</f>
        <v>0</v>
      </c>
      <c r="I8858" s="11">
        <f t="shared" si="139"/>
        <v>0</v>
      </c>
      <c r="J8858" s="22"/>
    </row>
    <row r="8859" spans="5:10">
      <c r="E8859" s="4" t="e">
        <f>VLOOKUP(B8859,'[1]Base de datos Almacen'!$B$2:$E$3654,4,0)</f>
        <v>#N/A</v>
      </c>
      <c r="F8859" s="8">
        <v>0</v>
      </c>
      <c r="G8859" s="9">
        <f>SUMIFS('Entrada - Salida'!$E:$E,'Entrada - Salida'!$D:$D,Saldo!C8859,'Entrada - Salida'!C:C,Saldo!B8859)</f>
        <v>0</v>
      </c>
      <c r="H8859" s="10">
        <f>SUMIFS('Entrada - Salida'!$F:$F,'Entrada - Salida'!$D:$D,Saldo!C8859,'Entrada - Salida'!C:C,Saldo!B8859)</f>
        <v>0</v>
      </c>
      <c r="I8859" s="11">
        <f t="shared" si="139"/>
        <v>0</v>
      </c>
      <c r="J8859" s="22"/>
    </row>
    <row r="8860" spans="5:10">
      <c r="E8860" s="4" t="e">
        <f>VLOOKUP(B8860,'[1]Base de datos Almacen'!$B$2:$E$3654,4,0)</f>
        <v>#N/A</v>
      </c>
      <c r="F8860" s="8">
        <v>0</v>
      </c>
      <c r="G8860" s="9">
        <f>SUMIFS('Entrada - Salida'!$E:$E,'Entrada - Salida'!$D:$D,Saldo!C8860,'Entrada - Salida'!C:C,Saldo!B8860)</f>
        <v>0</v>
      </c>
      <c r="H8860" s="10">
        <f>SUMIFS('Entrada - Salida'!$F:$F,'Entrada - Salida'!$D:$D,Saldo!C8860,'Entrada - Salida'!C:C,Saldo!B8860)</f>
        <v>0</v>
      </c>
      <c r="I8860" s="11">
        <f t="shared" si="139"/>
        <v>0</v>
      </c>
      <c r="J8860" s="22"/>
    </row>
    <row r="8861" spans="5:10">
      <c r="E8861" s="4" t="e">
        <f>VLOOKUP(B8861,'[1]Base de datos Almacen'!$B$2:$E$3654,4,0)</f>
        <v>#N/A</v>
      </c>
      <c r="F8861" s="8">
        <v>0</v>
      </c>
      <c r="G8861" s="9">
        <f>SUMIFS('Entrada - Salida'!$E:$E,'Entrada - Salida'!$D:$D,Saldo!C8861,'Entrada - Salida'!C:C,Saldo!B8861)</f>
        <v>0</v>
      </c>
      <c r="H8861" s="10">
        <f>SUMIFS('Entrada - Salida'!$F:$F,'Entrada - Salida'!$D:$D,Saldo!C8861,'Entrada - Salida'!C:C,Saldo!B8861)</f>
        <v>0</v>
      </c>
      <c r="I8861" s="11">
        <f t="shared" si="139"/>
        <v>0</v>
      </c>
      <c r="J8861" s="22"/>
    </row>
    <row r="8862" spans="5:10">
      <c r="E8862" s="4" t="e">
        <f>VLOOKUP(B8862,'[1]Base de datos Almacen'!$B$2:$E$3654,4,0)</f>
        <v>#N/A</v>
      </c>
      <c r="F8862" s="8">
        <v>0</v>
      </c>
      <c r="G8862" s="9">
        <f>SUMIFS('Entrada - Salida'!$E:$E,'Entrada - Salida'!$D:$D,Saldo!C8862,'Entrada - Salida'!C:C,Saldo!B8862)</f>
        <v>0</v>
      </c>
      <c r="H8862" s="10">
        <f>SUMIFS('Entrada - Salida'!$F:$F,'Entrada - Salida'!$D:$D,Saldo!C8862,'Entrada - Salida'!C:C,Saldo!B8862)</f>
        <v>0</v>
      </c>
      <c r="I8862" s="11">
        <f t="shared" si="139"/>
        <v>0</v>
      </c>
      <c r="J8862" s="22"/>
    </row>
    <row r="8863" spans="5:10">
      <c r="E8863" s="4" t="e">
        <f>VLOOKUP(B8863,'[1]Base de datos Almacen'!$B$2:$E$3654,4,0)</f>
        <v>#N/A</v>
      </c>
      <c r="F8863" s="8">
        <v>0</v>
      </c>
      <c r="G8863" s="9">
        <f>SUMIFS('Entrada - Salida'!$E:$E,'Entrada - Salida'!$D:$D,Saldo!C8863,'Entrada - Salida'!C:C,Saldo!B8863)</f>
        <v>0</v>
      </c>
      <c r="H8863" s="10">
        <f>SUMIFS('Entrada - Salida'!$F:$F,'Entrada - Salida'!$D:$D,Saldo!C8863,'Entrada - Salida'!C:C,Saldo!B8863)</f>
        <v>0</v>
      </c>
      <c r="I8863" s="11">
        <f t="shared" si="139"/>
        <v>0</v>
      </c>
      <c r="J8863" s="22"/>
    </row>
    <row r="8864" spans="5:10">
      <c r="E8864" s="4" t="e">
        <f>VLOOKUP(B8864,'[1]Base de datos Almacen'!$B$2:$E$3654,4,0)</f>
        <v>#N/A</v>
      </c>
      <c r="F8864" s="8">
        <v>0</v>
      </c>
      <c r="G8864" s="9">
        <f>SUMIFS('Entrada - Salida'!$E:$E,'Entrada - Salida'!$D:$D,Saldo!C8864,'Entrada - Salida'!C:C,Saldo!B8864)</f>
        <v>0</v>
      </c>
      <c r="H8864" s="10">
        <f>SUMIFS('Entrada - Salida'!$F:$F,'Entrada - Salida'!$D:$D,Saldo!C8864,'Entrada - Salida'!C:C,Saldo!B8864)</f>
        <v>0</v>
      </c>
      <c r="I8864" s="11">
        <f t="shared" si="139"/>
        <v>0</v>
      </c>
      <c r="J8864" s="22"/>
    </row>
    <row r="8865" spans="5:10">
      <c r="E8865" s="4" t="e">
        <f>VLOOKUP(B8865,'[1]Base de datos Almacen'!$B$2:$E$3654,4,0)</f>
        <v>#N/A</v>
      </c>
      <c r="F8865" s="8">
        <v>0</v>
      </c>
      <c r="G8865" s="9">
        <f>SUMIFS('Entrada - Salida'!$E:$E,'Entrada - Salida'!$D:$D,Saldo!C8865,'Entrada - Salida'!C:C,Saldo!B8865)</f>
        <v>0</v>
      </c>
      <c r="H8865" s="10">
        <f>SUMIFS('Entrada - Salida'!$F:$F,'Entrada - Salida'!$D:$D,Saldo!C8865,'Entrada - Salida'!C:C,Saldo!B8865)</f>
        <v>0</v>
      </c>
      <c r="I8865" s="11">
        <f t="shared" si="139"/>
        <v>0</v>
      </c>
      <c r="J8865" s="22"/>
    </row>
    <row r="8866" spans="5:10">
      <c r="E8866" s="4" t="e">
        <f>VLOOKUP(B8866,'[1]Base de datos Almacen'!$B$2:$E$3654,4,0)</f>
        <v>#N/A</v>
      </c>
      <c r="F8866" s="8">
        <v>0</v>
      </c>
      <c r="G8866" s="9">
        <f>SUMIFS('Entrada - Salida'!$E:$E,'Entrada - Salida'!$D:$D,Saldo!C8866,'Entrada - Salida'!C:C,Saldo!B8866)</f>
        <v>0</v>
      </c>
      <c r="H8866" s="10">
        <f>SUMIFS('Entrada - Salida'!$F:$F,'Entrada - Salida'!$D:$D,Saldo!C8866,'Entrada - Salida'!C:C,Saldo!B8866)</f>
        <v>0</v>
      </c>
      <c r="I8866" s="11">
        <f t="shared" si="139"/>
        <v>0</v>
      </c>
      <c r="J8866" s="22"/>
    </row>
    <row r="8867" spans="5:10">
      <c r="E8867" s="4" t="e">
        <f>VLOOKUP(B8867,'[1]Base de datos Almacen'!$B$2:$E$3654,4,0)</f>
        <v>#N/A</v>
      </c>
      <c r="F8867" s="8">
        <v>0</v>
      </c>
      <c r="G8867" s="9">
        <f>SUMIFS('Entrada - Salida'!$E:$E,'Entrada - Salida'!$D:$D,Saldo!C8867,'Entrada - Salida'!C:C,Saldo!B8867)</f>
        <v>0</v>
      </c>
      <c r="H8867" s="10">
        <f>SUMIFS('Entrada - Salida'!$F:$F,'Entrada - Salida'!$D:$D,Saldo!C8867,'Entrada - Salida'!C:C,Saldo!B8867)</f>
        <v>0</v>
      </c>
      <c r="I8867" s="11">
        <f t="shared" si="139"/>
        <v>0</v>
      </c>
      <c r="J8867" s="22"/>
    </row>
    <row r="8868" spans="5:10">
      <c r="E8868" s="4" t="e">
        <f>VLOOKUP(B8868,'[1]Base de datos Almacen'!$B$2:$E$3654,4,0)</f>
        <v>#N/A</v>
      </c>
      <c r="F8868" s="8">
        <v>0</v>
      </c>
      <c r="G8868" s="9">
        <f>SUMIFS('Entrada - Salida'!$E:$E,'Entrada - Salida'!$D:$D,Saldo!C8868,'Entrada - Salida'!C:C,Saldo!B8868)</f>
        <v>0</v>
      </c>
      <c r="H8868" s="10">
        <f>SUMIFS('Entrada - Salida'!$F:$F,'Entrada - Salida'!$D:$D,Saldo!C8868,'Entrada - Salida'!C:C,Saldo!B8868)</f>
        <v>0</v>
      </c>
      <c r="I8868" s="11">
        <f t="shared" si="139"/>
        <v>0</v>
      </c>
      <c r="J8868" s="22"/>
    </row>
    <row r="8869" spans="5:10">
      <c r="E8869" s="4" t="e">
        <f>VLOOKUP(B8869,'[1]Base de datos Almacen'!$B$2:$E$3654,4,0)</f>
        <v>#N/A</v>
      </c>
      <c r="F8869" s="8">
        <v>0</v>
      </c>
      <c r="G8869" s="9">
        <f>SUMIFS('Entrada - Salida'!$E:$E,'Entrada - Salida'!$D:$D,Saldo!C8869,'Entrada - Salida'!C:C,Saldo!B8869)</f>
        <v>0</v>
      </c>
      <c r="H8869" s="10">
        <f>SUMIFS('Entrada - Salida'!$F:$F,'Entrada - Salida'!$D:$D,Saldo!C8869,'Entrada - Salida'!C:C,Saldo!B8869)</f>
        <v>0</v>
      </c>
      <c r="I8869" s="11">
        <f t="shared" si="139"/>
        <v>0</v>
      </c>
      <c r="J8869" s="22"/>
    </row>
    <row r="8870" spans="5:10">
      <c r="E8870" s="4" t="e">
        <f>VLOOKUP(B8870,'[1]Base de datos Almacen'!$B$2:$E$3654,4,0)</f>
        <v>#N/A</v>
      </c>
      <c r="F8870" s="8">
        <v>0</v>
      </c>
      <c r="G8870" s="9">
        <f>SUMIFS('Entrada - Salida'!$E:$E,'Entrada - Salida'!$D:$D,Saldo!C8870,'Entrada - Salida'!C:C,Saldo!B8870)</f>
        <v>0</v>
      </c>
      <c r="H8870" s="10">
        <f>SUMIFS('Entrada - Salida'!$F:$F,'Entrada - Salida'!$D:$D,Saldo!C8870,'Entrada - Salida'!C:C,Saldo!B8870)</f>
        <v>0</v>
      </c>
      <c r="I8870" s="11">
        <f t="shared" si="139"/>
        <v>0</v>
      </c>
      <c r="J8870" s="22"/>
    </row>
    <row r="8871" spans="5:10">
      <c r="E8871" s="4" t="e">
        <f>VLOOKUP(B8871,'[1]Base de datos Almacen'!$B$2:$E$3654,4,0)</f>
        <v>#N/A</v>
      </c>
      <c r="F8871" s="8">
        <v>0</v>
      </c>
      <c r="G8871" s="9">
        <f>SUMIFS('Entrada - Salida'!$E:$E,'Entrada - Salida'!$D:$D,Saldo!C8871,'Entrada - Salida'!C:C,Saldo!B8871)</f>
        <v>0</v>
      </c>
      <c r="H8871" s="10">
        <f>SUMIFS('Entrada - Salida'!$F:$F,'Entrada - Salida'!$D:$D,Saldo!C8871,'Entrada - Salida'!C:C,Saldo!B8871)</f>
        <v>0</v>
      </c>
      <c r="I8871" s="11">
        <f t="shared" si="139"/>
        <v>0</v>
      </c>
      <c r="J8871" s="22"/>
    </row>
    <row r="8872" spans="5:10">
      <c r="E8872" s="4" t="e">
        <f>VLOOKUP(B8872,'[1]Base de datos Almacen'!$B$2:$E$3654,4,0)</f>
        <v>#N/A</v>
      </c>
      <c r="F8872" s="8">
        <v>0</v>
      </c>
      <c r="G8872" s="9">
        <f>SUMIFS('Entrada - Salida'!$E:$E,'Entrada - Salida'!$D:$D,Saldo!C8872,'Entrada - Salida'!C:C,Saldo!B8872)</f>
        <v>0</v>
      </c>
      <c r="H8872" s="10">
        <f>SUMIFS('Entrada - Salida'!$F:$F,'Entrada - Salida'!$D:$D,Saldo!C8872,'Entrada - Salida'!C:C,Saldo!B8872)</f>
        <v>0</v>
      </c>
      <c r="I8872" s="11">
        <f t="shared" si="139"/>
        <v>0</v>
      </c>
      <c r="J8872" s="22"/>
    </row>
    <row r="8873" spans="5:10">
      <c r="E8873" s="4" t="e">
        <f>VLOOKUP(B8873,'[1]Base de datos Almacen'!$B$2:$E$3654,4,0)</f>
        <v>#N/A</v>
      </c>
      <c r="F8873" s="8">
        <v>0</v>
      </c>
      <c r="G8873" s="9">
        <f>SUMIFS('Entrada - Salida'!$E:$E,'Entrada - Salida'!$D:$D,Saldo!C8873,'Entrada - Salida'!C:C,Saldo!B8873)</f>
        <v>0</v>
      </c>
      <c r="H8873" s="10">
        <f>SUMIFS('Entrada - Salida'!$F:$F,'Entrada - Salida'!$D:$D,Saldo!C8873,'Entrada - Salida'!C:C,Saldo!B8873)</f>
        <v>0</v>
      </c>
      <c r="I8873" s="11">
        <f t="shared" si="139"/>
        <v>0</v>
      </c>
      <c r="J8873" s="22"/>
    </row>
    <row r="8874" spans="5:10">
      <c r="E8874" s="4" t="e">
        <f>VLOOKUP(B8874,'[1]Base de datos Almacen'!$B$2:$E$3654,4,0)</f>
        <v>#N/A</v>
      </c>
      <c r="F8874" s="8">
        <v>0</v>
      </c>
      <c r="G8874" s="9">
        <f>SUMIFS('Entrada - Salida'!$E:$E,'Entrada - Salida'!$D:$D,Saldo!C8874,'Entrada - Salida'!C:C,Saldo!B8874)</f>
        <v>0</v>
      </c>
      <c r="H8874" s="10">
        <f>SUMIFS('Entrada - Salida'!$F:$F,'Entrada - Salida'!$D:$D,Saldo!C8874,'Entrada - Salida'!C:C,Saldo!B8874)</f>
        <v>0</v>
      </c>
      <c r="I8874" s="11">
        <f t="shared" si="139"/>
        <v>0</v>
      </c>
      <c r="J8874" s="22"/>
    </row>
    <row r="8875" spans="5:10">
      <c r="E8875" s="4" t="e">
        <f>VLOOKUP(B8875,'[1]Base de datos Almacen'!$B$2:$E$3654,4,0)</f>
        <v>#N/A</v>
      </c>
      <c r="F8875" s="8">
        <v>0</v>
      </c>
      <c r="G8875" s="9">
        <f>SUMIFS('Entrada - Salida'!$E:$E,'Entrada - Salida'!$D:$D,Saldo!C8875,'Entrada - Salida'!C:C,Saldo!B8875)</f>
        <v>0</v>
      </c>
      <c r="H8875" s="10">
        <f>SUMIFS('Entrada - Salida'!$F:$F,'Entrada - Salida'!$D:$D,Saldo!C8875,'Entrada - Salida'!C:C,Saldo!B8875)</f>
        <v>0</v>
      </c>
      <c r="I8875" s="11">
        <f t="shared" si="139"/>
        <v>0</v>
      </c>
      <c r="J8875" s="22"/>
    </row>
    <row r="8876" spans="5:10">
      <c r="E8876" s="4" t="e">
        <f>VLOOKUP(B8876,'[1]Base de datos Almacen'!$B$2:$E$3654,4,0)</f>
        <v>#N/A</v>
      </c>
      <c r="F8876" s="8">
        <v>0</v>
      </c>
      <c r="G8876" s="9">
        <f>SUMIFS('Entrada - Salida'!$E:$E,'Entrada - Salida'!$D:$D,Saldo!C8876,'Entrada - Salida'!C:C,Saldo!B8876)</f>
        <v>0</v>
      </c>
      <c r="H8876" s="10">
        <f>SUMIFS('Entrada - Salida'!$F:$F,'Entrada - Salida'!$D:$D,Saldo!C8876,'Entrada - Salida'!C:C,Saldo!B8876)</f>
        <v>0</v>
      </c>
      <c r="I8876" s="11">
        <f t="shared" si="139"/>
        <v>0</v>
      </c>
      <c r="J8876" s="22"/>
    </row>
    <row r="8877" spans="5:10">
      <c r="E8877" s="4" t="e">
        <f>VLOOKUP(B8877,'[1]Base de datos Almacen'!$B$2:$E$3654,4,0)</f>
        <v>#N/A</v>
      </c>
      <c r="F8877" s="8">
        <v>0</v>
      </c>
      <c r="G8877" s="9">
        <f>SUMIFS('Entrada - Salida'!$E:$E,'Entrada - Salida'!$D:$D,Saldo!C8877,'Entrada - Salida'!C:C,Saldo!B8877)</f>
        <v>0</v>
      </c>
      <c r="H8877" s="10">
        <f>SUMIFS('Entrada - Salida'!$F:$F,'Entrada - Salida'!$D:$D,Saldo!C8877,'Entrada - Salida'!C:C,Saldo!B8877)</f>
        <v>0</v>
      </c>
      <c r="I8877" s="11">
        <f t="shared" si="139"/>
        <v>0</v>
      </c>
      <c r="J8877" s="22"/>
    </row>
    <row r="8878" spans="5:10">
      <c r="E8878" s="4" t="e">
        <f>VLOOKUP(B8878,'[1]Base de datos Almacen'!$B$2:$E$3654,4,0)</f>
        <v>#N/A</v>
      </c>
      <c r="F8878" s="8">
        <v>0</v>
      </c>
      <c r="G8878" s="9">
        <f>SUMIFS('Entrada - Salida'!$E:$E,'Entrada - Salida'!$D:$D,Saldo!C8878,'Entrada - Salida'!C:C,Saldo!B8878)</f>
        <v>0</v>
      </c>
      <c r="H8878" s="10">
        <f>SUMIFS('Entrada - Salida'!$F:$F,'Entrada - Salida'!$D:$D,Saldo!C8878,'Entrada - Salida'!C:C,Saldo!B8878)</f>
        <v>0</v>
      </c>
      <c r="I8878" s="11">
        <f t="shared" ref="I8878:I8941" si="140">+(G8878-H8878)+F8878</f>
        <v>0</v>
      </c>
      <c r="J8878" s="22"/>
    </row>
    <row r="8879" spans="5:10">
      <c r="E8879" s="4" t="e">
        <f>VLOOKUP(B8879,'[1]Base de datos Almacen'!$B$2:$E$3654,4,0)</f>
        <v>#N/A</v>
      </c>
      <c r="F8879" s="8">
        <v>0</v>
      </c>
      <c r="G8879" s="9">
        <f>SUMIFS('Entrada - Salida'!$E:$E,'Entrada - Salida'!$D:$D,Saldo!C8879,'Entrada - Salida'!C:C,Saldo!B8879)</f>
        <v>0</v>
      </c>
      <c r="H8879" s="10">
        <f>SUMIFS('Entrada - Salida'!$F:$F,'Entrada - Salida'!$D:$D,Saldo!C8879,'Entrada - Salida'!C:C,Saldo!B8879)</f>
        <v>0</v>
      </c>
      <c r="I8879" s="11">
        <f t="shared" si="140"/>
        <v>0</v>
      </c>
      <c r="J8879" s="22"/>
    </row>
    <row r="8880" spans="5:10">
      <c r="E8880" s="4" t="e">
        <f>VLOOKUP(B8880,'[1]Base de datos Almacen'!$B$2:$E$3654,4,0)</f>
        <v>#N/A</v>
      </c>
      <c r="F8880" s="8">
        <v>0</v>
      </c>
      <c r="G8880" s="9">
        <f>SUMIFS('Entrada - Salida'!$E:$E,'Entrada - Salida'!$D:$D,Saldo!C8880,'Entrada - Salida'!C:C,Saldo!B8880)</f>
        <v>0</v>
      </c>
      <c r="H8880" s="10">
        <f>SUMIFS('Entrada - Salida'!$F:$F,'Entrada - Salida'!$D:$D,Saldo!C8880,'Entrada - Salida'!C:C,Saldo!B8880)</f>
        <v>0</v>
      </c>
      <c r="I8880" s="11">
        <f t="shared" si="140"/>
        <v>0</v>
      </c>
      <c r="J8880" s="22"/>
    </row>
    <row r="8881" spans="5:10">
      <c r="E8881" s="4" t="e">
        <f>VLOOKUP(B8881,'[1]Base de datos Almacen'!$B$2:$E$3654,4,0)</f>
        <v>#N/A</v>
      </c>
      <c r="F8881" s="8">
        <v>0</v>
      </c>
      <c r="G8881" s="9">
        <f>SUMIFS('Entrada - Salida'!$E:$E,'Entrada - Salida'!$D:$D,Saldo!C8881,'Entrada - Salida'!C:C,Saldo!B8881)</f>
        <v>0</v>
      </c>
      <c r="H8881" s="10">
        <f>SUMIFS('Entrada - Salida'!$F:$F,'Entrada - Salida'!$D:$D,Saldo!C8881,'Entrada - Salida'!C:C,Saldo!B8881)</f>
        <v>0</v>
      </c>
      <c r="I8881" s="11">
        <f t="shared" si="140"/>
        <v>0</v>
      </c>
      <c r="J8881" s="22"/>
    </row>
    <row r="8882" spans="5:10">
      <c r="E8882" s="4" t="e">
        <f>VLOOKUP(B8882,'[1]Base de datos Almacen'!$B$2:$E$3654,4,0)</f>
        <v>#N/A</v>
      </c>
      <c r="F8882" s="8">
        <v>0</v>
      </c>
      <c r="G8882" s="9">
        <f>SUMIFS('Entrada - Salida'!$E:$E,'Entrada - Salida'!$D:$D,Saldo!C8882,'Entrada - Salida'!C:C,Saldo!B8882)</f>
        <v>0</v>
      </c>
      <c r="H8882" s="10">
        <f>SUMIFS('Entrada - Salida'!$F:$F,'Entrada - Salida'!$D:$D,Saldo!C8882,'Entrada - Salida'!C:C,Saldo!B8882)</f>
        <v>0</v>
      </c>
      <c r="I8882" s="11">
        <f t="shared" si="140"/>
        <v>0</v>
      </c>
      <c r="J8882" s="22"/>
    </row>
    <row r="8883" spans="5:10">
      <c r="E8883" s="4" t="e">
        <f>VLOOKUP(B8883,'[1]Base de datos Almacen'!$B$2:$E$3654,4,0)</f>
        <v>#N/A</v>
      </c>
      <c r="F8883" s="8">
        <v>0</v>
      </c>
      <c r="G8883" s="9">
        <f>SUMIFS('Entrada - Salida'!$E:$E,'Entrada - Salida'!$D:$D,Saldo!C8883,'Entrada - Salida'!C:C,Saldo!B8883)</f>
        <v>0</v>
      </c>
      <c r="H8883" s="10">
        <f>SUMIFS('Entrada - Salida'!$F:$F,'Entrada - Salida'!$D:$D,Saldo!C8883,'Entrada - Salida'!C:C,Saldo!B8883)</f>
        <v>0</v>
      </c>
      <c r="I8883" s="11">
        <f t="shared" si="140"/>
        <v>0</v>
      </c>
      <c r="J8883" s="22"/>
    </row>
    <row r="8884" spans="5:10">
      <c r="E8884" s="4" t="e">
        <f>VLOOKUP(B8884,'[1]Base de datos Almacen'!$B$2:$E$3654,4,0)</f>
        <v>#N/A</v>
      </c>
      <c r="F8884" s="8">
        <v>0</v>
      </c>
      <c r="G8884" s="9">
        <f>SUMIFS('Entrada - Salida'!$E:$E,'Entrada - Salida'!$D:$D,Saldo!C8884,'Entrada - Salida'!C:C,Saldo!B8884)</f>
        <v>0</v>
      </c>
      <c r="H8884" s="10">
        <f>SUMIFS('Entrada - Salida'!$F:$F,'Entrada - Salida'!$D:$D,Saldo!C8884,'Entrada - Salida'!C:C,Saldo!B8884)</f>
        <v>0</v>
      </c>
      <c r="I8884" s="11">
        <f t="shared" si="140"/>
        <v>0</v>
      </c>
      <c r="J8884" s="22"/>
    </row>
    <row r="8885" spans="5:10">
      <c r="E8885" s="4" t="e">
        <f>VLOOKUP(B8885,'[1]Base de datos Almacen'!$B$2:$E$3654,4,0)</f>
        <v>#N/A</v>
      </c>
      <c r="F8885" s="8">
        <v>0</v>
      </c>
      <c r="G8885" s="9">
        <f>SUMIFS('Entrada - Salida'!$E:$E,'Entrada - Salida'!$D:$D,Saldo!C8885,'Entrada - Salida'!C:C,Saldo!B8885)</f>
        <v>0</v>
      </c>
      <c r="H8885" s="10">
        <f>SUMIFS('Entrada - Salida'!$F:$F,'Entrada - Salida'!$D:$D,Saldo!C8885,'Entrada - Salida'!C:C,Saldo!B8885)</f>
        <v>0</v>
      </c>
      <c r="I8885" s="11">
        <f t="shared" si="140"/>
        <v>0</v>
      </c>
      <c r="J8885" s="22"/>
    </row>
    <row r="8886" spans="5:10">
      <c r="E8886" s="4" t="e">
        <f>VLOOKUP(B8886,'[1]Base de datos Almacen'!$B$2:$E$3654,4,0)</f>
        <v>#N/A</v>
      </c>
      <c r="F8886" s="8">
        <v>0</v>
      </c>
      <c r="G8886" s="9">
        <f>SUMIFS('Entrada - Salida'!$E:$E,'Entrada - Salida'!$D:$D,Saldo!C8886,'Entrada - Salida'!C:C,Saldo!B8886)</f>
        <v>0</v>
      </c>
      <c r="H8886" s="10">
        <f>SUMIFS('Entrada - Salida'!$F:$F,'Entrada - Salida'!$D:$D,Saldo!C8886,'Entrada - Salida'!C:C,Saldo!B8886)</f>
        <v>0</v>
      </c>
      <c r="I8886" s="11">
        <f t="shared" si="140"/>
        <v>0</v>
      </c>
      <c r="J8886" s="22"/>
    </row>
    <row r="8887" spans="5:10">
      <c r="E8887" s="4" t="e">
        <f>VLOOKUP(B8887,'[1]Base de datos Almacen'!$B$2:$E$3654,4,0)</f>
        <v>#N/A</v>
      </c>
      <c r="F8887" s="8">
        <v>0</v>
      </c>
      <c r="G8887" s="9">
        <f>SUMIFS('Entrada - Salida'!$E:$E,'Entrada - Salida'!$D:$D,Saldo!C8887,'Entrada - Salida'!C:C,Saldo!B8887)</f>
        <v>0</v>
      </c>
      <c r="H8887" s="10">
        <f>SUMIFS('Entrada - Salida'!$F:$F,'Entrada - Salida'!$D:$D,Saldo!C8887,'Entrada - Salida'!C:C,Saldo!B8887)</f>
        <v>0</v>
      </c>
      <c r="I8887" s="11">
        <f t="shared" si="140"/>
        <v>0</v>
      </c>
      <c r="J8887" s="22"/>
    </row>
    <row r="8888" spans="5:10">
      <c r="E8888" s="4" t="e">
        <f>VLOOKUP(B8888,'[1]Base de datos Almacen'!$B$2:$E$3654,4,0)</f>
        <v>#N/A</v>
      </c>
      <c r="F8888" s="8">
        <v>0</v>
      </c>
      <c r="G8888" s="9">
        <f>SUMIFS('Entrada - Salida'!$E:$E,'Entrada - Salida'!$D:$D,Saldo!C8888,'Entrada - Salida'!C:C,Saldo!B8888)</f>
        <v>0</v>
      </c>
      <c r="H8888" s="10">
        <f>SUMIFS('Entrada - Salida'!$F:$F,'Entrada - Salida'!$D:$D,Saldo!C8888,'Entrada - Salida'!C:C,Saldo!B8888)</f>
        <v>0</v>
      </c>
      <c r="I8888" s="11">
        <f t="shared" si="140"/>
        <v>0</v>
      </c>
      <c r="J8888" s="22"/>
    </row>
    <row r="8889" spans="5:10">
      <c r="E8889" s="4" t="e">
        <f>VLOOKUP(B8889,'[1]Base de datos Almacen'!$B$2:$E$3654,4,0)</f>
        <v>#N/A</v>
      </c>
      <c r="F8889" s="8">
        <v>0</v>
      </c>
      <c r="G8889" s="9">
        <f>SUMIFS('Entrada - Salida'!$E:$E,'Entrada - Salida'!$D:$D,Saldo!C8889,'Entrada - Salida'!C:C,Saldo!B8889)</f>
        <v>0</v>
      </c>
      <c r="H8889" s="10">
        <f>SUMIFS('Entrada - Salida'!$F:$F,'Entrada - Salida'!$D:$D,Saldo!C8889,'Entrada - Salida'!C:C,Saldo!B8889)</f>
        <v>0</v>
      </c>
      <c r="I8889" s="11">
        <f t="shared" si="140"/>
        <v>0</v>
      </c>
      <c r="J8889" s="22"/>
    </row>
    <row r="8890" spans="5:10">
      <c r="E8890" s="4" t="e">
        <f>VLOOKUP(B8890,'[1]Base de datos Almacen'!$B$2:$E$3654,4,0)</f>
        <v>#N/A</v>
      </c>
      <c r="F8890" s="8">
        <v>0</v>
      </c>
      <c r="G8890" s="9">
        <f>SUMIFS('Entrada - Salida'!$E:$E,'Entrada - Salida'!$D:$D,Saldo!C8890,'Entrada - Salida'!C:C,Saldo!B8890)</f>
        <v>0</v>
      </c>
      <c r="H8890" s="10">
        <f>SUMIFS('Entrada - Salida'!$F:$F,'Entrada - Salida'!$D:$D,Saldo!C8890,'Entrada - Salida'!C:C,Saldo!B8890)</f>
        <v>0</v>
      </c>
      <c r="I8890" s="11">
        <f t="shared" si="140"/>
        <v>0</v>
      </c>
      <c r="J8890" s="22"/>
    </row>
    <row r="8891" spans="5:10">
      <c r="E8891" s="4" t="e">
        <f>VLOOKUP(B8891,'[1]Base de datos Almacen'!$B$2:$E$3654,4,0)</f>
        <v>#N/A</v>
      </c>
      <c r="F8891" s="8">
        <v>0</v>
      </c>
      <c r="G8891" s="9">
        <f>SUMIFS('Entrada - Salida'!$E:$E,'Entrada - Salida'!$D:$D,Saldo!C8891,'Entrada - Salida'!C:C,Saldo!B8891)</f>
        <v>0</v>
      </c>
      <c r="H8891" s="10">
        <f>SUMIFS('Entrada - Salida'!$F:$F,'Entrada - Salida'!$D:$D,Saldo!C8891,'Entrada - Salida'!C:C,Saldo!B8891)</f>
        <v>0</v>
      </c>
      <c r="I8891" s="11">
        <f t="shared" si="140"/>
        <v>0</v>
      </c>
      <c r="J8891" s="22"/>
    </row>
    <row r="8892" spans="5:10">
      <c r="E8892" s="4" t="e">
        <f>VLOOKUP(B8892,'[1]Base de datos Almacen'!$B$2:$E$3654,4,0)</f>
        <v>#N/A</v>
      </c>
      <c r="F8892" s="8">
        <v>0</v>
      </c>
      <c r="G8892" s="9">
        <f>SUMIFS('Entrada - Salida'!$E:$E,'Entrada - Salida'!$D:$D,Saldo!C8892,'Entrada - Salida'!C:C,Saldo!B8892)</f>
        <v>0</v>
      </c>
      <c r="H8892" s="10">
        <f>SUMIFS('Entrada - Salida'!$F:$F,'Entrada - Salida'!$D:$D,Saldo!C8892,'Entrada - Salida'!C:C,Saldo!B8892)</f>
        <v>0</v>
      </c>
      <c r="I8892" s="11">
        <f t="shared" si="140"/>
        <v>0</v>
      </c>
      <c r="J8892" s="22"/>
    </row>
    <row r="8893" spans="5:10">
      <c r="E8893" s="4" t="e">
        <f>VLOOKUP(B8893,'[1]Base de datos Almacen'!$B$2:$E$3654,4,0)</f>
        <v>#N/A</v>
      </c>
      <c r="F8893" s="8">
        <v>0</v>
      </c>
      <c r="G8893" s="9">
        <f>SUMIFS('Entrada - Salida'!$E:$E,'Entrada - Salida'!$D:$D,Saldo!C8893,'Entrada - Salida'!C:C,Saldo!B8893)</f>
        <v>0</v>
      </c>
      <c r="H8893" s="10">
        <f>SUMIFS('Entrada - Salida'!$F:$F,'Entrada - Salida'!$D:$D,Saldo!C8893,'Entrada - Salida'!C:C,Saldo!B8893)</f>
        <v>0</v>
      </c>
      <c r="I8893" s="11">
        <f t="shared" si="140"/>
        <v>0</v>
      </c>
      <c r="J8893" s="22"/>
    </row>
    <row r="8894" spans="5:10">
      <c r="E8894" s="4" t="e">
        <f>VLOOKUP(B8894,'[1]Base de datos Almacen'!$B$2:$E$3654,4,0)</f>
        <v>#N/A</v>
      </c>
      <c r="F8894" s="8">
        <v>0</v>
      </c>
      <c r="G8894" s="9">
        <f>SUMIFS('Entrada - Salida'!$E:$E,'Entrada - Salida'!$D:$D,Saldo!C8894,'Entrada - Salida'!C:C,Saldo!B8894)</f>
        <v>0</v>
      </c>
      <c r="H8894" s="10">
        <f>SUMIFS('Entrada - Salida'!$F:$F,'Entrada - Salida'!$D:$D,Saldo!C8894,'Entrada - Salida'!C:C,Saldo!B8894)</f>
        <v>0</v>
      </c>
      <c r="I8894" s="11">
        <f t="shared" si="140"/>
        <v>0</v>
      </c>
      <c r="J8894" s="22"/>
    </row>
    <row r="8895" spans="5:10">
      <c r="E8895" s="4" t="e">
        <f>VLOOKUP(B8895,'[1]Base de datos Almacen'!$B$2:$E$3654,4,0)</f>
        <v>#N/A</v>
      </c>
      <c r="F8895" s="8">
        <v>0</v>
      </c>
      <c r="G8895" s="9">
        <f>SUMIFS('Entrada - Salida'!$E:$E,'Entrada - Salida'!$D:$D,Saldo!C8895,'Entrada - Salida'!C:C,Saldo!B8895)</f>
        <v>0</v>
      </c>
      <c r="H8895" s="10">
        <f>SUMIFS('Entrada - Salida'!$F:$F,'Entrada - Salida'!$D:$D,Saldo!C8895,'Entrada - Salida'!C:C,Saldo!B8895)</f>
        <v>0</v>
      </c>
      <c r="I8895" s="11">
        <f t="shared" si="140"/>
        <v>0</v>
      </c>
      <c r="J8895" s="22"/>
    </row>
    <row r="8896" spans="5:10">
      <c r="E8896" s="4" t="e">
        <f>VLOOKUP(B8896,'[1]Base de datos Almacen'!$B$2:$E$3654,4,0)</f>
        <v>#N/A</v>
      </c>
      <c r="F8896" s="8">
        <v>0</v>
      </c>
      <c r="G8896" s="9">
        <f>SUMIFS('Entrada - Salida'!$E:$E,'Entrada - Salida'!$D:$D,Saldo!C8896,'Entrada - Salida'!C:C,Saldo!B8896)</f>
        <v>0</v>
      </c>
      <c r="H8896" s="10">
        <f>SUMIFS('Entrada - Salida'!$F:$F,'Entrada - Salida'!$D:$D,Saldo!C8896,'Entrada - Salida'!C:C,Saldo!B8896)</f>
        <v>0</v>
      </c>
      <c r="I8896" s="11">
        <f t="shared" si="140"/>
        <v>0</v>
      </c>
      <c r="J8896" s="22"/>
    </row>
    <row r="8897" spans="5:10">
      <c r="E8897" s="4" t="e">
        <f>VLOOKUP(B8897,'[1]Base de datos Almacen'!$B$2:$E$3654,4,0)</f>
        <v>#N/A</v>
      </c>
      <c r="F8897" s="8">
        <v>0</v>
      </c>
      <c r="G8897" s="9">
        <f>SUMIFS('Entrada - Salida'!$E:$E,'Entrada - Salida'!$D:$D,Saldo!C8897,'Entrada - Salida'!C:C,Saldo!B8897)</f>
        <v>0</v>
      </c>
      <c r="H8897" s="10">
        <f>SUMIFS('Entrada - Salida'!$F:$F,'Entrada - Salida'!$D:$D,Saldo!C8897,'Entrada - Salida'!C:C,Saldo!B8897)</f>
        <v>0</v>
      </c>
      <c r="I8897" s="11">
        <f t="shared" si="140"/>
        <v>0</v>
      </c>
      <c r="J8897" s="22"/>
    </row>
    <row r="8898" spans="5:10">
      <c r="E8898" s="4" t="e">
        <f>VLOOKUP(B8898,'[1]Base de datos Almacen'!$B$2:$E$3654,4,0)</f>
        <v>#N/A</v>
      </c>
      <c r="F8898" s="8">
        <v>0</v>
      </c>
      <c r="G8898" s="9">
        <f>SUMIFS('Entrada - Salida'!$E:$E,'Entrada - Salida'!$D:$D,Saldo!C8898,'Entrada - Salida'!C:C,Saldo!B8898)</f>
        <v>0</v>
      </c>
      <c r="H8898" s="10">
        <f>SUMIFS('Entrada - Salida'!$F:$F,'Entrada - Salida'!$D:$D,Saldo!C8898,'Entrada - Salida'!C:C,Saldo!B8898)</f>
        <v>0</v>
      </c>
      <c r="I8898" s="11">
        <f t="shared" si="140"/>
        <v>0</v>
      </c>
      <c r="J8898" s="22"/>
    </row>
    <row r="8899" spans="5:10">
      <c r="E8899" s="4" t="e">
        <f>VLOOKUP(B8899,'[1]Base de datos Almacen'!$B$2:$E$3654,4,0)</f>
        <v>#N/A</v>
      </c>
      <c r="F8899" s="8">
        <v>0</v>
      </c>
      <c r="G8899" s="9">
        <f>SUMIFS('Entrada - Salida'!$E:$E,'Entrada - Salida'!$D:$D,Saldo!C8899,'Entrada - Salida'!C:C,Saldo!B8899)</f>
        <v>0</v>
      </c>
      <c r="H8899" s="10">
        <f>SUMIFS('Entrada - Salida'!$F:$F,'Entrada - Salida'!$D:$D,Saldo!C8899,'Entrada - Salida'!C:C,Saldo!B8899)</f>
        <v>0</v>
      </c>
      <c r="I8899" s="11">
        <f t="shared" si="140"/>
        <v>0</v>
      </c>
      <c r="J8899" s="22"/>
    </row>
    <row r="8900" spans="5:10">
      <c r="E8900" s="4" t="e">
        <f>VLOOKUP(B8900,'[1]Base de datos Almacen'!$B$2:$E$3654,4,0)</f>
        <v>#N/A</v>
      </c>
      <c r="F8900" s="8">
        <v>0</v>
      </c>
      <c r="G8900" s="9">
        <f>SUMIFS('Entrada - Salida'!$E:$E,'Entrada - Salida'!$D:$D,Saldo!C8900,'Entrada - Salida'!C:C,Saldo!B8900)</f>
        <v>0</v>
      </c>
      <c r="H8900" s="10">
        <f>SUMIFS('Entrada - Salida'!$F:$F,'Entrada - Salida'!$D:$D,Saldo!C8900,'Entrada - Salida'!C:C,Saldo!B8900)</f>
        <v>0</v>
      </c>
      <c r="I8900" s="11">
        <f t="shared" si="140"/>
        <v>0</v>
      </c>
      <c r="J8900" s="22"/>
    </row>
    <row r="8901" spans="5:10">
      <c r="E8901" s="4" t="e">
        <f>VLOOKUP(B8901,'[1]Base de datos Almacen'!$B$2:$E$3654,4,0)</f>
        <v>#N/A</v>
      </c>
      <c r="F8901" s="8">
        <v>0</v>
      </c>
      <c r="G8901" s="9">
        <f>SUMIFS('Entrada - Salida'!$E:$E,'Entrada - Salida'!$D:$D,Saldo!C8901,'Entrada - Salida'!C:C,Saldo!B8901)</f>
        <v>0</v>
      </c>
      <c r="H8901" s="10">
        <f>SUMIFS('Entrada - Salida'!$F:$F,'Entrada - Salida'!$D:$D,Saldo!C8901,'Entrada - Salida'!C:C,Saldo!B8901)</f>
        <v>0</v>
      </c>
      <c r="I8901" s="11">
        <f t="shared" si="140"/>
        <v>0</v>
      </c>
      <c r="J8901" s="22"/>
    </row>
    <row r="8902" spans="5:10">
      <c r="E8902" s="4" t="e">
        <f>VLOOKUP(B8902,'[1]Base de datos Almacen'!$B$2:$E$3654,4,0)</f>
        <v>#N/A</v>
      </c>
      <c r="F8902" s="8">
        <v>0</v>
      </c>
      <c r="G8902" s="9">
        <f>SUMIFS('Entrada - Salida'!$E:$E,'Entrada - Salida'!$D:$D,Saldo!C8902,'Entrada - Salida'!C:C,Saldo!B8902)</f>
        <v>0</v>
      </c>
      <c r="H8902" s="10">
        <f>SUMIFS('Entrada - Salida'!$F:$F,'Entrada - Salida'!$D:$D,Saldo!C8902,'Entrada - Salida'!C:C,Saldo!B8902)</f>
        <v>0</v>
      </c>
      <c r="I8902" s="11">
        <f t="shared" si="140"/>
        <v>0</v>
      </c>
      <c r="J8902" s="22"/>
    </row>
    <row r="8903" spans="5:10">
      <c r="E8903" s="4" t="e">
        <f>VLOOKUP(B8903,'[1]Base de datos Almacen'!$B$2:$E$3654,4,0)</f>
        <v>#N/A</v>
      </c>
      <c r="F8903" s="8">
        <v>0</v>
      </c>
      <c r="G8903" s="9">
        <f>SUMIFS('Entrada - Salida'!$E:$E,'Entrada - Salida'!$D:$D,Saldo!C8903,'Entrada - Salida'!C:C,Saldo!B8903)</f>
        <v>0</v>
      </c>
      <c r="H8903" s="10">
        <f>SUMIFS('Entrada - Salida'!$F:$F,'Entrada - Salida'!$D:$D,Saldo!C8903,'Entrada - Salida'!C:C,Saldo!B8903)</f>
        <v>0</v>
      </c>
      <c r="I8903" s="11">
        <f t="shared" si="140"/>
        <v>0</v>
      </c>
      <c r="J8903" s="22"/>
    </row>
    <row r="8904" spans="5:10">
      <c r="E8904" s="4" t="e">
        <f>VLOOKUP(B8904,'[1]Base de datos Almacen'!$B$2:$E$3654,4,0)</f>
        <v>#N/A</v>
      </c>
      <c r="F8904" s="8">
        <v>0</v>
      </c>
      <c r="G8904" s="9">
        <f>SUMIFS('Entrada - Salida'!$E:$E,'Entrada - Salida'!$D:$D,Saldo!C8904,'Entrada - Salida'!C:C,Saldo!B8904)</f>
        <v>0</v>
      </c>
      <c r="H8904" s="10">
        <f>SUMIFS('Entrada - Salida'!$F:$F,'Entrada - Salida'!$D:$D,Saldo!C8904,'Entrada - Salida'!C:C,Saldo!B8904)</f>
        <v>0</v>
      </c>
      <c r="I8904" s="11">
        <f t="shared" si="140"/>
        <v>0</v>
      </c>
      <c r="J8904" s="22"/>
    </row>
    <row r="8905" spans="5:10">
      <c r="E8905" s="4" t="e">
        <f>VLOOKUP(B8905,'[1]Base de datos Almacen'!$B$2:$E$3654,4,0)</f>
        <v>#N/A</v>
      </c>
      <c r="F8905" s="8">
        <v>0</v>
      </c>
      <c r="G8905" s="9">
        <f>SUMIFS('Entrada - Salida'!$E:$E,'Entrada - Salida'!$D:$D,Saldo!C8905,'Entrada - Salida'!C:C,Saldo!B8905)</f>
        <v>0</v>
      </c>
      <c r="H8905" s="10">
        <f>SUMIFS('Entrada - Salida'!$F:$F,'Entrada - Salida'!$D:$D,Saldo!C8905,'Entrada - Salida'!C:C,Saldo!B8905)</f>
        <v>0</v>
      </c>
      <c r="I8905" s="11">
        <f t="shared" si="140"/>
        <v>0</v>
      </c>
      <c r="J8905" s="22"/>
    </row>
    <row r="8906" spans="5:10">
      <c r="E8906" s="4" t="e">
        <f>VLOOKUP(B8906,'[1]Base de datos Almacen'!$B$2:$E$3654,4,0)</f>
        <v>#N/A</v>
      </c>
      <c r="F8906" s="8">
        <v>0</v>
      </c>
      <c r="G8906" s="9">
        <f>SUMIFS('Entrada - Salida'!$E:$E,'Entrada - Salida'!$D:$D,Saldo!C8906,'Entrada - Salida'!C:C,Saldo!B8906)</f>
        <v>0</v>
      </c>
      <c r="H8906" s="10">
        <f>SUMIFS('Entrada - Salida'!$F:$F,'Entrada - Salida'!$D:$D,Saldo!C8906,'Entrada - Salida'!C:C,Saldo!B8906)</f>
        <v>0</v>
      </c>
      <c r="I8906" s="11">
        <f t="shared" si="140"/>
        <v>0</v>
      </c>
      <c r="J8906" s="22"/>
    </row>
    <row r="8907" spans="5:10">
      <c r="E8907" s="4" t="e">
        <f>VLOOKUP(B8907,'[1]Base de datos Almacen'!$B$2:$E$3654,4,0)</f>
        <v>#N/A</v>
      </c>
      <c r="F8907" s="8">
        <v>0</v>
      </c>
      <c r="G8907" s="9">
        <f>SUMIFS('Entrada - Salida'!$E:$E,'Entrada - Salida'!$D:$D,Saldo!C8907,'Entrada - Salida'!C:C,Saldo!B8907)</f>
        <v>0</v>
      </c>
      <c r="H8907" s="10">
        <f>SUMIFS('Entrada - Salida'!$F:$F,'Entrada - Salida'!$D:$D,Saldo!C8907,'Entrada - Salida'!C:C,Saldo!B8907)</f>
        <v>0</v>
      </c>
      <c r="I8907" s="11">
        <f t="shared" si="140"/>
        <v>0</v>
      </c>
      <c r="J8907" s="22"/>
    </row>
    <row r="8908" spans="5:10">
      <c r="E8908" s="4" t="e">
        <f>VLOOKUP(B8908,'[1]Base de datos Almacen'!$B$2:$E$3654,4,0)</f>
        <v>#N/A</v>
      </c>
      <c r="F8908" s="8">
        <v>0</v>
      </c>
      <c r="G8908" s="9">
        <f>SUMIFS('Entrada - Salida'!$E:$E,'Entrada - Salida'!$D:$D,Saldo!C8908,'Entrada - Salida'!C:C,Saldo!B8908)</f>
        <v>0</v>
      </c>
      <c r="H8908" s="10">
        <f>SUMIFS('Entrada - Salida'!$F:$F,'Entrada - Salida'!$D:$D,Saldo!C8908,'Entrada - Salida'!C:C,Saldo!B8908)</f>
        <v>0</v>
      </c>
      <c r="I8908" s="11">
        <f t="shared" si="140"/>
        <v>0</v>
      </c>
      <c r="J8908" s="22"/>
    </row>
    <row r="8909" spans="5:10">
      <c r="E8909" s="4" t="e">
        <f>VLOOKUP(B8909,'[1]Base de datos Almacen'!$B$2:$E$3654,4,0)</f>
        <v>#N/A</v>
      </c>
      <c r="F8909" s="8">
        <v>0</v>
      </c>
      <c r="G8909" s="9">
        <f>SUMIFS('Entrada - Salida'!$E:$E,'Entrada - Salida'!$D:$D,Saldo!C8909,'Entrada - Salida'!C:C,Saldo!B8909)</f>
        <v>0</v>
      </c>
      <c r="H8909" s="10">
        <f>SUMIFS('Entrada - Salida'!$F:$F,'Entrada - Salida'!$D:$D,Saldo!C8909,'Entrada - Salida'!C:C,Saldo!B8909)</f>
        <v>0</v>
      </c>
      <c r="I8909" s="11">
        <f t="shared" si="140"/>
        <v>0</v>
      </c>
      <c r="J8909" s="22"/>
    </row>
    <row r="8910" spans="5:10">
      <c r="E8910" s="4" t="e">
        <f>VLOOKUP(B8910,'[1]Base de datos Almacen'!$B$2:$E$3654,4,0)</f>
        <v>#N/A</v>
      </c>
      <c r="F8910" s="8">
        <v>0</v>
      </c>
      <c r="G8910" s="9">
        <f>SUMIFS('Entrada - Salida'!$E:$E,'Entrada - Salida'!$D:$D,Saldo!C8910,'Entrada - Salida'!C:C,Saldo!B8910)</f>
        <v>0</v>
      </c>
      <c r="H8910" s="10">
        <f>SUMIFS('Entrada - Salida'!$F:$F,'Entrada - Salida'!$D:$D,Saldo!C8910,'Entrada - Salida'!C:C,Saldo!B8910)</f>
        <v>0</v>
      </c>
      <c r="I8910" s="11">
        <f t="shared" si="140"/>
        <v>0</v>
      </c>
      <c r="J8910" s="22"/>
    </row>
    <row r="8911" spans="5:10">
      <c r="E8911" s="4" t="e">
        <f>VLOOKUP(B8911,'[1]Base de datos Almacen'!$B$2:$E$3654,4,0)</f>
        <v>#N/A</v>
      </c>
      <c r="F8911" s="8">
        <v>0</v>
      </c>
      <c r="G8911" s="9">
        <f>SUMIFS('Entrada - Salida'!$E:$E,'Entrada - Salida'!$D:$D,Saldo!C8911,'Entrada - Salida'!C:C,Saldo!B8911)</f>
        <v>0</v>
      </c>
      <c r="H8911" s="10">
        <f>SUMIFS('Entrada - Salida'!$F:$F,'Entrada - Salida'!$D:$D,Saldo!C8911,'Entrada - Salida'!C:C,Saldo!B8911)</f>
        <v>0</v>
      </c>
      <c r="I8911" s="11">
        <f t="shared" si="140"/>
        <v>0</v>
      </c>
      <c r="J8911" s="22"/>
    </row>
    <row r="8912" spans="5:10">
      <c r="E8912" s="4" t="e">
        <f>VLOOKUP(B8912,'[1]Base de datos Almacen'!$B$2:$E$3654,4,0)</f>
        <v>#N/A</v>
      </c>
      <c r="F8912" s="8">
        <v>0</v>
      </c>
      <c r="G8912" s="9">
        <f>SUMIFS('Entrada - Salida'!$E:$E,'Entrada - Salida'!$D:$D,Saldo!C8912,'Entrada - Salida'!C:C,Saldo!B8912)</f>
        <v>0</v>
      </c>
      <c r="H8912" s="10">
        <f>SUMIFS('Entrada - Salida'!$F:$F,'Entrada - Salida'!$D:$D,Saldo!C8912,'Entrada - Salida'!C:C,Saldo!B8912)</f>
        <v>0</v>
      </c>
      <c r="I8912" s="11">
        <f t="shared" si="140"/>
        <v>0</v>
      </c>
      <c r="J8912" s="22"/>
    </row>
    <row r="8913" spans="5:10">
      <c r="E8913" s="4" t="e">
        <f>VLOOKUP(B8913,'[1]Base de datos Almacen'!$B$2:$E$3654,4,0)</f>
        <v>#N/A</v>
      </c>
      <c r="F8913" s="8">
        <v>0</v>
      </c>
      <c r="G8913" s="9">
        <f>SUMIFS('Entrada - Salida'!$E:$E,'Entrada - Salida'!$D:$D,Saldo!C8913,'Entrada - Salida'!C:C,Saldo!B8913)</f>
        <v>0</v>
      </c>
      <c r="H8913" s="10">
        <f>SUMIFS('Entrada - Salida'!$F:$F,'Entrada - Salida'!$D:$D,Saldo!C8913,'Entrada - Salida'!C:C,Saldo!B8913)</f>
        <v>0</v>
      </c>
      <c r="I8913" s="11">
        <f t="shared" si="140"/>
        <v>0</v>
      </c>
      <c r="J8913" s="22"/>
    </row>
    <row r="8914" spans="5:10">
      <c r="E8914" s="4" t="e">
        <f>VLOOKUP(B8914,'[1]Base de datos Almacen'!$B$2:$E$3654,4,0)</f>
        <v>#N/A</v>
      </c>
      <c r="F8914" s="8">
        <v>0</v>
      </c>
      <c r="G8914" s="9">
        <f>SUMIFS('Entrada - Salida'!$E:$E,'Entrada - Salida'!$D:$D,Saldo!C8914,'Entrada - Salida'!C:C,Saldo!B8914)</f>
        <v>0</v>
      </c>
      <c r="H8914" s="10">
        <f>SUMIFS('Entrada - Salida'!$F:$F,'Entrada - Salida'!$D:$D,Saldo!C8914,'Entrada - Salida'!C:C,Saldo!B8914)</f>
        <v>0</v>
      </c>
      <c r="I8914" s="11">
        <f t="shared" si="140"/>
        <v>0</v>
      </c>
      <c r="J8914" s="22"/>
    </row>
    <row r="8915" spans="5:10">
      <c r="E8915" s="4" t="e">
        <f>VLOOKUP(B8915,'[1]Base de datos Almacen'!$B$2:$E$3654,4,0)</f>
        <v>#N/A</v>
      </c>
      <c r="F8915" s="8">
        <v>0</v>
      </c>
      <c r="G8915" s="9">
        <f>SUMIFS('Entrada - Salida'!$E:$E,'Entrada - Salida'!$D:$D,Saldo!C8915,'Entrada - Salida'!C:C,Saldo!B8915)</f>
        <v>0</v>
      </c>
      <c r="H8915" s="10">
        <f>SUMIFS('Entrada - Salida'!$F:$F,'Entrada - Salida'!$D:$D,Saldo!C8915,'Entrada - Salida'!C:C,Saldo!B8915)</f>
        <v>0</v>
      </c>
      <c r="I8915" s="11">
        <f t="shared" si="140"/>
        <v>0</v>
      </c>
      <c r="J8915" s="22"/>
    </row>
    <row r="8916" spans="5:10">
      <c r="E8916" s="4" t="e">
        <f>VLOOKUP(B8916,'[1]Base de datos Almacen'!$B$2:$E$3654,4,0)</f>
        <v>#N/A</v>
      </c>
      <c r="F8916" s="8">
        <v>0</v>
      </c>
      <c r="G8916" s="9">
        <f>SUMIFS('Entrada - Salida'!$E:$E,'Entrada - Salida'!$D:$D,Saldo!C8916,'Entrada - Salida'!C:C,Saldo!B8916)</f>
        <v>0</v>
      </c>
      <c r="H8916" s="10">
        <f>SUMIFS('Entrada - Salida'!$F:$F,'Entrada - Salida'!$D:$D,Saldo!C8916,'Entrada - Salida'!C:C,Saldo!B8916)</f>
        <v>0</v>
      </c>
      <c r="I8916" s="11">
        <f t="shared" si="140"/>
        <v>0</v>
      </c>
      <c r="J8916" s="22"/>
    </row>
    <row r="8917" spans="5:10">
      <c r="E8917" s="4" t="e">
        <f>VLOOKUP(B8917,'[1]Base de datos Almacen'!$B$2:$E$3654,4,0)</f>
        <v>#N/A</v>
      </c>
      <c r="F8917" s="8">
        <v>0</v>
      </c>
      <c r="G8917" s="9">
        <f>SUMIFS('Entrada - Salida'!$E:$E,'Entrada - Salida'!$D:$D,Saldo!C8917,'Entrada - Salida'!C:C,Saldo!B8917)</f>
        <v>0</v>
      </c>
      <c r="H8917" s="10">
        <f>SUMIFS('Entrada - Salida'!$F:$F,'Entrada - Salida'!$D:$D,Saldo!C8917,'Entrada - Salida'!C:C,Saldo!B8917)</f>
        <v>0</v>
      </c>
      <c r="I8917" s="11">
        <f t="shared" si="140"/>
        <v>0</v>
      </c>
      <c r="J8917" s="22"/>
    </row>
    <row r="8918" spans="5:10">
      <c r="E8918" s="4" t="e">
        <f>VLOOKUP(B8918,'[1]Base de datos Almacen'!$B$2:$E$3654,4,0)</f>
        <v>#N/A</v>
      </c>
      <c r="F8918" s="8">
        <v>0</v>
      </c>
      <c r="G8918" s="9">
        <f>SUMIFS('Entrada - Salida'!$E:$E,'Entrada - Salida'!$D:$D,Saldo!C8918,'Entrada - Salida'!C:C,Saldo!B8918)</f>
        <v>0</v>
      </c>
      <c r="H8918" s="10">
        <f>SUMIFS('Entrada - Salida'!$F:$F,'Entrada - Salida'!$D:$D,Saldo!C8918,'Entrada - Salida'!C:C,Saldo!B8918)</f>
        <v>0</v>
      </c>
      <c r="I8918" s="11">
        <f t="shared" si="140"/>
        <v>0</v>
      </c>
      <c r="J8918" s="22"/>
    </row>
    <row r="8919" spans="5:10">
      <c r="E8919" s="4" t="e">
        <f>VLOOKUP(B8919,'[1]Base de datos Almacen'!$B$2:$E$3654,4,0)</f>
        <v>#N/A</v>
      </c>
      <c r="F8919" s="8">
        <v>0</v>
      </c>
      <c r="G8919" s="9">
        <f>SUMIFS('Entrada - Salida'!$E:$E,'Entrada - Salida'!$D:$D,Saldo!C8919,'Entrada - Salida'!C:C,Saldo!B8919)</f>
        <v>0</v>
      </c>
      <c r="H8919" s="10">
        <f>SUMIFS('Entrada - Salida'!$F:$F,'Entrada - Salida'!$D:$D,Saldo!C8919,'Entrada - Salida'!C:C,Saldo!B8919)</f>
        <v>0</v>
      </c>
      <c r="I8919" s="11">
        <f t="shared" si="140"/>
        <v>0</v>
      </c>
      <c r="J8919" s="22"/>
    </row>
    <row r="8920" spans="5:10">
      <c r="E8920" s="4" t="e">
        <f>VLOOKUP(B8920,'[1]Base de datos Almacen'!$B$2:$E$3654,4,0)</f>
        <v>#N/A</v>
      </c>
      <c r="F8920" s="8">
        <v>0</v>
      </c>
      <c r="G8920" s="9">
        <f>SUMIFS('Entrada - Salida'!$E:$E,'Entrada - Salida'!$D:$D,Saldo!C8920,'Entrada - Salida'!C:C,Saldo!B8920)</f>
        <v>0</v>
      </c>
      <c r="H8920" s="10">
        <f>SUMIFS('Entrada - Salida'!$F:$F,'Entrada - Salida'!$D:$D,Saldo!C8920,'Entrada - Salida'!C:C,Saldo!B8920)</f>
        <v>0</v>
      </c>
      <c r="I8920" s="11">
        <f t="shared" si="140"/>
        <v>0</v>
      </c>
      <c r="J8920" s="22"/>
    </row>
    <row r="8921" spans="5:10">
      <c r="E8921" s="4" t="e">
        <f>VLOOKUP(B8921,'[1]Base de datos Almacen'!$B$2:$E$3654,4,0)</f>
        <v>#N/A</v>
      </c>
      <c r="F8921" s="8">
        <v>0</v>
      </c>
      <c r="G8921" s="9">
        <f>SUMIFS('Entrada - Salida'!$E:$E,'Entrada - Salida'!$D:$D,Saldo!C8921,'Entrada - Salida'!C:C,Saldo!B8921)</f>
        <v>0</v>
      </c>
      <c r="H8921" s="10">
        <f>SUMIFS('Entrada - Salida'!$F:$F,'Entrada - Salida'!$D:$D,Saldo!C8921,'Entrada - Salida'!C:C,Saldo!B8921)</f>
        <v>0</v>
      </c>
      <c r="I8921" s="11">
        <f t="shared" si="140"/>
        <v>0</v>
      </c>
      <c r="J8921" s="22"/>
    </row>
    <row r="8922" spans="5:10">
      <c r="E8922" s="4" t="e">
        <f>VLOOKUP(B8922,'[1]Base de datos Almacen'!$B$2:$E$3654,4,0)</f>
        <v>#N/A</v>
      </c>
      <c r="F8922" s="8">
        <v>0</v>
      </c>
      <c r="G8922" s="9">
        <f>SUMIFS('Entrada - Salida'!$E:$E,'Entrada - Salida'!$D:$D,Saldo!C8922,'Entrada - Salida'!C:C,Saldo!B8922)</f>
        <v>0</v>
      </c>
      <c r="H8922" s="10">
        <f>SUMIFS('Entrada - Salida'!$F:$F,'Entrada - Salida'!$D:$D,Saldo!C8922,'Entrada - Salida'!C:C,Saldo!B8922)</f>
        <v>0</v>
      </c>
      <c r="I8922" s="11">
        <f t="shared" si="140"/>
        <v>0</v>
      </c>
      <c r="J8922" s="22"/>
    </row>
    <row r="8923" spans="5:10">
      <c r="E8923" s="4" t="e">
        <f>VLOOKUP(B8923,'[1]Base de datos Almacen'!$B$2:$E$3654,4,0)</f>
        <v>#N/A</v>
      </c>
      <c r="F8923" s="8">
        <v>0</v>
      </c>
      <c r="G8923" s="9">
        <f>SUMIFS('Entrada - Salida'!$E:$E,'Entrada - Salida'!$D:$D,Saldo!C8923,'Entrada - Salida'!C:C,Saldo!B8923)</f>
        <v>0</v>
      </c>
      <c r="H8923" s="10">
        <f>SUMIFS('Entrada - Salida'!$F:$F,'Entrada - Salida'!$D:$D,Saldo!C8923,'Entrada - Salida'!C:C,Saldo!B8923)</f>
        <v>0</v>
      </c>
      <c r="I8923" s="11">
        <f t="shared" si="140"/>
        <v>0</v>
      </c>
      <c r="J8923" s="22"/>
    </row>
    <row r="8924" spans="5:10">
      <c r="E8924" s="4" t="e">
        <f>VLOOKUP(B8924,'[1]Base de datos Almacen'!$B$2:$E$3654,4,0)</f>
        <v>#N/A</v>
      </c>
      <c r="F8924" s="8">
        <v>0</v>
      </c>
      <c r="G8924" s="9">
        <f>SUMIFS('Entrada - Salida'!$E:$E,'Entrada - Salida'!$D:$D,Saldo!C8924,'Entrada - Salida'!C:C,Saldo!B8924)</f>
        <v>0</v>
      </c>
      <c r="H8924" s="10">
        <f>SUMIFS('Entrada - Salida'!$F:$F,'Entrada - Salida'!$D:$D,Saldo!C8924,'Entrada - Salida'!C:C,Saldo!B8924)</f>
        <v>0</v>
      </c>
      <c r="I8924" s="11">
        <f t="shared" si="140"/>
        <v>0</v>
      </c>
      <c r="J8924" s="22"/>
    </row>
    <row r="8925" spans="5:10">
      <c r="E8925" s="4" t="e">
        <f>VLOOKUP(B8925,'[1]Base de datos Almacen'!$B$2:$E$3654,4,0)</f>
        <v>#N/A</v>
      </c>
      <c r="F8925" s="8">
        <v>0</v>
      </c>
      <c r="G8925" s="9">
        <f>SUMIFS('Entrada - Salida'!$E:$E,'Entrada - Salida'!$D:$D,Saldo!C8925,'Entrada - Salida'!C:C,Saldo!B8925)</f>
        <v>0</v>
      </c>
      <c r="H8925" s="10">
        <f>SUMIFS('Entrada - Salida'!$F:$F,'Entrada - Salida'!$D:$D,Saldo!C8925,'Entrada - Salida'!C:C,Saldo!B8925)</f>
        <v>0</v>
      </c>
      <c r="I8925" s="11">
        <f t="shared" si="140"/>
        <v>0</v>
      </c>
      <c r="J8925" s="22"/>
    </row>
    <row r="8926" spans="5:10">
      <c r="E8926" s="4" t="e">
        <f>VLOOKUP(B8926,'[1]Base de datos Almacen'!$B$2:$E$3654,4,0)</f>
        <v>#N/A</v>
      </c>
      <c r="F8926" s="8">
        <v>0</v>
      </c>
      <c r="G8926" s="9">
        <f>SUMIFS('Entrada - Salida'!$E:$E,'Entrada - Salida'!$D:$D,Saldo!C8926,'Entrada - Salida'!C:C,Saldo!B8926)</f>
        <v>0</v>
      </c>
      <c r="H8926" s="10">
        <f>SUMIFS('Entrada - Salida'!$F:$F,'Entrada - Salida'!$D:$D,Saldo!C8926,'Entrada - Salida'!C:C,Saldo!B8926)</f>
        <v>0</v>
      </c>
      <c r="I8926" s="11">
        <f t="shared" si="140"/>
        <v>0</v>
      </c>
      <c r="J8926" s="22"/>
    </row>
    <row r="8927" spans="5:10">
      <c r="E8927" s="4" t="e">
        <f>VLOOKUP(B8927,'[1]Base de datos Almacen'!$B$2:$E$3654,4,0)</f>
        <v>#N/A</v>
      </c>
      <c r="F8927" s="8">
        <v>0</v>
      </c>
      <c r="G8927" s="9">
        <f>SUMIFS('Entrada - Salida'!$E:$E,'Entrada - Salida'!$D:$D,Saldo!C8927,'Entrada - Salida'!C:C,Saldo!B8927)</f>
        <v>0</v>
      </c>
      <c r="H8927" s="10">
        <f>SUMIFS('Entrada - Salida'!$F:$F,'Entrada - Salida'!$D:$D,Saldo!C8927,'Entrada - Salida'!C:C,Saldo!B8927)</f>
        <v>0</v>
      </c>
      <c r="I8927" s="11">
        <f t="shared" si="140"/>
        <v>0</v>
      </c>
      <c r="J8927" s="22"/>
    </row>
    <row r="8928" spans="5:10">
      <c r="E8928" s="4" t="e">
        <f>VLOOKUP(B8928,'[1]Base de datos Almacen'!$B$2:$E$3654,4,0)</f>
        <v>#N/A</v>
      </c>
      <c r="F8928" s="8">
        <v>0</v>
      </c>
      <c r="G8928" s="9">
        <f>SUMIFS('Entrada - Salida'!$E:$E,'Entrada - Salida'!$D:$D,Saldo!C8928,'Entrada - Salida'!C:C,Saldo!B8928)</f>
        <v>0</v>
      </c>
      <c r="H8928" s="10">
        <f>SUMIFS('Entrada - Salida'!$F:$F,'Entrada - Salida'!$D:$D,Saldo!C8928,'Entrada - Salida'!C:C,Saldo!B8928)</f>
        <v>0</v>
      </c>
      <c r="I8928" s="11">
        <f t="shared" si="140"/>
        <v>0</v>
      </c>
      <c r="J8928" s="22"/>
    </row>
    <row r="8929" spans="5:10">
      <c r="E8929" s="4" t="e">
        <f>VLOOKUP(B8929,'[1]Base de datos Almacen'!$B$2:$E$3654,4,0)</f>
        <v>#N/A</v>
      </c>
      <c r="F8929" s="8">
        <v>0</v>
      </c>
      <c r="G8929" s="9">
        <f>SUMIFS('Entrada - Salida'!$E:$E,'Entrada - Salida'!$D:$D,Saldo!C8929,'Entrada - Salida'!C:C,Saldo!B8929)</f>
        <v>0</v>
      </c>
      <c r="H8929" s="10">
        <f>SUMIFS('Entrada - Salida'!$F:$F,'Entrada - Salida'!$D:$D,Saldo!C8929,'Entrada - Salida'!C:C,Saldo!B8929)</f>
        <v>0</v>
      </c>
      <c r="I8929" s="11">
        <f t="shared" si="140"/>
        <v>0</v>
      </c>
      <c r="J8929" s="22"/>
    </row>
    <row r="8930" spans="5:10">
      <c r="E8930" s="4" t="e">
        <f>VLOOKUP(B8930,'[1]Base de datos Almacen'!$B$2:$E$3654,4,0)</f>
        <v>#N/A</v>
      </c>
      <c r="F8930" s="8">
        <v>0</v>
      </c>
      <c r="G8930" s="9">
        <f>SUMIFS('Entrada - Salida'!$E:$E,'Entrada - Salida'!$D:$D,Saldo!C8930,'Entrada - Salida'!C:C,Saldo!B8930)</f>
        <v>0</v>
      </c>
      <c r="H8930" s="10">
        <f>SUMIFS('Entrada - Salida'!$F:$F,'Entrada - Salida'!$D:$D,Saldo!C8930,'Entrada - Salida'!C:C,Saldo!B8930)</f>
        <v>0</v>
      </c>
      <c r="I8930" s="11">
        <f t="shared" si="140"/>
        <v>0</v>
      </c>
      <c r="J8930" s="22"/>
    </row>
    <row r="8931" spans="5:10">
      <c r="E8931" s="4" t="e">
        <f>VLOOKUP(B8931,'[1]Base de datos Almacen'!$B$2:$E$3654,4,0)</f>
        <v>#N/A</v>
      </c>
      <c r="F8931" s="8">
        <v>0</v>
      </c>
      <c r="G8931" s="9">
        <f>SUMIFS('Entrada - Salida'!$E:$E,'Entrada - Salida'!$D:$D,Saldo!C8931,'Entrada - Salida'!C:C,Saldo!B8931)</f>
        <v>0</v>
      </c>
      <c r="H8931" s="10">
        <f>SUMIFS('Entrada - Salida'!$F:$F,'Entrada - Salida'!$D:$D,Saldo!C8931,'Entrada - Salida'!C:C,Saldo!B8931)</f>
        <v>0</v>
      </c>
      <c r="I8931" s="11">
        <f t="shared" si="140"/>
        <v>0</v>
      </c>
      <c r="J8931" s="22"/>
    </row>
    <row r="8932" spans="5:10">
      <c r="E8932" s="4" t="e">
        <f>VLOOKUP(B8932,'[1]Base de datos Almacen'!$B$2:$E$3654,4,0)</f>
        <v>#N/A</v>
      </c>
      <c r="F8932" s="8">
        <v>0</v>
      </c>
      <c r="G8932" s="9">
        <f>SUMIFS('Entrada - Salida'!$E:$E,'Entrada - Salida'!$D:$D,Saldo!C8932,'Entrada - Salida'!C:C,Saldo!B8932)</f>
        <v>0</v>
      </c>
      <c r="H8932" s="10">
        <f>SUMIFS('Entrada - Salida'!$F:$F,'Entrada - Salida'!$D:$D,Saldo!C8932,'Entrada - Salida'!C:C,Saldo!B8932)</f>
        <v>0</v>
      </c>
      <c r="I8932" s="11">
        <f t="shared" si="140"/>
        <v>0</v>
      </c>
      <c r="J8932" s="22"/>
    </row>
    <row r="8933" spans="5:10">
      <c r="E8933" s="4" t="e">
        <f>VLOOKUP(B8933,'[1]Base de datos Almacen'!$B$2:$E$3654,4,0)</f>
        <v>#N/A</v>
      </c>
      <c r="F8933" s="8">
        <v>0</v>
      </c>
      <c r="G8933" s="9">
        <f>SUMIFS('Entrada - Salida'!$E:$E,'Entrada - Salida'!$D:$D,Saldo!C8933,'Entrada - Salida'!C:C,Saldo!B8933)</f>
        <v>0</v>
      </c>
      <c r="H8933" s="10">
        <f>SUMIFS('Entrada - Salida'!$F:$F,'Entrada - Salida'!$D:$D,Saldo!C8933,'Entrada - Salida'!C:C,Saldo!B8933)</f>
        <v>0</v>
      </c>
      <c r="I8933" s="11">
        <f t="shared" si="140"/>
        <v>0</v>
      </c>
      <c r="J8933" s="22"/>
    </row>
    <row r="8934" spans="5:10">
      <c r="E8934" s="4" t="e">
        <f>VLOOKUP(B8934,'[1]Base de datos Almacen'!$B$2:$E$3654,4,0)</f>
        <v>#N/A</v>
      </c>
      <c r="F8934" s="8">
        <v>0</v>
      </c>
      <c r="G8934" s="9">
        <f>SUMIFS('Entrada - Salida'!$E:$E,'Entrada - Salida'!$D:$D,Saldo!C8934,'Entrada - Salida'!C:C,Saldo!B8934)</f>
        <v>0</v>
      </c>
      <c r="H8934" s="10">
        <f>SUMIFS('Entrada - Salida'!$F:$F,'Entrada - Salida'!$D:$D,Saldo!C8934,'Entrada - Salida'!C:C,Saldo!B8934)</f>
        <v>0</v>
      </c>
      <c r="I8934" s="11">
        <f t="shared" si="140"/>
        <v>0</v>
      </c>
      <c r="J8934" s="22"/>
    </row>
    <row r="8935" spans="5:10">
      <c r="E8935" s="4" t="e">
        <f>VLOOKUP(B8935,'[1]Base de datos Almacen'!$B$2:$E$3654,4,0)</f>
        <v>#N/A</v>
      </c>
      <c r="F8935" s="8">
        <v>0</v>
      </c>
      <c r="G8935" s="9">
        <f>SUMIFS('Entrada - Salida'!$E:$E,'Entrada - Salida'!$D:$D,Saldo!C8935,'Entrada - Salida'!C:C,Saldo!B8935)</f>
        <v>0</v>
      </c>
      <c r="H8935" s="10">
        <f>SUMIFS('Entrada - Salida'!$F:$F,'Entrada - Salida'!$D:$D,Saldo!C8935,'Entrada - Salida'!C:C,Saldo!B8935)</f>
        <v>0</v>
      </c>
      <c r="I8935" s="11">
        <f t="shared" si="140"/>
        <v>0</v>
      </c>
      <c r="J8935" s="22"/>
    </row>
    <row r="8936" spans="5:10">
      <c r="E8936" s="4" t="e">
        <f>VLOOKUP(B8936,'[1]Base de datos Almacen'!$B$2:$E$3654,4,0)</f>
        <v>#N/A</v>
      </c>
      <c r="F8936" s="8">
        <v>0</v>
      </c>
      <c r="G8936" s="9">
        <f>SUMIFS('Entrada - Salida'!$E:$E,'Entrada - Salida'!$D:$D,Saldo!C8936,'Entrada - Salida'!C:C,Saldo!B8936)</f>
        <v>0</v>
      </c>
      <c r="H8936" s="10">
        <f>SUMIFS('Entrada - Salida'!$F:$F,'Entrada - Salida'!$D:$D,Saldo!C8936,'Entrada - Salida'!C:C,Saldo!B8936)</f>
        <v>0</v>
      </c>
      <c r="I8936" s="11">
        <f t="shared" si="140"/>
        <v>0</v>
      </c>
      <c r="J8936" s="22"/>
    </row>
    <row r="8937" spans="5:10">
      <c r="E8937" s="4" t="e">
        <f>VLOOKUP(B8937,'[1]Base de datos Almacen'!$B$2:$E$3654,4,0)</f>
        <v>#N/A</v>
      </c>
      <c r="F8937" s="8">
        <v>0</v>
      </c>
      <c r="G8937" s="9">
        <f>SUMIFS('Entrada - Salida'!$E:$E,'Entrada - Salida'!$D:$D,Saldo!C8937,'Entrada - Salida'!C:C,Saldo!B8937)</f>
        <v>0</v>
      </c>
      <c r="H8937" s="10">
        <f>SUMIFS('Entrada - Salida'!$F:$F,'Entrada - Salida'!$D:$D,Saldo!C8937,'Entrada - Salida'!C:C,Saldo!B8937)</f>
        <v>0</v>
      </c>
      <c r="I8937" s="11">
        <f t="shared" si="140"/>
        <v>0</v>
      </c>
      <c r="J8937" s="22"/>
    </row>
    <row r="8938" spans="5:10">
      <c r="E8938" s="4" t="e">
        <f>VLOOKUP(B8938,'[1]Base de datos Almacen'!$B$2:$E$3654,4,0)</f>
        <v>#N/A</v>
      </c>
      <c r="F8938" s="8">
        <v>0</v>
      </c>
      <c r="G8938" s="9">
        <f>SUMIFS('Entrada - Salida'!$E:$E,'Entrada - Salida'!$D:$D,Saldo!C8938,'Entrada - Salida'!C:C,Saldo!B8938)</f>
        <v>0</v>
      </c>
      <c r="H8938" s="10">
        <f>SUMIFS('Entrada - Salida'!$F:$F,'Entrada - Salida'!$D:$D,Saldo!C8938,'Entrada - Salida'!C:C,Saldo!B8938)</f>
        <v>0</v>
      </c>
      <c r="I8938" s="11">
        <f t="shared" si="140"/>
        <v>0</v>
      </c>
      <c r="J8938" s="22"/>
    </row>
    <row r="8939" spans="5:10">
      <c r="E8939" s="4" t="e">
        <f>VLOOKUP(B8939,'[1]Base de datos Almacen'!$B$2:$E$3654,4,0)</f>
        <v>#N/A</v>
      </c>
      <c r="F8939" s="8">
        <v>0</v>
      </c>
      <c r="G8939" s="9">
        <f>SUMIFS('Entrada - Salida'!$E:$E,'Entrada - Salida'!$D:$D,Saldo!C8939,'Entrada - Salida'!C:C,Saldo!B8939)</f>
        <v>0</v>
      </c>
      <c r="H8939" s="10">
        <f>SUMIFS('Entrada - Salida'!$F:$F,'Entrada - Salida'!$D:$D,Saldo!C8939,'Entrada - Salida'!C:C,Saldo!B8939)</f>
        <v>0</v>
      </c>
      <c r="I8939" s="11">
        <f t="shared" si="140"/>
        <v>0</v>
      </c>
      <c r="J8939" s="22"/>
    </row>
    <row r="8940" spans="5:10">
      <c r="E8940" s="4" t="e">
        <f>VLOOKUP(B8940,'[1]Base de datos Almacen'!$B$2:$E$3654,4,0)</f>
        <v>#N/A</v>
      </c>
      <c r="F8940" s="8">
        <v>0</v>
      </c>
      <c r="G8940" s="9">
        <f>SUMIFS('Entrada - Salida'!$E:$E,'Entrada - Salida'!$D:$D,Saldo!C8940,'Entrada - Salida'!C:C,Saldo!B8940)</f>
        <v>0</v>
      </c>
      <c r="H8940" s="10">
        <f>SUMIFS('Entrada - Salida'!$F:$F,'Entrada - Salida'!$D:$D,Saldo!C8940,'Entrada - Salida'!C:C,Saldo!B8940)</f>
        <v>0</v>
      </c>
      <c r="I8940" s="11">
        <f t="shared" si="140"/>
        <v>0</v>
      </c>
      <c r="J8940" s="22"/>
    </row>
    <row r="8941" spans="5:10">
      <c r="E8941" s="4" t="e">
        <f>VLOOKUP(B8941,'[1]Base de datos Almacen'!$B$2:$E$3654,4,0)</f>
        <v>#N/A</v>
      </c>
      <c r="F8941" s="8">
        <v>0</v>
      </c>
      <c r="G8941" s="9">
        <f>SUMIFS('Entrada - Salida'!$E:$E,'Entrada - Salida'!$D:$D,Saldo!C8941,'Entrada - Salida'!C:C,Saldo!B8941)</f>
        <v>0</v>
      </c>
      <c r="H8941" s="10">
        <f>SUMIFS('Entrada - Salida'!$F:$F,'Entrada - Salida'!$D:$D,Saldo!C8941,'Entrada - Salida'!C:C,Saldo!B8941)</f>
        <v>0</v>
      </c>
      <c r="I8941" s="11">
        <f t="shared" si="140"/>
        <v>0</v>
      </c>
      <c r="J8941" s="22"/>
    </row>
    <row r="8942" spans="5:10">
      <c r="E8942" s="4" t="e">
        <f>VLOOKUP(B8942,'[1]Base de datos Almacen'!$B$2:$E$3654,4,0)</f>
        <v>#N/A</v>
      </c>
      <c r="F8942" s="8">
        <v>0</v>
      </c>
      <c r="G8942" s="9">
        <f>SUMIFS('Entrada - Salida'!$E:$E,'Entrada - Salida'!$D:$D,Saldo!C8942,'Entrada - Salida'!C:C,Saldo!B8942)</f>
        <v>0</v>
      </c>
      <c r="H8942" s="10">
        <f>SUMIFS('Entrada - Salida'!$F:$F,'Entrada - Salida'!$D:$D,Saldo!C8942,'Entrada - Salida'!C:C,Saldo!B8942)</f>
        <v>0</v>
      </c>
      <c r="I8942" s="11">
        <f t="shared" ref="I8942:I9005" si="141">+(G8942-H8942)+F8942</f>
        <v>0</v>
      </c>
      <c r="J8942" s="22"/>
    </row>
    <row r="8943" spans="5:10">
      <c r="E8943" s="4" t="e">
        <f>VLOOKUP(B8943,'[1]Base de datos Almacen'!$B$2:$E$3654,4,0)</f>
        <v>#N/A</v>
      </c>
      <c r="F8943" s="8">
        <v>0</v>
      </c>
      <c r="G8943" s="9">
        <f>SUMIFS('Entrada - Salida'!$E:$E,'Entrada - Salida'!$D:$D,Saldo!C8943,'Entrada - Salida'!C:C,Saldo!B8943)</f>
        <v>0</v>
      </c>
      <c r="H8943" s="10">
        <f>SUMIFS('Entrada - Salida'!$F:$F,'Entrada - Salida'!$D:$D,Saldo!C8943,'Entrada - Salida'!C:C,Saldo!B8943)</f>
        <v>0</v>
      </c>
      <c r="I8943" s="11">
        <f t="shared" si="141"/>
        <v>0</v>
      </c>
      <c r="J8943" s="22"/>
    </row>
    <row r="8944" spans="5:10">
      <c r="E8944" s="4" t="e">
        <f>VLOOKUP(B8944,'[1]Base de datos Almacen'!$B$2:$E$3654,4,0)</f>
        <v>#N/A</v>
      </c>
      <c r="F8944" s="8">
        <v>0</v>
      </c>
      <c r="G8944" s="9">
        <f>SUMIFS('Entrada - Salida'!$E:$E,'Entrada - Salida'!$D:$D,Saldo!C8944,'Entrada - Salida'!C:C,Saldo!B8944)</f>
        <v>0</v>
      </c>
      <c r="H8944" s="10">
        <f>SUMIFS('Entrada - Salida'!$F:$F,'Entrada - Salida'!$D:$D,Saldo!C8944,'Entrada - Salida'!C:C,Saldo!B8944)</f>
        <v>0</v>
      </c>
      <c r="I8944" s="11">
        <f t="shared" si="141"/>
        <v>0</v>
      </c>
      <c r="J8944" s="22"/>
    </row>
    <row r="8945" spans="5:10">
      <c r="E8945" s="4" t="e">
        <f>VLOOKUP(B8945,'[1]Base de datos Almacen'!$B$2:$E$3654,4,0)</f>
        <v>#N/A</v>
      </c>
      <c r="F8945" s="8">
        <v>0</v>
      </c>
      <c r="G8945" s="9">
        <f>SUMIFS('Entrada - Salida'!$E:$E,'Entrada - Salida'!$D:$D,Saldo!C8945,'Entrada - Salida'!C:C,Saldo!B8945)</f>
        <v>0</v>
      </c>
      <c r="H8945" s="10">
        <f>SUMIFS('Entrada - Salida'!$F:$F,'Entrada - Salida'!$D:$D,Saldo!C8945,'Entrada - Salida'!C:C,Saldo!B8945)</f>
        <v>0</v>
      </c>
      <c r="I8945" s="11">
        <f t="shared" si="141"/>
        <v>0</v>
      </c>
      <c r="J8945" s="22"/>
    </row>
    <row r="8946" spans="5:10">
      <c r="E8946" s="4" t="e">
        <f>VLOOKUP(B8946,'[1]Base de datos Almacen'!$B$2:$E$3654,4,0)</f>
        <v>#N/A</v>
      </c>
      <c r="F8946" s="8">
        <v>0</v>
      </c>
      <c r="G8946" s="9">
        <f>SUMIFS('Entrada - Salida'!$E:$E,'Entrada - Salida'!$D:$D,Saldo!C8946,'Entrada - Salida'!C:C,Saldo!B8946)</f>
        <v>0</v>
      </c>
      <c r="H8946" s="10">
        <f>SUMIFS('Entrada - Salida'!$F:$F,'Entrada - Salida'!$D:$D,Saldo!C8946,'Entrada - Salida'!C:C,Saldo!B8946)</f>
        <v>0</v>
      </c>
      <c r="I8946" s="11">
        <f t="shared" si="141"/>
        <v>0</v>
      </c>
      <c r="J8946" s="22"/>
    </row>
    <row r="8947" spans="5:10">
      <c r="E8947" s="4" t="e">
        <f>VLOOKUP(B8947,'[1]Base de datos Almacen'!$B$2:$E$3654,4,0)</f>
        <v>#N/A</v>
      </c>
      <c r="F8947" s="8">
        <v>0</v>
      </c>
      <c r="G8947" s="9">
        <f>SUMIFS('Entrada - Salida'!$E:$E,'Entrada - Salida'!$D:$D,Saldo!C8947,'Entrada - Salida'!C:C,Saldo!B8947)</f>
        <v>0</v>
      </c>
      <c r="H8947" s="10">
        <f>SUMIFS('Entrada - Salida'!$F:$F,'Entrada - Salida'!$D:$D,Saldo!C8947,'Entrada - Salida'!C:C,Saldo!B8947)</f>
        <v>0</v>
      </c>
      <c r="I8947" s="11">
        <f t="shared" si="141"/>
        <v>0</v>
      </c>
      <c r="J8947" s="22"/>
    </row>
    <row r="8948" spans="5:10">
      <c r="E8948" s="4" t="e">
        <f>VLOOKUP(B8948,'[1]Base de datos Almacen'!$B$2:$E$3654,4,0)</f>
        <v>#N/A</v>
      </c>
      <c r="F8948" s="8">
        <v>0</v>
      </c>
      <c r="G8948" s="9">
        <f>SUMIFS('Entrada - Salida'!$E:$E,'Entrada - Salida'!$D:$D,Saldo!C8948,'Entrada - Salida'!C:C,Saldo!B8948)</f>
        <v>0</v>
      </c>
      <c r="H8948" s="10">
        <f>SUMIFS('Entrada - Salida'!$F:$F,'Entrada - Salida'!$D:$D,Saldo!C8948,'Entrada - Salida'!C:C,Saldo!B8948)</f>
        <v>0</v>
      </c>
      <c r="I8948" s="11">
        <f t="shared" si="141"/>
        <v>0</v>
      </c>
      <c r="J8948" s="22"/>
    </row>
    <row r="8949" spans="5:10">
      <c r="E8949" s="4" t="e">
        <f>VLOOKUP(B8949,'[1]Base de datos Almacen'!$B$2:$E$3654,4,0)</f>
        <v>#N/A</v>
      </c>
      <c r="F8949" s="8">
        <v>0</v>
      </c>
      <c r="G8949" s="9">
        <f>SUMIFS('Entrada - Salida'!$E:$E,'Entrada - Salida'!$D:$D,Saldo!C8949,'Entrada - Salida'!C:C,Saldo!B8949)</f>
        <v>0</v>
      </c>
      <c r="H8949" s="10">
        <f>SUMIFS('Entrada - Salida'!$F:$F,'Entrada - Salida'!$D:$D,Saldo!C8949,'Entrada - Salida'!C:C,Saldo!B8949)</f>
        <v>0</v>
      </c>
      <c r="I8949" s="11">
        <f t="shared" si="141"/>
        <v>0</v>
      </c>
      <c r="J8949" s="22"/>
    </row>
    <row r="8950" spans="5:10">
      <c r="E8950" s="4" t="e">
        <f>VLOOKUP(B8950,'[1]Base de datos Almacen'!$B$2:$E$3654,4,0)</f>
        <v>#N/A</v>
      </c>
      <c r="F8950" s="8">
        <v>0</v>
      </c>
      <c r="G8950" s="9">
        <f>SUMIFS('Entrada - Salida'!$E:$E,'Entrada - Salida'!$D:$D,Saldo!C8950,'Entrada - Salida'!C:C,Saldo!B8950)</f>
        <v>0</v>
      </c>
      <c r="H8950" s="10">
        <f>SUMIFS('Entrada - Salida'!$F:$F,'Entrada - Salida'!$D:$D,Saldo!C8950,'Entrada - Salida'!C:C,Saldo!B8950)</f>
        <v>0</v>
      </c>
      <c r="I8950" s="11">
        <f t="shared" si="141"/>
        <v>0</v>
      </c>
      <c r="J8950" s="22"/>
    </row>
    <row r="8951" spans="5:10">
      <c r="E8951" s="4" t="e">
        <f>VLOOKUP(B8951,'[1]Base de datos Almacen'!$B$2:$E$3654,4,0)</f>
        <v>#N/A</v>
      </c>
      <c r="F8951" s="8">
        <v>0</v>
      </c>
      <c r="G8951" s="9">
        <f>SUMIFS('Entrada - Salida'!$E:$E,'Entrada - Salida'!$D:$D,Saldo!C8951,'Entrada - Salida'!C:C,Saldo!B8951)</f>
        <v>0</v>
      </c>
      <c r="H8951" s="10">
        <f>SUMIFS('Entrada - Salida'!$F:$F,'Entrada - Salida'!$D:$D,Saldo!C8951,'Entrada - Salida'!C:C,Saldo!B8951)</f>
        <v>0</v>
      </c>
      <c r="I8951" s="11">
        <f t="shared" si="141"/>
        <v>0</v>
      </c>
      <c r="J8951" s="22"/>
    </row>
    <row r="8952" spans="5:10">
      <c r="E8952" s="4" t="e">
        <f>VLOOKUP(B8952,'[1]Base de datos Almacen'!$B$2:$E$3654,4,0)</f>
        <v>#N/A</v>
      </c>
      <c r="F8952" s="8">
        <v>0</v>
      </c>
      <c r="G8952" s="9">
        <f>SUMIFS('Entrada - Salida'!$E:$E,'Entrada - Salida'!$D:$D,Saldo!C8952,'Entrada - Salida'!C:C,Saldo!B8952)</f>
        <v>0</v>
      </c>
      <c r="H8952" s="10">
        <f>SUMIFS('Entrada - Salida'!$F:$F,'Entrada - Salida'!$D:$D,Saldo!C8952,'Entrada - Salida'!C:C,Saldo!B8952)</f>
        <v>0</v>
      </c>
      <c r="I8952" s="11">
        <f t="shared" si="141"/>
        <v>0</v>
      </c>
      <c r="J8952" s="22"/>
    </row>
    <row r="8953" spans="5:10">
      <c r="E8953" s="4" t="e">
        <f>VLOOKUP(B8953,'[1]Base de datos Almacen'!$B$2:$E$3654,4,0)</f>
        <v>#N/A</v>
      </c>
      <c r="F8953" s="8">
        <v>0</v>
      </c>
      <c r="G8953" s="9">
        <f>SUMIFS('Entrada - Salida'!$E:$E,'Entrada - Salida'!$D:$D,Saldo!C8953,'Entrada - Salida'!C:C,Saldo!B8953)</f>
        <v>0</v>
      </c>
      <c r="H8953" s="10">
        <f>SUMIFS('Entrada - Salida'!$F:$F,'Entrada - Salida'!$D:$D,Saldo!C8953,'Entrada - Salida'!C:C,Saldo!B8953)</f>
        <v>0</v>
      </c>
      <c r="I8953" s="11">
        <f t="shared" si="141"/>
        <v>0</v>
      </c>
      <c r="J8953" s="22"/>
    </row>
    <row r="8954" spans="5:10">
      <c r="E8954" s="4" t="e">
        <f>VLOOKUP(B8954,'[1]Base de datos Almacen'!$B$2:$E$3654,4,0)</f>
        <v>#N/A</v>
      </c>
      <c r="F8954" s="8">
        <v>0</v>
      </c>
      <c r="G8954" s="9">
        <f>SUMIFS('Entrada - Salida'!$E:$E,'Entrada - Salida'!$D:$D,Saldo!C8954,'Entrada - Salida'!C:C,Saldo!B8954)</f>
        <v>0</v>
      </c>
      <c r="H8954" s="10">
        <f>SUMIFS('Entrada - Salida'!$F:$F,'Entrada - Salida'!$D:$D,Saldo!C8954,'Entrada - Salida'!C:C,Saldo!B8954)</f>
        <v>0</v>
      </c>
      <c r="I8954" s="11">
        <f t="shared" si="141"/>
        <v>0</v>
      </c>
      <c r="J8954" s="22"/>
    </row>
    <row r="8955" spans="5:10">
      <c r="E8955" s="4" t="e">
        <f>VLOOKUP(B8955,'[1]Base de datos Almacen'!$B$2:$E$3654,4,0)</f>
        <v>#N/A</v>
      </c>
      <c r="F8955" s="8">
        <v>0</v>
      </c>
      <c r="G8955" s="9">
        <f>SUMIFS('Entrada - Salida'!$E:$E,'Entrada - Salida'!$D:$D,Saldo!C8955,'Entrada - Salida'!C:C,Saldo!B8955)</f>
        <v>0</v>
      </c>
      <c r="H8955" s="10">
        <f>SUMIFS('Entrada - Salida'!$F:$F,'Entrada - Salida'!$D:$D,Saldo!C8955,'Entrada - Salida'!C:C,Saldo!B8955)</f>
        <v>0</v>
      </c>
      <c r="I8955" s="11">
        <f t="shared" si="141"/>
        <v>0</v>
      </c>
      <c r="J8955" s="22"/>
    </row>
    <row r="8956" spans="5:10">
      <c r="E8956" s="4" t="e">
        <f>VLOOKUP(B8956,'[1]Base de datos Almacen'!$B$2:$E$3654,4,0)</f>
        <v>#N/A</v>
      </c>
      <c r="F8956" s="8">
        <v>0</v>
      </c>
      <c r="G8956" s="9">
        <f>SUMIFS('Entrada - Salida'!$E:$E,'Entrada - Salida'!$D:$D,Saldo!C8956,'Entrada - Salida'!C:C,Saldo!B8956)</f>
        <v>0</v>
      </c>
      <c r="H8956" s="10">
        <f>SUMIFS('Entrada - Salida'!$F:$F,'Entrada - Salida'!$D:$D,Saldo!C8956,'Entrada - Salida'!C:C,Saldo!B8956)</f>
        <v>0</v>
      </c>
      <c r="I8956" s="11">
        <f t="shared" si="141"/>
        <v>0</v>
      </c>
      <c r="J8956" s="22"/>
    </row>
    <row r="8957" spans="5:10">
      <c r="E8957" s="4" t="e">
        <f>VLOOKUP(B8957,'[1]Base de datos Almacen'!$B$2:$E$3654,4,0)</f>
        <v>#N/A</v>
      </c>
      <c r="F8957" s="8">
        <v>0</v>
      </c>
      <c r="G8957" s="9">
        <f>SUMIFS('Entrada - Salida'!$E:$E,'Entrada - Salida'!$D:$D,Saldo!C8957,'Entrada - Salida'!C:C,Saldo!B8957)</f>
        <v>0</v>
      </c>
      <c r="H8957" s="10">
        <f>SUMIFS('Entrada - Salida'!$F:$F,'Entrada - Salida'!$D:$D,Saldo!C8957,'Entrada - Salida'!C:C,Saldo!B8957)</f>
        <v>0</v>
      </c>
      <c r="I8957" s="11">
        <f t="shared" si="141"/>
        <v>0</v>
      </c>
      <c r="J8957" s="22"/>
    </row>
    <row r="8958" spans="5:10">
      <c r="E8958" s="4" t="e">
        <f>VLOOKUP(B8958,'[1]Base de datos Almacen'!$B$2:$E$3654,4,0)</f>
        <v>#N/A</v>
      </c>
      <c r="F8958" s="8">
        <v>0</v>
      </c>
      <c r="G8958" s="9">
        <f>SUMIFS('Entrada - Salida'!$E:$E,'Entrada - Salida'!$D:$D,Saldo!C8958,'Entrada - Salida'!C:C,Saldo!B8958)</f>
        <v>0</v>
      </c>
      <c r="H8958" s="10">
        <f>SUMIFS('Entrada - Salida'!$F:$F,'Entrada - Salida'!$D:$D,Saldo!C8958,'Entrada - Salida'!C:C,Saldo!B8958)</f>
        <v>0</v>
      </c>
      <c r="I8958" s="11">
        <f t="shared" si="141"/>
        <v>0</v>
      </c>
      <c r="J8958" s="22"/>
    </row>
    <row r="8959" spans="5:10">
      <c r="E8959" s="4" t="e">
        <f>VLOOKUP(B8959,'[1]Base de datos Almacen'!$B$2:$E$3654,4,0)</f>
        <v>#N/A</v>
      </c>
      <c r="F8959" s="8">
        <v>0</v>
      </c>
      <c r="G8959" s="9">
        <f>SUMIFS('Entrada - Salida'!$E:$E,'Entrada - Salida'!$D:$D,Saldo!C8959,'Entrada - Salida'!C:C,Saldo!B8959)</f>
        <v>0</v>
      </c>
      <c r="H8959" s="10">
        <f>SUMIFS('Entrada - Salida'!$F:$F,'Entrada - Salida'!$D:$D,Saldo!C8959,'Entrada - Salida'!C:C,Saldo!B8959)</f>
        <v>0</v>
      </c>
      <c r="I8959" s="11">
        <f t="shared" si="141"/>
        <v>0</v>
      </c>
      <c r="J8959" s="22"/>
    </row>
    <row r="8960" spans="5:10">
      <c r="E8960" s="4" t="e">
        <f>VLOOKUP(B8960,'[1]Base de datos Almacen'!$B$2:$E$3654,4,0)</f>
        <v>#N/A</v>
      </c>
      <c r="F8960" s="8">
        <v>0</v>
      </c>
      <c r="G8960" s="9">
        <f>SUMIFS('Entrada - Salida'!$E:$E,'Entrada - Salida'!$D:$D,Saldo!C8960,'Entrada - Salida'!C:C,Saldo!B8960)</f>
        <v>0</v>
      </c>
      <c r="H8960" s="10">
        <f>SUMIFS('Entrada - Salida'!$F:$F,'Entrada - Salida'!$D:$D,Saldo!C8960,'Entrada - Salida'!C:C,Saldo!B8960)</f>
        <v>0</v>
      </c>
      <c r="I8960" s="11">
        <f t="shared" si="141"/>
        <v>0</v>
      </c>
      <c r="J8960" s="22"/>
    </row>
    <row r="8961" spans="5:10">
      <c r="E8961" s="4" t="e">
        <f>VLOOKUP(B8961,'[1]Base de datos Almacen'!$B$2:$E$3654,4,0)</f>
        <v>#N/A</v>
      </c>
      <c r="F8961" s="8">
        <v>0</v>
      </c>
      <c r="G8961" s="9">
        <f>SUMIFS('Entrada - Salida'!$E:$E,'Entrada - Salida'!$D:$D,Saldo!C8961,'Entrada - Salida'!C:C,Saldo!B8961)</f>
        <v>0</v>
      </c>
      <c r="H8961" s="10">
        <f>SUMIFS('Entrada - Salida'!$F:$F,'Entrada - Salida'!$D:$D,Saldo!C8961,'Entrada - Salida'!C:C,Saldo!B8961)</f>
        <v>0</v>
      </c>
      <c r="I8961" s="11">
        <f t="shared" si="141"/>
        <v>0</v>
      </c>
      <c r="J8961" s="22"/>
    </row>
    <row r="8962" spans="5:10">
      <c r="E8962" s="4" t="e">
        <f>VLOOKUP(B8962,'[1]Base de datos Almacen'!$B$2:$E$3654,4,0)</f>
        <v>#N/A</v>
      </c>
      <c r="F8962" s="8">
        <v>0</v>
      </c>
      <c r="G8962" s="9">
        <f>SUMIFS('Entrada - Salida'!$E:$E,'Entrada - Salida'!$D:$D,Saldo!C8962,'Entrada - Salida'!C:C,Saldo!B8962)</f>
        <v>0</v>
      </c>
      <c r="H8962" s="10">
        <f>SUMIFS('Entrada - Salida'!$F:$F,'Entrada - Salida'!$D:$D,Saldo!C8962,'Entrada - Salida'!C:C,Saldo!B8962)</f>
        <v>0</v>
      </c>
      <c r="I8962" s="11">
        <f t="shared" si="141"/>
        <v>0</v>
      </c>
      <c r="J8962" s="22"/>
    </row>
    <row r="8963" spans="5:10">
      <c r="E8963" s="4" t="e">
        <f>VLOOKUP(B8963,'[1]Base de datos Almacen'!$B$2:$E$3654,4,0)</f>
        <v>#N/A</v>
      </c>
      <c r="F8963" s="8">
        <v>0</v>
      </c>
      <c r="G8963" s="9">
        <f>SUMIFS('Entrada - Salida'!$E:$E,'Entrada - Salida'!$D:$D,Saldo!C8963,'Entrada - Salida'!C:C,Saldo!B8963)</f>
        <v>0</v>
      </c>
      <c r="H8963" s="10">
        <f>SUMIFS('Entrada - Salida'!$F:$F,'Entrada - Salida'!$D:$D,Saldo!C8963,'Entrada - Salida'!C:C,Saldo!B8963)</f>
        <v>0</v>
      </c>
      <c r="I8963" s="11">
        <f t="shared" si="141"/>
        <v>0</v>
      </c>
      <c r="J8963" s="22"/>
    </row>
    <row r="8964" spans="5:10">
      <c r="E8964" s="4" t="e">
        <f>VLOOKUP(B8964,'[1]Base de datos Almacen'!$B$2:$E$3654,4,0)</f>
        <v>#N/A</v>
      </c>
      <c r="F8964" s="8">
        <v>0</v>
      </c>
      <c r="G8964" s="9">
        <f>SUMIFS('Entrada - Salida'!$E:$E,'Entrada - Salida'!$D:$D,Saldo!C8964,'Entrada - Salida'!C:C,Saldo!B8964)</f>
        <v>0</v>
      </c>
      <c r="H8964" s="10">
        <f>SUMIFS('Entrada - Salida'!$F:$F,'Entrada - Salida'!$D:$D,Saldo!C8964,'Entrada - Salida'!C:C,Saldo!B8964)</f>
        <v>0</v>
      </c>
      <c r="I8964" s="11">
        <f t="shared" si="141"/>
        <v>0</v>
      </c>
      <c r="J8964" s="22"/>
    </row>
    <row r="8965" spans="5:10">
      <c r="E8965" s="4" t="e">
        <f>VLOOKUP(B8965,'[1]Base de datos Almacen'!$B$2:$E$3654,4,0)</f>
        <v>#N/A</v>
      </c>
      <c r="F8965" s="8">
        <v>0</v>
      </c>
      <c r="G8965" s="9">
        <f>SUMIFS('Entrada - Salida'!$E:$E,'Entrada - Salida'!$D:$D,Saldo!C8965,'Entrada - Salida'!C:C,Saldo!B8965)</f>
        <v>0</v>
      </c>
      <c r="H8965" s="10">
        <f>SUMIFS('Entrada - Salida'!$F:$F,'Entrada - Salida'!$D:$D,Saldo!C8965,'Entrada - Salida'!C:C,Saldo!B8965)</f>
        <v>0</v>
      </c>
      <c r="I8965" s="11">
        <f t="shared" si="141"/>
        <v>0</v>
      </c>
      <c r="J8965" s="22"/>
    </row>
    <row r="8966" spans="5:10">
      <c r="E8966" s="4" t="e">
        <f>VLOOKUP(B8966,'[1]Base de datos Almacen'!$B$2:$E$3654,4,0)</f>
        <v>#N/A</v>
      </c>
      <c r="F8966" s="8">
        <v>0</v>
      </c>
      <c r="G8966" s="9">
        <f>SUMIFS('Entrada - Salida'!$E:$E,'Entrada - Salida'!$D:$D,Saldo!C8966,'Entrada - Salida'!C:C,Saldo!B8966)</f>
        <v>0</v>
      </c>
      <c r="H8966" s="10">
        <f>SUMIFS('Entrada - Salida'!$F:$F,'Entrada - Salida'!$D:$D,Saldo!C8966,'Entrada - Salida'!C:C,Saldo!B8966)</f>
        <v>0</v>
      </c>
      <c r="I8966" s="11">
        <f t="shared" si="141"/>
        <v>0</v>
      </c>
      <c r="J8966" s="22"/>
    </row>
    <row r="8967" spans="5:10">
      <c r="E8967" s="4" t="e">
        <f>VLOOKUP(B8967,'[1]Base de datos Almacen'!$B$2:$E$3654,4,0)</f>
        <v>#N/A</v>
      </c>
      <c r="F8967" s="8">
        <v>0</v>
      </c>
      <c r="G8967" s="9">
        <f>SUMIFS('Entrada - Salida'!$E:$E,'Entrada - Salida'!$D:$D,Saldo!C8967,'Entrada - Salida'!C:C,Saldo!B8967)</f>
        <v>0</v>
      </c>
      <c r="H8967" s="10">
        <f>SUMIFS('Entrada - Salida'!$F:$F,'Entrada - Salida'!$D:$D,Saldo!C8967,'Entrada - Salida'!C:C,Saldo!B8967)</f>
        <v>0</v>
      </c>
      <c r="I8967" s="11">
        <f t="shared" si="141"/>
        <v>0</v>
      </c>
      <c r="J8967" s="22"/>
    </row>
    <row r="8968" spans="5:10">
      <c r="E8968" s="4" t="e">
        <f>VLOOKUP(B8968,'[1]Base de datos Almacen'!$B$2:$E$3654,4,0)</f>
        <v>#N/A</v>
      </c>
      <c r="F8968" s="8">
        <v>0</v>
      </c>
      <c r="G8968" s="9">
        <f>SUMIFS('Entrada - Salida'!$E:$E,'Entrada - Salida'!$D:$D,Saldo!C8968,'Entrada - Salida'!C:C,Saldo!B8968)</f>
        <v>0</v>
      </c>
      <c r="H8968" s="10">
        <f>SUMIFS('Entrada - Salida'!$F:$F,'Entrada - Salida'!$D:$D,Saldo!C8968,'Entrada - Salida'!C:C,Saldo!B8968)</f>
        <v>0</v>
      </c>
      <c r="I8968" s="11">
        <f t="shared" si="141"/>
        <v>0</v>
      </c>
      <c r="J8968" s="22"/>
    </row>
    <row r="8969" spans="5:10">
      <c r="E8969" s="4" t="e">
        <f>VLOOKUP(B8969,'[1]Base de datos Almacen'!$B$2:$E$3654,4,0)</f>
        <v>#N/A</v>
      </c>
      <c r="F8969" s="8">
        <v>0</v>
      </c>
      <c r="G8969" s="9">
        <f>SUMIFS('Entrada - Salida'!$E:$E,'Entrada - Salida'!$D:$D,Saldo!C8969,'Entrada - Salida'!C:C,Saldo!B8969)</f>
        <v>0</v>
      </c>
      <c r="H8969" s="10">
        <f>SUMIFS('Entrada - Salida'!$F:$F,'Entrada - Salida'!$D:$D,Saldo!C8969,'Entrada - Salida'!C:C,Saldo!B8969)</f>
        <v>0</v>
      </c>
      <c r="I8969" s="11">
        <f t="shared" si="141"/>
        <v>0</v>
      </c>
      <c r="J8969" s="22"/>
    </row>
    <row r="8970" spans="5:10">
      <c r="E8970" s="4" t="e">
        <f>VLOOKUP(B8970,'[1]Base de datos Almacen'!$B$2:$E$3654,4,0)</f>
        <v>#N/A</v>
      </c>
      <c r="F8970" s="8">
        <v>0</v>
      </c>
      <c r="G8970" s="9">
        <f>SUMIFS('Entrada - Salida'!$E:$E,'Entrada - Salida'!$D:$D,Saldo!C8970,'Entrada - Salida'!C:C,Saldo!B8970)</f>
        <v>0</v>
      </c>
      <c r="H8970" s="10">
        <f>SUMIFS('Entrada - Salida'!$F:$F,'Entrada - Salida'!$D:$D,Saldo!C8970,'Entrada - Salida'!C:C,Saldo!B8970)</f>
        <v>0</v>
      </c>
      <c r="I8970" s="11">
        <f t="shared" si="141"/>
        <v>0</v>
      </c>
      <c r="J8970" s="22"/>
    </row>
    <row r="8971" spans="5:10">
      <c r="E8971" s="4" t="e">
        <f>VLOOKUP(B8971,'[1]Base de datos Almacen'!$B$2:$E$3654,4,0)</f>
        <v>#N/A</v>
      </c>
      <c r="F8971" s="8">
        <v>0</v>
      </c>
      <c r="G8971" s="9">
        <f>SUMIFS('Entrada - Salida'!$E:$E,'Entrada - Salida'!$D:$D,Saldo!C8971,'Entrada - Salida'!C:C,Saldo!B8971)</f>
        <v>0</v>
      </c>
      <c r="H8971" s="10">
        <f>SUMIFS('Entrada - Salida'!$F:$F,'Entrada - Salida'!$D:$D,Saldo!C8971,'Entrada - Salida'!C:C,Saldo!B8971)</f>
        <v>0</v>
      </c>
      <c r="I8971" s="11">
        <f t="shared" si="141"/>
        <v>0</v>
      </c>
      <c r="J8971" s="22"/>
    </row>
    <row r="8972" spans="5:10">
      <c r="E8972" s="4" t="e">
        <f>VLOOKUP(B8972,'[1]Base de datos Almacen'!$B$2:$E$3654,4,0)</f>
        <v>#N/A</v>
      </c>
      <c r="F8972" s="8">
        <v>0</v>
      </c>
      <c r="G8972" s="9">
        <f>SUMIFS('Entrada - Salida'!$E:$E,'Entrada - Salida'!$D:$D,Saldo!C8972,'Entrada - Salida'!C:C,Saldo!B8972)</f>
        <v>0</v>
      </c>
      <c r="H8972" s="10">
        <f>SUMIFS('Entrada - Salida'!$F:$F,'Entrada - Salida'!$D:$D,Saldo!C8972,'Entrada - Salida'!C:C,Saldo!B8972)</f>
        <v>0</v>
      </c>
      <c r="I8972" s="11">
        <f t="shared" si="141"/>
        <v>0</v>
      </c>
      <c r="J8972" s="22"/>
    </row>
    <row r="8973" spans="5:10">
      <c r="E8973" s="4" t="e">
        <f>VLOOKUP(B8973,'[1]Base de datos Almacen'!$B$2:$E$3654,4,0)</f>
        <v>#N/A</v>
      </c>
      <c r="F8973" s="8">
        <v>0</v>
      </c>
      <c r="G8973" s="9">
        <f>SUMIFS('Entrada - Salida'!$E:$E,'Entrada - Salida'!$D:$D,Saldo!C8973,'Entrada - Salida'!C:C,Saldo!B8973)</f>
        <v>0</v>
      </c>
      <c r="H8973" s="10">
        <f>SUMIFS('Entrada - Salida'!$F:$F,'Entrada - Salida'!$D:$D,Saldo!C8973,'Entrada - Salida'!C:C,Saldo!B8973)</f>
        <v>0</v>
      </c>
      <c r="I8973" s="11">
        <f t="shared" si="141"/>
        <v>0</v>
      </c>
      <c r="J8973" s="22"/>
    </row>
    <row r="8974" spans="5:10">
      <c r="E8974" s="4" t="e">
        <f>VLOOKUP(B8974,'[1]Base de datos Almacen'!$B$2:$E$3654,4,0)</f>
        <v>#N/A</v>
      </c>
      <c r="F8974" s="8">
        <v>0</v>
      </c>
      <c r="G8974" s="9">
        <f>SUMIFS('Entrada - Salida'!$E:$E,'Entrada - Salida'!$D:$D,Saldo!C8974,'Entrada - Salida'!C:C,Saldo!B8974)</f>
        <v>0</v>
      </c>
      <c r="H8974" s="10">
        <f>SUMIFS('Entrada - Salida'!$F:$F,'Entrada - Salida'!$D:$D,Saldo!C8974,'Entrada - Salida'!C:C,Saldo!B8974)</f>
        <v>0</v>
      </c>
      <c r="I8974" s="11">
        <f t="shared" si="141"/>
        <v>0</v>
      </c>
      <c r="J8974" s="22"/>
    </row>
    <row r="8975" spans="5:10">
      <c r="E8975" s="4" t="e">
        <f>VLOOKUP(B8975,'[1]Base de datos Almacen'!$B$2:$E$3654,4,0)</f>
        <v>#N/A</v>
      </c>
      <c r="F8975" s="8">
        <v>0</v>
      </c>
      <c r="G8975" s="9">
        <f>SUMIFS('Entrada - Salida'!$E:$E,'Entrada - Salida'!$D:$D,Saldo!C8975,'Entrada - Salida'!C:C,Saldo!B8975)</f>
        <v>0</v>
      </c>
      <c r="H8975" s="10">
        <f>SUMIFS('Entrada - Salida'!$F:$F,'Entrada - Salida'!$D:$D,Saldo!C8975,'Entrada - Salida'!C:C,Saldo!B8975)</f>
        <v>0</v>
      </c>
      <c r="I8975" s="11">
        <f t="shared" si="141"/>
        <v>0</v>
      </c>
      <c r="J8975" s="22"/>
    </row>
    <row r="8976" spans="5:10">
      <c r="E8976" s="4" t="e">
        <f>VLOOKUP(B8976,'[1]Base de datos Almacen'!$B$2:$E$3654,4,0)</f>
        <v>#N/A</v>
      </c>
      <c r="F8976" s="8">
        <v>0</v>
      </c>
      <c r="G8976" s="9">
        <f>SUMIFS('Entrada - Salida'!$E:$E,'Entrada - Salida'!$D:$D,Saldo!C8976,'Entrada - Salida'!C:C,Saldo!B8976)</f>
        <v>0</v>
      </c>
      <c r="H8976" s="10">
        <f>SUMIFS('Entrada - Salida'!$F:$F,'Entrada - Salida'!$D:$D,Saldo!C8976,'Entrada - Salida'!C:C,Saldo!B8976)</f>
        <v>0</v>
      </c>
      <c r="I8976" s="11">
        <f t="shared" si="141"/>
        <v>0</v>
      </c>
      <c r="J8976" s="22"/>
    </row>
    <row r="8977" spans="5:10">
      <c r="E8977" s="4" t="e">
        <f>VLOOKUP(B8977,'[1]Base de datos Almacen'!$B$2:$E$3654,4,0)</f>
        <v>#N/A</v>
      </c>
      <c r="F8977" s="8">
        <v>0</v>
      </c>
      <c r="G8977" s="9">
        <f>SUMIFS('Entrada - Salida'!$E:$E,'Entrada - Salida'!$D:$D,Saldo!C8977,'Entrada - Salida'!C:C,Saldo!B8977)</f>
        <v>0</v>
      </c>
      <c r="H8977" s="10">
        <f>SUMIFS('Entrada - Salida'!$F:$F,'Entrada - Salida'!$D:$D,Saldo!C8977,'Entrada - Salida'!C:C,Saldo!B8977)</f>
        <v>0</v>
      </c>
      <c r="I8977" s="11">
        <f t="shared" si="141"/>
        <v>0</v>
      </c>
      <c r="J8977" s="22"/>
    </row>
    <row r="8978" spans="5:10">
      <c r="E8978" s="4" t="e">
        <f>VLOOKUP(B8978,'[1]Base de datos Almacen'!$B$2:$E$3654,4,0)</f>
        <v>#N/A</v>
      </c>
      <c r="F8978" s="8">
        <v>0</v>
      </c>
      <c r="G8978" s="9">
        <f>SUMIFS('Entrada - Salida'!$E:$E,'Entrada - Salida'!$D:$D,Saldo!C8978,'Entrada - Salida'!C:C,Saldo!B8978)</f>
        <v>0</v>
      </c>
      <c r="H8978" s="10">
        <f>SUMIFS('Entrada - Salida'!$F:$F,'Entrada - Salida'!$D:$D,Saldo!C8978,'Entrada - Salida'!C:C,Saldo!B8978)</f>
        <v>0</v>
      </c>
      <c r="I8978" s="11">
        <f t="shared" si="141"/>
        <v>0</v>
      </c>
      <c r="J8978" s="22"/>
    </row>
    <row r="8979" spans="5:10">
      <c r="E8979" s="4" t="e">
        <f>VLOOKUP(B8979,'[1]Base de datos Almacen'!$B$2:$E$3654,4,0)</f>
        <v>#N/A</v>
      </c>
      <c r="F8979" s="8">
        <v>0</v>
      </c>
      <c r="G8979" s="9">
        <f>SUMIFS('Entrada - Salida'!$E:$E,'Entrada - Salida'!$D:$D,Saldo!C8979,'Entrada - Salida'!C:C,Saldo!B8979)</f>
        <v>0</v>
      </c>
      <c r="H8979" s="10">
        <f>SUMIFS('Entrada - Salida'!$F:$F,'Entrada - Salida'!$D:$D,Saldo!C8979,'Entrada - Salida'!C:C,Saldo!B8979)</f>
        <v>0</v>
      </c>
      <c r="I8979" s="11">
        <f t="shared" si="141"/>
        <v>0</v>
      </c>
      <c r="J8979" s="22"/>
    </row>
    <row r="8980" spans="5:10">
      <c r="E8980" s="4" t="e">
        <f>VLOOKUP(B8980,'[1]Base de datos Almacen'!$B$2:$E$3654,4,0)</f>
        <v>#N/A</v>
      </c>
      <c r="F8980" s="8">
        <v>0</v>
      </c>
      <c r="G8980" s="9">
        <f>SUMIFS('Entrada - Salida'!$E:$E,'Entrada - Salida'!$D:$D,Saldo!C8980,'Entrada - Salida'!C:C,Saldo!B8980)</f>
        <v>0</v>
      </c>
      <c r="H8980" s="10">
        <f>SUMIFS('Entrada - Salida'!$F:$F,'Entrada - Salida'!$D:$D,Saldo!C8980,'Entrada - Salida'!C:C,Saldo!B8980)</f>
        <v>0</v>
      </c>
      <c r="I8980" s="11">
        <f t="shared" si="141"/>
        <v>0</v>
      </c>
      <c r="J8980" s="22"/>
    </row>
    <row r="8981" spans="5:10">
      <c r="E8981" s="4" t="e">
        <f>VLOOKUP(B8981,'[1]Base de datos Almacen'!$B$2:$E$3654,4,0)</f>
        <v>#N/A</v>
      </c>
      <c r="F8981" s="8">
        <v>0</v>
      </c>
      <c r="G8981" s="9">
        <f>SUMIFS('Entrada - Salida'!$E:$E,'Entrada - Salida'!$D:$D,Saldo!C8981,'Entrada - Salida'!C:C,Saldo!B8981)</f>
        <v>0</v>
      </c>
      <c r="H8981" s="10">
        <f>SUMIFS('Entrada - Salida'!$F:$F,'Entrada - Salida'!$D:$D,Saldo!C8981,'Entrada - Salida'!C:C,Saldo!B8981)</f>
        <v>0</v>
      </c>
      <c r="I8981" s="11">
        <f t="shared" si="141"/>
        <v>0</v>
      </c>
      <c r="J8981" s="22"/>
    </row>
    <row r="8982" spans="5:10">
      <c r="E8982" s="4" t="e">
        <f>VLOOKUP(B8982,'[1]Base de datos Almacen'!$B$2:$E$3654,4,0)</f>
        <v>#N/A</v>
      </c>
      <c r="F8982" s="8">
        <v>0</v>
      </c>
      <c r="G8982" s="9">
        <f>SUMIFS('Entrada - Salida'!$E:$E,'Entrada - Salida'!$D:$D,Saldo!C8982,'Entrada - Salida'!C:C,Saldo!B8982)</f>
        <v>0</v>
      </c>
      <c r="H8982" s="10">
        <f>SUMIFS('Entrada - Salida'!$F:$F,'Entrada - Salida'!$D:$D,Saldo!C8982,'Entrada - Salida'!C:C,Saldo!B8982)</f>
        <v>0</v>
      </c>
      <c r="I8982" s="11">
        <f t="shared" si="141"/>
        <v>0</v>
      </c>
      <c r="J8982" s="22"/>
    </row>
    <row r="8983" spans="5:10">
      <c r="E8983" s="4" t="e">
        <f>VLOOKUP(B8983,'[1]Base de datos Almacen'!$B$2:$E$3654,4,0)</f>
        <v>#N/A</v>
      </c>
      <c r="F8983" s="8">
        <v>0</v>
      </c>
      <c r="G8983" s="9">
        <f>SUMIFS('Entrada - Salida'!$E:$E,'Entrada - Salida'!$D:$D,Saldo!C8983,'Entrada - Salida'!C:C,Saldo!B8983)</f>
        <v>0</v>
      </c>
      <c r="H8983" s="10">
        <f>SUMIFS('Entrada - Salida'!$F:$F,'Entrada - Salida'!$D:$D,Saldo!C8983,'Entrada - Salida'!C:C,Saldo!B8983)</f>
        <v>0</v>
      </c>
      <c r="I8983" s="11">
        <f t="shared" si="141"/>
        <v>0</v>
      </c>
      <c r="J8983" s="22"/>
    </row>
    <row r="8984" spans="5:10">
      <c r="E8984" s="4" t="e">
        <f>VLOOKUP(B8984,'[1]Base de datos Almacen'!$B$2:$E$3654,4,0)</f>
        <v>#N/A</v>
      </c>
      <c r="F8984" s="8">
        <v>0</v>
      </c>
      <c r="G8984" s="9">
        <f>SUMIFS('Entrada - Salida'!$E:$E,'Entrada - Salida'!$D:$D,Saldo!C8984,'Entrada - Salida'!C:C,Saldo!B8984)</f>
        <v>0</v>
      </c>
      <c r="H8984" s="10">
        <f>SUMIFS('Entrada - Salida'!$F:$F,'Entrada - Salida'!$D:$D,Saldo!C8984,'Entrada - Salida'!C:C,Saldo!B8984)</f>
        <v>0</v>
      </c>
      <c r="I8984" s="11">
        <f t="shared" si="141"/>
        <v>0</v>
      </c>
      <c r="J8984" s="22"/>
    </row>
    <row r="8985" spans="5:10">
      <c r="E8985" s="4" t="e">
        <f>VLOOKUP(B8985,'[1]Base de datos Almacen'!$B$2:$E$3654,4,0)</f>
        <v>#N/A</v>
      </c>
      <c r="F8985" s="8">
        <v>0</v>
      </c>
      <c r="G8985" s="9">
        <f>SUMIFS('Entrada - Salida'!$E:$E,'Entrada - Salida'!$D:$D,Saldo!C8985,'Entrada - Salida'!C:C,Saldo!B8985)</f>
        <v>0</v>
      </c>
      <c r="H8985" s="10">
        <f>SUMIFS('Entrada - Salida'!$F:$F,'Entrada - Salida'!$D:$D,Saldo!C8985,'Entrada - Salida'!C:C,Saldo!B8985)</f>
        <v>0</v>
      </c>
      <c r="I8985" s="11">
        <f t="shared" si="141"/>
        <v>0</v>
      </c>
      <c r="J8985" s="22"/>
    </row>
    <row r="8986" spans="5:10">
      <c r="E8986" s="4" t="e">
        <f>VLOOKUP(B8986,'[1]Base de datos Almacen'!$B$2:$E$3654,4,0)</f>
        <v>#N/A</v>
      </c>
      <c r="F8986" s="8">
        <v>0</v>
      </c>
      <c r="G8986" s="9">
        <f>SUMIFS('Entrada - Salida'!$E:$E,'Entrada - Salida'!$D:$D,Saldo!C8986,'Entrada - Salida'!C:C,Saldo!B8986)</f>
        <v>0</v>
      </c>
      <c r="H8986" s="10">
        <f>SUMIFS('Entrada - Salida'!$F:$F,'Entrada - Salida'!$D:$D,Saldo!C8986,'Entrada - Salida'!C:C,Saldo!B8986)</f>
        <v>0</v>
      </c>
      <c r="I8986" s="11">
        <f t="shared" si="141"/>
        <v>0</v>
      </c>
      <c r="J8986" s="22"/>
    </row>
    <row r="8987" spans="5:10">
      <c r="E8987" s="4" t="e">
        <f>VLOOKUP(B8987,'[1]Base de datos Almacen'!$B$2:$E$3654,4,0)</f>
        <v>#N/A</v>
      </c>
      <c r="F8987" s="8">
        <v>0</v>
      </c>
      <c r="G8987" s="9">
        <f>SUMIFS('Entrada - Salida'!$E:$E,'Entrada - Salida'!$D:$D,Saldo!C8987,'Entrada - Salida'!C:C,Saldo!B8987)</f>
        <v>0</v>
      </c>
      <c r="H8987" s="10">
        <f>SUMIFS('Entrada - Salida'!$F:$F,'Entrada - Salida'!$D:$D,Saldo!C8987,'Entrada - Salida'!C:C,Saldo!B8987)</f>
        <v>0</v>
      </c>
      <c r="I8987" s="11">
        <f t="shared" si="141"/>
        <v>0</v>
      </c>
      <c r="J8987" s="22"/>
    </row>
    <row r="8988" spans="5:10">
      <c r="E8988" s="4" t="e">
        <f>VLOOKUP(B8988,'[1]Base de datos Almacen'!$B$2:$E$3654,4,0)</f>
        <v>#N/A</v>
      </c>
      <c r="F8988" s="8">
        <v>0</v>
      </c>
      <c r="G8988" s="9">
        <f>SUMIFS('Entrada - Salida'!$E:$E,'Entrada - Salida'!$D:$D,Saldo!C8988,'Entrada - Salida'!C:C,Saldo!B8988)</f>
        <v>0</v>
      </c>
      <c r="H8988" s="10">
        <f>SUMIFS('Entrada - Salida'!$F:$F,'Entrada - Salida'!$D:$D,Saldo!C8988,'Entrada - Salida'!C:C,Saldo!B8988)</f>
        <v>0</v>
      </c>
      <c r="I8988" s="11">
        <f t="shared" si="141"/>
        <v>0</v>
      </c>
      <c r="J8988" s="22"/>
    </row>
    <row r="8989" spans="5:10">
      <c r="E8989" s="4" t="e">
        <f>VLOOKUP(B8989,'[1]Base de datos Almacen'!$B$2:$E$3654,4,0)</f>
        <v>#N/A</v>
      </c>
      <c r="F8989" s="8">
        <v>0</v>
      </c>
      <c r="G8989" s="9">
        <f>SUMIFS('Entrada - Salida'!$E:$E,'Entrada - Salida'!$D:$D,Saldo!C8989,'Entrada - Salida'!C:C,Saldo!B8989)</f>
        <v>0</v>
      </c>
      <c r="H8989" s="10">
        <f>SUMIFS('Entrada - Salida'!$F:$F,'Entrada - Salida'!$D:$D,Saldo!C8989,'Entrada - Salida'!C:C,Saldo!B8989)</f>
        <v>0</v>
      </c>
      <c r="I8989" s="11">
        <f t="shared" si="141"/>
        <v>0</v>
      </c>
      <c r="J8989" s="22"/>
    </row>
    <row r="8990" spans="5:10">
      <c r="E8990" s="4" t="e">
        <f>VLOOKUP(B8990,'[1]Base de datos Almacen'!$B$2:$E$3654,4,0)</f>
        <v>#N/A</v>
      </c>
      <c r="F8990" s="8">
        <v>0</v>
      </c>
      <c r="G8990" s="9">
        <f>SUMIFS('Entrada - Salida'!$E:$E,'Entrada - Salida'!$D:$D,Saldo!C8990,'Entrada - Salida'!C:C,Saldo!B8990)</f>
        <v>0</v>
      </c>
      <c r="H8990" s="10">
        <f>SUMIFS('Entrada - Salida'!$F:$F,'Entrada - Salida'!$D:$D,Saldo!C8990,'Entrada - Salida'!C:C,Saldo!B8990)</f>
        <v>0</v>
      </c>
      <c r="I8990" s="11">
        <f t="shared" si="141"/>
        <v>0</v>
      </c>
      <c r="J8990" s="22"/>
    </row>
    <row r="8991" spans="5:10">
      <c r="E8991" s="4" t="e">
        <f>VLOOKUP(B8991,'[1]Base de datos Almacen'!$B$2:$E$3654,4,0)</f>
        <v>#N/A</v>
      </c>
      <c r="F8991" s="8">
        <v>0</v>
      </c>
      <c r="G8991" s="9">
        <f>SUMIFS('Entrada - Salida'!$E:$E,'Entrada - Salida'!$D:$D,Saldo!C8991,'Entrada - Salida'!C:C,Saldo!B8991)</f>
        <v>0</v>
      </c>
      <c r="H8991" s="10">
        <f>SUMIFS('Entrada - Salida'!$F:$F,'Entrada - Salida'!$D:$D,Saldo!C8991,'Entrada - Salida'!C:C,Saldo!B8991)</f>
        <v>0</v>
      </c>
      <c r="I8991" s="11">
        <f t="shared" si="141"/>
        <v>0</v>
      </c>
      <c r="J8991" s="22"/>
    </row>
    <row r="8992" spans="5:10">
      <c r="E8992" s="4" t="e">
        <f>VLOOKUP(B8992,'[1]Base de datos Almacen'!$B$2:$E$3654,4,0)</f>
        <v>#N/A</v>
      </c>
      <c r="F8992" s="8">
        <v>0</v>
      </c>
      <c r="G8992" s="9">
        <f>SUMIFS('Entrada - Salida'!$E:$E,'Entrada - Salida'!$D:$D,Saldo!C8992,'Entrada - Salida'!C:C,Saldo!B8992)</f>
        <v>0</v>
      </c>
      <c r="H8992" s="10">
        <f>SUMIFS('Entrada - Salida'!$F:$F,'Entrada - Salida'!$D:$D,Saldo!C8992,'Entrada - Salida'!C:C,Saldo!B8992)</f>
        <v>0</v>
      </c>
      <c r="I8992" s="11">
        <f t="shared" si="141"/>
        <v>0</v>
      </c>
      <c r="J8992" s="22"/>
    </row>
    <row r="8993" spans="5:10">
      <c r="E8993" s="4" t="e">
        <f>VLOOKUP(B8993,'[1]Base de datos Almacen'!$B$2:$E$3654,4,0)</f>
        <v>#N/A</v>
      </c>
      <c r="F8993" s="8">
        <v>0</v>
      </c>
      <c r="G8993" s="9">
        <f>SUMIFS('Entrada - Salida'!$E:$E,'Entrada - Salida'!$D:$D,Saldo!C8993,'Entrada - Salida'!C:C,Saldo!B8993)</f>
        <v>0</v>
      </c>
      <c r="H8993" s="10">
        <f>SUMIFS('Entrada - Salida'!$F:$F,'Entrada - Salida'!$D:$D,Saldo!C8993,'Entrada - Salida'!C:C,Saldo!B8993)</f>
        <v>0</v>
      </c>
      <c r="I8993" s="11">
        <f t="shared" si="141"/>
        <v>0</v>
      </c>
      <c r="J8993" s="22"/>
    </row>
    <row r="8994" spans="5:10">
      <c r="E8994" s="4" t="e">
        <f>VLOOKUP(B8994,'[1]Base de datos Almacen'!$B$2:$E$3654,4,0)</f>
        <v>#N/A</v>
      </c>
      <c r="F8994" s="8">
        <v>0</v>
      </c>
      <c r="G8994" s="9">
        <f>SUMIFS('Entrada - Salida'!$E:$E,'Entrada - Salida'!$D:$D,Saldo!C8994,'Entrada - Salida'!C:C,Saldo!B8994)</f>
        <v>0</v>
      </c>
      <c r="H8994" s="10">
        <f>SUMIFS('Entrada - Salida'!$F:$F,'Entrada - Salida'!$D:$D,Saldo!C8994,'Entrada - Salida'!C:C,Saldo!B8994)</f>
        <v>0</v>
      </c>
      <c r="I8994" s="11">
        <f t="shared" si="141"/>
        <v>0</v>
      </c>
      <c r="J8994" s="22"/>
    </row>
    <row r="8995" spans="5:10">
      <c r="E8995" s="4" t="e">
        <f>VLOOKUP(B8995,'[1]Base de datos Almacen'!$B$2:$E$3654,4,0)</f>
        <v>#N/A</v>
      </c>
      <c r="F8995" s="8">
        <v>0</v>
      </c>
      <c r="G8995" s="9">
        <f>SUMIFS('Entrada - Salida'!$E:$E,'Entrada - Salida'!$D:$D,Saldo!C8995,'Entrada - Salida'!C:C,Saldo!B8995)</f>
        <v>0</v>
      </c>
      <c r="H8995" s="10">
        <f>SUMIFS('Entrada - Salida'!$F:$F,'Entrada - Salida'!$D:$D,Saldo!C8995,'Entrada - Salida'!C:C,Saldo!B8995)</f>
        <v>0</v>
      </c>
      <c r="I8995" s="11">
        <f t="shared" si="141"/>
        <v>0</v>
      </c>
      <c r="J8995" s="22"/>
    </row>
    <row r="8996" spans="5:10">
      <c r="E8996" s="4" t="e">
        <f>VLOOKUP(B8996,'[1]Base de datos Almacen'!$B$2:$E$3654,4,0)</f>
        <v>#N/A</v>
      </c>
      <c r="F8996" s="8">
        <v>0</v>
      </c>
      <c r="G8996" s="9">
        <f>SUMIFS('Entrada - Salida'!$E:$E,'Entrada - Salida'!$D:$D,Saldo!C8996,'Entrada - Salida'!C:C,Saldo!B8996)</f>
        <v>0</v>
      </c>
      <c r="H8996" s="10">
        <f>SUMIFS('Entrada - Salida'!$F:$F,'Entrada - Salida'!$D:$D,Saldo!C8996,'Entrada - Salida'!C:C,Saldo!B8996)</f>
        <v>0</v>
      </c>
      <c r="I8996" s="11">
        <f t="shared" si="141"/>
        <v>0</v>
      </c>
      <c r="J8996" s="22"/>
    </row>
    <row r="8997" spans="5:10">
      <c r="E8997" s="4" t="e">
        <f>VLOOKUP(B8997,'[1]Base de datos Almacen'!$B$2:$E$3654,4,0)</f>
        <v>#N/A</v>
      </c>
      <c r="F8997" s="8">
        <v>0</v>
      </c>
      <c r="G8997" s="9">
        <f>SUMIFS('Entrada - Salida'!$E:$E,'Entrada - Salida'!$D:$D,Saldo!C8997,'Entrada - Salida'!C:C,Saldo!B8997)</f>
        <v>0</v>
      </c>
      <c r="H8997" s="10">
        <f>SUMIFS('Entrada - Salida'!$F:$F,'Entrada - Salida'!$D:$D,Saldo!C8997,'Entrada - Salida'!C:C,Saldo!B8997)</f>
        <v>0</v>
      </c>
      <c r="I8997" s="11">
        <f t="shared" si="141"/>
        <v>0</v>
      </c>
      <c r="J8997" s="22"/>
    </row>
    <row r="8998" spans="5:10">
      <c r="E8998" s="4" t="e">
        <f>VLOOKUP(B8998,'[1]Base de datos Almacen'!$B$2:$E$3654,4,0)</f>
        <v>#N/A</v>
      </c>
      <c r="F8998" s="8">
        <v>0</v>
      </c>
      <c r="G8998" s="9">
        <f>SUMIFS('Entrada - Salida'!$E:$E,'Entrada - Salida'!$D:$D,Saldo!C8998,'Entrada - Salida'!C:C,Saldo!B8998)</f>
        <v>0</v>
      </c>
      <c r="H8998" s="10">
        <f>SUMIFS('Entrada - Salida'!$F:$F,'Entrada - Salida'!$D:$D,Saldo!C8998,'Entrada - Salida'!C:C,Saldo!B8998)</f>
        <v>0</v>
      </c>
      <c r="I8998" s="11">
        <f t="shared" si="141"/>
        <v>0</v>
      </c>
      <c r="J8998" s="22"/>
    </row>
    <row r="8999" spans="5:10">
      <c r="E8999" s="4" t="e">
        <f>VLOOKUP(B8999,'[1]Base de datos Almacen'!$B$2:$E$3654,4,0)</f>
        <v>#N/A</v>
      </c>
      <c r="F8999" s="8">
        <v>0</v>
      </c>
      <c r="G8999" s="9">
        <f>SUMIFS('Entrada - Salida'!$E:$E,'Entrada - Salida'!$D:$D,Saldo!C8999,'Entrada - Salida'!C:C,Saldo!B8999)</f>
        <v>0</v>
      </c>
      <c r="H8999" s="10">
        <f>SUMIFS('Entrada - Salida'!$F:$F,'Entrada - Salida'!$D:$D,Saldo!C8999,'Entrada - Salida'!C:C,Saldo!B8999)</f>
        <v>0</v>
      </c>
      <c r="I8999" s="11">
        <f t="shared" si="141"/>
        <v>0</v>
      </c>
      <c r="J8999" s="22"/>
    </row>
    <row r="9000" spans="5:10">
      <c r="E9000" s="4" t="e">
        <f>VLOOKUP(B9000,'[1]Base de datos Almacen'!$B$2:$E$3654,4,0)</f>
        <v>#N/A</v>
      </c>
      <c r="F9000" s="8">
        <v>0</v>
      </c>
      <c r="G9000" s="9">
        <f>SUMIFS('Entrada - Salida'!$E:$E,'Entrada - Salida'!$D:$D,Saldo!C9000,'Entrada - Salida'!C:C,Saldo!B9000)</f>
        <v>0</v>
      </c>
      <c r="H9000" s="10">
        <f>SUMIFS('Entrada - Salida'!$F:$F,'Entrada - Salida'!$D:$D,Saldo!C9000,'Entrada - Salida'!C:C,Saldo!B9000)</f>
        <v>0</v>
      </c>
      <c r="I9000" s="11">
        <f t="shared" si="141"/>
        <v>0</v>
      </c>
      <c r="J9000" s="22"/>
    </row>
    <row r="9001" spans="5:10">
      <c r="E9001" s="4" t="e">
        <f>VLOOKUP(B9001,'[1]Base de datos Almacen'!$B$2:$E$3654,4,0)</f>
        <v>#N/A</v>
      </c>
      <c r="F9001" s="8">
        <v>0</v>
      </c>
      <c r="G9001" s="9">
        <f>SUMIFS('Entrada - Salida'!$E:$E,'Entrada - Salida'!$D:$D,Saldo!C9001,'Entrada - Salida'!C:C,Saldo!B9001)</f>
        <v>0</v>
      </c>
      <c r="H9001" s="10">
        <f>SUMIFS('Entrada - Salida'!$F:$F,'Entrada - Salida'!$D:$D,Saldo!C9001,'Entrada - Salida'!C:C,Saldo!B9001)</f>
        <v>0</v>
      </c>
      <c r="I9001" s="11">
        <f t="shared" si="141"/>
        <v>0</v>
      </c>
      <c r="J9001" s="22"/>
    </row>
    <row r="9002" spans="5:10">
      <c r="E9002" s="4" t="e">
        <f>VLOOKUP(B9002,'[1]Base de datos Almacen'!$B$2:$E$3654,4,0)</f>
        <v>#N/A</v>
      </c>
      <c r="F9002" s="8">
        <v>0</v>
      </c>
      <c r="G9002" s="9">
        <f>SUMIFS('Entrada - Salida'!$E:$E,'Entrada - Salida'!$D:$D,Saldo!C9002,'Entrada - Salida'!C:C,Saldo!B9002)</f>
        <v>0</v>
      </c>
      <c r="H9002" s="10">
        <f>SUMIFS('Entrada - Salida'!$F:$F,'Entrada - Salida'!$D:$D,Saldo!C9002,'Entrada - Salida'!C:C,Saldo!B9002)</f>
        <v>0</v>
      </c>
      <c r="I9002" s="11">
        <f t="shared" si="141"/>
        <v>0</v>
      </c>
      <c r="J9002" s="22"/>
    </row>
    <row r="9003" spans="5:10">
      <c r="E9003" s="4" t="e">
        <f>VLOOKUP(B9003,'[1]Base de datos Almacen'!$B$2:$E$3654,4,0)</f>
        <v>#N/A</v>
      </c>
      <c r="F9003" s="8">
        <v>0</v>
      </c>
      <c r="G9003" s="9">
        <f>SUMIFS('Entrada - Salida'!$E:$E,'Entrada - Salida'!$D:$D,Saldo!C9003,'Entrada - Salida'!C:C,Saldo!B9003)</f>
        <v>0</v>
      </c>
      <c r="H9003" s="10">
        <f>SUMIFS('Entrada - Salida'!$F:$F,'Entrada - Salida'!$D:$D,Saldo!C9003,'Entrada - Salida'!C:C,Saldo!B9003)</f>
        <v>0</v>
      </c>
      <c r="I9003" s="11">
        <f t="shared" si="141"/>
        <v>0</v>
      </c>
      <c r="J9003" s="22"/>
    </row>
    <row r="9004" spans="5:10">
      <c r="E9004" s="4" t="e">
        <f>VLOOKUP(B9004,'[1]Base de datos Almacen'!$B$2:$E$3654,4,0)</f>
        <v>#N/A</v>
      </c>
      <c r="F9004" s="8">
        <v>0</v>
      </c>
      <c r="G9004" s="9">
        <f>SUMIFS('Entrada - Salida'!$E:$E,'Entrada - Salida'!$D:$D,Saldo!C9004,'Entrada - Salida'!C:C,Saldo!B9004)</f>
        <v>0</v>
      </c>
      <c r="H9004" s="10">
        <f>SUMIFS('Entrada - Salida'!$F:$F,'Entrada - Salida'!$D:$D,Saldo!C9004,'Entrada - Salida'!C:C,Saldo!B9004)</f>
        <v>0</v>
      </c>
      <c r="I9004" s="11">
        <f t="shared" si="141"/>
        <v>0</v>
      </c>
      <c r="J9004" s="22"/>
    </row>
    <row r="9005" spans="5:10">
      <c r="E9005" s="4" t="e">
        <f>VLOOKUP(B9005,'[1]Base de datos Almacen'!$B$2:$E$3654,4,0)</f>
        <v>#N/A</v>
      </c>
      <c r="F9005" s="8">
        <v>0</v>
      </c>
      <c r="G9005" s="9">
        <f>SUMIFS('Entrada - Salida'!$E:$E,'Entrada - Salida'!$D:$D,Saldo!C9005,'Entrada - Salida'!C:C,Saldo!B9005)</f>
        <v>0</v>
      </c>
      <c r="H9005" s="10">
        <f>SUMIFS('Entrada - Salida'!$F:$F,'Entrada - Salida'!$D:$D,Saldo!C9005,'Entrada - Salida'!C:C,Saldo!B9005)</f>
        <v>0</v>
      </c>
      <c r="I9005" s="11">
        <f t="shared" si="141"/>
        <v>0</v>
      </c>
      <c r="J9005" s="22"/>
    </row>
    <row r="9006" spans="5:10">
      <c r="E9006" s="4" t="e">
        <f>VLOOKUP(B9006,'[1]Base de datos Almacen'!$B$2:$E$3654,4,0)</f>
        <v>#N/A</v>
      </c>
      <c r="F9006" s="8">
        <v>0</v>
      </c>
      <c r="G9006" s="9">
        <f>SUMIFS('Entrada - Salida'!$E:$E,'Entrada - Salida'!$D:$D,Saldo!C9006,'Entrada - Salida'!C:C,Saldo!B9006)</f>
        <v>0</v>
      </c>
      <c r="H9006" s="10">
        <f>SUMIFS('Entrada - Salida'!$F:$F,'Entrada - Salida'!$D:$D,Saldo!C9006,'Entrada - Salida'!C:C,Saldo!B9006)</f>
        <v>0</v>
      </c>
      <c r="I9006" s="11">
        <f t="shared" ref="I9006:I9069" si="142">+(G9006-H9006)+F9006</f>
        <v>0</v>
      </c>
      <c r="J9006" s="22"/>
    </row>
    <row r="9007" spans="5:10">
      <c r="E9007" s="4" t="e">
        <f>VLOOKUP(B9007,'[1]Base de datos Almacen'!$B$2:$E$3654,4,0)</f>
        <v>#N/A</v>
      </c>
      <c r="F9007" s="8">
        <v>0</v>
      </c>
      <c r="G9007" s="9">
        <f>SUMIFS('Entrada - Salida'!$E:$E,'Entrada - Salida'!$D:$D,Saldo!C9007,'Entrada - Salida'!C:C,Saldo!B9007)</f>
        <v>0</v>
      </c>
      <c r="H9007" s="10">
        <f>SUMIFS('Entrada - Salida'!$F:$F,'Entrada - Salida'!$D:$D,Saldo!C9007,'Entrada - Salida'!C:C,Saldo!B9007)</f>
        <v>0</v>
      </c>
      <c r="I9007" s="11">
        <f t="shared" si="142"/>
        <v>0</v>
      </c>
      <c r="J9007" s="22"/>
    </row>
    <row r="9008" spans="5:10">
      <c r="E9008" s="4" t="e">
        <f>VLOOKUP(B9008,'[1]Base de datos Almacen'!$B$2:$E$3654,4,0)</f>
        <v>#N/A</v>
      </c>
      <c r="F9008" s="8">
        <v>0</v>
      </c>
      <c r="G9008" s="9">
        <f>SUMIFS('Entrada - Salida'!$E:$E,'Entrada - Salida'!$D:$D,Saldo!C9008,'Entrada - Salida'!C:C,Saldo!B9008)</f>
        <v>0</v>
      </c>
      <c r="H9008" s="10">
        <f>SUMIFS('Entrada - Salida'!$F:$F,'Entrada - Salida'!$D:$D,Saldo!C9008,'Entrada - Salida'!C:C,Saldo!B9008)</f>
        <v>0</v>
      </c>
      <c r="I9008" s="11">
        <f t="shared" si="142"/>
        <v>0</v>
      </c>
      <c r="J9008" s="22"/>
    </row>
    <row r="9009" spans="5:10">
      <c r="E9009" s="4" t="e">
        <f>VLOOKUP(B9009,'[1]Base de datos Almacen'!$B$2:$E$3654,4,0)</f>
        <v>#N/A</v>
      </c>
      <c r="F9009" s="8">
        <v>0</v>
      </c>
      <c r="G9009" s="9">
        <f>SUMIFS('Entrada - Salida'!$E:$E,'Entrada - Salida'!$D:$D,Saldo!C9009,'Entrada - Salida'!C:C,Saldo!B9009)</f>
        <v>0</v>
      </c>
      <c r="H9009" s="10">
        <f>SUMIFS('Entrada - Salida'!$F:$F,'Entrada - Salida'!$D:$D,Saldo!C9009,'Entrada - Salida'!C:C,Saldo!B9009)</f>
        <v>0</v>
      </c>
      <c r="I9009" s="11">
        <f t="shared" si="142"/>
        <v>0</v>
      </c>
      <c r="J9009" s="22"/>
    </row>
    <row r="9010" spans="5:10">
      <c r="E9010" s="4" t="e">
        <f>VLOOKUP(B9010,'[1]Base de datos Almacen'!$B$2:$E$3654,4,0)</f>
        <v>#N/A</v>
      </c>
      <c r="F9010" s="8">
        <v>0</v>
      </c>
      <c r="G9010" s="9">
        <f>SUMIFS('Entrada - Salida'!$E:$E,'Entrada - Salida'!$D:$D,Saldo!C9010,'Entrada - Salida'!C:C,Saldo!B9010)</f>
        <v>0</v>
      </c>
      <c r="H9010" s="10">
        <f>SUMIFS('Entrada - Salida'!$F:$F,'Entrada - Salida'!$D:$D,Saldo!C9010,'Entrada - Salida'!C:C,Saldo!B9010)</f>
        <v>0</v>
      </c>
      <c r="I9010" s="11">
        <f t="shared" si="142"/>
        <v>0</v>
      </c>
      <c r="J9010" s="22"/>
    </row>
    <row r="9011" spans="5:10">
      <c r="E9011" s="4" t="e">
        <f>VLOOKUP(B9011,'[1]Base de datos Almacen'!$B$2:$E$3654,4,0)</f>
        <v>#N/A</v>
      </c>
      <c r="F9011" s="8">
        <v>0</v>
      </c>
      <c r="G9011" s="9">
        <f>SUMIFS('Entrada - Salida'!$E:$E,'Entrada - Salida'!$D:$D,Saldo!C9011,'Entrada - Salida'!C:C,Saldo!B9011)</f>
        <v>0</v>
      </c>
      <c r="H9011" s="10">
        <f>SUMIFS('Entrada - Salida'!$F:$F,'Entrada - Salida'!$D:$D,Saldo!C9011,'Entrada - Salida'!C:C,Saldo!B9011)</f>
        <v>0</v>
      </c>
      <c r="I9011" s="11">
        <f t="shared" si="142"/>
        <v>0</v>
      </c>
      <c r="J9011" s="22"/>
    </row>
    <row r="9012" spans="5:10">
      <c r="E9012" s="4" t="e">
        <f>VLOOKUP(B9012,'[1]Base de datos Almacen'!$B$2:$E$3654,4,0)</f>
        <v>#N/A</v>
      </c>
      <c r="F9012" s="8">
        <v>0</v>
      </c>
      <c r="G9012" s="9">
        <f>SUMIFS('Entrada - Salida'!$E:$E,'Entrada - Salida'!$D:$D,Saldo!C9012,'Entrada - Salida'!C:C,Saldo!B9012)</f>
        <v>0</v>
      </c>
      <c r="H9012" s="10">
        <f>SUMIFS('Entrada - Salida'!$F:$F,'Entrada - Salida'!$D:$D,Saldo!C9012,'Entrada - Salida'!C:C,Saldo!B9012)</f>
        <v>0</v>
      </c>
      <c r="I9012" s="11">
        <f t="shared" si="142"/>
        <v>0</v>
      </c>
      <c r="J9012" s="22"/>
    </row>
    <row r="9013" spans="5:10">
      <c r="E9013" s="4" t="e">
        <f>VLOOKUP(B9013,'[1]Base de datos Almacen'!$B$2:$E$3654,4,0)</f>
        <v>#N/A</v>
      </c>
      <c r="F9013" s="8">
        <v>0</v>
      </c>
      <c r="G9013" s="9">
        <f>SUMIFS('Entrada - Salida'!$E:$E,'Entrada - Salida'!$D:$D,Saldo!C9013,'Entrada - Salida'!C:C,Saldo!B9013)</f>
        <v>0</v>
      </c>
      <c r="H9013" s="10">
        <f>SUMIFS('Entrada - Salida'!$F:$F,'Entrada - Salida'!$D:$D,Saldo!C9013,'Entrada - Salida'!C:C,Saldo!B9013)</f>
        <v>0</v>
      </c>
      <c r="I9013" s="11">
        <f t="shared" si="142"/>
        <v>0</v>
      </c>
      <c r="J9013" s="22"/>
    </row>
    <row r="9014" spans="5:10">
      <c r="E9014" s="4" t="e">
        <f>VLOOKUP(B9014,'[1]Base de datos Almacen'!$B$2:$E$3654,4,0)</f>
        <v>#N/A</v>
      </c>
      <c r="F9014" s="8">
        <v>0</v>
      </c>
      <c r="G9014" s="9">
        <f>SUMIFS('Entrada - Salida'!$E:$E,'Entrada - Salida'!$D:$D,Saldo!C9014,'Entrada - Salida'!C:C,Saldo!B9014)</f>
        <v>0</v>
      </c>
      <c r="H9014" s="10">
        <f>SUMIFS('Entrada - Salida'!$F:$F,'Entrada - Salida'!$D:$D,Saldo!C9014,'Entrada - Salida'!C:C,Saldo!B9014)</f>
        <v>0</v>
      </c>
      <c r="I9014" s="11">
        <f t="shared" si="142"/>
        <v>0</v>
      </c>
      <c r="J9014" s="22"/>
    </row>
    <row r="9015" spans="5:10">
      <c r="E9015" s="4" t="e">
        <f>VLOOKUP(B9015,'[1]Base de datos Almacen'!$B$2:$E$3654,4,0)</f>
        <v>#N/A</v>
      </c>
      <c r="F9015" s="8">
        <v>0</v>
      </c>
      <c r="G9015" s="9">
        <f>SUMIFS('Entrada - Salida'!$E:$E,'Entrada - Salida'!$D:$D,Saldo!C9015,'Entrada - Salida'!C:C,Saldo!B9015)</f>
        <v>0</v>
      </c>
      <c r="H9015" s="10">
        <f>SUMIFS('Entrada - Salida'!$F:$F,'Entrada - Salida'!$D:$D,Saldo!C9015,'Entrada - Salida'!C:C,Saldo!B9015)</f>
        <v>0</v>
      </c>
      <c r="I9015" s="11">
        <f t="shared" si="142"/>
        <v>0</v>
      </c>
      <c r="J9015" s="22"/>
    </row>
    <row r="9016" spans="5:10">
      <c r="E9016" s="4" t="e">
        <f>VLOOKUP(B9016,'[1]Base de datos Almacen'!$B$2:$E$3654,4,0)</f>
        <v>#N/A</v>
      </c>
      <c r="F9016" s="8">
        <v>0</v>
      </c>
      <c r="G9016" s="9">
        <f>SUMIFS('Entrada - Salida'!$E:$E,'Entrada - Salida'!$D:$D,Saldo!C9016,'Entrada - Salida'!C:C,Saldo!B9016)</f>
        <v>0</v>
      </c>
      <c r="H9016" s="10">
        <f>SUMIFS('Entrada - Salida'!$F:$F,'Entrada - Salida'!$D:$D,Saldo!C9016,'Entrada - Salida'!C:C,Saldo!B9016)</f>
        <v>0</v>
      </c>
      <c r="I9016" s="11">
        <f t="shared" si="142"/>
        <v>0</v>
      </c>
      <c r="J9016" s="22"/>
    </row>
    <row r="9017" spans="5:10">
      <c r="E9017" s="4" t="e">
        <f>VLOOKUP(B9017,'[1]Base de datos Almacen'!$B$2:$E$3654,4,0)</f>
        <v>#N/A</v>
      </c>
      <c r="F9017" s="8">
        <v>0</v>
      </c>
      <c r="G9017" s="9">
        <f>SUMIFS('Entrada - Salida'!$E:$E,'Entrada - Salida'!$D:$D,Saldo!C9017,'Entrada - Salida'!C:C,Saldo!B9017)</f>
        <v>0</v>
      </c>
      <c r="H9017" s="10">
        <f>SUMIFS('Entrada - Salida'!$F:$F,'Entrada - Salida'!$D:$D,Saldo!C9017,'Entrada - Salida'!C:C,Saldo!B9017)</f>
        <v>0</v>
      </c>
      <c r="I9017" s="11">
        <f t="shared" si="142"/>
        <v>0</v>
      </c>
      <c r="J9017" s="22"/>
    </row>
    <row r="9018" spans="5:10">
      <c r="E9018" s="4" t="e">
        <f>VLOOKUP(B9018,'[1]Base de datos Almacen'!$B$2:$E$3654,4,0)</f>
        <v>#N/A</v>
      </c>
      <c r="F9018" s="8">
        <v>0</v>
      </c>
      <c r="G9018" s="9">
        <f>SUMIFS('Entrada - Salida'!$E:$E,'Entrada - Salida'!$D:$D,Saldo!C9018,'Entrada - Salida'!C:C,Saldo!B9018)</f>
        <v>0</v>
      </c>
      <c r="H9018" s="10">
        <f>SUMIFS('Entrada - Salida'!$F:$F,'Entrada - Salida'!$D:$D,Saldo!C9018,'Entrada - Salida'!C:C,Saldo!B9018)</f>
        <v>0</v>
      </c>
      <c r="I9018" s="11">
        <f t="shared" si="142"/>
        <v>0</v>
      </c>
      <c r="J9018" s="22"/>
    </row>
    <row r="9019" spans="5:10">
      <c r="E9019" s="4" t="e">
        <f>VLOOKUP(B9019,'[1]Base de datos Almacen'!$B$2:$E$3654,4,0)</f>
        <v>#N/A</v>
      </c>
      <c r="F9019" s="8">
        <v>0</v>
      </c>
      <c r="G9019" s="9">
        <f>SUMIFS('Entrada - Salida'!$E:$E,'Entrada - Salida'!$D:$D,Saldo!C9019,'Entrada - Salida'!C:C,Saldo!B9019)</f>
        <v>0</v>
      </c>
      <c r="H9019" s="10">
        <f>SUMIFS('Entrada - Salida'!$F:$F,'Entrada - Salida'!$D:$D,Saldo!C9019,'Entrada - Salida'!C:C,Saldo!B9019)</f>
        <v>0</v>
      </c>
      <c r="I9019" s="11">
        <f t="shared" si="142"/>
        <v>0</v>
      </c>
      <c r="J9019" s="22"/>
    </row>
    <row r="9020" spans="5:10">
      <c r="E9020" s="4" t="e">
        <f>VLOOKUP(B9020,'[1]Base de datos Almacen'!$B$2:$E$3654,4,0)</f>
        <v>#N/A</v>
      </c>
      <c r="F9020" s="8">
        <v>0</v>
      </c>
      <c r="G9020" s="9">
        <f>SUMIFS('Entrada - Salida'!$E:$E,'Entrada - Salida'!$D:$D,Saldo!C9020,'Entrada - Salida'!C:C,Saldo!B9020)</f>
        <v>0</v>
      </c>
      <c r="H9020" s="10">
        <f>SUMIFS('Entrada - Salida'!$F:$F,'Entrada - Salida'!$D:$D,Saldo!C9020,'Entrada - Salida'!C:C,Saldo!B9020)</f>
        <v>0</v>
      </c>
      <c r="I9020" s="11">
        <f t="shared" si="142"/>
        <v>0</v>
      </c>
      <c r="J9020" s="22"/>
    </row>
    <row r="9021" spans="5:10">
      <c r="E9021" s="4" t="e">
        <f>VLOOKUP(B9021,'[1]Base de datos Almacen'!$B$2:$E$3654,4,0)</f>
        <v>#N/A</v>
      </c>
      <c r="F9021" s="8">
        <v>0</v>
      </c>
      <c r="G9021" s="9">
        <f>SUMIFS('Entrada - Salida'!$E:$E,'Entrada - Salida'!$D:$D,Saldo!C9021,'Entrada - Salida'!C:C,Saldo!B9021)</f>
        <v>0</v>
      </c>
      <c r="H9021" s="10">
        <f>SUMIFS('Entrada - Salida'!$F:$F,'Entrada - Salida'!$D:$D,Saldo!C9021,'Entrada - Salida'!C:C,Saldo!B9021)</f>
        <v>0</v>
      </c>
      <c r="I9021" s="11">
        <f t="shared" si="142"/>
        <v>0</v>
      </c>
      <c r="J9021" s="22"/>
    </row>
    <row r="9022" spans="5:10">
      <c r="E9022" s="4" t="e">
        <f>VLOOKUP(B9022,'[1]Base de datos Almacen'!$B$2:$E$3654,4,0)</f>
        <v>#N/A</v>
      </c>
      <c r="F9022" s="8">
        <v>0</v>
      </c>
      <c r="G9022" s="9">
        <f>SUMIFS('Entrada - Salida'!$E:$E,'Entrada - Salida'!$D:$D,Saldo!C9022,'Entrada - Salida'!C:C,Saldo!B9022)</f>
        <v>0</v>
      </c>
      <c r="H9022" s="10">
        <f>SUMIFS('Entrada - Salida'!$F:$F,'Entrada - Salida'!$D:$D,Saldo!C9022,'Entrada - Salida'!C:C,Saldo!B9022)</f>
        <v>0</v>
      </c>
      <c r="I9022" s="11">
        <f t="shared" si="142"/>
        <v>0</v>
      </c>
      <c r="J9022" s="22"/>
    </row>
    <row r="9023" spans="5:10">
      <c r="E9023" s="4" t="e">
        <f>VLOOKUP(B9023,'[1]Base de datos Almacen'!$B$2:$E$3654,4,0)</f>
        <v>#N/A</v>
      </c>
      <c r="F9023" s="8">
        <v>0</v>
      </c>
      <c r="G9023" s="9">
        <f>SUMIFS('Entrada - Salida'!$E:$E,'Entrada - Salida'!$D:$D,Saldo!C9023,'Entrada - Salida'!C:C,Saldo!B9023)</f>
        <v>0</v>
      </c>
      <c r="H9023" s="10">
        <f>SUMIFS('Entrada - Salida'!$F:$F,'Entrada - Salida'!$D:$D,Saldo!C9023,'Entrada - Salida'!C:C,Saldo!B9023)</f>
        <v>0</v>
      </c>
      <c r="I9023" s="11">
        <f t="shared" si="142"/>
        <v>0</v>
      </c>
      <c r="J9023" s="22"/>
    </row>
    <row r="9024" spans="5:10">
      <c r="E9024" s="4" t="e">
        <f>VLOOKUP(B9024,'[1]Base de datos Almacen'!$B$2:$E$3654,4,0)</f>
        <v>#N/A</v>
      </c>
      <c r="F9024" s="8">
        <v>0</v>
      </c>
      <c r="G9024" s="9">
        <f>SUMIFS('Entrada - Salida'!$E:$E,'Entrada - Salida'!$D:$D,Saldo!C9024,'Entrada - Salida'!C:C,Saldo!B9024)</f>
        <v>0</v>
      </c>
      <c r="H9024" s="10">
        <f>SUMIFS('Entrada - Salida'!$F:$F,'Entrada - Salida'!$D:$D,Saldo!C9024,'Entrada - Salida'!C:C,Saldo!B9024)</f>
        <v>0</v>
      </c>
      <c r="I9024" s="11">
        <f t="shared" si="142"/>
        <v>0</v>
      </c>
      <c r="J9024" s="22"/>
    </row>
    <row r="9025" spans="5:10">
      <c r="E9025" s="4" t="e">
        <f>VLOOKUP(B9025,'[1]Base de datos Almacen'!$B$2:$E$3654,4,0)</f>
        <v>#N/A</v>
      </c>
      <c r="F9025" s="8">
        <v>0</v>
      </c>
      <c r="G9025" s="9">
        <f>SUMIFS('Entrada - Salida'!$E:$E,'Entrada - Salida'!$D:$D,Saldo!C9025,'Entrada - Salida'!C:C,Saldo!B9025)</f>
        <v>0</v>
      </c>
      <c r="H9025" s="10">
        <f>SUMIFS('Entrada - Salida'!$F:$F,'Entrada - Salida'!$D:$D,Saldo!C9025,'Entrada - Salida'!C:C,Saldo!B9025)</f>
        <v>0</v>
      </c>
      <c r="I9025" s="11">
        <f t="shared" si="142"/>
        <v>0</v>
      </c>
      <c r="J9025" s="22"/>
    </row>
    <row r="9026" spans="5:10">
      <c r="E9026" s="4" t="e">
        <f>VLOOKUP(B9026,'[1]Base de datos Almacen'!$B$2:$E$3654,4,0)</f>
        <v>#N/A</v>
      </c>
      <c r="F9026" s="8">
        <v>0</v>
      </c>
      <c r="G9026" s="9">
        <f>SUMIFS('Entrada - Salida'!$E:$E,'Entrada - Salida'!$D:$D,Saldo!C9026,'Entrada - Salida'!C:C,Saldo!B9026)</f>
        <v>0</v>
      </c>
      <c r="H9026" s="10">
        <f>SUMIFS('Entrada - Salida'!$F:$F,'Entrada - Salida'!$D:$D,Saldo!C9026,'Entrada - Salida'!C:C,Saldo!B9026)</f>
        <v>0</v>
      </c>
      <c r="I9026" s="11">
        <f t="shared" si="142"/>
        <v>0</v>
      </c>
      <c r="J9026" s="22"/>
    </row>
    <row r="9027" spans="5:10">
      <c r="E9027" s="4" t="e">
        <f>VLOOKUP(B9027,'[1]Base de datos Almacen'!$B$2:$E$3654,4,0)</f>
        <v>#N/A</v>
      </c>
      <c r="F9027" s="8">
        <v>0</v>
      </c>
      <c r="G9027" s="9">
        <f>SUMIFS('Entrada - Salida'!$E:$E,'Entrada - Salida'!$D:$D,Saldo!C9027,'Entrada - Salida'!C:C,Saldo!B9027)</f>
        <v>0</v>
      </c>
      <c r="H9027" s="10">
        <f>SUMIFS('Entrada - Salida'!$F:$F,'Entrada - Salida'!$D:$D,Saldo!C9027,'Entrada - Salida'!C:C,Saldo!B9027)</f>
        <v>0</v>
      </c>
      <c r="I9027" s="11">
        <f t="shared" si="142"/>
        <v>0</v>
      </c>
      <c r="J9027" s="22"/>
    </row>
    <row r="9028" spans="5:10">
      <c r="E9028" s="4" t="e">
        <f>VLOOKUP(B9028,'[1]Base de datos Almacen'!$B$2:$E$3654,4,0)</f>
        <v>#N/A</v>
      </c>
      <c r="F9028" s="8">
        <v>0</v>
      </c>
      <c r="G9028" s="9">
        <f>SUMIFS('Entrada - Salida'!$E:$E,'Entrada - Salida'!$D:$D,Saldo!C9028,'Entrada - Salida'!C:C,Saldo!B9028)</f>
        <v>0</v>
      </c>
      <c r="H9028" s="10">
        <f>SUMIFS('Entrada - Salida'!$F:$F,'Entrada - Salida'!$D:$D,Saldo!C9028,'Entrada - Salida'!C:C,Saldo!B9028)</f>
        <v>0</v>
      </c>
      <c r="I9028" s="11">
        <f t="shared" si="142"/>
        <v>0</v>
      </c>
      <c r="J9028" s="22"/>
    </row>
    <row r="9029" spans="5:10">
      <c r="E9029" s="4" t="e">
        <f>VLOOKUP(B9029,'[1]Base de datos Almacen'!$B$2:$E$3654,4,0)</f>
        <v>#N/A</v>
      </c>
      <c r="F9029" s="8">
        <v>0</v>
      </c>
      <c r="G9029" s="9">
        <f>SUMIFS('Entrada - Salida'!$E:$E,'Entrada - Salida'!$D:$D,Saldo!C9029,'Entrada - Salida'!C:C,Saldo!B9029)</f>
        <v>0</v>
      </c>
      <c r="H9029" s="10">
        <f>SUMIFS('Entrada - Salida'!$F:$F,'Entrada - Salida'!$D:$D,Saldo!C9029,'Entrada - Salida'!C:C,Saldo!B9029)</f>
        <v>0</v>
      </c>
      <c r="I9029" s="11">
        <f t="shared" si="142"/>
        <v>0</v>
      </c>
      <c r="J9029" s="22"/>
    </row>
    <row r="9030" spans="5:10">
      <c r="E9030" s="4" t="e">
        <f>VLOOKUP(B9030,'[1]Base de datos Almacen'!$B$2:$E$3654,4,0)</f>
        <v>#N/A</v>
      </c>
      <c r="F9030" s="8">
        <v>0</v>
      </c>
      <c r="G9030" s="9">
        <f>SUMIFS('Entrada - Salida'!$E:$E,'Entrada - Salida'!$D:$D,Saldo!C9030,'Entrada - Salida'!C:C,Saldo!B9030)</f>
        <v>0</v>
      </c>
      <c r="H9030" s="10">
        <f>SUMIFS('Entrada - Salida'!$F:$F,'Entrada - Salida'!$D:$D,Saldo!C9030,'Entrada - Salida'!C:C,Saldo!B9030)</f>
        <v>0</v>
      </c>
      <c r="I9030" s="11">
        <f t="shared" si="142"/>
        <v>0</v>
      </c>
      <c r="J9030" s="22"/>
    </row>
    <row r="9031" spans="5:10">
      <c r="E9031" s="4" t="e">
        <f>VLOOKUP(B9031,'[1]Base de datos Almacen'!$B$2:$E$3654,4,0)</f>
        <v>#N/A</v>
      </c>
      <c r="F9031" s="8">
        <v>0</v>
      </c>
      <c r="G9031" s="9">
        <f>SUMIFS('Entrada - Salida'!$E:$E,'Entrada - Salida'!$D:$D,Saldo!C9031,'Entrada - Salida'!C:C,Saldo!B9031)</f>
        <v>0</v>
      </c>
      <c r="H9031" s="10">
        <f>SUMIFS('Entrada - Salida'!$F:$F,'Entrada - Salida'!$D:$D,Saldo!C9031,'Entrada - Salida'!C:C,Saldo!B9031)</f>
        <v>0</v>
      </c>
      <c r="I9031" s="11">
        <f t="shared" si="142"/>
        <v>0</v>
      </c>
      <c r="J9031" s="22"/>
    </row>
    <row r="9032" spans="5:10">
      <c r="E9032" s="4" t="e">
        <f>VLOOKUP(B9032,'[1]Base de datos Almacen'!$B$2:$E$3654,4,0)</f>
        <v>#N/A</v>
      </c>
      <c r="F9032" s="8">
        <v>0</v>
      </c>
      <c r="G9032" s="9">
        <f>SUMIFS('Entrada - Salida'!$E:$E,'Entrada - Salida'!$D:$D,Saldo!C9032,'Entrada - Salida'!C:C,Saldo!B9032)</f>
        <v>0</v>
      </c>
      <c r="H9032" s="10">
        <f>SUMIFS('Entrada - Salida'!$F:$F,'Entrada - Salida'!$D:$D,Saldo!C9032,'Entrada - Salida'!C:C,Saldo!B9032)</f>
        <v>0</v>
      </c>
      <c r="I9032" s="11">
        <f t="shared" si="142"/>
        <v>0</v>
      </c>
      <c r="J9032" s="22"/>
    </row>
    <row r="9033" spans="5:10">
      <c r="E9033" s="4" t="e">
        <f>VLOOKUP(B9033,'[1]Base de datos Almacen'!$B$2:$E$3654,4,0)</f>
        <v>#N/A</v>
      </c>
      <c r="F9033" s="8">
        <v>0</v>
      </c>
      <c r="G9033" s="9">
        <f>SUMIFS('Entrada - Salida'!$E:$E,'Entrada - Salida'!$D:$D,Saldo!C9033,'Entrada - Salida'!C:C,Saldo!B9033)</f>
        <v>0</v>
      </c>
      <c r="H9033" s="10">
        <f>SUMIFS('Entrada - Salida'!$F:$F,'Entrada - Salida'!$D:$D,Saldo!C9033,'Entrada - Salida'!C:C,Saldo!B9033)</f>
        <v>0</v>
      </c>
      <c r="I9033" s="11">
        <f t="shared" si="142"/>
        <v>0</v>
      </c>
      <c r="J9033" s="22"/>
    </row>
    <row r="9034" spans="5:10">
      <c r="E9034" s="4" t="e">
        <f>VLOOKUP(B9034,'[1]Base de datos Almacen'!$B$2:$E$3654,4,0)</f>
        <v>#N/A</v>
      </c>
      <c r="F9034" s="8">
        <v>0</v>
      </c>
      <c r="G9034" s="9">
        <f>SUMIFS('Entrada - Salida'!$E:$E,'Entrada - Salida'!$D:$D,Saldo!C9034,'Entrada - Salida'!C:C,Saldo!B9034)</f>
        <v>0</v>
      </c>
      <c r="H9034" s="10">
        <f>SUMIFS('Entrada - Salida'!$F:$F,'Entrada - Salida'!$D:$D,Saldo!C9034,'Entrada - Salida'!C:C,Saldo!B9034)</f>
        <v>0</v>
      </c>
      <c r="I9034" s="11">
        <f t="shared" si="142"/>
        <v>0</v>
      </c>
      <c r="J9034" s="22"/>
    </row>
    <row r="9035" spans="5:10">
      <c r="E9035" s="4" t="e">
        <f>VLOOKUP(B9035,'[1]Base de datos Almacen'!$B$2:$E$3654,4,0)</f>
        <v>#N/A</v>
      </c>
      <c r="F9035" s="8">
        <v>0</v>
      </c>
      <c r="G9035" s="9">
        <f>SUMIFS('Entrada - Salida'!$E:$E,'Entrada - Salida'!$D:$D,Saldo!C9035,'Entrada - Salida'!C:C,Saldo!B9035)</f>
        <v>0</v>
      </c>
      <c r="H9035" s="10">
        <f>SUMIFS('Entrada - Salida'!$F:$F,'Entrada - Salida'!$D:$D,Saldo!C9035,'Entrada - Salida'!C:C,Saldo!B9035)</f>
        <v>0</v>
      </c>
      <c r="I9035" s="11">
        <f t="shared" si="142"/>
        <v>0</v>
      </c>
      <c r="J9035" s="22"/>
    </row>
    <row r="9036" spans="5:10">
      <c r="E9036" s="4" t="e">
        <f>VLOOKUP(B9036,'[1]Base de datos Almacen'!$B$2:$E$3654,4,0)</f>
        <v>#N/A</v>
      </c>
      <c r="F9036" s="8">
        <v>0</v>
      </c>
      <c r="G9036" s="9">
        <f>SUMIFS('Entrada - Salida'!$E:$E,'Entrada - Salida'!$D:$D,Saldo!C9036,'Entrada - Salida'!C:C,Saldo!B9036)</f>
        <v>0</v>
      </c>
      <c r="H9036" s="10">
        <f>SUMIFS('Entrada - Salida'!$F:$F,'Entrada - Salida'!$D:$D,Saldo!C9036,'Entrada - Salida'!C:C,Saldo!B9036)</f>
        <v>0</v>
      </c>
      <c r="I9036" s="11">
        <f t="shared" si="142"/>
        <v>0</v>
      </c>
      <c r="J9036" s="22"/>
    </row>
    <row r="9037" spans="5:10">
      <c r="E9037" s="4" t="e">
        <f>VLOOKUP(B9037,'[1]Base de datos Almacen'!$B$2:$E$3654,4,0)</f>
        <v>#N/A</v>
      </c>
      <c r="F9037" s="8">
        <v>0</v>
      </c>
      <c r="G9037" s="9">
        <f>SUMIFS('Entrada - Salida'!$E:$E,'Entrada - Salida'!$D:$D,Saldo!C9037,'Entrada - Salida'!C:C,Saldo!B9037)</f>
        <v>0</v>
      </c>
      <c r="H9037" s="10">
        <f>SUMIFS('Entrada - Salida'!$F:$F,'Entrada - Salida'!$D:$D,Saldo!C9037,'Entrada - Salida'!C:C,Saldo!B9037)</f>
        <v>0</v>
      </c>
      <c r="I9037" s="11">
        <f t="shared" si="142"/>
        <v>0</v>
      </c>
      <c r="J9037" s="22"/>
    </row>
    <row r="9038" spans="5:10">
      <c r="E9038" s="4" t="e">
        <f>VLOOKUP(B9038,'[1]Base de datos Almacen'!$B$2:$E$3654,4,0)</f>
        <v>#N/A</v>
      </c>
      <c r="F9038" s="8">
        <v>0</v>
      </c>
      <c r="G9038" s="9">
        <f>SUMIFS('Entrada - Salida'!$E:$E,'Entrada - Salida'!$D:$D,Saldo!C9038,'Entrada - Salida'!C:C,Saldo!B9038)</f>
        <v>0</v>
      </c>
      <c r="H9038" s="10">
        <f>SUMIFS('Entrada - Salida'!$F:$F,'Entrada - Salida'!$D:$D,Saldo!C9038,'Entrada - Salida'!C:C,Saldo!B9038)</f>
        <v>0</v>
      </c>
      <c r="I9038" s="11">
        <f t="shared" si="142"/>
        <v>0</v>
      </c>
      <c r="J9038" s="22"/>
    </row>
    <row r="9039" spans="5:10">
      <c r="E9039" s="4" t="e">
        <f>VLOOKUP(B9039,'[1]Base de datos Almacen'!$B$2:$E$3654,4,0)</f>
        <v>#N/A</v>
      </c>
      <c r="F9039" s="8">
        <v>0</v>
      </c>
      <c r="G9039" s="9">
        <f>SUMIFS('Entrada - Salida'!$E:$E,'Entrada - Salida'!$D:$D,Saldo!C9039,'Entrada - Salida'!C:C,Saldo!B9039)</f>
        <v>0</v>
      </c>
      <c r="H9039" s="10">
        <f>SUMIFS('Entrada - Salida'!$F:$F,'Entrada - Salida'!$D:$D,Saldo!C9039,'Entrada - Salida'!C:C,Saldo!B9039)</f>
        <v>0</v>
      </c>
      <c r="I9039" s="11">
        <f t="shared" si="142"/>
        <v>0</v>
      </c>
      <c r="J9039" s="22"/>
    </row>
    <row r="9040" spans="5:10">
      <c r="E9040" s="4" t="e">
        <f>VLOOKUP(B9040,'[1]Base de datos Almacen'!$B$2:$E$3654,4,0)</f>
        <v>#N/A</v>
      </c>
      <c r="F9040" s="8">
        <v>0</v>
      </c>
      <c r="G9040" s="9">
        <f>SUMIFS('Entrada - Salida'!$E:$E,'Entrada - Salida'!$D:$D,Saldo!C9040,'Entrada - Salida'!C:C,Saldo!B9040)</f>
        <v>0</v>
      </c>
      <c r="H9040" s="10">
        <f>SUMIFS('Entrada - Salida'!$F:$F,'Entrada - Salida'!$D:$D,Saldo!C9040,'Entrada - Salida'!C:C,Saldo!B9040)</f>
        <v>0</v>
      </c>
      <c r="I9040" s="11">
        <f t="shared" si="142"/>
        <v>0</v>
      </c>
      <c r="J9040" s="22"/>
    </row>
    <row r="9041" spans="5:10">
      <c r="E9041" s="4" t="e">
        <f>VLOOKUP(B9041,'[1]Base de datos Almacen'!$B$2:$E$3654,4,0)</f>
        <v>#N/A</v>
      </c>
      <c r="F9041" s="8">
        <v>0</v>
      </c>
      <c r="G9041" s="9">
        <f>SUMIFS('Entrada - Salida'!$E:$E,'Entrada - Salida'!$D:$D,Saldo!C9041,'Entrada - Salida'!C:C,Saldo!B9041)</f>
        <v>0</v>
      </c>
      <c r="H9041" s="10">
        <f>SUMIFS('Entrada - Salida'!$F:$F,'Entrada - Salida'!$D:$D,Saldo!C9041,'Entrada - Salida'!C:C,Saldo!B9041)</f>
        <v>0</v>
      </c>
      <c r="I9041" s="11">
        <f t="shared" si="142"/>
        <v>0</v>
      </c>
      <c r="J9041" s="22"/>
    </row>
    <row r="9042" spans="5:10">
      <c r="E9042" s="4" t="e">
        <f>VLOOKUP(B9042,'[1]Base de datos Almacen'!$B$2:$E$3654,4,0)</f>
        <v>#N/A</v>
      </c>
      <c r="F9042" s="8">
        <v>0</v>
      </c>
      <c r="G9042" s="9">
        <f>SUMIFS('Entrada - Salida'!$E:$E,'Entrada - Salida'!$D:$D,Saldo!C9042,'Entrada - Salida'!C:C,Saldo!B9042)</f>
        <v>0</v>
      </c>
      <c r="H9042" s="10">
        <f>SUMIFS('Entrada - Salida'!$F:$F,'Entrada - Salida'!$D:$D,Saldo!C9042,'Entrada - Salida'!C:C,Saldo!B9042)</f>
        <v>0</v>
      </c>
      <c r="I9042" s="11">
        <f t="shared" si="142"/>
        <v>0</v>
      </c>
      <c r="J9042" s="22"/>
    </row>
    <row r="9043" spans="5:10">
      <c r="E9043" s="4" t="e">
        <f>VLOOKUP(B9043,'[1]Base de datos Almacen'!$B$2:$E$3654,4,0)</f>
        <v>#N/A</v>
      </c>
      <c r="F9043" s="8">
        <v>0</v>
      </c>
      <c r="G9043" s="9">
        <f>SUMIFS('Entrada - Salida'!$E:$E,'Entrada - Salida'!$D:$D,Saldo!C9043,'Entrada - Salida'!C:C,Saldo!B9043)</f>
        <v>0</v>
      </c>
      <c r="H9043" s="10">
        <f>SUMIFS('Entrada - Salida'!$F:$F,'Entrada - Salida'!$D:$D,Saldo!C9043,'Entrada - Salida'!C:C,Saldo!B9043)</f>
        <v>0</v>
      </c>
      <c r="I9043" s="11">
        <f t="shared" si="142"/>
        <v>0</v>
      </c>
      <c r="J9043" s="22"/>
    </row>
    <row r="9044" spans="5:10">
      <c r="E9044" s="4" t="e">
        <f>VLOOKUP(B9044,'[1]Base de datos Almacen'!$B$2:$E$3654,4,0)</f>
        <v>#N/A</v>
      </c>
      <c r="F9044" s="8">
        <v>0</v>
      </c>
      <c r="G9044" s="9">
        <f>SUMIFS('Entrada - Salida'!$E:$E,'Entrada - Salida'!$D:$D,Saldo!C9044,'Entrada - Salida'!C:C,Saldo!B9044)</f>
        <v>0</v>
      </c>
      <c r="H9044" s="10">
        <f>SUMIFS('Entrada - Salida'!$F:$F,'Entrada - Salida'!$D:$D,Saldo!C9044,'Entrada - Salida'!C:C,Saldo!B9044)</f>
        <v>0</v>
      </c>
      <c r="I9044" s="11">
        <f t="shared" si="142"/>
        <v>0</v>
      </c>
      <c r="J9044" s="22"/>
    </row>
    <row r="9045" spans="5:10">
      <c r="E9045" s="4" t="e">
        <f>VLOOKUP(B9045,'[1]Base de datos Almacen'!$B$2:$E$3654,4,0)</f>
        <v>#N/A</v>
      </c>
      <c r="F9045" s="8">
        <v>0</v>
      </c>
      <c r="G9045" s="9">
        <f>SUMIFS('Entrada - Salida'!$E:$E,'Entrada - Salida'!$D:$D,Saldo!C9045,'Entrada - Salida'!C:C,Saldo!B9045)</f>
        <v>0</v>
      </c>
      <c r="H9045" s="10">
        <f>SUMIFS('Entrada - Salida'!$F:$F,'Entrada - Salida'!$D:$D,Saldo!C9045,'Entrada - Salida'!C:C,Saldo!B9045)</f>
        <v>0</v>
      </c>
      <c r="I9045" s="11">
        <f t="shared" si="142"/>
        <v>0</v>
      </c>
      <c r="J9045" s="22"/>
    </row>
    <row r="9046" spans="5:10">
      <c r="E9046" s="4" t="e">
        <f>VLOOKUP(B9046,'[1]Base de datos Almacen'!$B$2:$E$3654,4,0)</f>
        <v>#N/A</v>
      </c>
      <c r="F9046" s="8">
        <v>0</v>
      </c>
      <c r="G9046" s="9">
        <f>SUMIFS('Entrada - Salida'!$E:$E,'Entrada - Salida'!$D:$D,Saldo!C9046,'Entrada - Salida'!C:C,Saldo!B9046)</f>
        <v>0</v>
      </c>
      <c r="H9046" s="10">
        <f>SUMIFS('Entrada - Salida'!$F:$F,'Entrada - Salida'!$D:$D,Saldo!C9046,'Entrada - Salida'!C:C,Saldo!B9046)</f>
        <v>0</v>
      </c>
      <c r="I9046" s="11">
        <f t="shared" si="142"/>
        <v>0</v>
      </c>
      <c r="J9046" s="22"/>
    </row>
    <row r="9047" spans="5:10">
      <c r="E9047" s="4" t="e">
        <f>VLOOKUP(B9047,'[1]Base de datos Almacen'!$B$2:$E$3654,4,0)</f>
        <v>#N/A</v>
      </c>
      <c r="F9047" s="8">
        <v>0</v>
      </c>
      <c r="G9047" s="9">
        <f>SUMIFS('Entrada - Salida'!$E:$E,'Entrada - Salida'!$D:$D,Saldo!C9047,'Entrada - Salida'!C:C,Saldo!B9047)</f>
        <v>0</v>
      </c>
      <c r="H9047" s="10">
        <f>SUMIFS('Entrada - Salida'!$F:$F,'Entrada - Salida'!$D:$D,Saldo!C9047,'Entrada - Salida'!C:C,Saldo!B9047)</f>
        <v>0</v>
      </c>
      <c r="I9047" s="11">
        <f t="shared" si="142"/>
        <v>0</v>
      </c>
      <c r="J9047" s="22"/>
    </row>
    <row r="9048" spans="5:10">
      <c r="E9048" s="4" t="e">
        <f>VLOOKUP(B9048,'[1]Base de datos Almacen'!$B$2:$E$3654,4,0)</f>
        <v>#N/A</v>
      </c>
      <c r="F9048" s="8">
        <v>0</v>
      </c>
      <c r="G9048" s="9">
        <f>SUMIFS('Entrada - Salida'!$E:$E,'Entrada - Salida'!$D:$D,Saldo!C9048,'Entrada - Salida'!C:C,Saldo!B9048)</f>
        <v>0</v>
      </c>
      <c r="H9048" s="10">
        <f>SUMIFS('Entrada - Salida'!$F:$F,'Entrada - Salida'!$D:$D,Saldo!C9048,'Entrada - Salida'!C:C,Saldo!B9048)</f>
        <v>0</v>
      </c>
      <c r="I9048" s="11">
        <f t="shared" si="142"/>
        <v>0</v>
      </c>
      <c r="J9048" s="22"/>
    </row>
    <row r="9049" spans="5:10">
      <c r="E9049" s="4" t="e">
        <f>VLOOKUP(B9049,'[1]Base de datos Almacen'!$B$2:$E$3654,4,0)</f>
        <v>#N/A</v>
      </c>
      <c r="F9049" s="8">
        <v>0</v>
      </c>
      <c r="G9049" s="9">
        <f>SUMIFS('Entrada - Salida'!$E:$E,'Entrada - Salida'!$D:$D,Saldo!C9049,'Entrada - Salida'!C:C,Saldo!B9049)</f>
        <v>0</v>
      </c>
      <c r="H9049" s="10">
        <f>SUMIFS('Entrada - Salida'!$F:$F,'Entrada - Salida'!$D:$D,Saldo!C9049,'Entrada - Salida'!C:C,Saldo!B9049)</f>
        <v>0</v>
      </c>
      <c r="I9049" s="11">
        <f t="shared" si="142"/>
        <v>0</v>
      </c>
      <c r="J9049" s="22"/>
    </row>
    <row r="9050" spans="5:10">
      <c r="E9050" s="4" t="e">
        <f>VLOOKUP(B9050,'[1]Base de datos Almacen'!$B$2:$E$3654,4,0)</f>
        <v>#N/A</v>
      </c>
      <c r="F9050" s="8">
        <v>0</v>
      </c>
      <c r="G9050" s="9">
        <f>SUMIFS('Entrada - Salida'!$E:$E,'Entrada - Salida'!$D:$D,Saldo!C9050,'Entrada - Salida'!C:C,Saldo!B9050)</f>
        <v>0</v>
      </c>
      <c r="H9050" s="10">
        <f>SUMIFS('Entrada - Salida'!$F:$F,'Entrada - Salida'!$D:$D,Saldo!C9050,'Entrada - Salida'!C:C,Saldo!B9050)</f>
        <v>0</v>
      </c>
      <c r="I9050" s="11">
        <f t="shared" si="142"/>
        <v>0</v>
      </c>
      <c r="J9050" s="22"/>
    </row>
    <row r="9051" spans="5:10">
      <c r="E9051" s="4" t="e">
        <f>VLOOKUP(B9051,'[1]Base de datos Almacen'!$B$2:$E$3654,4,0)</f>
        <v>#N/A</v>
      </c>
      <c r="F9051" s="8">
        <v>0</v>
      </c>
      <c r="G9051" s="9">
        <f>SUMIFS('Entrada - Salida'!$E:$E,'Entrada - Salida'!$D:$D,Saldo!C9051,'Entrada - Salida'!C:C,Saldo!B9051)</f>
        <v>0</v>
      </c>
      <c r="H9051" s="10">
        <f>SUMIFS('Entrada - Salida'!$F:$F,'Entrada - Salida'!$D:$D,Saldo!C9051,'Entrada - Salida'!C:C,Saldo!B9051)</f>
        <v>0</v>
      </c>
      <c r="I9051" s="11">
        <f t="shared" si="142"/>
        <v>0</v>
      </c>
      <c r="J9051" s="22"/>
    </row>
    <row r="9052" spans="5:10">
      <c r="E9052" s="4" t="e">
        <f>VLOOKUP(B9052,'[1]Base de datos Almacen'!$B$2:$E$3654,4,0)</f>
        <v>#N/A</v>
      </c>
      <c r="F9052" s="8">
        <v>0</v>
      </c>
      <c r="G9052" s="9">
        <f>SUMIFS('Entrada - Salida'!$E:$E,'Entrada - Salida'!$D:$D,Saldo!C9052,'Entrada - Salida'!C:C,Saldo!B9052)</f>
        <v>0</v>
      </c>
      <c r="H9052" s="10">
        <f>SUMIFS('Entrada - Salida'!$F:$F,'Entrada - Salida'!$D:$D,Saldo!C9052,'Entrada - Salida'!C:C,Saldo!B9052)</f>
        <v>0</v>
      </c>
      <c r="I9052" s="11">
        <f t="shared" si="142"/>
        <v>0</v>
      </c>
      <c r="J9052" s="22"/>
    </row>
    <row r="9053" spans="5:10">
      <c r="E9053" s="4" t="e">
        <f>VLOOKUP(B9053,'[1]Base de datos Almacen'!$B$2:$E$3654,4,0)</f>
        <v>#N/A</v>
      </c>
      <c r="F9053" s="8">
        <v>0</v>
      </c>
      <c r="G9053" s="9">
        <f>SUMIFS('Entrada - Salida'!$E:$E,'Entrada - Salida'!$D:$D,Saldo!C9053,'Entrada - Salida'!C:C,Saldo!B9053)</f>
        <v>0</v>
      </c>
      <c r="H9053" s="10">
        <f>SUMIFS('Entrada - Salida'!$F:$F,'Entrada - Salida'!$D:$D,Saldo!C9053,'Entrada - Salida'!C:C,Saldo!B9053)</f>
        <v>0</v>
      </c>
      <c r="I9053" s="11">
        <f t="shared" si="142"/>
        <v>0</v>
      </c>
      <c r="J9053" s="22"/>
    </row>
    <row r="9054" spans="5:10">
      <c r="E9054" s="4" t="e">
        <f>VLOOKUP(B9054,'[1]Base de datos Almacen'!$B$2:$E$3654,4,0)</f>
        <v>#N/A</v>
      </c>
      <c r="F9054" s="8">
        <v>0</v>
      </c>
      <c r="G9054" s="9">
        <f>SUMIFS('Entrada - Salida'!$E:$E,'Entrada - Salida'!$D:$D,Saldo!C9054,'Entrada - Salida'!C:C,Saldo!B9054)</f>
        <v>0</v>
      </c>
      <c r="H9054" s="10">
        <f>SUMIFS('Entrada - Salida'!$F:$F,'Entrada - Salida'!$D:$D,Saldo!C9054,'Entrada - Salida'!C:C,Saldo!B9054)</f>
        <v>0</v>
      </c>
      <c r="I9054" s="11">
        <f t="shared" si="142"/>
        <v>0</v>
      </c>
      <c r="J9054" s="22"/>
    </row>
    <row r="9055" spans="5:10">
      <c r="E9055" s="4" t="e">
        <f>VLOOKUP(B9055,'[1]Base de datos Almacen'!$B$2:$E$3654,4,0)</f>
        <v>#N/A</v>
      </c>
      <c r="F9055" s="8">
        <v>0</v>
      </c>
      <c r="G9055" s="9">
        <f>SUMIFS('Entrada - Salida'!$E:$E,'Entrada - Salida'!$D:$D,Saldo!C9055,'Entrada - Salida'!C:C,Saldo!B9055)</f>
        <v>0</v>
      </c>
      <c r="H9055" s="10">
        <f>SUMIFS('Entrada - Salida'!$F:$F,'Entrada - Salida'!$D:$D,Saldo!C9055,'Entrada - Salida'!C:C,Saldo!B9055)</f>
        <v>0</v>
      </c>
      <c r="I9055" s="11">
        <f t="shared" si="142"/>
        <v>0</v>
      </c>
      <c r="J9055" s="22"/>
    </row>
    <row r="9056" spans="5:10">
      <c r="E9056" s="4" t="e">
        <f>VLOOKUP(B9056,'[1]Base de datos Almacen'!$B$2:$E$3654,4,0)</f>
        <v>#N/A</v>
      </c>
      <c r="F9056" s="8">
        <v>0</v>
      </c>
      <c r="G9056" s="9">
        <f>SUMIFS('Entrada - Salida'!$E:$E,'Entrada - Salida'!$D:$D,Saldo!C9056,'Entrada - Salida'!C:C,Saldo!B9056)</f>
        <v>0</v>
      </c>
      <c r="H9056" s="10">
        <f>SUMIFS('Entrada - Salida'!$F:$F,'Entrada - Salida'!$D:$D,Saldo!C9056,'Entrada - Salida'!C:C,Saldo!B9056)</f>
        <v>0</v>
      </c>
      <c r="I9056" s="11">
        <f t="shared" si="142"/>
        <v>0</v>
      </c>
      <c r="J9056" s="22"/>
    </row>
    <row r="9057" spans="5:10">
      <c r="E9057" s="4" t="e">
        <f>VLOOKUP(B9057,'[1]Base de datos Almacen'!$B$2:$E$3654,4,0)</f>
        <v>#N/A</v>
      </c>
      <c r="F9057" s="8">
        <v>0</v>
      </c>
      <c r="G9057" s="9">
        <f>SUMIFS('Entrada - Salida'!$E:$E,'Entrada - Salida'!$D:$D,Saldo!C9057,'Entrada - Salida'!C:C,Saldo!B9057)</f>
        <v>0</v>
      </c>
      <c r="H9057" s="10">
        <f>SUMIFS('Entrada - Salida'!$F:$F,'Entrada - Salida'!$D:$D,Saldo!C9057,'Entrada - Salida'!C:C,Saldo!B9057)</f>
        <v>0</v>
      </c>
      <c r="I9057" s="11">
        <f t="shared" si="142"/>
        <v>0</v>
      </c>
      <c r="J9057" s="22"/>
    </row>
    <row r="9058" spans="5:10">
      <c r="E9058" s="4" t="e">
        <f>VLOOKUP(B9058,'[1]Base de datos Almacen'!$B$2:$E$3654,4,0)</f>
        <v>#N/A</v>
      </c>
      <c r="F9058" s="8">
        <v>0</v>
      </c>
      <c r="G9058" s="9">
        <f>SUMIFS('Entrada - Salida'!$E:$E,'Entrada - Salida'!$D:$D,Saldo!C9058,'Entrada - Salida'!C:C,Saldo!B9058)</f>
        <v>0</v>
      </c>
      <c r="H9058" s="10">
        <f>SUMIFS('Entrada - Salida'!$F:$F,'Entrada - Salida'!$D:$D,Saldo!C9058,'Entrada - Salida'!C:C,Saldo!B9058)</f>
        <v>0</v>
      </c>
      <c r="I9058" s="11">
        <f t="shared" si="142"/>
        <v>0</v>
      </c>
      <c r="J9058" s="22"/>
    </row>
    <row r="9059" spans="5:10">
      <c r="E9059" s="4" t="e">
        <f>VLOOKUP(B9059,'[1]Base de datos Almacen'!$B$2:$E$3654,4,0)</f>
        <v>#N/A</v>
      </c>
      <c r="F9059" s="8">
        <v>0</v>
      </c>
      <c r="G9059" s="9">
        <f>SUMIFS('Entrada - Salida'!$E:$E,'Entrada - Salida'!$D:$D,Saldo!C9059,'Entrada - Salida'!C:C,Saldo!B9059)</f>
        <v>0</v>
      </c>
      <c r="H9059" s="10">
        <f>SUMIFS('Entrada - Salida'!$F:$F,'Entrada - Salida'!$D:$D,Saldo!C9059,'Entrada - Salida'!C:C,Saldo!B9059)</f>
        <v>0</v>
      </c>
      <c r="I9059" s="11">
        <f t="shared" si="142"/>
        <v>0</v>
      </c>
      <c r="J9059" s="22"/>
    </row>
    <row r="9060" spans="5:10">
      <c r="E9060" s="4" t="e">
        <f>VLOOKUP(B9060,'[1]Base de datos Almacen'!$B$2:$E$3654,4,0)</f>
        <v>#N/A</v>
      </c>
      <c r="F9060" s="8">
        <v>0</v>
      </c>
      <c r="G9060" s="9">
        <f>SUMIFS('Entrada - Salida'!$E:$E,'Entrada - Salida'!$D:$D,Saldo!C9060,'Entrada - Salida'!C:C,Saldo!B9060)</f>
        <v>0</v>
      </c>
      <c r="H9060" s="10">
        <f>SUMIFS('Entrada - Salida'!$F:$F,'Entrada - Salida'!$D:$D,Saldo!C9060,'Entrada - Salida'!C:C,Saldo!B9060)</f>
        <v>0</v>
      </c>
      <c r="I9060" s="11">
        <f t="shared" si="142"/>
        <v>0</v>
      </c>
      <c r="J9060" s="22"/>
    </row>
    <row r="9061" spans="5:10">
      <c r="E9061" s="4" t="e">
        <f>VLOOKUP(B9061,'[1]Base de datos Almacen'!$B$2:$E$3654,4,0)</f>
        <v>#N/A</v>
      </c>
      <c r="F9061" s="8">
        <v>0</v>
      </c>
      <c r="G9061" s="9">
        <f>SUMIFS('Entrada - Salida'!$E:$E,'Entrada - Salida'!$D:$D,Saldo!C9061,'Entrada - Salida'!C:C,Saldo!B9061)</f>
        <v>0</v>
      </c>
      <c r="H9061" s="10">
        <f>SUMIFS('Entrada - Salida'!$F:$F,'Entrada - Salida'!$D:$D,Saldo!C9061,'Entrada - Salida'!C:C,Saldo!B9061)</f>
        <v>0</v>
      </c>
      <c r="I9061" s="11">
        <f t="shared" si="142"/>
        <v>0</v>
      </c>
      <c r="J9061" s="22"/>
    </row>
    <row r="9062" spans="5:10">
      <c r="E9062" s="4" t="e">
        <f>VLOOKUP(B9062,'[1]Base de datos Almacen'!$B$2:$E$3654,4,0)</f>
        <v>#N/A</v>
      </c>
      <c r="F9062" s="8">
        <v>0</v>
      </c>
      <c r="G9062" s="9">
        <f>SUMIFS('Entrada - Salida'!$E:$E,'Entrada - Salida'!$D:$D,Saldo!C9062,'Entrada - Salida'!C:C,Saldo!B9062)</f>
        <v>0</v>
      </c>
      <c r="H9062" s="10">
        <f>SUMIFS('Entrada - Salida'!$F:$F,'Entrada - Salida'!$D:$D,Saldo!C9062,'Entrada - Salida'!C:C,Saldo!B9062)</f>
        <v>0</v>
      </c>
      <c r="I9062" s="11">
        <f t="shared" si="142"/>
        <v>0</v>
      </c>
      <c r="J9062" s="22"/>
    </row>
    <row r="9063" spans="5:10">
      <c r="E9063" s="4" t="e">
        <f>VLOOKUP(B9063,'[1]Base de datos Almacen'!$B$2:$E$3654,4,0)</f>
        <v>#N/A</v>
      </c>
      <c r="F9063" s="8">
        <v>0</v>
      </c>
      <c r="G9063" s="9">
        <f>SUMIFS('Entrada - Salida'!$E:$E,'Entrada - Salida'!$D:$D,Saldo!C9063,'Entrada - Salida'!C:C,Saldo!B9063)</f>
        <v>0</v>
      </c>
      <c r="H9063" s="10">
        <f>SUMIFS('Entrada - Salida'!$F:$F,'Entrada - Salida'!$D:$D,Saldo!C9063,'Entrada - Salida'!C:C,Saldo!B9063)</f>
        <v>0</v>
      </c>
      <c r="I9063" s="11">
        <f t="shared" si="142"/>
        <v>0</v>
      </c>
      <c r="J9063" s="22"/>
    </row>
    <row r="9064" spans="5:10">
      <c r="E9064" s="4" t="e">
        <f>VLOOKUP(B9064,'[1]Base de datos Almacen'!$B$2:$E$3654,4,0)</f>
        <v>#N/A</v>
      </c>
      <c r="F9064" s="8">
        <v>0</v>
      </c>
      <c r="G9064" s="9">
        <f>SUMIFS('Entrada - Salida'!$E:$E,'Entrada - Salida'!$D:$D,Saldo!C9064,'Entrada - Salida'!C:C,Saldo!B9064)</f>
        <v>0</v>
      </c>
      <c r="H9064" s="10">
        <f>SUMIFS('Entrada - Salida'!$F:$F,'Entrada - Salida'!$D:$D,Saldo!C9064,'Entrada - Salida'!C:C,Saldo!B9064)</f>
        <v>0</v>
      </c>
      <c r="I9064" s="11">
        <f t="shared" si="142"/>
        <v>0</v>
      </c>
      <c r="J9064" s="22"/>
    </row>
    <row r="9065" spans="5:10">
      <c r="E9065" s="4" t="e">
        <f>VLOOKUP(B9065,'[1]Base de datos Almacen'!$B$2:$E$3654,4,0)</f>
        <v>#N/A</v>
      </c>
      <c r="F9065" s="8">
        <v>0</v>
      </c>
      <c r="G9065" s="9">
        <f>SUMIFS('Entrada - Salida'!$E:$E,'Entrada - Salida'!$D:$D,Saldo!C9065,'Entrada - Salida'!C:C,Saldo!B9065)</f>
        <v>0</v>
      </c>
      <c r="H9065" s="10">
        <f>SUMIFS('Entrada - Salida'!$F:$F,'Entrada - Salida'!$D:$D,Saldo!C9065,'Entrada - Salida'!C:C,Saldo!B9065)</f>
        <v>0</v>
      </c>
      <c r="I9065" s="11">
        <f t="shared" si="142"/>
        <v>0</v>
      </c>
      <c r="J9065" s="22"/>
    </row>
    <row r="9066" spans="5:10">
      <c r="E9066" s="4" t="e">
        <f>VLOOKUP(B9066,'[1]Base de datos Almacen'!$B$2:$E$3654,4,0)</f>
        <v>#N/A</v>
      </c>
      <c r="F9066" s="8">
        <v>0</v>
      </c>
      <c r="G9066" s="9">
        <f>SUMIFS('Entrada - Salida'!$E:$E,'Entrada - Salida'!$D:$D,Saldo!C9066,'Entrada - Salida'!C:C,Saldo!B9066)</f>
        <v>0</v>
      </c>
      <c r="H9066" s="10">
        <f>SUMIFS('Entrada - Salida'!$F:$F,'Entrada - Salida'!$D:$D,Saldo!C9066,'Entrada - Salida'!C:C,Saldo!B9066)</f>
        <v>0</v>
      </c>
      <c r="I9066" s="11">
        <f t="shared" si="142"/>
        <v>0</v>
      </c>
      <c r="J9066" s="22"/>
    </row>
    <row r="9067" spans="5:10">
      <c r="E9067" s="4" t="e">
        <f>VLOOKUP(B9067,'[1]Base de datos Almacen'!$B$2:$E$3654,4,0)</f>
        <v>#N/A</v>
      </c>
      <c r="F9067" s="8">
        <v>0</v>
      </c>
      <c r="G9067" s="9">
        <f>SUMIFS('Entrada - Salida'!$E:$E,'Entrada - Salida'!$D:$D,Saldo!C9067,'Entrada - Salida'!C:C,Saldo!B9067)</f>
        <v>0</v>
      </c>
      <c r="H9067" s="10">
        <f>SUMIFS('Entrada - Salida'!$F:$F,'Entrada - Salida'!$D:$D,Saldo!C9067,'Entrada - Salida'!C:C,Saldo!B9067)</f>
        <v>0</v>
      </c>
      <c r="I9067" s="11">
        <f t="shared" si="142"/>
        <v>0</v>
      </c>
      <c r="J9067" s="22"/>
    </row>
    <row r="9068" spans="5:10">
      <c r="E9068" s="4" t="e">
        <f>VLOOKUP(B9068,'[1]Base de datos Almacen'!$B$2:$E$3654,4,0)</f>
        <v>#N/A</v>
      </c>
      <c r="F9068" s="8">
        <v>0</v>
      </c>
      <c r="G9068" s="9">
        <f>SUMIFS('Entrada - Salida'!$E:$E,'Entrada - Salida'!$D:$D,Saldo!C9068,'Entrada - Salida'!C:C,Saldo!B9068)</f>
        <v>0</v>
      </c>
      <c r="H9068" s="10">
        <f>SUMIFS('Entrada - Salida'!$F:$F,'Entrada - Salida'!$D:$D,Saldo!C9068,'Entrada - Salida'!C:C,Saldo!B9068)</f>
        <v>0</v>
      </c>
      <c r="I9068" s="11">
        <f t="shared" si="142"/>
        <v>0</v>
      </c>
      <c r="J9068" s="22"/>
    </row>
    <row r="9069" spans="5:10">
      <c r="E9069" s="4" t="e">
        <f>VLOOKUP(B9069,'[1]Base de datos Almacen'!$B$2:$E$3654,4,0)</f>
        <v>#N/A</v>
      </c>
      <c r="F9069" s="8">
        <v>0</v>
      </c>
      <c r="G9069" s="9">
        <f>SUMIFS('Entrada - Salida'!$E:$E,'Entrada - Salida'!$D:$D,Saldo!C9069,'Entrada - Salida'!C:C,Saldo!B9069)</f>
        <v>0</v>
      </c>
      <c r="H9069" s="10">
        <f>SUMIFS('Entrada - Salida'!$F:$F,'Entrada - Salida'!$D:$D,Saldo!C9069,'Entrada - Salida'!C:C,Saldo!B9069)</f>
        <v>0</v>
      </c>
      <c r="I9069" s="11">
        <f t="shared" si="142"/>
        <v>0</v>
      </c>
      <c r="J9069" s="22"/>
    </row>
    <row r="9070" spans="5:10">
      <c r="E9070" s="4" t="e">
        <f>VLOOKUP(B9070,'[1]Base de datos Almacen'!$B$2:$E$3654,4,0)</f>
        <v>#N/A</v>
      </c>
      <c r="F9070" s="8">
        <v>0</v>
      </c>
      <c r="G9070" s="9">
        <f>SUMIFS('Entrada - Salida'!$E:$E,'Entrada - Salida'!$D:$D,Saldo!C9070,'Entrada - Salida'!C:C,Saldo!B9070)</f>
        <v>0</v>
      </c>
      <c r="H9070" s="10">
        <f>SUMIFS('Entrada - Salida'!$F:$F,'Entrada - Salida'!$D:$D,Saldo!C9070,'Entrada - Salida'!C:C,Saldo!B9070)</f>
        <v>0</v>
      </c>
      <c r="I9070" s="11">
        <f t="shared" ref="I9070:I9133" si="143">+(G9070-H9070)+F9070</f>
        <v>0</v>
      </c>
      <c r="J9070" s="22"/>
    </row>
    <row r="9071" spans="5:10">
      <c r="E9071" s="4" t="e">
        <f>VLOOKUP(B9071,'[1]Base de datos Almacen'!$B$2:$E$3654,4,0)</f>
        <v>#N/A</v>
      </c>
      <c r="F9071" s="8">
        <v>0</v>
      </c>
      <c r="G9071" s="9">
        <f>SUMIFS('Entrada - Salida'!$E:$E,'Entrada - Salida'!$D:$D,Saldo!C9071,'Entrada - Salida'!C:C,Saldo!B9071)</f>
        <v>0</v>
      </c>
      <c r="H9071" s="10">
        <f>SUMIFS('Entrada - Salida'!$F:$F,'Entrada - Salida'!$D:$D,Saldo!C9071,'Entrada - Salida'!C:C,Saldo!B9071)</f>
        <v>0</v>
      </c>
      <c r="I9071" s="11">
        <f t="shared" si="143"/>
        <v>0</v>
      </c>
      <c r="J9071" s="22"/>
    </row>
    <row r="9072" spans="5:10">
      <c r="E9072" s="4" t="e">
        <f>VLOOKUP(B9072,'[1]Base de datos Almacen'!$B$2:$E$3654,4,0)</f>
        <v>#N/A</v>
      </c>
      <c r="F9072" s="8">
        <v>0</v>
      </c>
      <c r="G9072" s="9">
        <f>SUMIFS('Entrada - Salida'!$E:$E,'Entrada - Salida'!$D:$D,Saldo!C9072,'Entrada - Salida'!C:C,Saldo!B9072)</f>
        <v>0</v>
      </c>
      <c r="H9072" s="10">
        <f>SUMIFS('Entrada - Salida'!$F:$F,'Entrada - Salida'!$D:$D,Saldo!C9072,'Entrada - Salida'!C:C,Saldo!B9072)</f>
        <v>0</v>
      </c>
      <c r="I9072" s="11">
        <f t="shared" si="143"/>
        <v>0</v>
      </c>
      <c r="J9072" s="22"/>
    </row>
    <row r="9073" spans="5:10">
      <c r="E9073" s="4" t="e">
        <f>VLOOKUP(B9073,'[1]Base de datos Almacen'!$B$2:$E$3654,4,0)</f>
        <v>#N/A</v>
      </c>
      <c r="F9073" s="8">
        <v>0</v>
      </c>
      <c r="G9073" s="9">
        <f>SUMIFS('Entrada - Salida'!$E:$E,'Entrada - Salida'!$D:$D,Saldo!C9073,'Entrada - Salida'!C:C,Saldo!B9073)</f>
        <v>0</v>
      </c>
      <c r="H9073" s="10">
        <f>SUMIFS('Entrada - Salida'!$F:$F,'Entrada - Salida'!$D:$D,Saldo!C9073,'Entrada - Salida'!C:C,Saldo!B9073)</f>
        <v>0</v>
      </c>
      <c r="I9073" s="11">
        <f t="shared" si="143"/>
        <v>0</v>
      </c>
      <c r="J9073" s="22"/>
    </row>
    <row r="9074" spans="5:10">
      <c r="E9074" s="4" t="e">
        <f>VLOOKUP(B9074,'[1]Base de datos Almacen'!$B$2:$E$3654,4,0)</f>
        <v>#N/A</v>
      </c>
      <c r="F9074" s="8">
        <v>0</v>
      </c>
      <c r="G9074" s="9">
        <f>SUMIFS('Entrada - Salida'!$E:$E,'Entrada - Salida'!$D:$D,Saldo!C9074,'Entrada - Salida'!C:C,Saldo!B9074)</f>
        <v>0</v>
      </c>
      <c r="H9074" s="10">
        <f>SUMIFS('Entrada - Salida'!$F:$F,'Entrada - Salida'!$D:$D,Saldo!C9074,'Entrada - Salida'!C:C,Saldo!B9074)</f>
        <v>0</v>
      </c>
      <c r="I9074" s="11">
        <f t="shared" si="143"/>
        <v>0</v>
      </c>
      <c r="J9074" s="22"/>
    </row>
    <row r="9075" spans="5:10">
      <c r="E9075" s="4" t="e">
        <f>VLOOKUP(B9075,'[1]Base de datos Almacen'!$B$2:$E$3654,4,0)</f>
        <v>#N/A</v>
      </c>
      <c r="F9075" s="8">
        <v>0</v>
      </c>
      <c r="G9075" s="9">
        <f>SUMIFS('Entrada - Salida'!$E:$E,'Entrada - Salida'!$D:$D,Saldo!C9075,'Entrada - Salida'!C:C,Saldo!B9075)</f>
        <v>0</v>
      </c>
      <c r="H9075" s="10">
        <f>SUMIFS('Entrada - Salida'!$F:$F,'Entrada - Salida'!$D:$D,Saldo!C9075,'Entrada - Salida'!C:C,Saldo!B9075)</f>
        <v>0</v>
      </c>
      <c r="I9075" s="11">
        <f t="shared" si="143"/>
        <v>0</v>
      </c>
      <c r="J9075" s="22"/>
    </row>
    <row r="9076" spans="5:10">
      <c r="E9076" s="4" t="e">
        <f>VLOOKUP(B9076,'[1]Base de datos Almacen'!$B$2:$E$3654,4,0)</f>
        <v>#N/A</v>
      </c>
      <c r="F9076" s="8">
        <v>0</v>
      </c>
      <c r="G9076" s="9">
        <f>SUMIFS('Entrada - Salida'!$E:$E,'Entrada - Salida'!$D:$D,Saldo!C9076,'Entrada - Salida'!C:C,Saldo!B9076)</f>
        <v>0</v>
      </c>
      <c r="H9076" s="10">
        <f>SUMIFS('Entrada - Salida'!$F:$F,'Entrada - Salida'!$D:$D,Saldo!C9076,'Entrada - Salida'!C:C,Saldo!B9076)</f>
        <v>0</v>
      </c>
      <c r="I9076" s="11">
        <f t="shared" si="143"/>
        <v>0</v>
      </c>
      <c r="J9076" s="22"/>
    </row>
    <row r="9077" spans="5:10">
      <c r="E9077" s="4" t="e">
        <f>VLOOKUP(B9077,'[1]Base de datos Almacen'!$B$2:$E$3654,4,0)</f>
        <v>#N/A</v>
      </c>
      <c r="F9077" s="8">
        <v>0</v>
      </c>
      <c r="G9077" s="9">
        <f>SUMIFS('Entrada - Salida'!$E:$E,'Entrada - Salida'!$D:$D,Saldo!C9077,'Entrada - Salida'!C:C,Saldo!B9077)</f>
        <v>0</v>
      </c>
      <c r="H9077" s="10">
        <f>SUMIFS('Entrada - Salida'!$F:$F,'Entrada - Salida'!$D:$D,Saldo!C9077,'Entrada - Salida'!C:C,Saldo!B9077)</f>
        <v>0</v>
      </c>
      <c r="I9077" s="11">
        <f t="shared" si="143"/>
        <v>0</v>
      </c>
      <c r="J9077" s="22"/>
    </row>
    <row r="9078" spans="5:10">
      <c r="E9078" s="4" t="e">
        <f>VLOOKUP(B9078,'[1]Base de datos Almacen'!$B$2:$E$3654,4,0)</f>
        <v>#N/A</v>
      </c>
      <c r="F9078" s="8">
        <v>0</v>
      </c>
      <c r="G9078" s="9">
        <f>SUMIFS('Entrada - Salida'!$E:$E,'Entrada - Salida'!$D:$D,Saldo!C9078,'Entrada - Salida'!C:C,Saldo!B9078)</f>
        <v>0</v>
      </c>
      <c r="H9078" s="10">
        <f>SUMIFS('Entrada - Salida'!$F:$F,'Entrada - Salida'!$D:$D,Saldo!C9078,'Entrada - Salida'!C:C,Saldo!B9078)</f>
        <v>0</v>
      </c>
      <c r="I9078" s="11">
        <f t="shared" si="143"/>
        <v>0</v>
      </c>
      <c r="J9078" s="22"/>
    </row>
    <row r="9079" spans="5:10">
      <c r="E9079" s="4" t="e">
        <f>VLOOKUP(B9079,'[1]Base de datos Almacen'!$B$2:$E$3654,4,0)</f>
        <v>#N/A</v>
      </c>
      <c r="F9079" s="8">
        <v>0</v>
      </c>
      <c r="G9079" s="9">
        <f>SUMIFS('Entrada - Salida'!$E:$E,'Entrada - Salida'!$D:$D,Saldo!C9079,'Entrada - Salida'!C:C,Saldo!B9079)</f>
        <v>0</v>
      </c>
      <c r="H9079" s="10">
        <f>SUMIFS('Entrada - Salida'!$F:$F,'Entrada - Salida'!$D:$D,Saldo!C9079,'Entrada - Salida'!C:C,Saldo!B9079)</f>
        <v>0</v>
      </c>
      <c r="I9079" s="11">
        <f t="shared" si="143"/>
        <v>0</v>
      </c>
      <c r="J9079" s="22"/>
    </row>
    <row r="9080" spans="5:10">
      <c r="E9080" s="4" t="e">
        <f>VLOOKUP(B9080,'[1]Base de datos Almacen'!$B$2:$E$3654,4,0)</f>
        <v>#N/A</v>
      </c>
      <c r="F9080" s="8">
        <v>0</v>
      </c>
      <c r="G9080" s="9">
        <f>SUMIFS('Entrada - Salida'!$E:$E,'Entrada - Salida'!$D:$D,Saldo!C9080,'Entrada - Salida'!C:C,Saldo!B9080)</f>
        <v>0</v>
      </c>
      <c r="H9080" s="10">
        <f>SUMIFS('Entrada - Salida'!$F:$F,'Entrada - Salida'!$D:$D,Saldo!C9080,'Entrada - Salida'!C:C,Saldo!B9080)</f>
        <v>0</v>
      </c>
      <c r="I9080" s="11">
        <f t="shared" si="143"/>
        <v>0</v>
      </c>
      <c r="J9080" s="22"/>
    </row>
    <row r="9081" spans="5:10">
      <c r="E9081" s="4" t="e">
        <f>VLOOKUP(B9081,'[1]Base de datos Almacen'!$B$2:$E$3654,4,0)</f>
        <v>#N/A</v>
      </c>
      <c r="F9081" s="8">
        <v>0</v>
      </c>
      <c r="G9081" s="9">
        <f>SUMIFS('Entrada - Salida'!$E:$E,'Entrada - Salida'!$D:$D,Saldo!C9081,'Entrada - Salida'!C:C,Saldo!B9081)</f>
        <v>0</v>
      </c>
      <c r="H9081" s="10">
        <f>SUMIFS('Entrada - Salida'!$F:$F,'Entrada - Salida'!$D:$D,Saldo!C9081,'Entrada - Salida'!C:C,Saldo!B9081)</f>
        <v>0</v>
      </c>
      <c r="I9081" s="11">
        <f t="shared" si="143"/>
        <v>0</v>
      </c>
      <c r="J9081" s="22"/>
    </row>
    <row r="9082" spans="5:10">
      <c r="E9082" s="4" t="e">
        <f>VLOOKUP(B9082,'[1]Base de datos Almacen'!$B$2:$E$3654,4,0)</f>
        <v>#N/A</v>
      </c>
      <c r="F9082" s="8">
        <v>0</v>
      </c>
      <c r="G9082" s="9">
        <f>SUMIFS('Entrada - Salida'!$E:$E,'Entrada - Salida'!$D:$D,Saldo!C9082,'Entrada - Salida'!C:C,Saldo!B9082)</f>
        <v>0</v>
      </c>
      <c r="H9082" s="10">
        <f>SUMIFS('Entrada - Salida'!$F:$F,'Entrada - Salida'!$D:$D,Saldo!C9082,'Entrada - Salida'!C:C,Saldo!B9082)</f>
        <v>0</v>
      </c>
      <c r="I9082" s="11">
        <f t="shared" si="143"/>
        <v>0</v>
      </c>
      <c r="J9082" s="22"/>
    </row>
    <row r="9083" spans="5:10">
      <c r="E9083" s="4" t="e">
        <f>VLOOKUP(B9083,'[1]Base de datos Almacen'!$B$2:$E$3654,4,0)</f>
        <v>#N/A</v>
      </c>
      <c r="F9083" s="8">
        <v>0</v>
      </c>
      <c r="G9083" s="9">
        <f>SUMIFS('Entrada - Salida'!$E:$E,'Entrada - Salida'!$D:$D,Saldo!C9083,'Entrada - Salida'!C:C,Saldo!B9083)</f>
        <v>0</v>
      </c>
      <c r="H9083" s="10">
        <f>SUMIFS('Entrada - Salida'!$F:$F,'Entrada - Salida'!$D:$D,Saldo!C9083,'Entrada - Salida'!C:C,Saldo!B9083)</f>
        <v>0</v>
      </c>
      <c r="I9083" s="11">
        <f t="shared" si="143"/>
        <v>0</v>
      </c>
      <c r="J9083" s="22"/>
    </row>
    <row r="9084" spans="5:10">
      <c r="E9084" s="4" t="e">
        <f>VLOOKUP(B9084,'[1]Base de datos Almacen'!$B$2:$E$3654,4,0)</f>
        <v>#N/A</v>
      </c>
      <c r="F9084" s="8">
        <v>0</v>
      </c>
      <c r="G9084" s="9">
        <f>SUMIFS('Entrada - Salida'!$E:$E,'Entrada - Salida'!$D:$D,Saldo!C9084,'Entrada - Salida'!C:C,Saldo!B9084)</f>
        <v>0</v>
      </c>
      <c r="H9084" s="10">
        <f>SUMIFS('Entrada - Salida'!$F:$F,'Entrada - Salida'!$D:$D,Saldo!C9084,'Entrada - Salida'!C:C,Saldo!B9084)</f>
        <v>0</v>
      </c>
      <c r="I9084" s="11">
        <f t="shared" si="143"/>
        <v>0</v>
      </c>
      <c r="J9084" s="22"/>
    </row>
    <row r="9085" spans="5:10">
      <c r="E9085" s="4" t="e">
        <f>VLOOKUP(B9085,'[1]Base de datos Almacen'!$B$2:$E$3654,4,0)</f>
        <v>#N/A</v>
      </c>
      <c r="F9085" s="8">
        <v>0</v>
      </c>
      <c r="G9085" s="9">
        <f>SUMIFS('Entrada - Salida'!$E:$E,'Entrada - Salida'!$D:$D,Saldo!C9085,'Entrada - Salida'!C:C,Saldo!B9085)</f>
        <v>0</v>
      </c>
      <c r="H9085" s="10">
        <f>SUMIFS('Entrada - Salida'!$F:$F,'Entrada - Salida'!$D:$D,Saldo!C9085,'Entrada - Salida'!C:C,Saldo!B9085)</f>
        <v>0</v>
      </c>
      <c r="I9085" s="11">
        <f t="shared" si="143"/>
        <v>0</v>
      </c>
      <c r="J9085" s="22"/>
    </row>
    <row r="9086" spans="5:10">
      <c r="E9086" s="4" t="e">
        <f>VLOOKUP(B9086,'[1]Base de datos Almacen'!$B$2:$E$3654,4,0)</f>
        <v>#N/A</v>
      </c>
      <c r="F9086" s="8">
        <v>0</v>
      </c>
      <c r="G9086" s="9">
        <f>SUMIFS('Entrada - Salida'!$E:$E,'Entrada - Salida'!$D:$D,Saldo!C9086,'Entrada - Salida'!C:C,Saldo!B9086)</f>
        <v>0</v>
      </c>
      <c r="H9086" s="10">
        <f>SUMIFS('Entrada - Salida'!$F:$F,'Entrada - Salida'!$D:$D,Saldo!C9086,'Entrada - Salida'!C:C,Saldo!B9086)</f>
        <v>0</v>
      </c>
      <c r="I9086" s="11">
        <f t="shared" si="143"/>
        <v>0</v>
      </c>
      <c r="J9086" s="22"/>
    </row>
    <row r="9087" spans="5:10">
      <c r="E9087" s="4" t="e">
        <f>VLOOKUP(B9087,'[1]Base de datos Almacen'!$B$2:$E$3654,4,0)</f>
        <v>#N/A</v>
      </c>
      <c r="F9087" s="8">
        <v>0</v>
      </c>
      <c r="G9087" s="9">
        <f>SUMIFS('Entrada - Salida'!$E:$E,'Entrada - Salida'!$D:$D,Saldo!C9087,'Entrada - Salida'!C:C,Saldo!B9087)</f>
        <v>0</v>
      </c>
      <c r="H9087" s="10">
        <f>SUMIFS('Entrada - Salida'!$F:$F,'Entrada - Salida'!$D:$D,Saldo!C9087,'Entrada - Salida'!C:C,Saldo!B9087)</f>
        <v>0</v>
      </c>
      <c r="I9087" s="11">
        <f t="shared" si="143"/>
        <v>0</v>
      </c>
      <c r="J9087" s="22"/>
    </row>
    <row r="9088" spans="5:10">
      <c r="E9088" s="4" t="e">
        <f>VLOOKUP(B9088,'[1]Base de datos Almacen'!$B$2:$E$3654,4,0)</f>
        <v>#N/A</v>
      </c>
      <c r="F9088" s="8">
        <v>0</v>
      </c>
      <c r="G9088" s="9">
        <f>SUMIFS('Entrada - Salida'!$E:$E,'Entrada - Salida'!$D:$D,Saldo!C9088,'Entrada - Salida'!C:C,Saldo!B9088)</f>
        <v>0</v>
      </c>
      <c r="H9088" s="10">
        <f>SUMIFS('Entrada - Salida'!$F:$F,'Entrada - Salida'!$D:$D,Saldo!C9088,'Entrada - Salida'!C:C,Saldo!B9088)</f>
        <v>0</v>
      </c>
      <c r="I9088" s="11">
        <f t="shared" si="143"/>
        <v>0</v>
      </c>
      <c r="J9088" s="22"/>
    </row>
    <row r="9089" spans="5:10">
      <c r="E9089" s="4" t="e">
        <f>VLOOKUP(B9089,'[1]Base de datos Almacen'!$B$2:$E$3654,4,0)</f>
        <v>#N/A</v>
      </c>
      <c r="F9089" s="8">
        <v>0</v>
      </c>
      <c r="G9089" s="9">
        <f>SUMIFS('Entrada - Salida'!$E:$E,'Entrada - Salida'!$D:$D,Saldo!C9089,'Entrada - Salida'!C:C,Saldo!B9089)</f>
        <v>0</v>
      </c>
      <c r="H9089" s="10">
        <f>SUMIFS('Entrada - Salida'!$F:$F,'Entrada - Salida'!$D:$D,Saldo!C9089,'Entrada - Salida'!C:C,Saldo!B9089)</f>
        <v>0</v>
      </c>
      <c r="I9089" s="11">
        <f t="shared" si="143"/>
        <v>0</v>
      </c>
      <c r="J9089" s="22"/>
    </row>
    <row r="9090" spans="5:10">
      <c r="E9090" s="4" t="e">
        <f>VLOOKUP(B9090,'[1]Base de datos Almacen'!$B$2:$E$3654,4,0)</f>
        <v>#N/A</v>
      </c>
      <c r="F9090" s="8">
        <v>0</v>
      </c>
      <c r="G9090" s="9">
        <f>SUMIFS('Entrada - Salida'!$E:$E,'Entrada - Salida'!$D:$D,Saldo!C9090,'Entrada - Salida'!C:C,Saldo!B9090)</f>
        <v>0</v>
      </c>
      <c r="H9090" s="10">
        <f>SUMIFS('Entrada - Salida'!$F:$F,'Entrada - Salida'!$D:$D,Saldo!C9090,'Entrada - Salida'!C:C,Saldo!B9090)</f>
        <v>0</v>
      </c>
      <c r="I9090" s="11">
        <f t="shared" si="143"/>
        <v>0</v>
      </c>
      <c r="J9090" s="22"/>
    </row>
    <row r="9091" spans="5:10">
      <c r="E9091" s="4" t="e">
        <f>VLOOKUP(B9091,'[1]Base de datos Almacen'!$B$2:$E$3654,4,0)</f>
        <v>#N/A</v>
      </c>
      <c r="F9091" s="8">
        <v>0</v>
      </c>
      <c r="G9091" s="9">
        <f>SUMIFS('Entrada - Salida'!$E:$E,'Entrada - Salida'!$D:$D,Saldo!C9091,'Entrada - Salida'!C:C,Saldo!B9091)</f>
        <v>0</v>
      </c>
      <c r="H9091" s="10">
        <f>SUMIFS('Entrada - Salida'!$F:$F,'Entrada - Salida'!$D:$D,Saldo!C9091,'Entrada - Salida'!C:C,Saldo!B9091)</f>
        <v>0</v>
      </c>
      <c r="I9091" s="11">
        <f t="shared" si="143"/>
        <v>0</v>
      </c>
      <c r="J9091" s="22"/>
    </row>
    <row r="9092" spans="5:10">
      <c r="E9092" s="4" t="e">
        <f>VLOOKUP(B9092,'[1]Base de datos Almacen'!$B$2:$E$3654,4,0)</f>
        <v>#N/A</v>
      </c>
      <c r="F9092" s="8">
        <v>0</v>
      </c>
      <c r="G9092" s="9">
        <f>SUMIFS('Entrada - Salida'!$E:$E,'Entrada - Salida'!$D:$D,Saldo!C9092,'Entrada - Salida'!C:C,Saldo!B9092)</f>
        <v>0</v>
      </c>
      <c r="H9092" s="10">
        <f>SUMIFS('Entrada - Salida'!$F:$F,'Entrada - Salida'!$D:$D,Saldo!C9092,'Entrada - Salida'!C:C,Saldo!B9092)</f>
        <v>0</v>
      </c>
      <c r="I9092" s="11">
        <f t="shared" si="143"/>
        <v>0</v>
      </c>
      <c r="J9092" s="22"/>
    </row>
    <row r="9093" spans="5:10">
      <c r="E9093" s="4" t="e">
        <f>VLOOKUP(B9093,'[1]Base de datos Almacen'!$B$2:$E$3654,4,0)</f>
        <v>#N/A</v>
      </c>
      <c r="F9093" s="8">
        <v>0</v>
      </c>
      <c r="G9093" s="9">
        <f>SUMIFS('Entrada - Salida'!$E:$E,'Entrada - Salida'!$D:$D,Saldo!C9093,'Entrada - Salida'!C:C,Saldo!B9093)</f>
        <v>0</v>
      </c>
      <c r="H9093" s="10">
        <f>SUMIFS('Entrada - Salida'!$F:$F,'Entrada - Salida'!$D:$D,Saldo!C9093,'Entrada - Salida'!C:C,Saldo!B9093)</f>
        <v>0</v>
      </c>
      <c r="I9093" s="11">
        <f t="shared" si="143"/>
        <v>0</v>
      </c>
      <c r="J9093" s="22"/>
    </row>
    <row r="9094" spans="5:10">
      <c r="E9094" s="4" t="e">
        <f>VLOOKUP(B9094,'[1]Base de datos Almacen'!$B$2:$E$3654,4,0)</f>
        <v>#N/A</v>
      </c>
      <c r="F9094" s="8">
        <v>0</v>
      </c>
      <c r="G9094" s="9">
        <f>SUMIFS('Entrada - Salida'!$E:$E,'Entrada - Salida'!$D:$D,Saldo!C9094,'Entrada - Salida'!C:C,Saldo!B9094)</f>
        <v>0</v>
      </c>
      <c r="H9094" s="10">
        <f>SUMIFS('Entrada - Salida'!$F:$F,'Entrada - Salida'!$D:$D,Saldo!C9094,'Entrada - Salida'!C:C,Saldo!B9094)</f>
        <v>0</v>
      </c>
      <c r="I9094" s="11">
        <f t="shared" si="143"/>
        <v>0</v>
      </c>
      <c r="J9094" s="22"/>
    </row>
    <row r="9095" spans="5:10">
      <c r="E9095" s="4" t="e">
        <f>VLOOKUP(B9095,'[1]Base de datos Almacen'!$B$2:$E$3654,4,0)</f>
        <v>#N/A</v>
      </c>
      <c r="F9095" s="8">
        <v>0</v>
      </c>
      <c r="G9095" s="9">
        <f>SUMIFS('Entrada - Salida'!$E:$E,'Entrada - Salida'!$D:$D,Saldo!C9095,'Entrada - Salida'!C:C,Saldo!B9095)</f>
        <v>0</v>
      </c>
      <c r="H9095" s="10">
        <f>SUMIFS('Entrada - Salida'!$F:$F,'Entrada - Salida'!$D:$D,Saldo!C9095,'Entrada - Salida'!C:C,Saldo!B9095)</f>
        <v>0</v>
      </c>
      <c r="I9095" s="11">
        <f t="shared" si="143"/>
        <v>0</v>
      </c>
      <c r="J9095" s="22"/>
    </row>
    <row r="9096" spans="5:10">
      <c r="E9096" s="4" t="e">
        <f>VLOOKUP(B9096,'[1]Base de datos Almacen'!$B$2:$E$3654,4,0)</f>
        <v>#N/A</v>
      </c>
      <c r="F9096" s="8">
        <v>0</v>
      </c>
      <c r="G9096" s="9">
        <f>SUMIFS('Entrada - Salida'!$E:$E,'Entrada - Salida'!$D:$D,Saldo!C9096,'Entrada - Salida'!C:C,Saldo!B9096)</f>
        <v>0</v>
      </c>
      <c r="H9096" s="10">
        <f>SUMIFS('Entrada - Salida'!$F:$F,'Entrada - Salida'!$D:$D,Saldo!C9096,'Entrada - Salida'!C:C,Saldo!B9096)</f>
        <v>0</v>
      </c>
      <c r="I9096" s="11">
        <f t="shared" si="143"/>
        <v>0</v>
      </c>
      <c r="J9096" s="22"/>
    </row>
    <row r="9097" spans="5:10">
      <c r="E9097" s="4" t="e">
        <f>VLOOKUP(B9097,'[1]Base de datos Almacen'!$B$2:$E$3654,4,0)</f>
        <v>#N/A</v>
      </c>
      <c r="F9097" s="8">
        <v>0</v>
      </c>
      <c r="G9097" s="9">
        <f>SUMIFS('Entrada - Salida'!$E:$E,'Entrada - Salida'!$D:$D,Saldo!C9097,'Entrada - Salida'!C:C,Saldo!B9097)</f>
        <v>0</v>
      </c>
      <c r="H9097" s="10">
        <f>SUMIFS('Entrada - Salida'!$F:$F,'Entrada - Salida'!$D:$D,Saldo!C9097,'Entrada - Salida'!C:C,Saldo!B9097)</f>
        <v>0</v>
      </c>
      <c r="I9097" s="11">
        <f t="shared" si="143"/>
        <v>0</v>
      </c>
      <c r="J9097" s="22"/>
    </row>
    <row r="9098" spans="5:10">
      <c r="E9098" s="4" t="e">
        <f>VLOOKUP(B9098,'[1]Base de datos Almacen'!$B$2:$E$3654,4,0)</f>
        <v>#N/A</v>
      </c>
      <c r="F9098" s="8">
        <v>0</v>
      </c>
      <c r="G9098" s="9">
        <f>SUMIFS('Entrada - Salida'!$E:$E,'Entrada - Salida'!$D:$D,Saldo!C9098,'Entrada - Salida'!C:C,Saldo!B9098)</f>
        <v>0</v>
      </c>
      <c r="H9098" s="10">
        <f>SUMIFS('Entrada - Salida'!$F:$F,'Entrada - Salida'!$D:$D,Saldo!C9098,'Entrada - Salida'!C:C,Saldo!B9098)</f>
        <v>0</v>
      </c>
      <c r="I9098" s="11">
        <f t="shared" si="143"/>
        <v>0</v>
      </c>
      <c r="J9098" s="22"/>
    </row>
    <row r="9099" spans="5:10">
      <c r="E9099" s="4" t="e">
        <f>VLOOKUP(B9099,'[1]Base de datos Almacen'!$B$2:$E$3654,4,0)</f>
        <v>#N/A</v>
      </c>
      <c r="F9099" s="8">
        <v>0</v>
      </c>
      <c r="G9099" s="9">
        <f>SUMIFS('Entrada - Salida'!$E:$E,'Entrada - Salida'!$D:$D,Saldo!C9099,'Entrada - Salida'!C:C,Saldo!B9099)</f>
        <v>0</v>
      </c>
      <c r="H9099" s="10">
        <f>SUMIFS('Entrada - Salida'!$F:$F,'Entrada - Salida'!$D:$D,Saldo!C9099,'Entrada - Salida'!C:C,Saldo!B9099)</f>
        <v>0</v>
      </c>
      <c r="I9099" s="11">
        <f t="shared" si="143"/>
        <v>0</v>
      </c>
      <c r="J9099" s="22"/>
    </row>
    <row r="9100" spans="5:10">
      <c r="E9100" s="4" t="e">
        <f>VLOOKUP(B9100,'[1]Base de datos Almacen'!$B$2:$E$3654,4,0)</f>
        <v>#N/A</v>
      </c>
      <c r="F9100" s="8">
        <v>0</v>
      </c>
      <c r="G9100" s="9">
        <f>SUMIFS('Entrada - Salida'!$E:$E,'Entrada - Salida'!$D:$D,Saldo!C9100,'Entrada - Salida'!C:C,Saldo!B9100)</f>
        <v>0</v>
      </c>
      <c r="H9100" s="10">
        <f>SUMIFS('Entrada - Salida'!$F:$F,'Entrada - Salida'!$D:$D,Saldo!C9100,'Entrada - Salida'!C:C,Saldo!B9100)</f>
        <v>0</v>
      </c>
      <c r="I9100" s="11">
        <f t="shared" si="143"/>
        <v>0</v>
      </c>
      <c r="J9100" s="22"/>
    </row>
    <row r="9101" spans="5:10">
      <c r="E9101" s="4" t="e">
        <f>VLOOKUP(B9101,'[1]Base de datos Almacen'!$B$2:$E$3654,4,0)</f>
        <v>#N/A</v>
      </c>
      <c r="F9101" s="8">
        <v>0</v>
      </c>
      <c r="G9101" s="9">
        <f>SUMIFS('Entrada - Salida'!$E:$E,'Entrada - Salida'!$D:$D,Saldo!C9101,'Entrada - Salida'!C:C,Saldo!B9101)</f>
        <v>0</v>
      </c>
      <c r="H9101" s="10">
        <f>SUMIFS('Entrada - Salida'!$F:$F,'Entrada - Salida'!$D:$D,Saldo!C9101,'Entrada - Salida'!C:C,Saldo!B9101)</f>
        <v>0</v>
      </c>
      <c r="I9101" s="11">
        <f t="shared" si="143"/>
        <v>0</v>
      </c>
      <c r="J9101" s="22"/>
    </row>
    <row r="9102" spans="5:10">
      <c r="E9102" s="4" t="e">
        <f>VLOOKUP(B9102,'[1]Base de datos Almacen'!$B$2:$E$3654,4,0)</f>
        <v>#N/A</v>
      </c>
      <c r="F9102" s="8">
        <v>0</v>
      </c>
      <c r="G9102" s="9">
        <f>SUMIFS('Entrada - Salida'!$E:$E,'Entrada - Salida'!$D:$D,Saldo!C9102,'Entrada - Salida'!C:C,Saldo!B9102)</f>
        <v>0</v>
      </c>
      <c r="H9102" s="10">
        <f>SUMIFS('Entrada - Salida'!$F:$F,'Entrada - Salida'!$D:$D,Saldo!C9102,'Entrada - Salida'!C:C,Saldo!B9102)</f>
        <v>0</v>
      </c>
      <c r="I9102" s="11">
        <f t="shared" si="143"/>
        <v>0</v>
      </c>
      <c r="J9102" s="22"/>
    </row>
    <row r="9103" spans="5:10">
      <c r="E9103" s="4" t="e">
        <f>VLOOKUP(B9103,'[1]Base de datos Almacen'!$B$2:$E$3654,4,0)</f>
        <v>#N/A</v>
      </c>
      <c r="F9103" s="8">
        <v>0</v>
      </c>
      <c r="G9103" s="9">
        <f>SUMIFS('Entrada - Salida'!$E:$E,'Entrada - Salida'!$D:$D,Saldo!C9103,'Entrada - Salida'!C:C,Saldo!B9103)</f>
        <v>0</v>
      </c>
      <c r="H9103" s="10">
        <f>SUMIFS('Entrada - Salida'!$F:$F,'Entrada - Salida'!$D:$D,Saldo!C9103,'Entrada - Salida'!C:C,Saldo!B9103)</f>
        <v>0</v>
      </c>
      <c r="I9103" s="11">
        <f t="shared" si="143"/>
        <v>0</v>
      </c>
      <c r="J9103" s="22"/>
    </row>
    <row r="9104" spans="5:10">
      <c r="E9104" s="4" t="e">
        <f>VLOOKUP(B9104,'[1]Base de datos Almacen'!$B$2:$E$3654,4,0)</f>
        <v>#N/A</v>
      </c>
      <c r="F9104" s="8">
        <v>0</v>
      </c>
      <c r="G9104" s="9">
        <f>SUMIFS('Entrada - Salida'!$E:$E,'Entrada - Salida'!$D:$D,Saldo!C9104,'Entrada - Salida'!C:C,Saldo!B9104)</f>
        <v>0</v>
      </c>
      <c r="H9104" s="10">
        <f>SUMIFS('Entrada - Salida'!$F:$F,'Entrada - Salida'!$D:$D,Saldo!C9104,'Entrada - Salida'!C:C,Saldo!B9104)</f>
        <v>0</v>
      </c>
      <c r="I9104" s="11">
        <f t="shared" si="143"/>
        <v>0</v>
      </c>
      <c r="J9104" s="22"/>
    </row>
    <row r="9105" spans="5:10">
      <c r="E9105" s="4" t="e">
        <f>VLOOKUP(B9105,'[1]Base de datos Almacen'!$B$2:$E$3654,4,0)</f>
        <v>#N/A</v>
      </c>
      <c r="F9105" s="8">
        <v>0</v>
      </c>
      <c r="G9105" s="9">
        <f>SUMIFS('Entrada - Salida'!$E:$E,'Entrada - Salida'!$D:$D,Saldo!C9105,'Entrada - Salida'!C:C,Saldo!B9105)</f>
        <v>0</v>
      </c>
      <c r="H9105" s="10">
        <f>SUMIFS('Entrada - Salida'!$F:$F,'Entrada - Salida'!$D:$D,Saldo!C9105,'Entrada - Salida'!C:C,Saldo!B9105)</f>
        <v>0</v>
      </c>
      <c r="I9105" s="11">
        <f t="shared" si="143"/>
        <v>0</v>
      </c>
      <c r="J9105" s="22"/>
    </row>
    <row r="9106" spans="5:10">
      <c r="E9106" s="4" t="e">
        <f>VLOOKUP(B9106,'[1]Base de datos Almacen'!$B$2:$E$3654,4,0)</f>
        <v>#N/A</v>
      </c>
      <c r="F9106" s="8">
        <v>0</v>
      </c>
      <c r="G9106" s="9">
        <f>SUMIFS('Entrada - Salida'!$E:$E,'Entrada - Salida'!$D:$D,Saldo!C9106,'Entrada - Salida'!C:C,Saldo!B9106)</f>
        <v>0</v>
      </c>
      <c r="H9106" s="10">
        <f>SUMIFS('Entrada - Salida'!$F:$F,'Entrada - Salida'!$D:$D,Saldo!C9106,'Entrada - Salida'!C:C,Saldo!B9106)</f>
        <v>0</v>
      </c>
      <c r="I9106" s="11">
        <f t="shared" si="143"/>
        <v>0</v>
      </c>
      <c r="J9106" s="22"/>
    </row>
    <row r="9107" spans="5:10">
      <c r="E9107" s="4" t="e">
        <f>VLOOKUP(B9107,'[1]Base de datos Almacen'!$B$2:$E$3654,4,0)</f>
        <v>#N/A</v>
      </c>
      <c r="F9107" s="8">
        <v>0</v>
      </c>
      <c r="G9107" s="9">
        <f>SUMIFS('Entrada - Salida'!$E:$E,'Entrada - Salida'!$D:$D,Saldo!C9107,'Entrada - Salida'!C:C,Saldo!B9107)</f>
        <v>0</v>
      </c>
      <c r="H9107" s="10">
        <f>SUMIFS('Entrada - Salida'!$F:$F,'Entrada - Salida'!$D:$D,Saldo!C9107,'Entrada - Salida'!C:C,Saldo!B9107)</f>
        <v>0</v>
      </c>
      <c r="I9107" s="11">
        <f t="shared" si="143"/>
        <v>0</v>
      </c>
      <c r="J9107" s="22"/>
    </row>
    <row r="9108" spans="5:10">
      <c r="E9108" s="4" t="e">
        <f>VLOOKUP(B9108,'[1]Base de datos Almacen'!$B$2:$E$3654,4,0)</f>
        <v>#N/A</v>
      </c>
      <c r="F9108" s="8">
        <v>0</v>
      </c>
      <c r="G9108" s="9">
        <f>SUMIFS('Entrada - Salida'!$E:$E,'Entrada - Salida'!$D:$D,Saldo!C9108,'Entrada - Salida'!C:C,Saldo!B9108)</f>
        <v>0</v>
      </c>
      <c r="H9108" s="10">
        <f>SUMIFS('Entrada - Salida'!$F:$F,'Entrada - Salida'!$D:$D,Saldo!C9108,'Entrada - Salida'!C:C,Saldo!B9108)</f>
        <v>0</v>
      </c>
      <c r="I9108" s="11">
        <f t="shared" si="143"/>
        <v>0</v>
      </c>
      <c r="J9108" s="22"/>
    </row>
    <row r="9109" spans="5:10">
      <c r="E9109" s="4" t="e">
        <f>VLOOKUP(B9109,'[1]Base de datos Almacen'!$B$2:$E$3654,4,0)</f>
        <v>#N/A</v>
      </c>
      <c r="F9109" s="8">
        <v>0</v>
      </c>
      <c r="G9109" s="9">
        <f>SUMIFS('Entrada - Salida'!$E:$E,'Entrada - Salida'!$D:$D,Saldo!C9109,'Entrada - Salida'!C:C,Saldo!B9109)</f>
        <v>0</v>
      </c>
      <c r="H9109" s="10">
        <f>SUMIFS('Entrada - Salida'!$F:$F,'Entrada - Salida'!$D:$D,Saldo!C9109,'Entrada - Salida'!C:C,Saldo!B9109)</f>
        <v>0</v>
      </c>
      <c r="I9109" s="11">
        <f t="shared" si="143"/>
        <v>0</v>
      </c>
      <c r="J9109" s="22"/>
    </row>
    <row r="9110" spans="5:10">
      <c r="E9110" s="4" t="e">
        <f>VLOOKUP(B9110,'[1]Base de datos Almacen'!$B$2:$E$3654,4,0)</f>
        <v>#N/A</v>
      </c>
      <c r="F9110" s="8">
        <v>0</v>
      </c>
      <c r="G9110" s="9">
        <f>SUMIFS('Entrada - Salida'!$E:$E,'Entrada - Salida'!$D:$D,Saldo!C9110,'Entrada - Salida'!C:C,Saldo!B9110)</f>
        <v>0</v>
      </c>
      <c r="H9110" s="10">
        <f>SUMIFS('Entrada - Salida'!$F:$F,'Entrada - Salida'!$D:$D,Saldo!C9110,'Entrada - Salida'!C:C,Saldo!B9110)</f>
        <v>0</v>
      </c>
      <c r="I9110" s="11">
        <f t="shared" si="143"/>
        <v>0</v>
      </c>
      <c r="J9110" s="22"/>
    </row>
    <row r="9111" spans="5:10">
      <c r="E9111" s="4" t="e">
        <f>VLOOKUP(B9111,'[1]Base de datos Almacen'!$B$2:$E$3654,4,0)</f>
        <v>#N/A</v>
      </c>
      <c r="F9111" s="8">
        <v>0</v>
      </c>
      <c r="G9111" s="9">
        <f>SUMIFS('Entrada - Salida'!$E:$E,'Entrada - Salida'!$D:$D,Saldo!C9111,'Entrada - Salida'!C:C,Saldo!B9111)</f>
        <v>0</v>
      </c>
      <c r="H9111" s="10">
        <f>SUMIFS('Entrada - Salida'!$F:$F,'Entrada - Salida'!$D:$D,Saldo!C9111,'Entrada - Salida'!C:C,Saldo!B9111)</f>
        <v>0</v>
      </c>
      <c r="I9111" s="11">
        <f t="shared" si="143"/>
        <v>0</v>
      </c>
      <c r="J9111" s="22"/>
    </row>
    <row r="9112" spans="5:10">
      <c r="E9112" s="4" t="e">
        <f>VLOOKUP(B9112,'[1]Base de datos Almacen'!$B$2:$E$3654,4,0)</f>
        <v>#N/A</v>
      </c>
      <c r="F9112" s="8">
        <v>0</v>
      </c>
      <c r="G9112" s="9">
        <f>SUMIFS('Entrada - Salida'!$E:$E,'Entrada - Salida'!$D:$D,Saldo!C9112,'Entrada - Salida'!C:C,Saldo!B9112)</f>
        <v>0</v>
      </c>
      <c r="H9112" s="10">
        <f>SUMIFS('Entrada - Salida'!$F:$F,'Entrada - Salida'!$D:$D,Saldo!C9112,'Entrada - Salida'!C:C,Saldo!B9112)</f>
        <v>0</v>
      </c>
      <c r="I9112" s="11">
        <f t="shared" si="143"/>
        <v>0</v>
      </c>
      <c r="J9112" s="22"/>
    </row>
    <row r="9113" spans="5:10">
      <c r="E9113" s="4" t="e">
        <f>VLOOKUP(B9113,'[1]Base de datos Almacen'!$B$2:$E$3654,4,0)</f>
        <v>#N/A</v>
      </c>
      <c r="F9113" s="8">
        <v>0</v>
      </c>
      <c r="G9113" s="9">
        <f>SUMIFS('Entrada - Salida'!$E:$E,'Entrada - Salida'!$D:$D,Saldo!C9113,'Entrada - Salida'!C:C,Saldo!B9113)</f>
        <v>0</v>
      </c>
      <c r="H9113" s="10">
        <f>SUMIFS('Entrada - Salida'!$F:$F,'Entrada - Salida'!$D:$D,Saldo!C9113,'Entrada - Salida'!C:C,Saldo!B9113)</f>
        <v>0</v>
      </c>
      <c r="I9113" s="11">
        <f t="shared" si="143"/>
        <v>0</v>
      </c>
      <c r="J9113" s="22"/>
    </row>
    <row r="9114" spans="5:10">
      <c r="E9114" s="4" t="e">
        <f>VLOOKUP(B9114,'[1]Base de datos Almacen'!$B$2:$E$3654,4,0)</f>
        <v>#N/A</v>
      </c>
      <c r="F9114" s="8">
        <v>0</v>
      </c>
      <c r="G9114" s="9">
        <f>SUMIFS('Entrada - Salida'!$E:$E,'Entrada - Salida'!$D:$D,Saldo!C9114,'Entrada - Salida'!C:C,Saldo!B9114)</f>
        <v>0</v>
      </c>
      <c r="H9114" s="10">
        <f>SUMIFS('Entrada - Salida'!$F:$F,'Entrada - Salida'!$D:$D,Saldo!C9114,'Entrada - Salida'!C:C,Saldo!B9114)</f>
        <v>0</v>
      </c>
      <c r="I9114" s="11">
        <f t="shared" si="143"/>
        <v>0</v>
      </c>
      <c r="J9114" s="22"/>
    </row>
    <row r="9115" spans="5:10">
      <c r="E9115" s="4" t="e">
        <f>VLOOKUP(B9115,'[1]Base de datos Almacen'!$B$2:$E$3654,4,0)</f>
        <v>#N/A</v>
      </c>
      <c r="F9115" s="8">
        <v>0</v>
      </c>
      <c r="G9115" s="9">
        <f>SUMIFS('Entrada - Salida'!$E:$E,'Entrada - Salida'!$D:$D,Saldo!C9115,'Entrada - Salida'!C:C,Saldo!B9115)</f>
        <v>0</v>
      </c>
      <c r="H9115" s="10">
        <f>SUMIFS('Entrada - Salida'!$F:$F,'Entrada - Salida'!$D:$D,Saldo!C9115,'Entrada - Salida'!C:C,Saldo!B9115)</f>
        <v>0</v>
      </c>
      <c r="I9115" s="11">
        <f t="shared" si="143"/>
        <v>0</v>
      </c>
      <c r="J9115" s="22"/>
    </row>
    <row r="9116" spans="5:10">
      <c r="E9116" s="4" t="e">
        <f>VLOOKUP(B9116,'[1]Base de datos Almacen'!$B$2:$E$3654,4,0)</f>
        <v>#N/A</v>
      </c>
      <c r="F9116" s="8">
        <v>0</v>
      </c>
      <c r="G9116" s="9">
        <f>SUMIFS('Entrada - Salida'!$E:$E,'Entrada - Salida'!$D:$D,Saldo!C9116,'Entrada - Salida'!C:C,Saldo!B9116)</f>
        <v>0</v>
      </c>
      <c r="H9116" s="10">
        <f>SUMIFS('Entrada - Salida'!$F:$F,'Entrada - Salida'!$D:$D,Saldo!C9116,'Entrada - Salida'!C:C,Saldo!B9116)</f>
        <v>0</v>
      </c>
      <c r="I9116" s="11">
        <f t="shared" si="143"/>
        <v>0</v>
      </c>
      <c r="J9116" s="22"/>
    </row>
    <row r="9117" spans="5:10">
      <c r="E9117" s="4" t="e">
        <f>VLOOKUP(B9117,'[1]Base de datos Almacen'!$B$2:$E$3654,4,0)</f>
        <v>#N/A</v>
      </c>
      <c r="F9117" s="8">
        <v>0</v>
      </c>
      <c r="G9117" s="9">
        <f>SUMIFS('Entrada - Salida'!$E:$E,'Entrada - Salida'!$D:$D,Saldo!C9117,'Entrada - Salida'!C:C,Saldo!B9117)</f>
        <v>0</v>
      </c>
      <c r="H9117" s="10">
        <f>SUMIFS('Entrada - Salida'!$F:$F,'Entrada - Salida'!$D:$D,Saldo!C9117,'Entrada - Salida'!C:C,Saldo!B9117)</f>
        <v>0</v>
      </c>
      <c r="I9117" s="11">
        <f t="shared" si="143"/>
        <v>0</v>
      </c>
      <c r="J9117" s="22"/>
    </row>
    <row r="9118" spans="5:10">
      <c r="E9118" s="4" t="e">
        <f>VLOOKUP(B9118,'[1]Base de datos Almacen'!$B$2:$E$3654,4,0)</f>
        <v>#N/A</v>
      </c>
      <c r="F9118" s="8">
        <v>0</v>
      </c>
      <c r="G9118" s="9">
        <f>SUMIFS('Entrada - Salida'!$E:$E,'Entrada - Salida'!$D:$D,Saldo!C9118,'Entrada - Salida'!C:C,Saldo!B9118)</f>
        <v>0</v>
      </c>
      <c r="H9118" s="10">
        <f>SUMIFS('Entrada - Salida'!$F:$F,'Entrada - Salida'!$D:$D,Saldo!C9118,'Entrada - Salida'!C:C,Saldo!B9118)</f>
        <v>0</v>
      </c>
      <c r="I9118" s="11">
        <f t="shared" si="143"/>
        <v>0</v>
      </c>
      <c r="J9118" s="22"/>
    </row>
    <row r="9119" spans="5:10">
      <c r="E9119" s="4" t="e">
        <f>VLOOKUP(B9119,'[1]Base de datos Almacen'!$B$2:$E$3654,4,0)</f>
        <v>#N/A</v>
      </c>
      <c r="F9119" s="8">
        <v>0</v>
      </c>
      <c r="G9119" s="9">
        <f>SUMIFS('Entrada - Salida'!$E:$E,'Entrada - Salida'!$D:$D,Saldo!C9119,'Entrada - Salida'!C:C,Saldo!B9119)</f>
        <v>0</v>
      </c>
      <c r="H9119" s="10">
        <f>SUMIFS('Entrada - Salida'!$F:$F,'Entrada - Salida'!$D:$D,Saldo!C9119,'Entrada - Salida'!C:C,Saldo!B9119)</f>
        <v>0</v>
      </c>
      <c r="I9119" s="11">
        <f t="shared" si="143"/>
        <v>0</v>
      </c>
      <c r="J9119" s="22"/>
    </row>
    <row r="9120" spans="5:10">
      <c r="E9120" s="4" t="e">
        <f>VLOOKUP(B9120,'[1]Base de datos Almacen'!$B$2:$E$3654,4,0)</f>
        <v>#N/A</v>
      </c>
      <c r="F9120" s="8">
        <v>0</v>
      </c>
      <c r="G9120" s="9">
        <f>SUMIFS('Entrada - Salida'!$E:$E,'Entrada - Salida'!$D:$D,Saldo!C9120,'Entrada - Salida'!C:C,Saldo!B9120)</f>
        <v>0</v>
      </c>
      <c r="H9120" s="10">
        <f>SUMIFS('Entrada - Salida'!$F:$F,'Entrada - Salida'!$D:$D,Saldo!C9120,'Entrada - Salida'!C:C,Saldo!B9120)</f>
        <v>0</v>
      </c>
      <c r="I9120" s="11">
        <f t="shared" si="143"/>
        <v>0</v>
      </c>
      <c r="J9120" s="22"/>
    </row>
    <row r="9121" spans="5:10">
      <c r="E9121" s="4" t="e">
        <f>VLOOKUP(B9121,'[1]Base de datos Almacen'!$B$2:$E$3654,4,0)</f>
        <v>#N/A</v>
      </c>
      <c r="F9121" s="8">
        <v>0</v>
      </c>
      <c r="G9121" s="9">
        <f>SUMIFS('Entrada - Salida'!$E:$E,'Entrada - Salida'!$D:$D,Saldo!C9121,'Entrada - Salida'!C:C,Saldo!B9121)</f>
        <v>0</v>
      </c>
      <c r="H9121" s="10">
        <f>SUMIFS('Entrada - Salida'!$F:$F,'Entrada - Salida'!$D:$D,Saldo!C9121,'Entrada - Salida'!C:C,Saldo!B9121)</f>
        <v>0</v>
      </c>
      <c r="I9121" s="11">
        <f t="shared" si="143"/>
        <v>0</v>
      </c>
      <c r="J9121" s="22"/>
    </row>
    <row r="9122" spans="5:10">
      <c r="E9122" s="4" t="e">
        <f>VLOOKUP(B9122,'[1]Base de datos Almacen'!$B$2:$E$3654,4,0)</f>
        <v>#N/A</v>
      </c>
      <c r="F9122" s="8">
        <v>0</v>
      </c>
      <c r="G9122" s="9">
        <f>SUMIFS('Entrada - Salida'!$E:$E,'Entrada - Salida'!$D:$D,Saldo!C9122,'Entrada - Salida'!C:C,Saldo!B9122)</f>
        <v>0</v>
      </c>
      <c r="H9122" s="10">
        <f>SUMIFS('Entrada - Salida'!$F:$F,'Entrada - Salida'!$D:$D,Saldo!C9122,'Entrada - Salida'!C:C,Saldo!B9122)</f>
        <v>0</v>
      </c>
      <c r="I9122" s="11">
        <f t="shared" si="143"/>
        <v>0</v>
      </c>
      <c r="J9122" s="22"/>
    </row>
    <row r="9123" spans="5:10">
      <c r="E9123" s="4" t="e">
        <f>VLOOKUP(B9123,'[1]Base de datos Almacen'!$B$2:$E$3654,4,0)</f>
        <v>#N/A</v>
      </c>
      <c r="F9123" s="8">
        <v>0</v>
      </c>
      <c r="G9123" s="9">
        <f>SUMIFS('Entrada - Salida'!$E:$E,'Entrada - Salida'!$D:$D,Saldo!C9123,'Entrada - Salida'!C:C,Saldo!B9123)</f>
        <v>0</v>
      </c>
      <c r="H9123" s="10">
        <f>SUMIFS('Entrada - Salida'!$F:$F,'Entrada - Salida'!$D:$D,Saldo!C9123,'Entrada - Salida'!C:C,Saldo!B9123)</f>
        <v>0</v>
      </c>
      <c r="I9123" s="11">
        <f t="shared" si="143"/>
        <v>0</v>
      </c>
      <c r="J9123" s="22"/>
    </row>
    <row r="9124" spans="5:10">
      <c r="E9124" s="4" t="e">
        <f>VLOOKUP(B9124,'[1]Base de datos Almacen'!$B$2:$E$3654,4,0)</f>
        <v>#N/A</v>
      </c>
      <c r="F9124" s="8">
        <v>0</v>
      </c>
      <c r="G9124" s="9">
        <f>SUMIFS('Entrada - Salida'!$E:$E,'Entrada - Salida'!$D:$D,Saldo!C9124,'Entrada - Salida'!C:C,Saldo!B9124)</f>
        <v>0</v>
      </c>
      <c r="H9124" s="10">
        <f>SUMIFS('Entrada - Salida'!$F:$F,'Entrada - Salida'!$D:$D,Saldo!C9124,'Entrada - Salida'!C:C,Saldo!B9124)</f>
        <v>0</v>
      </c>
      <c r="I9124" s="11">
        <f t="shared" si="143"/>
        <v>0</v>
      </c>
      <c r="J9124" s="22"/>
    </row>
    <row r="9125" spans="5:10">
      <c r="E9125" s="4" t="e">
        <f>VLOOKUP(B9125,'[1]Base de datos Almacen'!$B$2:$E$3654,4,0)</f>
        <v>#N/A</v>
      </c>
      <c r="F9125" s="8">
        <v>0</v>
      </c>
      <c r="G9125" s="9">
        <f>SUMIFS('Entrada - Salida'!$E:$E,'Entrada - Salida'!$D:$D,Saldo!C9125,'Entrada - Salida'!C:C,Saldo!B9125)</f>
        <v>0</v>
      </c>
      <c r="H9125" s="10">
        <f>SUMIFS('Entrada - Salida'!$F:$F,'Entrada - Salida'!$D:$D,Saldo!C9125,'Entrada - Salida'!C:C,Saldo!B9125)</f>
        <v>0</v>
      </c>
      <c r="I9125" s="11">
        <f t="shared" si="143"/>
        <v>0</v>
      </c>
      <c r="J9125" s="22"/>
    </row>
    <row r="9126" spans="5:10">
      <c r="E9126" s="4" t="e">
        <f>VLOOKUP(B9126,'[1]Base de datos Almacen'!$B$2:$E$3654,4,0)</f>
        <v>#N/A</v>
      </c>
      <c r="F9126" s="8">
        <v>0</v>
      </c>
      <c r="G9126" s="9">
        <f>SUMIFS('Entrada - Salida'!$E:$E,'Entrada - Salida'!$D:$D,Saldo!C9126,'Entrada - Salida'!C:C,Saldo!B9126)</f>
        <v>0</v>
      </c>
      <c r="H9126" s="10">
        <f>SUMIFS('Entrada - Salida'!$F:$F,'Entrada - Salida'!$D:$D,Saldo!C9126,'Entrada - Salida'!C:C,Saldo!B9126)</f>
        <v>0</v>
      </c>
      <c r="I9126" s="11">
        <f t="shared" si="143"/>
        <v>0</v>
      </c>
      <c r="J9126" s="22"/>
    </row>
    <row r="9127" spans="5:10">
      <c r="E9127" s="4" t="e">
        <f>VLOOKUP(B9127,'[1]Base de datos Almacen'!$B$2:$E$3654,4,0)</f>
        <v>#N/A</v>
      </c>
      <c r="F9127" s="8">
        <v>0</v>
      </c>
      <c r="G9127" s="9">
        <f>SUMIFS('Entrada - Salida'!$E:$E,'Entrada - Salida'!$D:$D,Saldo!C9127,'Entrada - Salida'!C:C,Saldo!B9127)</f>
        <v>0</v>
      </c>
      <c r="H9127" s="10">
        <f>SUMIFS('Entrada - Salida'!$F:$F,'Entrada - Salida'!$D:$D,Saldo!C9127,'Entrada - Salida'!C:C,Saldo!B9127)</f>
        <v>0</v>
      </c>
      <c r="I9127" s="11">
        <f t="shared" si="143"/>
        <v>0</v>
      </c>
      <c r="J9127" s="22"/>
    </row>
    <row r="9128" spans="5:10">
      <c r="E9128" s="4" t="e">
        <f>VLOOKUP(B9128,'[1]Base de datos Almacen'!$B$2:$E$3654,4,0)</f>
        <v>#N/A</v>
      </c>
      <c r="F9128" s="8">
        <v>0</v>
      </c>
      <c r="G9128" s="9">
        <f>SUMIFS('Entrada - Salida'!$E:$E,'Entrada - Salida'!$D:$D,Saldo!C9128,'Entrada - Salida'!C:C,Saldo!B9128)</f>
        <v>0</v>
      </c>
      <c r="H9128" s="10">
        <f>SUMIFS('Entrada - Salida'!$F:$F,'Entrada - Salida'!$D:$D,Saldo!C9128,'Entrada - Salida'!C:C,Saldo!B9128)</f>
        <v>0</v>
      </c>
      <c r="I9128" s="11">
        <f t="shared" si="143"/>
        <v>0</v>
      </c>
      <c r="J9128" s="22"/>
    </row>
    <row r="9129" spans="5:10">
      <c r="E9129" s="4" t="e">
        <f>VLOOKUP(B9129,'[1]Base de datos Almacen'!$B$2:$E$3654,4,0)</f>
        <v>#N/A</v>
      </c>
      <c r="F9129" s="8">
        <v>0</v>
      </c>
      <c r="G9129" s="9">
        <f>SUMIFS('Entrada - Salida'!$E:$E,'Entrada - Salida'!$D:$D,Saldo!C9129,'Entrada - Salida'!C:C,Saldo!B9129)</f>
        <v>0</v>
      </c>
      <c r="H9129" s="10">
        <f>SUMIFS('Entrada - Salida'!$F:$F,'Entrada - Salida'!$D:$D,Saldo!C9129,'Entrada - Salida'!C:C,Saldo!B9129)</f>
        <v>0</v>
      </c>
      <c r="I9129" s="11">
        <f t="shared" si="143"/>
        <v>0</v>
      </c>
      <c r="J9129" s="22"/>
    </row>
    <row r="9130" spans="5:10">
      <c r="E9130" s="4" t="e">
        <f>VLOOKUP(B9130,'[1]Base de datos Almacen'!$B$2:$E$3654,4,0)</f>
        <v>#N/A</v>
      </c>
      <c r="F9130" s="8">
        <v>0</v>
      </c>
      <c r="G9130" s="9">
        <f>SUMIFS('Entrada - Salida'!$E:$E,'Entrada - Salida'!$D:$D,Saldo!C9130,'Entrada - Salida'!C:C,Saldo!B9130)</f>
        <v>0</v>
      </c>
      <c r="H9130" s="10">
        <f>SUMIFS('Entrada - Salida'!$F:$F,'Entrada - Salida'!$D:$D,Saldo!C9130,'Entrada - Salida'!C:C,Saldo!B9130)</f>
        <v>0</v>
      </c>
      <c r="I9130" s="11">
        <f t="shared" si="143"/>
        <v>0</v>
      </c>
      <c r="J9130" s="22"/>
    </row>
    <row r="9131" spans="5:10">
      <c r="E9131" s="4" t="e">
        <f>VLOOKUP(B9131,'[1]Base de datos Almacen'!$B$2:$E$3654,4,0)</f>
        <v>#N/A</v>
      </c>
      <c r="F9131" s="8">
        <v>0</v>
      </c>
      <c r="G9131" s="9">
        <f>SUMIFS('Entrada - Salida'!$E:$E,'Entrada - Salida'!$D:$D,Saldo!C9131,'Entrada - Salida'!C:C,Saldo!B9131)</f>
        <v>0</v>
      </c>
      <c r="H9131" s="10">
        <f>SUMIFS('Entrada - Salida'!$F:$F,'Entrada - Salida'!$D:$D,Saldo!C9131,'Entrada - Salida'!C:C,Saldo!B9131)</f>
        <v>0</v>
      </c>
      <c r="I9131" s="11">
        <f t="shared" si="143"/>
        <v>0</v>
      </c>
      <c r="J9131" s="22"/>
    </row>
    <row r="9132" spans="5:10">
      <c r="E9132" s="4" t="e">
        <f>VLOOKUP(B9132,'[1]Base de datos Almacen'!$B$2:$E$3654,4,0)</f>
        <v>#N/A</v>
      </c>
      <c r="F9132" s="8">
        <v>0</v>
      </c>
      <c r="G9132" s="9">
        <f>SUMIFS('Entrada - Salida'!$E:$E,'Entrada - Salida'!$D:$D,Saldo!C9132,'Entrada - Salida'!C:C,Saldo!B9132)</f>
        <v>0</v>
      </c>
      <c r="H9132" s="10">
        <f>SUMIFS('Entrada - Salida'!$F:$F,'Entrada - Salida'!$D:$D,Saldo!C9132,'Entrada - Salida'!C:C,Saldo!B9132)</f>
        <v>0</v>
      </c>
      <c r="I9132" s="11">
        <f t="shared" si="143"/>
        <v>0</v>
      </c>
      <c r="J9132" s="22"/>
    </row>
    <row r="9133" spans="5:10">
      <c r="E9133" s="4" t="e">
        <f>VLOOKUP(B9133,'[1]Base de datos Almacen'!$B$2:$E$3654,4,0)</f>
        <v>#N/A</v>
      </c>
      <c r="F9133" s="8">
        <v>0</v>
      </c>
      <c r="G9133" s="9">
        <f>SUMIFS('Entrada - Salida'!$E:$E,'Entrada - Salida'!$D:$D,Saldo!C9133,'Entrada - Salida'!C:C,Saldo!B9133)</f>
        <v>0</v>
      </c>
      <c r="H9133" s="10">
        <f>SUMIFS('Entrada - Salida'!$F:$F,'Entrada - Salida'!$D:$D,Saldo!C9133,'Entrada - Salida'!C:C,Saldo!B9133)</f>
        <v>0</v>
      </c>
      <c r="I9133" s="11">
        <f t="shared" si="143"/>
        <v>0</v>
      </c>
      <c r="J9133" s="22"/>
    </row>
    <row r="9134" spans="5:10">
      <c r="E9134" s="4" t="e">
        <f>VLOOKUP(B9134,'[1]Base de datos Almacen'!$B$2:$E$3654,4,0)</f>
        <v>#N/A</v>
      </c>
      <c r="F9134" s="8">
        <v>0</v>
      </c>
      <c r="G9134" s="9">
        <f>SUMIFS('Entrada - Salida'!$E:$E,'Entrada - Salida'!$D:$D,Saldo!C9134,'Entrada - Salida'!C:C,Saldo!B9134)</f>
        <v>0</v>
      </c>
      <c r="H9134" s="10">
        <f>SUMIFS('Entrada - Salida'!$F:$F,'Entrada - Salida'!$D:$D,Saldo!C9134,'Entrada - Salida'!C:C,Saldo!B9134)</f>
        <v>0</v>
      </c>
      <c r="I9134" s="11">
        <f t="shared" ref="I9134:I9197" si="144">+(G9134-H9134)+F9134</f>
        <v>0</v>
      </c>
      <c r="J9134" s="22"/>
    </row>
    <row r="9135" spans="5:10">
      <c r="E9135" s="4" t="e">
        <f>VLOOKUP(B9135,'[1]Base de datos Almacen'!$B$2:$E$3654,4,0)</f>
        <v>#N/A</v>
      </c>
      <c r="F9135" s="8">
        <v>0</v>
      </c>
      <c r="G9135" s="9">
        <f>SUMIFS('Entrada - Salida'!$E:$E,'Entrada - Salida'!$D:$D,Saldo!C9135,'Entrada - Salida'!C:C,Saldo!B9135)</f>
        <v>0</v>
      </c>
      <c r="H9135" s="10">
        <f>SUMIFS('Entrada - Salida'!$F:$F,'Entrada - Salida'!$D:$D,Saldo!C9135,'Entrada - Salida'!C:C,Saldo!B9135)</f>
        <v>0</v>
      </c>
      <c r="I9135" s="11">
        <f t="shared" si="144"/>
        <v>0</v>
      </c>
      <c r="J9135" s="22"/>
    </row>
    <row r="9136" spans="5:10">
      <c r="E9136" s="4" t="e">
        <f>VLOOKUP(B9136,'[1]Base de datos Almacen'!$B$2:$E$3654,4,0)</f>
        <v>#N/A</v>
      </c>
      <c r="F9136" s="8">
        <v>0</v>
      </c>
      <c r="G9136" s="9">
        <f>SUMIFS('Entrada - Salida'!$E:$E,'Entrada - Salida'!$D:$D,Saldo!C9136,'Entrada - Salida'!C:C,Saldo!B9136)</f>
        <v>0</v>
      </c>
      <c r="H9136" s="10">
        <f>SUMIFS('Entrada - Salida'!$F:$F,'Entrada - Salida'!$D:$D,Saldo!C9136,'Entrada - Salida'!C:C,Saldo!B9136)</f>
        <v>0</v>
      </c>
      <c r="I9136" s="11">
        <f t="shared" si="144"/>
        <v>0</v>
      </c>
      <c r="J9136" s="22"/>
    </row>
    <row r="9137" spans="5:10">
      <c r="E9137" s="4" t="e">
        <f>VLOOKUP(B9137,'[1]Base de datos Almacen'!$B$2:$E$3654,4,0)</f>
        <v>#N/A</v>
      </c>
      <c r="F9137" s="8">
        <v>0</v>
      </c>
      <c r="G9137" s="9">
        <f>SUMIFS('Entrada - Salida'!$E:$E,'Entrada - Salida'!$D:$D,Saldo!C9137,'Entrada - Salida'!C:C,Saldo!B9137)</f>
        <v>0</v>
      </c>
      <c r="H9137" s="10">
        <f>SUMIFS('Entrada - Salida'!$F:$F,'Entrada - Salida'!$D:$D,Saldo!C9137,'Entrada - Salida'!C:C,Saldo!B9137)</f>
        <v>0</v>
      </c>
      <c r="I9137" s="11">
        <f t="shared" si="144"/>
        <v>0</v>
      </c>
      <c r="J9137" s="22"/>
    </row>
    <row r="9138" spans="5:10">
      <c r="E9138" s="4" t="e">
        <f>VLOOKUP(B9138,'[1]Base de datos Almacen'!$B$2:$E$3654,4,0)</f>
        <v>#N/A</v>
      </c>
      <c r="F9138" s="8">
        <v>0</v>
      </c>
      <c r="G9138" s="9">
        <f>SUMIFS('Entrada - Salida'!$E:$E,'Entrada - Salida'!$D:$D,Saldo!C9138,'Entrada - Salida'!C:C,Saldo!B9138)</f>
        <v>0</v>
      </c>
      <c r="H9138" s="10">
        <f>SUMIFS('Entrada - Salida'!$F:$F,'Entrada - Salida'!$D:$D,Saldo!C9138,'Entrada - Salida'!C:C,Saldo!B9138)</f>
        <v>0</v>
      </c>
      <c r="I9138" s="11">
        <f t="shared" si="144"/>
        <v>0</v>
      </c>
      <c r="J9138" s="22"/>
    </row>
    <row r="9139" spans="5:10">
      <c r="E9139" s="4" t="e">
        <f>VLOOKUP(B9139,'[1]Base de datos Almacen'!$B$2:$E$3654,4,0)</f>
        <v>#N/A</v>
      </c>
      <c r="F9139" s="8">
        <v>0</v>
      </c>
      <c r="G9139" s="9">
        <f>SUMIFS('Entrada - Salida'!$E:$E,'Entrada - Salida'!$D:$D,Saldo!C9139,'Entrada - Salida'!C:C,Saldo!B9139)</f>
        <v>0</v>
      </c>
      <c r="H9139" s="10">
        <f>SUMIFS('Entrada - Salida'!$F:$F,'Entrada - Salida'!$D:$D,Saldo!C9139,'Entrada - Salida'!C:C,Saldo!B9139)</f>
        <v>0</v>
      </c>
      <c r="I9139" s="11">
        <f t="shared" si="144"/>
        <v>0</v>
      </c>
      <c r="J9139" s="22"/>
    </row>
    <row r="9140" spans="5:10">
      <c r="E9140" s="4" t="e">
        <f>VLOOKUP(B9140,'[1]Base de datos Almacen'!$B$2:$E$3654,4,0)</f>
        <v>#N/A</v>
      </c>
      <c r="F9140" s="8">
        <v>0</v>
      </c>
      <c r="G9140" s="9">
        <f>SUMIFS('Entrada - Salida'!$E:$E,'Entrada - Salida'!$D:$D,Saldo!C9140,'Entrada - Salida'!C:C,Saldo!B9140)</f>
        <v>0</v>
      </c>
      <c r="H9140" s="10">
        <f>SUMIFS('Entrada - Salida'!$F:$F,'Entrada - Salida'!$D:$D,Saldo!C9140,'Entrada - Salida'!C:C,Saldo!B9140)</f>
        <v>0</v>
      </c>
      <c r="I9140" s="11">
        <f t="shared" si="144"/>
        <v>0</v>
      </c>
      <c r="J9140" s="22"/>
    </row>
    <row r="9141" spans="5:10">
      <c r="E9141" s="4" t="e">
        <f>VLOOKUP(B9141,'[1]Base de datos Almacen'!$B$2:$E$3654,4,0)</f>
        <v>#N/A</v>
      </c>
      <c r="F9141" s="8">
        <v>0</v>
      </c>
      <c r="G9141" s="9">
        <f>SUMIFS('Entrada - Salida'!$E:$E,'Entrada - Salida'!$D:$D,Saldo!C9141,'Entrada - Salida'!C:C,Saldo!B9141)</f>
        <v>0</v>
      </c>
      <c r="H9141" s="10">
        <f>SUMIFS('Entrada - Salida'!$F:$F,'Entrada - Salida'!$D:$D,Saldo!C9141,'Entrada - Salida'!C:C,Saldo!B9141)</f>
        <v>0</v>
      </c>
      <c r="I9141" s="11">
        <f t="shared" si="144"/>
        <v>0</v>
      </c>
      <c r="J9141" s="22"/>
    </row>
    <row r="9142" spans="5:10">
      <c r="E9142" s="4" t="e">
        <f>VLOOKUP(B9142,'[1]Base de datos Almacen'!$B$2:$E$3654,4,0)</f>
        <v>#N/A</v>
      </c>
      <c r="F9142" s="8">
        <v>0</v>
      </c>
      <c r="G9142" s="9">
        <f>SUMIFS('Entrada - Salida'!$E:$E,'Entrada - Salida'!$D:$D,Saldo!C9142,'Entrada - Salida'!C:C,Saldo!B9142)</f>
        <v>0</v>
      </c>
      <c r="H9142" s="10">
        <f>SUMIFS('Entrada - Salida'!$F:$F,'Entrada - Salida'!$D:$D,Saldo!C9142,'Entrada - Salida'!C:C,Saldo!B9142)</f>
        <v>0</v>
      </c>
      <c r="I9142" s="11">
        <f t="shared" si="144"/>
        <v>0</v>
      </c>
      <c r="J9142" s="22"/>
    </row>
    <row r="9143" spans="5:10">
      <c r="E9143" s="4" t="e">
        <f>VLOOKUP(B9143,'[1]Base de datos Almacen'!$B$2:$E$3654,4,0)</f>
        <v>#N/A</v>
      </c>
      <c r="F9143" s="8">
        <v>0</v>
      </c>
      <c r="G9143" s="9">
        <f>SUMIFS('Entrada - Salida'!$E:$E,'Entrada - Salida'!$D:$D,Saldo!C9143,'Entrada - Salida'!C:C,Saldo!B9143)</f>
        <v>0</v>
      </c>
      <c r="H9143" s="10">
        <f>SUMIFS('Entrada - Salida'!$F:$F,'Entrada - Salida'!$D:$D,Saldo!C9143,'Entrada - Salida'!C:C,Saldo!B9143)</f>
        <v>0</v>
      </c>
      <c r="I9143" s="11">
        <f t="shared" si="144"/>
        <v>0</v>
      </c>
      <c r="J9143" s="22"/>
    </row>
    <row r="9144" spans="5:10">
      <c r="E9144" s="4" t="e">
        <f>VLOOKUP(B9144,'[1]Base de datos Almacen'!$B$2:$E$3654,4,0)</f>
        <v>#N/A</v>
      </c>
      <c r="F9144" s="8">
        <v>0</v>
      </c>
      <c r="G9144" s="9">
        <f>SUMIFS('Entrada - Salida'!$E:$E,'Entrada - Salida'!$D:$D,Saldo!C9144,'Entrada - Salida'!C:C,Saldo!B9144)</f>
        <v>0</v>
      </c>
      <c r="H9144" s="10">
        <f>SUMIFS('Entrada - Salida'!$F:$F,'Entrada - Salida'!$D:$D,Saldo!C9144,'Entrada - Salida'!C:C,Saldo!B9144)</f>
        <v>0</v>
      </c>
      <c r="I9144" s="11">
        <f t="shared" si="144"/>
        <v>0</v>
      </c>
      <c r="J9144" s="22"/>
    </row>
    <row r="9145" spans="5:10">
      <c r="E9145" s="4" t="e">
        <f>VLOOKUP(B9145,'[1]Base de datos Almacen'!$B$2:$E$3654,4,0)</f>
        <v>#N/A</v>
      </c>
      <c r="F9145" s="8">
        <v>0</v>
      </c>
      <c r="G9145" s="9">
        <f>SUMIFS('Entrada - Salida'!$E:$E,'Entrada - Salida'!$D:$D,Saldo!C9145,'Entrada - Salida'!C:C,Saldo!B9145)</f>
        <v>0</v>
      </c>
      <c r="H9145" s="10">
        <f>SUMIFS('Entrada - Salida'!$F:$F,'Entrada - Salida'!$D:$D,Saldo!C9145,'Entrada - Salida'!C:C,Saldo!B9145)</f>
        <v>0</v>
      </c>
      <c r="I9145" s="11">
        <f t="shared" si="144"/>
        <v>0</v>
      </c>
      <c r="J9145" s="22"/>
    </row>
    <row r="9146" spans="5:10">
      <c r="E9146" s="4" t="e">
        <f>VLOOKUP(B9146,'[1]Base de datos Almacen'!$B$2:$E$3654,4,0)</f>
        <v>#N/A</v>
      </c>
      <c r="F9146" s="8">
        <v>0</v>
      </c>
      <c r="G9146" s="9">
        <f>SUMIFS('Entrada - Salida'!$E:$E,'Entrada - Salida'!$D:$D,Saldo!C9146,'Entrada - Salida'!C:C,Saldo!B9146)</f>
        <v>0</v>
      </c>
      <c r="H9146" s="10">
        <f>SUMIFS('Entrada - Salida'!$F:$F,'Entrada - Salida'!$D:$D,Saldo!C9146,'Entrada - Salida'!C:C,Saldo!B9146)</f>
        <v>0</v>
      </c>
      <c r="I9146" s="11">
        <f t="shared" si="144"/>
        <v>0</v>
      </c>
      <c r="J9146" s="22"/>
    </row>
    <row r="9147" spans="5:10">
      <c r="E9147" s="4" t="e">
        <f>VLOOKUP(B9147,'[1]Base de datos Almacen'!$B$2:$E$3654,4,0)</f>
        <v>#N/A</v>
      </c>
      <c r="F9147" s="8">
        <v>0</v>
      </c>
      <c r="G9147" s="9">
        <f>SUMIFS('Entrada - Salida'!$E:$E,'Entrada - Salida'!$D:$D,Saldo!C9147,'Entrada - Salida'!C:C,Saldo!B9147)</f>
        <v>0</v>
      </c>
      <c r="H9147" s="10">
        <f>SUMIFS('Entrada - Salida'!$F:$F,'Entrada - Salida'!$D:$D,Saldo!C9147,'Entrada - Salida'!C:C,Saldo!B9147)</f>
        <v>0</v>
      </c>
      <c r="I9147" s="11">
        <f t="shared" si="144"/>
        <v>0</v>
      </c>
      <c r="J9147" s="22"/>
    </row>
    <row r="9148" spans="5:10">
      <c r="E9148" s="4" t="e">
        <f>VLOOKUP(B9148,'[1]Base de datos Almacen'!$B$2:$E$3654,4,0)</f>
        <v>#N/A</v>
      </c>
      <c r="F9148" s="8">
        <v>0</v>
      </c>
      <c r="G9148" s="9">
        <f>SUMIFS('Entrada - Salida'!$E:$E,'Entrada - Salida'!$D:$D,Saldo!C9148,'Entrada - Salida'!C:C,Saldo!B9148)</f>
        <v>0</v>
      </c>
      <c r="H9148" s="10">
        <f>SUMIFS('Entrada - Salida'!$F:$F,'Entrada - Salida'!$D:$D,Saldo!C9148,'Entrada - Salida'!C:C,Saldo!B9148)</f>
        <v>0</v>
      </c>
      <c r="I9148" s="11">
        <f t="shared" si="144"/>
        <v>0</v>
      </c>
      <c r="J9148" s="22"/>
    </row>
    <row r="9149" spans="5:10">
      <c r="E9149" s="4" t="e">
        <f>VLOOKUP(B9149,'[1]Base de datos Almacen'!$B$2:$E$3654,4,0)</f>
        <v>#N/A</v>
      </c>
      <c r="F9149" s="8">
        <v>0</v>
      </c>
      <c r="G9149" s="9">
        <f>SUMIFS('Entrada - Salida'!$E:$E,'Entrada - Salida'!$D:$D,Saldo!C9149,'Entrada - Salida'!C:C,Saldo!B9149)</f>
        <v>0</v>
      </c>
      <c r="H9149" s="10">
        <f>SUMIFS('Entrada - Salida'!$F:$F,'Entrada - Salida'!$D:$D,Saldo!C9149,'Entrada - Salida'!C:C,Saldo!B9149)</f>
        <v>0</v>
      </c>
      <c r="I9149" s="11">
        <f t="shared" si="144"/>
        <v>0</v>
      </c>
      <c r="J9149" s="22"/>
    </row>
    <row r="9150" spans="5:10">
      <c r="E9150" s="4" t="e">
        <f>VLOOKUP(B9150,'[1]Base de datos Almacen'!$B$2:$E$3654,4,0)</f>
        <v>#N/A</v>
      </c>
      <c r="F9150" s="8">
        <v>0</v>
      </c>
      <c r="G9150" s="9">
        <f>SUMIFS('Entrada - Salida'!$E:$E,'Entrada - Salida'!$D:$D,Saldo!C9150,'Entrada - Salida'!C:C,Saldo!B9150)</f>
        <v>0</v>
      </c>
      <c r="H9150" s="10">
        <f>SUMIFS('Entrada - Salida'!$F:$F,'Entrada - Salida'!$D:$D,Saldo!C9150,'Entrada - Salida'!C:C,Saldo!B9150)</f>
        <v>0</v>
      </c>
      <c r="I9150" s="11">
        <f t="shared" si="144"/>
        <v>0</v>
      </c>
      <c r="J9150" s="22"/>
    </row>
    <row r="9151" spans="5:10">
      <c r="E9151" s="4" t="e">
        <f>VLOOKUP(B9151,'[1]Base de datos Almacen'!$B$2:$E$3654,4,0)</f>
        <v>#N/A</v>
      </c>
      <c r="F9151" s="8">
        <v>0</v>
      </c>
      <c r="G9151" s="9">
        <f>SUMIFS('Entrada - Salida'!$E:$E,'Entrada - Salida'!$D:$D,Saldo!C9151,'Entrada - Salida'!C:C,Saldo!B9151)</f>
        <v>0</v>
      </c>
      <c r="H9151" s="10">
        <f>SUMIFS('Entrada - Salida'!$F:$F,'Entrada - Salida'!$D:$D,Saldo!C9151,'Entrada - Salida'!C:C,Saldo!B9151)</f>
        <v>0</v>
      </c>
      <c r="I9151" s="11">
        <f t="shared" si="144"/>
        <v>0</v>
      </c>
      <c r="J9151" s="22"/>
    </row>
    <row r="9152" spans="5:10">
      <c r="E9152" s="4" t="e">
        <f>VLOOKUP(B9152,'[1]Base de datos Almacen'!$B$2:$E$3654,4,0)</f>
        <v>#N/A</v>
      </c>
      <c r="F9152" s="8">
        <v>0</v>
      </c>
      <c r="G9152" s="9">
        <f>SUMIFS('Entrada - Salida'!$E:$E,'Entrada - Salida'!$D:$D,Saldo!C9152,'Entrada - Salida'!C:C,Saldo!B9152)</f>
        <v>0</v>
      </c>
      <c r="H9152" s="10">
        <f>SUMIFS('Entrada - Salida'!$F:$F,'Entrada - Salida'!$D:$D,Saldo!C9152,'Entrada - Salida'!C:C,Saldo!B9152)</f>
        <v>0</v>
      </c>
      <c r="I9152" s="11">
        <f t="shared" si="144"/>
        <v>0</v>
      </c>
      <c r="J9152" s="22"/>
    </row>
    <row r="9153" spans="5:10">
      <c r="E9153" s="4" t="e">
        <f>VLOOKUP(B9153,'[1]Base de datos Almacen'!$B$2:$E$3654,4,0)</f>
        <v>#N/A</v>
      </c>
      <c r="F9153" s="8">
        <v>0</v>
      </c>
      <c r="G9153" s="9">
        <f>SUMIFS('Entrada - Salida'!$E:$E,'Entrada - Salida'!$D:$D,Saldo!C9153,'Entrada - Salida'!C:C,Saldo!B9153)</f>
        <v>0</v>
      </c>
      <c r="H9153" s="10">
        <f>SUMIFS('Entrada - Salida'!$F:$F,'Entrada - Salida'!$D:$D,Saldo!C9153,'Entrada - Salida'!C:C,Saldo!B9153)</f>
        <v>0</v>
      </c>
      <c r="I9153" s="11">
        <f t="shared" si="144"/>
        <v>0</v>
      </c>
      <c r="J9153" s="22"/>
    </row>
    <row r="9154" spans="5:10">
      <c r="E9154" s="4" t="e">
        <f>VLOOKUP(B9154,'[1]Base de datos Almacen'!$B$2:$E$3654,4,0)</f>
        <v>#N/A</v>
      </c>
      <c r="F9154" s="8">
        <v>0</v>
      </c>
      <c r="G9154" s="9">
        <f>SUMIFS('Entrada - Salida'!$E:$E,'Entrada - Salida'!$D:$D,Saldo!C9154,'Entrada - Salida'!C:C,Saldo!B9154)</f>
        <v>0</v>
      </c>
      <c r="H9154" s="10">
        <f>SUMIFS('Entrada - Salida'!$F:$F,'Entrada - Salida'!$D:$D,Saldo!C9154,'Entrada - Salida'!C:C,Saldo!B9154)</f>
        <v>0</v>
      </c>
      <c r="I9154" s="11">
        <f t="shared" si="144"/>
        <v>0</v>
      </c>
      <c r="J9154" s="22"/>
    </row>
    <row r="9155" spans="5:10">
      <c r="E9155" s="4" t="e">
        <f>VLOOKUP(B9155,'[1]Base de datos Almacen'!$B$2:$E$3654,4,0)</f>
        <v>#N/A</v>
      </c>
      <c r="F9155" s="8">
        <v>0</v>
      </c>
      <c r="G9155" s="9">
        <f>SUMIFS('Entrada - Salida'!$E:$E,'Entrada - Salida'!$D:$D,Saldo!C9155,'Entrada - Salida'!C:C,Saldo!B9155)</f>
        <v>0</v>
      </c>
      <c r="H9155" s="10">
        <f>SUMIFS('Entrada - Salida'!$F:$F,'Entrada - Salida'!$D:$D,Saldo!C9155,'Entrada - Salida'!C:C,Saldo!B9155)</f>
        <v>0</v>
      </c>
      <c r="I9155" s="11">
        <f t="shared" si="144"/>
        <v>0</v>
      </c>
      <c r="J9155" s="22"/>
    </row>
    <row r="9156" spans="5:10">
      <c r="E9156" s="4" t="e">
        <f>VLOOKUP(B9156,'[1]Base de datos Almacen'!$B$2:$E$3654,4,0)</f>
        <v>#N/A</v>
      </c>
      <c r="F9156" s="8">
        <v>0</v>
      </c>
      <c r="G9156" s="9">
        <f>SUMIFS('Entrada - Salida'!$E:$E,'Entrada - Salida'!$D:$D,Saldo!C9156,'Entrada - Salida'!C:C,Saldo!B9156)</f>
        <v>0</v>
      </c>
      <c r="H9156" s="10">
        <f>SUMIFS('Entrada - Salida'!$F:$F,'Entrada - Salida'!$D:$D,Saldo!C9156,'Entrada - Salida'!C:C,Saldo!B9156)</f>
        <v>0</v>
      </c>
      <c r="I9156" s="11">
        <f t="shared" si="144"/>
        <v>0</v>
      </c>
      <c r="J9156" s="22"/>
    </row>
    <row r="9157" spans="5:10">
      <c r="E9157" s="4" t="e">
        <f>VLOOKUP(B9157,'[1]Base de datos Almacen'!$B$2:$E$3654,4,0)</f>
        <v>#N/A</v>
      </c>
      <c r="F9157" s="8">
        <v>0</v>
      </c>
      <c r="G9157" s="9">
        <f>SUMIFS('Entrada - Salida'!$E:$E,'Entrada - Salida'!$D:$D,Saldo!C9157,'Entrada - Salida'!C:C,Saldo!B9157)</f>
        <v>0</v>
      </c>
      <c r="H9157" s="10">
        <f>SUMIFS('Entrada - Salida'!$F:$F,'Entrada - Salida'!$D:$D,Saldo!C9157,'Entrada - Salida'!C:C,Saldo!B9157)</f>
        <v>0</v>
      </c>
      <c r="I9157" s="11">
        <f t="shared" si="144"/>
        <v>0</v>
      </c>
      <c r="J9157" s="22"/>
    </row>
    <row r="9158" spans="5:10">
      <c r="E9158" s="4" t="e">
        <f>VLOOKUP(B9158,'[1]Base de datos Almacen'!$B$2:$E$3654,4,0)</f>
        <v>#N/A</v>
      </c>
      <c r="F9158" s="8">
        <v>0</v>
      </c>
      <c r="G9158" s="9">
        <f>SUMIFS('Entrada - Salida'!$E:$E,'Entrada - Salida'!$D:$D,Saldo!C9158,'Entrada - Salida'!C:C,Saldo!B9158)</f>
        <v>0</v>
      </c>
      <c r="H9158" s="10">
        <f>SUMIFS('Entrada - Salida'!$F:$F,'Entrada - Salida'!$D:$D,Saldo!C9158,'Entrada - Salida'!C:C,Saldo!B9158)</f>
        <v>0</v>
      </c>
      <c r="I9158" s="11">
        <f t="shared" si="144"/>
        <v>0</v>
      </c>
      <c r="J9158" s="22"/>
    </row>
    <row r="9159" spans="5:10">
      <c r="E9159" s="4" t="e">
        <f>VLOOKUP(B9159,'[1]Base de datos Almacen'!$B$2:$E$3654,4,0)</f>
        <v>#N/A</v>
      </c>
      <c r="F9159" s="8">
        <v>0</v>
      </c>
      <c r="G9159" s="9">
        <f>SUMIFS('Entrada - Salida'!$E:$E,'Entrada - Salida'!$D:$D,Saldo!C9159,'Entrada - Salida'!C:C,Saldo!B9159)</f>
        <v>0</v>
      </c>
      <c r="H9159" s="10">
        <f>SUMIFS('Entrada - Salida'!$F:$F,'Entrada - Salida'!$D:$D,Saldo!C9159,'Entrada - Salida'!C:C,Saldo!B9159)</f>
        <v>0</v>
      </c>
      <c r="I9159" s="11">
        <f t="shared" si="144"/>
        <v>0</v>
      </c>
      <c r="J9159" s="22"/>
    </row>
    <row r="9160" spans="5:10">
      <c r="E9160" s="4" t="e">
        <f>VLOOKUP(B9160,'[1]Base de datos Almacen'!$B$2:$E$3654,4,0)</f>
        <v>#N/A</v>
      </c>
      <c r="F9160" s="8">
        <v>0</v>
      </c>
      <c r="G9160" s="9">
        <f>SUMIFS('Entrada - Salida'!$E:$E,'Entrada - Salida'!$D:$D,Saldo!C9160,'Entrada - Salida'!C:C,Saldo!B9160)</f>
        <v>0</v>
      </c>
      <c r="H9160" s="10">
        <f>SUMIFS('Entrada - Salida'!$F:$F,'Entrada - Salida'!$D:$D,Saldo!C9160,'Entrada - Salida'!C:C,Saldo!B9160)</f>
        <v>0</v>
      </c>
      <c r="I9160" s="11">
        <f t="shared" si="144"/>
        <v>0</v>
      </c>
      <c r="J9160" s="22"/>
    </row>
    <row r="9161" spans="5:10">
      <c r="E9161" s="4" t="e">
        <f>VLOOKUP(B9161,'[1]Base de datos Almacen'!$B$2:$E$3654,4,0)</f>
        <v>#N/A</v>
      </c>
      <c r="F9161" s="8">
        <v>0</v>
      </c>
      <c r="G9161" s="9">
        <f>SUMIFS('Entrada - Salida'!$E:$E,'Entrada - Salida'!$D:$D,Saldo!C9161,'Entrada - Salida'!C:C,Saldo!B9161)</f>
        <v>0</v>
      </c>
      <c r="H9161" s="10">
        <f>SUMIFS('Entrada - Salida'!$F:$F,'Entrada - Salida'!$D:$D,Saldo!C9161,'Entrada - Salida'!C:C,Saldo!B9161)</f>
        <v>0</v>
      </c>
      <c r="I9161" s="11">
        <f t="shared" si="144"/>
        <v>0</v>
      </c>
      <c r="J9161" s="22"/>
    </row>
    <row r="9162" spans="5:10">
      <c r="E9162" s="4" t="e">
        <f>VLOOKUP(B9162,'[1]Base de datos Almacen'!$B$2:$E$3654,4,0)</f>
        <v>#N/A</v>
      </c>
      <c r="F9162" s="8">
        <v>0</v>
      </c>
      <c r="G9162" s="9">
        <f>SUMIFS('Entrada - Salida'!$E:$E,'Entrada - Salida'!$D:$D,Saldo!C9162,'Entrada - Salida'!C:C,Saldo!B9162)</f>
        <v>0</v>
      </c>
      <c r="H9162" s="10">
        <f>SUMIFS('Entrada - Salida'!$F:$F,'Entrada - Salida'!$D:$D,Saldo!C9162,'Entrada - Salida'!C:C,Saldo!B9162)</f>
        <v>0</v>
      </c>
      <c r="I9162" s="11">
        <f t="shared" si="144"/>
        <v>0</v>
      </c>
      <c r="J9162" s="22"/>
    </row>
    <row r="9163" spans="5:10">
      <c r="E9163" s="4" t="e">
        <f>VLOOKUP(B9163,'[1]Base de datos Almacen'!$B$2:$E$3654,4,0)</f>
        <v>#N/A</v>
      </c>
      <c r="F9163" s="8">
        <v>0</v>
      </c>
      <c r="G9163" s="9">
        <f>SUMIFS('Entrada - Salida'!$E:$E,'Entrada - Salida'!$D:$D,Saldo!C9163,'Entrada - Salida'!C:C,Saldo!B9163)</f>
        <v>0</v>
      </c>
      <c r="H9163" s="10">
        <f>SUMIFS('Entrada - Salida'!$F:$F,'Entrada - Salida'!$D:$D,Saldo!C9163,'Entrada - Salida'!C:C,Saldo!B9163)</f>
        <v>0</v>
      </c>
      <c r="I9163" s="11">
        <f t="shared" si="144"/>
        <v>0</v>
      </c>
      <c r="J9163" s="22"/>
    </row>
    <row r="9164" spans="5:10">
      <c r="E9164" s="4" t="e">
        <f>VLOOKUP(B9164,'[1]Base de datos Almacen'!$B$2:$E$3654,4,0)</f>
        <v>#N/A</v>
      </c>
      <c r="F9164" s="8">
        <v>0</v>
      </c>
      <c r="G9164" s="9">
        <f>SUMIFS('Entrada - Salida'!$E:$E,'Entrada - Salida'!$D:$D,Saldo!C9164,'Entrada - Salida'!C:C,Saldo!B9164)</f>
        <v>0</v>
      </c>
      <c r="H9164" s="10">
        <f>SUMIFS('Entrada - Salida'!$F:$F,'Entrada - Salida'!$D:$D,Saldo!C9164,'Entrada - Salida'!C:C,Saldo!B9164)</f>
        <v>0</v>
      </c>
      <c r="I9164" s="11">
        <f t="shared" si="144"/>
        <v>0</v>
      </c>
      <c r="J9164" s="22"/>
    </row>
    <row r="9165" spans="5:10">
      <c r="E9165" s="4" t="e">
        <f>VLOOKUP(B9165,'[1]Base de datos Almacen'!$B$2:$E$3654,4,0)</f>
        <v>#N/A</v>
      </c>
      <c r="F9165" s="8">
        <v>0</v>
      </c>
      <c r="G9165" s="9">
        <f>SUMIFS('Entrada - Salida'!$E:$E,'Entrada - Salida'!$D:$D,Saldo!C9165,'Entrada - Salida'!C:C,Saldo!B9165)</f>
        <v>0</v>
      </c>
      <c r="H9165" s="10">
        <f>SUMIFS('Entrada - Salida'!$F:$F,'Entrada - Salida'!$D:$D,Saldo!C9165,'Entrada - Salida'!C:C,Saldo!B9165)</f>
        <v>0</v>
      </c>
      <c r="I9165" s="11">
        <f t="shared" si="144"/>
        <v>0</v>
      </c>
      <c r="J9165" s="22"/>
    </row>
    <row r="9166" spans="5:10">
      <c r="E9166" s="4" t="e">
        <f>VLOOKUP(B9166,'[1]Base de datos Almacen'!$B$2:$E$3654,4,0)</f>
        <v>#N/A</v>
      </c>
      <c r="F9166" s="8">
        <v>0</v>
      </c>
      <c r="G9166" s="9">
        <f>SUMIFS('Entrada - Salida'!$E:$E,'Entrada - Salida'!$D:$D,Saldo!C9166,'Entrada - Salida'!C:C,Saldo!B9166)</f>
        <v>0</v>
      </c>
      <c r="H9166" s="10">
        <f>SUMIFS('Entrada - Salida'!$F:$F,'Entrada - Salida'!$D:$D,Saldo!C9166,'Entrada - Salida'!C:C,Saldo!B9166)</f>
        <v>0</v>
      </c>
      <c r="I9166" s="11">
        <f t="shared" si="144"/>
        <v>0</v>
      </c>
      <c r="J9166" s="22"/>
    </row>
    <row r="9167" spans="5:10">
      <c r="E9167" s="4" t="e">
        <f>VLOOKUP(B9167,'[1]Base de datos Almacen'!$B$2:$E$3654,4,0)</f>
        <v>#N/A</v>
      </c>
      <c r="F9167" s="8">
        <v>0</v>
      </c>
      <c r="G9167" s="9">
        <f>SUMIFS('Entrada - Salida'!$E:$E,'Entrada - Salida'!$D:$D,Saldo!C9167,'Entrada - Salida'!C:C,Saldo!B9167)</f>
        <v>0</v>
      </c>
      <c r="H9167" s="10">
        <f>SUMIFS('Entrada - Salida'!$F:$F,'Entrada - Salida'!$D:$D,Saldo!C9167,'Entrada - Salida'!C:C,Saldo!B9167)</f>
        <v>0</v>
      </c>
      <c r="I9167" s="11">
        <f t="shared" si="144"/>
        <v>0</v>
      </c>
      <c r="J9167" s="22"/>
    </row>
    <row r="9168" spans="5:10">
      <c r="E9168" s="4" t="e">
        <f>VLOOKUP(B9168,'[1]Base de datos Almacen'!$B$2:$E$3654,4,0)</f>
        <v>#N/A</v>
      </c>
      <c r="F9168" s="8">
        <v>0</v>
      </c>
      <c r="G9168" s="9">
        <f>SUMIFS('Entrada - Salida'!$E:$E,'Entrada - Salida'!$D:$D,Saldo!C9168,'Entrada - Salida'!C:C,Saldo!B9168)</f>
        <v>0</v>
      </c>
      <c r="H9168" s="10">
        <f>SUMIFS('Entrada - Salida'!$F:$F,'Entrada - Salida'!$D:$D,Saldo!C9168,'Entrada - Salida'!C:C,Saldo!B9168)</f>
        <v>0</v>
      </c>
      <c r="I9168" s="11">
        <f t="shared" si="144"/>
        <v>0</v>
      </c>
      <c r="J9168" s="22"/>
    </row>
    <row r="9169" spans="5:10">
      <c r="E9169" s="4" t="e">
        <f>VLOOKUP(B9169,'[1]Base de datos Almacen'!$B$2:$E$3654,4,0)</f>
        <v>#N/A</v>
      </c>
      <c r="F9169" s="8">
        <v>0</v>
      </c>
      <c r="G9169" s="9">
        <f>SUMIFS('Entrada - Salida'!$E:$E,'Entrada - Salida'!$D:$D,Saldo!C9169,'Entrada - Salida'!C:C,Saldo!B9169)</f>
        <v>0</v>
      </c>
      <c r="H9169" s="10">
        <f>SUMIFS('Entrada - Salida'!$F:$F,'Entrada - Salida'!$D:$D,Saldo!C9169,'Entrada - Salida'!C:C,Saldo!B9169)</f>
        <v>0</v>
      </c>
      <c r="I9169" s="11">
        <f t="shared" si="144"/>
        <v>0</v>
      </c>
      <c r="J9169" s="22"/>
    </row>
    <row r="9170" spans="5:10">
      <c r="E9170" s="4" t="e">
        <f>VLOOKUP(B9170,'[1]Base de datos Almacen'!$B$2:$E$3654,4,0)</f>
        <v>#N/A</v>
      </c>
      <c r="F9170" s="8">
        <v>0</v>
      </c>
      <c r="G9170" s="9">
        <f>SUMIFS('Entrada - Salida'!$E:$E,'Entrada - Salida'!$D:$D,Saldo!C9170,'Entrada - Salida'!C:C,Saldo!B9170)</f>
        <v>0</v>
      </c>
      <c r="H9170" s="10">
        <f>SUMIFS('Entrada - Salida'!$F:$F,'Entrada - Salida'!$D:$D,Saldo!C9170,'Entrada - Salida'!C:C,Saldo!B9170)</f>
        <v>0</v>
      </c>
      <c r="I9170" s="11">
        <f t="shared" si="144"/>
        <v>0</v>
      </c>
      <c r="J9170" s="22"/>
    </row>
    <row r="9171" spans="5:10">
      <c r="E9171" s="4" t="e">
        <f>VLOOKUP(B9171,'[1]Base de datos Almacen'!$B$2:$E$3654,4,0)</f>
        <v>#N/A</v>
      </c>
      <c r="F9171" s="8">
        <v>0</v>
      </c>
      <c r="G9171" s="9">
        <f>SUMIFS('Entrada - Salida'!$E:$E,'Entrada - Salida'!$D:$D,Saldo!C9171,'Entrada - Salida'!C:C,Saldo!B9171)</f>
        <v>0</v>
      </c>
      <c r="H9171" s="10">
        <f>SUMIFS('Entrada - Salida'!$F:$F,'Entrada - Salida'!$D:$D,Saldo!C9171,'Entrada - Salida'!C:C,Saldo!B9171)</f>
        <v>0</v>
      </c>
      <c r="I9171" s="11">
        <f t="shared" si="144"/>
        <v>0</v>
      </c>
      <c r="J9171" s="22"/>
    </row>
    <row r="9172" spans="5:10">
      <c r="E9172" s="4" t="e">
        <f>VLOOKUP(B9172,'[1]Base de datos Almacen'!$B$2:$E$3654,4,0)</f>
        <v>#N/A</v>
      </c>
      <c r="F9172" s="8">
        <v>0</v>
      </c>
      <c r="G9172" s="9">
        <f>SUMIFS('Entrada - Salida'!$E:$E,'Entrada - Salida'!$D:$D,Saldo!C9172,'Entrada - Salida'!C:C,Saldo!B9172)</f>
        <v>0</v>
      </c>
      <c r="H9172" s="10">
        <f>SUMIFS('Entrada - Salida'!$F:$F,'Entrada - Salida'!$D:$D,Saldo!C9172,'Entrada - Salida'!C:C,Saldo!B9172)</f>
        <v>0</v>
      </c>
      <c r="I9172" s="11">
        <f t="shared" si="144"/>
        <v>0</v>
      </c>
      <c r="J9172" s="22"/>
    </row>
    <row r="9173" spans="5:10">
      <c r="E9173" s="4" t="e">
        <f>VLOOKUP(B9173,'[1]Base de datos Almacen'!$B$2:$E$3654,4,0)</f>
        <v>#N/A</v>
      </c>
      <c r="F9173" s="8">
        <v>0</v>
      </c>
      <c r="G9173" s="9">
        <f>SUMIFS('Entrada - Salida'!$E:$E,'Entrada - Salida'!$D:$D,Saldo!C9173,'Entrada - Salida'!C:C,Saldo!B9173)</f>
        <v>0</v>
      </c>
      <c r="H9173" s="10">
        <f>SUMIFS('Entrada - Salida'!$F:$F,'Entrada - Salida'!$D:$D,Saldo!C9173,'Entrada - Salida'!C:C,Saldo!B9173)</f>
        <v>0</v>
      </c>
      <c r="I9173" s="11">
        <f t="shared" si="144"/>
        <v>0</v>
      </c>
      <c r="J9173" s="22"/>
    </row>
    <row r="9174" spans="5:10">
      <c r="E9174" s="4" t="e">
        <f>VLOOKUP(B9174,'[1]Base de datos Almacen'!$B$2:$E$3654,4,0)</f>
        <v>#N/A</v>
      </c>
      <c r="F9174" s="8">
        <v>0</v>
      </c>
      <c r="G9174" s="9">
        <f>SUMIFS('Entrada - Salida'!$E:$E,'Entrada - Salida'!$D:$D,Saldo!C9174,'Entrada - Salida'!C:C,Saldo!B9174)</f>
        <v>0</v>
      </c>
      <c r="H9174" s="10">
        <f>SUMIFS('Entrada - Salida'!$F:$F,'Entrada - Salida'!$D:$D,Saldo!C9174,'Entrada - Salida'!C:C,Saldo!B9174)</f>
        <v>0</v>
      </c>
      <c r="I9174" s="11">
        <f t="shared" si="144"/>
        <v>0</v>
      </c>
      <c r="J9174" s="22"/>
    </row>
    <row r="9175" spans="5:10">
      <c r="E9175" s="4" t="e">
        <f>VLOOKUP(B9175,'[1]Base de datos Almacen'!$B$2:$E$3654,4,0)</f>
        <v>#N/A</v>
      </c>
      <c r="F9175" s="8">
        <v>0</v>
      </c>
      <c r="G9175" s="9">
        <f>SUMIFS('Entrada - Salida'!$E:$E,'Entrada - Salida'!$D:$D,Saldo!C9175,'Entrada - Salida'!C:C,Saldo!B9175)</f>
        <v>0</v>
      </c>
      <c r="H9175" s="10">
        <f>SUMIFS('Entrada - Salida'!$F:$F,'Entrada - Salida'!$D:$D,Saldo!C9175,'Entrada - Salida'!C:C,Saldo!B9175)</f>
        <v>0</v>
      </c>
      <c r="I9175" s="11">
        <f t="shared" si="144"/>
        <v>0</v>
      </c>
      <c r="J9175" s="22"/>
    </row>
    <row r="9176" spans="5:10">
      <c r="E9176" s="4" t="e">
        <f>VLOOKUP(B9176,'[1]Base de datos Almacen'!$B$2:$E$3654,4,0)</f>
        <v>#N/A</v>
      </c>
      <c r="F9176" s="8">
        <v>0</v>
      </c>
      <c r="G9176" s="9">
        <f>SUMIFS('Entrada - Salida'!$E:$E,'Entrada - Salida'!$D:$D,Saldo!C9176,'Entrada - Salida'!C:C,Saldo!B9176)</f>
        <v>0</v>
      </c>
      <c r="H9176" s="10">
        <f>SUMIFS('Entrada - Salida'!$F:$F,'Entrada - Salida'!$D:$D,Saldo!C9176,'Entrada - Salida'!C:C,Saldo!B9176)</f>
        <v>0</v>
      </c>
      <c r="I9176" s="11">
        <f t="shared" si="144"/>
        <v>0</v>
      </c>
      <c r="J9176" s="22"/>
    </row>
    <row r="9177" spans="5:10">
      <c r="E9177" s="4" t="e">
        <f>VLOOKUP(B9177,'[1]Base de datos Almacen'!$B$2:$E$3654,4,0)</f>
        <v>#N/A</v>
      </c>
      <c r="F9177" s="8">
        <v>0</v>
      </c>
      <c r="G9177" s="9">
        <f>SUMIFS('Entrada - Salida'!$E:$E,'Entrada - Salida'!$D:$D,Saldo!C9177,'Entrada - Salida'!C:C,Saldo!B9177)</f>
        <v>0</v>
      </c>
      <c r="H9177" s="10">
        <f>SUMIFS('Entrada - Salida'!$F:$F,'Entrada - Salida'!$D:$D,Saldo!C9177,'Entrada - Salida'!C:C,Saldo!B9177)</f>
        <v>0</v>
      </c>
      <c r="I9177" s="11">
        <f t="shared" si="144"/>
        <v>0</v>
      </c>
      <c r="J9177" s="22"/>
    </row>
    <row r="9178" spans="5:10">
      <c r="E9178" s="4" t="e">
        <f>VLOOKUP(B9178,'[1]Base de datos Almacen'!$B$2:$E$3654,4,0)</f>
        <v>#N/A</v>
      </c>
      <c r="F9178" s="8">
        <v>0</v>
      </c>
      <c r="G9178" s="9">
        <f>SUMIFS('Entrada - Salida'!$E:$E,'Entrada - Salida'!$D:$D,Saldo!C9178,'Entrada - Salida'!C:C,Saldo!B9178)</f>
        <v>0</v>
      </c>
      <c r="H9178" s="10">
        <f>SUMIFS('Entrada - Salida'!$F:$F,'Entrada - Salida'!$D:$D,Saldo!C9178,'Entrada - Salida'!C:C,Saldo!B9178)</f>
        <v>0</v>
      </c>
      <c r="I9178" s="11">
        <f t="shared" si="144"/>
        <v>0</v>
      </c>
      <c r="J9178" s="22"/>
    </row>
    <row r="9179" spans="5:10">
      <c r="E9179" s="4" t="e">
        <f>VLOOKUP(B9179,'[1]Base de datos Almacen'!$B$2:$E$3654,4,0)</f>
        <v>#N/A</v>
      </c>
      <c r="F9179" s="8">
        <v>0</v>
      </c>
      <c r="G9179" s="9">
        <f>SUMIFS('Entrada - Salida'!$E:$E,'Entrada - Salida'!$D:$D,Saldo!C9179,'Entrada - Salida'!C:C,Saldo!B9179)</f>
        <v>0</v>
      </c>
      <c r="H9179" s="10">
        <f>SUMIFS('Entrada - Salida'!$F:$F,'Entrada - Salida'!$D:$D,Saldo!C9179,'Entrada - Salida'!C:C,Saldo!B9179)</f>
        <v>0</v>
      </c>
      <c r="I9179" s="11">
        <f t="shared" si="144"/>
        <v>0</v>
      </c>
      <c r="J9179" s="22"/>
    </row>
    <row r="9180" spans="5:10">
      <c r="E9180" s="4" t="e">
        <f>VLOOKUP(B9180,'[1]Base de datos Almacen'!$B$2:$E$3654,4,0)</f>
        <v>#N/A</v>
      </c>
      <c r="F9180" s="8">
        <v>0</v>
      </c>
      <c r="G9180" s="9">
        <f>SUMIFS('Entrada - Salida'!$E:$E,'Entrada - Salida'!$D:$D,Saldo!C9180,'Entrada - Salida'!C:C,Saldo!B9180)</f>
        <v>0</v>
      </c>
      <c r="H9180" s="10">
        <f>SUMIFS('Entrada - Salida'!$F:$F,'Entrada - Salida'!$D:$D,Saldo!C9180,'Entrada - Salida'!C:C,Saldo!B9180)</f>
        <v>0</v>
      </c>
      <c r="I9180" s="11">
        <f t="shared" si="144"/>
        <v>0</v>
      </c>
      <c r="J9180" s="22"/>
    </row>
    <row r="9181" spans="5:10">
      <c r="E9181" s="4" t="e">
        <f>VLOOKUP(B9181,'[1]Base de datos Almacen'!$B$2:$E$3654,4,0)</f>
        <v>#N/A</v>
      </c>
      <c r="F9181" s="8">
        <v>0</v>
      </c>
      <c r="G9181" s="9">
        <f>SUMIFS('Entrada - Salida'!$E:$E,'Entrada - Salida'!$D:$D,Saldo!C9181,'Entrada - Salida'!C:C,Saldo!B9181)</f>
        <v>0</v>
      </c>
      <c r="H9181" s="10">
        <f>SUMIFS('Entrada - Salida'!$F:$F,'Entrada - Salida'!$D:$D,Saldo!C9181,'Entrada - Salida'!C:C,Saldo!B9181)</f>
        <v>0</v>
      </c>
      <c r="I9181" s="11">
        <f t="shared" si="144"/>
        <v>0</v>
      </c>
      <c r="J9181" s="22"/>
    </row>
    <row r="9182" spans="5:10">
      <c r="E9182" s="4" t="e">
        <f>VLOOKUP(B9182,'[1]Base de datos Almacen'!$B$2:$E$3654,4,0)</f>
        <v>#N/A</v>
      </c>
      <c r="F9182" s="8">
        <v>0</v>
      </c>
      <c r="G9182" s="9">
        <f>SUMIFS('Entrada - Salida'!$E:$E,'Entrada - Salida'!$D:$D,Saldo!C9182,'Entrada - Salida'!C:C,Saldo!B9182)</f>
        <v>0</v>
      </c>
      <c r="H9182" s="10">
        <f>SUMIFS('Entrada - Salida'!$F:$F,'Entrada - Salida'!$D:$D,Saldo!C9182,'Entrada - Salida'!C:C,Saldo!B9182)</f>
        <v>0</v>
      </c>
      <c r="I9182" s="11">
        <f t="shared" si="144"/>
        <v>0</v>
      </c>
      <c r="J9182" s="22"/>
    </row>
    <row r="9183" spans="5:10">
      <c r="E9183" s="4" t="e">
        <f>VLOOKUP(B9183,'[1]Base de datos Almacen'!$B$2:$E$3654,4,0)</f>
        <v>#N/A</v>
      </c>
      <c r="F9183" s="8">
        <v>0</v>
      </c>
      <c r="G9183" s="9">
        <f>SUMIFS('Entrada - Salida'!$E:$E,'Entrada - Salida'!$D:$D,Saldo!C9183,'Entrada - Salida'!C:C,Saldo!B9183)</f>
        <v>0</v>
      </c>
      <c r="H9183" s="10">
        <f>SUMIFS('Entrada - Salida'!$F:$F,'Entrada - Salida'!$D:$D,Saldo!C9183,'Entrada - Salida'!C:C,Saldo!B9183)</f>
        <v>0</v>
      </c>
      <c r="I9183" s="11">
        <f t="shared" si="144"/>
        <v>0</v>
      </c>
      <c r="J9183" s="22"/>
    </row>
    <row r="9184" spans="5:10">
      <c r="E9184" s="4" t="e">
        <f>VLOOKUP(B9184,'[1]Base de datos Almacen'!$B$2:$E$3654,4,0)</f>
        <v>#N/A</v>
      </c>
      <c r="F9184" s="8">
        <v>0</v>
      </c>
      <c r="G9184" s="9">
        <f>SUMIFS('Entrada - Salida'!$E:$E,'Entrada - Salida'!$D:$D,Saldo!C9184,'Entrada - Salida'!C:C,Saldo!B9184)</f>
        <v>0</v>
      </c>
      <c r="H9184" s="10">
        <f>SUMIFS('Entrada - Salida'!$F:$F,'Entrada - Salida'!$D:$D,Saldo!C9184,'Entrada - Salida'!C:C,Saldo!B9184)</f>
        <v>0</v>
      </c>
      <c r="I9184" s="11">
        <f t="shared" si="144"/>
        <v>0</v>
      </c>
      <c r="J9184" s="22"/>
    </row>
    <row r="9185" spans="5:10">
      <c r="E9185" s="4" t="e">
        <f>VLOOKUP(B9185,'[1]Base de datos Almacen'!$B$2:$E$3654,4,0)</f>
        <v>#N/A</v>
      </c>
      <c r="F9185" s="8">
        <v>0</v>
      </c>
      <c r="G9185" s="9">
        <f>SUMIFS('Entrada - Salida'!$E:$E,'Entrada - Salida'!$D:$D,Saldo!C9185,'Entrada - Salida'!C:C,Saldo!B9185)</f>
        <v>0</v>
      </c>
      <c r="H9185" s="10">
        <f>SUMIFS('Entrada - Salida'!$F:$F,'Entrada - Salida'!$D:$D,Saldo!C9185,'Entrada - Salida'!C:C,Saldo!B9185)</f>
        <v>0</v>
      </c>
      <c r="I9185" s="11">
        <f t="shared" si="144"/>
        <v>0</v>
      </c>
      <c r="J9185" s="22"/>
    </row>
    <row r="9186" spans="5:10">
      <c r="E9186" s="4" t="e">
        <f>VLOOKUP(B9186,'[1]Base de datos Almacen'!$B$2:$E$3654,4,0)</f>
        <v>#N/A</v>
      </c>
      <c r="F9186" s="8">
        <v>0</v>
      </c>
      <c r="G9186" s="9">
        <f>SUMIFS('Entrada - Salida'!$E:$E,'Entrada - Salida'!$D:$D,Saldo!C9186,'Entrada - Salida'!C:C,Saldo!B9186)</f>
        <v>0</v>
      </c>
      <c r="H9186" s="10">
        <f>SUMIFS('Entrada - Salida'!$F:$F,'Entrada - Salida'!$D:$D,Saldo!C9186,'Entrada - Salida'!C:C,Saldo!B9186)</f>
        <v>0</v>
      </c>
      <c r="I9186" s="11">
        <f t="shared" si="144"/>
        <v>0</v>
      </c>
      <c r="J9186" s="22"/>
    </row>
    <row r="9187" spans="5:10">
      <c r="E9187" s="4" t="e">
        <f>VLOOKUP(B9187,'[1]Base de datos Almacen'!$B$2:$E$3654,4,0)</f>
        <v>#N/A</v>
      </c>
      <c r="F9187" s="8">
        <v>0</v>
      </c>
      <c r="G9187" s="9">
        <f>SUMIFS('Entrada - Salida'!$E:$E,'Entrada - Salida'!$D:$D,Saldo!C9187,'Entrada - Salida'!C:C,Saldo!B9187)</f>
        <v>0</v>
      </c>
      <c r="H9187" s="10">
        <f>SUMIFS('Entrada - Salida'!$F:$F,'Entrada - Salida'!$D:$D,Saldo!C9187,'Entrada - Salida'!C:C,Saldo!B9187)</f>
        <v>0</v>
      </c>
      <c r="I9187" s="11">
        <f t="shared" si="144"/>
        <v>0</v>
      </c>
      <c r="J9187" s="22"/>
    </row>
    <row r="9188" spans="5:10">
      <c r="E9188" s="4" t="e">
        <f>VLOOKUP(B9188,'[1]Base de datos Almacen'!$B$2:$E$3654,4,0)</f>
        <v>#N/A</v>
      </c>
      <c r="F9188" s="8">
        <v>0</v>
      </c>
      <c r="G9188" s="9">
        <f>SUMIFS('Entrada - Salida'!$E:$E,'Entrada - Salida'!$D:$D,Saldo!C9188,'Entrada - Salida'!C:C,Saldo!B9188)</f>
        <v>0</v>
      </c>
      <c r="H9188" s="10">
        <f>SUMIFS('Entrada - Salida'!$F:$F,'Entrada - Salida'!$D:$D,Saldo!C9188,'Entrada - Salida'!C:C,Saldo!B9188)</f>
        <v>0</v>
      </c>
      <c r="I9188" s="11">
        <f t="shared" si="144"/>
        <v>0</v>
      </c>
      <c r="J9188" s="22"/>
    </row>
    <row r="9189" spans="5:10">
      <c r="E9189" s="4" t="e">
        <f>VLOOKUP(B9189,'[1]Base de datos Almacen'!$B$2:$E$3654,4,0)</f>
        <v>#N/A</v>
      </c>
      <c r="F9189" s="8">
        <v>0</v>
      </c>
      <c r="G9189" s="9">
        <f>SUMIFS('Entrada - Salida'!$E:$E,'Entrada - Salida'!$D:$D,Saldo!C9189,'Entrada - Salida'!C:C,Saldo!B9189)</f>
        <v>0</v>
      </c>
      <c r="H9189" s="10">
        <f>SUMIFS('Entrada - Salida'!$F:$F,'Entrada - Salida'!$D:$D,Saldo!C9189,'Entrada - Salida'!C:C,Saldo!B9189)</f>
        <v>0</v>
      </c>
      <c r="I9189" s="11">
        <f t="shared" si="144"/>
        <v>0</v>
      </c>
      <c r="J9189" s="22"/>
    </row>
    <row r="9190" spans="5:10">
      <c r="E9190" s="4" t="e">
        <f>VLOOKUP(B9190,'[1]Base de datos Almacen'!$B$2:$E$3654,4,0)</f>
        <v>#N/A</v>
      </c>
      <c r="F9190" s="8">
        <v>0</v>
      </c>
      <c r="G9190" s="9">
        <f>SUMIFS('Entrada - Salida'!$E:$E,'Entrada - Salida'!$D:$D,Saldo!C9190,'Entrada - Salida'!C:C,Saldo!B9190)</f>
        <v>0</v>
      </c>
      <c r="H9190" s="10">
        <f>SUMIFS('Entrada - Salida'!$F:$F,'Entrada - Salida'!$D:$D,Saldo!C9190,'Entrada - Salida'!C:C,Saldo!B9190)</f>
        <v>0</v>
      </c>
      <c r="I9190" s="11">
        <f t="shared" si="144"/>
        <v>0</v>
      </c>
      <c r="J9190" s="22"/>
    </row>
    <row r="9191" spans="5:10">
      <c r="E9191" s="4" t="e">
        <f>VLOOKUP(B9191,'[1]Base de datos Almacen'!$B$2:$E$3654,4,0)</f>
        <v>#N/A</v>
      </c>
      <c r="F9191" s="8">
        <v>0</v>
      </c>
      <c r="G9191" s="9">
        <f>SUMIFS('Entrada - Salida'!$E:$E,'Entrada - Salida'!$D:$D,Saldo!C9191,'Entrada - Salida'!C:C,Saldo!B9191)</f>
        <v>0</v>
      </c>
      <c r="H9191" s="10">
        <f>SUMIFS('Entrada - Salida'!$F:$F,'Entrada - Salida'!$D:$D,Saldo!C9191,'Entrada - Salida'!C:C,Saldo!B9191)</f>
        <v>0</v>
      </c>
      <c r="I9191" s="11">
        <f t="shared" si="144"/>
        <v>0</v>
      </c>
      <c r="J9191" s="22"/>
    </row>
    <row r="9192" spans="5:10">
      <c r="E9192" s="4" t="e">
        <f>VLOOKUP(B9192,'[1]Base de datos Almacen'!$B$2:$E$3654,4,0)</f>
        <v>#N/A</v>
      </c>
      <c r="F9192" s="8">
        <v>0</v>
      </c>
      <c r="G9192" s="9">
        <f>SUMIFS('Entrada - Salida'!$E:$E,'Entrada - Salida'!$D:$D,Saldo!C9192,'Entrada - Salida'!C:C,Saldo!B9192)</f>
        <v>0</v>
      </c>
      <c r="H9192" s="10">
        <f>SUMIFS('Entrada - Salida'!$F:$F,'Entrada - Salida'!$D:$D,Saldo!C9192,'Entrada - Salida'!C:C,Saldo!B9192)</f>
        <v>0</v>
      </c>
      <c r="I9192" s="11">
        <f t="shared" si="144"/>
        <v>0</v>
      </c>
      <c r="J9192" s="22"/>
    </row>
    <row r="9193" spans="5:10">
      <c r="E9193" s="4" t="e">
        <f>VLOOKUP(B9193,'[1]Base de datos Almacen'!$B$2:$E$3654,4,0)</f>
        <v>#N/A</v>
      </c>
      <c r="F9193" s="8">
        <v>0</v>
      </c>
      <c r="G9193" s="9">
        <f>SUMIFS('Entrada - Salida'!$E:$E,'Entrada - Salida'!$D:$D,Saldo!C9193,'Entrada - Salida'!C:C,Saldo!B9193)</f>
        <v>0</v>
      </c>
      <c r="H9193" s="10">
        <f>SUMIFS('Entrada - Salida'!$F:$F,'Entrada - Salida'!$D:$D,Saldo!C9193,'Entrada - Salida'!C:C,Saldo!B9193)</f>
        <v>0</v>
      </c>
      <c r="I9193" s="11">
        <f t="shared" si="144"/>
        <v>0</v>
      </c>
      <c r="J9193" s="22"/>
    </row>
    <row r="9194" spans="5:10">
      <c r="E9194" s="4" t="e">
        <f>VLOOKUP(B9194,'[1]Base de datos Almacen'!$B$2:$E$3654,4,0)</f>
        <v>#N/A</v>
      </c>
      <c r="F9194" s="8">
        <v>0</v>
      </c>
      <c r="G9194" s="9">
        <f>SUMIFS('Entrada - Salida'!$E:$E,'Entrada - Salida'!$D:$D,Saldo!C9194,'Entrada - Salida'!C:C,Saldo!B9194)</f>
        <v>0</v>
      </c>
      <c r="H9194" s="10">
        <f>SUMIFS('Entrada - Salida'!$F:$F,'Entrada - Salida'!$D:$D,Saldo!C9194,'Entrada - Salida'!C:C,Saldo!B9194)</f>
        <v>0</v>
      </c>
      <c r="I9194" s="11">
        <f t="shared" si="144"/>
        <v>0</v>
      </c>
      <c r="J9194" s="22"/>
    </row>
    <row r="9195" spans="5:10">
      <c r="E9195" s="4" t="e">
        <f>VLOOKUP(B9195,'[1]Base de datos Almacen'!$B$2:$E$3654,4,0)</f>
        <v>#N/A</v>
      </c>
      <c r="F9195" s="8">
        <v>0</v>
      </c>
      <c r="G9195" s="9">
        <f>SUMIFS('Entrada - Salida'!$E:$E,'Entrada - Salida'!$D:$D,Saldo!C9195,'Entrada - Salida'!C:C,Saldo!B9195)</f>
        <v>0</v>
      </c>
      <c r="H9195" s="10">
        <f>SUMIFS('Entrada - Salida'!$F:$F,'Entrada - Salida'!$D:$D,Saldo!C9195,'Entrada - Salida'!C:C,Saldo!B9195)</f>
        <v>0</v>
      </c>
      <c r="I9195" s="11">
        <f t="shared" si="144"/>
        <v>0</v>
      </c>
      <c r="J9195" s="22"/>
    </row>
    <row r="9196" spans="5:10">
      <c r="E9196" s="4" t="e">
        <f>VLOOKUP(B9196,'[1]Base de datos Almacen'!$B$2:$E$3654,4,0)</f>
        <v>#N/A</v>
      </c>
      <c r="F9196" s="8">
        <v>0</v>
      </c>
      <c r="G9196" s="9">
        <f>SUMIFS('Entrada - Salida'!$E:$E,'Entrada - Salida'!$D:$D,Saldo!C9196,'Entrada - Salida'!C:C,Saldo!B9196)</f>
        <v>0</v>
      </c>
      <c r="H9196" s="10">
        <f>SUMIFS('Entrada - Salida'!$F:$F,'Entrada - Salida'!$D:$D,Saldo!C9196,'Entrada - Salida'!C:C,Saldo!B9196)</f>
        <v>0</v>
      </c>
      <c r="I9196" s="11">
        <f t="shared" si="144"/>
        <v>0</v>
      </c>
      <c r="J9196" s="22"/>
    </row>
    <row r="9197" spans="5:10">
      <c r="E9197" s="4" t="e">
        <f>VLOOKUP(B9197,'[1]Base de datos Almacen'!$B$2:$E$3654,4,0)</f>
        <v>#N/A</v>
      </c>
      <c r="F9197" s="8">
        <v>0</v>
      </c>
      <c r="G9197" s="9">
        <f>SUMIFS('Entrada - Salida'!$E:$E,'Entrada - Salida'!$D:$D,Saldo!C9197,'Entrada - Salida'!C:C,Saldo!B9197)</f>
        <v>0</v>
      </c>
      <c r="H9197" s="10">
        <f>SUMIFS('Entrada - Salida'!$F:$F,'Entrada - Salida'!$D:$D,Saldo!C9197,'Entrada - Salida'!C:C,Saldo!B9197)</f>
        <v>0</v>
      </c>
      <c r="I9197" s="11">
        <f t="shared" si="144"/>
        <v>0</v>
      </c>
      <c r="J9197" s="22"/>
    </row>
    <row r="9198" spans="5:10">
      <c r="E9198" s="4" t="e">
        <f>VLOOKUP(B9198,'[1]Base de datos Almacen'!$B$2:$E$3654,4,0)</f>
        <v>#N/A</v>
      </c>
      <c r="F9198" s="8">
        <v>0</v>
      </c>
      <c r="G9198" s="9">
        <f>SUMIFS('Entrada - Salida'!$E:$E,'Entrada - Salida'!$D:$D,Saldo!C9198,'Entrada - Salida'!C:C,Saldo!B9198)</f>
        <v>0</v>
      </c>
      <c r="H9198" s="10">
        <f>SUMIFS('Entrada - Salida'!$F:$F,'Entrada - Salida'!$D:$D,Saldo!C9198,'Entrada - Salida'!C:C,Saldo!B9198)</f>
        <v>0</v>
      </c>
      <c r="I9198" s="11">
        <f t="shared" ref="I9198:I9261" si="145">+(G9198-H9198)+F9198</f>
        <v>0</v>
      </c>
      <c r="J9198" s="22"/>
    </row>
    <row r="9199" spans="5:10">
      <c r="E9199" s="4" t="e">
        <f>VLOOKUP(B9199,'[1]Base de datos Almacen'!$B$2:$E$3654,4,0)</f>
        <v>#N/A</v>
      </c>
      <c r="F9199" s="8">
        <v>0</v>
      </c>
      <c r="G9199" s="9">
        <f>SUMIFS('Entrada - Salida'!$E:$E,'Entrada - Salida'!$D:$D,Saldo!C9199,'Entrada - Salida'!C:C,Saldo!B9199)</f>
        <v>0</v>
      </c>
      <c r="H9199" s="10">
        <f>SUMIFS('Entrada - Salida'!$F:$F,'Entrada - Salida'!$D:$D,Saldo!C9199,'Entrada - Salida'!C:C,Saldo!B9199)</f>
        <v>0</v>
      </c>
      <c r="I9199" s="11">
        <f t="shared" si="145"/>
        <v>0</v>
      </c>
      <c r="J9199" s="22"/>
    </row>
    <row r="9200" spans="5:10">
      <c r="E9200" s="4" t="e">
        <f>VLOOKUP(B9200,'[1]Base de datos Almacen'!$B$2:$E$3654,4,0)</f>
        <v>#N/A</v>
      </c>
      <c r="F9200" s="8">
        <v>0</v>
      </c>
      <c r="G9200" s="9">
        <f>SUMIFS('Entrada - Salida'!$E:$E,'Entrada - Salida'!$D:$D,Saldo!C9200,'Entrada - Salida'!C:C,Saldo!B9200)</f>
        <v>0</v>
      </c>
      <c r="H9200" s="10">
        <f>SUMIFS('Entrada - Salida'!$F:$F,'Entrada - Salida'!$D:$D,Saldo!C9200,'Entrada - Salida'!C:C,Saldo!B9200)</f>
        <v>0</v>
      </c>
      <c r="I9200" s="11">
        <f t="shared" si="145"/>
        <v>0</v>
      </c>
      <c r="J9200" s="22"/>
    </row>
    <row r="9201" spans="5:10">
      <c r="E9201" s="4" t="e">
        <f>VLOOKUP(B9201,'[1]Base de datos Almacen'!$B$2:$E$3654,4,0)</f>
        <v>#N/A</v>
      </c>
      <c r="F9201" s="8">
        <v>0</v>
      </c>
      <c r="G9201" s="9">
        <f>SUMIFS('Entrada - Salida'!$E:$E,'Entrada - Salida'!$D:$D,Saldo!C9201,'Entrada - Salida'!C:C,Saldo!B9201)</f>
        <v>0</v>
      </c>
      <c r="H9201" s="10">
        <f>SUMIFS('Entrada - Salida'!$F:$F,'Entrada - Salida'!$D:$D,Saldo!C9201,'Entrada - Salida'!C:C,Saldo!B9201)</f>
        <v>0</v>
      </c>
      <c r="I9201" s="11">
        <f t="shared" si="145"/>
        <v>0</v>
      </c>
      <c r="J9201" s="22"/>
    </row>
    <row r="9202" spans="5:10">
      <c r="E9202" s="4" t="e">
        <f>VLOOKUP(B9202,'[1]Base de datos Almacen'!$B$2:$E$3654,4,0)</f>
        <v>#N/A</v>
      </c>
      <c r="F9202" s="8">
        <v>0</v>
      </c>
      <c r="G9202" s="9">
        <f>SUMIFS('Entrada - Salida'!$E:$E,'Entrada - Salida'!$D:$D,Saldo!C9202,'Entrada - Salida'!C:C,Saldo!B9202)</f>
        <v>0</v>
      </c>
      <c r="H9202" s="10">
        <f>SUMIFS('Entrada - Salida'!$F:$F,'Entrada - Salida'!$D:$D,Saldo!C9202,'Entrada - Salida'!C:C,Saldo!B9202)</f>
        <v>0</v>
      </c>
      <c r="I9202" s="11">
        <f t="shared" si="145"/>
        <v>0</v>
      </c>
      <c r="J9202" s="22"/>
    </row>
    <row r="9203" spans="5:10">
      <c r="E9203" s="4" t="e">
        <f>VLOOKUP(B9203,'[1]Base de datos Almacen'!$B$2:$E$3654,4,0)</f>
        <v>#N/A</v>
      </c>
      <c r="F9203" s="8">
        <v>0</v>
      </c>
      <c r="G9203" s="9">
        <f>SUMIFS('Entrada - Salida'!$E:$E,'Entrada - Salida'!$D:$D,Saldo!C9203,'Entrada - Salida'!C:C,Saldo!B9203)</f>
        <v>0</v>
      </c>
      <c r="H9203" s="10">
        <f>SUMIFS('Entrada - Salida'!$F:$F,'Entrada - Salida'!$D:$D,Saldo!C9203,'Entrada - Salida'!C:C,Saldo!B9203)</f>
        <v>0</v>
      </c>
      <c r="I9203" s="11">
        <f t="shared" si="145"/>
        <v>0</v>
      </c>
      <c r="J9203" s="22"/>
    </row>
    <row r="9204" spans="5:10">
      <c r="E9204" s="4" t="e">
        <f>VLOOKUP(B9204,'[1]Base de datos Almacen'!$B$2:$E$3654,4,0)</f>
        <v>#N/A</v>
      </c>
      <c r="F9204" s="8">
        <v>0</v>
      </c>
      <c r="G9204" s="9">
        <f>SUMIFS('Entrada - Salida'!$E:$E,'Entrada - Salida'!$D:$D,Saldo!C9204,'Entrada - Salida'!C:C,Saldo!B9204)</f>
        <v>0</v>
      </c>
      <c r="H9204" s="10">
        <f>SUMIFS('Entrada - Salida'!$F:$F,'Entrada - Salida'!$D:$D,Saldo!C9204,'Entrada - Salida'!C:C,Saldo!B9204)</f>
        <v>0</v>
      </c>
      <c r="I9204" s="11">
        <f t="shared" si="145"/>
        <v>0</v>
      </c>
      <c r="J9204" s="22"/>
    </row>
    <row r="9205" spans="5:10">
      <c r="E9205" s="4" t="e">
        <f>VLOOKUP(B9205,'[1]Base de datos Almacen'!$B$2:$E$3654,4,0)</f>
        <v>#N/A</v>
      </c>
      <c r="F9205" s="8">
        <v>0</v>
      </c>
      <c r="G9205" s="9">
        <f>SUMIFS('Entrada - Salida'!$E:$E,'Entrada - Salida'!$D:$D,Saldo!C9205,'Entrada - Salida'!C:C,Saldo!B9205)</f>
        <v>0</v>
      </c>
      <c r="H9205" s="10">
        <f>SUMIFS('Entrada - Salida'!$F:$F,'Entrada - Salida'!$D:$D,Saldo!C9205,'Entrada - Salida'!C:C,Saldo!B9205)</f>
        <v>0</v>
      </c>
      <c r="I9205" s="11">
        <f t="shared" si="145"/>
        <v>0</v>
      </c>
      <c r="J9205" s="22"/>
    </row>
    <row r="9206" spans="5:10">
      <c r="E9206" s="4" t="e">
        <f>VLOOKUP(B9206,'[1]Base de datos Almacen'!$B$2:$E$3654,4,0)</f>
        <v>#N/A</v>
      </c>
      <c r="F9206" s="8">
        <v>0</v>
      </c>
      <c r="G9206" s="9">
        <f>SUMIFS('Entrada - Salida'!$E:$E,'Entrada - Salida'!$D:$D,Saldo!C9206,'Entrada - Salida'!C:C,Saldo!B9206)</f>
        <v>0</v>
      </c>
      <c r="H9206" s="10">
        <f>SUMIFS('Entrada - Salida'!$F:$F,'Entrada - Salida'!$D:$D,Saldo!C9206,'Entrada - Salida'!C:C,Saldo!B9206)</f>
        <v>0</v>
      </c>
      <c r="I9206" s="11">
        <f t="shared" si="145"/>
        <v>0</v>
      </c>
      <c r="J9206" s="22"/>
    </row>
    <row r="9207" spans="5:10">
      <c r="E9207" s="4" t="e">
        <f>VLOOKUP(B9207,'[1]Base de datos Almacen'!$B$2:$E$3654,4,0)</f>
        <v>#N/A</v>
      </c>
      <c r="F9207" s="8">
        <v>0</v>
      </c>
      <c r="G9207" s="9">
        <f>SUMIFS('Entrada - Salida'!$E:$E,'Entrada - Salida'!$D:$D,Saldo!C9207,'Entrada - Salida'!C:C,Saldo!B9207)</f>
        <v>0</v>
      </c>
      <c r="H9207" s="10">
        <f>SUMIFS('Entrada - Salida'!$F:$F,'Entrada - Salida'!$D:$D,Saldo!C9207,'Entrada - Salida'!C:C,Saldo!B9207)</f>
        <v>0</v>
      </c>
      <c r="I9207" s="11">
        <f t="shared" si="145"/>
        <v>0</v>
      </c>
      <c r="J9207" s="22"/>
    </row>
    <row r="9208" spans="5:10">
      <c r="E9208" s="4" t="e">
        <f>VLOOKUP(B9208,'[1]Base de datos Almacen'!$B$2:$E$3654,4,0)</f>
        <v>#N/A</v>
      </c>
      <c r="F9208" s="8">
        <v>0</v>
      </c>
      <c r="G9208" s="9">
        <f>SUMIFS('Entrada - Salida'!$E:$E,'Entrada - Salida'!$D:$D,Saldo!C9208,'Entrada - Salida'!C:C,Saldo!B9208)</f>
        <v>0</v>
      </c>
      <c r="H9208" s="10">
        <f>SUMIFS('Entrada - Salida'!$F:$F,'Entrada - Salida'!$D:$D,Saldo!C9208,'Entrada - Salida'!C:C,Saldo!B9208)</f>
        <v>0</v>
      </c>
      <c r="I9208" s="11">
        <f t="shared" si="145"/>
        <v>0</v>
      </c>
      <c r="J9208" s="22"/>
    </row>
    <row r="9209" spans="5:10">
      <c r="E9209" s="4" t="e">
        <f>VLOOKUP(B9209,'[1]Base de datos Almacen'!$B$2:$E$3654,4,0)</f>
        <v>#N/A</v>
      </c>
      <c r="F9209" s="8">
        <v>0</v>
      </c>
      <c r="G9209" s="9">
        <f>SUMIFS('Entrada - Salida'!$E:$E,'Entrada - Salida'!$D:$D,Saldo!C9209,'Entrada - Salida'!C:C,Saldo!B9209)</f>
        <v>0</v>
      </c>
      <c r="H9209" s="10">
        <f>SUMIFS('Entrada - Salida'!$F:$F,'Entrada - Salida'!$D:$D,Saldo!C9209,'Entrada - Salida'!C:C,Saldo!B9209)</f>
        <v>0</v>
      </c>
      <c r="I9209" s="11">
        <f t="shared" si="145"/>
        <v>0</v>
      </c>
      <c r="J9209" s="22"/>
    </row>
    <row r="9210" spans="5:10">
      <c r="E9210" s="4" t="e">
        <f>VLOOKUP(B9210,'[1]Base de datos Almacen'!$B$2:$E$3654,4,0)</f>
        <v>#N/A</v>
      </c>
      <c r="F9210" s="8">
        <v>0</v>
      </c>
      <c r="G9210" s="9">
        <f>SUMIFS('Entrada - Salida'!$E:$E,'Entrada - Salida'!$D:$D,Saldo!C9210,'Entrada - Salida'!C:C,Saldo!B9210)</f>
        <v>0</v>
      </c>
      <c r="H9210" s="10">
        <f>SUMIFS('Entrada - Salida'!$F:$F,'Entrada - Salida'!$D:$D,Saldo!C9210,'Entrada - Salida'!C:C,Saldo!B9210)</f>
        <v>0</v>
      </c>
      <c r="I9210" s="11">
        <f t="shared" si="145"/>
        <v>0</v>
      </c>
      <c r="J9210" s="22"/>
    </row>
    <row r="9211" spans="5:10">
      <c r="E9211" s="4" t="e">
        <f>VLOOKUP(B9211,'[1]Base de datos Almacen'!$B$2:$E$3654,4,0)</f>
        <v>#N/A</v>
      </c>
      <c r="F9211" s="8">
        <v>0</v>
      </c>
      <c r="G9211" s="9">
        <f>SUMIFS('Entrada - Salida'!$E:$E,'Entrada - Salida'!$D:$D,Saldo!C9211,'Entrada - Salida'!C:C,Saldo!B9211)</f>
        <v>0</v>
      </c>
      <c r="H9211" s="10">
        <f>SUMIFS('Entrada - Salida'!$F:$F,'Entrada - Salida'!$D:$D,Saldo!C9211,'Entrada - Salida'!C:C,Saldo!B9211)</f>
        <v>0</v>
      </c>
      <c r="I9211" s="11">
        <f t="shared" si="145"/>
        <v>0</v>
      </c>
      <c r="J9211" s="22"/>
    </row>
    <row r="9212" spans="5:10">
      <c r="E9212" s="4" t="e">
        <f>VLOOKUP(B9212,'[1]Base de datos Almacen'!$B$2:$E$3654,4,0)</f>
        <v>#N/A</v>
      </c>
      <c r="F9212" s="8">
        <v>0</v>
      </c>
      <c r="G9212" s="9">
        <f>SUMIFS('Entrada - Salida'!$E:$E,'Entrada - Salida'!$D:$D,Saldo!C9212,'Entrada - Salida'!C:C,Saldo!B9212)</f>
        <v>0</v>
      </c>
      <c r="H9212" s="10">
        <f>SUMIFS('Entrada - Salida'!$F:$F,'Entrada - Salida'!$D:$D,Saldo!C9212,'Entrada - Salida'!C:C,Saldo!B9212)</f>
        <v>0</v>
      </c>
      <c r="I9212" s="11">
        <f t="shared" si="145"/>
        <v>0</v>
      </c>
      <c r="J9212" s="22"/>
    </row>
    <row r="9213" spans="5:10">
      <c r="E9213" s="4" t="e">
        <f>VLOOKUP(B9213,'[1]Base de datos Almacen'!$B$2:$E$3654,4,0)</f>
        <v>#N/A</v>
      </c>
      <c r="F9213" s="8">
        <v>0</v>
      </c>
      <c r="G9213" s="9">
        <f>SUMIFS('Entrada - Salida'!$E:$E,'Entrada - Salida'!$D:$D,Saldo!C9213,'Entrada - Salida'!C:C,Saldo!B9213)</f>
        <v>0</v>
      </c>
      <c r="H9213" s="10">
        <f>SUMIFS('Entrada - Salida'!$F:$F,'Entrada - Salida'!$D:$D,Saldo!C9213,'Entrada - Salida'!C:C,Saldo!B9213)</f>
        <v>0</v>
      </c>
      <c r="I9213" s="11">
        <f t="shared" si="145"/>
        <v>0</v>
      </c>
      <c r="J9213" s="22"/>
    </row>
    <row r="9214" spans="5:10">
      <c r="E9214" s="4" t="e">
        <f>VLOOKUP(B9214,'[1]Base de datos Almacen'!$B$2:$E$3654,4,0)</f>
        <v>#N/A</v>
      </c>
      <c r="F9214" s="8">
        <v>0</v>
      </c>
      <c r="G9214" s="9">
        <f>SUMIFS('Entrada - Salida'!$E:$E,'Entrada - Salida'!$D:$D,Saldo!C9214,'Entrada - Salida'!C:C,Saldo!B9214)</f>
        <v>0</v>
      </c>
      <c r="H9214" s="10">
        <f>SUMIFS('Entrada - Salida'!$F:$F,'Entrada - Salida'!$D:$D,Saldo!C9214,'Entrada - Salida'!C:C,Saldo!B9214)</f>
        <v>0</v>
      </c>
      <c r="I9214" s="11">
        <f t="shared" si="145"/>
        <v>0</v>
      </c>
      <c r="J9214" s="22"/>
    </row>
    <row r="9215" spans="5:10">
      <c r="E9215" s="4" t="e">
        <f>VLOOKUP(B9215,'[1]Base de datos Almacen'!$B$2:$E$3654,4,0)</f>
        <v>#N/A</v>
      </c>
      <c r="F9215" s="8">
        <v>0</v>
      </c>
      <c r="G9215" s="9">
        <f>SUMIFS('Entrada - Salida'!$E:$E,'Entrada - Salida'!$D:$D,Saldo!C9215,'Entrada - Salida'!C:C,Saldo!B9215)</f>
        <v>0</v>
      </c>
      <c r="H9215" s="10">
        <f>SUMIFS('Entrada - Salida'!$F:$F,'Entrada - Salida'!$D:$D,Saldo!C9215,'Entrada - Salida'!C:C,Saldo!B9215)</f>
        <v>0</v>
      </c>
      <c r="I9215" s="11">
        <f t="shared" si="145"/>
        <v>0</v>
      </c>
      <c r="J9215" s="22"/>
    </row>
    <row r="9216" spans="5:10">
      <c r="E9216" s="4" t="e">
        <f>VLOOKUP(B9216,'[1]Base de datos Almacen'!$B$2:$E$3654,4,0)</f>
        <v>#N/A</v>
      </c>
      <c r="F9216" s="8">
        <v>0</v>
      </c>
      <c r="G9216" s="9">
        <f>SUMIFS('Entrada - Salida'!$E:$E,'Entrada - Salida'!$D:$D,Saldo!C9216,'Entrada - Salida'!C:C,Saldo!B9216)</f>
        <v>0</v>
      </c>
      <c r="H9216" s="10">
        <f>SUMIFS('Entrada - Salida'!$F:$F,'Entrada - Salida'!$D:$D,Saldo!C9216,'Entrada - Salida'!C:C,Saldo!B9216)</f>
        <v>0</v>
      </c>
      <c r="I9216" s="11">
        <f t="shared" si="145"/>
        <v>0</v>
      </c>
      <c r="J9216" s="22"/>
    </row>
    <row r="9217" spans="5:10">
      <c r="E9217" s="4" t="e">
        <f>VLOOKUP(B9217,'[1]Base de datos Almacen'!$B$2:$E$3654,4,0)</f>
        <v>#N/A</v>
      </c>
      <c r="F9217" s="8">
        <v>0</v>
      </c>
      <c r="G9217" s="9">
        <f>SUMIFS('Entrada - Salida'!$E:$E,'Entrada - Salida'!$D:$D,Saldo!C9217,'Entrada - Salida'!C:C,Saldo!B9217)</f>
        <v>0</v>
      </c>
      <c r="H9217" s="10">
        <f>SUMIFS('Entrada - Salida'!$F:$F,'Entrada - Salida'!$D:$D,Saldo!C9217,'Entrada - Salida'!C:C,Saldo!B9217)</f>
        <v>0</v>
      </c>
      <c r="I9217" s="11">
        <f t="shared" si="145"/>
        <v>0</v>
      </c>
      <c r="J9217" s="22"/>
    </row>
    <row r="9218" spans="5:10">
      <c r="E9218" s="4" t="e">
        <f>VLOOKUP(B9218,'[1]Base de datos Almacen'!$B$2:$E$3654,4,0)</f>
        <v>#N/A</v>
      </c>
      <c r="F9218" s="8">
        <v>0</v>
      </c>
      <c r="G9218" s="9">
        <f>SUMIFS('Entrada - Salida'!$E:$E,'Entrada - Salida'!$D:$D,Saldo!C9218,'Entrada - Salida'!C:C,Saldo!B9218)</f>
        <v>0</v>
      </c>
      <c r="H9218" s="10">
        <f>SUMIFS('Entrada - Salida'!$F:$F,'Entrada - Salida'!$D:$D,Saldo!C9218,'Entrada - Salida'!C:C,Saldo!B9218)</f>
        <v>0</v>
      </c>
      <c r="I9218" s="11">
        <f t="shared" si="145"/>
        <v>0</v>
      </c>
      <c r="J9218" s="22"/>
    </row>
    <row r="9219" spans="5:10">
      <c r="E9219" s="4" t="e">
        <f>VLOOKUP(B9219,'[1]Base de datos Almacen'!$B$2:$E$3654,4,0)</f>
        <v>#N/A</v>
      </c>
      <c r="F9219" s="8">
        <v>0</v>
      </c>
      <c r="G9219" s="9">
        <f>SUMIFS('Entrada - Salida'!$E:$E,'Entrada - Salida'!$D:$D,Saldo!C9219,'Entrada - Salida'!C:C,Saldo!B9219)</f>
        <v>0</v>
      </c>
      <c r="H9219" s="10">
        <f>SUMIFS('Entrada - Salida'!$F:$F,'Entrada - Salida'!$D:$D,Saldo!C9219,'Entrada - Salida'!C:C,Saldo!B9219)</f>
        <v>0</v>
      </c>
      <c r="I9219" s="11">
        <f t="shared" si="145"/>
        <v>0</v>
      </c>
      <c r="J9219" s="22"/>
    </row>
    <row r="9220" spans="5:10">
      <c r="E9220" s="4" t="e">
        <f>VLOOKUP(B9220,'[1]Base de datos Almacen'!$B$2:$E$3654,4,0)</f>
        <v>#N/A</v>
      </c>
      <c r="F9220" s="8">
        <v>0</v>
      </c>
      <c r="G9220" s="9">
        <f>SUMIFS('Entrada - Salida'!$E:$E,'Entrada - Salida'!$D:$D,Saldo!C9220,'Entrada - Salida'!C:C,Saldo!B9220)</f>
        <v>0</v>
      </c>
      <c r="H9220" s="10">
        <f>SUMIFS('Entrada - Salida'!$F:$F,'Entrada - Salida'!$D:$D,Saldo!C9220,'Entrada - Salida'!C:C,Saldo!B9220)</f>
        <v>0</v>
      </c>
      <c r="I9220" s="11">
        <f t="shared" si="145"/>
        <v>0</v>
      </c>
      <c r="J9220" s="22"/>
    </row>
    <row r="9221" spans="5:10">
      <c r="E9221" s="4" t="e">
        <f>VLOOKUP(B9221,'[1]Base de datos Almacen'!$B$2:$E$3654,4,0)</f>
        <v>#N/A</v>
      </c>
      <c r="F9221" s="8">
        <v>0</v>
      </c>
      <c r="G9221" s="9">
        <f>SUMIFS('Entrada - Salida'!$E:$E,'Entrada - Salida'!$D:$D,Saldo!C9221,'Entrada - Salida'!C:C,Saldo!B9221)</f>
        <v>0</v>
      </c>
      <c r="H9221" s="10">
        <f>SUMIFS('Entrada - Salida'!$F:$F,'Entrada - Salida'!$D:$D,Saldo!C9221,'Entrada - Salida'!C:C,Saldo!B9221)</f>
        <v>0</v>
      </c>
      <c r="I9221" s="11">
        <f t="shared" si="145"/>
        <v>0</v>
      </c>
      <c r="J9221" s="22"/>
    </row>
    <row r="9222" spans="5:10">
      <c r="E9222" s="4" t="e">
        <f>VLOOKUP(B9222,'[1]Base de datos Almacen'!$B$2:$E$3654,4,0)</f>
        <v>#N/A</v>
      </c>
      <c r="F9222" s="8">
        <v>0</v>
      </c>
      <c r="G9222" s="9">
        <f>SUMIFS('Entrada - Salida'!$E:$E,'Entrada - Salida'!$D:$D,Saldo!C9222,'Entrada - Salida'!C:C,Saldo!B9222)</f>
        <v>0</v>
      </c>
      <c r="H9222" s="10">
        <f>SUMIFS('Entrada - Salida'!$F:$F,'Entrada - Salida'!$D:$D,Saldo!C9222,'Entrada - Salida'!C:C,Saldo!B9222)</f>
        <v>0</v>
      </c>
      <c r="I9222" s="11">
        <f t="shared" si="145"/>
        <v>0</v>
      </c>
      <c r="J9222" s="22"/>
    </row>
    <row r="9223" spans="5:10">
      <c r="E9223" s="4" t="e">
        <f>VLOOKUP(B9223,'[1]Base de datos Almacen'!$B$2:$E$3654,4,0)</f>
        <v>#N/A</v>
      </c>
      <c r="F9223" s="8">
        <v>0</v>
      </c>
      <c r="G9223" s="9">
        <f>SUMIFS('Entrada - Salida'!$E:$E,'Entrada - Salida'!$D:$D,Saldo!C9223,'Entrada - Salida'!C:C,Saldo!B9223)</f>
        <v>0</v>
      </c>
      <c r="H9223" s="10">
        <f>SUMIFS('Entrada - Salida'!$F:$F,'Entrada - Salida'!$D:$D,Saldo!C9223,'Entrada - Salida'!C:C,Saldo!B9223)</f>
        <v>0</v>
      </c>
      <c r="I9223" s="11">
        <f t="shared" si="145"/>
        <v>0</v>
      </c>
      <c r="J9223" s="22"/>
    </row>
    <row r="9224" spans="5:10">
      <c r="E9224" s="4" t="e">
        <f>VLOOKUP(B9224,'[1]Base de datos Almacen'!$B$2:$E$3654,4,0)</f>
        <v>#N/A</v>
      </c>
      <c r="F9224" s="8">
        <v>0</v>
      </c>
      <c r="G9224" s="9">
        <f>SUMIFS('Entrada - Salida'!$E:$E,'Entrada - Salida'!$D:$D,Saldo!C9224,'Entrada - Salida'!C:C,Saldo!B9224)</f>
        <v>0</v>
      </c>
      <c r="H9224" s="10">
        <f>SUMIFS('Entrada - Salida'!$F:$F,'Entrada - Salida'!$D:$D,Saldo!C9224,'Entrada - Salida'!C:C,Saldo!B9224)</f>
        <v>0</v>
      </c>
      <c r="I9224" s="11">
        <f t="shared" si="145"/>
        <v>0</v>
      </c>
      <c r="J9224" s="22"/>
    </row>
    <row r="9225" spans="5:10">
      <c r="E9225" s="4" t="e">
        <f>VLOOKUP(B9225,'[1]Base de datos Almacen'!$B$2:$E$3654,4,0)</f>
        <v>#N/A</v>
      </c>
      <c r="F9225" s="8">
        <v>0</v>
      </c>
      <c r="G9225" s="9">
        <f>SUMIFS('Entrada - Salida'!$E:$E,'Entrada - Salida'!$D:$D,Saldo!C9225,'Entrada - Salida'!C:C,Saldo!B9225)</f>
        <v>0</v>
      </c>
      <c r="H9225" s="10">
        <f>SUMIFS('Entrada - Salida'!$F:$F,'Entrada - Salida'!$D:$D,Saldo!C9225,'Entrada - Salida'!C:C,Saldo!B9225)</f>
        <v>0</v>
      </c>
      <c r="I9225" s="11">
        <f t="shared" si="145"/>
        <v>0</v>
      </c>
      <c r="J9225" s="22"/>
    </row>
    <row r="9226" spans="5:10">
      <c r="E9226" s="4" t="e">
        <f>VLOOKUP(B9226,'[1]Base de datos Almacen'!$B$2:$E$3654,4,0)</f>
        <v>#N/A</v>
      </c>
      <c r="F9226" s="8">
        <v>0</v>
      </c>
      <c r="G9226" s="9">
        <f>SUMIFS('Entrada - Salida'!$E:$E,'Entrada - Salida'!$D:$D,Saldo!C9226,'Entrada - Salida'!C:C,Saldo!B9226)</f>
        <v>0</v>
      </c>
      <c r="H9226" s="10">
        <f>SUMIFS('Entrada - Salida'!$F:$F,'Entrada - Salida'!$D:$D,Saldo!C9226,'Entrada - Salida'!C:C,Saldo!B9226)</f>
        <v>0</v>
      </c>
      <c r="I9226" s="11">
        <f t="shared" si="145"/>
        <v>0</v>
      </c>
      <c r="J9226" s="22"/>
    </row>
    <row r="9227" spans="5:10">
      <c r="E9227" s="4" t="e">
        <f>VLOOKUP(B9227,'[1]Base de datos Almacen'!$B$2:$E$3654,4,0)</f>
        <v>#N/A</v>
      </c>
      <c r="F9227" s="8">
        <v>0</v>
      </c>
      <c r="G9227" s="9">
        <f>SUMIFS('Entrada - Salida'!$E:$E,'Entrada - Salida'!$D:$D,Saldo!C9227,'Entrada - Salida'!C:C,Saldo!B9227)</f>
        <v>0</v>
      </c>
      <c r="H9227" s="10">
        <f>SUMIFS('Entrada - Salida'!$F:$F,'Entrada - Salida'!$D:$D,Saldo!C9227,'Entrada - Salida'!C:C,Saldo!B9227)</f>
        <v>0</v>
      </c>
      <c r="I9227" s="11">
        <f t="shared" si="145"/>
        <v>0</v>
      </c>
      <c r="J9227" s="22"/>
    </row>
    <row r="9228" spans="5:10">
      <c r="E9228" s="4" t="e">
        <f>VLOOKUP(B9228,'[1]Base de datos Almacen'!$B$2:$E$3654,4,0)</f>
        <v>#N/A</v>
      </c>
      <c r="F9228" s="8">
        <v>0</v>
      </c>
      <c r="G9228" s="9">
        <f>SUMIFS('Entrada - Salida'!$E:$E,'Entrada - Salida'!$D:$D,Saldo!C9228,'Entrada - Salida'!C:C,Saldo!B9228)</f>
        <v>0</v>
      </c>
      <c r="H9228" s="10">
        <f>SUMIFS('Entrada - Salida'!$F:$F,'Entrada - Salida'!$D:$D,Saldo!C9228,'Entrada - Salida'!C:C,Saldo!B9228)</f>
        <v>0</v>
      </c>
      <c r="I9228" s="11">
        <f t="shared" si="145"/>
        <v>0</v>
      </c>
      <c r="J9228" s="22"/>
    </row>
    <row r="9229" spans="5:10">
      <c r="E9229" s="4" t="e">
        <f>VLOOKUP(B9229,'[1]Base de datos Almacen'!$B$2:$E$3654,4,0)</f>
        <v>#N/A</v>
      </c>
      <c r="F9229" s="8">
        <v>0</v>
      </c>
      <c r="G9229" s="9">
        <f>SUMIFS('Entrada - Salida'!$E:$E,'Entrada - Salida'!$D:$D,Saldo!C9229,'Entrada - Salida'!C:C,Saldo!B9229)</f>
        <v>0</v>
      </c>
      <c r="H9229" s="10">
        <f>SUMIFS('Entrada - Salida'!$F:$F,'Entrada - Salida'!$D:$D,Saldo!C9229,'Entrada - Salida'!C:C,Saldo!B9229)</f>
        <v>0</v>
      </c>
      <c r="I9229" s="11">
        <f t="shared" si="145"/>
        <v>0</v>
      </c>
      <c r="J9229" s="22"/>
    </row>
    <row r="9230" spans="5:10">
      <c r="E9230" s="4" t="e">
        <f>VLOOKUP(B9230,'[1]Base de datos Almacen'!$B$2:$E$3654,4,0)</f>
        <v>#N/A</v>
      </c>
      <c r="F9230" s="8">
        <v>0</v>
      </c>
      <c r="G9230" s="9">
        <f>SUMIFS('Entrada - Salida'!$E:$E,'Entrada - Salida'!$D:$D,Saldo!C9230,'Entrada - Salida'!C:C,Saldo!B9230)</f>
        <v>0</v>
      </c>
      <c r="H9230" s="10">
        <f>SUMIFS('Entrada - Salida'!$F:$F,'Entrada - Salida'!$D:$D,Saldo!C9230,'Entrada - Salida'!C:C,Saldo!B9230)</f>
        <v>0</v>
      </c>
      <c r="I9230" s="11">
        <f t="shared" si="145"/>
        <v>0</v>
      </c>
      <c r="J9230" s="22"/>
    </row>
    <row r="9231" spans="5:10">
      <c r="E9231" s="4" t="e">
        <f>VLOOKUP(B9231,'[1]Base de datos Almacen'!$B$2:$E$3654,4,0)</f>
        <v>#N/A</v>
      </c>
      <c r="F9231" s="8">
        <v>0</v>
      </c>
      <c r="G9231" s="9">
        <f>SUMIFS('Entrada - Salida'!$E:$E,'Entrada - Salida'!$D:$D,Saldo!C9231,'Entrada - Salida'!C:C,Saldo!B9231)</f>
        <v>0</v>
      </c>
      <c r="H9231" s="10">
        <f>SUMIFS('Entrada - Salida'!$F:$F,'Entrada - Salida'!$D:$D,Saldo!C9231,'Entrada - Salida'!C:C,Saldo!B9231)</f>
        <v>0</v>
      </c>
      <c r="I9231" s="11">
        <f t="shared" si="145"/>
        <v>0</v>
      </c>
      <c r="J9231" s="22"/>
    </row>
    <row r="9232" spans="5:10">
      <c r="E9232" s="4" t="e">
        <f>VLOOKUP(B9232,'[1]Base de datos Almacen'!$B$2:$E$3654,4,0)</f>
        <v>#N/A</v>
      </c>
      <c r="F9232" s="8">
        <v>0</v>
      </c>
      <c r="G9232" s="9">
        <f>SUMIFS('Entrada - Salida'!$E:$E,'Entrada - Salida'!$D:$D,Saldo!C9232,'Entrada - Salida'!C:C,Saldo!B9232)</f>
        <v>0</v>
      </c>
      <c r="H9232" s="10">
        <f>SUMIFS('Entrada - Salida'!$F:$F,'Entrada - Salida'!$D:$D,Saldo!C9232,'Entrada - Salida'!C:C,Saldo!B9232)</f>
        <v>0</v>
      </c>
      <c r="I9232" s="11">
        <f t="shared" si="145"/>
        <v>0</v>
      </c>
      <c r="J9232" s="22"/>
    </row>
    <row r="9233" spans="5:10">
      <c r="E9233" s="4" t="e">
        <f>VLOOKUP(B9233,'[1]Base de datos Almacen'!$B$2:$E$3654,4,0)</f>
        <v>#N/A</v>
      </c>
      <c r="F9233" s="8">
        <v>0</v>
      </c>
      <c r="G9233" s="9">
        <f>SUMIFS('Entrada - Salida'!$E:$E,'Entrada - Salida'!$D:$D,Saldo!C9233,'Entrada - Salida'!C:C,Saldo!B9233)</f>
        <v>0</v>
      </c>
      <c r="H9233" s="10">
        <f>SUMIFS('Entrada - Salida'!$F:$F,'Entrada - Salida'!$D:$D,Saldo!C9233,'Entrada - Salida'!C:C,Saldo!B9233)</f>
        <v>0</v>
      </c>
      <c r="I9233" s="11">
        <f t="shared" si="145"/>
        <v>0</v>
      </c>
      <c r="J9233" s="22"/>
    </row>
    <row r="9234" spans="5:10">
      <c r="E9234" s="4" t="e">
        <f>VLOOKUP(B9234,'[1]Base de datos Almacen'!$B$2:$E$3654,4,0)</f>
        <v>#N/A</v>
      </c>
      <c r="F9234" s="8">
        <v>0</v>
      </c>
      <c r="G9234" s="9">
        <f>SUMIFS('Entrada - Salida'!$E:$E,'Entrada - Salida'!$D:$D,Saldo!C9234,'Entrada - Salida'!C:C,Saldo!B9234)</f>
        <v>0</v>
      </c>
      <c r="H9234" s="10">
        <f>SUMIFS('Entrada - Salida'!$F:$F,'Entrada - Salida'!$D:$D,Saldo!C9234,'Entrada - Salida'!C:C,Saldo!B9234)</f>
        <v>0</v>
      </c>
      <c r="I9234" s="11">
        <f t="shared" si="145"/>
        <v>0</v>
      </c>
      <c r="J9234" s="22"/>
    </row>
    <row r="9235" spans="5:10">
      <c r="E9235" s="4" t="e">
        <f>VLOOKUP(B9235,'[1]Base de datos Almacen'!$B$2:$E$3654,4,0)</f>
        <v>#N/A</v>
      </c>
      <c r="F9235" s="8">
        <v>0</v>
      </c>
      <c r="G9235" s="9">
        <f>SUMIFS('Entrada - Salida'!$E:$E,'Entrada - Salida'!$D:$D,Saldo!C9235,'Entrada - Salida'!C:C,Saldo!B9235)</f>
        <v>0</v>
      </c>
      <c r="H9235" s="10">
        <f>SUMIFS('Entrada - Salida'!$F:$F,'Entrada - Salida'!$D:$D,Saldo!C9235,'Entrada - Salida'!C:C,Saldo!B9235)</f>
        <v>0</v>
      </c>
      <c r="I9235" s="11">
        <f t="shared" si="145"/>
        <v>0</v>
      </c>
      <c r="J9235" s="22"/>
    </row>
    <row r="9236" spans="5:10">
      <c r="E9236" s="4" t="e">
        <f>VLOOKUP(B9236,'[1]Base de datos Almacen'!$B$2:$E$3654,4,0)</f>
        <v>#N/A</v>
      </c>
      <c r="F9236" s="8">
        <v>0</v>
      </c>
      <c r="G9236" s="9">
        <f>SUMIFS('Entrada - Salida'!$E:$E,'Entrada - Salida'!$D:$D,Saldo!C9236,'Entrada - Salida'!C:C,Saldo!B9236)</f>
        <v>0</v>
      </c>
      <c r="H9236" s="10">
        <f>SUMIFS('Entrada - Salida'!$F:$F,'Entrada - Salida'!$D:$D,Saldo!C9236,'Entrada - Salida'!C:C,Saldo!B9236)</f>
        <v>0</v>
      </c>
      <c r="I9236" s="11">
        <f t="shared" si="145"/>
        <v>0</v>
      </c>
      <c r="J9236" s="22"/>
    </row>
    <row r="9237" spans="5:10">
      <c r="E9237" s="4" t="e">
        <f>VLOOKUP(B9237,'[1]Base de datos Almacen'!$B$2:$E$3654,4,0)</f>
        <v>#N/A</v>
      </c>
      <c r="F9237" s="8">
        <v>0</v>
      </c>
      <c r="G9237" s="9">
        <f>SUMIFS('Entrada - Salida'!$E:$E,'Entrada - Salida'!$D:$D,Saldo!C9237,'Entrada - Salida'!C:C,Saldo!B9237)</f>
        <v>0</v>
      </c>
      <c r="H9237" s="10">
        <f>SUMIFS('Entrada - Salida'!$F:$F,'Entrada - Salida'!$D:$D,Saldo!C9237,'Entrada - Salida'!C:C,Saldo!B9237)</f>
        <v>0</v>
      </c>
      <c r="I9237" s="11">
        <f t="shared" si="145"/>
        <v>0</v>
      </c>
      <c r="J9237" s="22"/>
    </row>
    <row r="9238" spans="5:10">
      <c r="E9238" s="4" t="e">
        <f>VLOOKUP(B9238,'[1]Base de datos Almacen'!$B$2:$E$3654,4,0)</f>
        <v>#N/A</v>
      </c>
      <c r="F9238" s="8">
        <v>0</v>
      </c>
      <c r="G9238" s="9">
        <f>SUMIFS('Entrada - Salida'!$E:$E,'Entrada - Salida'!$D:$D,Saldo!C9238,'Entrada - Salida'!C:C,Saldo!B9238)</f>
        <v>0</v>
      </c>
      <c r="H9238" s="10">
        <f>SUMIFS('Entrada - Salida'!$F:$F,'Entrada - Salida'!$D:$D,Saldo!C9238,'Entrada - Salida'!C:C,Saldo!B9238)</f>
        <v>0</v>
      </c>
      <c r="I9238" s="11">
        <f t="shared" si="145"/>
        <v>0</v>
      </c>
      <c r="J9238" s="22"/>
    </row>
    <row r="9239" spans="5:10">
      <c r="E9239" s="4" t="e">
        <f>VLOOKUP(B9239,'[1]Base de datos Almacen'!$B$2:$E$3654,4,0)</f>
        <v>#N/A</v>
      </c>
      <c r="F9239" s="8">
        <v>0</v>
      </c>
      <c r="G9239" s="9">
        <f>SUMIFS('Entrada - Salida'!$E:$E,'Entrada - Salida'!$D:$D,Saldo!C9239,'Entrada - Salida'!C:C,Saldo!B9239)</f>
        <v>0</v>
      </c>
      <c r="H9239" s="10">
        <f>SUMIFS('Entrada - Salida'!$F:$F,'Entrada - Salida'!$D:$D,Saldo!C9239,'Entrada - Salida'!C:C,Saldo!B9239)</f>
        <v>0</v>
      </c>
      <c r="I9239" s="11">
        <f t="shared" si="145"/>
        <v>0</v>
      </c>
      <c r="J9239" s="22"/>
    </row>
    <row r="9240" spans="5:10">
      <c r="E9240" s="4" t="e">
        <f>VLOOKUP(B9240,'[1]Base de datos Almacen'!$B$2:$E$3654,4,0)</f>
        <v>#N/A</v>
      </c>
      <c r="F9240" s="8">
        <v>0</v>
      </c>
      <c r="G9240" s="9">
        <f>SUMIFS('Entrada - Salida'!$E:$E,'Entrada - Salida'!$D:$D,Saldo!C9240,'Entrada - Salida'!C:C,Saldo!B9240)</f>
        <v>0</v>
      </c>
      <c r="H9240" s="10">
        <f>SUMIFS('Entrada - Salida'!$F:$F,'Entrada - Salida'!$D:$D,Saldo!C9240,'Entrada - Salida'!C:C,Saldo!B9240)</f>
        <v>0</v>
      </c>
      <c r="I9240" s="11">
        <f t="shared" si="145"/>
        <v>0</v>
      </c>
      <c r="J9240" s="22"/>
    </row>
    <row r="9241" spans="5:10">
      <c r="E9241" s="4" t="e">
        <f>VLOOKUP(B9241,'[1]Base de datos Almacen'!$B$2:$E$3654,4,0)</f>
        <v>#N/A</v>
      </c>
      <c r="F9241" s="8">
        <v>0</v>
      </c>
      <c r="G9241" s="9">
        <f>SUMIFS('Entrada - Salida'!$E:$E,'Entrada - Salida'!$D:$D,Saldo!C9241,'Entrada - Salida'!C:C,Saldo!B9241)</f>
        <v>0</v>
      </c>
      <c r="H9241" s="10">
        <f>SUMIFS('Entrada - Salida'!$F:$F,'Entrada - Salida'!$D:$D,Saldo!C9241,'Entrada - Salida'!C:C,Saldo!B9241)</f>
        <v>0</v>
      </c>
      <c r="I9241" s="11">
        <f t="shared" si="145"/>
        <v>0</v>
      </c>
      <c r="J9241" s="22"/>
    </row>
    <row r="9242" spans="5:10">
      <c r="E9242" s="4" t="e">
        <f>VLOOKUP(B9242,'[1]Base de datos Almacen'!$B$2:$E$3654,4,0)</f>
        <v>#N/A</v>
      </c>
      <c r="F9242" s="8">
        <v>0</v>
      </c>
      <c r="G9242" s="9">
        <f>SUMIFS('Entrada - Salida'!$E:$E,'Entrada - Salida'!$D:$D,Saldo!C9242,'Entrada - Salida'!C:C,Saldo!B9242)</f>
        <v>0</v>
      </c>
      <c r="H9242" s="10">
        <f>SUMIFS('Entrada - Salida'!$F:$F,'Entrada - Salida'!$D:$D,Saldo!C9242,'Entrada - Salida'!C:C,Saldo!B9242)</f>
        <v>0</v>
      </c>
      <c r="I9242" s="11">
        <f t="shared" si="145"/>
        <v>0</v>
      </c>
      <c r="J9242" s="22"/>
    </row>
    <row r="9243" spans="5:10">
      <c r="E9243" s="4" t="e">
        <f>VLOOKUP(B9243,'[1]Base de datos Almacen'!$B$2:$E$3654,4,0)</f>
        <v>#N/A</v>
      </c>
      <c r="F9243" s="8">
        <v>0</v>
      </c>
      <c r="G9243" s="9">
        <f>SUMIFS('Entrada - Salida'!$E:$E,'Entrada - Salida'!$D:$D,Saldo!C9243,'Entrada - Salida'!C:C,Saldo!B9243)</f>
        <v>0</v>
      </c>
      <c r="H9243" s="10">
        <f>SUMIFS('Entrada - Salida'!$F:$F,'Entrada - Salida'!$D:$D,Saldo!C9243,'Entrada - Salida'!C:C,Saldo!B9243)</f>
        <v>0</v>
      </c>
      <c r="I9243" s="11">
        <f t="shared" si="145"/>
        <v>0</v>
      </c>
      <c r="J9243" s="22"/>
    </row>
    <row r="9244" spans="5:10">
      <c r="E9244" s="4" t="e">
        <f>VLOOKUP(B9244,'[1]Base de datos Almacen'!$B$2:$E$3654,4,0)</f>
        <v>#N/A</v>
      </c>
      <c r="F9244" s="8">
        <v>0</v>
      </c>
      <c r="G9244" s="9">
        <f>SUMIFS('Entrada - Salida'!$E:$E,'Entrada - Salida'!$D:$D,Saldo!C9244,'Entrada - Salida'!C:C,Saldo!B9244)</f>
        <v>0</v>
      </c>
      <c r="H9244" s="10">
        <f>SUMIFS('Entrada - Salida'!$F:$F,'Entrada - Salida'!$D:$D,Saldo!C9244,'Entrada - Salida'!C:C,Saldo!B9244)</f>
        <v>0</v>
      </c>
      <c r="I9244" s="11">
        <f t="shared" si="145"/>
        <v>0</v>
      </c>
      <c r="J9244" s="22"/>
    </row>
    <row r="9245" spans="5:10">
      <c r="E9245" s="4" t="e">
        <f>VLOOKUP(B9245,'[1]Base de datos Almacen'!$B$2:$E$3654,4,0)</f>
        <v>#N/A</v>
      </c>
      <c r="F9245" s="8">
        <v>0</v>
      </c>
      <c r="G9245" s="9">
        <f>SUMIFS('Entrada - Salida'!$E:$E,'Entrada - Salida'!$D:$D,Saldo!C9245,'Entrada - Salida'!C:C,Saldo!B9245)</f>
        <v>0</v>
      </c>
      <c r="H9245" s="10">
        <f>SUMIFS('Entrada - Salida'!$F:$F,'Entrada - Salida'!$D:$D,Saldo!C9245,'Entrada - Salida'!C:C,Saldo!B9245)</f>
        <v>0</v>
      </c>
      <c r="I9245" s="11">
        <f t="shared" si="145"/>
        <v>0</v>
      </c>
      <c r="J9245" s="22"/>
    </row>
    <row r="9246" spans="5:10">
      <c r="E9246" s="4" t="e">
        <f>VLOOKUP(B9246,'[1]Base de datos Almacen'!$B$2:$E$3654,4,0)</f>
        <v>#N/A</v>
      </c>
      <c r="F9246" s="8">
        <v>0</v>
      </c>
      <c r="G9246" s="9">
        <f>SUMIFS('Entrada - Salida'!$E:$E,'Entrada - Salida'!$D:$D,Saldo!C9246,'Entrada - Salida'!C:C,Saldo!B9246)</f>
        <v>0</v>
      </c>
      <c r="H9246" s="10">
        <f>SUMIFS('Entrada - Salida'!$F:$F,'Entrada - Salida'!$D:$D,Saldo!C9246,'Entrada - Salida'!C:C,Saldo!B9246)</f>
        <v>0</v>
      </c>
      <c r="I9246" s="11">
        <f t="shared" si="145"/>
        <v>0</v>
      </c>
      <c r="J9246" s="22"/>
    </row>
    <row r="9247" spans="5:10">
      <c r="E9247" s="4" t="e">
        <f>VLOOKUP(B9247,'[1]Base de datos Almacen'!$B$2:$E$3654,4,0)</f>
        <v>#N/A</v>
      </c>
      <c r="F9247" s="8">
        <v>0</v>
      </c>
      <c r="G9247" s="9">
        <f>SUMIFS('Entrada - Salida'!$E:$E,'Entrada - Salida'!$D:$D,Saldo!C9247,'Entrada - Salida'!C:C,Saldo!B9247)</f>
        <v>0</v>
      </c>
      <c r="H9247" s="10">
        <f>SUMIFS('Entrada - Salida'!$F:$F,'Entrada - Salida'!$D:$D,Saldo!C9247,'Entrada - Salida'!C:C,Saldo!B9247)</f>
        <v>0</v>
      </c>
      <c r="I9247" s="11">
        <f t="shared" si="145"/>
        <v>0</v>
      </c>
      <c r="J9247" s="22"/>
    </row>
    <row r="9248" spans="5:10">
      <c r="E9248" s="4" t="e">
        <f>VLOOKUP(B9248,'[1]Base de datos Almacen'!$B$2:$E$3654,4,0)</f>
        <v>#N/A</v>
      </c>
      <c r="F9248" s="8">
        <v>0</v>
      </c>
      <c r="G9248" s="9">
        <f>SUMIFS('Entrada - Salida'!$E:$E,'Entrada - Salida'!$D:$D,Saldo!C9248,'Entrada - Salida'!C:C,Saldo!B9248)</f>
        <v>0</v>
      </c>
      <c r="H9248" s="10">
        <f>SUMIFS('Entrada - Salida'!$F:$F,'Entrada - Salida'!$D:$D,Saldo!C9248,'Entrada - Salida'!C:C,Saldo!B9248)</f>
        <v>0</v>
      </c>
      <c r="I9248" s="11">
        <f t="shared" si="145"/>
        <v>0</v>
      </c>
      <c r="J9248" s="22"/>
    </row>
    <row r="9249" spans="5:10">
      <c r="E9249" s="4" t="e">
        <f>VLOOKUP(B9249,'[1]Base de datos Almacen'!$B$2:$E$3654,4,0)</f>
        <v>#N/A</v>
      </c>
      <c r="F9249" s="8">
        <v>0</v>
      </c>
      <c r="G9249" s="9">
        <f>SUMIFS('Entrada - Salida'!$E:$E,'Entrada - Salida'!$D:$D,Saldo!C9249,'Entrada - Salida'!C:C,Saldo!B9249)</f>
        <v>0</v>
      </c>
      <c r="H9249" s="10">
        <f>SUMIFS('Entrada - Salida'!$F:$F,'Entrada - Salida'!$D:$D,Saldo!C9249,'Entrada - Salida'!C:C,Saldo!B9249)</f>
        <v>0</v>
      </c>
      <c r="I9249" s="11">
        <f t="shared" si="145"/>
        <v>0</v>
      </c>
      <c r="J9249" s="22"/>
    </row>
    <row r="9250" spans="5:10">
      <c r="E9250" s="4" t="e">
        <f>VLOOKUP(B9250,'[1]Base de datos Almacen'!$B$2:$E$3654,4,0)</f>
        <v>#N/A</v>
      </c>
      <c r="F9250" s="8">
        <v>0</v>
      </c>
      <c r="G9250" s="9">
        <f>SUMIFS('Entrada - Salida'!$E:$E,'Entrada - Salida'!$D:$D,Saldo!C9250,'Entrada - Salida'!C:C,Saldo!B9250)</f>
        <v>0</v>
      </c>
      <c r="H9250" s="10">
        <f>SUMIFS('Entrada - Salida'!$F:$F,'Entrada - Salida'!$D:$D,Saldo!C9250,'Entrada - Salida'!C:C,Saldo!B9250)</f>
        <v>0</v>
      </c>
      <c r="I9250" s="11">
        <f t="shared" si="145"/>
        <v>0</v>
      </c>
      <c r="J9250" s="22"/>
    </row>
    <row r="9251" spans="5:10">
      <c r="E9251" s="4" t="e">
        <f>VLOOKUP(B9251,'[1]Base de datos Almacen'!$B$2:$E$3654,4,0)</f>
        <v>#N/A</v>
      </c>
      <c r="F9251" s="8">
        <v>0</v>
      </c>
      <c r="G9251" s="9">
        <f>SUMIFS('Entrada - Salida'!$E:$E,'Entrada - Salida'!$D:$D,Saldo!C9251,'Entrada - Salida'!C:C,Saldo!B9251)</f>
        <v>0</v>
      </c>
      <c r="H9251" s="10">
        <f>SUMIFS('Entrada - Salida'!$F:$F,'Entrada - Salida'!$D:$D,Saldo!C9251,'Entrada - Salida'!C:C,Saldo!B9251)</f>
        <v>0</v>
      </c>
      <c r="I9251" s="11">
        <f t="shared" si="145"/>
        <v>0</v>
      </c>
      <c r="J9251" s="22"/>
    </row>
    <row r="9252" spans="5:10">
      <c r="E9252" s="4" t="e">
        <f>VLOOKUP(B9252,'[1]Base de datos Almacen'!$B$2:$E$3654,4,0)</f>
        <v>#N/A</v>
      </c>
      <c r="F9252" s="8">
        <v>0</v>
      </c>
      <c r="G9252" s="9">
        <f>SUMIFS('Entrada - Salida'!$E:$E,'Entrada - Salida'!$D:$D,Saldo!C9252,'Entrada - Salida'!C:C,Saldo!B9252)</f>
        <v>0</v>
      </c>
      <c r="H9252" s="10">
        <f>SUMIFS('Entrada - Salida'!$F:$F,'Entrada - Salida'!$D:$D,Saldo!C9252,'Entrada - Salida'!C:C,Saldo!B9252)</f>
        <v>0</v>
      </c>
      <c r="I9252" s="11">
        <f t="shared" si="145"/>
        <v>0</v>
      </c>
      <c r="J9252" s="22"/>
    </row>
    <row r="9253" spans="5:10">
      <c r="E9253" s="4" t="e">
        <f>VLOOKUP(B9253,'[1]Base de datos Almacen'!$B$2:$E$3654,4,0)</f>
        <v>#N/A</v>
      </c>
      <c r="F9253" s="8">
        <v>0</v>
      </c>
      <c r="G9253" s="9">
        <f>SUMIFS('Entrada - Salida'!$E:$E,'Entrada - Salida'!$D:$D,Saldo!C9253,'Entrada - Salida'!C:C,Saldo!B9253)</f>
        <v>0</v>
      </c>
      <c r="H9253" s="10">
        <f>SUMIFS('Entrada - Salida'!$F:$F,'Entrada - Salida'!$D:$D,Saldo!C9253,'Entrada - Salida'!C:C,Saldo!B9253)</f>
        <v>0</v>
      </c>
      <c r="I9253" s="11">
        <f t="shared" si="145"/>
        <v>0</v>
      </c>
      <c r="J9253" s="22"/>
    </row>
    <row r="9254" spans="5:10">
      <c r="E9254" s="4" t="e">
        <f>VLOOKUP(B9254,'[1]Base de datos Almacen'!$B$2:$E$3654,4,0)</f>
        <v>#N/A</v>
      </c>
      <c r="F9254" s="8">
        <v>0</v>
      </c>
      <c r="G9254" s="9">
        <f>SUMIFS('Entrada - Salida'!$E:$E,'Entrada - Salida'!$D:$D,Saldo!C9254,'Entrada - Salida'!C:C,Saldo!B9254)</f>
        <v>0</v>
      </c>
      <c r="H9254" s="10">
        <f>SUMIFS('Entrada - Salida'!$F:$F,'Entrada - Salida'!$D:$D,Saldo!C9254,'Entrada - Salida'!C:C,Saldo!B9254)</f>
        <v>0</v>
      </c>
      <c r="I9254" s="11">
        <f t="shared" si="145"/>
        <v>0</v>
      </c>
      <c r="J9254" s="22"/>
    </row>
    <row r="9255" spans="5:10">
      <c r="E9255" s="4" t="e">
        <f>VLOOKUP(B9255,'[1]Base de datos Almacen'!$B$2:$E$3654,4,0)</f>
        <v>#N/A</v>
      </c>
      <c r="F9255" s="8">
        <v>0</v>
      </c>
      <c r="G9255" s="9">
        <f>SUMIFS('Entrada - Salida'!$E:$E,'Entrada - Salida'!$D:$D,Saldo!C9255,'Entrada - Salida'!C:C,Saldo!B9255)</f>
        <v>0</v>
      </c>
      <c r="H9255" s="10">
        <f>SUMIFS('Entrada - Salida'!$F:$F,'Entrada - Salida'!$D:$D,Saldo!C9255,'Entrada - Salida'!C:C,Saldo!B9255)</f>
        <v>0</v>
      </c>
      <c r="I9255" s="11">
        <f t="shared" si="145"/>
        <v>0</v>
      </c>
      <c r="J9255" s="22"/>
    </row>
    <row r="9256" spans="5:10">
      <c r="E9256" s="4" t="e">
        <f>VLOOKUP(B9256,'[1]Base de datos Almacen'!$B$2:$E$3654,4,0)</f>
        <v>#N/A</v>
      </c>
      <c r="F9256" s="8">
        <v>0</v>
      </c>
      <c r="G9256" s="9">
        <f>SUMIFS('Entrada - Salida'!$E:$E,'Entrada - Salida'!$D:$D,Saldo!C9256,'Entrada - Salida'!C:C,Saldo!B9256)</f>
        <v>0</v>
      </c>
      <c r="H9256" s="10">
        <f>SUMIFS('Entrada - Salida'!$F:$F,'Entrada - Salida'!$D:$D,Saldo!C9256,'Entrada - Salida'!C:C,Saldo!B9256)</f>
        <v>0</v>
      </c>
      <c r="I9256" s="11">
        <f t="shared" si="145"/>
        <v>0</v>
      </c>
      <c r="J9256" s="22"/>
    </row>
    <row r="9257" spans="5:10">
      <c r="E9257" s="4" t="e">
        <f>VLOOKUP(B9257,'[1]Base de datos Almacen'!$B$2:$E$3654,4,0)</f>
        <v>#N/A</v>
      </c>
      <c r="F9257" s="8">
        <v>0</v>
      </c>
      <c r="G9257" s="9">
        <f>SUMIFS('Entrada - Salida'!$E:$E,'Entrada - Salida'!$D:$D,Saldo!C9257,'Entrada - Salida'!C:C,Saldo!B9257)</f>
        <v>0</v>
      </c>
      <c r="H9257" s="10">
        <f>SUMIFS('Entrada - Salida'!$F:$F,'Entrada - Salida'!$D:$D,Saldo!C9257,'Entrada - Salida'!C:C,Saldo!B9257)</f>
        <v>0</v>
      </c>
      <c r="I9257" s="11">
        <f t="shared" si="145"/>
        <v>0</v>
      </c>
      <c r="J9257" s="22"/>
    </row>
    <row r="9258" spans="5:10">
      <c r="E9258" s="4" t="e">
        <f>VLOOKUP(B9258,'[1]Base de datos Almacen'!$B$2:$E$3654,4,0)</f>
        <v>#N/A</v>
      </c>
      <c r="F9258" s="8">
        <v>0</v>
      </c>
      <c r="G9258" s="9">
        <f>SUMIFS('Entrada - Salida'!$E:$E,'Entrada - Salida'!$D:$D,Saldo!C9258,'Entrada - Salida'!C:C,Saldo!B9258)</f>
        <v>0</v>
      </c>
      <c r="H9258" s="10">
        <f>SUMIFS('Entrada - Salida'!$F:$F,'Entrada - Salida'!$D:$D,Saldo!C9258,'Entrada - Salida'!C:C,Saldo!B9258)</f>
        <v>0</v>
      </c>
      <c r="I9258" s="11">
        <f t="shared" si="145"/>
        <v>0</v>
      </c>
      <c r="J9258" s="22"/>
    </row>
    <row r="9259" spans="5:10">
      <c r="E9259" s="4" t="e">
        <f>VLOOKUP(B9259,'[1]Base de datos Almacen'!$B$2:$E$3654,4,0)</f>
        <v>#N/A</v>
      </c>
      <c r="F9259" s="8">
        <v>0</v>
      </c>
      <c r="G9259" s="9">
        <f>SUMIFS('Entrada - Salida'!$E:$E,'Entrada - Salida'!$D:$D,Saldo!C9259,'Entrada - Salida'!C:C,Saldo!B9259)</f>
        <v>0</v>
      </c>
      <c r="H9259" s="10">
        <f>SUMIFS('Entrada - Salida'!$F:$F,'Entrada - Salida'!$D:$D,Saldo!C9259,'Entrada - Salida'!C:C,Saldo!B9259)</f>
        <v>0</v>
      </c>
      <c r="I9259" s="11">
        <f t="shared" si="145"/>
        <v>0</v>
      </c>
      <c r="J9259" s="22"/>
    </row>
    <row r="9260" spans="5:10">
      <c r="E9260" s="4" t="e">
        <f>VLOOKUP(B9260,'[1]Base de datos Almacen'!$B$2:$E$3654,4,0)</f>
        <v>#N/A</v>
      </c>
      <c r="F9260" s="8">
        <v>0</v>
      </c>
      <c r="G9260" s="9">
        <f>SUMIFS('Entrada - Salida'!$E:$E,'Entrada - Salida'!$D:$D,Saldo!C9260,'Entrada - Salida'!C:C,Saldo!B9260)</f>
        <v>0</v>
      </c>
      <c r="H9260" s="10">
        <f>SUMIFS('Entrada - Salida'!$F:$F,'Entrada - Salida'!$D:$D,Saldo!C9260,'Entrada - Salida'!C:C,Saldo!B9260)</f>
        <v>0</v>
      </c>
      <c r="I9260" s="11">
        <f t="shared" si="145"/>
        <v>0</v>
      </c>
      <c r="J9260" s="22"/>
    </row>
    <row r="9261" spans="5:10">
      <c r="E9261" s="4" t="e">
        <f>VLOOKUP(B9261,'[1]Base de datos Almacen'!$B$2:$E$3654,4,0)</f>
        <v>#N/A</v>
      </c>
      <c r="F9261" s="8">
        <v>0</v>
      </c>
      <c r="G9261" s="9">
        <f>SUMIFS('Entrada - Salida'!$E:$E,'Entrada - Salida'!$D:$D,Saldo!C9261,'Entrada - Salida'!C:C,Saldo!B9261)</f>
        <v>0</v>
      </c>
      <c r="H9261" s="10">
        <f>SUMIFS('Entrada - Salida'!$F:$F,'Entrada - Salida'!$D:$D,Saldo!C9261,'Entrada - Salida'!C:C,Saldo!B9261)</f>
        <v>0</v>
      </c>
      <c r="I9261" s="11">
        <f t="shared" si="145"/>
        <v>0</v>
      </c>
      <c r="J9261" s="22"/>
    </row>
    <row r="9262" spans="5:10">
      <c r="E9262" s="4" t="e">
        <f>VLOOKUP(B9262,'[1]Base de datos Almacen'!$B$2:$E$3654,4,0)</f>
        <v>#N/A</v>
      </c>
      <c r="F9262" s="8">
        <v>0</v>
      </c>
      <c r="G9262" s="9">
        <f>SUMIFS('Entrada - Salida'!$E:$E,'Entrada - Salida'!$D:$D,Saldo!C9262,'Entrada - Salida'!C:C,Saldo!B9262)</f>
        <v>0</v>
      </c>
      <c r="H9262" s="10">
        <f>SUMIFS('Entrada - Salida'!$F:$F,'Entrada - Salida'!$D:$D,Saldo!C9262,'Entrada - Salida'!C:C,Saldo!B9262)</f>
        <v>0</v>
      </c>
      <c r="I9262" s="11">
        <f t="shared" ref="I9262:I9325" si="146">+(G9262-H9262)+F9262</f>
        <v>0</v>
      </c>
      <c r="J9262" s="22"/>
    </row>
    <row r="9263" spans="5:10">
      <c r="E9263" s="4" t="e">
        <f>VLOOKUP(B9263,'[1]Base de datos Almacen'!$B$2:$E$3654,4,0)</f>
        <v>#N/A</v>
      </c>
      <c r="F9263" s="8">
        <v>0</v>
      </c>
      <c r="G9263" s="9">
        <f>SUMIFS('Entrada - Salida'!$E:$E,'Entrada - Salida'!$D:$D,Saldo!C9263,'Entrada - Salida'!C:C,Saldo!B9263)</f>
        <v>0</v>
      </c>
      <c r="H9263" s="10">
        <f>SUMIFS('Entrada - Salida'!$F:$F,'Entrada - Salida'!$D:$D,Saldo!C9263,'Entrada - Salida'!C:C,Saldo!B9263)</f>
        <v>0</v>
      </c>
      <c r="I9263" s="11">
        <f t="shared" si="146"/>
        <v>0</v>
      </c>
      <c r="J9263" s="22"/>
    </row>
    <row r="9264" spans="5:10">
      <c r="E9264" s="4" t="e">
        <f>VLOOKUP(B9264,'[1]Base de datos Almacen'!$B$2:$E$3654,4,0)</f>
        <v>#N/A</v>
      </c>
      <c r="F9264" s="8">
        <v>0</v>
      </c>
      <c r="G9264" s="9">
        <f>SUMIFS('Entrada - Salida'!$E:$E,'Entrada - Salida'!$D:$D,Saldo!C9264,'Entrada - Salida'!C:C,Saldo!B9264)</f>
        <v>0</v>
      </c>
      <c r="H9264" s="10">
        <f>SUMIFS('Entrada - Salida'!$F:$F,'Entrada - Salida'!$D:$D,Saldo!C9264,'Entrada - Salida'!C:C,Saldo!B9264)</f>
        <v>0</v>
      </c>
      <c r="I9264" s="11">
        <f t="shared" si="146"/>
        <v>0</v>
      </c>
      <c r="J9264" s="22"/>
    </row>
    <row r="9265" spans="5:10">
      <c r="E9265" s="4" t="e">
        <f>VLOOKUP(B9265,'[1]Base de datos Almacen'!$B$2:$E$3654,4,0)</f>
        <v>#N/A</v>
      </c>
      <c r="F9265" s="8">
        <v>0</v>
      </c>
      <c r="G9265" s="9">
        <f>SUMIFS('Entrada - Salida'!$E:$E,'Entrada - Salida'!$D:$D,Saldo!C9265,'Entrada - Salida'!C:C,Saldo!B9265)</f>
        <v>0</v>
      </c>
      <c r="H9265" s="10">
        <f>SUMIFS('Entrada - Salida'!$F:$F,'Entrada - Salida'!$D:$D,Saldo!C9265,'Entrada - Salida'!C:C,Saldo!B9265)</f>
        <v>0</v>
      </c>
      <c r="I9265" s="11">
        <f t="shared" si="146"/>
        <v>0</v>
      </c>
      <c r="J9265" s="22"/>
    </row>
    <row r="9266" spans="5:10">
      <c r="E9266" s="4" t="e">
        <f>VLOOKUP(B9266,'[1]Base de datos Almacen'!$B$2:$E$3654,4,0)</f>
        <v>#N/A</v>
      </c>
      <c r="F9266" s="8">
        <v>0</v>
      </c>
      <c r="G9266" s="9">
        <f>SUMIFS('Entrada - Salida'!$E:$E,'Entrada - Salida'!$D:$D,Saldo!C9266,'Entrada - Salida'!C:C,Saldo!B9266)</f>
        <v>0</v>
      </c>
      <c r="H9266" s="10">
        <f>SUMIFS('Entrada - Salida'!$F:$F,'Entrada - Salida'!$D:$D,Saldo!C9266,'Entrada - Salida'!C:C,Saldo!B9266)</f>
        <v>0</v>
      </c>
      <c r="I9266" s="11">
        <f t="shared" si="146"/>
        <v>0</v>
      </c>
      <c r="J9266" s="22"/>
    </row>
    <row r="9267" spans="5:10">
      <c r="E9267" s="4" t="e">
        <f>VLOOKUP(B9267,'[1]Base de datos Almacen'!$B$2:$E$3654,4,0)</f>
        <v>#N/A</v>
      </c>
      <c r="F9267" s="8">
        <v>0</v>
      </c>
      <c r="G9267" s="9">
        <f>SUMIFS('Entrada - Salida'!$E:$E,'Entrada - Salida'!$D:$D,Saldo!C9267,'Entrada - Salida'!C:C,Saldo!B9267)</f>
        <v>0</v>
      </c>
      <c r="H9267" s="10">
        <f>SUMIFS('Entrada - Salida'!$F:$F,'Entrada - Salida'!$D:$D,Saldo!C9267,'Entrada - Salida'!C:C,Saldo!B9267)</f>
        <v>0</v>
      </c>
      <c r="I9267" s="11">
        <f t="shared" si="146"/>
        <v>0</v>
      </c>
      <c r="J9267" s="22"/>
    </row>
    <row r="9268" spans="5:10">
      <c r="E9268" s="4" t="e">
        <f>VLOOKUP(B9268,'[1]Base de datos Almacen'!$B$2:$E$3654,4,0)</f>
        <v>#N/A</v>
      </c>
      <c r="F9268" s="8">
        <v>0</v>
      </c>
      <c r="G9268" s="9">
        <f>SUMIFS('Entrada - Salida'!$E:$E,'Entrada - Salida'!$D:$D,Saldo!C9268,'Entrada - Salida'!C:C,Saldo!B9268)</f>
        <v>0</v>
      </c>
      <c r="H9268" s="10">
        <f>SUMIFS('Entrada - Salida'!$F:$F,'Entrada - Salida'!$D:$D,Saldo!C9268,'Entrada - Salida'!C:C,Saldo!B9268)</f>
        <v>0</v>
      </c>
      <c r="I9268" s="11">
        <f t="shared" si="146"/>
        <v>0</v>
      </c>
      <c r="J9268" s="22"/>
    </row>
    <row r="9269" spans="5:10">
      <c r="E9269" s="4" t="e">
        <f>VLOOKUP(B9269,'[1]Base de datos Almacen'!$B$2:$E$3654,4,0)</f>
        <v>#N/A</v>
      </c>
      <c r="F9269" s="8">
        <v>0</v>
      </c>
      <c r="G9269" s="9">
        <f>SUMIFS('Entrada - Salida'!$E:$E,'Entrada - Salida'!$D:$D,Saldo!C9269,'Entrada - Salida'!C:C,Saldo!B9269)</f>
        <v>0</v>
      </c>
      <c r="H9269" s="10">
        <f>SUMIFS('Entrada - Salida'!$F:$F,'Entrada - Salida'!$D:$D,Saldo!C9269,'Entrada - Salida'!C:C,Saldo!B9269)</f>
        <v>0</v>
      </c>
      <c r="I9269" s="11">
        <f t="shared" si="146"/>
        <v>0</v>
      </c>
      <c r="J9269" s="22"/>
    </row>
    <row r="9270" spans="5:10">
      <c r="E9270" s="4" t="e">
        <f>VLOOKUP(B9270,'[1]Base de datos Almacen'!$B$2:$E$3654,4,0)</f>
        <v>#N/A</v>
      </c>
      <c r="F9270" s="8">
        <v>0</v>
      </c>
      <c r="G9270" s="9">
        <f>SUMIFS('Entrada - Salida'!$E:$E,'Entrada - Salida'!$D:$D,Saldo!C9270,'Entrada - Salida'!C:C,Saldo!B9270)</f>
        <v>0</v>
      </c>
      <c r="H9270" s="10">
        <f>SUMIFS('Entrada - Salida'!$F:$F,'Entrada - Salida'!$D:$D,Saldo!C9270,'Entrada - Salida'!C:C,Saldo!B9270)</f>
        <v>0</v>
      </c>
      <c r="I9270" s="11">
        <f t="shared" si="146"/>
        <v>0</v>
      </c>
      <c r="J9270" s="22"/>
    </row>
    <row r="9271" spans="5:10">
      <c r="E9271" s="4" t="e">
        <f>VLOOKUP(B9271,'[1]Base de datos Almacen'!$B$2:$E$3654,4,0)</f>
        <v>#N/A</v>
      </c>
      <c r="F9271" s="8">
        <v>0</v>
      </c>
      <c r="G9271" s="9">
        <f>SUMIFS('Entrada - Salida'!$E:$E,'Entrada - Salida'!$D:$D,Saldo!C9271,'Entrada - Salida'!C:C,Saldo!B9271)</f>
        <v>0</v>
      </c>
      <c r="H9271" s="10">
        <f>SUMIFS('Entrada - Salida'!$F:$F,'Entrada - Salida'!$D:$D,Saldo!C9271,'Entrada - Salida'!C:C,Saldo!B9271)</f>
        <v>0</v>
      </c>
      <c r="I9271" s="11">
        <f t="shared" si="146"/>
        <v>0</v>
      </c>
      <c r="J9271" s="22"/>
    </row>
    <row r="9272" spans="5:10">
      <c r="E9272" s="4" t="e">
        <f>VLOOKUP(B9272,'[1]Base de datos Almacen'!$B$2:$E$3654,4,0)</f>
        <v>#N/A</v>
      </c>
      <c r="F9272" s="8">
        <v>0</v>
      </c>
      <c r="G9272" s="9">
        <f>SUMIFS('Entrada - Salida'!$E:$E,'Entrada - Salida'!$D:$D,Saldo!C9272,'Entrada - Salida'!C:C,Saldo!B9272)</f>
        <v>0</v>
      </c>
      <c r="H9272" s="10">
        <f>SUMIFS('Entrada - Salida'!$F:$F,'Entrada - Salida'!$D:$D,Saldo!C9272,'Entrada - Salida'!C:C,Saldo!B9272)</f>
        <v>0</v>
      </c>
      <c r="I9272" s="11">
        <f t="shared" si="146"/>
        <v>0</v>
      </c>
      <c r="J9272" s="22"/>
    </row>
    <row r="9273" spans="5:10">
      <c r="E9273" s="4" t="e">
        <f>VLOOKUP(B9273,'[1]Base de datos Almacen'!$B$2:$E$3654,4,0)</f>
        <v>#N/A</v>
      </c>
      <c r="F9273" s="8">
        <v>0</v>
      </c>
      <c r="G9273" s="9">
        <f>SUMIFS('Entrada - Salida'!$E:$E,'Entrada - Salida'!$D:$D,Saldo!C9273,'Entrada - Salida'!C:C,Saldo!B9273)</f>
        <v>0</v>
      </c>
      <c r="H9273" s="10">
        <f>SUMIFS('Entrada - Salida'!$F:$F,'Entrada - Salida'!$D:$D,Saldo!C9273,'Entrada - Salida'!C:C,Saldo!B9273)</f>
        <v>0</v>
      </c>
      <c r="I9273" s="11">
        <f t="shared" si="146"/>
        <v>0</v>
      </c>
      <c r="J9273" s="22"/>
    </row>
    <row r="9274" spans="5:10">
      <c r="E9274" s="4" t="e">
        <f>VLOOKUP(B9274,'[1]Base de datos Almacen'!$B$2:$E$3654,4,0)</f>
        <v>#N/A</v>
      </c>
      <c r="F9274" s="8">
        <v>0</v>
      </c>
      <c r="G9274" s="9">
        <f>SUMIFS('Entrada - Salida'!$E:$E,'Entrada - Salida'!$D:$D,Saldo!C9274,'Entrada - Salida'!C:C,Saldo!B9274)</f>
        <v>0</v>
      </c>
      <c r="H9274" s="10">
        <f>SUMIFS('Entrada - Salida'!$F:$F,'Entrada - Salida'!$D:$D,Saldo!C9274,'Entrada - Salida'!C:C,Saldo!B9274)</f>
        <v>0</v>
      </c>
      <c r="I9274" s="11">
        <f t="shared" si="146"/>
        <v>0</v>
      </c>
      <c r="J9274" s="22"/>
    </row>
    <row r="9275" spans="5:10">
      <c r="E9275" s="4" t="e">
        <f>VLOOKUP(B9275,'[1]Base de datos Almacen'!$B$2:$E$3654,4,0)</f>
        <v>#N/A</v>
      </c>
      <c r="F9275" s="8">
        <v>0</v>
      </c>
      <c r="G9275" s="9">
        <f>SUMIFS('Entrada - Salida'!$E:$E,'Entrada - Salida'!$D:$D,Saldo!C9275,'Entrada - Salida'!C:C,Saldo!B9275)</f>
        <v>0</v>
      </c>
      <c r="H9275" s="10">
        <f>SUMIFS('Entrada - Salida'!$F:$F,'Entrada - Salida'!$D:$D,Saldo!C9275,'Entrada - Salida'!C:C,Saldo!B9275)</f>
        <v>0</v>
      </c>
      <c r="I9275" s="11">
        <f t="shared" si="146"/>
        <v>0</v>
      </c>
      <c r="J9275" s="22"/>
    </row>
    <row r="9276" spans="5:10">
      <c r="E9276" s="4" t="e">
        <f>VLOOKUP(B9276,'[1]Base de datos Almacen'!$B$2:$E$3654,4,0)</f>
        <v>#N/A</v>
      </c>
      <c r="F9276" s="8">
        <v>0</v>
      </c>
      <c r="G9276" s="9">
        <f>SUMIFS('Entrada - Salida'!$E:$E,'Entrada - Salida'!$D:$D,Saldo!C9276,'Entrada - Salida'!C:C,Saldo!B9276)</f>
        <v>0</v>
      </c>
      <c r="H9276" s="10">
        <f>SUMIFS('Entrada - Salida'!$F:$F,'Entrada - Salida'!$D:$D,Saldo!C9276,'Entrada - Salida'!C:C,Saldo!B9276)</f>
        <v>0</v>
      </c>
      <c r="I9276" s="11">
        <f t="shared" si="146"/>
        <v>0</v>
      </c>
      <c r="J9276" s="22"/>
    </row>
    <row r="9277" spans="5:10">
      <c r="E9277" s="4" t="e">
        <f>VLOOKUP(B9277,'[1]Base de datos Almacen'!$B$2:$E$3654,4,0)</f>
        <v>#N/A</v>
      </c>
      <c r="F9277" s="8">
        <v>0</v>
      </c>
      <c r="G9277" s="9">
        <f>SUMIFS('Entrada - Salida'!$E:$E,'Entrada - Salida'!$D:$D,Saldo!C9277,'Entrada - Salida'!C:C,Saldo!B9277)</f>
        <v>0</v>
      </c>
      <c r="H9277" s="10">
        <f>SUMIFS('Entrada - Salida'!$F:$F,'Entrada - Salida'!$D:$D,Saldo!C9277,'Entrada - Salida'!C:C,Saldo!B9277)</f>
        <v>0</v>
      </c>
      <c r="I9277" s="11">
        <f t="shared" si="146"/>
        <v>0</v>
      </c>
      <c r="J9277" s="22"/>
    </row>
    <row r="9278" spans="5:10">
      <c r="E9278" s="4" t="e">
        <f>VLOOKUP(B9278,'[1]Base de datos Almacen'!$B$2:$E$3654,4,0)</f>
        <v>#N/A</v>
      </c>
      <c r="F9278" s="8">
        <v>0</v>
      </c>
      <c r="G9278" s="9">
        <f>SUMIFS('Entrada - Salida'!$E:$E,'Entrada - Salida'!$D:$D,Saldo!C9278,'Entrada - Salida'!C:C,Saldo!B9278)</f>
        <v>0</v>
      </c>
      <c r="H9278" s="10">
        <f>SUMIFS('Entrada - Salida'!$F:$F,'Entrada - Salida'!$D:$D,Saldo!C9278,'Entrada - Salida'!C:C,Saldo!B9278)</f>
        <v>0</v>
      </c>
      <c r="I9278" s="11">
        <f t="shared" si="146"/>
        <v>0</v>
      </c>
      <c r="J9278" s="22"/>
    </row>
    <row r="9279" spans="5:10">
      <c r="E9279" s="4" t="e">
        <f>VLOOKUP(B9279,'[1]Base de datos Almacen'!$B$2:$E$3654,4,0)</f>
        <v>#N/A</v>
      </c>
      <c r="F9279" s="8">
        <v>0</v>
      </c>
      <c r="G9279" s="9">
        <f>SUMIFS('Entrada - Salida'!$E:$E,'Entrada - Salida'!$D:$D,Saldo!C9279,'Entrada - Salida'!C:C,Saldo!B9279)</f>
        <v>0</v>
      </c>
      <c r="H9279" s="10">
        <f>SUMIFS('Entrada - Salida'!$F:$F,'Entrada - Salida'!$D:$D,Saldo!C9279,'Entrada - Salida'!C:C,Saldo!B9279)</f>
        <v>0</v>
      </c>
      <c r="I9279" s="11">
        <f t="shared" si="146"/>
        <v>0</v>
      </c>
      <c r="J9279" s="22"/>
    </row>
    <row r="9280" spans="5:10">
      <c r="E9280" s="4" t="e">
        <f>VLOOKUP(B9280,'[1]Base de datos Almacen'!$B$2:$E$3654,4,0)</f>
        <v>#N/A</v>
      </c>
      <c r="F9280" s="8">
        <v>0</v>
      </c>
      <c r="G9280" s="9">
        <f>SUMIFS('Entrada - Salida'!$E:$E,'Entrada - Salida'!$D:$D,Saldo!C9280,'Entrada - Salida'!C:C,Saldo!B9280)</f>
        <v>0</v>
      </c>
      <c r="H9280" s="10">
        <f>SUMIFS('Entrada - Salida'!$F:$F,'Entrada - Salida'!$D:$D,Saldo!C9280,'Entrada - Salida'!C:C,Saldo!B9280)</f>
        <v>0</v>
      </c>
      <c r="I9280" s="11">
        <f t="shared" si="146"/>
        <v>0</v>
      </c>
      <c r="J9280" s="22"/>
    </row>
    <row r="9281" spans="5:10">
      <c r="E9281" s="4" t="e">
        <f>VLOOKUP(B9281,'[1]Base de datos Almacen'!$B$2:$E$3654,4,0)</f>
        <v>#N/A</v>
      </c>
      <c r="F9281" s="8">
        <v>0</v>
      </c>
      <c r="G9281" s="9">
        <f>SUMIFS('Entrada - Salida'!$E:$E,'Entrada - Salida'!$D:$D,Saldo!C9281,'Entrada - Salida'!C:C,Saldo!B9281)</f>
        <v>0</v>
      </c>
      <c r="H9281" s="10">
        <f>SUMIFS('Entrada - Salida'!$F:$F,'Entrada - Salida'!$D:$D,Saldo!C9281,'Entrada - Salida'!C:C,Saldo!B9281)</f>
        <v>0</v>
      </c>
      <c r="I9281" s="11">
        <f t="shared" si="146"/>
        <v>0</v>
      </c>
      <c r="J9281" s="22"/>
    </row>
    <row r="9282" spans="5:10">
      <c r="E9282" s="4" t="e">
        <f>VLOOKUP(B9282,'[1]Base de datos Almacen'!$B$2:$E$3654,4,0)</f>
        <v>#N/A</v>
      </c>
      <c r="F9282" s="8">
        <v>0</v>
      </c>
      <c r="G9282" s="9">
        <f>SUMIFS('Entrada - Salida'!$E:$E,'Entrada - Salida'!$D:$D,Saldo!C9282,'Entrada - Salida'!C:C,Saldo!B9282)</f>
        <v>0</v>
      </c>
      <c r="H9282" s="10">
        <f>SUMIFS('Entrada - Salida'!$F:$F,'Entrada - Salida'!$D:$D,Saldo!C9282,'Entrada - Salida'!C:C,Saldo!B9282)</f>
        <v>0</v>
      </c>
      <c r="I9282" s="11">
        <f t="shared" si="146"/>
        <v>0</v>
      </c>
      <c r="J9282" s="22"/>
    </row>
    <row r="9283" spans="5:10">
      <c r="E9283" s="4" t="e">
        <f>VLOOKUP(B9283,'[1]Base de datos Almacen'!$B$2:$E$3654,4,0)</f>
        <v>#N/A</v>
      </c>
      <c r="F9283" s="8">
        <v>0</v>
      </c>
      <c r="G9283" s="9">
        <f>SUMIFS('Entrada - Salida'!$E:$E,'Entrada - Salida'!$D:$D,Saldo!C9283,'Entrada - Salida'!C:C,Saldo!B9283)</f>
        <v>0</v>
      </c>
      <c r="H9283" s="10">
        <f>SUMIFS('Entrada - Salida'!$F:$F,'Entrada - Salida'!$D:$D,Saldo!C9283,'Entrada - Salida'!C:C,Saldo!B9283)</f>
        <v>0</v>
      </c>
      <c r="I9283" s="11">
        <f t="shared" si="146"/>
        <v>0</v>
      </c>
      <c r="J9283" s="22"/>
    </row>
    <row r="9284" spans="5:10">
      <c r="E9284" s="4" t="e">
        <f>VLOOKUP(B9284,'[1]Base de datos Almacen'!$B$2:$E$3654,4,0)</f>
        <v>#N/A</v>
      </c>
      <c r="F9284" s="8">
        <v>0</v>
      </c>
      <c r="G9284" s="9">
        <f>SUMIFS('Entrada - Salida'!$E:$E,'Entrada - Salida'!$D:$D,Saldo!C9284,'Entrada - Salida'!C:C,Saldo!B9284)</f>
        <v>0</v>
      </c>
      <c r="H9284" s="10">
        <f>SUMIFS('Entrada - Salida'!$F:$F,'Entrada - Salida'!$D:$D,Saldo!C9284,'Entrada - Salida'!C:C,Saldo!B9284)</f>
        <v>0</v>
      </c>
      <c r="I9284" s="11">
        <f t="shared" si="146"/>
        <v>0</v>
      </c>
      <c r="J9284" s="22"/>
    </row>
    <row r="9285" spans="5:10">
      <c r="E9285" s="4" t="e">
        <f>VLOOKUP(B9285,'[1]Base de datos Almacen'!$B$2:$E$3654,4,0)</f>
        <v>#N/A</v>
      </c>
      <c r="F9285" s="8">
        <v>0</v>
      </c>
      <c r="G9285" s="9">
        <f>SUMIFS('Entrada - Salida'!$E:$E,'Entrada - Salida'!$D:$D,Saldo!C9285,'Entrada - Salida'!C:C,Saldo!B9285)</f>
        <v>0</v>
      </c>
      <c r="H9285" s="10">
        <f>SUMIFS('Entrada - Salida'!$F:$F,'Entrada - Salida'!$D:$D,Saldo!C9285,'Entrada - Salida'!C:C,Saldo!B9285)</f>
        <v>0</v>
      </c>
      <c r="I9285" s="11">
        <f t="shared" si="146"/>
        <v>0</v>
      </c>
      <c r="J9285" s="22"/>
    </row>
    <row r="9286" spans="5:10">
      <c r="E9286" s="4" t="e">
        <f>VLOOKUP(B9286,'[1]Base de datos Almacen'!$B$2:$E$3654,4,0)</f>
        <v>#N/A</v>
      </c>
      <c r="F9286" s="8">
        <v>0</v>
      </c>
      <c r="G9286" s="9">
        <f>SUMIFS('Entrada - Salida'!$E:$E,'Entrada - Salida'!$D:$D,Saldo!C9286,'Entrada - Salida'!C:C,Saldo!B9286)</f>
        <v>0</v>
      </c>
      <c r="H9286" s="10">
        <f>SUMIFS('Entrada - Salida'!$F:$F,'Entrada - Salida'!$D:$D,Saldo!C9286,'Entrada - Salida'!C:C,Saldo!B9286)</f>
        <v>0</v>
      </c>
      <c r="I9286" s="11">
        <f t="shared" si="146"/>
        <v>0</v>
      </c>
      <c r="J9286" s="22"/>
    </row>
    <row r="9287" spans="5:10">
      <c r="E9287" s="4" t="e">
        <f>VLOOKUP(B9287,'[1]Base de datos Almacen'!$B$2:$E$3654,4,0)</f>
        <v>#N/A</v>
      </c>
      <c r="F9287" s="8">
        <v>0</v>
      </c>
      <c r="G9287" s="9">
        <f>SUMIFS('Entrada - Salida'!$E:$E,'Entrada - Salida'!$D:$D,Saldo!C9287,'Entrada - Salida'!C:C,Saldo!B9287)</f>
        <v>0</v>
      </c>
      <c r="H9287" s="10">
        <f>SUMIFS('Entrada - Salida'!$F:$F,'Entrada - Salida'!$D:$D,Saldo!C9287,'Entrada - Salida'!C:C,Saldo!B9287)</f>
        <v>0</v>
      </c>
      <c r="I9287" s="11">
        <f t="shared" si="146"/>
        <v>0</v>
      </c>
      <c r="J9287" s="22"/>
    </row>
    <row r="9288" spans="5:10">
      <c r="E9288" s="4" t="e">
        <f>VLOOKUP(B9288,'[1]Base de datos Almacen'!$B$2:$E$3654,4,0)</f>
        <v>#N/A</v>
      </c>
      <c r="F9288" s="8">
        <v>0</v>
      </c>
      <c r="G9288" s="9">
        <f>SUMIFS('Entrada - Salida'!$E:$E,'Entrada - Salida'!$D:$D,Saldo!C9288,'Entrada - Salida'!C:C,Saldo!B9288)</f>
        <v>0</v>
      </c>
      <c r="H9288" s="10">
        <f>SUMIFS('Entrada - Salida'!$F:$F,'Entrada - Salida'!$D:$D,Saldo!C9288,'Entrada - Salida'!C:C,Saldo!B9288)</f>
        <v>0</v>
      </c>
      <c r="I9288" s="11">
        <f t="shared" si="146"/>
        <v>0</v>
      </c>
      <c r="J9288" s="22"/>
    </row>
    <row r="9289" spans="5:10">
      <c r="E9289" s="4" t="e">
        <f>VLOOKUP(B9289,'[1]Base de datos Almacen'!$B$2:$E$3654,4,0)</f>
        <v>#N/A</v>
      </c>
      <c r="F9289" s="8">
        <v>0</v>
      </c>
      <c r="G9289" s="9">
        <f>SUMIFS('Entrada - Salida'!$E:$E,'Entrada - Salida'!$D:$D,Saldo!C9289,'Entrada - Salida'!C:C,Saldo!B9289)</f>
        <v>0</v>
      </c>
      <c r="H9289" s="10">
        <f>SUMIFS('Entrada - Salida'!$F:$F,'Entrada - Salida'!$D:$D,Saldo!C9289,'Entrada - Salida'!C:C,Saldo!B9289)</f>
        <v>0</v>
      </c>
      <c r="I9289" s="11">
        <f t="shared" si="146"/>
        <v>0</v>
      </c>
      <c r="J9289" s="22"/>
    </row>
    <row r="9290" spans="5:10">
      <c r="E9290" s="4" t="e">
        <f>VLOOKUP(B9290,'[1]Base de datos Almacen'!$B$2:$E$3654,4,0)</f>
        <v>#N/A</v>
      </c>
      <c r="F9290" s="8">
        <v>0</v>
      </c>
      <c r="G9290" s="9">
        <f>SUMIFS('Entrada - Salida'!$E:$E,'Entrada - Salida'!$D:$D,Saldo!C9290,'Entrada - Salida'!C:C,Saldo!B9290)</f>
        <v>0</v>
      </c>
      <c r="H9290" s="10">
        <f>SUMIFS('Entrada - Salida'!$F:$F,'Entrada - Salida'!$D:$D,Saldo!C9290,'Entrada - Salida'!C:C,Saldo!B9290)</f>
        <v>0</v>
      </c>
      <c r="I9290" s="11">
        <f t="shared" si="146"/>
        <v>0</v>
      </c>
      <c r="J9290" s="22"/>
    </row>
    <row r="9291" spans="5:10">
      <c r="E9291" s="4" t="e">
        <f>VLOOKUP(B9291,'[1]Base de datos Almacen'!$B$2:$E$3654,4,0)</f>
        <v>#N/A</v>
      </c>
      <c r="F9291" s="8">
        <v>0</v>
      </c>
      <c r="G9291" s="9">
        <f>SUMIFS('Entrada - Salida'!$E:$E,'Entrada - Salida'!$D:$D,Saldo!C9291,'Entrada - Salida'!C:C,Saldo!B9291)</f>
        <v>0</v>
      </c>
      <c r="H9291" s="10">
        <f>SUMIFS('Entrada - Salida'!$F:$F,'Entrada - Salida'!$D:$D,Saldo!C9291,'Entrada - Salida'!C:C,Saldo!B9291)</f>
        <v>0</v>
      </c>
      <c r="I9291" s="11">
        <f t="shared" si="146"/>
        <v>0</v>
      </c>
      <c r="J9291" s="22"/>
    </row>
    <row r="9292" spans="5:10">
      <c r="E9292" s="4" t="e">
        <f>VLOOKUP(B9292,'[1]Base de datos Almacen'!$B$2:$E$3654,4,0)</f>
        <v>#N/A</v>
      </c>
      <c r="F9292" s="8">
        <v>0</v>
      </c>
      <c r="G9292" s="9">
        <f>SUMIFS('Entrada - Salida'!$E:$E,'Entrada - Salida'!$D:$D,Saldo!C9292,'Entrada - Salida'!C:C,Saldo!B9292)</f>
        <v>0</v>
      </c>
      <c r="H9292" s="10">
        <f>SUMIFS('Entrada - Salida'!$F:$F,'Entrada - Salida'!$D:$D,Saldo!C9292,'Entrada - Salida'!C:C,Saldo!B9292)</f>
        <v>0</v>
      </c>
      <c r="I9292" s="11">
        <f t="shared" si="146"/>
        <v>0</v>
      </c>
      <c r="J9292" s="22"/>
    </row>
    <row r="9293" spans="5:10">
      <c r="E9293" s="4" t="e">
        <f>VLOOKUP(B9293,'[1]Base de datos Almacen'!$B$2:$E$3654,4,0)</f>
        <v>#N/A</v>
      </c>
      <c r="F9293" s="8">
        <v>0</v>
      </c>
      <c r="G9293" s="9">
        <f>SUMIFS('Entrada - Salida'!$E:$E,'Entrada - Salida'!$D:$D,Saldo!C9293,'Entrada - Salida'!C:C,Saldo!B9293)</f>
        <v>0</v>
      </c>
      <c r="H9293" s="10">
        <f>SUMIFS('Entrada - Salida'!$F:$F,'Entrada - Salida'!$D:$D,Saldo!C9293,'Entrada - Salida'!C:C,Saldo!B9293)</f>
        <v>0</v>
      </c>
      <c r="I9293" s="11">
        <f t="shared" si="146"/>
        <v>0</v>
      </c>
      <c r="J9293" s="22"/>
    </row>
    <row r="9294" spans="5:10">
      <c r="E9294" s="4" t="e">
        <f>VLOOKUP(B9294,'[1]Base de datos Almacen'!$B$2:$E$3654,4,0)</f>
        <v>#N/A</v>
      </c>
      <c r="F9294" s="8">
        <v>0</v>
      </c>
      <c r="G9294" s="9">
        <f>SUMIFS('Entrada - Salida'!$E:$E,'Entrada - Salida'!$D:$D,Saldo!C9294,'Entrada - Salida'!C:C,Saldo!B9294)</f>
        <v>0</v>
      </c>
      <c r="H9294" s="10">
        <f>SUMIFS('Entrada - Salida'!$F:$F,'Entrada - Salida'!$D:$D,Saldo!C9294,'Entrada - Salida'!C:C,Saldo!B9294)</f>
        <v>0</v>
      </c>
      <c r="I9294" s="11">
        <f t="shared" si="146"/>
        <v>0</v>
      </c>
      <c r="J9294" s="22"/>
    </row>
    <row r="9295" spans="5:10">
      <c r="E9295" s="4" t="e">
        <f>VLOOKUP(B9295,'[1]Base de datos Almacen'!$B$2:$E$3654,4,0)</f>
        <v>#N/A</v>
      </c>
      <c r="F9295" s="8">
        <v>0</v>
      </c>
      <c r="G9295" s="9">
        <f>SUMIFS('Entrada - Salida'!$E:$E,'Entrada - Salida'!$D:$D,Saldo!C9295,'Entrada - Salida'!C:C,Saldo!B9295)</f>
        <v>0</v>
      </c>
      <c r="H9295" s="10">
        <f>SUMIFS('Entrada - Salida'!$F:$F,'Entrada - Salida'!$D:$D,Saldo!C9295,'Entrada - Salida'!C:C,Saldo!B9295)</f>
        <v>0</v>
      </c>
      <c r="I9295" s="11">
        <f t="shared" si="146"/>
        <v>0</v>
      </c>
      <c r="J9295" s="22"/>
    </row>
    <row r="9296" spans="5:10">
      <c r="E9296" s="4" t="e">
        <f>VLOOKUP(B9296,'[1]Base de datos Almacen'!$B$2:$E$3654,4,0)</f>
        <v>#N/A</v>
      </c>
      <c r="F9296" s="8">
        <v>0</v>
      </c>
      <c r="G9296" s="9">
        <f>SUMIFS('Entrada - Salida'!$E:$E,'Entrada - Salida'!$D:$D,Saldo!C9296,'Entrada - Salida'!C:C,Saldo!B9296)</f>
        <v>0</v>
      </c>
      <c r="H9296" s="10">
        <f>SUMIFS('Entrada - Salida'!$F:$F,'Entrada - Salida'!$D:$D,Saldo!C9296,'Entrada - Salida'!C:C,Saldo!B9296)</f>
        <v>0</v>
      </c>
      <c r="I9296" s="11">
        <f t="shared" si="146"/>
        <v>0</v>
      </c>
      <c r="J9296" s="22"/>
    </row>
    <row r="9297" spans="5:10">
      <c r="E9297" s="4" t="e">
        <f>VLOOKUP(B9297,'[1]Base de datos Almacen'!$B$2:$E$3654,4,0)</f>
        <v>#N/A</v>
      </c>
      <c r="F9297" s="8">
        <v>0</v>
      </c>
      <c r="G9297" s="9">
        <f>SUMIFS('Entrada - Salida'!$E:$E,'Entrada - Salida'!$D:$D,Saldo!C9297,'Entrada - Salida'!C:C,Saldo!B9297)</f>
        <v>0</v>
      </c>
      <c r="H9297" s="10">
        <f>SUMIFS('Entrada - Salida'!$F:$F,'Entrada - Salida'!$D:$D,Saldo!C9297,'Entrada - Salida'!C:C,Saldo!B9297)</f>
        <v>0</v>
      </c>
      <c r="I9297" s="11">
        <f t="shared" si="146"/>
        <v>0</v>
      </c>
      <c r="J9297" s="22"/>
    </row>
    <row r="9298" spans="5:10">
      <c r="E9298" s="4" t="e">
        <f>VLOOKUP(B9298,'[1]Base de datos Almacen'!$B$2:$E$3654,4,0)</f>
        <v>#N/A</v>
      </c>
      <c r="F9298" s="8">
        <v>0</v>
      </c>
      <c r="G9298" s="9">
        <f>SUMIFS('Entrada - Salida'!$E:$E,'Entrada - Salida'!$D:$D,Saldo!C9298,'Entrada - Salida'!C:C,Saldo!B9298)</f>
        <v>0</v>
      </c>
      <c r="H9298" s="10">
        <f>SUMIFS('Entrada - Salida'!$F:$F,'Entrada - Salida'!$D:$D,Saldo!C9298,'Entrada - Salida'!C:C,Saldo!B9298)</f>
        <v>0</v>
      </c>
      <c r="I9298" s="11">
        <f t="shared" si="146"/>
        <v>0</v>
      </c>
      <c r="J9298" s="22"/>
    </row>
    <row r="9299" spans="5:10">
      <c r="E9299" s="4" t="e">
        <f>VLOOKUP(B9299,'[1]Base de datos Almacen'!$B$2:$E$3654,4,0)</f>
        <v>#N/A</v>
      </c>
      <c r="F9299" s="8">
        <v>0</v>
      </c>
      <c r="G9299" s="9">
        <f>SUMIFS('Entrada - Salida'!$E:$E,'Entrada - Salida'!$D:$D,Saldo!C9299,'Entrada - Salida'!C:C,Saldo!B9299)</f>
        <v>0</v>
      </c>
      <c r="H9299" s="10">
        <f>SUMIFS('Entrada - Salida'!$F:$F,'Entrada - Salida'!$D:$D,Saldo!C9299,'Entrada - Salida'!C:C,Saldo!B9299)</f>
        <v>0</v>
      </c>
      <c r="I9299" s="11">
        <f t="shared" si="146"/>
        <v>0</v>
      </c>
      <c r="J9299" s="22"/>
    </row>
    <row r="9300" spans="5:10">
      <c r="E9300" s="4" t="e">
        <f>VLOOKUP(B9300,'[1]Base de datos Almacen'!$B$2:$E$3654,4,0)</f>
        <v>#N/A</v>
      </c>
      <c r="F9300" s="8">
        <v>0</v>
      </c>
      <c r="G9300" s="9">
        <f>SUMIFS('Entrada - Salida'!$E:$E,'Entrada - Salida'!$D:$D,Saldo!C9300,'Entrada - Salida'!C:C,Saldo!B9300)</f>
        <v>0</v>
      </c>
      <c r="H9300" s="10">
        <f>SUMIFS('Entrada - Salida'!$F:$F,'Entrada - Salida'!$D:$D,Saldo!C9300,'Entrada - Salida'!C:C,Saldo!B9300)</f>
        <v>0</v>
      </c>
      <c r="I9300" s="11">
        <f t="shared" si="146"/>
        <v>0</v>
      </c>
      <c r="J9300" s="22"/>
    </row>
    <row r="9301" spans="5:10">
      <c r="E9301" s="4" t="e">
        <f>VLOOKUP(B9301,'[1]Base de datos Almacen'!$B$2:$E$3654,4,0)</f>
        <v>#N/A</v>
      </c>
      <c r="F9301" s="8">
        <v>0</v>
      </c>
      <c r="G9301" s="9">
        <f>SUMIFS('Entrada - Salida'!$E:$E,'Entrada - Salida'!$D:$D,Saldo!C9301,'Entrada - Salida'!C:C,Saldo!B9301)</f>
        <v>0</v>
      </c>
      <c r="H9301" s="10">
        <f>SUMIFS('Entrada - Salida'!$F:$F,'Entrada - Salida'!$D:$D,Saldo!C9301,'Entrada - Salida'!C:C,Saldo!B9301)</f>
        <v>0</v>
      </c>
      <c r="I9301" s="11">
        <f t="shared" si="146"/>
        <v>0</v>
      </c>
      <c r="J9301" s="22"/>
    </row>
    <row r="9302" spans="5:10">
      <c r="E9302" s="4" t="e">
        <f>VLOOKUP(B9302,'[1]Base de datos Almacen'!$B$2:$E$3654,4,0)</f>
        <v>#N/A</v>
      </c>
      <c r="F9302" s="8">
        <v>0</v>
      </c>
      <c r="G9302" s="9">
        <f>SUMIFS('Entrada - Salida'!$E:$E,'Entrada - Salida'!$D:$D,Saldo!C9302,'Entrada - Salida'!C:C,Saldo!B9302)</f>
        <v>0</v>
      </c>
      <c r="H9302" s="10">
        <f>SUMIFS('Entrada - Salida'!$F:$F,'Entrada - Salida'!$D:$D,Saldo!C9302,'Entrada - Salida'!C:C,Saldo!B9302)</f>
        <v>0</v>
      </c>
      <c r="I9302" s="11">
        <f t="shared" si="146"/>
        <v>0</v>
      </c>
      <c r="J9302" s="22"/>
    </row>
    <row r="9303" spans="5:10">
      <c r="E9303" s="4" t="e">
        <f>VLOOKUP(B9303,'[1]Base de datos Almacen'!$B$2:$E$3654,4,0)</f>
        <v>#N/A</v>
      </c>
      <c r="F9303" s="8">
        <v>0</v>
      </c>
      <c r="G9303" s="9">
        <f>SUMIFS('Entrada - Salida'!$E:$E,'Entrada - Salida'!$D:$D,Saldo!C9303,'Entrada - Salida'!C:C,Saldo!B9303)</f>
        <v>0</v>
      </c>
      <c r="H9303" s="10">
        <f>SUMIFS('Entrada - Salida'!$F:$F,'Entrada - Salida'!$D:$D,Saldo!C9303,'Entrada - Salida'!C:C,Saldo!B9303)</f>
        <v>0</v>
      </c>
      <c r="I9303" s="11">
        <f t="shared" si="146"/>
        <v>0</v>
      </c>
      <c r="J9303" s="22"/>
    </row>
    <row r="9304" spans="5:10">
      <c r="E9304" s="4" t="e">
        <f>VLOOKUP(B9304,'[1]Base de datos Almacen'!$B$2:$E$3654,4,0)</f>
        <v>#N/A</v>
      </c>
      <c r="F9304" s="8">
        <v>0</v>
      </c>
      <c r="G9304" s="9">
        <f>SUMIFS('Entrada - Salida'!$E:$E,'Entrada - Salida'!$D:$D,Saldo!C9304,'Entrada - Salida'!C:C,Saldo!B9304)</f>
        <v>0</v>
      </c>
      <c r="H9304" s="10">
        <f>SUMIFS('Entrada - Salida'!$F:$F,'Entrada - Salida'!$D:$D,Saldo!C9304,'Entrada - Salida'!C:C,Saldo!B9304)</f>
        <v>0</v>
      </c>
      <c r="I9304" s="11">
        <f t="shared" si="146"/>
        <v>0</v>
      </c>
      <c r="J9304" s="22"/>
    </row>
    <row r="9305" spans="5:10">
      <c r="E9305" s="4" t="e">
        <f>VLOOKUP(B9305,'[1]Base de datos Almacen'!$B$2:$E$3654,4,0)</f>
        <v>#N/A</v>
      </c>
      <c r="F9305" s="8">
        <v>0</v>
      </c>
      <c r="G9305" s="9">
        <f>SUMIFS('Entrada - Salida'!$E:$E,'Entrada - Salida'!$D:$D,Saldo!C9305,'Entrada - Salida'!C:C,Saldo!B9305)</f>
        <v>0</v>
      </c>
      <c r="H9305" s="10">
        <f>SUMIFS('Entrada - Salida'!$F:$F,'Entrada - Salida'!$D:$D,Saldo!C9305,'Entrada - Salida'!C:C,Saldo!B9305)</f>
        <v>0</v>
      </c>
      <c r="I9305" s="11">
        <f t="shared" si="146"/>
        <v>0</v>
      </c>
      <c r="J9305" s="22"/>
    </row>
    <row r="9306" spans="5:10">
      <c r="E9306" s="4" t="e">
        <f>VLOOKUP(B9306,'[1]Base de datos Almacen'!$B$2:$E$3654,4,0)</f>
        <v>#N/A</v>
      </c>
      <c r="F9306" s="8">
        <v>0</v>
      </c>
      <c r="G9306" s="9">
        <f>SUMIFS('Entrada - Salida'!$E:$E,'Entrada - Salida'!$D:$D,Saldo!C9306,'Entrada - Salida'!C:C,Saldo!B9306)</f>
        <v>0</v>
      </c>
      <c r="H9306" s="10">
        <f>SUMIFS('Entrada - Salida'!$F:$F,'Entrada - Salida'!$D:$D,Saldo!C9306,'Entrada - Salida'!C:C,Saldo!B9306)</f>
        <v>0</v>
      </c>
      <c r="I9306" s="11">
        <f t="shared" si="146"/>
        <v>0</v>
      </c>
      <c r="J9306" s="22"/>
    </row>
    <row r="9307" spans="5:10">
      <c r="E9307" s="4" t="e">
        <f>VLOOKUP(B9307,'[1]Base de datos Almacen'!$B$2:$E$3654,4,0)</f>
        <v>#N/A</v>
      </c>
      <c r="F9307" s="8">
        <v>0</v>
      </c>
      <c r="G9307" s="9">
        <f>SUMIFS('Entrada - Salida'!$E:$E,'Entrada - Salida'!$D:$D,Saldo!C9307,'Entrada - Salida'!C:C,Saldo!B9307)</f>
        <v>0</v>
      </c>
      <c r="H9307" s="10">
        <f>SUMIFS('Entrada - Salida'!$F:$F,'Entrada - Salida'!$D:$D,Saldo!C9307,'Entrada - Salida'!C:C,Saldo!B9307)</f>
        <v>0</v>
      </c>
      <c r="I9307" s="11">
        <f t="shared" si="146"/>
        <v>0</v>
      </c>
      <c r="J9307" s="22"/>
    </row>
    <row r="9308" spans="5:10">
      <c r="E9308" s="4" t="e">
        <f>VLOOKUP(B9308,'[1]Base de datos Almacen'!$B$2:$E$3654,4,0)</f>
        <v>#N/A</v>
      </c>
      <c r="F9308" s="8">
        <v>0</v>
      </c>
      <c r="G9308" s="9">
        <f>SUMIFS('Entrada - Salida'!$E:$E,'Entrada - Salida'!$D:$D,Saldo!C9308,'Entrada - Salida'!C:C,Saldo!B9308)</f>
        <v>0</v>
      </c>
      <c r="H9308" s="10">
        <f>SUMIFS('Entrada - Salida'!$F:$F,'Entrada - Salida'!$D:$D,Saldo!C9308,'Entrada - Salida'!C:C,Saldo!B9308)</f>
        <v>0</v>
      </c>
      <c r="I9308" s="11">
        <f t="shared" si="146"/>
        <v>0</v>
      </c>
      <c r="J9308" s="22"/>
    </row>
    <row r="9309" spans="5:10">
      <c r="E9309" s="4" t="e">
        <f>VLOOKUP(B9309,'[1]Base de datos Almacen'!$B$2:$E$3654,4,0)</f>
        <v>#N/A</v>
      </c>
      <c r="F9309" s="8">
        <v>0</v>
      </c>
      <c r="G9309" s="9">
        <f>SUMIFS('Entrada - Salida'!$E:$E,'Entrada - Salida'!$D:$D,Saldo!C9309,'Entrada - Salida'!C:C,Saldo!B9309)</f>
        <v>0</v>
      </c>
      <c r="H9309" s="10">
        <f>SUMIFS('Entrada - Salida'!$F:$F,'Entrada - Salida'!$D:$D,Saldo!C9309,'Entrada - Salida'!C:C,Saldo!B9309)</f>
        <v>0</v>
      </c>
      <c r="I9309" s="11">
        <f t="shared" si="146"/>
        <v>0</v>
      </c>
      <c r="J9309" s="22"/>
    </row>
    <row r="9310" spans="5:10">
      <c r="E9310" s="4" t="e">
        <f>VLOOKUP(B9310,'[1]Base de datos Almacen'!$B$2:$E$3654,4,0)</f>
        <v>#N/A</v>
      </c>
      <c r="F9310" s="8">
        <v>0</v>
      </c>
      <c r="G9310" s="9">
        <f>SUMIFS('Entrada - Salida'!$E:$E,'Entrada - Salida'!$D:$D,Saldo!C9310,'Entrada - Salida'!C:C,Saldo!B9310)</f>
        <v>0</v>
      </c>
      <c r="H9310" s="10">
        <f>SUMIFS('Entrada - Salida'!$F:$F,'Entrada - Salida'!$D:$D,Saldo!C9310,'Entrada - Salida'!C:C,Saldo!B9310)</f>
        <v>0</v>
      </c>
      <c r="I9310" s="11">
        <f t="shared" si="146"/>
        <v>0</v>
      </c>
      <c r="J9310" s="22"/>
    </row>
    <row r="9311" spans="5:10">
      <c r="E9311" s="4" t="e">
        <f>VLOOKUP(B9311,'[1]Base de datos Almacen'!$B$2:$E$3654,4,0)</f>
        <v>#N/A</v>
      </c>
      <c r="F9311" s="8">
        <v>0</v>
      </c>
      <c r="G9311" s="9">
        <f>SUMIFS('Entrada - Salida'!$E:$E,'Entrada - Salida'!$D:$D,Saldo!C9311,'Entrada - Salida'!C:C,Saldo!B9311)</f>
        <v>0</v>
      </c>
      <c r="H9311" s="10">
        <f>SUMIFS('Entrada - Salida'!$F:$F,'Entrada - Salida'!$D:$D,Saldo!C9311,'Entrada - Salida'!C:C,Saldo!B9311)</f>
        <v>0</v>
      </c>
      <c r="I9311" s="11">
        <f t="shared" si="146"/>
        <v>0</v>
      </c>
      <c r="J9311" s="22"/>
    </row>
    <row r="9312" spans="5:10">
      <c r="E9312" s="4" t="e">
        <f>VLOOKUP(B9312,'[1]Base de datos Almacen'!$B$2:$E$3654,4,0)</f>
        <v>#N/A</v>
      </c>
      <c r="F9312" s="8">
        <v>0</v>
      </c>
      <c r="G9312" s="9">
        <f>SUMIFS('Entrada - Salida'!$E:$E,'Entrada - Salida'!$D:$D,Saldo!C9312,'Entrada - Salida'!C:C,Saldo!B9312)</f>
        <v>0</v>
      </c>
      <c r="H9312" s="10">
        <f>SUMIFS('Entrada - Salida'!$F:$F,'Entrada - Salida'!$D:$D,Saldo!C9312,'Entrada - Salida'!C:C,Saldo!B9312)</f>
        <v>0</v>
      </c>
      <c r="I9312" s="11">
        <f t="shared" si="146"/>
        <v>0</v>
      </c>
      <c r="J9312" s="22"/>
    </row>
    <row r="9313" spans="5:10">
      <c r="E9313" s="4" t="e">
        <f>VLOOKUP(B9313,'[1]Base de datos Almacen'!$B$2:$E$3654,4,0)</f>
        <v>#N/A</v>
      </c>
      <c r="F9313" s="8">
        <v>0</v>
      </c>
      <c r="G9313" s="9">
        <f>SUMIFS('Entrada - Salida'!$E:$E,'Entrada - Salida'!$D:$D,Saldo!C9313,'Entrada - Salida'!C:C,Saldo!B9313)</f>
        <v>0</v>
      </c>
      <c r="H9313" s="10">
        <f>SUMIFS('Entrada - Salida'!$F:$F,'Entrada - Salida'!$D:$D,Saldo!C9313,'Entrada - Salida'!C:C,Saldo!B9313)</f>
        <v>0</v>
      </c>
      <c r="I9313" s="11">
        <f t="shared" si="146"/>
        <v>0</v>
      </c>
      <c r="J9313" s="22"/>
    </row>
    <row r="9314" spans="5:10">
      <c r="E9314" s="4" t="e">
        <f>VLOOKUP(B9314,'[1]Base de datos Almacen'!$B$2:$E$3654,4,0)</f>
        <v>#N/A</v>
      </c>
      <c r="F9314" s="8">
        <v>0</v>
      </c>
      <c r="G9314" s="9">
        <f>SUMIFS('Entrada - Salida'!$E:$E,'Entrada - Salida'!$D:$D,Saldo!C9314,'Entrada - Salida'!C:C,Saldo!B9314)</f>
        <v>0</v>
      </c>
      <c r="H9314" s="10">
        <f>SUMIFS('Entrada - Salida'!$F:$F,'Entrada - Salida'!$D:$D,Saldo!C9314,'Entrada - Salida'!C:C,Saldo!B9314)</f>
        <v>0</v>
      </c>
      <c r="I9314" s="11">
        <f t="shared" si="146"/>
        <v>0</v>
      </c>
      <c r="J9314" s="22"/>
    </row>
    <row r="9315" spans="5:10">
      <c r="E9315" s="4" t="e">
        <f>VLOOKUP(B9315,'[1]Base de datos Almacen'!$B$2:$E$3654,4,0)</f>
        <v>#N/A</v>
      </c>
      <c r="F9315" s="8">
        <v>0</v>
      </c>
      <c r="G9315" s="9">
        <f>SUMIFS('Entrada - Salida'!$E:$E,'Entrada - Salida'!$D:$D,Saldo!C9315,'Entrada - Salida'!C:C,Saldo!B9315)</f>
        <v>0</v>
      </c>
      <c r="H9315" s="10">
        <f>SUMIFS('Entrada - Salida'!$F:$F,'Entrada - Salida'!$D:$D,Saldo!C9315,'Entrada - Salida'!C:C,Saldo!B9315)</f>
        <v>0</v>
      </c>
      <c r="I9315" s="11">
        <f t="shared" si="146"/>
        <v>0</v>
      </c>
      <c r="J9315" s="22"/>
    </row>
    <row r="9316" spans="5:10">
      <c r="E9316" s="4" t="e">
        <f>VLOOKUP(B9316,'[1]Base de datos Almacen'!$B$2:$E$3654,4,0)</f>
        <v>#N/A</v>
      </c>
      <c r="F9316" s="8">
        <v>0</v>
      </c>
      <c r="G9316" s="9">
        <f>SUMIFS('Entrada - Salida'!$E:$E,'Entrada - Salida'!$D:$D,Saldo!C9316,'Entrada - Salida'!C:C,Saldo!B9316)</f>
        <v>0</v>
      </c>
      <c r="H9316" s="10">
        <f>SUMIFS('Entrada - Salida'!$F:$F,'Entrada - Salida'!$D:$D,Saldo!C9316,'Entrada - Salida'!C:C,Saldo!B9316)</f>
        <v>0</v>
      </c>
      <c r="I9316" s="11">
        <f t="shared" si="146"/>
        <v>0</v>
      </c>
      <c r="J9316" s="22"/>
    </row>
    <row r="9317" spans="5:10">
      <c r="E9317" s="4" t="e">
        <f>VLOOKUP(B9317,'[1]Base de datos Almacen'!$B$2:$E$3654,4,0)</f>
        <v>#N/A</v>
      </c>
      <c r="F9317" s="8">
        <v>0</v>
      </c>
      <c r="G9317" s="9">
        <f>SUMIFS('Entrada - Salida'!$E:$E,'Entrada - Salida'!$D:$D,Saldo!C9317,'Entrada - Salida'!C:C,Saldo!B9317)</f>
        <v>0</v>
      </c>
      <c r="H9317" s="10">
        <f>SUMIFS('Entrada - Salida'!$F:$F,'Entrada - Salida'!$D:$D,Saldo!C9317,'Entrada - Salida'!C:C,Saldo!B9317)</f>
        <v>0</v>
      </c>
      <c r="I9317" s="11">
        <f t="shared" si="146"/>
        <v>0</v>
      </c>
      <c r="J9317" s="22"/>
    </row>
    <row r="9318" spans="5:10">
      <c r="E9318" s="4" t="e">
        <f>VLOOKUP(B9318,'[1]Base de datos Almacen'!$B$2:$E$3654,4,0)</f>
        <v>#N/A</v>
      </c>
      <c r="F9318" s="8">
        <v>0</v>
      </c>
      <c r="G9318" s="9">
        <f>SUMIFS('Entrada - Salida'!$E:$E,'Entrada - Salida'!$D:$D,Saldo!C9318,'Entrada - Salida'!C:C,Saldo!B9318)</f>
        <v>0</v>
      </c>
      <c r="H9318" s="10">
        <f>SUMIFS('Entrada - Salida'!$F:$F,'Entrada - Salida'!$D:$D,Saldo!C9318,'Entrada - Salida'!C:C,Saldo!B9318)</f>
        <v>0</v>
      </c>
      <c r="I9318" s="11">
        <f t="shared" si="146"/>
        <v>0</v>
      </c>
      <c r="J9318" s="22"/>
    </row>
    <row r="9319" spans="5:10">
      <c r="E9319" s="4" t="e">
        <f>VLOOKUP(B9319,'[1]Base de datos Almacen'!$B$2:$E$3654,4,0)</f>
        <v>#N/A</v>
      </c>
      <c r="F9319" s="8">
        <v>0</v>
      </c>
      <c r="G9319" s="9">
        <f>SUMIFS('Entrada - Salida'!$E:$E,'Entrada - Salida'!$D:$D,Saldo!C9319,'Entrada - Salida'!C:C,Saldo!B9319)</f>
        <v>0</v>
      </c>
      <c r="H9319" s="10">
        <f>SUMIFS('Entrada - Salida'!$F:$F,'Entrada - Salida'!$D:$D,Saldo!C9319,'Entrada - Salida'!C:C,Saldo!B9319)</f>
        <v>0</v>
      </c>
      <c r="I9319" s="11">
        <f t="shared" si="146"/>
        <v>0</v>
      </c>
      <c r="J9319" s="22"/>
    </row>
    <row r="9320" spans="5:10">
      <c r="E9320" s="4" t="e">
        <f>VLOOKUP(B9320,'[1]Base de datos Almacen'!$B$2:$E$3654,4,0)</f>
        <v>#N/A</v>
      </c>
      <c r="F9320" s="8">
        <v>0</v>
      </c>
      <c r="G9320" s="9">
        <f>SUMIFS('Entrada - Salida'!$E:$E,'Entrada - Salida'!$D:$D,Saldo!C9320,'Entrada - Salida'!C:C,Saldo!B9320)</f>
        <v>0</v>
      </c>
      <c r="H9320" s="10">
        <f>SUMIFS('Entrada - Salida'!$F:$F,'Entrada - Salida'!$D:$D,Saldo!C9320,'Entrada - Salida'!C:C,Saldo!B9320)</f>
        <v>0</v>
      </c>
      <c r="I9320" s="11">
        <f t="shared" si="146"/>
        <v>0</v>
      </c>
      <c r="J9320" s="22"/>
    </row>
    <row r="9321" spans="5:10">
      <c r="E9321" s="4" t="e">
        <f>VLOOKUP(B9321,'[1]Base de datos Almacen'!$B$2:$E$3654,4,0)</f>
        <v>#N/A</v>
      </c>
      <c r="F9321" s="8">
        <v>0</v>
      </c>
      <c r="G9321" s="9">
        <f>SUMIFS('Entrada - Salida'!$E:$E,'Entrada - Salida'!$D:$D,Saldo!C9321,'Entrada - Salida'!C:C,Saldo!B9321)</f>
        <v>0</v>
      </c>
      <c r="H9321" s="10">
        <f>SUMIFS('Entrada - Salida'!$F:$F,'Entrada - Salida'!$D:$D,Saldo!C9321,'Entrada - Salida'!C:C,Saldo!B9321)</f>
        <v>0</v>
      </c>
      <c r="I9321" s="11">
        <f t="shared" si="146"/>
        <v>0</v>
      </c>
      <c r="J9321" s="22"/>
    </row>
    <row r="9322" spans="5:10">
      <c r="E9322" s="4" t="e">
        <f>VLOOKUP(B9322,'[1]Base de datos Almacen'!$B$2:$E$3654,4,0)</f>
        <v>#N/A</v>
      </c>
      <c r="F9322" s="8">
        <v>0</v>
      </c>
      <c r="G9322" s="9">
        <f>SUMIFS('Entrada - Salida'!$E:$E,'Entrada - Salida'!$D:$D,Saldo!C9322,'Entrada - Salida'!C:C,Saldo!B9322)</f>
        <v>0</v>
      </c>
      <c r="H9322" s="10">
        <f>SUMIFS('Entrada - Salida'!$F:$F,'Entrada - Salida'!$D:$D,Saldo!C9322,'Entrada - Salida'!C:C,Saldo!B9322)</f>
        <v>0</v>
      </c>
      <c r="I9322" s="11">
        <f t="shared" si="146"/>
        <v>0</v>
      </c>
      <c r="J9322" s="22"/>
    </row>
    <row r="9323" spans="5:10">
      <c r="E9323" s="4" t="e">
        <f>VLOOKUP(B9323,'[1]Base de datos Almacen'!$B$2:$E$3654,4,0)</f>
        <v>#N/A</v>
      </c>
      <c r="F9323" s="8">
        <v>0</v>
      </c>
      <c r="G9323" s="9">
        <f>SUMIFS('Entrada - Salida'!$E:$E,'Entrada - Salida'!$D:$D,Saldo!C9323,'Entrada - Salida'!C:C,Saldo!B9323)</f>
        <v>0</v>
      </c>
      <c r="H9323" s="10">
        <f>SUMIFS('Entrada - Salida'!$F:$F,'Entrada - Salida'!$D:$D,Saldo!C9323,'Entrada - Salida'!C:C,Saldo!B9323)</f>
        <v>0</v>
      </c>
      <c r="I9323" s="11">
        <f t="shared" si="146"/>
        <v>0</v>
      </c>
      <c r="J9323" s="22"/>
    </row>
    <row r="9324" spans="5:10">
      <c r="E9324" s="4" t="e">
        <f>VLOOKUP(B9324,'[1]Base de datos Almacen'!$B$2:$E$3654,4,0)</f>
        <v>#N/A</v>
      </c>
      <c r="F9324" s="8">
        <v>0</v>
      </c>
      <c r="G9324" s="9">
        <f>SUMIFS('Entrada - Salida'!$E:$E,'Entrada - Salida'!$D:$D,Saldo!C9324,'Entrada - Salida'!C:C,Saldo!B9324)</f>
        <v>0</v>
      </c>
      <c r="H9324" s="10">
        <f>SUMIFS('Entrada - Salida'!$F:$F,'Entrada - Salida'!$D:$D,Saldo!C9324,'Entrada - Salida'!C:C,Saldo!B9324)</f>
        <v>0</v>
      </c>
      <c r="I9324" s="11">
        <f t="shared" si="146"/>
        <v>0</v>
      </c>
      <c r="J9324" s="22"/>
    </row>
    <row r="9325" spans="5:10">
      <c r="E9325" s="4" t="e">
        <f>VLOOKUP(B9325,'[1]Base de datos Almacen'!$B$2:$E$3654,4,0)</f>
        <v>#N/A</v>
      </c>
      <c r="F9325" s="8">
        <v>0</v>
      </c>
      <c r="G9325" s="9">
        <f>SUMIFS('Entrada - Salida'!$E:$E,'Entrada - Salida'!$D:$D,Saldo!C9325,'Entrada - Salida'!C:C,Saldo!B9325)</f>
        <v>0</v>
      </c>
      <c r="H9325" s="10">
        <f>SUMIFS('Entrada - Salida'!$F:$F,'Entrada - Salida'!$D:$D,Saldo!C9325,'Entrada - Salida'!C:C,Saldo!B9325)</f>
        <v>0</v>
      </c>
      <c r="I9325" s="11">
        <f t="shared" si="146"/>
        <v>0</v>
      </c>
      <c r="J9325" s="22"/>
    </row>
    <row r="9326" spans="5:10">
      <c r="E9326" s="4" t="e">
        <f>VLOOKUP(B9326,'[1]Base de datos Almacen'!$B$2:$E$3654,4,0)</f>
        <v>#N/A</v>
      </c>
      <c r="F9326" s="8">
        <v>0</v>
      </c>
      <c r="G9326" s="9">
        <f>SUMIFS('Entrada - Salida'!$E:$E,'Entrada - Salida'!$D:$D,Saldo!C9326,'Entrada - Salida'!C:C,Saldo!B9326)</f>
        <v>0</v>
      </c>
      <c r="H9326" s="10">
        <f>SUMIFS('Entrada - Salida'!$F:$F,'Entrada - Salida'!$D:$D,Saldo!C9326,'Entrada - Salida'!C:C,Saldo!B9326)</f>
        <v>0</v>
      </c>
      <c r="I9326" s="11">
        <f t="shared" ref="I9326:I9389" si="147">+(G9326-H9326)+F9326</f>
        <v>0</v>
      </c>
      <c r="J9326" s="22"/>
    </row>
    <row r="9327" spans="5:10">
      <c r="E9327" s="4" t="e">
        <f>VLOOKUP(B9327,'[1]Base de datos Almacen'!$B$2:$E$3654,4,0)</f>
        <v>#N/A</v>
      </c>
      <c r="F9327" s="8">
        <v>0</v>
      </c>
      <c r="G9327" s="9">
        <f>SUMIFS('Entrada - Salida'!$E:$E,'Entrada - Salida'!$D:$D,Saldo!C9327,'Entrada - Salida'!C:C,Saldo!B9327)</f>
        <v>0</v>
      </c>
      <c r="H9327" s="10">
        <f>SUMIFS('Entrada - Salida'!$F:$F,'Entrada - Salida'!$D:$D,Saldo!C9327,'Entrada - Salida'!C:C,Saldo!B9327)</f>
        <v>0</v>
      </c>
      <c r="I9327" s="11">
        <f t="shared" si="147"/>
        <v>0</v>
      </c>
      <c r="J9327" s="22"/>
    </row>
    <row r="9328" spans="5:10">
      <c r="E9328" s="4" t="e">
        <f>VLOOKUP(B9328,'[1]Base de datos Almacen'!$B$2:$E$3654,4,0)</f>
        <v>#N/A</v>
      </c>
      <c r="F9328" s="8">
        <v>0</v>
      </c>
      <c r="G9328" s="9">
        <f>SUMIFS('Entrada - Salida'!$E:$E,'Entrada - Salida'!$D:$D,Saldo!C9328,'Entrada - Salida'!C:C,Saldo!B9328)</f>
        <v>0</v>
      </c>
      <c r="H9328" s="10">
        <f>SUMIFS('Entrada - Salida'!$F:$F,'Entrada - Salida'!$D:$D,Saldo!C9328,'Entrada - Salida'!C:C,Saldo!B9328)</f>
        <v>0</v>
      </c>
      <c r="I9328" s="11">
        <f t="shared" si="147"/>
        <v>0</v>
      </c>
      <c r="J9328" s="22"/>
    </row>
    <row r="9329" spans="5:10">
      <c r="E9329" s="4" t="e">
        <f>VLOOKUP(B9329,'[1]Base de datos Almacen'!$B$2:$E$3654,4,0)</f>
        <v>#N/A</v>
      </c>
      <c r="F9329" s="8">
        <v>0</v>
      </c>
      <c r="G9329" s="9">
        <f>SUMIFS('Entrada - Salida'!$E:$E,'Entrada - Salida'!$D:$D,Saldo!C9329,'Entrada - Salida'!C:C,Saldo!B9329)</f>
        <v>0</v>
      </c>
      <c r="H9329" s="10">
        <f>SUMIFS('Entrada - Salida'!$F:$F,'Entrada - Salida'!$D:$D,Saldo!C9329,'Entrada - Salida'!C:C,Saldo!B9329)</f>
        <v>0</v>
      </c>
      <c r="I9329" s="11">
        <f t="shared" si="147"/>
        <v>0</v>
      </c>
      <c r="J9329" s="22"/>
    </row>
    <row r="9330" spans="5:10">
      <c r="E9330" s="4" t="e">
        <f>VLOOKUP(B9330,'[1]Base de datos Almacen'!$B$2:$E$3654,4,0)</f>
        <v>#N/A</v>
      </c>
      <c r="F9330" s="8">
        <v>0</v>
      </c>
      <c r="G9330" s="9">
        <f>SUMIFS('Entrada - Salida'!$E:$E,'Entrada - Salida'!$D:$D,Saldo!C9330,'Entrada - Salida'!C:C,Saldo!B9330)</f>
        <v>0</v>
      </c>
      <c r="H9330" s="10">
        <f>SUMIFS('Entrada - Salida'!$F:$F,'Entrada - Salida'!$D:$D,Saldo!C9330,'Entrada - Salida'!C:C,Saldo!B9330)</f>
        <v>0</v>
      </c>
      <c r="I9330" s="11">
        <f t="shared" si="147"/>
        <v>0</v>
      </c>
      <c r="J9330" s="22"/>
    </row>
    <row r="9331" spans="5:10">
      <c r="E9331" s="4" t="e">
        <f>VLOOKUP(B9331,'[1]Base de datos Almacen'!$B$2:$E$3654,4,0)</f>
        <v>#N/A</v>
      </c>
      <c r="F9331" s="8">
        <v>0</v>
      </c>
      <c r="G9331" s="9">
        <f>SUMIFS('Entrada - Salida'!$E:$E,'Entrada - Salida'!$D:$D,Saldo!C9331,'Entrada - Salida'!C:C,Saldo!B9331)</f>
        <v>0</v>
      </c>
      <c r="H9331" s="10">
        <f>SUMIFS('Entrada - Salida'!$F:$F,'Entrada - Salida'!$D:$D,Saldo!C9331,'Entrada - Salida'!C:C,Saldo!B9331)</f>
        <v>0</v>
      </c>
      <c r="I9331" s="11">
        <f t="shared" si="147"/>
        <v>0</v>
      </c>
      <c r="J9331" s="22"/>
    </row>
    <row r="9332" spans="5:10">
      <c r="E9332" s="4" t="e">
        <f>VLOOKUP(B9332,'[1]Base de datos Almacen'!$B$2:$E$3654,4,0)</f>
        <v>#N/A</v>
      </c>
      <c r="F9332" s="8">
        <v>0</v>
      </c>
      <c r="G9332" s="9">
        <f>SUMIFS('Entrada - Salida'!$E:$E,'Entrada - Salida'!$D:$D,Saldo!C9332,'Entrada - Salida'!C:C,Saldo!B9332)</f>
        <v>0</v>
      </c>
      <c r="H9332" s="10">
        <f>SUMIFS('Entrada - Salida'!$F:$F,'Entrada - Salida'!$D:$D,Saldo!C9332,'Entrada - Salida'!C:C,Saldo!B9332)</f>
        <v>0</v>
      </c>
      <c r="I9332" s="11">
        <f t="shared" si="147"/>
        <v>0</v>
      </c>
      <c r="J9332" s="22"/>
    </row>
    <row r="9333" spans="5:10">
      <c r="E9333" s="4" t="e">
        <f>VLOOKUP(B9333,'[1]Base de datos Almacen'!$B$2:$E$3654,4,0)</f>
        <v>#N/A</v>
      </c>
      <c r="F9333" s="8">
        <v>0</v>
      </c>
      <c r="G9333" s="9">
        <f>SUMIFS('Entrada - Salida'!$E:$E,'Entrada - Salida'!$D:$D,Saldo!C9333,'Entrada - Salida'!C:C,Saldo!B9333)</f>
        <v>0</v>
      </c>
      <c r="H9333" s="10">
        <f>SUMIFS('Entrada - Salida'!$F:$F,'Entrada - Salida'!$D:$D,Saldo!C9333,'Entrada - Salida'!C:C,Saldo!B9333)</f>
        <v>0</v>
      </c>
      <c r="I9333" s="11">
        <f t="shared" si="147"/>
        <v>0</v>
      </c>
      <c r="J9333" s="22"/>
    </row>
    <row r="9334" spans="5:10">
      <c r="E9334" s="4" t="e">
        <f>VLOOKUP(B9334,'[1]Base de datos Almacen'!$B$2:$E$3654,4,0)</f>
        <v>#N/A</v>
      </c>
      <c r="F9334" s="8">
        <v>0</v>
      </c>
      <c r="G9334" s="9">
        <f>SUMIFS('Entrada - Salida'!$E:$E,'Entrada - Salida'!$D:$D,Saldo!C9334,'Entrada - Salida'!C:C,Saldo!B9334)</f>
        <v>0</v>
      </c>
      <c r="H9334" s="10">
        <f>SUMIFS('Entrada - Salida'!$F:$F,'Entrada - Salida'!$D:$D,Saldo!C9334,'Entrada - Salida'!C:C,Saldo!B9334)</f>
        <v>0</v>
      </c>
      <c r="I9334" s="11">
        <f t="shared" si="147"/>
        <v>0</v>
      </c>
      <c r="J9334" s="22"/>
    </row>
    <row r="9335" spans="5:10">
      <c r="E9335" s="4" t="e">
        <f>VLOOKUP(B9335,'[1]Base de datos Almacen'!$B$2:$E$3654,4,0)</f>
        <v>#N/A</v>
      </c>
      <c r="F9335" s="8">
        <v>0</v>
      </c>
      <c r="G9335" s="9">
        <f>SUMIFS('Entrada - Salida'!$E:$E,'Entrada - Salida'!$D:$D,Saldo!C9335,'Entrada - Salida'!C:C,Saldo!B9335)</f>
        <v>0</v>
      </c>
      <c r="H9335" s="10">
        <f>SUMIFS('Entrada - Salida'!$F:$F,'Entrada - Salida'!$D:$D,Saldo!C9335,'Entrada - Salida'!C:C,Saldo!B9335)</f>
        <v>0</v>
      </c>
      <c r="I9335" s="11">
        <f t="shared" si="147"/>
        <v>0</v>
      </c>
      <c r="J9335" s="22"/>
    </row>
    <row r="9336" spans="5:10">
      <c r="E9336" s="4" t="e">
        <f>VLOOKUP(B9336,'[1]Base de datos Almacen'!$B$2:$E$3654,4,0)</f>
        <v>#N/A</v>
      </c>
      <c r="F9336" s="8">
        <v>0</v>
      </c>
      <c r="G9336" s="9">
        <f>SUMIFS('Entrada - Salida'!$E:$E,'Entrada - Salida'!$D:$D,Saldo!C9336,'Entrada - Salida'!C:C,Saldo!B9336)</f>
        <v>0</v>
      </c>
      <c r="H9336" s="10">
        <f>SUMIFS('Entrada - Salida'!$F:$F,'Entrada - Salida'!$D:$D,Saldo!C9336,'Entrada - Salida'!C:C,Saldo!B9336)</f>
        <v>0</v>
      </c>
      <c r="I9336" s="11">
        <f t="shared" si="147"/>
        <v>0</v>
      </c>
      <c r="J9336" s="22"/>
    </row>
    <row r="9337" spans="5:10">
      <c r="E9337" s="4" t="e">
        <f>VLOOKUP(B9337,'[1]Base de datos Almacen'!$B$2:$E$3654,4,0)</f>
        <v>#N/A</v>
      </c>
      <c r="F9337" s="8">
        <v>0</v>
      </c>
      <c r="G9337" s="9">
        <f>SUMIFS('Entrada - Salida'!$E:$E,'Entrada - Salida'!$D:$D,Saldo!C9337,'Entrada - Salida'!C:C,Saldo!B9337)</f>
        <v>0</v>
      </c>
      <c r="H9337" s="10">
        <f>SUMIFS('Entrada - Salida'!$F:$F,'Entrada - Salida'!$D:$D,Saldo!C9337,'Entrada - Salida'!C:C,Saldo!B9337)</f>
        <v>0</v>
      </c>
      <c r="I9337" s="11">
        <f t="shared" si="147"/>
        <v>0</v>
      </c>
      <c r="J9337" s="22"/>
    </row>
    <row r="9338" spans="5:10">
      <c r="E9338" s="4" t="e">
        <f>VLOOKUP(B9338,'[1]Base de datos Almacen'!$B$2:$E$3654,4,0)</f>
        <v>#N/A</v>
      </c>
      <c r="F9338" s="8">
        <v>0</v>
      </c>
      <c r="G9338" s="9">
        <f>SUMIFS('Entrada - Salida'!$E:$E,'Entrada - Salida'!$D:$D,Saldo!C9338,'Entrada - Salida'!C:C,Saldo!B9338)</f>
        <v>0</v>
      </c>
      <c r="H9338" s="10">
        <f>SUMIFS('Entrada - Salida'!$F:$F,'Entrada - Salida'!$D:$D,Saldo!C9338,'Entrada - Salida'!C:C,Saldo!B9338)</f>
        <v>0</v>
      </c>
      <c r="I9338" s="11">
        <f t="shared" si="147"/>
        <v>0</v>
      </c>
      <c r="J9338" s="22"/>
    </row>
    <row r="9339" spans="5:10">
      <c r="E9339" s="4" t="e">
        <f>VLOOKUP(B9339,'[1]Base de datos Almacen'!$B$2:$E$3654,4,0)</f>
        <v>#N/A</v>
      </c>
      <c r="F9339" s="8">
        <v>0</v>
      </c>
      <c r="G9339" s="9">
        <f>SUMIFS('Entrada - Salida'!$E:$E,'Entrada - Salida'!$D:$D,Saldo!C9339,'Entrada - Salida'!C:C,Saldo!B9339)</f>
        <v>0</v>
      </c>
      <c r="H9339" s="10">
        <f>SUMIFS('Entrada - Salida'!$F:$F,'Entrada - Salida'!$D:$D,Saldo!C9339,'Entrada - Salida'!C:C,Saldo!B9339)</f>
        <v>0</v>
      </c>
      <c r="I9339" s="11">
        <f t="shared" si="147"/>
        <v>0</v>
      </c>
      <c r="J9339" s="22"/>
    </row>
    <row r="9340" spans="5:10">
      <c r="E9340" s="4" t="e">
        <f>VLOOKUP(B9340,'[1]Base de datos Almacen'!$B$2:$E$3654,4,0)</f>
        <v>#N/A</v>
      </c>
      <c r="F9340" s="8">
        <v>0</v>
      </c>
      <c r="G9340" s="9">
        <f>SUMIFS('Entrada - Salida'!$E:$E,'Entrada - Salida'!$D:$D,Saldo!C9340,'Entrada - Salida'!C:C,Saldo!B9340)</f>
        <v>0</v>
      </c>
      <c r="H9340" s="10">
        <f>SUMIFS('Entrada - Salida'!$F:$F,'Entrada - Salida'!$D:$D,Saldo!C9340,'Entrada - Salida'!C:C,Saldo!B9340)</f>
        <v>0</v>
      </c>
      <c r="I9340" s="11">
        <f t="shared" si="147"/>
        <v>0</v>
      </c>
      <c r="J9340" s="22"/>
    </row>
    <row r="9341" spans="5:10">
      <c r="E9341" s="4" t="e">
        <f>VLOOKUP(B9341,'[1]Base de datos Almacen'!$B$2:$E$3654,4,0)</f>
        <v>#N/A</v>
      </c>
      <c r="F9341" s="8">
        <v>0</v>
      </c>
      <c r="G9341" s="9">
        <f>SUMIFS('Entrada - Salida'!$E:$E,'Entrada - Salida'!$D:$D,Saldo!C9341,'Entrada - Salida'!C:C,Saldo!B9341)</f>
        <v>0</v>
      </c>
      <c r="H9341" s="10">
        <f>SUMIFS('Entrada - Salida'!$F:$F,'Entrada - Salida'!$D:$D,Saldo!C9341,'Entrada - Salida'!C:C,Saldo!B9341)</f>
        <v>0</v>
      </c>
      <c r="I9341" s="11">
        <f t="shared" si="147"/>
        <v>0</v>
      </c>
      <c r="J9341" s="22"/>
    </row>
    <row r="9342" spans="5:10">
      <c r="E9342" s="4" t="e">
        <f>VLOOKUP(B9342,'[1]Base de datos Almacen'!$B$2:$E$3654,4,0)</f>
        <v>#N/A</v>
      </c>
      <c r="F9342" s="8">
        <v>0</v>
      </c>
      <c r="G9342" s="9">
        <f>SUMIFS('Entrada - Salida'!$E:$E,'Entrada - Salida'!$D:$D,Saldo!C9342,'Entrada - Salida'!C:C,Saldo!B9342)</f>
        <v>0</v>
      </c>
      <c r="H9342" s="10">
        <f>SUMIFS('Entrada - Salida'!$F:$F,'Entrada - Salida'!$D:$D,Saldo!C9342,'Entrada - Salida'!C:C,Saldo!B9342)</f>
        <v>0</v>
      </c>
      <c r="I9342" s="11">
        <f t="shared" si="147"/>
        <v>0</v>
      </c>
      <c r="J9342" s="22"/>
    </row>
    <row r="9343" spans="5:10">
      <c r="E9343" s="4" t="e">
        <f>VLOOKUP(B9343,'[1]Base de datos Almacen'!$B$2:$E$3654,4,0)</f>
        <v>#N/A</v>
      </c>
      <c r="F9343" s="8">
        <v>0</v>
      </c>
      <c r="G9343" s="9">
        <f>SUMIFS('Entrada - Salida'!$E:$E,'Entrada - Salida'!$D:$D,Saldo!C9343,'Entrada - Salida'!C:C,Saldo!B9343)</f>
        <v>0</v>
      </c>
      <c r="H9343" s="10">
        <f>SUMIFS('Entrada - Salida'!$F:$F,'Entrada - Salida'!$D:$D,Saldo!C9343,'Entrada - Salida'!C:C,Saldo!B9343)</f>
        <v>0</v>
      </c>
      <c r="I9343" s="11">
        <f t="shared" si="147"/>
        <v>0</v>
      </c>
      <c r="J9343" s="22"/>
    </row>
    <row r="9344" spans="5:10">
      <c r="E9344" s="4" t="e">
        <f>VLOOKUP(B9344,'[1]Base de datos Almacen'!$B$2:$E$3654,4,0)</f>
        <v>#N/A</v>
      </c>
      <c r="F9344" s="8">
        <v>0</v>
      </c>
      <c r="G9344" s="9">
        <f>SUMIFS('Entrada - Salida'!$E:$E,'Entrada - Salida'!$D:$D,Saldo!C9344,'Entrada - Salida'!C:C,Saldo!B9344)</f>
        <v>0</v>
      </c>
      <c r="H9344" s="10">
        <f>SUMIFS('Entrada - Salida'!$F:$F,'Entrada - Salida'!$D:$D,Saldo!C9344,'Entrada - Salida'!C:C,Saldo!B9344)</f>
        <v>0</v>
      </c>
      <c r="I9344" s="11">
        <f t="shared" si="147"/>
        <v>0</v>
      </c>
      <c r="J9344" s="22"/>
    </row>
    <row r="9345" spans="5:10">
      <c r="E9345" s="4" t="e">
        <f>VLOOKUP(B9345,'[1]Base de datos Almacen'!$B$2:$E$3654,4,0)</f>
        <v>#N/A</v>
      </c>
      <c r="F9345" s="8">
        <v>0</v>
      </c>
      <c r="G9345" s="9">
        <f>SUMIFS('Entrada - Salida'!$E:$E,'Entrada - Salida'!$D:$D,Saldo!C9345,'Entrada - Salida'!C:C,Saldo!B9345)</f>
        <v>0</v>
      </c>
      <c r="H9345" s="10">
        <f>SUMIFS('Entrada - Salida'!$F:$F,'Entrada - Salida'!$D:$D,Saldo!C9345,'Entrada - Salida'!C:C,Saldo!B9345)</f>
        <v>0</v>
      </c>
      <c r="I9345" s="11">
        <f t="shared" si="147"/>
        <v>0</v>
      </c>
      <c r="J9345" s="22"/>
    </row>
    <row r="9346" spans="5:10">
      <c r="E9346" s="4" t="e">
        <f>VLOOKUP(B9346,'[1]Base de datos Almacen'!$B$2:$E$3654,4,0)</f>
        <v>#N/A</v>
      </c>
      <c r="F9346" s="8">
        <v>0</v>
      </c>
      <c r="G9346" s="9">
        <f>SUMIFS('Entrada - Salida'!$E:$E,'Entrada - Salida'!$D:$D,Saldo!C9346,'Entrada - Salida'!C:C,Saldo!B9346)</f>
        <v>0</v>
      </c>
      <c r="H9346" s="10">
        <f>SUMIFS('Entrada - Salida'!$F:$F,'Entrada - Salida'!$D:$D,Saldo!C9346,'Entrada - Salida'!C:C,Saldo!B9346)</f>
        <v>0</v>
      </c>
      <c r="I9346" s="11">
        <f t="shared" si="147"/>
        <v>0</v>
      </c>
      <c r="J9346" s="22"/>
    </row>
    <row r="9347" spans="5:10">
      <c r="E9347" s="4" t="e">
        <f>VLOOKUP(B9347,'[1]Base de datos Almacen'!$B$2:$E$3654,4,0)</f>
        <v>#N/A</v>
      </c>
      <c r="F9347" s="8">
        <v>0</v>
      </c>
      <c r="G9347" s="9">
        <f>SUMIFS('Entrada - Salida'!$E:$E,'Entrada - Salida'!$D:$D,Saldo!C9347,'Entrada - Salida'!C:C,Saldo!B9347)</f>
        <v>0</v>
      </c>
      <c r="H9347" s="10">
        <f>SUMIFS('Entrada - Salida'!$F:$F,'Entrada - Salida'!$D:$D,Saldo!C9347,'Entrada - Salida'!C:C,Saldo!B9347)</f>
        <v>0</v>
      </c>
      <c r="I9347" s="11">
        <f t="shared" si="147"/>
        <v>0</v>
      </c>
      <c r="J9347" s="22"/>
    </row>
    <row r="9348" spans="5:10">
      <c r="E9348" s="4" t="e">
        <f>VLOOKUP(B9348,'[1]Base de datos Almacen'!$B$2:$E$3654,4,0)</f>
        <v>#N/A</v>
      </c>
      <c r="F9348" s="8">
        <v>0</v>
      </c>
      <c r="G9348" s="9">
        <f>SUMIFS('Entrada - Salida'!$E:$E,'Entrada - Salida'!$D:$D,Saldo!C9348,'Entrada - Salida'!C:C,Saldo!B9348)</f>
        <v>0</v>
      </c>
      <c r="H9348" s="10">
        <f>SUMIFS('Entrada - Salida'!$F:$F,'Entrada - Salida'!$D:$D,Saldo!C9348,'Entrada - Salida'!C:C,Saldo!B9348)</f>
        <v>0</v>
      </c>
      <c r="I9348" s="11">
        <f t="shared" si="147"/>
        <v>0</v>
      </c>
      <c r="J9348" s="22"/>
    </row>
    <row r="9349" spans="5:10">
      <c r="E9349" s="4" t="e">
        <f>VLOOKUP(B9349,'[1]Base de datos Almacen'!$B$2:$E$3654,4,0)</f>
        <v>#N/A</v>
      </c>
      <c r="F9349" s="8">
        <v>0</v>
      </c>
      <c r="G9349" s="9">
        <f>SUMIFS('Entrada - Salida'!$E:$E,'Entrada - Salida'!$D:$D,Saldo!C9349,'Entrada - Salida'!C:C,Saldo!B9349)</f>
        <v>0</v>
      </c>
      <c r="H9349" s="10">
        <f>SUMIFS('Entrada - Salida'!$F:$F,'Entrada - Salida'!$D:$D,Saldo!C9349,'Entrada - Salida'!C:C,Saldo!B9349)</f>
        <v>0</v>
      </c>
      <c r="I9349" s="11">
        <f t="shared" si="147"/>
        <v>0</v>
      </c>
      <c r="J9349" s="22"/>
    </row>
    <row r="9350" spans="5:10">
      <c r="E9350" s="4" t="e">
        <f>VLOOKUP(B9350,'[1]Base de datos Almacen'!$B$2:$E$3654,4,0)</f>
        <v>#N/A</v>
      </c>
      <c r="F9350" s="8">
        <v>0</v>
      </c>
      <c r="G9350" s="9">
        <f>SUMIFS('Entrada - Salida'!$E:$E,'Entrada - Salida'!$D:$D,Saldo!C9350,'Entrada - Salida'!C:C,Saldo!B9350)</f>
        <v>0</v>
      </c>
      <c r="H9350" s="10">
        <f>SUMIFS('Entrada - Salida'!$F:$F,'Entrada - Salida'!$D:$D,Saldo!C9350,'Entrada - Salida'!C:C,Saldo!B9350)</f>
        <v>0</v>
      </c>
      <c r="I9350" s="11">
        <f t="shared" si="147"/>
        <v>0</v>
      </c>
      <c r="J9350" s="22"/>
    </row>
    <row r="9351" spans="5:10">
      <c r="E9351" s="4" t="e">
        <f>VLOOKUP(B9351,'[1]Base de datos Almacen'!$B$2:$E$3654,4,0)</f>
        <v>#N/A</v>
      </c>
      <c r="F9351" s="8">
        <v>0</v>
      </c>
      <c r="G9351" s="9">
        <f>SUMIFS('Entrada - Salida'!$E:$E,'Entrada - Salida'!$D:$D,Saldo!C9351,'Entrada - Salida'!C:C,Saldo!B9351)</f>
        <v>0</v>
      </c>
      <c r="H9351" s="10">
        <f>SUMIFS('Entrada - Salida'!$F:$F,'Entrada - Salida'!$D:$D,Saldo!C9351,'Entrada - Salida'!C:C,Saldo!B9351)</f>
        <v>0</v>
      </c>
      <c r="I9351" s="11">
        <f t="shared" si="147"/>
        <v>0</v>
      </c>
      <c r="J9351" s="22"/>
    </row>
    <row r="9352" spans="5:10">
      <c r="E9352" s="4" t="e">
        <f>VLOOKUP(B9352,'[1]Base de datos Almacen'!$B$2:$E$3654,4,0)</f>
        <v>#N/A</v>
      </c>
      <c r="F9352" s="8">
        <v>0</v>
      </c>
      <c r="G9352" s="9">
        <f>SUMIFS('Entrada - Salida'!$E:$E,'Entrada - Salida'!$D:$D,Saldo!C9352,'Entrada - Salida'!C:C,Saldo!B9352)</f>
        <v>0</v>
      </c>
      <c r="H9352" s="10">
        <f>SUMIFS('Entrada - Salida'!$F:$F,'Entrada - Salida'!$D:$D,Saldo!C9352,'Entrada - Salida'!C:C,Saldo!B9352)</f>
        <v>0</v>
      </c>
      <c r="I9352" s="11">
        <f t="shared" si="147"/>
        <v>0</v>
      </c>
      <c r="J9352" s="22"/>
    </row>
    <row r="9353" spans="5:10">
      <c r="E9353" s="4" t="e">
        <f>VLOOKUP(B9353,'[1]Base de datos Almacen'!$B$2:$E$3654,4,0)</f>
        <v>#N/A</v>
      </c>
      <c r="F9353" s="8">
        <v>0</v>
      </c>
      <c r="G9353" s="9">
        <f>SUMIFS('Entrada - Salida'!$E:$E,'Entrada - Salida'!$D:$D,Saldo!C9353,'Entrada - Salida'!C:C,Saldo!B9353)</f>
        <v>0</v>
      </c>
      <c r="H9353" s="10">
        <f>SUMIFS('Entrada - Salida'!$F:$F,'Entrada - Salida'!$D:$D,Saldo!C9353,'Entrada - Salida'!C:C,Saldo!B9353)</f>
        <v>0</v>
      </c>
      <c r="I9353" s="11">
        <f t="shared" si="147"/>
        <v>0</v>
      </c>
      <c r="J9353" s="22"/>
    </row>
    <row r="9354" spans="5:10">
      <c r="E9354" s="4" t="e">
        <f>VLOOKUP(B9354,'[1]Base de datos Almacen'!$B$2:$E$3654,4,0)</f>
        <v>#N/A</v>
      </c>
      <c r="F9354" s="8">
        <v>0</v>
      </c>
      <c r="G9354" s="9">
        <f>SUMIFS('Entrada - Salida'!$E:$E,'Entrada - Salida'!$D:$D,Saldo!C9354,'Entrada - Salida'!C:C,Saldo!B9354)</f>
        <v>0</v>
      </c>
      <c r="H9354" s="10">
        <f>SUMIFS('Entrada - Salida'!$F:$F,'Entrada - Salida'!$D:$D,Saldo!C9354,'Entrada - Salida'!C:C,Saldo!B9354)</f>
        <v>0</v>
      </c>
      <c r="I9354" s="11">
        <f t="shared" si="147"/>
        <v>0</v>
      </c>
      <c r="J9354" s="22"/>
    </row>
    <row r="9355" spans="5:10">
      <c r="E9355" s="4" t="e">
        <f>VLOOKUP(B9355,'[1]Base de datos Almacen'!$B$2:$E$3654,4,0)</f>
        <v>#N/A</v>
      </c>
      <c r="F9355" s="8">
        <v>0</v>
      </c>
      <c r="G9355" s="9">
        <f>SUMIFS('Entrada - Salida'!$E:$E,'Entrada - Salida'!$D:$D,Saldo!C9355,'Entrada - Salida'!C:C,Saldo!B9355)</f>
        <v>0</v>
      </c>
      <c r="H9355" s="10">
        <f>SUMIFS('Entrada - Salida'!$F:$F,'Entrada - Salida'!$D:$D,Saldo!C9355,'Entrada - Salida'!C:C,Saldo!B9355)</f>
        <v>0</v>
      </c>
      <c r="I9355" s="11">
        <f t="shared" si="147"/>
        <v>0</v>
      </c>
      <c r="J9355" s="22"/>
    </row>
    <row r="9356" spans="5:10">
      <c r="E9356" s="4" t="e">
        <f>VLOOKUP(B9356,'[1]Base de datos Almacen'!$B$2:$E$3654,4,0)</f>
        <v>#N/A</v>
      </c>
      <c r="F9356" s="8">
        <v>0</v>
      </c>
      <c r="G9356" s="9">
        <f>SUMIFS('Entrada - Salida'!$E:$E,'Entrada - Salida'!$D:$D,Saldo!C9356,'Entrada - Salida'!C:C,Saldo!B9356)</f>
        <v>0</v>
      </c>
      <c r="H9356" s="10">
        <f>SUMIFS('Entrada - Salida'!$F:$F,'Entrada - Salida'!$D:$D,Saldo!C9356,'Entrada - Salida'!C:C,Saldo!B9356)</f>
        <v>0</v>
      </c>
      <c r="I9356" s="11">
        <f t="shared" si="147"/>
        <v>0</v>
      </c>
      <c r="J9356" s="22"/>
    </row>
    <row r="9357" spans="5:10">
      <c r="E9357" s="4" t="e">
        <f>VLOOKUP(B9357,'[1]Base de datos Almacen'!$B$2:$E$3654,4,0)</f>
        <v>#N/A</v>
      </c>
      <c r="F9357" s="8">
        <v>0</v>
      </c>
      <c r="G9357" s="9">
        <f>SUMIFS('Entrada - Salida'!$E:$E,'Entrada - Salida'!$D:$D,Saldo!C9357,'Entrada - Salida'!C:C,Saldo!B9357)</f>
        <v>0</v>
      </c>
      <c r="H9357" s="10">
        <f>SUMIFS('Entrada - Salida'!$F:$F,'Entrada - Salida'!$D:$D,Saldo!C9357,'Entrada - Salida'!C:C,Saldo!B9357)</f>
        <v>0</v>
      </c>
      <c r="I9357" s="11">
        <f t="shared" si="147"/>
        <v>0</v>
      </c>
      <c r="J9357" s="22"/>
    </row>
    <row r="9358" spans="5:10">
      <c r="E9358" s="4" t="e">
        <f>VLOOKUP(B9358,'[1]Base de datos Almacen'!$B$2:$E$3654,4,0)</f>
        <v>#N/A</v>
      </c>
      <c r="F9358" s="8">
        <v>0</v>
      </c>
      <c r="G9358" s="9">
        <f>SUMIFS('Entrada - Salida'!$E:$E,'Entrada - Salida'!$D:$D,Saldo!C9358,'Entrada - Salida'!C:C,Saldo!B9358)</f>
        <v>0</v>
      </c>
      <c r="H9358" s="10">
        <f>SUMIFS('Entrada - Salida'!$F:$F,'Entrada - Salida'!$D:$D,Saldo!C9358,'Entrada - Salida'!C:C,Saldo!B9358)</f>
        <v>0</v>
      </c>
      <c r="I9358" s="11">
        <f t="shared" si="147"/>
        <v>0</v>
      </c>
      <c r="J9358" s="22"/>
    </row>
    <row r="9359" spans="5:10">
      <c r="E9359" s="4" t="e">
        <f>VLOOKUP(B9359,'[1]Base de datos Almacen'!$B$2:$E$3654,4,0)</f>
        <v>#N/A</v>
      </c>
      <c r="F9359" s="8">
        <v>0</v>
      </c>
      <c r="G9359" s="9">
        <f>SUMIFS('Entrada - Salida'!$E:$E,'Entrada - Salida'!$D:$D,Saldo!C9359,'Entrada - Salida'!C:C,Saldo!B9359)</f>
        <v>0</v>
      </c>
      <c r="H9359" s="10">
        <f>SUMIFS('Entrada - Salida'!$F:$F,'Entrada - Salida'!$D:$D,Saldo!C9359,'Entrada - Salida'!C:C,Saldo!B9359)</f>
        <v>0</v>
      </c>
      <c r="I9359" s="11">
        <f t="shared" si="147"/>
        <v>0</v>
      </c>
      <c r="J9359" s="22"/>
    </row>
    <row r="9360" spans="5:10">
      <c r="E9360" s="4" t="e">
        <f>VLOOKUP(B9360,'[1]Base de datos Almacen'!$B$2:$E$3654,4,0)</f>
        <v>#N/A</v>
      </c>
      <c r="F9360" s="8">
        <v>0</v>
      </c>
      <c r="G9360" s="9">
        <f>SUMIFS('Entrada - Salida'!$E:$E,'Entrada - Salida'!$D:$D,Saldo!C9360,'Entrada - Salida'!C:C,Saldo!B9360)</f>
        <v>0</v>
      </c>
      <c r="H9360" s="10">
        <f>SUMIFS('Entrada - Salida'!$F:$F,'Entrada - Salida'!$D:$D,Saldo!C9360,'Entrada - Salida'!C:C,Saldo!B9360)</f>
        <v>0</v>
      </c>
      <c r="I9360" s="11">
        <f t="shared" si="147"/>
        <v>0</v>
      </c>
      <c r="J9360" s="22"/>
    </row>
    <row r="9361" spans="5:10">
      <c r="E9361" s="4" t="e">
        <f>VLOOKUP(B9361,'[1]Base de datos Almacen'!$B$2:$E$3654,4,0)</f>
        <v>#N/A</v>
      </c>
      <c r="F9361" s="8">
        <v>0</v>
      </c>
      <c r="G9361" s="9">
        <f>SUMIFS('Entrada - Salida'!$E:$E,'Entrada - Salida'!$D:$D,Saldo!C9361,'Entrada - Salida'!C:C,Saldo!B9361)</f>
        <v>0</v>
      </c>
      <c r="H9361" s="10">
        <f>SUMIFS('Entrada - Salida'!$F:$F,'Entrada - Salida'!$D:$D,Saldo!C9361,'Entrada - Salida'!C:C,Saldo!B9361)</f>
        <v>0</v>
      </c>
      <c r="I9361" s="11">
        <f t="shared" si="147"/>
        <v>0</v>
      </c>
      <c r="J9361" s="22"/>
    </row>
    <row r="9362" spans="5:10">
      <c r="E9362" s="4" t="e">
        <f>VLOOKUP(B9362,'[1]Base de datos Almacen'!$B$2:$E$3654,4,0)</f>
        <v>#N/A</v>
      </c>
      <c r="F9362" s="8">
        <v>0</v>
      </c>
      <c r="G9362" s="9">
        <f>SUMIFS('Entrada - Salida'!$E:$E,'Entrada - Salida'!$D:$D,Saldo!C9362,'Entrada - Salida'!C:C,Saldo!B9362)</f>
        <v>0</v>
      </c>
      <c r="H9362" s="10">
        <f>SUMIFS('Entrada - Salida'!$F:$F,'Entrada - Salida'!$D:$D,Saldo!C9362,'Entrada - Salida'!C:C,Saldo!B9362)</f>
        <v>0</v>
      </c>
      <c r="I9362" s="11">
        <f t="shared" si="147"/>
        <v>0</v>
      </c>
      <c r="J9362" s="22"/>
    </row>
    <row r="9363" spans="5:10">
      <c r="E9363" s="4" t="e">
        <f>VLOOKUP(B9363,'[1]Base de datos Almacen'!$B$2:$E$3654,4,0)</f>
        <v>#N/A</v>
      </c>
      <c r="F9363" s="8">
        <v>0</v>
      </c>
      <c r="G9363" s="9">
        <f>SUMIFS('Entrada - Salida'!$E:$E,'Entrada - Salida'!$D:$D,Saldo!C9363,'Entrada - Salida'!C:C,Saldo!B9363)</f>
        <v>0</v>
      </c>
      <c r="H9363" s="10">
        <f>SUMIFS('Entrada - Salida'!$F:$F,'Entrada - Salida'!$D:$D,Saldo!C9363,'Entrada - Salida'!C:C,Saldo!B9363)</f>
        <v>0</v>
      </c>
      <c r="I9363" s="11">
        <f t="shared" si="147"/>
        <v>0</v>
      </c>
      <c r="J9363" s="22"/>
    </row>
    <row r="9364" spans="5:10">
      <c r="E9364" s="4" t="e">
        <f>VLOOKUP(B9364,'[1]Base de datos Almacen'!$B$2:$E$3654,4,0)</f>
        <v>#N/A</v>
      </c>
      <c r="F9364" s="8">
        <v>0</v>
      </c>
      <c r="G9364" s="9">
        <f>SUMIFS('Entrada - Salida'!$E:$E,'Entrada - Salida'!$D:$D,Saldo!C9364,'Entrada - Salida'!C:C,Saldo!B9364)</f>
        <v>0</v>
      </c>
      <c r="H9364" s="10">
        <f>SUMIFS('Entrada - Salida'!$F:$F,'Entrada - Salida'!$D:$D,Saldo!C9364,'Entrada - Salida'!C:C,Saldo!B9364)</f>
        <v>0</v>
      </c>
      <c r="I9364" s="11">
        <f t="shared" si="147"/>
        <v>0</v>
      </c>
      <c r="J9364" s="22"/>
    </row>
    <row r="9365" spans="5:10">
      <c r="E9365" s="4" t="e">
        <f>VLOOKUP(B9365,'[1]Base de datos Almacen'!$B$2:$E$3654,4,0)</f>
        <v>#N/A</v>
      </c>
      <c r="F9365" s="8">
        <v>0</v>
      </c>
      <c r="G9365" s="9">
        <f>SUMIFS('Entrada - Salida'!$E:$E,'Entrada - Salida'!$D:$D,Saldo!C9365,'Entrada - Salida'!C:C,Saldo!B9365)</f>
        <v>0</v>
      </c>
      <c r="H9365" s="10">
        <f>SUMIFS('Entrada - Salida'!$F:$F,'Entrada - Salida'!$D:$D,Saldo!C9365,'Entrada - Salida'!C:C,Saldo!B9365)</f>
        <v>0</v>
      </c>
      <c r="I9365" s="11">
        <f t="shared" si="147"/>
        <v>0</v>
      </c>
      <c r="J9365" s="22"/>
    </row>
    <row r="9366" spans="5:10">
      <c r="E9366" s="4" t="e">
        <f>VLOOKUP(B9366,'[1]Base de datos Almacen'!$B$2:$E$3654,4,0)</f>
        <v>#N/A</v>
      </c>
      <c r="F9366" s="8">
        <v>0</v>
      </c>
      <c r="G9366" s="9">
        <f>SUMIFS('Entrada - Salida'!$E:$E,'Entrada - Salida'!$D:$D,Saldo!C9366,'Entrada - Salida'!C:C,Saldo!B9366)</f>
        <v>0</v>
      </c>
      <c r="H9366" s="10">
        <f>SUMIFS('Entrada - Salida'!$F:$F,'Entrada - Salida'!$D:$D,Saldo!C9366,'Entrada - Salida'!C:C,Saldo!B9366)</f>
        <v>0</v>
      </c>
      <c r="I9366" s="11">
        <f t="shared" si="147"/>
        <v>0</v>
      </c>
      <c r="J9366" s="22"/>
    </row>
    <row r="9367" spans="5:10">
      <c r="E9367" s="4" t="e">
        <f>VLOOKUP(B9367,'[1]Base de datos Almacen'!$B$2:$E$3654,4,0)</f>
        <v>#N/A</v>
      </c>
      <c r="F9367" s="8">
        <v>0</v>
      </c>
      <c r="G9367" s="9">
        <f>SUMIFS('Entrada - Salida'!$E:$E,'Entrada - Salida'!$D:$D,Saldo!C9367,'Entrada - Salida'!C:C,Saldo!B9367)</f>
        <v>0</v>
      </c>
      <c r="H9367" s="10">
        <f>SUMIFS('Entrada - Salida'!$F:$F,'Entrada - Salida'!$D:$D,Saldo!C9367,'Entrada - Salida'!C:C,Saldo!B9367)</f>
        <v>0</v>
      </c>
      <c r="I9367" s="11">
        <f t="shared" si="147"/>
        <v>0</v>
      </c>
      <c r="J9367" s="22"/>
    </row>
    <row r="9368" spans="5:10">
      <c r="E9368" s="4" t="e">
        <f>VLOOKUP(B9368,'[1]Base de datos Almacen'!$B$2:$E$3654,4,0)</f>
        <v>#N/A</v>
      </c>
      <c r="F9368" s="8">
        <v>0</v>
      </c>
      <c r="G9368" s="9">
        <f>SUMIFS('Entrada - Salida'!$E:$E,'Entrada - Salida'!$D:$D,Saldo!C9368,'Entrada - Salida'!C:C,Saldo!B9368)</f>
        <v>0</v>
      </c>
      <c r="H9368" s="10">
        <f>SUMIFS('Entrada - Salida'!$F:$F,'Entrada - Salida'!$D:$D,Saldo!C9368,'Entrada - Salida'!C:C,Saldo!B9368)</f>
        <v>0</v>
      </c>
      <c r="I9368" s="11">
        <f t="shared" si="147"/>
        <v>0</v>
      </c>
      <c r="J9368" s="22"/>
    </row>
    <row r="9369" spans="5:10">
      <c r="E9369" s="4" t="e">
        <f>VLOOKUP(B9369,'[1]Base de datos Almacen'!$B$2:$E$3654,4,0)</f>
        <v>#N/A</v>
      </c>
      <c r="F9369" s="8">
        <v>0</v>
      </c>
      <c r="G9369" s="9">
        <f>SUMIFS('Entrada - Salida'!$E:$E,'Entrada - Salida'!$D:$D,Saldo!C9369,'Entrada - Salida'!C:C,Saldo!B9369)</f>
        <v>0</v>
      </c>
      <c r="H9369" s="10">
        <f>SUMIFS('Entrada - Salida'!$F:$F,'Entrada - Salida'!$D:$D,Saldo!C9369,'Entrada - Salida'!C:C,Saldo!B9369)</f>
        <v>0</v>
      </c>
      <c r="I9369" s="11">
        <f t="shared" si="147"/>
        <v>0</v>
      </c>
      <c r="J9369" s="22"/>
    </row>
    <row r="9370" spans="5:10">
      <c r="E9370" s="4" t="e">
        <f>VLOOKUP(B9370,'[1]Base de datos Almacen'!$B$2:$E$3654,4,0)</f>
        <v>#N/A</v>
      </c>
      <c r="F9370" s="8">
        <v>0</v>
      </c>
      <c r="G9370" s="9">
        <f>SUMIFS('Entrada - Salida'!$E:$E,'Entrada - Salida'!$D:$D,Saldo!C9370,'Entrada - Salida'!C:C,Saldo!B9370)</f>
        <v>0</v>
      </c>
      <c r="H9370" s="10">
        <f>SUMIFS('Entrada - Salida'!$F:$F,'Entrada - Salida'!$D:$D,Saldo!C9370,'Entrada - Salida'!C:C,Saldo!B9370)</f>
        <v>0</v>
      </c>
      <c r="I9370" s="11">
        <f t="shared" si="147"/>
        <v>0</v>
      </c>
      <c r="J9370" s="22"/>
    </row>
    <row r="9371" spans="5:10">
      <c r="E9371" s="4" t="e">
        <f>VLOOKUP(B9371,'[1]Base de datos Almacen'!$B$2:$E$3654,4,0)</f>
        <v>#N/A</v>
      </c>
      <c r="F9371" s="8">
        <v>0</v>
      </c>
      <c r="G9371" s="9">
        <f>SUMIFS('Entrada - Salida'!$E:$E,'Entrada - Salida'!$D:$D,Saldo!C9371,'Entrada - Salida'!C:C,Saldo!B9371)</f>
        <v>0</v>
      </c>
      <c r="H9371" s="10">
        <f>SUMIFS('Entrada - Salida'!$F:$F,'Entrada - Salida'!$D:$D,Saldo!C9371,'Entrada - Salida'!C:C,Saldo!B9371)</f>
        <v>0</v>
      </c>
      <c r="I9371" s="11">
        <f t="shared" si="147"/>
        <v>0</v>
      </c>
      <c r="J9371" s="22"/>
    </row>
    <row r="9372" spans="5:10">
      <c r="E9372" s="4" t="e">
        <f>VLOOKUP(B9372,'[1]Base de datos Almacen'!$B$2:$E$3654,4,0)</f>
        <v>#N/A</v>
      </c>
      <c r="F9372" s="8">
        <v>0</v>
      </c>
      <c r="G9372" s="9">
        <f>SUMIFS('Entrada - Salida'!$E:$E,'Entrada - Salida'!$D:$D,Saldo!C9372,'Entrada - Salida'!C:C,Saldo!B9372)</f>
        <v>0</v>
      </c>
      <c r="H9372" s="10">
        <f>SUMIFS('Entrada - Salida'!$F:$F,'Entrada - Salida'!$D:$D,Saldo!C9372,'Entrada - Salida'!C:C,Saldo!B9372)</f>
        <v>0</v>
      </c>
      <c r="I9372" s="11">
        <f t="shared" si="147"/>
        <v>0</v>
      </c>
      <c r="J9372" s="22"/>
    </row>
    <row r="9373" spans="5:10">
      <c r="E9373" s="4" t="e">
        <f>VLOOKUP(B9373,'[1]Base de datos Almacen'!$B$2:$E$3654,4,0)</f>
        <v>#N/A</v>
      </c>
      <c r="F9373" s="8">
        <v>0</v>
      </c>
      <c r="G9373" s="9">
        <f>SUMIFS('Entrada - Salida'!$E:$E,'Entrada - Salida'!$D:$D,Saldo!C9373,'Entrada - Salida'!C:C,Saldo!B9373)</f>
        <v>0</v>
      </c>
      <c r="H9373" s="10">
        <f>SUMIFS('Entrada - Salida'!$F:$F,'Entrada - Salida'!$D:$D,Saldo!C9373,'Entrada - Salida'!C:C,Saldo!B9373)</f>
        <v>0</v>
      </c>
      <c r="I9373" s="11">
        <f t="shared" si="147"/>
        <v>0</v>
      </c>
      <c r="J9373" s="22"/>
    </row>
    <row r="9374" spans="5:10">
      <c r="E9374" s="4" t="e">
        <f>VLOOKUP(B9374,'[1]Base de datos Almacen'!$B$2:$E$3654,4,0)</f>
        <v>#N/A</v>
      </c>
      <c r="F9374" s="8">
        <v>0</v>
      </c>
      <c r="G9374" s="9">
        <f>SUMIFS('Entrada - Salida'!$E:$E,'Entrada - Salida'!$D:$D,Saldo!C9374,'Entrada - Salida'!C:C,Saldo!B9374)</f>
        <v>0</v>
      </c>
      <c r="H9374" s="10">
        <f>SUMIFS('Entrada - Salida'!$F:$F,'Entrada - Salida'!$D:$D,Saldo!C9374,'Entrada - Salida'!C:C,Saldo!B9374)</f>
        <v>0</v>
      </c>
      <c r="I9374" s="11">
        <f t="shared" si="147"/>
        <v>0</v>
      </c>
      <c r="J9374" s="22"/>
    </row>
    <row r="9375" spans="5:10">
      <c r="E9375" s="4" t="e">
        <f>VLOOKUP(B9375,'[1]Base de datos Almacen'!$B$2:$E$3654,4,0)</f>
        <v>#N/A</v>
      </c>
      <c r="F9375" s="8">
        <v>0</v>
      </c>
      <c r="G9375" s="9">
        <f>SUMIFS('Entrada - Salida'!$E:$E,'Entrada - Salida'!$D:$D,Saldo!C9375,'Entrada - Salida'!C:C,Saldo!B9375)</f>
        <v>0</v>
      </c>
      <c r="H9375" s="10">
        <f>SUMIFS('Entrada - Salida'!$F:$F,'Entrada - Salida'!$D:$D,Saldo!C9375,'Entrada - Salida'!C:C,Saldo!B9375)</f>
        <v>0</v>
      </c>
      <c r="I9375" s="11">
        <f t="shared" si="147"/>
        <v>0</v>
      </c>
      <c r="J9375" s="22"/>
    </row>
    <row r="9376" spans="5:10">
      <c r="E9376" s="4" t="e">
        <f>VLOOKUP(B9376,'[1]Base de datos Almacen'!$B$2:$E$3654,4,0)</f>
        <v>#N/A</v>
      </c>
      <c r="F9376" s="8">
        <v>0</v>
      </c>
      <c r="G9376" s="9">
        <f>SUMIFS('Entrada - Salida'!$E:$E,'Entrada - Salida'!$D:$D,Saldo!C9376,'Entrada - Salida'!C:C,Saldo!B9376)</f>
        <v>0</v>
      </c>
      <c r="H9376" s="10">
        <f>SUMIFS('Entrada - Salida'!$F:$F,'Entrada - Salida'!$D:$D,Saldo!C9376,'Entrada - Salida'!C:C,Saldo!B9376)</f>
        <v>0</v>
      </c>
      <c r="I9376" s="11">
        <f t="shared" si="147"/>
        <v>0</v>
      </c>
      <c r="J9376" s="22"/>
    </row>
    <row r="9377" spans="5:10">
      <c r="E9377" s="4" t="e">
        <f>VLOOKUP(B9377,'[1]Base de datos Almacen'!$B$2:$E$3654,4,0)</f>
        <v>#N/A</v>
      </c>
      <c r="F9377" s="8">
        <v>0</v>
      </c>
      <c r="G9377" s="9">
        <f>SUMIFS('Entrada - Salida'!$E:$E,'Entrada - Salida'!$D:$D,Saldo!C9377,'Entrada - Salida'!C:C,Saldo!B9377)</f>
        <v>0</v>
      </c>
      <c r="H9377" s="10">
        <f>SUMIFS('Entrada - Salida'!$F:$F,'Entrada - Salida'!$D:$D,Saldo!C9377,'Entrada - Salida'!C:C,Saldo!B9377)</f>
        <v>0</v>
      </c>
      <c r="I9377" s="11">
        <f t="shared" si="147"/>
        <v>0</v>
      </c>
      <c r="J9377" s="22"/>
    </row>
    <row r="9378" spans="5:10">
      <c r="E9378" s="4" t="e">
        <f>VLOOKUP(B9378,'[1]Base de datos Almacen'!$B$2:$E$3654,4,0)</f>
        <v>#N/A</v>
      </c>
      <c r="F9378" s="8">
        <v>0</v>
      </c>
      <c r="G9378" s="9">
        <f>SUMIFS('Entrada - Salida'!$E:$E,'Entrada - Salida'!$D:$D,Saldo!C9378,'Entrada - Salida'!C:C,Saldo!B9378)</f>
        <v>0</v>
      </c>
      <c r="H9378" s="10">
        <f>SUMIFS('Entrada - Salida'!$F:$F,'Entrada - Salida'!$D:$D,Saldo!C9378,'Entrada - Salida'!C:C,Saldo!B9378)</f>
        <v>0</v>
      </c>
      <c r="I9378" s="11">
        <f t="shared" si="147"/>
        <v>0</v>
      </c>
      <c r="J9378" s="22"/>
    </row>
    <row r="9379" spans="5:10">
      <c r="E9379" s="4" t="e">
        <f>VLOOKUP(B9379,'[1]Base de datos Almacen'!$B$2:$E$3654,4,0)</f>
        <v>#N/A</v>
      </c>
      <c r="F9379" s="8">
        <v>0</v>
      </c>
      <c r="G9379" s="9">
        <f>SUMIFS('Entrada - Salida'!$E:$E,'Entrada - Salida'!$D:$D,Saldo!C9379,'Entrada - Salida'!C:C,Saldo!B9379)</f>
        <v>0</v>
      </c>
      <c r="H9379" s="10">
        <f>SUMIFS('Entrada - Salida'!$F:$F,'Entrada - Salida'!$D:$D,Saldo!C9379,'Entrada - Salida'!C:C,Saldo!B9379)</f>
        <v>0</v>
      </c>
      <c r="I9379" s="11">
        <f t="shared" si="147"/>
        <v>0</v>
      </c>
      <c r="J9379" s="22"/>
    </row>
    <row r="9380" spans="5:10">
      <c r="E9380" s="4" t="e">
        <f>VLOOKUP(B9380,'[1]Base de datos Almacen'!$B$2:$E$3654,4,0)</f>
        <v>#N/A</v>
      </c>
      <c r="F9380" s="8">
        <v>0</v>
      </c>
      <c r="G9380" s="9">
        <f>SUMIFS('Entrada - Salida'!$E:$E,'Entrada - Salida'!$D:$D,Saldo!C9380,'Entrada - Salida'!C:C,Saldo!B9380)</f>
        <v>0</v>
      </c>
      <c r="H9380" s="10">
        <f>SUMIFS('Entrada - Salida'!$F:$F,'Entrada - Salida'!$D:$D,Saldo!C9380,'Entrada - Salida'!C:C,Saldo!B9380)</f>
        <v>0</v>
      </c>
      <c r="I9380" s="11">
        <f t="shared" si="147"/>
        <v>0</v>
      </c>
      <c r="J9380" s="22"/>
    </row>
    <row r="9381" spans="5:10">
      <c r="E9381" s="4" t="e">
        <f>VLOOKUP(B9381,'[1]Base de datos Almacen'!$B$2:$E$3654,4,0)</f>
        <v>#N/A</v>
      </c>
      <c r="F9381" s="8">
        <v>0</v>
      </c>
      <c r="G9381" s="9">
        <f>SUMIFS('Entrada - Salida'!$E:$E,'Entrada - Salida'!$D:$D,Saldo!C9381,'Entrada - Salida'!C:C,Saldo!B9381)</f>
        <v>0</v>
      </c>
      <c r="H9381" s="10">
        <f>SUMIFS('Entrada - Salida'!$F:$F,'Entrada - Salida'!$D:$D,Saldo!C9381,'Entrada - Salida'!C:C,Saldo!B9381)</f>
        <v>0</v>
      </c>
      <c r="I9381" s="11">
        <f t="shared" si="147"/>
        <v>0</v>
      </c>
      <c r="J9381" s="22"/>
    </row>
    <row r="9382" spans="5:10">
      <c r="E9382" s="4" t="e">
        <f>VLOOKUP(B9382,'[1]Base de datos Almacen'!$B$2:$E$3654,4,0)</f>
        <v>#N/A</v>
      </c>
      <c r="F9382" s="8">
        <v>0</v>
      </c>
      <c r="G9382" s="9">
        <f>SUMIFS('Entrada - Salida'!$E:$E,'Entrada - Salida'!$D:$D,Saldo!C9382,'Entrada - Salida'!C:C,Saldo!B9382)</f>
        <v>0</v>
      </c>
      <c r="H9382" s="10">
        <f>SUMIFS('Entrada - Salida'!$F:$F,'Entrada - Salida'!$D:$D,Saldo!C9382,'Entrada - Salida'!C:C,Saldo!B9382)</f>
        <v>0</v>
      </c>
      <c r="I9382" s="11">
        <f t="shared" si="147"/>
        <v>0</v>
      </c>
      <c r="J9382" s="22"/>
    </row>
    <row r="9383" spans="5:10">
      <c r="E9383" s="4" t="e">
        <f>VLOOKUP(B9383,'[1]Base de datos Almacen'!$B$2:$E$3654,4,0)</f>
        <v>#N/A</v>
      </c>
      <c r="F9383" s="8">
        <v>0</v>
      </c>
      <c r="G9383" s="9">
        <f>SUMIFS('Entrada - Salida'!$E:$E,'Entrada - Salida'!$D:$D,Saldo!C9383,'Entrada - Salida'!C:C,Saldo!B9383)</f>
        <v>0</v>
      </c>
      <c r="H9383" s="10">
        <f>SUMIFS('Entrada - Salida'!$F:$F,'Entrada - Salida'!$D:$D,Saldo!C9383,'Entrada - Salida'!C:C,Saldo!B9383)</f>
        <v>0</v>
      </c>
      <c r="I9383" s="11">
        <f t="shared" si="147"/>
        <v>0</v>
      </c>
      <c r="J9383" s="22"/>
    </row>
    <row r="9384" spans="5:10">
      <c r="E9384" s="4" t="e">
        <f>VLOOKUP(B9384,'[1]Base de datos Almacen'!$B$2:$E$3654,4,0)</f>
        <v>#N/A</v>
      </c>
      <c r="F9384" s="8">
        <v>0</v>
      </c>
      <c r="G9384" s="9">
        <f>SUMIFS('Entrada - Salida'!$E:$E,'Entrada - Salida'!$D:$D,Saldo!C9384,'Entrada - Salida'!C:C,Saldo!B9384)</f>
        <v>0</v>
      </c>
      <c r="H9384" s="10">
        <f>SUMIFS('Entrada - Salida'!$F:$F,'Entrada - Salida'!$D:$D,Saldo!C9384,'Entrada - Salida'!C:C,Saldo!B9384)</f>
        <v>0</v>
      </c>
      <c r="I9384" s="11">
        <f t="shared" si="147"/>
        <v>0</v>
      </c>
      <c r="J9384" s="22"/>
    </row>
    <row r="9385" spans="5:10">
      <c r="E9385" s="4" t="e">
        <f>VLOOKUP(B9385,'[1]Base de datos Almacen'!$B$2:$E$3654,4,0)</f>
        <v>#N/A</v>
      </c>
      <c r="F9385" s="8">
        <v>0</v>
      </c>
      <c r="G9385" s="9">
        <f>SUMIFS('Entrada - Salida'!$E:$E,'Entrada - Salida'!$D:$D,Saldo!C9385,'Entrada - Salida'!C:C,Saldo!B9385)</f>
        <v>0</v>
      </c>
      <c r="H9385" s="10">
        <f>SUMIFS('Entrada - Salida'!$F:$F,'Entrada - Salida'!$D:$D,Saldo!C9385,'Entrada - Salida'!C:C,Saldo!B9385)</f>
        <v>0</v>
      </c>
      <c r="I9385" s="11">
        <f t="shared" si="147"/>
        <v>0</v>
      </c>
      <c r="J9385" s="22"/>
    </row>
    <row r="9386" spans="5:10">
      <c r="E9386" s="4" t="e">
        <f>VLOOKUP(B9386,'[1]Base de datos Almacen'!$B$2:$E$3654,4,0)</f>
        <v>#N/A</v>
      </c>
      <c r="F9386" s="8">
        <v>0</v>
      </c>
      <c r="G9386" s="9">
        <f>SUMIFS('Entrada - Salida'!$E:$E,'Entrada - Salida'!$D:$D,Saldo!C9386,'Entrada - Salida'!C:C,Saldo!B9386)</f>
        <v>0</v>
      </c>
      <c r="H9386" s="10">
        <f>SUMIFS('Entrada - Salida'!$F:$F,'Entrada - Salida'!$D:$D,Saldo!C9386,'Entrada - Salida'!C:C,Saldo!B9386)</f>
        <v>0</v>
      </c>
      <c r="I9386" s="11">
        <f t="shared" si="147"/>
        <v>0</v>
      </c>
      <c r="J9386" s="22"/>
    </row>
    <row r="9387" spans="5:10">
      <c r="E9387" s="4" t="e">
        <f>VLOOKUP(B9387,'[1]Base de datos Almacen'!$B$2:$E$3654,4,0)</f>
        <v>#N/A</v>
      </c>
      <c r="F9387" s="8">
        <v>0</v>
      </c>
      <c r="G9387" s="9">
        <f>SUMIFS('Entrada - Salida'!$E:$E,'Entrada - Salida'!$D:$D,Saldo!C9387,'Entrada - Salida'!C:C,Saldo!B9387)</f>
        <v>0</v>
      </c>
      <c r="H9387" s="10">
        <f>SUMIFS('Entrada - Salida'!$F:$F,'Entrada - Salida'!$D:$D,Saldo!C9387,'Entrada - Salida'!C:C,Saldo!B9387)</f>
        <v>0</v>
      </c>
      <c r="I9387" s="11">
        <f t="shared" si="147"/>
        <v>0</v>
      </c>
      <c r="J9387" s="22"/>
    </row>
    <row r="9388" spans="5:10">
      <c r="E9388" s="4" t="e">
        <f>VLOOKUP(B9388,'[1]Base de datos Almacen'!$B$2:$E$3654,4,0)</f>
        <v>#N/A</v>
      </c>
      <c r="F9388" s="8">
        <v>0</v>
      </c>
      <c r="G9388" s="9">
        <f>SUMIFS('Entrada - Salida'!$E:$E,'Entrada - Salida'!$D:$D,Saldo!C9388,'Entrada - Salida'!C:C,Saldo!B9388)</f>
        <v>0</v>
      </c>
      <c r="H9388" s="10">
        <f>SUMIFS('Entrada - Salida'!$F:$F,'Entrada - Salida'!$D:$D,Saldo!C9388,'Entrada - Salida'!C:C,Saldo!B9388)</f>
        <v>0</v>
      </c>
      <c r="I9388" s="11">
        <f t="shared" si="147"/>
        <v>0</v>
      </c>
      <c r="J9388" s="22"/>
    </row>
    <row r="9389" spans="5:10">
      <c r="E9389" s="4" t="e">
        <f>VLOOKUP(B9389,'[1]Base de datos Almacen'!$B$2:$E$3654,4,0)</f>
        <v>#N/A</v>
      </c>
      <c r="F9389" s="8">
        <v>0</v>
      </c>
      <c r="G9389" s="9">
        <f>SUMIFS('Entrada - Salida'!$E:$E,'Entrada - Salida'!$D:$D,Saldo!C9389,'Entrada - Salida'!C:C,Saldo!B9389)</f>
        <v>0</v>
      </c>
      <c r="H9389" s="10">
        <f>SUMIFS('Entrada - Salida'!$F:$F,'Entrada - Salida'!$D:$D,Saldo!C9389,'Entrada - Salida'!C:C,Saldo!B9389)</f>
        <v>0</v>
      </c>
      <c r="I9389" s="11">
        <f t="shared" si="147"/>
        <v>0</v>
      </c>
      <c r="J9389" s="22"/>
    </row>
    <row r="9390" spans="5:10">
      <c r="E9390" s="4" t="e">
        <f>VLOOKUP(B9390,'[1]Base de datos Almacen'!$B$2:$E$3654,4,0)</f>
        <v>#N/A</v>
      </c>
      <c r="F9390" s="8">
        <v>0</v>
      </c>
      <c r="G9390" s="9">
        <f>SUMIFS('Entrada - Salida'!$E:$E,'Entrada - Salida'!$D:$D,Saldo!C9390,'Entrada - Salida'!C:C,Saldo!B9390)</f>
        <v>0</v>
      </c>
      <c r="H9390" s="10">
        <f>SUMIFS('Entrada - Salida'!$F:$F,'Entrada - Salida'!$D:$D,Saldo!C9390,'Entrada - Salida'!C:C,Saldo!B9390)</f>
        <v>0</v>
      </c>
      <c r="I9390" s="11">
        <f t="shared" ref="I9390:I9453" si="148">+(G9390-H9390)+F9390</f>
        <v>0</v>
      </c>
      <c r="J9390" s="22"/>
    </row>
    <row r="9391" spans="5:10">
      <c r="E9391" s="4" t="e">
        <f>VLOOKUP(B9391,'[1]Base de datos Almacen'!$B$2:$E$3654,4,0)</f>
        <v>#N/A</v>
      </c>
      <c r="F9391" s="8">
        <v>0</v>
      </c>
      <c r="G9391" s="9">
        <f>SUMIFS('Entrada - Salida'!$E:$E,'Entrada - Salida'!$D:$D,Saldo!C9391,'Entrada - Salida'!C:C,Saldo!B9391)</f>
        <v>0</v>
      </c>
      <c r="H9391" s="10">
        <f>SUMIFS('Entrada - Salida'!$F:$F,'Entrada - Salida'!$D:$D,Saldo!C9391,'Entrada - Salida'!C:C,Saldo!B9391)</f>
        <v>0</v>
      </c>
      <c r="I9391" s="11">
        <f t="shared" si="148"/>
        <v>0</v>
      </c>
      <c r="J9391" s="22"/>
    </row>
    <row r="9392" spans="5:10">
      <c r="E9392" s="4" t="e">
        <f>VLOOKUP(B9392,'[1]Base de datos Almacen'!$B$2:$E$3654,4,0)</f>
        <v>#N/A</v>
      </c>
      <c r="F9392" s="8">
        <v>0</v>
      </c>
      <c r="G9392" s="9">
        <f>SUMIFS('Entrada - Salida'!$E:$E,'Entrada - Salida'!$D:$D,Saldo!C9392,'Entrada - Salida'!C:C,Saldo!B9392)</f>
        <v>0</v>
      </c>
      <c r="H9392" s="10">
        <f>SUMIFS('Entrada - Salida'!$F:$F,'Entrada - Salida'!$D:$D,Saldo!C9392,'Entrada - Salida'!C:C,Saldo!B9392)</f>
        <v>0</v>
      </c>
      <c r="I9392" s="11">
        <f t="shared" si="148"/>
        <v>0</v>
      </c>
      <c r="J9392" s="22"/>
    </row>
    <row r="9393" spans="5:10">
      <c r="E9393" s="4" t="e">
        <f>VLOOKUP(B9393,'[1]Base de datos Almacen'!$B$2:$E$3654,4,0)</f>
        <v>#N/A</v>
      </c>
      <c r="F9393" s="8">
        <v>0</v>
      </c>
      <c r="G9393" s="9">
        <f>SUMIFS('Entrada - Salida'!$E:$E,'Entrada - Salida'!$D:$D,Saldo!C9393,'Entrada - Salida'!C:C,Saldo!B9393)</f>
        <v>0</v>
      </c>
      <c r="H9393" s="10">
        <f>SUMIFS('Entrada - Salida'!$F:$F,'Entrada - Salida'!$D:$D,Saldo!C9393,'Entrada - Salida'!C:C,Saldo!B9393)</f>
        <v>0</v>
      </c>
      <c r="I9393" s="11">
        <f t="shared" si="148"/>
        <v>0</v>
      </c>
      <c r="J9393" s="22"/>
    </row>
    <row r="9394" spans="5:10">
      <c r="E9394" s="4" t="e">
        <f>VLOOKUP(B9394,'[1]Base de datos Almacen'!$B$2:$E$3654,4,0)</f>
        <v>#N/A</v>
      </c>
      <c r="F9394" s="8">
        <v>0</v>
      </c>
      <c r="G9394" s="9">
        <f>SUMIFS('Entrada - Salida'!$E:$E,'Entrada - Salida'!$D:$D,Saldo!C9394,'Entrada - Salida'!C:C,Saldo!B9394)</f>
        <v>0</v>
      </c>
      <c r="H9394" s="10">
        <f>SUMIFS('Entrada - Salida'!$F:$F,'Entrada - Salida'!$D:$D,Saldo!C9394,'Entrada - Salida'!C:C,Saldo!B9394)</f>
        <v>0</v>
      </c>
      <c r="I9394" s="11">
        <f t="shared" si="148"/>
        <v>0</v>
      </c>
      <c r="J9394" s="22"/>
    </row>
    <row r="9395" spans="5:10">
      <c r="E9395" s="4" t="e">
        <f>VLOOKUP(B9395,'[1]Base de datos Almacen'!$B$2:$E$3654,4,0)</f>
        <v>#N/A</v>
      </c>
      <c r="F9395" s="8">
        <v>0</v>
      </c>
      <c r="G9395" s="9">
        <f>SUMIFS('Entrada - Salida'!$E:$E,'Entrada - Salida'!$D:$D,Saldo!C9395,'Entrada - Salida'!C:C,Saldo!B9395)</f>
        <v>0</v>
      </c>
      <c r="H9395" s="10">
        <f>SUMIFS('Entrada - Salida'!$F:$F,'Entrada - Salida'!$D:$D,Saldo!C9395,'Entrada - Salida'!C:C,Saldo!B9395)</f>
        <v>0</v>
      </c>
      <c r="I9395" s="11">
        <f t="shared" si="148"/>
        <v>0</v>
      </c>
      <c r="J9395" s="22"/>
    </row>
    <row r="9396" spans="5:10">
      <c r="E9396" s="4" t="e">
        <f>VLOOKUP(B9396,'[1]Base de datos Almacen'!$B$2:$E$3654,4,0)</f>
        <v>#N/A</v>
      </c>
      <c r="F9396" s="8">
        <v>0</v>
      </c>
      <c r="G9396" s="9">
        <f>SUMIFS('Entrada - Salida'!$E:$E,'Entrada - Salida'!$D:$D,Saldo!C9396,'Entrada - Salida'!C:C,Saldo!B9396)</f>
        <v>0</v>
      </c>
      <c r="H9396" s="10">
        <f>SUMIFS('Entrada - Salida'!$F:$F,'Entrada - Salida'!$D:$D,Saldo!C9396,'Entrada - Salida'!C:C,Saldo!B9396)</f>
        <v>0</v>
      </c>
      <c r="I9396" s="11">
        <f t="shared" si="148"/>
        <v>0</v>
      </c>
      <c r="J9396" s="22"/>
    </row>
    <row r="9397" spans="5:10">
      <c r="E9397" s="4" t="e">
        <f>VLOOKUP(B9397,'[1]Base de datos Almacen'!$B$2:$E$3654,4,0)</f>
        <v>#N/A</v>
      </c>
      <c r="F9397" s="8">
        <v>0</v>
      </c>
      <c r="G9397" s="9">
        <f>SUMIFS('Entrada - Salida'!$E:$E,'Entrada - Salida'!$D:$D,Saldo!C9397,'Entrada - Salida'!C:C,Saldo!B9397)</f>
        <v>0</v>
      </c>
      <c r="H9397" s="10">
        <f>SUMIFS('Entrada - Salida'!$F:$F,'Entrada - Salida'!$D:$D,Saldo!C9397,'Entrada - Salida'!C:C,Saldo!B9397)</f>
        <v>0</v>
      </c>
      <c r="I9397" s="11">
        <f t="shared" si="148"/>
        <v>0</v>
      </c>
      <c r="J9397" s="22"/>
    </row>
    <row r="9398" spans="5:10">
      <c r="E9398" s="4" t="e">
        <f>VLOOKUP(B9398,'[1]Base de datos Almacen'!$B$2:$E$3654,4,0)</f>
        <v>#N/A</v>
      </c>
      <c r="F9398" s="8">
        <v>0</v>
      </c>
      <c r="G9398" s="9">
        <f>SUMIFS('Entrada - Salida'!$E:$E,'Entrada - Salida'!$D:$D,Saldo!C9398,'Entrada - Salida'!C:C,Saldo!B9398)</f>
        <v>0</v>
      </c>
      <c r="H9398" s="10">
        <f>SUMIFS('Entrada - Salida'!$F:$F,'Entrada - Salida'!$D:$D,Saldo!C9398,'Entrada - Salida'!C:C,Saldo!B9398)</f>
        <v>0</v>
      </c>
      <c r="I9398" s="11">
        <f t="shared" si="148"/>
        <v>0</v>
      </c>
      <c r="J9398" s="22"/>
    </row>
    <row r="9399" spans="5:10">
      <c r="E9399" s="4" t="e">
        <f>VLOOKUP(B9399,'[1]Base de datos Almacen'!$B$2:$E$3654,4,0)</f>
        <v>#N/A</v>
      </c>
      <c r="F9399" s="8">
        <v>0</v>
      </c>
      <c r="G9399" s="9">
        <f>SUMIFS('Entrada - Salida'!$E:$E,'Entrada - Salida'!$D:$D,Saldo!C9399,'Entrada - Salida'!C:C,Saldo!B9399)</f>
        <v>0</v>
      </c>
      <c r="H9399" s="10">
        <f>SUMIFS('Entrada - Salida'!$F:$F,'Entrada - Salida'!$D:$D,Saldo!C9399,'Entrada - Salida'!C:C,Saldo!B9399)</f>
        <v>0</v>
      </c>
      <c r="I9399" s="11">
        <f t="shared" si="148"/>
        <v>0</v>
      </c>
      <c r="J9399" s="22"/>
    </row>
    <row r="9400" spans="5:10">
      <c r="E9400" s="4" t="e">
        <f>VLOOKUP(B9400,'[1]Base de datos Almacen'!$B$2:$E$3654,4,0)</f>
        <v>#N/A</v>
      </c>
      <c r="F9400" s="8">
        <v>0</v>
      </c>
      <c r="G9400" s="9">
        <f>SUMIFS('Entrada - Salida'!$E:$E,'Entrada - Salida'!$D:$D,Saldo!C9400,'Entrada - Salida'!C:C,Saldo!B9400)</f>
        <v>0</v>
      </c>
      <c r="H9400" s="10">
        <f>SUMIFS('Entrada - Salida'!$F:$F,'Entrada - Salida'!$D:$D,Saldo!C9400,'Entrada - Salida'!C:C,Saldo!B9400)</f>
        <v>0</v>
      </c>
      <c r="I9400" s="11">
        <f t="shared" si="148"/>
        <v>0</v>
      </c>
      <c r="J9400" s="22"/>
    </row>
    <row r="9401" spans="5:10">
      <c r="E9401" s="4" t="e">
        <f>VLOOKUP(B9401,'[1]Base de datos Almacen'!$B$2:$E$3654,4,0)</f>
        <v>#N/A</v>
      </c>
      <c r="F9401" s="8">
        <v>0</v>
      </c>
      <c r="G9401" s="9">
        <f>SUMIFS('Entrada - Salida'!$E:$E,'Entrada - Salida'!$D:$D,Saldo!C9401,'Entrada - Salida'!C:C,Saldo!B9401)</f>
        <v>0</v>
      </c>
      <c r="H9401" s="10">
        <f>SUMIFS('Entrada - Salida'!$F:$F,'Entrada - Salida'!$D:$D,Saldo!C9401,'Entrada - Salida'!C:C,Saldo!B9401)</f>
        <v>0</v>
      </c>
      <c r="I9401" s="11">
        <f t="shared" si="148"/>
        <v>0</v>
      </c>
      <c r="J9401" s="22"/>
    </row>
    <row r="9402" spans="5:10">
      <c r="E9402" s="4" t="e">
        <f>VLOOKUP(B9402,'[1]Base de datos Almacen'!$B$2:$E$3654,4,0)</f>
        <v>#N/A</v>
      </c>
      <c r="F9402" s="8">
        <v>0</v>
      </c>
      <c r="G9402" s="9">
        <f>SUMIFS('Entrada - Salida'!$E:$E,'Entrada - Salida'!$D:$D,Saldo!C9402,'Entrada - Salida'!C:C,Saldo!B9402)</f>
        <v>0</v>
      </c>
      <c r="H9402" s="10">
        <f>SUMIFS('Entrada - Salida'!$F:$F,'Entrada - Salida'!$D:$D,Saldo!C9402,'Entrada - Salida'!C:C,Saldo!B9402)</f>
        <v>0</v>
      </c>
      <c r="I9402" s="11">
        <f t="shared" si="148"/>
        <v>0</v>
      </c>
      <c r="J9402" s="22"/>
    </row>
    <row r="9403" spans="5:10">
      <c r="E9403" s="4" t="e">
        <f>VLOOKUP(B9403,'[1]Base de datos Almacen'!$B$2:$E$3654,4,0)</f>
        <v>#N/A</v>
      </c>
      <c r="F9403" s="8">
        <v>0</v>
      </c>
      <c r="G9403" s="9">
        <f>SUMIFS('Entrada - Salida'!$E:$E,'Entrada - Salida'!$D:$D,Saldo!C9403,'Entrada - Salida'!C:C,Saldo!B9403)</f>
        <v>0</v>
      </c>
      <c r="H9403" s="10">
        <f>SUMIFS('Entrada - Salida'!$F:$F,'Entrada - Salida'!$D:$D,Saldo!C9403,'Entrada - Salida'!C:C,Saldo!B9403)</f>
        <v>0</v>
      </c>
      <c r="I9403" s="11">
        <f t="shared" si="148"/>
        <v>0</v>
      </c>
      <c r="J9403" s="22"/>
    </row>
    <row r="9404" spans="5:10">
      <c r="E9404" s="4" t="e">
        <f>VLOOKUP(B9404,'[1]Base de datos Almacen'!$B$2:$E$3654,4,0)</f>
        <v>#N/A</v>
      </c>
      <c r="F9404" s="8">
        <v>0</v>
      </c>
      <c r="G9404" s="9">
        <f>SUMIFS('Entrada - Salida'!$E:$E,'Entrada - Salida'!$D:$D,Saldo!C9404,'Entrada - Salida'!C:C,Saldo!B9404)</f>
        <v>0</v>
      </c>
      <c r="H9404" s="10">
        <f>SUMIFS('Entrada - Salida'!$F:$F,'Entrada - Salida'!$D:$D,Saldo!C9404,'Entrada - Salida'!C:C,Saldo!B9404)</f>
        <v>0</v>
      </c>
      <c r="I9404" s="11">
        <f t="shared" si="148"/>
        <v>0</v>
      </c>
      <c r="J9404" s="22"/>
    </row>
    <row r="9405" spans="5:10">
      <c r="E9405" s="4" t="e">
        <f>VLOOKUP(B9405,'[1]Base de datos Almacen'!$B$2:$E$3654,4,0)</f>
        <v>#N/A</v>
      </c>
      <c r="F9405" s="8">
        <v>0</v>
      </c>
      <c r="G9405" s="9">
        <f>SUMIFS('Entrada - Salida'!$E:$E,'Entrada - Salida'!$D:$D,Saldo!C9405,'Entrada - Salida'!C:C,Saldo!B9405)</f>
        <v>0</v>
      </c>
      <c r="H9405" s="10">
        <f>SUMIFS('Entrada - Salida'!$F:$F,'Entrada - Salida'!$D:$D,Saldo!C9405,'Entrada - Salida'!C:C,Saldo!B9405)</f>
        <v>0</v>
      </c>
      <c r="I9405" s="11">
        <f t="shared" si="148"/>
        <v>0</v>
      </c>
      <c r="J9405" s="22"/>
    </row>
    <row r="9406" spans="5:10">
      <c r="E9406" s="4" t="e">
        <f>VLOOKUP(B9406,'[1]Base de datos Almacen'!$B$2:$E$3654,4,0)</f>
        <v>#N/A</v>
      </c>
      <c r="F9406" s="8">
        <v>0</v>
      </c>
      <c r="G9406" s="9">
        <f>SUMIFS('Entrada - Salida'!$E:$E,'Entrada - Salida'!$D:$D,Saldo!C9406,'Entrada - Salida'!C:C,Saldo!B9406)</f>
        <v>0</v>
      </c>
      <c r="H9406" s="10">
        <f>SUMIFS('Entrada - Salida'!$F:$F,'Entrada - Salida'!$D:$D,Saldo!C9406,'Entrada - Salida'!C:C,Saldo!B9406)</f>
        <v>0</v>
      </c>
      <c r="I9406" s="11">
        <f t="shared" si="148"/>
        <v>0</v>
      </c>
      <c r="J9406" s="22"/>
    </row>
    <row r="9407" spans="5:10">
      <c r="E9407" s="4" t="e">
        <f>VLOOKUP(B9407,'[1]Base de datos Almacen'!$B$2:$E$3654,4,0)</f>
        <v>#N/A</v>
      </c>
      <c r="F9407" s="8">
        <v>0</v>
      </c>
      <c r="G9407" s="9">
        <f>SUMIFS('Entrada - Salida'!$E:$E,'Entrada - Salida'!$D:$D,Saldo!C9407,'Entrada - Salida'!C:C,Saldo!B9407)</f>
        <v>0</v>
      </c>
      <c r="H9407" s="10">
        <f>SUMIFS('Entrada - Salida'!$F:$F,'Entrada - Salida'!$D:$D,Saldo!C9407,'Entrada - Salida'!C:C,Saldo!B9407)</f>
        <v>0</v>
      </c>
      <c r="I9407" s="11">
        <f t="shared" si="148"/>
        <v>0</v>
      </c>
      <c r="J9407" s="22"/>
    </row>
    <row r="9408" spans="5:10">
      <c r="E9408" s="4" t="e">
        <f>VLOOKUP(B9408,'[1]Base de datos Almacen'!$B$2:$E$3654,4,0)</f>
        <v>#N/A</v>
      </c>
      <c r="F9408" s="8">
        <v>0</v>
      </c>
      <c r="G9408" s="9">
        <f>SUMIFS('Entrada - Salida'!$E:$E,'Entrada - Salida'!$D:$D,Saldo!C9408,'Entrada - Salida'!C:C,Saldo!B9408)</f>
        <v>0</v>
      </c>
      <c r="H9408" s="10">
        <f>SUMIFS('Entrada - Salida'!$F:$F,'Entrada - Salida'!$D:$D,Saldo!C9408,'Entrada - Salida'!C:C,Saldo!B9408)</f>
        <v>0</v>
      </c>
      <c r="I9408" s="11">
        <f t="shared" si="148"/>
        <v>0</v>
      </c>
      <c r="J9408" s="22"/>
    </row>
    <row r="9409" spans="5:10">
      <c r="E9409" s="4" t="e">
        <f>VLOOKUP(B9409,'[1]Base de datos Almacen'!$B$2:$E$3654,4,0)</f>
        <v>#N/A</v>
      </c>
      <c r="F9409" s="8">
        <v>0</v>
      </c>
      <c r="G9409" s="9">
        <f>SUMIFS('Entrada - Salida'!$E:$E,'Entrada - Salida'!$D:$D,Saldo!C9409,'Entrada - Salida'!C:C,Saldo!B9409)</f>
        <v>0</v>
      </c>
      <c r="H9409" s="10">
        <f>SUMIFS('Entrada - Salida'!$F:$F,'Entrada - Salida'!$D:$D,Saldo!C9409,'Entrada - Salida'!C:C,Saldo!B9409)</f>
        <v>0</v>
      </c>
      <c r="I9409" s="11">
        <f t="shared" si="148"/>
        <v>0</v>
      </c>
      <c r="J9409" s="22"/>
    </row>
    <row r="9410" spans="5:10">
      <c r="E9410" s="4" t="e">
        <f>VLOOKUP(B9410,'[1]Base de datos Almacen'!$B$2:$E$3654,4,0)</f>
        <v>#N/A</v>
      </c>
      <c r="F9410" s="8">
        <v>0</v>
      </c>
      <c r="G9410" s="9">
        <f>SUMIFS('Entrada - Salida'!$E:$E,'Entrada - Salida'!$D:$D,Saldo!C9410,'Entrada - Salida'!C:C,Saldo!B9410)</f>
        <v>0</v>
      </c>
      <c r="H9410" s="10">
        <f>SUMIFS('Entrada - Salida'!$F:$F,'Entrada - Salida'!$D:$D,Saldo!C9410,'Entrada - Salida'!C:C,Saldo!B9410)</f>
        <v>0</v>
      </c>
      <c r="I9410" s="11">
        <f t="shared" si="148"/>
        <v>0</v>
      </c>
      <c r="J9410" s="22"/>
    </row>
    <row r="9411" spans="5:10">
      <c r="E9411" s="4" t="e">
        <f>VLOOKUP(B9411,'[1]Base de datos Almacen'!$B$2:$E$3654,4,0)</f>
        <v>#N/A</v>
      </c>
      <c r="F9411" s="8">
        <v>0</v>
      </c>
      <c r="G9411" s="9">
        <f>SUMIFS('Entrada - Salida'!$E:$E,'Entrada - Salida'!$D:$D,Saldo!C9411,'Entrada - Salida'!C:C,Saldo!B9411)</f>
        <v>0</v>
      </c>
      <c r="H9411" s="10">
        <f>SUMIFS('Entrada - Salida'!$F:$F,'Entrada - Salida'!$D:$D,Saldo!C9411,'Entrada - Salida'!C:C,Saldo!B9411)</f>
        <v>0</v>
      </c>
      <c r="I9411" s="11">
        <f t="shared" si="148"/>
        <v>0</v>
      </c>
      <c r="J9411" s="22"/>
    </row>
    <row r="9412" spans="5:10">
      <c r="E9412" s="4" t="e">
        <f>VLOOKUP(B9412,'[1]Base de datos Almacen'!$B$2:$E$3654,4,0)</f>
        <v>#N/A</v>
      </c>
      <c r="F9412" s="8">
        <v>0</v>
      </c>
      <c r="G9412" s="9">
        <f>SUMIFS('Entrada - Salida'!$E:$E,'Entrada - Salida'!$D:$D,Saldo!C9412,'Entrada - Salida'!C:C,Saldo!B9412)</f>
        <v>0</v>
      </c>
      <c r="H9412" s="10">
        <f>SUMIFS('Entrada - Salida'!$F:$F,'Entrada - Salida'!$D:$D,Saldo!C9412,'Entrada - Salida'!C:C,Saldo!B9412)</f>
        <v>0</v>
      </c>
      <c r="I9412" s="11">
        <f t="shared" si="148"/>
        <v>0</v>
      </c>
      <c r="J9412" s="22"/>
    </row>
    <row r="9413" spans="5:10">
      <c r="E9413" s="4" t="e">
        <f>VLOOKUP(B9413,'[1]Base de datos Almacen'!$B$2:$E$3654,4,0)</f>
        <v>#N/A</v>
      </c>
      <c r="F9413" s="8">
        <v>0</v>
      </c>
      <c r="G9413" s="9">
        <f>SUMIFS('Entrada - Salida'!$E:$E,'Entrada - Salida'!$D:$D,Saldo!C9413,'Entrada - Salida'!C:C,Saldo!B9413)</f>
        <v>0</v>
      </c>
      <c r="H9413" s="10">
        <f>SUMIFS('Entrada - Salida'!$F:$F,'Entrada - Salida'!$D:$D,Saldo!C9413,'Entrada - Salida'!C:C,Saldo!B9413)</f>
        <v>0</v>
      </c>
      <c r="I9413" s="11">
        <f t="shared" si="148"/>
        <v>0</v>
      </c>
      <c r="J9413" s="22"/>
    </row>
    <row r="9414" spans="5:10">
      <c r="E9414" s="4" t="e">
        <f>VLOOKUP(B9414,'[1]Base de datos Almacen'!$B$2:$E$3654,4,0)</f>
        <v>#N/A</v>
      </c>
      <c r="F9414" s="8">
        <v>0</v>
      </c>
      <c r="G9414" s="9">
        <f>SUMIFS('Entrada - Salida'!$E:$E,'Entrada - Salida'!$D:$D,Saldo!C9414,'Entrada - Salida'!C:C,Saldo!B9414)</f>
        <v>0</v>
      </c>
      <c r="H9414" s="10">
        <f>SUMIFS('Entrada - Salida'!$F:$F,'Entrada - Salida'!$D:$D,Saldo!C9414,'Entrada - Salida'!C:C,Saldo!B9414)</f>
        <v>0</v>
      </c>
      <c r="I9414" s="11">
        <f t="shared" si="148"/>
        <v>0</v>
      </c>
      <c r="J9414" s="22"/>
    </row>
    <row r="9415" spans="5:10">
      <c r="E9415" s="4" t="e">
        <f>VLOOKUP(B9415,'[1]Base de datos Almacen'!$B$2:$E$3654,4,0)</f>
        <v>#N/A</v>
      </c>
      <c r="F9415" s="8">
        <v>0</v>
      </c>
      <c r="G9415" s="9">
        <f>SUMIFS('Entrada - Salida'!$E:$E,'Entrada - Salida'!$D:$D,Saldo!C9415,'Entrada - Salida'!C:C,Saldo!B9415)</f>
        <v>0</v>
      </c>
      <c r="H9415" s="10">
        <f>SUMIFS('Entrada - Salida'!$F:$F,'Entrada - Salida'!$D:$D,Saldo!C9415,'Entrada - Salida'!C:C,Saldo!B9415)</f>
        <v>0</v>
      </c>
      <c r="I9415" s="11">
        <f t="shared" si="148"/>
        <v>0</v>
      </c>
      <c r="J9415" s="22"/>
    </row>
    <row r="9416" spans="5:10">
      <c r="E9416" s="4" t="e">
        <f>VLOOKUP(B9416,'[1]Base de datos Almacen'!$B$2:$E$3654,4,0)</f>
        <v>#N/A</v>
      </c>
      <c r="F9416" s="8">
        <v>0</v>
      </c>
      <c r="G9416" s="9">
        <f>SUMIFS('Entrada - Salida'!$E:$E,'Entrada - Salida'!$D:$D,Saldo!C9416,'Entrada - Salida'!C:C,Saldo!B9416)</f>
        <v>0</v>
      </c>
      <c r="H9416" s="10">
        <f>SUMIFS('Entrada - Salida'!$F:$F,'Entrada - Salida'!$D:$D,Saldo!C9416,'Entrada - Salida'!C:C,Saldo!B9416)</f>
        <v>0</v>
      </c>
      <c r="I9416" s="11">
        <f t="shared" si="148"/>
        <v>0</v>
      </c>
      <c r="J9416" s="22"/>
    </row>
    <row r="9417" spans="5:10">
      <c r="E9417" s="4" t="e">
        <f>VLOOKUP(B9417,'[1]Base de datos Almacen'!$B$2:$E$3654,4,0)</f>
        <v>#N/A</v>
      </c>
      <c r="F9417" s="8">
        <v>0</v>
      </c>
      <c r="G9417" s="9">
        <f>SUMIFS('Entrada - Salida'!$E:$E,'Entrada - Salida'!$D:$D,Saldo!C9417,'Entrada - Salida'!C:C,Saldo!B9417)</f>
        <v>0</v>
      </c>
      <c r="H9417" s="10">
        <f>SUMIFS('Entrada - Salida'!$F:$F,'Entrada - Salida'!$D:$D,Saldo!C9417,'Entrada - Salida'!C:C,Saldo!B9417)</f>
        <v>0</v>
      </c>
      <c r="I9417" s="11">
        <f t="shared" si="148"/>
        <v>0</v>
      </c>
      <c r="J9417" s="22"/>
    </row>
    <row r="9418" spans="5:10">
      <c r="E9418" s="4" t="e">
        <f>VLOOKUP(B9418,'[1]Base de datos Almacen'!$B$2:$E$3654,4,0)</f>
        <v>#N/A</v>
      </c>
      <c r="F9418" s="8">
        <v>0</v>
      </c>
      <c r="G9418" s="9">
        <f>SUMIFS('Entrada - Salida'!$E:$E,'Entrada - Salida'!$D:$D,Saldo!C9418,'Entrada - Salida'!C:C,Saldo!B9418)</f>
        <v>0</v>
      </c>
      <c r="H9418" s="10">
        <f>SUMIFS('Entrada - Salida'!$F:$F,'Entrada - Salida'!$D:$D,Saldo!C9418,'Entrada - Salida'!C:C,Saldo!B9418)</f>
        <v>0</v>
      </c>
      <c r="I9418" s="11">
        <f t="shared" si="148"/>
        <v>0</v>
      </c>
      <c r="J9418" s="22"/>
    </row>
    <row r="9419" spans="5:10">
      <c r="E9419" s="4" t="e">
        <f>VLOOKUP(B9419,'[1]Base de datos Almacen'!$B$2:$E$3654,4,0)</f>
        <v>#N/A</v>
      </c>
      <c r="F9419" s="8">
        <v>0</v>
      </c>
      <c r="G9419" s="9">
        <f>SUMIFS('Entrada - Salida'!$E:$E,'Entrada - Salida'!$D:$D,Saldo!C9419,'Entrada - Salida'!C:C,Saldo!B9419)</f>
        <v>0</v>
      </c>
      <c r="H9419" s="10">
        <f>SUMIFS('Entrada - Salida'!$F:$F,'Entrada - Salida'!$D:$D,Saldo!C9419,'Entrada - Salida'!C:C,Saldo!B9419)</f>
        <v>0</v>
      </c>
      <c r="I9419" s="11">
        <f t="shared" si="148"/>
        <v>0</v>
      </c>
      <c r="J9419" s="22"/>
    </row>
    <row r="9420" spans="5:10">
      <c r="E9420" s="4" t="e">
        <f>VLOOKUP(B9420,'[1]Base de datos Almacen'!$B$2:$E$3654,4,0)</f>
        <v>#N/A</v>
      </c>
      <c r="F9420" s="8">
        <v>0</v>
      </c>
      <c r="G9420" s="9">
        <f>SUMIFS('Entrada - Salida'!$E:$E,'Entrada - Salida'!$D:$D,Saldo!C9420,'Entrada - Salida'!C:C,Saldo!B9420)</f>
        <v>0</v>
      </c>
      <c r="H9420" s="10">
        <f>SUMIFS('Entrada - Salida'!$F:$F,'Entrada - Salida'!$D:$D,Saldo!C9420,'Entrada - Salida'!C:C,Saldo!B9420)</f>
        <v>0</v>
      </c>
      <c r="I9420" s="11">
        <f t="shared" si="148"/>
        <v>0</v>
      </c>
      <c r="J9420" s="22"/>
    </row>
    <row r="9421" spans="5:10">
      <c r="E9421" s="4" t="e">
        <f>VLOOKUP(B9421,'[1]Base de datos Almacen'!$B$2:$E$3654,4,0)</f>
        <v>#N/A</v>
      </c>
      <c r="F9421" s="8">
        <v>0</v>
      </c>
      <c r="G9421" s="9">
        <f>SUMIFS('Entrada - Salida'!$E:$E,'Entrada - Salida'!$D:$D,Saldo!C9421,'Entrada - Salida'!C:C,Saldo!B9421)</f>
        <v>0</v>
      </c>
      <c r="H9421" s="10">
        <f>SUMIFS('Entrada - Salida'!$F:$F,'Entrada - Salida'!$D:$D,Saldo!C9421,'Entrada - Salida'!C:C,Saldo!B9421)</f>
        <v>0</v>
      </c>
      <c r="I9421" s="11">
        <f t="shared" si="148"/>
        <v>0</v>
      </c>
      <c r="J9421" s="22"/>
    </row>
    <row r="9422" spans="5:10">
      <c r="E9422" s="4" t="e">
        <f>VLOOKUP(B9422,'[1]Base de datos Almacen'!$B$2:$E$3654,4,0)</f>
        <v>#N/A</v>
      </c>
      <c r="F9422" s="8">
        <v>0</v>
      </c>
      <c r="G9422" s="9">
        <f>SUMIFS('Entrada - Salida'!$E:$E,'Entrada - Salida'!$D:$D,Saldo!C9422,'Entrada - Salida'!C:C,Saldo!B9422)</f>
        <v>0</v>
      </c>
      <c r="H9422" s="10">
        <f>SUMIFS('Entrada - Salida'!$F:$F,'Entrada - Salida'!$D:$D,Saldo!C9422,'Entrada - Salida'!C:C,Saldo!B9422)</f>
        <v>0</v>
      </c>
      <c r="I9422" s="11">
        <f t="shared" si="148"/>
        <v>0</v>
      </c>
      <c r="J9422" s="22"/>
    </row>
    <row r="9423" spans="5:10">
      <c r="E9423" s="4" t="e">
        <f>VLOOKUP(B9423,'[1]Base de datos Almacen'!$B$2:$E$3654,4,0)</f>
        <v>#N/A</v>
      </c>
      <c r="F9423" s="8">
        <v>0</v>
      </c>
      <c r="G9423" s="9">
        <f>SUMIFS('Entrada - Salida'!$E:$E,'Entrada - Salida'!$D:$D,Saldo!C9423,'Entrada - Salida'!C:C,Saldo!B9423)</f>
        <v>0</v>
      </c>
      <c r="H9423" s="10">
        <f>SUMIFS('Entrada - Salida'!$F:$F,'Entrada - Salida'!$D:$D,Saldo!C9423,'Entrada - Salida'!C:C,Saldo!B9423)</f>
        <v>0</v>
      </c>
      <c r="I9423" s="11">
        <f t="shared" si="148"/>
        <v>0</v>
      </c>
      <c r="J9423" s="22"/>
    </row>
    <row r="9424" spans="5:10">
      <c r="E9424" s="4" t="e">
        <f>VLOOKUP(B9424,'[1]Base de datos Almacen'!$B$2:$E$3654,4,0)</f>
        <v>#N/A</v>
      </c>
      <c r="F9424" s="8">
        <v>0</v>
      </c>
      <c r="G9424" s="9">
        <f>SUMIFS('Entrada - Salida'!$E:$E,'Entrada - Salida'!$D:$D,Saldo!C9424,'Entrada - Salida'!C:C,Saldo!B9424)</f>
        <v>0</v>
      </c>
      <c r="H9424" s="10">
        <f>SUMIFS('Entrada - Salida'!$F:$F,'Entrada - Salida'!$D:$D,Saldo!C9424,'Entrada - Salida'!C:C,Saldo!B9424)</f>
        <v>0</v>
      </c>
      <c r="I9424" s="11">
        <f t="shared" si="148"/>
        <v>0</v>
      </c>
      <c r="J9424" s="22"/>
    </row>
    <row r="9425" spans="5:10">
      <c r="E9425" s="4" t="e">
        <f>VLOOKUP(B9425,'[1]Base de datos Almacen'!$B$2:$E$3654,4,0)</f>
        <v>#N/A</v>
      </c>
      <c r="F9425" s="8">
        <v>0</v>
      </c>
      <c r="G9425" s="9">
        <f>SUMIFS('Entrada - Salida'!$E:$E,'Entrada - Salida'!$D:$D,Saldo!C9425,'Entrada - Salida'!C:C,Saldo!B9425)</f>
        <v>0</v>
      </c>
      <c r="H9425" s="10">
        <f>SUMIFS('Entrada - Salida'!$F:$F,'Entrada - Salida'!$D:$D,Saldo!C9425,'Entrada - Salida'!C:C,Saldo!B9425)</f>
        <v>0</v>
      </c>
      <c r="I9425" s="11">
        <f t="shared" si="148"/>
        <v>0</v>
      </c>
      <c r="J9425" s="22"/>
    </row>
    <row r="9426" spans="5:10">
      <c r="E9426" s="4" t="e">
        <f>VLOOKUP(B9426,'[1]Base de datos Almacen'!$B$2:$E$3654,4,0)</f>
        <v>#N/A</v>
      </c>
      <c r="F9426" s="8">
        <v>0</v>
      </c>
      <c r="G9426" s="9">
        <f>SUMIFS('Entrada - Salida'!$E:$E,'Entrada - Salida'!$D:$D,Saldo!C9426,'Entrada - Salida'!C:C,Saldo!B9426)</f>
        <v>0</v>
      </c>
      <c r="H9426" s="10">
        <f>SUMIFS('Entrada - Salida'!$F:$F,'Entrada - Salida'!$D:$D,Saldo!C9426,'Entrada - Salida'!C:C,Saldo!B9426)</f>
        <v>0</v>
      </c>
      <c r="I9426" s="11">
        <f t="shared" si="148"/>
        <v>0</v>
      </c>
      <c r="J9426" s="22"/>
    </row>
    <row r="9427" spans="5:10">
      <c r="E9427" s="4" t="e">
        <f>VLOOKUP(B9427,'[1]Base de datos Almacen'!$B$2:$E$3654,4,0)</f>
        <v>#N/A</v>
      </c>
      <c r="F9427" s="8">
        <v>0</v>
      </c>
      <c r="G9427" s="9">
        <f>SUMIFS('Entrada - Salida'!$E:$E,'Entrada - Salida'!$D:$D,Saldo!C9427,'Entrada - Salida'!C:C,Saldo!B9427)</f>
        <v>0</v>
      </c>
      <c r="H9427" s="10">
        <f>SUMIFS('Entrada - Salida'!$F:$F,'Entrada - Salida'!$D:$D,Saldo!C9427,'Entrada - Salida'!C:C,Saldo!B9427)</f>
        <v>0</v>
      </c>
      <c r="I9427" s="11">
        <f t="shared" si="148"/>
        <v>0</v>
      </c>
      <c r="J9427" s="22"/>
    </row>
    <row r="9428" spans="5:10">
      <c r="E9428" s="4" t="e">
        <f>VLOOKUP(B9428,'[1]Base de datos Almacen'!$B$2:$E$3654,4,0)</f>
        <v>#N/A</v>
      </c>
      <c r="F9428" s="8">
        <v>0</v>
      </c>
      <c r="G9428" s="9">
        <f>SUMIFS('Entrada - Salida'!$E:$E,'Entrada - Salida'!$D:$D,Saldo!C9428,'Entrada - Salida'!C:C,Saldo!B9428)</f>
        <v>0</v>
      </c>
      <c r="H9428" s="10">
        <f>SUMIFS('Entrada - Salida'!$F:$F,'Entrada - Salida'!$D:$D,Saldo!C9428,'Entrada - Salida'!C:C,Saldo!B9428)</f>
        <v>0</v>
      </c>
      <c r="I9428" s="11">
        <f t="shared" si="148"/>
        <v>0</v>
      </c>
      <c r="J9428" s="22"/>
    </row>
    <row r="9429" spans="5:10">
      <c r="E9429" s="4" t="e">
        <f>VLOOKUP(B9429,'[1]Base de datos Almacen'!$B$2:$E$3654,4,0)</f>
        <v>#N/A</v>
      </c>
      <c r="F9429" s="8">
        <v>0</v>
      </c>
      <c r="G9429" s="9">
        <f>SUMIFS('Entrada - Salida'!$E:$E,'Entrada - Salida'!$D:$D,Saldo!C9429,'Entrada - Salida'!C:C,Saldo!B9429)</f>
        <v>0</v>
      </c>
      <c r="H9429" s="10">
        <f>SUMIFS('Entrada - Salida'!$F:$F,'Entrada - Salida'!$D:$D,Saldo!C9429,'Entrada - Salida'!C:C,Saldo!B9429)</f>
        <v>0</v>
      </c>
      <c r="I9429" s="11">
        <f t="shared" si="148"/>
        <v>0</v>
      </c>
      <c r="J9429" s="22"/>
    </row>
    <row r="9430" spans="5:10">
      <c r="E9430" s="4" t="e">
        <f>VLOOKUP(B9430,'[1]Base de datos Almacen'!$B$2:$E$3654,4,0)</f>
        <v>#N/A</v>
      </c>
      <c r="F9430" s="8">
        <v>0</v>
      </c>
      <c r="G9430" s="9">
        <f>SUMIFS('Entrada - Salida'!$E:$E,'Entrada - Salida'!$D:$D,Saldo!C9430,'Entrada - Salida'!C:C,Saldo!B9430)</f>
        <v>0</v>
      </c>
      <c r="H9430" s="10">
        <f>SUMIFS('Entrada - Salida'!$F:$F,'Entrada - Salida'!$D:$D,Saldo!C9430,'Entrada - Salida'!C:C,Saldo!B9430)</f>
        <v>0</v>
      </c>
      <c r="I9430" s="11">
        <f t="shared" si="148"/>
        <v>0</v>
      </c>
      <c r="J9430" s="22"/>
    </row>
    <row r="9431" spans="5:10">
      <c r="E9431" s="4" t="e">
        <f>VLOOKUP(B9431,'[1]Base de datos Almacen'!$B$2:$E$3654,4,0)</f>
        <v>#N/A</v>
      </c>
      <c r="F9431" s="8">
        <v>0</v>
      </c>
      <c r="G9431" s="9">
        <f>SUMIFS('Entrada - Salida'!$E:$E,'Entrada - Salida'!$D:$D,Saldo!C9431,'Entrada - Salida'!C:C,Saldo!B9431)</f>
        <v>0</v>
      </c>
      <c r="H9431" s="10">
        <f>SUMIFS('Entrada - Salida'!$F:$F,'Entrada - Salida'!$D:$D,Saldo!C9431,'Entrada - Salida'!C:C,Saldo!B9431)</f>
        <v>0</v>
      </c>
      <c r="I9431" s="11">
        <f t="shared" si="148"/>
        <v>0</v>
      </c>
      <c r="J9431" s="22"/>
    </row>
    <row r="9432" spans="5:10">
      <c r="E9432" s="4" t="e">
        <f>VLOOKUP(B9432,'[1]Base de datos Almacen'!$B$2:$E$3654,4,0)</f>
        <v>#N/A</v>
      </c>
      <c r="F9432" s="8">
        <v>0</v>
      </c>
      <c r="G9432" s="9">
        <f>SUMIFS('Entrada - Salida'!$E:$E,'Entrada - Salida'!$D:$D,Saldo!C9432,'Entrada - Salida'!C:C,Saldo!B9432)</f>
        <v>0</v>
      </c>
      <c r="H9432" s="10">
        <f>SUMIFS('Entrada - Salida'!$F:$F,'Entrada - Salida'!$D:$D,Saldo!C9432,'Entrada - Salida'!C:C,Saldo!B9432)</f>
        <v>0</v>
      </c>
      <c r="I9432" s="11">
        <f t="shared" si="148"/>
        <v>0</v>
      </c>
      <c r="J9432" s="22"/>
    </row>
    <row r="9433" spans="5:10">
      <c r="E9433" s="4" t="e">
        <f>VLOOKUP(B9433,'[1]Base de datos Almacen'!$B$2:$E$3654,4,0)</f>
        <v>#N/A</v>
      </c>
      <c r="F9433" s="8">
        <v>0</v>
      </c>
      <c r="G9433" s="9">
        <f>SUMIFS('Entrada - Salida'!$E:$E,'Entrada - Salida'!$D:$D,Saldo!C9433,'Entrada - Salida'!C:C,Saldo!B9433)</f>
        <v>0</v>
      </c>
      <c r="H9433" s="10">
        <f>SUMIFS('Entrada - Salida'!$F:$F,'Entrada - Salida'!$D:$D,Saldo!C9433,'Entrada - Salida'!C:C,Saldo!B9433)</f>
        <v>0</v>
      </c>
      <c r="I9433" s="11">
        <f t="shared" si="148"/>
        <v>0</v>
      </c>
      <c r="J9433" s="22"/>
    </row>
    <row r="9434" spans="5:10">
      <c r="E9434" s="4" t="e">
        <f>VLOOKUP(B9434,'[1]Base de datos Almacen'!$B$2:$E$3654,4,0)</f>
        <v>#N/A</v>
      </c>
      <c r="F9434" s="8">
        <v>0</v>
      </c>
      <c r="G9434" s="9">
        <f>SUMIFS('Entrada - Salida'!$E:$E,'Entrada - Salida'!$D:$D,Saldo!C9434,'Entrada - Salida'!C:C,Saldo!B9434)</f>
        <v>0</v>
      </c>
      <c r="H9434" s="10">
        <f>SUMIFS('Entrada - Salida'!$F:$F,'Entrada - Salida'!$D:$D,Saldo!C9434,'Entrada - Salida'!C:C,Saldo!B9434)</f>
        <v>0</v>
      </c>
      <c r="I9434" s="11">
        <f t="shared" si="148"/>
        <v>0</v>
      </c>
      <c r="J9434" s="22"/>
    </row>
    <row r="9435" spans="5:10">
      <c r="E9435" s="4" t="e">
        <f>VLOOKUP(B9435,'[1]Base de datos Almacen'!$B$2:$E$3654,4,0)</f>
        <v>#N/A</v>
      </c>
      <c r="F9435" s="8">
        <v>0</v>
      </c>
      <c r="G9435" s="9">
        <f>SUMIFS('Entrada - Salida'!$E:$E,'Entrada - Salida'!$D:$D,Saldo!C9435,'Entrada - Salida'!C:C,Saldo!B9435)</f>
        <v>0</v>
      </c>
      <c r="H9435" s="10">
        <f>SUMIFS('Entrada - Salida'!$F:$F,'Entrada - Salida'!$D:$D,Saldo!C9435,'Entrada - Salida'!C:C,Saldo!B9435)</f>
        <v>0</v>
      </c>
      <c r="I9435" s="11">
        <f t="shared" si="148"/>
        <v>0</v>
      </c>
      <c r="J9435" s="22"/>
    </row>
    <row r="9436" spans="5:10">
      <c r="E9436" s="4" t="e">
        <f>VLOOKUP(B9436,'[1]Base de datos Almacen'!$B$2:$E$3654,4,0)</f>
        <v>#N/A</v>
      </c>
      <c r="F9436" s="8">
        <v>0</v>
      </c>
      <c r="G9436" s="9">
        <f>SUMIFS('Entrada - Salida'!$E:$E,'Entrada - Salida'!$D:$D,Saldo!C9436,'Entrada - Salida'!C:C,Saldo!B9436)</f>
        <v>0</v>
      </c>
      <c r="H9436" s="10">
        <f>SUMIFS('Entrada - Salida'!$F:$F,'Entrada - Salida'!$D:$D,Saldo!C9436,'Entrada - Salida'!C:C,Saldo!B9436)</f>
        <v>0</v>
      </c>
      <c r="I9436" s="11">
        <f t="shared" si="148"/>
        <v>0</v>
      </c>
      <c r="J9436" s="22"/>
    </row>
    <row r="9437" spans="5:10">
      <c r="E9437" s="4" t="e">
        <f>VLOOKUP(B9437,'[1]Base de datos Almacen'!$B$2:$E$3654,4,0)</f>
        <v>#N/A</v>
      </c>
      <c r="F9437" s="8">
        <v>0</v>
      </c>
      <c r="G9437" s="9">
        <f>SUMIFS('Entrada - Salida'!$E:$E,'Entrada - Salida'!$D:$D,Saldo!C9437,'Entrada - Salida'!C:C,Saldo!B9437)</f>
        <v>0</v>
      </c>
      <c r="H9437" s="10">
        <f>SUMIFS('Entrada - Salida'!$F:$F,'Entrada - Salida'!$D:$D,Saldo!C9437,'Entrada - Salida'!C:C,Saldo!B9437)</f>
        <v>0</v>
      </c>
      <c r="I9437" s="11">
        <f t="shared" si="148"/>
        <v>0</v>
      </c>
      <c r="J9437" s="22"/>
    </row>
    <row r="9438" spans="5:10">
      <c r="E9438" s="4" t="e">
        <f>VLOOKUP(B9438,'[1]Base de datos Almacen'!$B$2:$E$3654,4,0)</f>
        <v>#N/A</v>
      </c>
      <c r="F9438" s="8">
        <v>0</v>
      </c>
      <c r="G9438" s="9">
        <f>SUMIFS('Entrada - Salida'!$E:$E,'Entrada - Salida'!$D:$D,Saldo!C9438,'Entrada - Salida'!C:C,Saldo!B9438)</f>
        <v>0</v>
      </c>
      <c r="H9438" s="10">
        <f>SUMIFS('Entrada - Salida'!$F:$F,'Entrada - Salida'!$D:$D,Saldo!C9438,'Entrada - Salida'!C:C,Saldo!B9438)</f>
        <v>0</v>
      </c>
      <c r="I9438" s="11">
        <f t="shared" si="148"/>
        <v>0</v>
      </c>
      <c r="J9438" s="22"/>
    </row>
    <row r="9439" spans="5:10">
      <c r="E9439" s="4" t="e">
        <f>VLOOKUP(B9439,'[1]Base de datos Almacen'!$B$2:$E$3654,4,0)</f>
        <v>#N/A</v>
      </c>
      <c r="F9439" s="8">
        <v>0</v>
      </c>
      <c r="G9439" s="9">
        <f>SUMIFS('Entrada - Salida'!$E:$E,'Entrada - Salida'!$D:$D,Saldo!C9439,'Entrada - Salida'!C:C,Saldo!B9439)</f>
        <v>0</v>
      </c>
      <c r="H9439" s="10">
        <f>SUMIFS('Entrada - Salida'!$F:$F,'Entrada - Salida'!$D:$D,Saldo!C9439,'Entrada - Salida'!C:C,Saldo!B9439)</f>
        <v>0</v>
      </c>
      <c r="I9439" s="11">
        <f t="shared" si="148"/>
        <v>0</v>
      </c>
      <c r="J9439" s="22"/>
    </row>
    <row r="9440" spans="5:10">
      <c r="E9440" s="4" t="e">
        <f>VLOOKUP(B9440,'[1]Base de datos Almacen'!$B$2:$E$3654,4,0)</f>
        <v>#N/A</v>
      </c>
      <c r="F9440" s="8">
        <v>0</v>
      </c>
      <c r="G9440" s="9">
        <f>SUMIFS('Entrada - Salida'!$E:$E,'Entrada - Salida'!$D:$D,Saldo!C9440,'Entrada - Salida'!C:C,Saldo!B9440)</f>
        <v>0</v>
      </c>
      <c r="H9440" s="10">
        <f>SUMIFS('Entrada - Salida'!$F:$F,'Entrada - Salida'!$D:$D,Saldo!C9440,'Entrada - Salida'!C:C,Saldo!B9440)</f>
        <v>0</v>
      </c>
      <c r="I9440" s="11">
        <f t="shared" si="148"/>
        <v>0</v>
      </c>
      <c r="J9440" s="22"/>
    </row>
    <row r="9441" spans="5:10">
      <c r="E9441" s="4" t="e">
        <f>VLOOKUP(B9441,'[1]Base de datos Almacen'!$B$2:$E$3654,4,0)</f>
        <v>#N/A</v>
      </c>
      <c r="F9441" s="8">
        <v>0</v>
      </c>
      <c r="G9441" s="9">
        <f>SUMIFS('Entrada - Salida'!$E:$E,'Entrada - Salida'!$D:$D,Saldo!C9441,'Entrada - Salida'!C:C,Saldo!B9441)</f>
        <v>0</v>
      </c>
      <c r="H9441" s="10">
        <f>SUMIFS('Entrada - Salida'!$F:$F,'Entrada - Salida'!$D:$D,Saldo!C9441,'Entrada - Salida'!C:C,Saldo!B9441)</f>
        <v>0</v>
      </c>
      <c r="I9441" s="11">
        <f t="shared" si="148"/>
        <v>0</v>
      </c>
      <c r="J9441" s="22"/>
    </row>
    <row r="9442" spans="5:10">
      <c r="E9442" s="4" t="e">
        <f>VLOOKUP(B9442,'[1]Base de datos Almacen'!$B$2:$E$3654,4,0)</f>
        <v>#N/A</v>
      </c>
      <c r="F9442" s="8">
        <v>0</v>
      </c>
      <c r="G9442" s="9">
        <f>SUMIFS('Entrada - Salida'!$E:$E,'Entrada - Salida'!$D:$D,Saldo!C9442,'Entrada - Salida'!C:C,Saldo!B9442)</f>
        <v>0</v>
      </c>
      <c r="H9442" s="10">
        <f>SUMIFS('Entrada - Salida'!$F:$F,'Entrada - Salida'!$D:$D,Saldo!C9442,'Entrada - Salida'!C:C,Saldo!B9442)</f>
        <v>0</v>
      </c>
      <c r="I9442" s="11">
        <f t="shared" si="148"/>
        <v>0</v>
      </c>
      <c r="J9442" s="22"/>
    </row>
    <row r="9443" spans="5:10">
      <c r="E9443" s="4" t="e">
        <f>VLOOKUP(B9443,'[1]Base de datos Almacen'!$B$2:$E$3654,4,0)</f>
        <v>#N/A</v>
      </c>
      <c r="F9443" s="8">
        <v>0</v>
      </c>
      <c r="G9443" s="9">
        <f>SUMIFS('Entrada - Salida'!$E:$E,'Entrada - Salida'!$D:$D,Saldo!C9443,'Entrada - Salida'!C:C,Saldo!B9443)</f>
        <v>0</v>
      </c>
      <c r="H9443" s="10">
        <f>SUMIFS('Entrada - Salida'!$F:$F,'Entrada - Salida'!$D:$D,Saldo!C9443,'Entrada - Salida'!C:C,Saldo!B9443)</f>
        <v>0</v>
      </c>
      <c r="I9443" s="11">
        <f t="shared" si="148"/>
        <v>0</v>
      </c>
      <c r="J9443" s="22"/>
    </row>
    <row r="9444" spans="5:10">
      <c r="E9444" s="4" t="e">
        <f>VLOOKUP(B9444,'[1]Base de datos Almacen'!$B$2:$E$3654,4,0)</f>
        <v>#N/A</v>
      </c>
      <c r="F9444" s="8">
        <v>0</v>
      </c>
      <c r="G9444" s="9">
        <f>SUMIFS('Entrada - Salida'!$E:$E,'Entrada - Salida'!$D:$D,Saldo!C9444,'Entrada - Salida'!C:C,Saldo!B9444)</f>
        <v>0</v>
      </c>
      <c r="H9444" s="10">
        <f>SUMIFS('Entrada - Salida'!$F:$F,'Entrada - Salida'!$D:$D,Saldo!C9444,'Entrada - Salida'!C:C,Saldo!B9444)</f>
        <v>0</v>
      </c>
      <c r="I9444" s="11">
        <f t="shared" si="148"/>
        <v>0</v>
      </c>
      <c r="J9444" s="22"/>
    </row>
    <row r="9445" spans="5:10">
      <c r="E9445" s="4" t="e">
        <f>VLOOKUP(B9445,'[1]Base de datos Almacen'!$B$2:$E$3654,4,0)</f>
        <v>#N/A</v>
      </c>
      <c r="F9445" s="8">
        <v>0</v>
      </c>
      <c r="G9445" s="9">
        <f>SUMIFS('Entrada - Salida'!$E:$E,'Entrada - Salida'!$D:$D,Saldo!C9445,'Entrada - Salida'!C:C,Saldo!B9445)</f>
        <v>0</v>
      </c>
      <c r="H9445" s="10">
        <f>SUMIFS('Entrada - Salida'!$F:$F,'Entrada - Salida'!$D:$D,Saldo!C9445,'Entrada - Salida'!C:C,Saldo!B9445)</f>
        <v>0</v>
      </c>
      <c r="I9445" s="11">
        <f t="shared" si="148"/>
        <v>0</v>
      </c>
      <c r="J9445" s="22"/>
    </row>
    <row r="9446" spans="5:10">
      <c r="E9446" s="4" t="e">
        <f>VLOOKUP(B9446,'[1]Base de datos Almacen'!$B$2:$E$3654,4,0)</f>
        <v>#N/A</v>
      </c>
      <c r="F9446" s="8">
        <v>0</v>
      </c>
      <c r="G9446" s="9">
        <f>SUMIFS('Entrada - Salida'!$E:$E,'Entrada - Salida'!$D:$D,Saldo!C9446,'Entrada - Salida'!C:C,Saldo!B9446)</f>
        <v>0</v>
      </c>
      <c r="H9446" s="10">
        <f>SUMIFS('Entrada - Salida'!$F:$F,'Entrada - Salida'!$D:$D,Saldo!C9446,'Entrada - Salida'!C:C,Saldo!B9446)</f>
        <v>0</v>
      </c>
      <c r="I9446" s="11">
        <f t="shared" si="148"/>
        <v>0</v>
      </c>
      <c r="J9446" s="22"/>
    </row>
    <row r="9447" spans="5:10">
      <c r="E9447" s="4" t="e">
        <f>VLOOKUP(B9447,'[1]Base de datos Almacen'!$B$2:$E$3654,4,0)</f>
        <v>#N/A</v>
      </c>
      <c r="F9447" s="8">
        <v>0</v>
      </c>
      <c r="G9447" s="9">
        <f>SUMIFS('Entrada - Salida'!$E:$E,'Entrada - Salida'!$D:$D,Saldo!C9447,'Entrada - Salida'!C:C,Saldo!B9447)</f>
        <v>0</v>
      </c>
      <c r="H9447" s="10">
        <f>SUMIFS('Entrada - Salida'!$F:$F,'Entrada - Salida'!$D:$D,Saldo!C9447,'Entrada - Salida'!C:C,Saldo!B9447)</f>
        <v>0</v>
      </c>
      <c r="I9447" s="11">
        <f t="shared" si="148"/>
        <v>0</v>
      </c>
      <c r="J9447" s="22"/>
    </row>
    <row r="9448" spans="5:10">
      <c r="E9448" s="4" t="e">
        <f>VLOOKUP(B9448,'[1]Base de datos Almacen'!$B$2:$E$3654,4,0)</f>
        <v>#N/A</v>
      </c>
      <c r="F9448" s="8">
        <v>0</v>
      </c>
      <c r="G9448" s="9">
        <f>SUMIFS('Entrada - Salida'!$E:$E,'Entrada - Salida'!$D:$D,Saldo!C9448,'Entrada - Salida'!C:C,Saldo!B9448)</f>
        <v>0</v>
      </c>
      <c r="H9448" s="10">
        <f>SUMIFS('Entrada - Salida'!$F:$F,'Entrada - Salida'!$D:$D,Saldo!C9448,'Entrada - Salida'!C:C,Saldo!B9448)</f>
        <v>0</v>
      </c>
      <c r="I9448" s="11">
        <f t="shared" si="148"/>
        <v>0</v>
      </c>
      <c r="J9448" s="22"/>
    </row>
    <row r="9449" spans="5:10">
      <c r="E9449" s="4" t="e">
        <f>VLOOKUP(B9449,'[1]Base de datos Almacen'!$B$2:$E$3654,4,0)</f>
        <v>#N/A</v>
      </c>
      <c r="F9449" s="8">
        <v>0</v>
      </c>
      <c r="G9449" s="9">
        <f>SUMIFS('Entrada - Salida'!$E:$E,'Entrada - Salida'!$D:$D,Saldo!C9449,'Entrada - Salida'!C:C,Saldo!B9449)</f>
        <v>0</v>
      </c>
      <c r="H9449" s="10">
        <f>SUMIFS('Entrada - Salida'!$F:$F,'Entrada - Salida'!$D:$D,Saldo!C9449,'Entrada - Salida'!C:C,Saldo!B9449)</f>
        <v>0</v>
      </c>
      <c r="I9449" s="11">
        <f t="shared" si="148"/>
        <v>0</v>
      </c>
      <c r="J9449" s="22"/>
    </row>
    <row r="9450" spans="5:10">
      <c r="E9450" s="4" t="e">
        <f>VLOOKUP(B9450,'[1]Base de datos Almacen'!$B$2:$E$3654,4,0)</f>
        <v>#N/A</v>
      </c>
      <c r="F9450" s="8">
        <v>0</v>
      </c>
      <c r="G9450" s="9">
        <f>SUMIFS('Entrada - Salida'!$E:$E,'Entrada - Salida'!$D:$D,Saldo!C9450,'Entrada - Salida'!C:C,Saldo!B9450)</f>
        <v>0</v>
      </c>
      <c r="H9450" s="10">
        <f>SUMIFS('Entrada - Salida'!$F:$F,'Entrada - Salida'!$D:$D,Saldo!C9450,'Entrada - Salida'!C:C,Saldo!B9450)</f>
        <v>0</v>
      </c>
      <c r="I9450" s="11">
        <f t="shared" si="148"/>
        <v>0</v>
      </c>
      <c r="J9450" s="22"/>
    </row>
    <row r="9451" spans="5:10">
      <c r="E9451" s="4" t="e">
        <f>VLOOKUP(B9451,'[1]Base de datos Almacen'!$B$2:$E$3654,4,0)</f>
        <v>#N/A</v>
      </c>
      <c r="F9451" s="8">
        <v>0</v>
      </c>
      <c r="G9451" s="9">
        <f>SUMIFS('Entrada - Salida'!$E:$E,'Entrada - Salida'!$D:$D,Saldo!C9451,'Entrada - Salida'!C:C,Saldo!B9451)</f>
        <v>0</v>
      </c>
      <c r="H9451" s="10">
        <f>SUMIFS('Entrada - Salida'!$F:$F,'Entrada - Salida'!$D:$D,Saldo!C9451,'Entrada - Salida'!C:C,Saldo!B9451)</f>
        <v>0</v>
      </c>
      <c r="I9451" s="11">
        <f t="shared" si="148"/>
        <v>0</v>
      </c>
      <c r="J9451" s="22"/>
    </row>
    <row r="9452" spans="5:10">
      <c r="E9452" s="4" t="e">
        <f>VLOOKUP(B9452,'[1]Base de datos Almacen'!$B$2:$E$3654,4,0)</f>
        <v>#N/A</v>
      </c>
      <c r="F9452" s="8">
        <v>0</v>
      </c>
      <c r="G9452" s="9">
        <f>SUMIFS('Entrada - Salida'!$E:$E,'Entrada - Salida'!$D:$D,Saldo!C9452,'Entrada - Salida'!C:C,Saldo!B9452)</f>
        <v>0</v>
      </c>
      <c r="H9452" s="10">
        <f>SUMIFS('Entrada - Salida'!$F:$F,'Entrada - Salida'!$D:$D,Saldo!C9452,'Entrada - Salida'!C:C,Saldo!B9452)</f>
        <v>0</v>
      </c>
      <c r="I9452" s="11">
        <f t="shared" si="148"/>
        <v>0</v>
      </c>
      <c r="J9452" s="22"/>
    </row>
    <row r="9453" spans="5:10">
      <c r="E9453" s="4" t="e">
        <f>VLOOKUP(B9453,'[1]Base de datos Almacen'!$B$2:$E$3654,4,0)</f>
        <v>#N/A</v>
      </c>
      <c r="F9453" s="8">
        <v>0</v>
      </c>
      <c r="G9453" s="9">
        <f>SUMIFS('Entrada - Salida'!$E:$E,'Entrada - Salida'!$D:$D,Saldo!C9453,'Entrada - Salida'!C:C,Saldo!B9453)</f>
        <v>0</v>
      </c>
      <c r="H9453" s="10">
        <f>SUMIFS('Entrada - Salida'!$F:$F,'Entrada - Salida'!$D:$D,Saldo!C9453,'Entrada - Salida'!C:C,Saldo!B9453)</f>
        <v>0</v>
      </c>
      <c r="I9453" s="11">
        <f t="shared" si="148"/>
        <v>0</v>
      </c>
      <c r="J9453" s="22"/>
    </row>
    <row r="9454" spans="5:10">
      <c r="E9454" s="4" t="e">
        <f>VLOOKUP(B9454,'[1]Base de datos Almacen'!$B$2:$E$3654,4,0)</f>
        <v>#N/A</v>
      </c>
      <c r="F9454" s="8">
        <v>0</v>
      </c>
      <c r="G9454" s="9">
        <f>SUMIFS('Entrada - Salida'!$E:$E,'Entrada - Salida'!$D:$D,Saldo!C9454,'Entrada - Salida'!C:C,Saldo!B9454)</f>
        <v>0</v>
      </c>
      <c r="H9454" s="10">
        <f>SUMIFS('Entrada - Salida'!$F:$F,'Entrada - Salida'!$D:$D,Saldo!C9454,'Entrada - Salida'!C:C,Saldo!B9454)</f>
        <v>0</v>
      </c>
      <c r="I9454" s="11">
        <f t="shared" ref="I9454:I9517" si="149">+(G9454-H9454)+F9454</f>
        <v>0</v>
      </c>
      <c r="J9454" s="22"/>
    </row>
    <row r="9455" spans="5:10">
      <c r="E9455" s="4" t="e">
        <f>VLOOKUP(B9455,'[1]Base de datos Almacen'!$B$2:$E$3654,4,0)</f>
        <v>#N/A</v>
      </c>
      <c r="F9455" s="8">
        <v>0</v>
      </c>
      <c r="G9455" s="9">
        <f>SUMIFS('Entrada - Salida'!$E:$E,'Entrada - Salida'!$D:$D,Saldo!C9455,'Entrada - Salida'!C:C,Saldo!B9455)</f>
        <v>0</v>
      </c>
      <c r="H9455" s="10">
        <f>SUMIFS('Entrada - Salida'!$F:$F,'Entrada - Salida'!$D:$D,Saldo!C9455,'Entrada - Salida'!C:C,Saldo!B9455)</f>
        <v>0</v>
      </c>
      <c r="I9455" s="11">
        <f t="shared" si="149"/>
        <v>0</v>
      </c>
      <c r="J9455" s="22"/>
    </row>
    <row r="9456" spans="5:10">
      <c r="E9456" s="4" t="e">
        <f>VLOOKUP(B9456,'[1]Base de datos Almacen'!$B$2:$E$3654,4,0)</f>
        <v>#N/A</v>
      </c>
      <c r="F9456" s="8">
        <v>0</v>
      </c>
      <c r="G9456" s="9">
        <f>SUMIFS('Entrada - Salida'!$E:$E,'Entrada - Salida'!$D:$D,Saldo!C9456,'Entrada - Salida'!C:C,Saldo!B9456)</f>
        <v>0</v>
      </c>
      <c r="H9456" s="10">
        <f>SUMIFS('Entrada - Salida'!$F:$F,'Entrada - Salida'!$D:$D,Saldo!C9456,'Entrada - Salida'!C:C,Saldo!B9456)</f>
        <v>0</v>
      </c>
      <c r="I9456" s="11">
        <f t="shared" si="149"/>
        <v>0</v>
      </c>
      <c r="J9456" s="22"/>
    </row>
    <row r="9457" spans="5:10">
      <c r="E9457" s="4" t="e">
        <f>VLOOKUP(B9457,'[1]Base de datos Almacen'!$B$2:$E$3654,4,0)</f>
        <v>#N/A</v>
      </c>
      <c r="F9457" s="8">
        <v>0</v>
      </c>
      <c r="G9457" s="9">
        <f>SUMIFS('Entrada - Salida'!$E:$E,'Entrada - Salida'!$D:$D,Saldo!C9457,'Entrada - Salida'!C:C,Saldo!B9457)</f>
        <v>0</v>
      </c>
      <c r="H9457" s="10">
        <f>SUMIFS('Entrada - Salida'!$F:$F,'Entrada - Salida'!$D:$D,Saldo!C9457,'Entrada - Salida'!C:C,Saldo!B9457)</f>
        <v>0</v>
      </c>
      <c r="I9457" s="11">
        <f t="shared" si="149"/>
        <v>0</v>
      </c>
      <c r="J9457" s="22"/>
    </row>
    <row r="9458" spans="5:10">
      <c r="E9458" s="4" t="e">
        <f>VLOOKUP(B9458,'[1]Base de datos Almacen'!$B$2:$E$3654,4,0)</f>
        <v>#N/A</v>
      </c>
      <c r="F9458" s="8">
        <v>0</v>
      </c>
      <c r="G9458" s="9">
        <f>SUMIFS('Entrada - Salida'!$E:$E,'Entrada - Salida'!$D:$D,Saldo!C9458,'Entrada - Salida'!C:C,Saldo!B9458)</f>
        <v>0</v>
      </c>
      <c r="H9458" s="10">
        <f>SUMIFS('Entrada - Salida'!$F:$F,'Entrada - Salida'!$D:$D,Saldo!C9458,'Entrada - Salida'!C:C,Saldo!B9458)</f>
        <v>0</v>
      </c>
      <c r="I9458" s="11">
        <f t="shared" si="149"/>
        <v>0</v>
      </c>
      <c r="J9458" s="22"/>
    </row>
    <row r="9459" spans="5:10">
      <c r="E9459" s="4" t="e">
        <f>VLOOKUP(B9459,'[1]Base de datos Almacen'!$B$2:$E$3654,4,0)</f>
        <v>#N/A</v>
      </c>
      <c r="F9459" s="8">
        <v>0</v>
      </c>
      <c r="G9459" s="9">
        <f>SUMIFS('Entrada - Salida'!$E:$E,'Entrada - Salida'!$D:$D,Saldo!C9459,'Entrada - Salida'!C:C,Saldo!B9459)</f>
        <v>0</v>
      </c>
      <c r="H9459" s="10">
        <f>SUMIFS('Entrada - Salida'!$F:$F,'Entrada - Salida'!$D:$D,Saldo!C9459,'Entrada - Salida'!C:C,Saldo!B9459)</f>
        <v>0</v>
      </c>
      <c r="I9459" s="11">
        <f t="shared" si="149"/>
        <v>0</v>
      </c>
      <c r="J9459" s="22"/>
    </row>
    <row r="9460" spans="5:10">
      <c r="E9460" s="4" t="e">
        <f>VLOOKUP(B9460,'[1]Base de datos Almacen'!$B$2:$E$3654,4,0)</f>
        <v>#N/A</v>
      </c>
      <c r="F9460" s="8">
        <v>0</v>
      </c>
      <c r="G9460" s="9">
        <f>SUMIFS('Entrada - Salida'!$E:$E,'Entrada - Salida'!$D:$D,Saldo!C9460,'Entrada - Salida'!C:C,Saldo!B9460)</f>
        <v>0</v>
      </c>
      <c r="H9460" s="10">
        <f>SUMIFS('Entrada - Salida'!$F:$F,'Entrada - Salida'!$D:$D,Saldo!C9460,'Entrada - Salida'!C:C,Saldo!B9460)</f>
        <v>0</v>
      </c>
      <c r="I9460" s="11">
        <f t="shared" si="149"/>
        <v>0</v>
      </c>
      <c r="J9460" s="22"/>
    </row>
    <row r="9461" spans="5:10">
      <c r="E9461" s="4" t="e">
        <f>VLOOKUP(B9461,'[1]Base de datos Almacen'!$B$2:$E$3654,4,0)</f>
        <v>#N/A</v>
      </c>
      <c r="F9461" s="8">
        <v>0</v>
      </c>
      <c r="G9461" s="9">
        <f>SUMIFS('Entrada - Salida'!$E:$E,'Entrada - Salida'!$D:$D,Saldo!C9461,'Entrada - Salida'!C:C,Saldo!B9461)</f>
        <v>0</v>
      </c>
      <c r="H9461" s="10">
        <f>SUMIFS('Entrada - Salida'!$F:$F,'Entrada - Salida'!$D:$D,Saldo!C9461,'Entrada - Salida'!C:C,Saldo!B9461)</f>
        <v>0</v>
      </c>
      <c r="I9461" s="11">
        <f t="shared" si="149"/>
        <v>0</v>
      </c>
      <c r="J9461" s="22"/>
    </row>
    <row r="9462" spans="5:10">
      <c r="E9462" s="4" t="e">
        <f>VLOOKUP(B9462,'[1]Base de datos Almacen'!$B$2:$E$3654,4,0)</f>
        <v>#N/A</v>
      </c>
      <c r="F9462" s="8">
        <v>0</v>
      </c>
      <c r="G9462" s="9">
        <f>SUMIFS('Entrada - Salida'!$E:$E,'Entrada - Salida'!$D:$D,Saldo!C9462,'Entrada - Salida'!C:C,Saldo!B9462)</f>
        <v>0</v>
      </c>
      <c r="H9462" s="10">
        <f>SUMIFS('Entrada - Salida'!$F:$F,'Entrada - Salida'!$D:$D,Saldo!C9462,'Entrada - Salida'!C:C,Saldo!B9462)</f>
        <v>0</v>
      </c>
      <c r="I9462" s="11">
        <f t="shared" si="149"/>
        <v>0</v>
      </c>
      <c r="J9462" s="22"/>
    </row>
    <row r="9463" spans="5:10">
      <c r="E9463" s="4" t="e">
        <f>VLOOKUP(B9463,'[1]Base de datos Almacen'!$B$2:$E$3654,4,0)</f>
        <v>#N/A</v>
      </c>
      <c r="F9463" s="8">
        <v>0</v>
      </c>
      <c r="G9463" s="9">
        <f>SUMIFS('Entrada - Salida'!$E:$E,'Entrada - Salida'!$D:$D,Saldo!C9463,'Entrada - Salida'!C:C,Saldo!B9463)</f>
        <v>0</v>
      </c>
      <c r="H9463" s="10">
        <f>SUMIFS('Entrada - Salida'!$F:$F,'Entrada - Salida'!$D:$D,Saldo!C9463,'Entrada - Salida'!C:C,Saldo!B9463)</f>
        <v>0</v>
      </c>
      <c r="I9463" s="11">
        <f t="shared" si="149"/>
        <v>0</v>
      </c>
      <c r="J9463" s="22"/>
    </row>
    <row r="9464" spans="5:10">
      <c r="E9464" s="4" t="e">
        <f>VLOOKUP(B9464,'[1]Base de datos Almacen'!$B$2:$E$3654,4,0)</f>
        <v>#N/A</v>
      </c>
      <c r="F9464" s="8">
        <v>0</v>
      </c>
      <c r="G9464" s="9">
        <f>SUMIFS('Entrada - Salida'!$E:$E,'Entrada - Salida'!$D:$D,Saldo!C9464,'Entrada - Salida'!C:C,Saldo!B9464)</f>
        <v>0</v>
      </c>
      <c r="H9464" s="10">
        <f>SUMIFS('Entrada - Salida'!$F:$F,'Entrada - Salida'!$D:$D,Saldo!C9464,'Entrada - Salida'!C:C,Saldo!B9464)</f>
        <v>0</v>
      </c>
      <c r="I9464" s="11">
        <f t="shared" si="149"/>
        <v>0</v>
      </c>
      <c r="J9464" s="22"/>
    </row>
    <row r="9465" spans="5:10">
      <c r="E9465" s="4" t="e">
        <f>VLOOKUP(B9465,'[1]Base de datos Almacen'!$B$2:$E$3654,4,0)</f>
        <v>#N/A</v>
      </c>
      <c r="F9465" s="8">
        <v>0</v>
      </c>
      <c r="G9465" s="9">
        <f>SUMIFS('Entrada - Salida'!$E:$E,'Entrada - Salida'!$D:$D,Saldo!C9465,'Entrada - Salida'!C:C,Saldo!B9465)</f>
        <v>0</v>
      </c>
      <c r="H9465" s="10">
        <f>SUMIFS('Entrada - Salida'!$F:$F,'Entrada - Salida'!$D:$D,Saldo!C9465,'Entrada - Salida'!C:C,Saldo!B9465)</f>
        <v>0</v>
      </c>
      <c r="I9465" s="11">
        <f t="shared" si="149"/>
        <v>0</v>
      </c>
      <c r="J9465" s="22"/>
    </row>
    <row r="9466" spans="5:10">
      <c r="E9466" s="4" t="e">
        <f>VLOOKUP(B9466,'[1]Base de datos Almacen'!$B$2:$E$3654,4,0)</f>
        <v>#N/A</v>
      </c>
      <c r="F9466" s="8">
        <v>0</v>
      </c>
      <c r="G9466" s="9">
        <f>SUMIFS('Entrada - Salida'!$E:$E,'Entrada - Salida'!$D:$D,Saldo!C9466,'Entrada - Salida'!C:C,Saldo!B9466)</f>
        <v>0</v>
      </c>
      <c r="H9466" s="10">
        <f>SUMIFS('Entrada - Salida'!$F:$F,'Entrada - Salida'!$D:$D,Saldo!C9466,'Entrada - Salida'!C:C,Saldo!B9466)</f>
        <v>0</v>
      </c>
      <c r="I9466" s="11">
        <f t="shared" si="149"/>
        <v>0</v>
      </c>
      <c r="J9466" s="22"/>
    </row>
    <row r="9467" spans="5:10">
      <c r="E9467" s="4" t="e">
        <f>VLOOKUP(B9467,'[1]Base de datos Almacen'!$B$2:$E$3654,4,0)</f>
        <v>#N/A</v>
      </c>
      <c r="F9467" s="8">
        <v>0</v>
      </c>
      <c r="G9467" s="9">
        <f>SUMIFS('Entrada - Salida'!$E:$E,'Entrada - Salida'!$D:$D,Saldo!C9467,'Entrada - Salida'!C:C,Saldo!B9467)</f>
        <v>0</v>
      </c>
      <c r="H9467" s="10">
        <f>SUMIFS('Entrada - Salida'!$F:$F,'Entrada - Salida'!$D:$D,Saldo!C9467,'Entrada - Salida'!C:C,Saldo!B9467)</f>
        <v>0</v>
      </c>
      <c r="I9467" s="11">
        <f t="shared" si="149"/>
        <v>0</v>
      </c>
      <c r="J9467" s="22"/>
    </row>
    <row r="9468" spans="5:10">
      <c r="E9468" s="4" t="e">
        <f>VLOOKUP(B9468,'[1]Base de datos Almacen'!$B$2:$E$3654,4,0)</f>
        <v>#N/A</v>
      </c>
      <c r="F9468" s="8">
        <v>0</v>
      </c>
      <c r="G9468" s="9">
        <f>SUMIFS('Entrada - Salida'!$E:$E,'Entrada - Salida'!$D:$D,Saldo!C9468,'Entrada - Salida'!C:C,Saldo!B9468)</f>
        <v>0</v>
      </c>
      <c r="H9468" s="10">
        <f>SUMIFS('Entrada - Salida'!$F:$F,'Entrada - Salida'!$D:$D,Saldo!C9468,'Entrada - Salida'!C:C,Saldo!B9468)</f>
        <v>0</v>
      </c>
      <c r="I9468" s="11">
        <f t="shared" si="149"/>
        <v>0</v>
      </c>
      <c r="J9468" s="22"/>
    </row>
    <row r="9469" spans="5:10">
      <c r="E9469" s="4" t="e">
        <f>VLOOKUP(B9469,'[1]Base de datos Almacen'!$B$2:$E$3654,4,0)</f>
        <v>#N/A</v>
      </c>
      <c r="F9469" s="8">
        <v>0</v>
      </c>
      <c r="G9469" s="9">
        <f>SUMIFS('Entrada - Salida'!$E:$E,'Entrada - Salida'!$D:$D,Saldo!C9469,'Entrada - Salida'!C:C,Saldo!B9469)</f>
        <v>0</v>
      </c>
      <c r="H9469" s="10">
        <f>SUMIFS('Entrada - Salida'!$F:$F,'Entrada - Salida'!$D:$D,Saldo!C9469,'Entrada - Salida'!C:C,Saldo!B9469)</f>
        <v>0</v>
      </c>
      <c r="I9469" s="11">
        <f t="shared" si="149"/>
        <v>0</v>
      </c>
      <c r="J9469" s="22"/>
    </row>
    <row r="9470" spans="5:10">
      <c r="E9470" s="4" t="e">
        <f>VLOOKUP(B9470,'[1]Base de datos Almacen'!$B$2:$E$3654,4,0)</f>
        <v>#N/A</v>
      </c>
      <c r="F9470" s="8">
        <v>0</v>
      </c>
      <c r="G9470" s="9">
        <f>SUMIFS('Entrada - Salida'!$E:$E,'Entrada - Salida'!$D:$D,Saldo!C9470,'Entrada - Salida'!C:C,Saldo!B9470)</f>
        <v>0</v>
      </c>
      <c r="H9470" s="10">
        <f>SUMIFS('Entrada - Salida'!$F:$F,'Entrada - Salida'!$D:$D,Saldo!C9470,'Entrada - Salida'!C:C,Saldo!B9470)</f>
        <v>0</v>
      </c>
      <c r="I9470" s="11">
        <f t="shared" si="149"/>
        <v>0</v>
      </c>
      <c r="J9470" s="22"/>
    </row>
    <row r="9471" spans="5:10">
      <c r="E9471" s="4" t="e">
        <f>VLOOKUP(B9471,'[1]Base de datos Almacen'!$B$2:$E$3654,4,0)</f>
        <v>#N/A</v>
      </c>
      <c r="F9471" s="8">
        <v>0</v>
      </c>
      <c r="G9471" s="9">
        <f>SUMIFS('Entrada - Salida'!$E:$E,'Entrada - Salida'!$D:$D,Saldo!C9471,'Entrada - Salida'!C:C,Saldo!B9471)</f>
        <v>0</v>
      </c>
      <c r="H9471" s="10">
        <f>SUMIFS('Entrada - Salida'!$F:$F,'Entrada - Salida'!$D:$D,Saldo!C9471,'Entrada - Salida'!C:C,Saldo!B9471)</f>
        <v>0</v>
      </c>
      <c r="I9471" s="11">
        <f t="shared" si="149"/>
        <v>0</v>
      </c>
      <c r="J9471" s="22"/>
    </row>
    <row r="9472" spans="5:10">
      <c r="E9472" s="4" t="e">
        <f>VLOOKUP(B9472,'[1]Base de datos Almacen'!$B$2:$E$3654,4,0)</f>
        <v>#N/A</v>
      </c>
      <c r="F9472" s="8">
        <v>0</v>
      </c>
      <c r="G9472" s="9">
        <f>SUMIFS('Entrada - Salida'!$E:$E,'Entrada - Salida'!$D:$D,Saldo!C9472,'Entrada - Salida'!C:C,Saldo!B9472)</f>
        <v>0</v>
      </c>
      <c r="H9472" s="10">
        <f>SUMIFS('Entrada - Salida'!$F:$F,'Entrada - Salida'!$D:$D,Saldo!C9472,'Entrada - Salida'!C:C,Saldo!B9472)</f>
        <v>0</v>
      </c>
      <c r="I9472" s="11">
        <f t="shared" si="149"/>
        <v>0</v>
      </c>
      <c r="J9472" s="22"/>
    </row>
    <row r="9473" spans="5:10">
      <c r="E9473" s="4" t="e">
        <f>VLOOKUP(B9473,'[1]Base de datos Almacen'!$B$2:$E$3654,4,0)</f>
        <v>#N/A</v>
      </c>
      <c r="F9473" s="8">
        <v>0</v>
      </c>
      <c r="G9473" s="9">
        <f>SUMIFS('Entrada - Salida'!$E:$E,'Entrada - Salida'!$D:$D,Saldo!C9473,'Entrada - Salida'!C:C,Saldo!B9473)</f>
        <v>0</v>
      </c>
      <c r="H9473" s="10">
        <f>SUMIFS('Entrada - Salida'!$F:$F,'Entrada - Salida'!$D:$D,Saldo!C9473,'Entrada - Salida'!C:C,Saldo!B9473)</f>
        <v>0</v>
      </c>
      <c r="I9473" s="11">
        <f t="shared" si="149"/>
        <v>0</v>
      </c>
      <c r="J9473" s="22"/>
    </row>
    <row r="9474" spans="5:10">
      <c r="E9474" s="4" t="e">
        <f>VLOOKUP(B9474,'[1]Base de datos Almacen'!$B$2:$E$3654,4,0)</f>
        <v>#N/A</v>
      </c>
      <c r="F9474" s="8">
        <v>0</v>
      </c>
      <c r="G9474" s="9">
        <f>SUMIFS('Entrada - Salida'!$E:$E,'Entrada - Salida'!$D:$D,Saldo!C9474,'Entrada - Salida'!C:C,Saldo!B9474)</f>
        <v>0</v>
      </c>
      <c r="H9474" s="10">
        <f>SUMIFS('Entrada - Salida'!$F:$F,'Entrada - Salida'!$D:$D,Saldo!C9474,'Entrada - Salida'!C:C,Saldo!B9474)</f>
        <v>0</v>
      </c>
      <c r="I9474" s="11">
        <f t="shared" si="149"/>
        <v>0</v>
      </c>
      <c r="J9474" s="22"/>
    </row>
    <row r="9475" spans="5:10">
      <c r="E9475" s="4" t="e">
        <f>VLOOKUP(B9475,'[1]Base de datos Almacen'!$B$2:$E$3654,4,0)</f>
        <v>#N/A</v>
      </c>
      <c r="F9475" s="8">
        <v>0</v>
      </c>
      <c r="G9475" s="9">
        <f>SUMIFS('Entrada - Salida'!$E:$E,'Entrada - Salida'!$D:$D,Saldo!C9475,'Entrada - Salida'!C:C,Saldo!B9475)</f>
        <v>0</v>
      </c>
      <c r="H9475" s="10">
        <f>SUMIFS('Entrada - Salida'!$F:$F,'Entrada - Salida'!$D:$D,Saldo!C9475,'Entrada - Salida'!C:C,Saldo!B9475)</f>
        <v>0</v>
      </c>
      <c r="I9475" s="11">
        <f t="shared" si="149"/>
        <v>0</v>
      </c>
      <c r="J9475" s="22"/>
    </row>
    <row r="9476" spans="5:10">
      <c r="E9476" s="4" t="e">
        <f>VLOOKUP(B9476,'[1]Base de datos Almacen'!$B$2:$E$3654,4,0)</f>
        <v>#N/A</v>
      </c>
      <c r="F9476" s="8">
        <v>0</v>
      </c>
      <c r="G9476" s="9">
        <f>SUMIFS('Entrada - Salida'!$E:$E,'Entrada - Salida'!$D:$D,Saldo!C9476,'Entrada - Salida'!C:C,Saldo!B9476)</f>
        <v>0</v>
      </c>
      <c r="H9476" s="10">
        <f>SUMIFS('Entrada - Salida'!$F:$F,'Entrada - Salida'!$D:$D,Saldo!C9476,'Entrada - Salida'!C:C,Saldo!B9476)</f>
        <v>0</v>
      </c>
      <c r="I9476" s="11">
        <f t="shared" si="149"/>
        <v>0</v>
      </c>
      <c r="J9476" s="22"/>
    </row>
    <row r="9477" spans="5:10">
      <c r="E9477" s="4" t="e">
        <f>VLOOKUP(B9477,'[1]Base de datos Almacen'!$B$2:$E$3654,4,0)</f>
        <v>#N/A</v>
      </c>
      <c r="F9477" s="8">
        <v>0</v>
      </c>
      <c r="G9477" s="9">
        <f>SUMIFS('Entrada - Salida'!$E:$E,'Entrada - Salida'!$D:$D,Saldo!C9477,'Entrada - Salida'!C:C,Saldo!B9477)</f>
        <v>0</v>
      </c>
      <c r="H9477" s="10">
        <f>SUMIFS('Entrada - Salida'!$F:$F,'Entrada - Salida'!$D:$D,Saldo!C9477,'Entrada - Salida'!C:C,Saldo!B9477)</f>
        <v>0</v>
      </c>
      <c r="I9477" s="11">
        <f t="shared" si="149"/>
        <v>0</v>
      </c>
      <c r="J9477" s="22"/>
    </row>
    <row r="9478" spans="5:10">
      <c r="E9478" s="4" t="e">
        <f>VLOOKUP(B9478,'[1]Base de datos Almacen'!$B$2:$E$3654,4,0)</f>
        <v>#N/A</v>
      </c>
      <c r="F9478" s="8">
        <v>0</v>
      </c>
      <c r="G9478" s="9">
        <f>SUMIFS('Entrada - Salida'!$E:$E,'Entrada - Salida'!$D:$D,Saldo!C9478,'Entrada - Salida'!C:C,Saldo!B9478)</f>
        <v>0</v>
      </c>
      <c r="H9478" s="10">
        <f>SUMIFS('Entrada - Salida'!$F:$F,'Entrada - Salida'!$D:$D,Saldo!C9478,'Entrada - Salida'!C:C,Saldo!B9478)</f>
        <v>0</v>
      </c>
      <c r="I9478" s="11">
        <f t="shared" si="149"/>
        <v>0</v>
      </c>
      <c r="J9478" s="22"/>
    </row>
    <row r="9479" spans="5:10">
      <c r="E9479" s="4" t="e">
        <f>VLOOKUP(B9479,'[1]Base de datos Almacen'!$B$2:$E$3654,4,0)</f>
        <v>#N/A</v>
      </c>
      <c r="F9479" s="8">
        <v>0</v>
      </c>
      <c r="G9479" s="9">
        <f>SUMIFS('Entrada - Salida'!$E:$E,'Entrada - Salida'!$D:$D,Saldo!C9479,'Entrada - Salida'!C:C,Saldo!B9479)</f>
        <v>0</v>
      </c>
      <c r="H9479" s="10">
        <f>SUMIFS('Entrada - Salida'!$F:$F,'Entrada - Salida'!$D:$D,Saldo!C9479,'Entrada - Salida'!C:C,Saldo!B9479)</f>
        <v>0</v>
      </c>
      <c r="I9479" s="11">
        <f t="shared" si="149"/>
        <v>0</v>
      </c>
      <c r="J9479" s="22"/>
    </row>
    <row r="9480" spans="5:10">
      <c r="E9480" s="4" t="e">
        <f>VLOOKUP(B9480,'[1]Base de datos Almacen'!$B$2:$E$3654,4,0)</f>
        <v>#N/A</v>
      </c>
      <c r="F9480" s="8">
        <v>0</v>
      </c>
      <c r="G9480" s="9">
        <f>SUMIFS('Entrada - Salida'!$E:$E,'Entrada - Salida'!$D:$D,Saldo!C9480,'Entrada - Salida'!C:C,Saldo!B9480)</f>
        <v>0</v>
      </c>
      <c r="H9480" s="10">
        <f>SUMIFS('Entrada - Salida'!$F:$F,'Entrada - Salida'!$D:$D,Saldo!C9480,'Entrada - Salida'!C:C,Saldo!B9480)</f>
        <v>0</v>
      </c>
      <c r="I9480" s="11">
        <f t="shared" si="149"/>
        <v>0</v>
      </c>
      <c r="J9480" s="22"/>
    </row>
    <row r="9481" spans="5:10">
      <c r="E9481" s="4" t="e">
        <f>VLOOKUP(B9481,'[1]Base de datos Almacen'!$B$2:$E$3654,4,0)</f>
        <v>#N/A</v>
      </c>
      <c r="F9481" s="8">
        <v>0</v>
      </c>
      <c r="G9481" s="9">
        <f>SUMIFS('Entrada - Salida'!$E:$E,'Entrada - Salida'!$D:$D,Saldo!C9481,'Entrada - Salida'!C:C,Saldo!B9481)</f>
        <v>0</v>
      </c>
      <c r="H9481" s="10">
        <f>SUMIFS('Entrada - Salida'!$F:$F,'Entrada - Salida'!$D:$D,Saldo!C9481,'Entrada - Salida'!C:C,Saldo!B9481)</f>
        <v>0</v>
      </c>
      <c r="I9481" s="11">
        <f t="shared" si="149"/>
        <v>0</v>
      </c>
      <c r="J9481" s="22"/>
    </row>
    <row r="9482" spans="5:10">
      <c r="E9482" s="4" t="e">
        <f>VLOOKUP(B9482,'[1]Base de datos Almacen'!$B$2:$E$3654,4,0)</f>
        <v>#N/A</v>
      </c>
      <c r="F9482" s="8">
        <v>0</v>
      </c>
      <c r="G9482" s="9">
        <f>SUMIFS('Entrada - Salida'!$E:$E,'Entrada - Salida'!$D:$D,Saldo!C9482,'Entrada - Salida'!C:C,Saldo!B9482)</f>
        <v>0</v>
      </c>
      <c r="H9482" s="10">
        <f>SUMIFS('Entrada - Salida'!$F:$F,'Entrada - Salida'!$D:$D,Saldo!C9482,'Entrada - Salida'!C:C,Saldo!B9482)</f>
        <v>0</v>
      </c>
      <c r="I9482" s="11">
        <f t="shared" si="149"/>
        <v>0</v>
      </c>
      <c r="J9482" s="22"/>
    </row>
    <row r="9483" spans="5:10">
      <c r="E9483" s="4" t="e">
        <f>VLOOKUP(B9483,'[1]Base de datos Almacen'!$B$2:$E$3654,4,0)</f>
        <v>#N/A</v>
      </c>
      <c r="F9483" s="8">
        <v>0</v>
      </c>
      <c r="G9483" s="9">
        <f>SUMIFS('Entrada - Salida'!$E:$E,'Entrada - Salida'!$D:$D,Saldo!C9483,'Entrada - Salida'!C:C,Saldo!B9483)</f>
        <v>0</v>
      </c>
      <c r="H9483" s="10">
        <f>SUMIFS('Entrada - Salida'!$F:$F,'Entrada - Salida'!$D:$D,Saldo!C9483,'Entrada - Salida'!C:C,Saldo!B9483)</f>
        <v>0</v>
      </c>
      <c r="I9483" s="11">
        <f t="shared" si="149"/>
        <v>0</v>
      </c>
      <c r="J9483" s="22"/>
    </row>
    <row r="9484" spans="5:10">
      <c r="E9484" s="4" t="e">
        <f>VLOOKUP(B9484,'[1]Base de datos Almacen'!$B$2:$E$3654,4,0)</f>
        <v>#N/A</v>
      </c>
      <c r="F9484" s="8">
        <v>0</v>
      </c>
      <c r="G9484" s="9">
        <f>SUMIFS('Entrada - Salida'!$E:$E,'Entrada - Salida'!$D:$D,Saldo!C9484,'Entrada - Salida'!C:C,Saldo!B9484)</f>
        <v>0</v>
      </c>
      <c r="H9484" s="10">
        <f>SUMIFS('Entrada - Salida'!$F:$F,'Entrada - Salida'!$D:$D,Saldo!C9484,'Entrada - Salida'!C:C,Saldo!B9484)</f>
        <v>0</v>
      </c>
      <c r="I9484" s="11">
        <f t="shared" si="149"/>
        <v>0</v>
      </c>
      <c r="J9484" s="22"/>
    </row>
    <row r="9485" spans="5:10">
      <c r="E9485" s="4" t="e">
        <f>VLOOKUP(B9485,'[1]Base de datos Almacen'!$B$2:$E$3654,4,0)</f>
        <v>#N/A</v>
      </c>
      <c r="F9485" s="8">
        <v>0</v>
      </c>
      <c r="G9485" s="9">
        <f>SUMIFS('Entrada - Salida'!$E:$E,'Entrada - Salida'!$D:$D,Saldo!C9485,'Entrada - Salida'!C:C,Saldo!B9485)</f>
        <v>0</v>
      </c>
      <c r="H9485" s="10">
        <f>SUMIFS('Entrada - Salida'!$F:$F,'Entrada - Salida'!$D:$D,Saldo!C9485,'Entrada - Salida'!C:C,Saldo!B9485)</f>
        <v>0</v>
      </c>
      <c r="I9485" s="11">
        <f t="shared" si="149"/>
        <v>0</v>
      </c>
      <c r="J9485" s="22"/>
    </row>
    <row r="9486" spans="5:10">
      <c r="E9486" s="4" t="e">
        <f>VLOOKUP(B9486,'[1]Base de datos Almacen'!$B$2:$E$3654,4,0)</f>
        <v>#N/A</v>
      </c>
      <c r="F9486" s="8">
        <v>0</v>
      </c>
      <c r="G9486" s="9">
        <f>SUMIFS('Entrada - Salida'!$E:$E,'Entrada - Salida'!$D:$D,Saldo!C9486,'Entrada - Salida'!C:C,Saldo!B9486)</f>
        <v>0</v>
      </c>
      <c r="H9486" s="10">
        <f>SUMIFS('Entrada - Salida'!$F:$F,'Entrada - Salida'!$D:$D,Saldo!C9486,'Entrada - Salida'!C:C,Saldo!B9486)</f>
        <v>0</v>
      </c>
      <c r="I9486" s="11">
        <f t="shared" si="149"/>
        <v>0</v>
      </c>
      <c r="J9486" s="22"/>
    </row>
    <row r="9487" spans="5:10">
      <c r="E9487" s="4" t="e">
        <f>VLOOKUP(B9487,'[1]Base de datos Almacen'!$B$2:$E$3654,4,0)</f>
        <v>#N/A</v>
      </c>
      <c r="F9487" s="8">
        <v>0</v>
      </c>
      <c r="G9487" s="9">
        <f>SUMIFS('Entrada - Salida'!$E:$E,'Entrada - Salida'!$D:$D,Saldo!C9487,'Entrada - Salida'!C:C,Saldo!B9487)</f>
        <v>0</v>
      </c>
      <c r="H9487" s="10">
        <f>SUMIFS('Entrada - Salida'!$F:$F,'Entrada - Salida'!$D:$D,Saldo!C9487,'Entrada - Salida'!C:C,Saldo!B9487)</f>
        <v>0</v>
      </c>
      <c r="I9487" s="11">
        <f t="shared" si="149"/>
        <v>0</v>
      </c>
      <c r="J9487" s="22"/>
    </row>
    <row r="9488" spans="5:10">
      <c r="E9488" s="4" t="e">
        <f>VLOOKUP(B9488,'[1]Base de datos Almacen'!$B$2:$E$3654,4,0)</f>
        <v>#N/A</v>
      </c>
      <c r="F9488" s="8">
        <v>0</v>
      </c>
      <c r="G9488" s="9">
        <f>SUMIFS('Entrada - Salida'!$E:$E,'Entrada - Salida'!$D:$D,Saldo!C9488,'Entrada - Salida'!C:C,Saldo!B9488)</f>
        <v>0</v>
      </c>
      <c r="H9488" s="10">
        <f>SUMIFS('Entrada - Salida'!$F:$F,'Entrada - Salida'!$D:$D,Saldo!C9488,'Entrada - Salida'!C:C,Saldo!B9488)</f>
        <v>0</v>
      </c>
      <c r="I9488" s="11">
        <f t="shared" si="149"/>
        <v>0</v>
      </c>
      <c r="J9488" s="22"/>
    </row>
    <row r="9489" spans="5:10">
      <c r="E9489" s="4" t="e">
        <f>VLOOKUP(B9489,'[1]Base de datos Almacen'!$B$2:$E$3654,4,0)</f>
        <v>#N/A</v>
      </c>
      <c r="F9489" s="8">
        <v>0</v>
      </c>
      <c r="G9489" s="9">
        <f>SUMIFS('Entrada - Salida'!$E:$E,'Entrada - Salida'!$D:$D,Saldo!C9489,'Entrada - Salida'!C:C,Saldo!B9489)</f>
        <v>0</v>
      </c>
      <c r="H9489" s="10">
        <f>SUMIFS('Entrada - Salida'!$F:$F,'Entrada - Salida'!$D:$D,Saldo!C9489,'Entrada - Salida'!C:C,Saldo!B9489)</f>
        <v>0</v>
      </c>
      <c r="I9489" s="11">
        <f t="shared" si="149"/>
        <v>0</v>
      </c>
      <c r="J9489" s="22"/>
    </row>
    <row r="9490" spans="5:10">
      <c r="E9490" s="4" t="e">
        <f>VLOOKUP(B9490,'[1]Base de datos Almacen'!$B$2:$E$3654,4,0)</f>
        <v>#N/A</v>
      </c>
      <c r="F9490" s="8">
        <v>0</v>
      </c>
      <c r="G9490" s="9">
        <f>SUMIFS('Entrada - Salida'!$E:$E,'Entrada - Salida'!$D:$D,Saldo!C9490,'Entrada - Salida'!C:C,Saldo!B9490)</f>
        <v>0</v>
      </c>
      <c r="H9490" s="10">
        <f>SUMIFS('Entrada - Salida'!$F:$F,'Entrada - Salida'!$D:$D,Saldo!C9490,'Entrada - Salida'!C:C,Saldo!B9490)</f>
        <v>0</v>
      </c>
      <c r="I9490" s="11">
        <f t="shared" si="149"/>
        <v>0</v>
      </c>
      <c r="J9490" s="22"/>
    </row>
    <row r="9491" spans="5:10">
      <c r="E9491" s="4" t="e">
        <f>VLOOKUP(B9491,'[1]Base de datos Almacen'!$B$2:$E$3654,4,0)</f>
        <v>#N/A</v>
      </c>
      <c r="F9491" s="8">
        <v>0</v>
      </c>
      <c r="G9491" s="9">
        <f>SUMIFS('Entrada - Salida'!$E:$E,'Entrada - Salida'!$D:$D,Saldo!C9491,'Entrada - Salida'!C:C,Saldo!B9491)</f>
        <v>0</v>
      </c>
      <c r="H9491" s="10">
        <f>SUMIFS('Entrada - Salida'!$F:$F,'Entrada - Salida'!$D:$D,Saldo!C9491,'Entrada - Salida'!C:C,Saldo!B9491)</f>
        <v>0</v>
      </c>
      <c r="I9491" s="11">
        <f t="shared" si="149"/>
        <v>0</v>
      </c>
      <c r="J9491" s="22"/>
    </row>
    <row r="9492" spans="5:10">
      <c r="E9492" s="4" t="e">
        <f>VLOOKUP(B9492,'[1]Base de datos Almacen'!$B$2:$E$3654,4,0)</f>
        <v>#N/A</v>
      </c>
      <c r="F9492" s="8">
        <v>0</v>
      </c>
      <c r="G9492" s="9">
        <f>SUMIFS('Entrada - Salida'!$E:$E,'Entrada - Salida'!$D:$D,Saldo!C9492,'Entrada - Salida'!C:C,Saldo!B9492)</f>
        <v>0</v>
      </c>
      <c r="H9492" s="10">
        <f>SUMIFS('Entrada - Salida'!$F:$F,'Entrada - Salida'!$D:$D,Saldo!C9492,'Entrada - Salida'!C:C,Saldo!B9492)</f>
        <v>0</v>
      </c>
      <c r="I9492" s="11">
        <f t="shared" si="149"/>
        <v>0</v>
      </c>
      <c r="J9492" s="22"/>
    </row>
    <row r="9493" spans="5:10">
      <c r="E9493" s="4" t="e">
        <f>VLOOKUP(B9493,'[1]Base de datos Almacen'!$B$2:$E$3654,4,0)</f>
        <v>#N/A</v>
      </c>
      <c r="F9493" s="8">
        <v>0</v>
      </c>
      <c r="G9493" s="9">
        <f>SUMIFS('Entrada - Salida'!$E:$E,'Entrada - Salida'!$D:$D,Saldo!C9493,'Entrada - Salida'!C:C,Saldo!B9493)</f>
        <v>0</v>
      </c>
      <c r="H9493" s="10">
        <f>SUMIFS('Entrada - Salida'!$F:$F,'Entrada - Salida'!$D:$D,Saldo!C9493,'Entrada - Salida'!C:C,Saldo!B9493)</f>
        <v>0</v>
      </c>
      <c r="I9493" s="11">
        <f t="shared" si="149"/>
        <v>0</v>
      </c>
      <c r="J9493" s="22"/>
    </row>
    <row r="9494" spans="5:10">
      <c r="E9494" s="4" t="e">
        <f>VLOOKUP(B9494,'[1]Base de datos Almacen'!$B$2:$E$3654,4,0)</f>
        <v>#N/A</v>
      </c>
      <c r="F9494" s="8">
        <v>0</v>
      </c>
      <c r="G9494" s="9">
        <f>SUMIFS('Entrada - Salida'!$E:$E,'Entrada - Salida'!$D:$D,Saldo!C9494,'Entrada - Salida'!C:C,Saldo!B9494)</f>
        <v>0</v>
      </c>
      <c r="H9494" s="10">
        <f>SUMIFS('Entrada - Salida'!$F:$F,'Entrada - Salida'!$D:$D,Saldo!C9494,'Entrada - Salida'!C:C,Saldo!B9494)</f>
        <v>0</v>
      </c>
      <c r="I9494" s="11">
        <f t="shared" si="149"/>
        <v>0</v>
      </c>
      <c r="J9494" s="22"/>
    </row>
    <row r="9495" spans="5:10">
      <c r="E9495" s="4" t="e">
        <f>VLOOKUP(B9495,'[1]Base de datos Almacen'!$B$2:$E$3654,4,0)</f>
        <v>#N/A</v>
      </c>
      <c r="F9495" s="8">
        <v>0</v>
      </c>
      <c r="G9495" s="9">
        <f>SUMIFS('Entrada - Salida'!$E:$E,'Entrada - Salida'!$D:$D,Saldo!C9495,'Entrada - Salida'!C:C,Saldo!B9495)</f>
        <v>0</v>
      </c>
      <c r="H9495" s="10">
        <f>SUMIFS('Entrada - Salida'!$F:$F,'Entrada - Salida'!$D:$D,Saldo!C9495,'Entrada - Salida'!C:C,Saldo!B9495)</f>
        <v>0</v>
      </c>
      <c r="I9495" s="11">
        <f t="shared" si="149"/>
        <v>0</v>
      </c>
      <c r="J9495" s="22"/>
    </row>
    <row r="9496" spans="5:10">
      <c r="E9496" s="4" t="e">
        <f>VLOOKUP(B9496,'[1]Base de datos Almacen'!$B$2:$E$3654,4,0)</f>
        <v>#N/A</v>
      </c>
      <c r="F9496" s="8">
        <v>0</v>
      </c>
      <c r="G9496" s="9">
        <f>SUMIFS('Entrada - Salida'!$E:$E,'Entrada - Salida'!$D:$D,Saldo!C9496,'Entrada - Salida'!C:C,Saldo!B9496)</f>
        <v>0</v>
      </c>
      <c r="H9496" s="10">
        <f>SUMIFS('Entrada - Salida'!$F:$F,'Entrada - Salida'!$D:$D,Saldo!C9496,'Entrada - Salida'!C:C,Saldo!B9496)</f>
        <v>0</v>
      </c>
      <c r="I9496" s="11">
        <f t="shared" si="149"/>
        <v>0</v>
      </c>
      <c r="J9496" s="22"/>
    </row>
    <row r="9497" spans="5:10">
      <c r="E9497" s="4" t="e">
        <f>VLOOKUP(B9497,'[1]Base de datos Almacen'!$B$2:$E$3654,4,0)</f>
        <v>#N/A</v>
      </c>
      <c r="F9497" s="8">
        <v>0</v>
      </c>
      <c r="G9497" s="9">
        <f>SUMIFS('Entrada - Salida'!$E:$E,'Entrada - Salida'!$D:$D,Saldo!C9497,'Entrada - Salida'!C:C,Saldo!B9497)</f>
        <v>0</v>
      </c>
      <c r="H9497" s="10">
        <f>SUMIFS('Entrada - Salida'!$F:$F,'Entrada - Salida'!$D:$D,Saldo!C9497,'Entrada - Salida'!C:C,Saldo!B9497)</f>
        <v>0</v>
      </c>
      <c r="I9497" s="11">
        <f t="shared" si="149"/>
        <v>0</v>
      </c>
      <c r="J9497" s="22"/>
    </row>
    <row r="9498" spans="5:10">
      <c r="E9498" s="4" t="e">
        <f>VLOOKUP(B9498,'[1]Base de datos Almacen'!$B$2:$E$3654,4,0)</f>
        <v>#N/A</v>
      </c>
      <c r="F9498" s="8">
        <v>0</v>
      </c>
      <c r="G9498" s="9">
        <f>SUMIFS('Entrada - Salida'!$E:$E,'Entrada - Salida'!$D:$D,Saldo!C9498,'Entrada - Salida'!C:C,Saldo!B9498)</f>
        <v>0</v>
      </c>
      <c r="H9498" s="10">
        <f>SUMIFS('Entrada - Salida'!$F:$F,'Entrada - Salida'!$D:$D,Saldo!C9498,'Entrada - Salida'!C:C,Saldo!B9498)</f>
        <v>0</v>
      </c>
      <c r="I9498" s="11">
        <f t="shared" si="149"/>
        <v>0</v>
      </c>
      <c r="J9498" s="22"/>
    </row>
    <row r="9499" spans="5:10">
      <c r="E9499" s="4" t="e">
        <f>VLOOKUP(B9499,'[1]Base de datos Almacen'!$B$2:$E$3654,4,0)</f>
        <v>#N/A</v>
      </c>
      <c r="F9499" s="8">
        <v>0</v>
      </c>
      <c r="G9499" s="9">
        <f>SUMIFS('Entrada - Salida'!$E:$E,'Entrada - Salida'!$D:$D,Saldo!C9499,'Entrada - Salida'!C:C,Saldo!B9499)</f>
        <v>0</v>
      </c>
      <c r="H9499" s="10">
        <f>SUMIFS('Entrada - Salida'!$F:$F,'Entrada - Salida'!$D:$D,Saldo!C9499,'Entrada - Salida'!C:C,Saldo!B9499)</f>
        <v>0</v>
      </c>
      <c r="I9499" s="11">
        <f t="shared" si="149"/>
        <v>0</v>
      </c>
      <c r="J9499" s="22"/>
    </row>
    <row r="9500" spans="5:10">
      <c r="E9500" s="4" t="e">
        <f>VLOOKUP(B9500,'[1]Base de datos Almacen'!$B$2:$E$3654,4,0)</f>
        <v>#N/A</v>
      </c>
      <c r="F9500" s="8">
        <v>0</v>
      </c>
      <c r="G9500" s="9">
        <f>SUMIFS('Entrada - Salida'!$E:$E,'Entrada - Salida'!$D:$D,Saldo!C9500,'Entrada - Salida'!C:C,Saldo!B9500)</f>
        <v>0</v>
      </c>
      <c r="H9500" s="10">
        <f>SUMIFS('Entrada - Salida'!$F:$F,'Entrada - Salida'!$D:$D,Saldo!C9500,'Entrada - Salida'!C:C,Saldo!B9500)</f>
        <v>0</v>
      </c>
      <c r="I9500" s="11">
        <f t="shared" si="149"/>
        <v>0</v>
      </c>
      <c r="J9500" s="22"/>
    </row>
    <row r="9501" spans="5:10">
      <c r="E9501" s="4" t="e">
        <f>VLOOKUP(B9501,'[1]Base de datos Almacen'!$B$2:$E$3654,4,0)</f>
        <v>#N/A</v>
      </c>
      <c r="F9501" s="8">
        <v>0</v>
      </c>
      <c r="G9501" s="9">
        <f>SUMIFS('Entrada - Salida'!$E:$E,'Entrada - Salida'!$D:$D,Saldo!C9501,'Entrada - Salida'!C:C,Saldo!B9501)</f>
        <v>0</v>
      </c>
      <c r="H9501" s="10">
        <f>SUMIFS('Entrada - Salida'!$F:$F,'Entrada - Salida'!$D:$D,Saldo!C9501,'Entrada - Salida'!C:C,Saldo!B9501)</f>
        <v>0</v>
      </c>
      <c r="I9501" s="11">
        <f t="shared" si="149"/>
        <v>0</v>
      </c>
      <c r="J9501" s="22"/>
    </row>
    <row r="9502" spans="5:10">
      <c r="E9502" s="4" t="e">
        <f>VLOOKUP(B9502,'[1]Base de datos Almacen'!$B$2:$E$3654,4,0)</f>
        <v>#N/A</v>
      </c>
      <c r="F9502" s="8">
        <v>0</v>
      </c>
      <c r="G9502" s="9">
        <f>SUMIFS('Entrada - Salida'!$E:$E,'Entrada - Salida'!$D:$D,Saldo!C9502,'Entrada - Salida'!C:C,Saldo!B9502)</f>
        <v>0</v>
      </c>
      <c r="H9502" s="10">
        <f>SUMIFS('Entrada - Salida'!$F:$F,'Entrada - Salida'!$D:$D,Saldo!C9502,'Entrada - Salida'!C:C,Saldo!B9502)</f>
        <v>0</v>
      </c>
      <c r="I9502" s="11">
        <f t="shared" si="149"/>
        <v>0</v>
      </c>
      <c r="J9502" s="22"/>
    </row>
    <row r="9503" spans="5:10">
      <c r="E9503" s="4" t="e">
        <f>VLOOKUP(B9503,'[1]Base de datos Almacen'!$B$2:$E$3654,4,0)</f>
        <v>#N/A</v>
      </c>
      <c r="F9503" s="8">
        <v>0</v>
      </c>
      <c r="G9503" s="9">
        <f>SUMIFS('Entrada - Salida'!$E:$E,'Entrada - Salida'!$D:$D,Saldo!C9503,'Entrada - Salida'!C:C,Saldo!B9503)</f>
        <v>0</v>
      </c>
      <c r="H9503" s="10">
        <f>SUMIFS('Entrada - Salida'!$F:$F,'Entrada - Salida'!$D:$D,Saldo!C9503,'Entrada - Salida'!C:C,Saldo!B9503)</f>
        <v>0</v>
      </c>
      <c r="I9503" s="11">
        <f t="shared" si="149"/>
        <v>0</v>
      </c>
      <c r="J9503" s="22"/>
    </row>
    <row r="9504" spans="5:10">
      <c r="E9504" s="4" t="e">
        <f>VLOOKUP(B9504,'[1]Base de datos Almacen'!$B$2:$E$3654,4,0)</f>
        <v>#N/A</v>
      </c>
      <c r="F9504" s="8">
        <v>0</v>
      </c>
      <c r="G9504" s="9">
        <f>SUMIFS('Entrada - Salida'!$E:$E,'Entrada - Salida'!$D:$D,Saldo!C9504,'Entrada - Salida'!C:C,Saldo!B9504)</f>
        <v>0</v>
      </c>
      <c r="H9504" s="10">
        <f>SUMIFS('Entrada - Salida'!$F:$F,'Entrada - Salida'!$D:$D,Saldo!C9504,'Entrada - Salida'!C:C,Saldo!B9504)</f>
        <v>0</v>
      </c>
      <c r="I9504" s="11">
        <f t="shared" si="149"/>
        <v>0</v>
      </c>
      <c r="J9504" s="22"/>
    </row>
    <row r="9505" spans="5:10">
      <c r="E9505" s="4" t="e">
        <f>VLOOKUP(B9505,'[1]Base de datos Almacen'!$B$2:$E$3654,4,0)</f>
        <v>#N/A</v>
      </c>
      <c r="F9505" s="8">
        <v>0</v>
      </c>
      <c r="G9505" s="9">
        <f>SUMIFS('Entrada - Salida'!$E:$E,'Entrada - Salida'!$D:$D,Saldo!C9505,'Entrada - Salida'!C:C,Saldo!B9505)</f>
        <v>0</v>
      </c>
      <c r="H9505" s="10">
        <f>SUMIFS('Entrada - Salida'!$F:$F,'Entrada - Salida'!$D:$D,Saldo!C9505,'Entrada - Salida'!C:C,Saldo!B9505)</f>
        <v>0</v>
      </c>
      <c r="I9505" s="11">
        <f t="shared" si="149"/>
        <v>0</v>
      </c>
      <c r="J9505" s="22"/>
    </row>
    <row r="9506" spans="5:10">
      <c r="E9506" s="4" t="e">
        <f>VLOOKUP(B9506,'[1]Base de datos Almacen'!$B$2:$E$3654,4,0)</f>
        <v>#N/A</v>
      </c>
      <c r="F9506" s="8">
        <v>0</v>
      </c>
      <c r="G9506" s="9">
        <f>SUMIFS('Entrada - Salida'!$E:$E,'Entrada - Salida'!$D:$D,Saldo!C9506,'Entrada - Salida'!C:C,Saldo!B9506)</f>
        <v>0</v>
      </c>
      <c r="H9506" s="10">
        <f>SUMIFS('Entrada - Salida'!$F:$F,'Entrada - Salida'!$D:$D,Saldo!C9506,'Entrada - Salida'!C:C,Saldo!B9506)</f>
        <v>0</v>
      </c>
      <c r="I9506" s="11">
        <f t="shared" si="149"/>
        <v>0</v>
      </c>
      <c r="J9506" s="22"/>
    </row>
    <row r="9507" spans="5:10">
      <c r="E9507" s="4" t="e">
        <f>VLOOKUP(B9507,'[1]Base de datos Almacen'!$B$2:$E$3654,4,0)</f>
        <v>#N/A</v>
      </c>
      <c r="F9507" s="8">
        <v>0</v>
      </c>
      <c r="G9507" s="9">
        <f>SUMIFS('Entrada - Salida'!$E:$E,'Entrada - Salida'!$D:$D,Saldo!C9507,'Entrada - Salida'!C:C,Saldo!B9507)</f>
        <v>0</v>
      </c>
      <c r="H9507" s="10">
        <f>SUMIFS('Entrada - Salida'!$F:$F,'Entrada - Salida'!$D:$D,Saldo!C9507,'Entrada - Salida'!C:C,Saldo!B9507)</f>
        <v>0</v>
      </c>
      <c r="I9507" s="11">
        <f t="shared" si="149"/>
        <v>0</v>
      </c>
      <c r="J9507" s="22"/>
    </row>
    <row r="9508" spans="5:10">
      <c r="E9508" s="4" t="e">
        <f>VLOOKUP(B9508,'[1]Base de datos Almacen'!$B$2:$E$3654,4,0)</f>
        <v>#N/A</v>
      </c>
      <c r="F9508" s="8">
        <v>0</v>
      </c>
      <c r="G9508" s="9">
        <f>SUMIFS('Entrada - Salida'!$E:$E,'Entrada - Salida'!$D:$D,Saldo!C9508,'Entrada - Salida'!C:C,Saldo!B9508)</f>
        <v>0</v>
      </c>
      <c r="H9508" s="10">
        <f>SUMIFS('Entrada - Salida'!$F:$F,'Entrada - Salida'!$D:$D,Saldo!C9508,'Entrada - Salida'!C:C,Saldo!B9508)</f>
        <v>0</v>
      </c>
      <c r="I9508" s="11">
        <f t="shared" si="149"/>
        <v>0</v>
      </c>
      <c r="J9508" s="22"/>
    </row>
    <row r="9509" spans="5:10">
      <c r="E9509" s="4" t="e">
        <f>VLOOKUP(B9509,'[1]Base de datos Almacen'!$B$2:$E$3654,4,0)</f>
        <v>#N/A</v>
      </c>
      <c r="F9509" s="8">
        <v>0</v>
      </c>
      <c r="G9509" s="9">
        <f>SUMIFS('Entrada - Salida'!$E:$E,'Entrada - Salida'!$D:$D,Saldo!C9509,'Entrada - Salida'!C:C,Saldo!B9509)</f>
        <v>0</v>
      </c>
      <c r="H9509" s="10">
        <f>SUMIFS('Entrada - Salida'!$F:$F,'Entrada - Salida'!$D:$D,Saldo!C9509,'Entrada - Salida'!C:C,Saldo!B9509)</f>
        <v>0</v>
      </c>
      <c r="I9509" s="11">
        <f t="shared" si="149"/>
        <v>0</v>
      </c>
      <c r="J9509" s="22"/>
    </row>
    <row r="9510" spans="5:10">
      <c r="E9510" s="4" t="e">
        <f>VLOOKUP(B9510,'[1]Base de datos Almacen'!$B$2:$E$3654,4,0)</f>
        <v>#N/A</v>
      </c>
      <c r="F9510" s="8">
        <v>0</v>
      </c>
      <c r="G9510" s="9">
        <f>SUMIFS('Entrada - Salida'!$E:$E,'Entrada - Salida'!$D:$D,Saldo!C9510,'Entrada - Salida'!C:C,Saldo!B9510)</f>
        <v>0</v>
      </c>
      <c r="H9510" s="10">
        <f>SUMIFS('Entrada - Salida'!$F:$F,'Entrada - Salida'!$D:$D,Saldo!C9510,'Entrada - Salida'!C:C,Saldo!B9510)</f>
        <v>0</v>
      </c>
      <c r="I9510" s="11">
        <f t="shared" si="149"/>
        <v>0</v>
      </c>
      <c r="J9510" s="22"/>
    </row>
    <row r="9511" spans="5:10">
      <c r="E9511" s="4" t="e">
        <f>VLOOKUP(B9511,'[1]Base de datos Almacen'!$B$2:$E$3654,4,0)</f>
        <v>#N/A</v>
      </c>
      <c r="F9511" s="8">
        <v>0</v>
      </c>
      <c r="G9511" s="9">
        <f>SUMIFS('Entrada - Salida'!$E:$E,'Entrada - Salida'!$D:$D,Saldo!C9511,'Entrada - Salida'!C:C,Saldo!B9511)</f>
        <v>0</v>
      </c>
      <c r="H9511" s="10">
        <f>SUMIFS('Entrada - Salida'!$F:$F,'Entrada - Salida'!$D:$D,Saldo!C9511,'Entrada - Salida'!C:C,Saldo!B9511)</f>
        <v>0</v>
      </c>
      <c r="I9511" s="11">
        <f t="shared" si="149"/>
        <v>0</v>
      </c>
      <c r="J9511" s="22"/>
    </row>
    <row r="9512" spans="5:10">
      <c r="E9512" s="4" t="e">
        <f>VLOOKUP(B9512,'[1]Base de datos Almacen'!$B$2:$E$3654,4,0)</f>
        <v>#N/A</v>
      </c>
      <c r="F9512" s="8">
        <v>0</v>
      </c>
      <c r="G9512" s="9">
        <f>SUMIFS('Entrada - Salida'!$E:$E,'Entrada - Salida'!$D:$D,Saldo!C9512,'Entrada - Salida'!C:C,Saldo!B9512)</f>
        <v>0</v>
      </c>
      <c r="H9512" s="10">
        <f>SUMIFS('Entrada - Salida'!$F:$F,'Entrada - Salida'!$D:$D,Saldo!C9512,'Entrada - Salida'!C:C,Saldo!B9512)</f>
        <v>0</v>
      </c>
      <c r="I9512" s="11">
        <f t="shared" si="149"/>
        <v>0</v>
      </c>
      <c r="J9512" s="22"/>
    </row>
    <row r="9513" spans="5:10">
      <c r="E9513" s="4" t="e">
        <f>VLOOKUP(B9513,'[1]Base de datos Almacen'!$B$2:$E$3654,4,0)</f>
        <v>#N/A</v>
      </c>
      <c r="F9513" s="8">
        <v>0</v>
      </c>
      <c r="G9513" s="9">
        <f>SUMIFS('Entrada - Salida'!$E:$E,'Entrada - Salida'!$D:$D,Saldo!C9513,'Entrada - Salida'!C:C,Saldo!B9513)</f>
        <v>0</v>
      </c>
      <c r="H9513" s="10">
        <f>SUMIFS('Entrada - Salida'!$F:$F,'Entrada - Salida'!$D:$D,Saldo!C9513,'Entrada - Salida'!C:C,Saldo!B9513)</f>
        <v>0</v>
      </c>
      <c r="I9513" s="11">
        <f t="shared" si="149"/>
        <v>0</v>
      </c>
      <c r="J9513" s="22"/>
    </row>
    <row r="9514" spans="5:10">
      <c r="E9514" s="4" t="e">
        <f>VLOOKUP(B9514,'[1]Base de datos Almacen'!$B$2:$E$3654,4,0)</f>
        <v>#N/A</v>
      </c>
      <c r="F9514" s="8">
        <v>0</v>
      </c>
      <c r="G9514" s="9">
        <f>SUMIFS('Entrada - Salida'!$E:$E,'Entrada - Salida'!$D:$D,Saldo!C9514,'Entrada - Salida'!C:C,Saldo!B9514)</f>
        <v>0</v>
      </c>
      <c r="H9514" s="10">
        <f>SUMIFS('Entrada - Salida'!$F:$F,'Entrada - Salida'!$D:$D,Saldo!C9514,'Entrada - Salida'!C:C,Saldo!B9514)</f>
        <v>0</v>
      </c>
      <c r="I9514" s="11">
        <f t="shared" si="149"/>
        <v>0</v>
      </c>
      <c r="J9514" s="22"/>
    </row>
    <row r="9515" spans="5:10">
      <c r="E9515" s="4" t="e">
        <f>VLOOKUP(B9515,'[1]Base de datos Almacen'!$B$2:$E$3654,4,0)</f>
        <v>#N/A</v>
      </c>
      <c r="F9515" s="8">
        <v>0</v>
      </c>
      <c r="G9515" s="9">
        <f>SUMIFS('Entrada - Salida'!$E:$E,'Entrada - Salida'!$D:$D,Saldo!C9515,'Entrada - Salida'!C:C,Saldo!B9515)</f>
        <v>0</v>
      </c>
      <c r="H9515" s="10">
        <f>SUMIFS('Entrada - Salida'!$F:$F,'Entrada - Salida'!$D:$D,Saldo!C9515,'Entrada - Salida'!C:C,Saldo!B9515)</f>
        <v>0</v>
      </c>
      <c r="I9515" s="11">
        <f t="shared" si="149"/>
        <v>0</v>
      </c>
      <c r="J9515" s="22"/>
    </row>
    <row r="9516" spans="5:10">
      <c r="E9516" s="4" t="e">
        <f>VLOOKUP(B9516,'[1]Base de datos Almacen'!$B$2:$E$3654,4,0)</f>
        <v>#N/A</v>
      </c>
      <c r="F9516" s="8">
        <v>0</v>
      </c>
      <c r="G9516" s="9">
        <f>SUMIFS('Entrada - Salida'!$E:$E,'Entrada - Salida'!$D:$D,Saldo!C9516,'Entrada - Salida'!C:C,Saldo!B9516)</f>
        <v>0</v>
      </c>
      <c r="H9516" s="10">
        <f>SUMIFS('Entrada - Salida'!$F:$F,'Entrada - Salida'!$D:$D,Saldo!C9516,'Entrada - Salida'!C:C,Saldo!B9516)</f>
        <v>0</v>
      </c>
      <c r="I9516" s="11">
        <f t="shared" si="149"/>
        <v>0</v>
      </c>
      <c r="J9516" s="22"/>
    </row>
    <row r="9517" spans="5:10">
      <c r="E9517" s="4" t="e">
        <f>VLOOKUP(B9517,'[1]Base de datos Almacen'!$B$2:$E$3654,4,0)</f>
        <v>#N/A</v>
      </c>
      <c r="F9517" s="8">
        <v>0</v>
      </c>
      <c r="G9517" s="9">
        <f>SUMIFS('Entrada - Salida'!$E:$E,'Entrada - Salida'!$D:$D,Saldo!C9517,'Entrada - Salida'!C:C,Saldo!B9517)</f>
        <v>0</v>
      </c>
      <c r="H9517" s="10">
        <f>SUMIFS('Entrada - Salida'!$F:$F,'Entrada - Salida'!$D:$D,Saldo!C9517,'Entrada - Salida'!C:C,Saldo!B9517)</f>
        <v>0</v>
      </c>
      <c r="I9517" s="11">
        <f t="shared" si="149"/>
        <v>0</v>
      </c>
      <c r="J9517" s="22"/>
    </row>
    <row r="9518" spans="5:10">
      <c r="E9518" s="4" t="e">
        <f>VLOOKUP(B9518,'[1]Base de datos Almacen'!$B$2:$E$3654,4,0)</f>
        <v>#N/A</v>
      </c>
      <c r="F9518" s="8">
        <v>0</v>
      </c>
      <c r="G9518" s="9">
        <f>SUMIFS('Entrada - Salida'!$E:$E,'Entrada - Salida'!$D:$D,Saldo!C9518,'Entrada - Salida'!C:C,Saldo!B9518)</f>
        <v>0</v>
      </c>
      <c r="H9518" s="10">
        <f>SUMIFS('Entrada - Salida'!$F:$F,'Entrada - Salida'!$D:$D,Saldo!C9518,'Entrada - Salida'!C:C,Saldo!B9518)</f>
        <v>0</v>
      </c>
      <c r="I9518" s="11">
        <f t="shared" ref="I9518:I9581" si="150">+(G9518-H9518)+F9518</f>
        <v>0</v>
      </c>
      <c r="J9518" s="22"/>
    </row>
    <row r="9519" spans="5:10">
      <c r="E9519" s="4" t="e">
        <f>VLOOKUP(B9519,'[1]Base de datos Almacen'!$B$2:$E$3654,4,0)</f>
        <v>#N/A</v>
      </c>
      <c r="F9519" s="8">
        <v>0</v>
      </c>
      <c r="G9519" s="9">
        <f>SUMIFS('Entrada - Salida'!$E:$E,'Entrada - Salida'!$D:$D,Saldo!C9519,'Entrada - Salida'!C:C,Saldo!B9519)</f>
        <v>0</v>
      </c>
      <c r="H9519" s="10">
        <f>SUMIFS('Entrada - Salida'!$F:$F,'Entrada - Salida'!$D:$D,Saldo!C9519,'Entrada - Salida'!C:C,Saldo!B9519)</f>
        <v>0</v>
      </c>
      <c r="I9519" s="11">
        <f t="shared" si="150"/>
        <v>0</v>
      </c>
      <c r="J9519" s="22"/>
    </row>
    <row r="9520" spans="5:10">
      <c r="E9520" s="4" t="e">
        <f>VLOOKUP(B9520,'[1]Base de datos Almacen'!$B$2:$E$3654,4,0)</f>
        <v>#N/A</v>
      </c>
      <c r="F9520" s="8">
        <v>0</v>
      </c>
      <c r="G9520" s="9">
        <f>SUMIFS('Entrada - Salida'!$E:$E,'Entrada - Salida'!$D:$D,Saldo!C9520,'Entrada - Salida'!C:C,Saldo!B9520)</f>
        <v>0</v>
      </c>
      <c r="H9520" s="10">
        <f>SUMIFS('Entrada - Salida'!$F:$F,'Entrada - Salida'!$D:$D,Saldo!C9520,'Entrada - Salida'!C:C,Saldo!B9520)</f>
        <v>0</v>
      </c>
      <c r="I9520" s="11">
        <f t="shared" si="150"/>
        <v>0</v>
      </c>
      <c r="J9520" s="22"/>
    </row>
    <row r="9521" spans="5:10">
      <c r="E9521" s="4" t="e">
        <f>VLOOKUP(B9521,'[1]Base de datos Almacen'!$B$2:$E$3654,4,0)</f>
        <v>#N/A</v>
      </c>
      <c r="F9521" s="8">
        <v>0</v>
      </c>
      <c r="G9521" s="9">
        <f>SUMIFS('Entrada - Salida'!$E:$E,'Entrada - Salida'!$D:$D,Saldo!C9521,'Entrada - Salida'!C:C,Saldo!B9521)</f>
        <v>0</v>
      </c>
      <c r="H9521" s="10">
        <f>SUMIFS('Entrada - Salida'!$F:$F,'Entrada - Salida'!$D:$D,Saldo!C9521,'Entrada - Salida'!C:C,Saldo!B9521)</f>
        <v>0</v>
      </c>
      <c r="I9521" s="11">
        <f t="shared" si="150"/>
        <v>0</v>
      </c>
      <c r="J9521" s="22"/>
    </row>
    <row r="9522" spans="5:10">
      <c r="E9522" s="4" t="e">
        <f>VLOOKUP(B9522,'[1]Base de datos Almacen'!$B$2:$E$3654,4,0)</f>
        <v>#N/A</v>
      </c>
      <c r="F9522" s="8">
        <v>0</v>
      </c>
      <c r="G9522" s="9">
        <f>SUMIFS('Entrada - Salida'!$E:$E,'Entrada - Salida'!$D:$D,Saldo!C9522,'Entrada - Salida'!C:C,Saldo!B9522)</f>
        <v>0</v>
      </c>
      <c r="H9522" s="10">
        <f>SUMIFS('Entrada - Salida'!$F:$F,'Entrada - Salida'!$D:$D,Saldo!C9522,'Entrada - Salida'!C:C,Saldo!B9522)</f>
        <v>0</v>
      </c>
      <c r="I9522" s="11">
        <f t="shared" si="150"/>
        <v>0</v>
      </c>
      <c r="J9522" s="22"/>
    </row>
    <row r="9523" spans="5:10">
      <c r="E9523" s="4" t="e">
        <f>VLOOKUP(B9523,'[1]Base de datos Almacen'!$B$2:$E$3654,4,0)</f>
        <v>#N/A</v>
      </c>
      <c r="F9523" s="8">
        <v>0</v>
      </c>
      <c r="G9523" s="9">
        <f>SUMIFS('Entrada - Salida'!$E:$E,'Entrada - Salida'!$D:$D,Saldo!C9523,'Entrada - Salida'!C:C,Saldo!B9523)</f>
        <v>0</v>
      </c>
      <c r="H9523" s="10">
        <f>SUMIFS('Entrada - Salida'!$F:$F,'Entrada - Salida'!$D:$D,Saldo!C9523,'Entrada - Salida'!C:C,Saldo!B9523)</f>
        <v>0</v>
      </c>
      <c r="I9523" s="11">
        <f t="shared" si="150"/>
        <v>0</v>
      </c>
      <c r="J9523" s="22"/>
    </row>
    <row r="9524" spans="5:10">
      <c r="E9524" s="4" t="e">
        <f>VLOOKUP(B9524,'[1]Base de datos Almacen'!$B$2:$E$3654,4,0)</f>
        <v>#N/A</v>
      </c>
      <c r="F9524" s="8">
        <v>0</v>
      </c>
      <c r="G9524" s="9">
        <f>SUMIFS('Entrada - Salida'!$E:$E,'Entrada - Salida'!$D:$D,Saldo!C9524,'Entrada - Salida'!C:C,Saldo!B9524)</f>
        <v>0</v>
      </c>
      <c r="H9524" s="10">
        <f>SUMIFS('Entrada - Salida'!$F:$F,'Entrada - Salida'!$D:$D,Saldo!C9524,'Entrada - Salida'!C:C,Saldo!B9524)</f>
        <v>0</v>
      </c>
      <c r="I9524" s="11">
        <f t="shared" si="150"/>
        <v>0</v>
      </c>
      <c r="J9524" s="22"/>
    </row>
    <row r="9525" spans="5:10">
      <c r="E9525" s="4" t="e">
        <f>VLOOKUP(B9525,'[1]Base de datos Almacen'!$B$2:$E$3654,4,0)</f>
        <v>#N/A</v>
      </c>
      <c r="F9525" s="8">
        <v>0</v>
      </c>
      <c r="G9525" s="9">
        <f>SUMIFS('Entrada - Salida'!$E:$E,'Entrada - Salida'!$D:$D,Saldo!C9525,'Entrada - Salida'!C:C,Saldo!B9525)</f>
        <v>0</v>
      </c>
      <c r="H9525" s="10">
        <f>SUMIFS('Entrada - Salida'!$F:$F,'Entrada - Salida'!$D:$D,Saldo!C9525,'Entrada - Salida'!C:C,Saldo!B9525)</f>
        <v>0</v>
      </c>
      <c r="I9525" s="11">
        <f t="shared" si="150"/>
        <v>0</v>
      </c>
      <c r="J9525" s="22"/>
    </row>
    <row r="9526" spans="5:10">
      <c r="E9526" s="4" t="e">
        <f>VLOOKUP(B9526,'[1]Base de datos Almacen'!$B$2:$E$3654,4,0)</f>
        <v>#N/A</v>
      </c>
      <c r="F9526" s="8">
        <v>0</v>
      </c>
      <c r="G9526" s="9">
        <f>SUMIFS('Entrada - Salida'!$E:$E,'Entrada - Salida'!$D:$D,Saldo!C9526,'Entrada - Salida'!C:C,Saldo!B9526)</f>
        <v>0</v>
      </c>
      <c r="H9526" s="10">
        <f>SUMIFS('Entrada - Salida'!$F:$F,'Entrada - Salida'!$D:$D,Saldo!C9526,'Entrada - Salida'!C:C,Saldo!B9526)</f>
        <v>0</v>
      </c>
      <c r="I9526" s="11">
        <f t="shared" si="150"/>
        <v>0</v>
      </c>
      <c r="J9526" s="22"/>
    </row>
    <row r="9527" spans="5:10">
      <c r="E9527" s="4" t="e">
        <f>VLOOKUP(B9527,'[1]Base de datos Almacen'!$B$2:$E$3654,4,0)</f>
        <v>#N/A</v>
      </c>
      <c r="F9527" s="8">
        <v>0</v>
      </c>
      <c r="G9527" s="9">
        <f>SUMIFS('Entrada - Salida'!$E:$E,'Entrada - Salida'!$D:$D,Saldo!C9527,'Entrada - Salida'!C:C,Saldo!B9527)</f>
        <v>0</v>
      </c>
      <c r="H9527" s="10">
        <f>SUMIFS('Entrada - Salida'!$F:$F,'Entrada - Salida'!$D:$D,Saldo!C9527,'Entrada - Salida'!C:C,Saldo!B9527)</f>
        <v>0</v>
      </c>
      <c r="I9527" s="11">
        <f t="shared" si="150"/>
        <v>0</v>
      </c>
      <c r="J9527" s="22"/>
    </row>
    <row r="9528" spans="5:10">
      <c r="E9528" s="4" t="e">
        <f>VLOOKUP(B9528,'[1]Base de datos Almacen'!$B$2:$E$3654,4,0)</f>
        <v>#N/A</v>
      </c>
      <c r="F9528" s="8">
        <v>0</v>
      </c>
      <c r="G9528" s="9">
        <f>SUMIFS('Entrada - Salida'!$E:$E,'Entrada - Salida'!$D:$D,Saldo!C9528,'Entrada - Salida'!C:C,Saldo!B9528)</f>
        <v>0</v>
      </c>
      <c r="H9528" s="10">
        <f>SUMIFS('Entrada - Salida'!$F:$F,'Entrada - Salida'!$D:$D,Saldo!C9528,'Entrada - Salida'!C:C,Saldo!B9528)</f>
        <v>0</v>
      </c>
      <c r="I9528" s="11">
        <f t="shared" si="150"/>
        <v>0</v>
      </c>
      <c r="J9528" s="22"/>
    </row>
    <row r="9529" spans="5:10">
      <c r="E9529" s="4" t="e">
        <f>VLOOKUP(B9529,'[1]Base de datos Almacen'!$B$2:$E$3654,4,0)</f>
        <v>#N/A</v>
      </c>
      <c r="F9529" s="8">
        <v>0</v>
      </c>
      <c r="G9529" s="9">
        <f>SUMIFS('Entrada - Salida'!$E:$E,'Entrada - Salida'!$D:$D,Saldo!C9529,'Entrada - Salida'!C:C,Saldo!B9529)</f>
        <v>0</v>
      </c>
      <c r="H9529" s="10">
        <f>SUMIFS('Entrada - Salida'!$F:$F,'Entrada - Salida'!$D:$D,Saldo!C9529,'Entrada - Salida'!C:C,Saldo!B9529)</f>
        <v>0</v>
      </c>
      <c r="I9529" s="11">
        <f t="shared" si="150"/>
        <v>0</v>
      </c>
      <c r="J9529" s="22"/>
    </row>
    <row r="9530" spans="5:10">
      <c r="E9530" s="4" t="e">
        <f>VLOOKUP(B9530,'[1]Base de datos Almacen'!$B$2:$E$3654,4,0)</f>
        <v>#N/A</v>
      </c>
      <c r="F9530" s="8">
        <v>0</v>
      </c>
      <c r="G9530" s="9">
        <f>SUMIFS('Entrada - Salida'!$E:$E,'Entrada - Salida'!$D:$D,Saldo!C9530,'Entrada - Salida'!C:C,Saldo!B9530)</f>
        <v>0</v>
      </c>
      <c r="H9530" s="10">
        <f>SUMIFS('Entrada - Salida'!$F:$F,'Entrada - Salida'!$D:$D,Saldo!C9530,'Entrada - Salida'!C:C,Saldo!B9530)</f>
        <v>0</v>
      </c>
      <c r="I9530" s="11">
        <f t="shared" si="150"/>
        <v>0</v>
      </c>
      <c r="J9530" s="22"/>
    </row>
    <row r="9531" spans="5:10">
      <c r="E9531" s="4" t="e">
        <f>VLOOKUP(B9531,'[1]Base de datos Almacen'!$B$2:$E$3654,4,0)</f>
        <v>#N/A</v>
      </c>
      <c r="F9531" s="8">
        <v>0</v>
      </c>
      <c r="G9531" s="9">
        <f>SUMIFS('Entrada - Salida'!$E:$E,'Entrada - Salida'!$D:$D,Saldo!C9531,'Entrada - Salida'!C:C,Saldo!B9531)</f>
        <v>0</v>
      </c>
      <c r="H9531" s="10">
        <f>SUMIFS('Entrada - Salida'!$F:$F,'Entrada - Salida'!$D:$D,Saldo!C9531,'Entrada - Salida'!C:C,Saldo!B9531)</f>
        <v>0</v>
      </c>
      <c r="I9531" s="11">
        <f t="shared" si="150"/>
        <v>0</v>
      </c>
      <c r="J9531" s="22"/>
    </row>
    <row r="9532" spans="5:10">
      <c r="E9532" s="4" t="e">
        <f>VLOOKUP(B9532,'[1]Base de datos Almacen'!$B$2:$E$3654,4,0)</f>
        <v>#N/A</v>
      </c>
      <c r="F9532" s="8">
        <v>0</v>
      </c>
      <c r="G9532" s="9">
        <f>SUMIFS('Entrada - Salida'!$E:$E,'Entrada - Salida'!$D:$D,Saldo!C9532,'Entrada - Salida'!C:C,Saldo!B9532)</f>
        <v>0</v>
      </c>
      <c r="H9532" s="10">
        <f>SUMIFS('Entrada - Salida'!$F:$F,'Entrada - Salida'!$D:$D,Saldo!C9532,'Entrada - Salida'!C:C,Saldo!B9532)</f>
        <v>0</v>
      </c>
      <c r="I9532" s="11">
        <f t="shared" si="150"/>
        <v>0</v>
      </c>
      <c r="J9532" s="22"/>
    </row>
    <row r="9533" spans="5:10">
      <c r="E9533" s="4" t="e">
        <f>VLOOKUP(B9533,'[1]Base de datos Almacen'!$B$2:$E$3654,4,0)</f>
        <v>#N/A</v>
      </c>
      <c r="F9533" s="8">
        <v>0</v>
      </c>
      <c r="G9533" s="9">
        <f>SUMIFS('Entrada - Salida'!$E:$E,'Entrada - Salida'!$D:$D,Saldo!C9533,'Entrada - Salida'!C:C,Saldo!B9533)</f>
        <v>0</v>
      </c>
      <c r="H9533" s="10">
        <f>SUMIFS('Entrada - Salida'!$F:$F,'Entrada - Salida'!$D:$D,Saldo!C9533,'Entrada - Salida'!C:C,Saldo!B9533)</f>
        <v>0</v>
      </c>
      <c r="I9533" s="11">
        <f t="shared" si="150"/>
        <v>0</v>
      </c>
      <c r="J9533" s="22"/>
    </row>
    <row r="9534" spans="5:10">
      <c r="E9534" s="4" t="e">
        <f>VLOOKUP(B9534,'[1]Base de datos Almacen'!$B$2:$E$3654,4,0)</f>
        <v>#N/A</v>
      </c>
      <c r="F9534" s="8">
        <v>0</v>
      </c>
      <c r="G9534" s="9">
        <f>SUMIFS('Entrada - Salida'!$E:$E,'Entrada - Salida'!$D:$D,Saldo!C9534,'Entrada - Salida'!C:C,Saldo!B9534)</f>
        <v>0</v>
      </c>
      <c r="H9534" s="10">
        <f>SUMIFS('Entrada - Salida'!$F:$F,'Entrada - Salida'!$D:$D,Saldo!C9534,'Entrada - Salida'!C:C,Saldo!B9534)</f>
        <v>0</v>
      </c>
      <c r="I9534" s="11">
        <f t="shared" si="150"/>
        <v>0</v>
      </c>
      <c r="J9534" s="22"/>
    </row>
    <row r="9535" spans="5:10">
      <c r="E9535" s="4" t="e">
        <f>VLOOKUP(B9535,'[1]Base de datos Almacen'!$B$2:$E$3654,4,0)</f>
        <v>#N/A</v>
      </c>
      <c r="F9535" s="8">
        <v>0</v>
      </c>
      <c r="G9535" s="9">
        <f>SUMIFS('Entrada - Salida'!$E:$E,'Entrada - Salida'!$D:$D,Saldo!C9535,'Entrada - Salida'!C:C,Saldo!B9535)</f>
        <v>0</v>
      </c>
      <c r="H9535" s="10">
        <f>SUMIFS('Entrada - Salida'!$F:$F,'Entrada - Salida'!$D:$D,Saldo!C9535,'Entrada - Salida'!C:C,Saldo!B9535)</f>
        <v>0</v>
      </c>
      <c r="I9535" s="11">
        <f t="shared" si="150"/>
        <v>0</v>
      </c>
      <c r="J9535" s="22"/>
    </row>
    <row r="9536" spans="5:10">
      <c r="E9536" s="4" t="e">
        <f>VLOOKUP(B9536,'[1]Base de datos Almacen'!$B$2:$E$3654,4,0)</f>
        <v>#N/A</v>
      </c>
      <c r="F9536" s="8">
        <v>0</v>
      </c>
      <c r="G9536" s="9">
        <f>SUMIFS('Entrada - Salida'!$E:$E,'Entrada - Salida'!$D:$D,Saldo!C9536,'Entrada - Salida'!C:C,Saldo!B9536)</f>
        <v>0</v>
      </c>
      <c r="H9536" s="10">
        <f>SUMIFS('Entrada - Salida'!$F:$F,'Entrada - Salida'!$D:$D,Saldo!C9536,'Entrada - Salida'!C:C,Saldo!B9536)</f>
        <v>0</v>
      </c>
      <c r="I9536" s="11">
        <f t="shared" si="150"/>
        <v>0</v>
      </c>
      <c r="J9536" s="22"/>
    </row>
    <row r="9537" spans="5:10">
      <c r="E9537" s="4" t="e">
        <f>VLOOKUP(B9537,'[1]Base de datos Almacen'!$B$2:$E$3654,4,0)</f>
        <v>#N/A</v>
      </c>
      <c r="F9537" s="8">
        <v>0</v>
      </c>
      <c r="G9537" s="9">
        <f>SUMIFS('Entrada - Salida'!$E:$E,'Entrada - Salida'!$D:$D,Saldo!C9537,'Entrada - Salida'!C:C,Saldo!B9537)</f>
        <v>0</v>
      </c>
      <c r="H9537" s="10">
        <f>SUMIFS('Entrada - Salida'!$F:$F,'Entrada - Salida'!$D:$D,Saldo!C9537,'Entrada - Salida'!C:C,Saldo!B9537)</f>
        <v>0</v>
      </c>
      <c r="I9537" s="11">
        <f t="shared" si="150"/>
        <v>0</v>
      </c>
      <c r="J9537" s="22"/>
    </row>
    <row r="9538" spans="5:10">
      <c r="E9538" s="4" t="e">
        <f>VLOOKUP(B9538,'[1]Base de datos Almacen'!$B$2:$E$3654,4,0)</f>
        <v>#N/A</v>
      </c>
      <c r="F9538" s="8">
        <v>0</v>
      </c>
      <c r="G9538" s="9">
        <f>SUMIFS('Entrada - Salida'!$E:$E,'Entrada - Salida'!$D:$D,Saldo!C9538,'Entrada - Salida'!C:C,Saldo!B9538)</f>
        <v>0</v>
      </c>
      <c r="H9538" s="10">
        <f>SUMIFS('Entrada - Salida'!$F:$F,'Entrada - Salida'!$D:$D,Saldo!C9538,'Entrada - Salida'!C:C,Saldo!B9538)</f>
        <v>0</v>
      </c>
      <c r="I9538" s="11">
        <f t="shared" si="150"/>
        <v>0</v>
      </c>
      <c r="J9538" s="22"/>
    </row>
    <row r="9539" spans="5:10">
      <c r="E9539" s="4" t="e">
        <f>VLOOKUP(B9539,'[1]Base de datos Almacen'!$B$2:$E$3654,4,0)</f>
        <v>#N/A</v>
      </c>
      <c r="F9539" s="8">
        <v>0</v>
      </c>
      <c r="G9539" s="9">
        <f>SUMIFS('Entrada - Salida'!$E:$E,'Entrada - Salida'!$D:$D,Saldo!C9539,'Entrada - Salida'!C:C,Saldo!B9539)</f>
        <v>0</v>
      </c>
      <c r="H9539" s="10">
        <f>SUMIFS('Entrada - Salida'!$F:$F,'Entrada - Salida'!$D:$D,Saldo!C9539,'Entrada - Salida'!C:C,Saldo!B9539)</f>
        <v>0</v>
      </c>
      <c r="I9539" s="11">
        <f t="shared" si="150"/>
        <v>0</v>
      </c>
      <c r="J9539" s="22"/>
    </row>
    <row r="9540" spans="5:10">
      <c r="E9540" s="4" t="e">
        <f>VLOOKUP(B9540,'[1]Base de datos Almacen'!$B$2:$E$3654,4,0)</f>
        <v>#N/A</v>
      </c>
      <c r="F9540" s="8">
        <v>0</v>
      </c>
      <c r="G9540" s="9">
        <f>SUMIFS('Entrada - Salida'!$E:$E,'Entrada - Salida'!$D:$D,Saldo!C9540,'Entrada - Salida'!C:C,Saldo!B9540)</f>
        <v>0</v>
      </c>
      <c r="H9540" s="10">
        <f>SUMIFS('Entrada - Salida'!$F:$F,'Entrada - Salida'!$D:$D,Saldo!C9540,'Entrada - Salida'!C:C,Saldo!B9540)</f>
        <v>0</v>
      </c>
      <c r="I9540" s="11">
        <f t="shared" si="150"/>
        <v>0</v>
      </c>
      <c r="J9540" s="22"/>
    </row>
    <row r="9541" spans="5:10">
      <c r="E9541" s="4" t="e">
        <f>VLOOKUP(B9541,'[1]Base de datos Almacen'!$B$2:$E$3654,4,0)</f>
        <v>#N/A</v>
      </c>
      <c r="F9541" s="8">
        <v>0</v>
      </c>
      <c r="G9541" s="9">
        <f>SUMIFS('Entrada - Salida'!$E:$E,'Entrada - Salida'!$D:$D,Saldo!C9541,'Entrada - Salida'!C:C,Saldo!B9541)</f>
        <v>0</v>
      </c>
      <c r="H9541" s="10">
        <f>SUMIFS('Entrada - Salida'!$F:$F,'Entrada - Salida'!$D:$D,Saldo!C9541,'Entrada - Salida'!C:C,Saldo!B9541)</f>
        <v>0</v>
      </c>
      <c r="I9541" s="11">
        <f t="shared" si="150"/>
        <v>0</v>
      </c>
      <c r="J9541" s="22"/>
    </row>
    <row r="9542" spans="5:10">
      <c r="E9542" s="4" t="e">
        <f>VLOOKUP(B9542,'[1]Base de datos Almacen'!$B$2:$E$3654,4,0)</f>
        <v>#N/A</v>
      </c>
      <c r="F9542" s="8">
        <v>0</v>
      </c>
      <c r="G9542" s="9">
        <f>SUMIFS('Entrada - Salida'!$E:$E,'Entrada - Salida'!$D:$D,Saldo!C9542,'Entrada - Salida'!C:C,Saldo!B9542)</f>
        <v>0</v>
      </c>
      <c r="H9542" s="10">
        <f>SUMIFS('Entrada - Salida'!$F:$F,'Entrada - Salida'!$D:$D,Saldo!C9542,'Entrada - Salida'!C:C,Saldo!B9542)</f>
        <v>0</v>
      </c>
      <c r="I9542" s="11">
        <f t="shared" si="150"/>
        <v>0</v>
      </c>
      <c r="J9542" s="22"/>
    </row>
    <row r="9543" spans="5:10">
      <c r="E9543" s="4" t="e">
        <f>VLOOKUP(B9543,'[1]Base de datos Almacen'!$B$2:$E$3654,4,0)</f>
        <v>#N/A</v>
      </c>
      <c r="F9543" s="8">
        <v>0</v>
      </c>
      <c r="G9543" s="9">
        <f>SUMIFS('Entrada - Salida'!$E:$E,'Entrada - Salida'!$D:$D,Saldo!C9543,'Entrada - Salida'!C:C,Saldo!B9543)</f>
        <v>0</v>
      </c>
      <c r="H9543" s="10">
        <f>SUMIFS('Entrada - Salida'!$F:$F,'Entrada - Salida'!$D:$D,Saldo!C9543,'Entrada - Salida'!C:C,Saldo!B9543)</f>
        <v>0</v>
      </c>
      <c r="I9543" s="11">
        <f t="shared" si="150"/>
        <v>0</v>
      </c>
      <c r="J9543" s="22"/>
    </row>
    <row r="9544" spans="5:10">
      <c r="E9544" s="4" t="e">
        <f>VLOOKUP(B9544,'[1]Base de datos Almacen'!$B$2:$E$3654,4,0)</f>
        <v>#N/A</v>
      </c>
      <c r="F9544" s="8">
        <v>0</v>
      </c>
      <c r="G9544" s="9">
        <f>SUMIFS('Entrada - Salida'!$E:$E,'Entrada - Salida'!$D:$D,Saldo!C9544,'Entrada - Salida'!C:C,Saldo!B9544)</f>
        <v>0</v>
      </c>
      <c r="H9544" s="10">
        <f>SUMIFS('Entrada - Salida'!$F:$F,'Entrada - Salida'!$D:$D,Saldo!C9544,'Entrada - Salida'!C:C,Saldo!B9544)</f>
        <v>0</v>
      </c>
      <c r="I9544" s="11">
        <f t="shared" si="150"/>
        <v>0</v>
      </c>
      <c r="J9544" s="22"/>
    </row>
    <row r="9545" spans="5:10">
      <c r="E9545" s="4" t="e">
        <f>VLOOKUP(B9545,'[1]Base de datos Almacen'!$B$2:$E$3654,4,0)</f>
        <v>#N/A</v>
      </c>
      <c r="F9545" s="8">
        <v>0</v>
      </c>
      <c r="G9545" s="9">
        <f>SUMIFS('Entrada - Salida'!$E:$E,'Entrada - Salida'!$D:$D,Saldo!C9545,'Entrada - Salida'!C:C,Saldo!B9545)</f>
        <v>0</v>
      </c>
      <c r="H9545" s="10">
        <f>SUMIFS('Entrada - Salida'!$F:$F,'Entrada - Salida'!$D:$D,Saldo!C9545,'Entrada - Salida'!C:C,Saldo!B9545)</f>
        <v>0</v>
      </c>
      <c r="I9545" s="11">
        <f t="shared" si="150"/>
        <v>0</v>
      </c>
      <c r="J9545" s="22"/>
    </row>
    <row r="9546" spans="5:10">
      <c r="E9546" s="4" t="e">
        <f>VLOOKUP(B9546,'[1]Base de datos Almacen'!$B$2:$E$3654,4,0)</f>
        <v>#N/A</v>
      </c>
      <c r="F9546" s="8">
        <v>0</v>
      </c>
      <c r="G9546" s="9">
        <f>SUMIFS('Entrada - Salida'!$E:$E,'Entrada - Salida'!$D:$D,Saldo!C9546,'Entrada - Salida'!C:C,Saldo!B9546)</f>
        <v>0</v>
      </c>
      <c r="H9546" s="10">
        <f>SUMIFS('Entrada - Salida'!$F:$F,'Entrada - Salida'!$D:$D,Saldo!C9546,'Entrada - Salida'!C:C,Saldo!B9546)</f>
        <v>0</v>
      </c>
      <c r="I9546" s="11">
        <f t="shared" si="150"/>
        <v>0</v>
      </c>
      <c r="J9546" s="22"/>
    </row>
    <row r="9547" spans="5:10">
      <c r="E9547" s="4" t="e">
        <f>VLOOKUP(B9547,'[1]Base de datos Almacen'!$B$2:$E$3654,4,0)</f>
        <v>#N/A</v>
      </c>
      <c r="F9547" s="8">
        <v>0</v>
      </c>
      <c r="G9547" s="9">
        <f>SUMIFS('Entrada - Salida'!$E:$E,'Entrada - Salida'!$D:$D,Saldo!C9547,'Entrada - Salida'!C:C,Saldo!B9547)</f>
        <v>0</v>
      </c>
      <c r="H9547" s="10">
        <f>SUMIFS('Entrada - Salida'!$F:$F,'Entrada - Salida'!$D:$D,Saldo!C9547,'Entrada - Salida'!C:C,Saldo!B9547)</f>
        <v>0</v>
      </c>
      <c r="I9547" s="11">
        <f t="shared" si="150"/>
        <v>0</v>
      </c>
      <c r="J9547" s="22"/>
    </row>
    <row r="9548" spans="5:10">
      <c r="E9548" s="4" t="e">
        <f>VLOOKUP(B9548,'[1]Base de datos Almacen'!$B$2:$E$3654,4,0)</f>
        <v>#N/A</v>
      </c>
      <c r="F9548" s="8">
        <v>0</v>
      </c>
      <c r="G9548" s="9">
        <f>SUMIFS('Entrada - Salida'!$E:$E,'Entrada - Salida'!$D:$D,Saldo!C9548,'Entrada - Salida'!C:C,Saldo!B9548)</f>
        <v>0</v>
      </c>
      <c r="H9548" s="10">
        <f>SUMIFS('Entrada - Salida'!$F:$F,'Entrada - Salida'!$D:$D,Saldo!C9548,'Entrada - Salida'!C:C,Saldo!B9548)</f>
        <v>0</v>
      </c>
      <c r="I9548" s="11">
        <f t="shared" si="150"/>
        <v>0</v>
      </c>
      <c r="J9548" s="22"/>
    </row>
    <row r="9549" spans="5:10">
      <c r="E9549" s="4" t="e">
        <f>VLOOKUP(B9549,'[1]Base de datos Almacen'!$B$2:$E$3654,4,0)</f>
        <v>#N/A</v>
      </c>
      <c r="F9549" s="8">
        <v>0</v>
      </c>
      <c r="G9549" s="9">
        <f>SUMIFS('Entrada - Salida'!$E:$E,'Entrada - Salida'!$D:$D,Saldo!C9549,'Entrada - Salida'!C:C,Saldo!B9549)</f>
        <v>0</v>
      </c>
      <c r="H9549" s="10">
        <f>SUMIFS('Entrada - Salida'!$F:$F,'Entrada - Salida'!$D:$D,Saldo!C9549,'Entrada - Salida'!C:C,Saldo!B9549)</f>
        <v>0</v>
      </c>
      <c r="I9549" s="11">
        <f t="shared" si="150"/>
        <v>0</v>
      </c>
      <c r="J9549" s="22"/>
    </row>
    <row r="9550" spans="5:10">
      <c r="E9550" s="4" t="e">
        <f>VLOOKUP(B9550,'[1]Base de datos Almacen'!$B$2:$E$3654,4,0)</f>
        <v>#N/A</v>
      </c>
      <c r="F9550" s="8">
        <v>0</v>
      </c>
      <c r="G9550" s="9">
        <f>SUMIFS('Entrada - Salida'!$E:$E,'Entrada - Salida'!$D:$D,Saldo!C9550,'Entrada - Salida'!C:C,Saldo!B9550)</f>
        <v>0</v>
      </c>
      <c r="H9550" s="10">
        <f>SUMIFS('Entrada - Salida'!$F:$F,'Entrada - Salida'!$D:$D,Saldo!C9550,'Entrada - Salida'!C:C,Saldo!B9550)</f>
        <v>0</v>
      </c>
      <c r="I9550" s="11">
        <f t="shared" si="150"/>
        <v>0</v>
      </c>
      <c r="J9550" s="22"/>
    </row>
    <row r="9551" spans="5:10">
      <c r="E9551" s="4" t="e">
        <f>VLOOKUP(B9551,'[1]Base de datos Almacen'!$B$2:$E$3654,4,0)</f>
        <v>#N/A</v>
      </c>
      <c r="F9551" s="8">
        <v>0</v>
      </c>
      <c r="G9551" s="9">
        <f>SUMIFS('Entrada - Salida'!$E:$E,'Entrada - Salida'!$D:$D,Saldo!C9551,'Entrada - Salida'!C:C,Saldo!B9551)</f>
        <v>0</v>
      </c>
      <c r="H9551" s="10">
        <f>SUMIFS('Entrada - Salida'!$F:$F,'Entrada - Salida'!$D:$D,Saldo!C9551,'Entrada - Salida'!C:C,Saldo!B9551)</f>
        <v>0</v>
      </c>
      <c r="I9551" s="11">
        <f t="shared" si="150"/>
        <v>0</v>
      </c>
      <c r="J9551" s="22"/>
    </row>
    <row r="9552" spans="5:10">
      <c r="E9552" s="4" t="e">
        <f>VLOOKUP(B9552,'[1]Base de datos Almacen'!$B$2:$E$3654,4,0)</f>
        <v>#N/A</v>
      </c>
      <c r="F9552" s="8">
        <v>0</v>
      </c>
      <c r="G9552" s="9">
        <f>SUMIFS('Entrada - Salida'!$E:$E,'Entrada - Salida'!$D:$D,Saldo!C9552,'Entrada - Salida'!C:C,Saldo!B9552)</f>
        <v>0</v>
      </c>
      <c r="H9552" s="10">
        <f>SUMIFS('Entrada - Salida'!$F:$F,'Entrada - Salida'!$D:$D,Saldo!C9552,'Entrada - Salida'!C:C,Saldo!B9552)</f>
        <v>0</v>
      </c>
      <c r="I9552" s="11">
        <f t="shared" si="150"/>
        <v>0</v>
      </c>
      <c r="J9552" s="22"/>
    </row>
    <row r="9553" spans="5:10">
      <c r="E9553" s="4" t="e">
        <f>VLOOKUP(B9553,'[1]Base de datos Almacen'!$B$2:$E$3654,4,0)</f>
        <v>#N/A</v>
      </c>
      <c r="F9553" s="8">
        <v>0</v>
      </c>
      <c r="G9553" s="9">
        <f>SUMIFS('Entrada - Salida'!$E:$E,'Entrada - Salida'!$D:$D,Saldo!C9553,'Entrada - Salida'!C:C,Saldo!B9553)</f>
        <v>0</v>
      </c>
      <c r="H9553" s="10">
        <f>SUMIFS('Entrada - Salida'!$F:$F,'Entrada - Salida'!$D:$D,Saldo!C9553,'Entrada - Salida'!C:C,Saldo!B9553)</f>
        <v>0</v>
      </c>
      <c r="I9553" s="11">
        <f t="shared" si="150"/>
        <v>0</v>
      </c>
      <c r="J9553" s="22"/>
    </row>
    <row r="9554" spans="5:10">
      <c r="E9554" s="4" t="e">
        <f>VLOOKUP(B9554,'[1]Base de datos Almacen'!$B$2:$E$3654,4,0)</f>
        <v>#N/A</v>
      </c>
      <c r="F9554" s="8">
        <v>0</v>
      </c>
      <c r="G9554" s="9">
        <f>SUMIFS('Entrada - Salida'!$E:$E,'Entrada - Salida'!$D:$D,Saldo!C9554,'Entrada - Salida'!C:C,Saldo!B9554)</f>
        <v>0</v>
      </c>
      <c r="H9554" s="10">
        <f>SUMIFS('Entrada - Salida'!$F:$F,'Entrada - Salida'!$D:$D,Saldo!C9554,'Entrada - Salida'!C:C,Saldo!B9554)</f>
        <v>0</v>
      </c>
      <c r="I9554" s="11">
        <f t="shared" si="150"/>
        <v>0</v>
      </c>
      <c r="J9554" s="22"/>
    </row>
    <row r="9555" spans="5:10">
      <c r="E9555" s="4" t="e">
        <f>VLOOKUP(B9555,'[1]Base de datos Almacen'!$B$2:$E$3654,4,0)</f>
        <v>#N/A</v>
      </c>
      <c r="F9555" s="8">
        <v>0</v>
      </c>
      <c r="G9555" s="9">
        <f>SUMIFS('Entrada - Salida'!$E:$E,'Entrada - Salida'!$D:$D,Saldo!C9555,'Entrada - Salida'!C:C,Saldo!B9555)</f>
        <v>0</v>
      </c>
      <c r="H9555" s="10">
        <f>SUMIFS('Entrada - Salida'!$F:$F,'Entrada - Salida'!$D:$D,Saldo!C9555,'Entrada - Salida'!C:C,Saldo!B9555)</f>
        <v>0</v>
      </c>
      <c r="I9555" s="11">
        <f t="shared" si="150"/>
        <v>0</v>
      </c>
      <c r="J9555" s="22"/>
    </row>
    <row r="9556" spans="5:10">
      <c r="E9556" s="4" t="e">
        <f>VLOOKUP(B9556,'[1]Base de datos Almacen'!$B$2:$E$3654,4,0)</f>
        <v>#N/A</v>
      </c>
      <c r="F9556" s="8">
        <v>0</v>
      </c>
      <c r="G9556" s="9">
        <f>SUMIFS('Entrada - Salida'!$E:$E,'Entrada - Salida'!$D:$D,Saldo!C9556,'Entrada - Salida'!C:C,Saldo!B9556)</f>
        <v>0</v>
      </c>
      <c r="H9556" s="10">
        <f>SUMIFS('Entrada - Salida'!$F:$F,'Entrada - Salida'!$D:$D,Saldo!C9556,'Entrada - Salida'!C:C,Saldo!B9556)</f>
        <v>0</v>
      </c>
      <c r="I9556" s="11">
        <f t="shared" si="150"/>
        <v>0</v>
      </c>
      <c r="J9556" s="22"/>
    </row>
    <row r="9557" spans="5:10">
      <c r="E9557" s="4" t="e">
        <f>VLOOKUP(B9557,'[1]Base de datos Almacen'!$B$2:$E$3654,4,0)</f>
        <v>#N/A</v>
      </c>
      <c r="F9557" s="8">
        <v>0</v>
      </c>
      <c r="G9557" s="9">
        <f>SUMIFS('Entrada - Salida'!$E:$E,'Entrada - Salida'!$D:$D,Saldo!C9557,'Entrada - Salida'!C:C,Saldo!B9557)</f>
        <v>0</v>
      </c>
      <c r="H9557" s="10">
        <f>SUMIFS('Entrada - Salida'!$F:$F,'Entrada - Salida'!$D:$D,Saldo!C9557,'Entrada - Salida'!C:C,Saldo!B9557)</f>
        <v>0</v>
      </c>
      <c r="I9557" s="11">
        <f t="shared" si="150"/>
        <v>0</v>
      </c>
      <c r="J9557" s="22"/>
    </row>
    <row r="9558" spans="5:10">
      <c r="E9558" s="4" t="e">
        <f>VLOOKUP(B9558,'[1]Base de datos Almacen'!$B$2:$E$3654,4,0)</f>
        <v>#N/A</v>
      </c>
      <c r="F9558" s="8">
        <v>0</v>
      </c>
      <c r="G9558" s="9">
        <f>SUMIFS('Entrada - Salida'!$E:$E,'Entrada - Salida'!$D:$D,Saldo!C9558,'Entrada - Salida'!C:C,Saldo!B9558)</f>
        <v>0</v>
      </c>
      <c r="H9558" s="10">
        <f>SUMIFS('Entrada - Salida'!$F:$F,'Entrada - Salida'!$D:$D,Saldo!C9558,'Entrada - Salida'!C:C,Saldo!B9558)</f>
        <v>0</v>
      </c>
      <c r="I9558" s="11">
        <f t="shared" si="150"/>
        <v>0</v>
      </c>
      <c r="J9558" s="22"/>
    </row>
    <row r="9559" spans="5:10">
      <c r="E9559" s="4" t="e">
        <f>VLOOKUP(B9559,'[1]Base de datos Almacen'!$B$2:$E$3654,4,0)</f>
        <v>#N/A</v>
      </c>
      <c r="F9559" s="8">
        <v>0</v>
      </c>
      <c r="G9559" s="9">
        <f>SUMIFS('Entrada - Salida'!$E:$E,'Entrada - Salida'!$D:$D,Saldo!C9559,'Entrada - Salida'!C:C,Saldo!B9559)</f>
        <v>0</v>
      </c>
      <c r="H9559" s="10">
        <f>SUMIFS('Entrada - Salida'!$F:$F,'Entrada - Salida'!$D:$D,Saldo!C9559,'Entrada - Salida'!C:C,Saldo!B9559)</f>
        <v>0</v>
      </c>
      <c r="I9559" s="11">
        <f t="shared" si="150"/>
        <v>0</v>
      </c>
      <c r="J9559" s="22"/>
    </row>
    <row r="9560" spans="5:10">
      <c r="E9560" s="4" t="e">
        <f>VLOOKUP(B9560,'[1]Base de datos Almacen'!$B$2:$E$3654,4,0)</f>
        <v>#N/A</v>
      </c>
      <c r="F9560" s="8">
        <v>0</v>
      </c>
      <c r="G9560" s="9">
        <f>SUMIFS('Entrada - Salida'!$E:$E,'Entrada - Salida'!$D:$D,Saldo!C9560,'Entrada - Salida'!C:C,Saldo!B9560)</f>
        <v>0</v>
      </c>
      <c r="H9560" s="10">
        <f>SUMIFS('Entrada - Salida'!$F:$F,'Entrada - Salida'!$D:$D,Saldo!C9560,'Entrada - Salida'!C:C,Saldo!B9560)</f>
        <v>0</v>
      </c>
      <c r="I9560" s="11">
        <f t="shared" si="150"/>
        <v>0</v>
      </c>
      <c r="J9560" s="22"/>
    </row>
    <row r="9561" spans="5:10">
      <c r="E9561" s="4" t="e">
        <f>VLOOKUP(B9561,'[1]Base de datos Almacen'!$B$2:$E$3654,4,0)</f>
        <v>#N/A</v>
      </c>
      <c r="F9561" s="8">
        <v>0</v>
      </c>
      <c r="G9561" s="9">
        <f>SUMIFS('Entrada - Salida'!$E:$E,'Entrada - Salida'!$D:$D,Saldo!C9561,'Entrada - Salida'!C:C,Saldo!B9561)</f>
        <v>0</v>
      </c>
      <c r="H9561" s="10">
        <f>SUMIFS('Entrada - Salida'!$F:$F,'Entrada - Salida'!$D:$D,Saldo!C9561,'Entrada - Salida'!C:C,Saldo!B9561)</f>
        <v>0</v>
      </c>
      <c r="I9561" s="11">
        <f t="shared" si="150"/>
        <v>0</v>
      </c>
      <c r="J9561" s="22"/>
    </row>
    <row r="9562" spans="5:10">
      <c r="E9562" s="4" t="e">
        <f>VLOOKUP(B9562,'[1]Base de datos Almacen'!$B$2:$E$3654,4,0)</f>
        <v>#N/A</v>
      </c>
      <c r="F9562" s="8">
        <v>0</v>
      </c>
      <c r="G9562" s="9">
        <f>SUMIFS('Entrada - Salida'!$E:$E,'Entrada - Salida'!$D:$D,Saldo!C9562,'Entrada - Salida'!C:C,Saldo!B9562)</f>
        <v>0</v>
      </c>
      <c r="H9562" s="10">
        <f>SUMIFS('Entrada - Salida'!$F:$F,'Entrada - Salida'!$D:$D,Saldo!C9562,'Entrada - Salida'!C:C,Saldo!B9562)</f>
        <v>0</v>
      </c>
      <c r="I9562" s="11">
        <f t="shared" si="150"/>
        <v>0</v>
      </c>
      <c r="J9562" s="22"/>
    </row>
    <row r="9563" spans="5:10">
      <c r="E9563" s="4" t="e">
        <f>VLOOKUP(B9563,'[1]Base de datos Almacen'!$B$2:$E$3654,4,0)</f>
        <v>#N/A</v>
      </c>
      <c r="F9563" s="8">
        <v>0</v>
      </c>
      <c r="G9563" s="9">
        <f>SUMIFS('Entrada - Salida'!$E:$E,'Entrada - Salida'!$D:$D,Saldo!C9563,'Entrada - Salida'!C:C,Saldo!B9563)</f>
        <v>0</v>
      </c>
      <c r="H9563" s="10">
        <f>SUMIFS('Entrada - Salida'!$F:$F,'Entrada - Salida'!$D:$D,Saldo!C9563,'Entrada - Salida'!C:C,Saldo!B9563)</f>
        <v>0</v>
      </c>
      <c r="I9563" s="11">
        <f t="shared" si="150"/>
        <v>0</v>
      </c>
      <c r="J9563" s="22"/>
    </row>
    <row r="9564" spans="5:10">
      <c r="E9564" s="4" t="e">
        <f>VLOOKUP(B9564,'[1]Base de datos Almacen'!$B$2:$E$3654,4,0)</f>
        <v>#N/A</v>
      </c>
      <c r="F9564" s="8">
        <v>0</v>
      </c>
      <c r="G9564" s="9">
        <f>SUMIFS('Entrada - Salida'!$E:$E,'Entrada - Salida'!$D:$D,Saldo!C9564,'Entrada - Salida'!C:C,Saldo!B9564)</f>
        <v>0</v>
      </c>
      <c r="H9564" s="10">
        <f>SUMIFS('Entrada - Salida'!$F:$F,'Entrada - Salida'!$D:$D,Saldo!C9564,'Entrada - Salida'!C:C,Saldo!B9564)</f>
        <v>0</v>
      </c>
      <c r="I9564" s="11">
        <f t="shared" si="150"/>
        <v>0</v>
      </c>
      <c r="J9564" s="22"/>
    </row>
    <row r="9565" spans="5:10">
      <c r="E9565" s="4" t="e">
        <f>VLOOKUP(B9565,'[1]Base de datos Almacen'!$B$2:$E$3654,4,0)</f>
        <v>#N/A</v>
      </c>
      <c r="F9565" s="8">
        <v>0</v>
      </c>
      <c r="G9565" s="9">
        <f>SUMIFS('Entrada - Salida'!$E:$E,'Entrada - Salida'!$D:$D,Saldo!C9565,'Entrada - Salida'!C:C,Saldo!B9565)</f>
        <v>0</v>
      </c>
      <c r="H9565" s="10">
        <f>SUMIFS('Entrada - Salida'!$F:$F,'Entrada - Salida'!$D:$D,Saldo!C9565,'Entrada - Salida'!C:C,Saldo!B9565)</f>
        <v>0</v>
      </c>
      <c r="I9565" s="11">
        <f t="shared" si="150"/>
        <v>0</v>
      </c>
      <c r="J9565" s="22"/>
    </row>
    <row r="9566" spans="5:10">
      <c r="E9566" s="4" t="e">
        <f>VLOOKUP(B9566,'[1]Base de datos Almacen'!$B$2:$E$3654,4,0)</f>
        <v>#N/A</v>
      </c>
      <c r="F9566" s="8">
        <v>0</v>
      </c>
      <c r="G9566" s="9">
        <f>SUMIFS('Entrada - Salida'!$E:$E,'Entrada - Salida'!$D:$D,Saldo!C9566,'Entrada - Salida'!C:C,Saldo!B9566)</f>
        <v>0</v>
      </c>
      <c r="H9566" s="10">
        <f>SUMIFS('Entrada - Salida'!$F:$F,'Entrada - Salida'!$D:$D,Saldo!C9566,'Entrada - Salida'!C:C,Saldo!B9566)</f>
        <v>0</v>
      </c>
      <c r="I9566" s="11">
        <f t="shared" si="150"/>
        <v>0</v>
      </c>
      <c r="J9566" s="22"/>
    </row>
    <row r="9567" spans="5:10">
      <c r="E9567" s="4" t="e">
        <f>VLOOKUP(B9567,'[1]Base de datos Almacen'!$B$2:$E$3654,4,0)</f>
        <v>#N/A</v>
      </c>
      <c r="F9567" s="8">
        <v>0</v>
      </c>
      <c r="G9567" s="9">
        <f>SUMIFS('Entrada - Salida'!$E:$E,'Entrada - Salida'!$D:$D,Saldo!C9567,'Entrada - Salida'!C:C,Saldo!B9567)</f>
        <v>0</v>
      </c>
      <c r="H9567" s="10">
        <f>SUMIFS('Entrada - Salida'!$F:$F,'Entrada - Salida'!$D:$D,Saldo!C9567,'Entrada - Salida'!C:C,Saldo!B9567)</f>
        <v>0</v>
      </c>
      <c r="I9567" s="11">
        <f t="shared" si="150"/>
        <v>0</v>
      </c>
      <c r="J9567" s="22"/>
    </row>
    <row r="9568" spans="5:10">
      <c r="E9568" s="4" t="e">
        <f>VLOOKUP(B9568,'[1]Base de datos Almacen'!$B$2:$E$3654,4,0)</f>
        <v>#N/A</v>
      </c>
      <c r="F9568" s="8">
        <v>0</v>
      </c>
      <c r="G9568" s="9">
        <f>SUMIFS('Entrada - Salida'!$E:$E,'Entrada - Salida'!$D:$D,Saldo!C9568,'Entrada - Salida'!C:C,Saldo!B9568)</f>
        <v>0</v>
      </c>
      <c r="H9568" s="10">
        <f>SUMIFS('Entrada - Salida'!$F:$F,'Entrada - Salida'!$D:$D,Saldo!C9568,'Entrada - Salida'!C:C,Saldo!B9568)</f>
        <v>0</v>
      </c>
      <c r="I9568" s="11">
        <f t="shared" si="150"/>
        <v>0</v>
      </c>
      <c r="J9568" s="22"/>
    </row>
    <row r="9569" spans="5:10">
      <c r="E9569" s="4" t="e">
        <f>VLOOKUP(B9569,'[1]Base de datos Almacen'!$B$2:$E$3654,4,0)</f>
        <v>#N/A</v>
      </c>
      <c r="F9569" s="8">
        <v>0</v>
      </c>
      <c r="G9569" s="9">
        <f>SUMIFS('Entrada - Salida'!$E:$E,'Entrada - Salida'!$D:$D,Saldo!C9569,'Entrada - Salida'!C:C,Saldo!B9569)</f>
        <v>0</v>
      </c>
      <c r="H9569" s="10">
        <f>SUMIFS('Entrada - Salida'!$F:$F,'Entrada - Salida'!$D:$D,Saldo!C9569,'Entrada - Salida'!C:C,Saldo!B9569)</f>
        <v>0</v>
      </c>
      <c r="I9569" s="11">
        <f t="shared" si="150"/>
        <v>0</v>
      </c>
      <c r="J9569" s="22"/>
    </row>
    <row r="9570" spans="5:10">
      <c r="E9570" s="4" t="e">
        <f>VLOOKUP(B9570,'[1]Base de datos Almacen'!$B$2:$E$3654,4,0)</f>
        <v>#N/A</v>
      </c>
      <c r="F9570" s="8">
        <v>0</v>
      </c>
      <c r="G9570" s="9">
        <f>SUMIFS('Entrada - Salida'!$E:$E,'Entrada - Salida'!$D:$D,Saldo!C9570,'Entrada - Salida'!C:C,Saldo!B9570)</f>
        <v>0</v>
      </c>
      <c r="H9570" s="10">
        <f>SUMIFS('Entrada - Salida'!$F:$F,'Entrada - Salida'!$D:$D,Saldo!C9570,'Entrada - Salida'!C:C,Saldo!B9570)</f>
        <v>0</v>
      </c>
      <c r="I9570" s="11">
        <f t="shared" si="150"/>
        <v>0</v>
      </c>
      <c r="J9570" s="22"/>
    </row>
    <row r="9571" spans="5:10">
      <c r="E9571" s="4" t="e">
        <f>VLOOKUP(B9571,'[1]Base de datos Almacen'!$B$2:$E$3654,4,0)</f>
        <v>#N/A</v>
      </c>
      <c r="F9571" s="8">
        <v>0</v>
      </c>
      <c r="G9571" s="9">
        <f>SUMIFS('Entrada - Salida'!$E:$E,'Entrada - Salida'!$D:$D,Saldo!C9571,'Entrada - Salida'!C:C,Saldo!B9571)</f>
        <v>0</v>
      </c>
      <c r="H9571" s="10">
        <f>SUMIFS('Entrada - Salida'!$F:$F,'Entrada - Salida'!$D:$D,Saldo!C9571,'Entrada - Salida'!C:C,Saldo!B9571)</f>
        <v>0</v>
      </c>
      <c r="I9571" s="11">
        <f t="shared" si="150"/>
        <v>0</v>
      </c>
      <c r="J9571" s="22"/>
    </row>
    <row r="9572" spans="5:10">
      <c r="E9572" s="4" t="e">
        <f>VLOOKUP(B9572,'[1]Base de datos Almacen'!$B$2:$E$3654,4,0)</f>
        <v>#N/A</v>
      </c>
      <c r="F9572" s="8">
        <v>0</v>
      </c>
      <c r="G9572" s="9">
        <f>SUMIFS('Entrada - Salida'!$E:$E,'Entrada - Salida'!$D:$D,Saldo!C9572,'Entrada - Salida'!C:C,Saldo!B9572)</f>
        <v>0</v>
      </c>
      <c r="H9572" s="10">
        <f>SUMIFS('Entrada - Salida'!$F:$F,'Entrada - Salida'!$D:$D,Saldo!C9572,'Entrada - Salida'!C:C,Saldo!B9572)</f>
        <v>0</v>
      </c>
      <c r="I9572" s="11">
        <f t="shared" si="150"/>
        <v>0</v>
      </c>
      <c r="J9572" s="22"/>
    </row>
    <row r="9573" spans="5:10">
      <c r="E9573" s="4" t="e">
        <f>VLOOKUP(B9573,'[1]Base de datos Almacen'!$B$2:$E$3654,4,0)</f>
        <v>#N/A</v>
      </c>
      <c r="F9573" s="8">
        <v>0</v>
      </c>
      <c r="G9573" s="9">
        <f>SUMIFS('Entrada - Salida'!$E:$E,'Entrada - Salida'!$D:$D,Saldo!C9573,'Entrada - Salida'!C:C,Saldo!B9573)</f>
        <v>0</v>
      </c>
      <c r="H9573" s="10">
        <f>SUMIFS('Entrada - Salida'!$F:$F,'Entrada - Salida'!$D:$D,Saldo!C9573,'Entrada - Salida'!C:C,Saldo!B9573)</f>
        <v>0</v>
      </c>
      <c r="I9573" s="11">
        <f t="shared" si="150"/>
        <v>0</v>
      </c>
      <c r="J9573" s="22"/>
    </row>
    <row r="9574" spans="5:10">
      <c r="E9574" s="4" t="e">
        <f>VLOOKUP(B9574,'[1]Base de datos Almacen'!$B$2:$E$3654,4,0)</f>
        <v>#N/A</v>
      </c>
      <c r="F9574" s="8">
        <v>0</v>
      </c>
      <c r="G9574" s="9">
        <f>SUMIFS('Entrada - Salida'!$E:$E,'Entrada - Salida'!$D:$D,Saldo!C9574,'Entrada - Salida'!C:C,Saldo!B9574)</f>
        <v>0</v>
      </c>
      <c r="H9574" s="10">
        <f>SUMIFS('Entrada - Salida'!$F:$F,'Entrada - Salida'!$D:$D,Saldo!C9574,'Entrada - Salida'!C:C,Saldo!B9574)</f>
        <v>0</v>
      </c>
      <c r="I9574" s="11">
        <f t="shared" si="150"/>
        <v>0</v>
      </c>
      <c r="J9574" s="22"/>
    </row>
    <row r="9575" spans="5:10">
      <c r="E9575" s="4" t="e">
        <f>VLOOKUP(B9575,'[1]Base de datos Almacen'!$B$2:$E$3654,4,0)</f>
        <v>#N/A</v>
      </c>
      <c r="F9575" s="8">
        <v>0</v>
      </c>
      <c r="G9575" s="9">
        <f>SUMIFS('Entrada - Salida'!$E:$E,'Entrada - Salida'!$D:$D,Saldo!C9575,'Entrada - Salida'!C:C,Saldo!B9575)</f>
        <v>0</v>
      </c>
      <c r="H9575" s="10">
        <f>SUMIFS('Entrada - Salida'!$F:$F,'Entrada - Salida'!$D:$D,Saldo!C9575,'Entrada - Salida'!C:C,Saldo!B9575)</f>
        <v>0</v>
      </c>
      <c r="I9575" s="11">
        <f t="shared" si="150"/>
        <v>0</v>
      </c>
      <c r="J9575" s="22"/>
    </row>
    <row r="9576" spans="5:10">
      <c r="E9576" s="4" t="e">
        <f>VLOOKUP(B9576,'[1]Base de datos Almacen'!$B$2:$E$3654,4,0)</f>
        <v>#N/A</v>
      </c>
      <c r="F9576" s="8">
        <v>0</v>
      </c>
      <c r="G9576" s="9">
        <f>SUMIFS('Entrada - Salida'!$E:$E,'Entrada - Salida'!$D:$D,Saldo!C9576,'Entrada - Salida'!C:C,Saldo!B9576)</f>
        <v>0</v>
      </c>
      <c r="H9576" s="10">
        <f>SUMIFS('Entrada - Salida'!$F:$F,'Entrada - Salida'!$D:$D,Saldo!C9576,'Entrada - Salida'!C:C,Saldo!B9576)</f>
        <v>0</v>
      </c>
      <c r="I9576" s="11">
        <f t="shared" si="150"/>
        <v>0</v>
      </c>
      <c r="J9576" s="22"/>
    </row>
    <row r="9577" spans="5:10">
      <c r="E9577" s="4" t="e">
        <f>VLOOKUP(B9577,'[1]Base de datos Almacen'!$B$2:$E$3654,4,0)</f>
        <v>#N/A</v>
      </c>
      <c r="F9577" s="8">
        <v>0</v>
      </c>
      <c r="G9577" s="9">
        <f>SUMIFS('Entrada - Salida'!$E:$E,'Entrada - Salida'!$D:$D,Saldo!C9577,'Entrada - Salida'!C:C,Saldo!B9577)</f>
        <v>0</v>
      </c>
      <c r="H9577" s="10">
        <f>SUMIFS('Entrada - Salida'!$F:$F,'Entrada - Salida'!$D:$D,Saldo!C9577,'Entrada - Salida'!C:C,Saldo!B9577)</f>
        <v>0</v>
      </c>
      <c r="I9577" s="11">
        <f t="shared" si="150"/>
        <v>0</v>
      </c>
      <c r="J9577" s="22"/>
    </row>
    <row r="9578" spans="5:10">
      <c r="E9578" s="4" t="e">
        <f>VLOOKUP(B9578,'[1]Base de datos Almacen'!$B$2:$E$3654,4,0)</f>
        <v>#N/A</v>
      </c>
      <c r="F9578" s="8">
        <v>0</v>
      </c>
      <c r="G9578" s="9">
        <f>SUMIFS('Entrada - Salida'!$E:$E,'Entrada - Salida'!$D:$D,Saldo!C9578,'Entrada - Salida'!C:C,Saldo!B9578)</f>
        <v>0</v>
      </c>
      <c r="H9578" s="10">
        <f>SUMIFS('Entrada - Salida'!$F:$F,'Entrada - Salida'!$D:$D,Saldo!C9578,'Entrada - Salida'!C:C,Saldo!B9578)</f>
        <v>0</v>
      </c>
      <c r="I9578" s="11">
        <f t="shared" si="150"/>
        <v>0</v>
      </c>
      <c r="J9578" s="22"/>
    </row>
    <row r="9579" spans="5:10">
      <c r="E9579" s="4" t="e">
        <f>VLOOKUP(B9579,'[1]Base de datos Almacen'!$B$2:$E$3654,4,0)</f>
        <v>#N/A</v>
      </c>
      <c r="F9579" s="8">
        <v>0</v>
      </c>
      <c r="G9579" s="9">
        <f>SUMIFS('Entrada - Salida'!$E:$E,'Entrada - Salida'!$D:$D,Saldo!C9579,'Entrada - Salida'!C:C,Saldo!B9579)</f>
        <v>0</v>
      </c>
      <c r="H9579" s="10">
        <f>SUMIFS('Entrada - Salida'!$F:$F,'Entrada - Salida'!$D:$D,Saldo!C9579,'Entrada - Salida'!C:C,Saldo!B9579)</f>
        <v>0</v>
      </c>
      <c r="I9579" s="11">
        <f t="shared" si="150"/>
        <v>0</v>
      </c>
      <c r="J9579" s="22"/>
    </row>
    <row r="9580" spans="5:10">
      <c r="E9580" s="4" t="e">
        <f>VLOOKUP(B9580,'[1]Base de datos Almacen'!$B$2:$E$3654,4,0)</f>
        <v>#N/A</v>
      </c>
      <c r="F9580" s="8">
        <v>0</v>
      </c>
      <c r="G9580" s="9">
        <f>SUMIFS('Entrada - Salida'!$E:$E,'Entrada - Salida'!$D:$D,Saldo!C9580,'Entrada - Salida'!C:C,Saldo!B9580)</f>
        <v>0</v>
      </c>
      <c r="H9580" s="10">
        <f>SUMIFS('Entrada - Salida'!$F:$F,'Entrada - Salida'!$D:$D,Saldo!C9580,'Entrada - Salida'!C:C,Saldo!B9580)</f>
        <v>0</v>
      </c>
      <c r="I9580" s="11">
        <f t="shared" si="150"/>
        <v>0</v>
      </c>
      <c r="J9580" s="22"/>
    </row>
    <row r="9581" spans="5:10">
      <c r="E9581" s="4" t="e">
        <f>VLOOKUP(B9581,'[1]Base de datos Almacen'!$B$2:$E$3654,4,0)</f>
        <v>#N/A</v>
      </c>
      <c r="F9581" s="8">
        <v>0</v>
      </c>
      <c r="G9581" s="9">
        <f>SUMIFS('Entrada - Salida'!$E:$E,'Entrada - Salida'!$D:$D,Saldo!C9581,'Entrada - Salida'!C:C,Saldo!B9581)</f>
        <v>0</v>
      </c>
      <c r="H9581" s="10">
        <f>SUMIFS('Entrada - Salida'!$F:$F,'Entrada - Salida'!$D:$D,Saldo!C9581,'Entrada - Salida'!C:C,Saldo!B9581)</f>
        <v>0</v>
      </c>
      <c r="I9581" s="11">
        <f t="shared" si="150"/>
        <v>0</v>
      </c>
      <c r="J9581" s="22"/>
    </row>
    <row r="9582" spans="5:10">
      <c r="E9582" s="4" t="e">
        <f>VLOOKUP(B9582,'[1]Base de datos Almacen'!$B$2:$E$3654,4,0)</f>
        <v>#N/A</v>
      </c>
      <c r="F9582" s="8">
        <v>0</v>
      </c>
      <c r="G9582" s="9">
        <f>SUMIFS('Entrada - Salida'!$E:$E,'Entrada - Salida'!$D:$D,Saldo!C9582,'Entrada - Salida'!C:C,Saldo!B9582)</f>
        <v>0</v>
      </c>
      <c r="H9582" s="10">
        <f>SUMIFS('Entrada - Salida'!$F:$F,'Entrada - Salida'!$D:$D,Saldo!C9582,'Entrada - Salida'!C:C,Saldo!B9582)</f>
        <v>0</v>
      </c>
      <c r="I9582" s="11">
        <f t="shared" ref="I9582:I9645" si="151">+(G9582-H9582)+F9582</f>
        <v>0</v>
      </c>
      <c r="J9582" s="22"/>
    </row>
    <row r="9583" spans="5:10">
      <c r="E9583" s="4" t="e">
        <f>VLOOKUP(B9583,'[1]Base de datos Almacen'!$B$2:$E$3654,4,0)</f>
        <v>#N/A</v>
      </c>
      <c r="F9583" s="8">
        <v>0</v>
      </c>
      <c r="G9583" s="9">
        <f>SUMIFS('Entrada - Salida'!$E:$E,'Entrada - Salida'!$D:$D,Saldo!C9583,'Entrada - Salida'!C:C,Saldo!B9583)</f>
        <v>0</v>
      </c>
      <c r="H9583" s="10">
        <f>SUMIFS('Entrada - Salida'!$F:$F,'Entrada - Salida'!$D:$D,Saldo!C9583,'Entrada - Salida'!C:C,Saldo!B9583)</f>
        <v>0</v>
      </c>
      <c r="I9583" s="11">
        <f t="shared" si="151"/>
        <v>0</v>
      </c>
      <c r="J9583" s="22"/>
    </row>
    <row r="9584" spans="5:10">
      <c r="E9584" s="4" t="e">
        <f>VLOOKUP(B9584,'[1]Base de datos Almacen'!$B$2:$E$3654,4,0)</f>
        <v>#N/A</v>
      </c>
      <c r="F9584" s="8">
        <v>0</v>
      </c>
      <c r="G9584" s="9">
        <f>SUMIFS('Entrada - Salida'!$E:$E,'Entrada - Salida'!$D:$D,Saldo!C9584,'Entrada - Salida'!C:C,Saldo!B9584)</f>
        <v>0</v>
      </c>
      <c r="H9584" s="10">
        <f>SUMIFS('Entrada - Salida'!$F:$F,'Entrada - Salida'!$D:$D,Saldo!C9584,'Entrada - Salida'!C:C,Saldo!B9584)</f>
        <v>0</v>
      </c>
      <c r="I9584" s="11">
        <f t="shared" si="151"/>
        <v>0</v>
      </c>
      <c r="J9584" s="22"/>
    </row>
    <row r="9585" spans="5:10">
      <c r="E9585" s="4" t="e">
        <f>VLOOKUP(B9585,'[1]Base de datos Almacen'!$B$2:$E$3654,4,0)</f>
        <v>#N/A</v>
      </c>
      <c r="F9585" s="8">
        <v>0</v>
      </c>
      <c r="G9585" s="9">
        <f>SUMIFS('Entrada - Salida'!$E:$E,'Entrada - Salida'!$D:$D,Saldo!C9585,'Entrada - Salida'!C:C,Saldo!B9585)</f>
        <v>0</v>
      </c>
      <c r="H9585" s="10">
        <f>SUMIFS('Entrada - Salida'!$F:$F,'Entrada - Salida'!$D:$D,Saldo!C9585,'Entrada - Salida'!C:C,Saldo!B9585)</f>
        <v>0</v>
      </c>
      <c r="I9585" s="11">
        <f t="shared" si="151"/>
        <v>0</v>
      </c>
      <c r="J9585" s="22"/>
    </row>
    <row r="9586" spans="5:10">
      <c r="E9586" s="4" t="e">
        <f>VLOOKUP(B9586,'[1]Base de datos Almacen'!$B$2:$E$3654,4,0)</f>
        <v>#N/A</v>
      </c>
      <c r="F9586" s="8">
        <v>0</v>
      </c>
      <c r="G9586" s="9">
        <f>SUMIFS('Entrada - Salida'!$E:$E,'Entrada - Salida'!$D:$D,Saldo!C9586,'Entrada - Salida'!C:C,Saldo!B9586)</f>
        <v>0</v>
      </c>
      <c r="H9586" s="10">
        <f>SUMIFS('Entrada - Salida'!$F:$F,'Entrada - Salida'!$D:$D,Saldo!C9586,'Entrada - Salida'!C:C,Saldo!B9586)</f>
        <v>0</v>
      </c>
      <c r="I9586" s="11">
        <f t="shared" si="151"/>
        <v>0</v>
      </c>
      <c r="J9586" s="22"/>
    </row>
    <row r="9587" spans="5:10">
      <c r="E9587" s="4" t="e">
        <f>VLOOKUP(B9587,'[1]Base de datos Almacen'!$B$2:$E$3654,4,0)</f>
        <v>#N/A</v>
      </c>
      <c r="F9587" s="8">
        <v>0</v>
      </c>
      <c r="G9587" s="9">
        <f>SUMIFS('Entrada - Salida'!$E:$E,'Entrada - Salida'!$D:$D,Saldo!C9587,'Entrada - Salida'!C:C,Saldo!B9587)</f>
        <v>0</v>
      </c>
      <c r="H9587" s="10">
        <f>SUMIFS('Entrada - Salida'!$F:$F,'Entrada - Salida'!$D:$D,Saldo!C9587,'Entrada - Salida'!C:C,Saldo!B9587)</f>
        <v>0</v>
      </c>
      <c r="I9587" s="11">
        <f t="shared" si="151"/>
        <v>0</v>
      </c>
      <c r="J9587" s="22"/>
    </row>
    <row r="9588" spans="5:10">
      <c r="E9588" s="4" t="e">
        <f>VLOOKUP(B9588,'[1]Base de datos Almacen'!$B$2:$E$3654,4,0)</f>
        <v>#N/A</v>
      </c>
      <c r="F9588" s="8">
        <v>0</v>
      </c>
      <c r="G9588" s="9">
        <f>SUMIFS('Entrada - Salida'!$E:$E,'Entrada - Salida'!$D:$D,Saldo!C9588,'Entrada - Salida'!C:C,Saldo!B9588)</f>
        <v>0</v>
      </c>
      <c r="H9588" s="10">
        <f>SUMIFS('Entrada - Salida'!$F:$F,'Entrada - Salida'!$D:$D,Saldo!C9588,'Entrada - Salida'!C:C,Saldo!B9588)</f>
        <v>0</v>
      </c>
      <c r="I9588" s="11">
        <f t="shared" si="151"/>
        <v>0</v>
      </c>
      <c r="J9588" s="22"/>
    </row>
    <row r="9589" spans="5:10">
      <c r="E9589" s="4" t="e">
        <f>VLOOKUP(B9589,'[1]Base de datos Almacen'!$B$2:$E$3654,4,0)</f>
        <v>#N/A</v>
      </c>
      <c r="F9589" s="8">
        <v>0</v>
      </c>
      <c r="G9589" s="9">
        <f>SUMIFS('Entrada - Salida'!$E:$E,'Entrada - Salida'!$D:$D,Saldo!C9589,'Entrada - Salida'!C:C,Saldo!B9589)</f>
        <v>0</v>
      </c>
      <c r="H9589" s="10">
        <f>SUMIFS('Entrada - Salida'!$F:$F,'Entrada - Salida'!$D:$D,Saldo!C9589,'Entrada - Salida'!C:C,Saldo!B9589)</f>
        <v>0</v>
      </c>
      <c r="I9589" s="11">
        <f t="shared" si="151"/>
        <v>0</v>
      </c>
      <c r="J9589" s="22"/>
    </row>
    <row r="9590" spans="5:10">
      <c r="E9590" s="4" t="e">
        <f>VLOOKUP(B9590,'[1]Base de datos Almacen'!$B$2:$E$3654,4,0)</f>
        <v>#N/A</v>
      </c>
      <c r="F9590" s="8">
        <v>0</v>
      </c>
      <c r="G9590" s="9">
        <f>SUMIFS('Entrada - Salida'!$E:$E,'Entrada - Salida'!$D:$D,Saldo!C9590,'Entrada - Salida'!C:C,Saldo!B9590)</f>
        <v>0</v>
      </c>
      <c r="H9590" s="10">
        <f>SUMIFS('Entrada - Salida'!$F:$F,'Entrada - Salida'!$D:$D,Saldo!C9590,'Entrada - Salida'!C:C,Saldo!B9590)</f>
        <v>0</v>
      </c>
      <c r="I9590" s="11">
        <f t="shared" si="151"/>
        <v>0</v>
      </c>
      <c r="J9590" s="22"/>
    </row>
    <row r="9591" spans="5:10">
      <c r="E9591" s="4" t="e">
        <f>VLOOKUP(B9591,'[1]Base de datos Almacen'!$B$2:$E$3654,4,0)</f>
        <v>#N/A</v>
      </c>
      <c r="F9591" s="8">
        <v>0</v>
      </c>
      <c r="G9591" s="9">
        <f>SUMIFS('Entrada - Salida'!$E:$E,'Entrada - Salida'!$D:$D,Saldo!C9591,'Entrada - Salida'!C:C,Saldo!B9591)</f>
        <v>0</v>
      </c>
      <c r="H9591" s="10">
        <f>SUMIFS('Entrada - Salida'!$F:$F,'Entrada - Salida'!$D:$D,Saldo!C9591,'Entrada - Salida'!C:C,Saldo!B9591)</f>
        <v>0</v>
      </c>
      <c r="I9591" s="11">
        <f t="shared" si="151"/>
        <v>0</v>
      </c>
      <c r="J9591" s="22"/>
    </row>
    <row r="9592" spans="5:10">
      <c r="E9592" s="4" t="e">
        <f>VLOOKUP(B9592,'[1]Base de datos Almacen'!$B$2:$E$3654,4,0)</f>
        <v>#N/A</v>
      </c>
      <c r="F9592" s="8">
        <v>0</v>
      </c>
      <c r="G9592" s="9">
        <f>SUMIFS('Entrada - Salida'!$E:$E,'Entrada - Salida'!$D:$D,Saldo!C9592,'Entrada - Salida'!C:C,Saldo!B9592)</f>
        <v>0</v>
      </c>
      <c r="H9592" s="10">
        <f>SUMIFS('Entrada - Salida'!$F:$F,'Entrada - Salida'!$D:$D,Saldo!C9592,'Entrada - Salida'!C:C,Saldo!B9592)</f>
        <v>0</v>
      </c>
      <c r="I9592" s="11">
        <f t="shared" si="151"/>
        <v>0</v>
      </c>
      <c r="J9592" s="22"/>
    </row>
    <row r="9593" spans="5:10">
      <c r="E9593" s="4" t="e">
        <f>VLOOKUP(B9593,'[1]Base de datos Almacen'!$B$2:$E$3654,4,0)</f>
        <v>#N/A</v>
      </c>
      <c r="F9593" s="8">
        <v>0</v>
      </c>
      <c r="G9593" s="9">
        <f>SUMIFS('Entrada - Salida'!$E:$E,'Entrada - Salida'!$D:$D,Saldo!C9593,'Entrada - Salida'!C:C,Saldo!B9593)</f>
        <v>0</v>
      </c>
      <c r="H9593" s="10">
        <f>SUMIFS('Entrada - Salida'!$F:$F,'Entrada - Salida'!$D:$D,Saldo!C9593,'Entrada - Salida'!C:C,Saldo!B9593)</f>
        <v>0</v>
      </c>
      <c r="I9593" s="11">
        <f t="shared" si="151"/>
        <v>0</v>
      </c>
      <c r="J9593" s="22"/>
    </row>
    <row r="9594" spans="5:10">
      <c r="E9594" s="4" t="e">
        <f>VLOOKUP(B9594,'[1]Base de datos Almacen'!$B$2:$E$3654,4,0)</f>
        <v>#N/A</v>
      </c>
      <c r="F9594" s="8">
        <v>0</v>
      </c>
      <c r="G9594" s="9">
        <f>SUMIFS('Entrada - Salida'!$E:$E,'Entrada - Salida'!$D:$D,Saldo!C9594,'Entrada - Salida'!C:C,Saldo!B9594)</f>
        <v>0</v>
      </c>
      <c r="H9594" s="10">
        <f>SUMIFS('Entrada - Salida'!$F:$F,'Entrada - Salida'!$D:$D,Saldo!C9594,'Entrada - Salida'!C:C,Saldo!B9594)</f>
        <v>0</v>
      </c>
      <c r="I9594" s="11">
        <f t="shared" si="151"/>
        <v>0</v>
      </c>
      <c r="J9594" s="22"/>
    </row>
    <row r="9595" spans="5:10">
      <c r="E9595" s="4" t="e">
        <f>VLOOKUP(B9595,'[1]Base de datos Almacen'!$B$2:$E$3654,4,0)</f>
        <v>#N/A</v>
      </c>
      <c r="F9595" s="8">
        <v>0</v>
      </c>
      <c r="G9595" s="9">
        <f>SUMIFS('Entrada - Salida'!$E:$E,'Entrada - Salida'!$D:$D,Saldo!C9595,'Entrada - Salida'!C:C,Saldo!B9595)</f>
        <v>0</v>
      </c>
      <c r="H9595" s="10">
        <f>SUMIFS('Entrada - Salida'!$F:$F,'Entrada - Salida'!$D:$D,Saldo!C9595,'Entrada - Salida'!C:C,Saldo!B9595)</f>
        <v>0</v>
      </c>
      <c r="I9595" s="11">
        <f t="shared" si="151"/>
        <v>0</v>
      </c>
      <c r="J9595" s="22"/>
    </row>
    <row r="9596" spans="5:10">
      <c r="E9596" s="4" t="e">
        <f>VLOOKUP(B9596,'[1]Base de datos Almacen'!$B$2:$E$3654,4,0)</f>
        <v>#N/A</v>
      </c>
      <c r="F9596" s="8">
        <v>0</v>
      </c>
      <c r="G9596" s="9">
        <f>SUMIFS('Entrada - Salida'!$E:$E,'Entrada - Salida'!$D:$D,Saldo!C9596,'Entrada - Salida'!C:C,Saldo!B9596)</f>
        <v>0</v>
      </c>
      <c r="H9596" s="10">
        <f>SUMIFS('Entrada - Salida'!$F:$F,'Entrada - Salida'!$D:$D,Saldo!C9596,'Entrada - Salida'!C:C,Saldo!B9596)</f>
        <v>0</v>
      </c>
      <c r="I9596" s="11">
        <f t="shared" si="151"/>
        <v>0</v>
      </c>
      <c r="J9596" s="22"/>
    </row>
    <row r="9597" spans="5:10">
      <c r="E9597" s="4" t="e">
        <f>VLOOKUP(B9597,'[1]Base de datos Almacen'!$B$2:$E$3654,4,0)</f>
        <v>#N/A</v>
      </c>
      <c r="F9597" s="8">
        <v>0</v>
      </c>
      <c r="G9597" s="9">
        <f>SUMIFS('Entrada - Salida'!$E:$E,'Entrada - Salida'!$D:$D,Saldo!C9597,'Entrada - Salida'!C:C,Saldo!B9597)</f>
        <v>0</v>
      </c>
      <c r="H9597" s="10">
        <f>SUMIFS('Entrada - Salida'!$F:$F,'Entrada - Salida'!$D:$D,Saldo!C9597,'Entrada - Salida'!C:C,Saldo!B9597)</f>
        <v>0</v>
      </c>
      <c r="I9597" s="11">
        <f t="shared" si="151"/>
        <v>0</v>
      </c>
      <c r="J9597" s="22"/>
    </row>
    <row r="9598" spans="5:10">
      <c r="E9598" s="4" t="e">
        <f>VLOOKUP(B9598,'[1]Base de datos Almacen'!$B$2:$E$3654,4,0)</f>
        <v>#N/A</v>
      </c>
      <c r="F9598" s="8">
        <v>0</v>
      </c>
      <c r="G9598" s="9">
        <f>SUMIFS('Entrada - Salida'!$E:$E,'Entrada - Salida'!$D:$D,Saldo!C9598,'Entrada - Salida'!C:C,Saldo!B9598)</f>
        <v>0</v>
      </c>
      <c r="H9598" s="10">
        <f>SUMIFS('Entrada - Salida'!$F:$F,'Entrada - Salida'!$D:$D,Saldo!C9598,'Entrada - Salida'!C:C,Saldo!B9598)</f>
        <v>0</v>
      </c>
      <c r="I9598" s="11">
        <f t="shared" si="151"/>
        <v>0</v>
      </c>
      <c r="J9598" s="22"/>
    </row>
    <row r="9599" spans="5:10">
      <c r="E9599" s="4" t="e">
        <f>VLOOKUP(B9599,'[1]Base de datos Almacen'!$B$2:$E$3654,4,0)</f>
        <v>#N/A</v>
      </c>
      <c r="F9599" s="8">
        <v>0</v>
      </c>
      <c r="G9599" s="9">
        <f>SUMIFS('Entrada - Salida'!$E:$E,'Entrada - Salida'!$D:$D,Saldo!C9599,'Entrada - Salida'!C:C,Saldo!B9599)</f>
        <v>0</v>
      </c>
      <c r="H9599" s="10">
        <f>SUMIFS('Entrada - Salida'!$F:$F,'Entrada - Salida'!$D:$D,Saldo!C9599,'Entrada - Salida'!C:C,Saldo!B9599)</f>
        <v>0</v>
      </c>
      <c r="I9599" s="11">
        <f t="shared" si="151"/>
        <v>0</v>
      </c>
      <c r="J9599" s="22"/>
    </row>
    <row r="9600" spans="5:10">
      <c r="E9600" s="4" t="e">
        <f>VLOOKUP(B9600,'[1]Base de datos Almacen'!$B$2:$E$3654,4,0)</f>
        <v>#N/A</v>
      </c>
      <c r="F9600" s="8">
        <v>0</v>
      </c>
      <c r="G9600" s="9">
        <f>SUMIFS('Entrada - Salida'!$E:$E,'Entrada - Salida'!$D:$D,Saldo!C9600,'Entrada - Salida'!C:C,Saldo!B9600)</f>
        <v>0</v>
      </c>
      <c r="H9600" s="10">
        <f>SUMIFS('Entrada - Salida'!$F:$F,'Entrada - Salida'!$D:$D,Saldo!C9600,'Entrada - Salida'!C:C,Saldo!B9600)</f>
        <v>0</v>
      </c>
      <c r="I9600" s="11">
        <f t="shared" si="151"/>
        <v>0</v>
      </c>
      <c r="J9600" s="22"/>
    </row>
    <row r="9601" spans="5:10">
      <c r="E9601" s="4" t="e">
        <f>VLOOKUP(B9601,'[1]Base de datos Almacen'!$B$2:$E$3654,4,0)</f>
        <v>#N/A</v>
      </c>
      <c r="F9601" s="8">
        <v>0</v>
      </c>
      <c r="G9601" s="9">
        <f>SUMIFS('Entrada - Salida'!$E:$E,'Entrada - Salida'!$D:$D,Saldo!C9601,'Entrada - Salida'!C:C,Saldo!B9601)</f>
        <v>0</v>
      </c>
      <c r="H9601" s="10">
        <f>SUMIFS('Entrada - Salida'!$F:$F,'Entrada - Salida'!$D:$D,Saldo!C9601,'Entrada - Salida'!C:C,Saldo!B9601)</f>
        <v>0</v>
      </c>
      <c r="I9601" s="11">
        <f t="shared" si="151"/>
        <v>0</v>
      </c>
      <c r="J9601" s="22"/>
    </row>
    <row r="9602" spans="5:10">
      <c r="E9602" s="4" t="e">
        <f>VLOOKUP(B9602,'[1]Base de datos Almacen'!$B$2:$E$3654,4,0)</f>
        <v>#N/A</v>
      </c>
      <c r="F9602" s="8">
        <v>0</v>
      </c>
      <c r="G9602" s="9">
        <f>SUMIFS('Entrada - Salida'!$E:$E,'Entrada - Salida'!$D:$D,Saldo!C9602,'Entrada - Salida'!C:C,Saldo!B9602)</f>
        <v>0</v>
      </c>
      <c r="H9602" s="10">
        <f>SUMIFS('Entrada - Salida'!$F:$F,'Entrada - Salida'!$D:$D,Saldo!C9602,'Entrada - Salida'!C:C,Saldo!B9602)</f>
        <v>0</v>
      </c>
      <c r="I9602" s="11">
        <f t="shared" si="151"/>
        <v>0</v>
      </c>
      <c r="J9602" s="22"/>
    </row>
    <row r="9603" spans="5:10">
      <c r="E9603" s="4" t="e">
        <f>VLOOKUP(B9603,'[1]Base de datos Almacen'!$B$2:$E$3654,4,0)</f>
        <v>#N/A</v>
      </c>
      <c r="F9603" s="8">
        <v>0</v>
      </c>
      <c r="G9603" s="9">
        <f>SUMIFS('Entrada - Salida'!$E:$E,'Entrada - Salida'!$D:$D,Saldo!C9603,'Entrada - Salida'!C:C,Saldo!B9603)</f>
        <v>0</v>
      </c>
      <c r="H9603" s="10">
        <f>SUMIFS('Entrada - Salida'!$F:$F,'Entrada - Salida'!$D:$D,Saldo!C9603,'Entrada - Salida'!C:C,Saldo!B9603)</f>
        <v>0</v>
      </c>
      <c r="I9603" s="11">
        <f t="shared" si="151"/>
        <v>0</v>
      </c>
      <c r="J9603" s="22"/>
    </row>
    <row r="9604" spans="5:10">
      <c r="E9604" s="4" t="e">
        <f>VLOOKUP(B9604,'[1]Base de datos Almacen'!$B$2:$E$3654,4,0)</f>
        <v>#N/A</v>
      </c>
      <c r="F9604" s="8">
        <v>0</v>
      </c>
      <c r="G9604" s="9">
        <f>SUMIFS('Entrada - Salida'!$E:$E,'Entrada - Salida'!$D:$D,Saldo!C9604,'Entrada - Salida'!C:C,Saldo!B9604)</f>
        <v>0</v>
      </c>
      <c r="H9604" s="10">
        <f>SUMIFS('Entrada - Salida'!$F:$F,'Entrada - Salida'!$D:$D,Saldo!C9604,'Entrada - Salida'!C:C,Saldo!B9604)</f>
        <v>0</v>
      </c>
      <c r="I9604" s="11">
        <f t="shared" si="151"/>
        <v>0</v>
      </c>
      <c r="J9604" s="22"/>
    </row>
    <row r="9605" spans="5:10">
      <c r="E9605" s="4" t="e">
        <f>VLOOKUP(B9605,'[1]Base de datos Almacen'!$B$2:$E$3654,4,0)</f>
        <v>#N/A</v>
      </c>
      <c r="F9605" s="8">
        <v>0</v>
      </c>
      <c r="G9605" s="9">
        <f>SUMIFS('Entrada - Salida'!$E:$E,'Entrada - Salida'!$D:$D,Saldo!C9605,'Entrada - Salida'!C:C,Saldo!B9605)</f>
        <v>0</v>
      </c>
      <c r="H9605" s="10">
        <f>SUMIFS('Entrada - Salida'!$F:$F,'Entrada - Salida'!$D:$D,Saldo!C9605,'Entrada - Salida'!C:C,Saldo!B9605)</f>
        <v>0</v>
      </c>
      <c r="I9605" s="11">
        <f t="shared" si="151"/>
        <v>0</v>
      </c>
      <c r="J9605" s="22"/>
    </row>
    <row r="9606" spans="5:10">
      <c r="E9606" s="4" t="e">
        <f>VLOOKUP(B9606,'[1]Base de datos Almacen'!$B$2:$E$3654,4,0)</f>
        <v>#N/A</v>
      </c>
      <c r="F9606" s="8">
        <v>0</v>
      </c>
      <c r="G9606" s="9">
        <f>SUMIFS('Entrada - Salida'!$E:$E,'Entrada - Salida'!$D:$D,Saldo!C9606,'Entrada - Salida'!C:C,Saldo!B9606)</f>
        <v>0</v>
      </c>
      <c r="H9606" s="10">
        <f>SUMIFS('Entrada - Salida'!$F:$F,'Entrada - Salida'!$D:$D,Saldo!C9606,'Entrada - Salida'!C:C,Saldo!B9606)</f>
        <v>0</v>
      </c>
      <c r="I9606" s="11">
        <f t="shared" si="151"/>
        <v>0</v>
      </c>
      <c r="J9606" s="22"/>
    </row>
    <row r="9607" spans="5:10">
      <c r="E9607" s="4" t="e">
        <f>VLOOKUP(B9607,'[1]Base de datos Almacen'!$B$2:$E$3654,4,0)</f>
        <v>#N/A</v>
      </c>
      <c r="F9607" s="8">
        <v>0</v>
      </c>
      <c r="G9607" s="9">
        <f>SUMIFS('Entrada - Salida'!$E:$E,'Entrada - Salida'!$D:$D,Saldo!C9607,'Entrada - Salida'!C:C,Saldo!B9607)</f>
        <v>0</v>
      </c>
      <c r="H9607" s="10">
        <f>SUMIFS('Entrada - Salida'!$F:$F,'Entrada - Salida'!$D:$D,Saldo!C9607,'Entrada - Salida'!C:C,Saldo!B9607)</f>
        <v>0</v>
      </c>
      <c r="I9607" s="11">
        <f t="shared" si="151"/>
        <v>0</v>
      </c>
      <c r="J9607" s="22"/>
    </row>
    <row r="9608" spans="5:10">
      <c r="E9608" s="4" t="e">
        <f>VLOOKUP(B9608,'[1]Base de datos Almacen'!$B$2:$E$3654,4,0)</f>
        <v>#N/A</v>
      </c>
      <c r="F9608" s="8">
        <v>0</v>
      </c>
      <c r="G9608" s="9">
        <f>SUMIFS('Entrada - Salida'!$E:$E,'Entrada - Salida'!$D:$D,Saldo!C9608,'Entrada - Salida'!C:C,Saldo!B9608)</f>
        <v>0</v>
      </c>
      <c r="H9608" s="10">
        <f>SUMIFS('Entrada - Salida'!$F:$F,'Entrada - Salida'!$D:$D,Saldo!C9608,'Entrada - Salida'!C:C,Saldo!B9608)</f>
        <v>0</v>
      </c>
      <c r="I9608" s="11">
        <f t="shared" si="151"/>
        <v>0</v>
      </c>
      <c r="J9608" s="22"/>
    </row>
    <row r="9609" spans="5:10">
      <c r="E9609" s="4" t="e">
        <f>VLOOKUP(B9609,'[1]Base de datos Almacen'!$B$2:$E$3654,4,0)</f>
        <v>#N/A</v>
      </c>
      <c r="F9609" s="8">
        <v>0</v>
      </c>
      <c r="G9609" s="9">
        <f>SUMIFS('Entrada - Salida'!$E:$E,'Entrada - Salida'!$D:$D,Saldo!C9609,'Entrada - Salida'!C:C,Saldo!B9609)</f>
        <v>0</v>
      </c>
      <c r="H9609" s="10">
        <f>SUMIFS('Entrada - Salida'!$F:$F,'Entrada - Salida'!$D:$D,Saldo!C9609,'Entrada - Salida'!C:C,Saldo!B9609)</f>
        <v>0</v>
      </c>
      <c r="I9609" s="11">
        <f t="shared" si="151"/>
        <v>0</v>
      </c>
      <c r="J9609" s="22"/>
    </row>
    <row r="9610" spans="5:10">
      <c r="E9610" s="4" t="e">
        <f>VLOOKUP(B9610,'[1]Base de datos Almacen'!$B$2:$E$3654,4,0)</f>
        <v>#N/A</v>
      </c>
      <c r="F9610" s="8">
        <v>0</v>
      </c>
      <c r="G9610" s="9">
        <f>SUMIFS('Entrada - Salida'!$E:$E,'Entrada - Salida'!$D:$D,Saldo!C9610,'Entrada - Salida'!C:C,Saldo!B9610)</f>
        <v>0</v>
      </c>
      <c r="H9610" s="10">
        <f>SUMIFS('Entrada - Salida'!$F:$F,'Entrada - Salida'!$D:$D,Saldo!C9610,'Entrada - Salida'!C:C,Saldo!B9610)</f>
        <v>0</v>
      </c>
      <c r="I9610" s="11">
        <f t="shared" si="151"/>
        <v>0</v>
      </c>
      <c r="J9610" s="22"/>
    </row>
    <row r="9611" spans="5:10">
      <c r="E9611" s="4" t="e">
        <f>VLOOKUP(B9611,'[1]Base de datos Almacen'!$B$2:$E$3654,4,0)</f>
        <v>#N/A</v>
      </c>
      <c r="F9611" s="8">
        <v>0</v>
      </c>
      <c r="G9611" s="9">
        <f>SUMIFS('Entrada - Salida'!$E:$E,'Entrada - Salida'!$D:$D,Saldo!C9611,'Entrada - Salida'!C:C,Saldo!B9611)</f>
        <v>0</v>
      </c>
      <c r="H9611" s="10">
        <f>SUMIFS('Entrada - Salida'!$F:$F,'Entrada - Salida'!$D:$D,Saldo!C9611,'Entrada - Salida'!C:C,Saldo!B9611)</f>
        <v>0</v>
      </c>
      <c r="I9611" s="11">
        <f t="shared" si="151"/>
        <v>0</v>
      </c>
      <c r="J9611" s="22"/>
    </row>
    <row r="9612" spans="5:10">
      <c r="E9612" s="4" t="e">
        <f>VLOOKUP(B9612,'[1]Base de datos Almacen'!$B$2:$E$3654,4,0)</f>
        <v>#N/A</v>
      </c>
      <c r="F9612" s="8">
        <v>0</v>
      </c>
      <c r="G9612" s="9">
        <f>SUMIFS('Entrada - Salida'!$E:$E,'Entrada - Salida'!$D:$D,Saldo!C9612,'Entrada - Salida'!C:C,Saldo!B9612)</f>
        <v>0</v>
      </c>
      <c r="H9612" s="10">
        <f>SUMIFS('Entrada - Salida'!$F:$F,'Entrada - Salida'!$D:$D,Saldo!C9612,'Entrada - Salida'!C:C,Saldo!B9612)</f>
        <v>0</v>
      </c>
      <c r="I9612" s="11">
        <f t="shared" si="151"/>
        <v>0</v>
      </c>
      <c r="J9612" s="22"/>
    </row>
    <row r="9613" spans="5:10">
      <c r="E9613" s="4" t="e">
        <f>VLOOKUP(B9613,'[1]Base de datos Almacen'!$B$2:$E$3654,4,0)</f>
        <v>#N/A</v>
      </c>
      <c r="F9613" s="8">
        <v>0</v>
      </c>
      <c r="G9613" s="9">
        <f>SUMIFS('Entrada - Salida'!$E:$E,'Entrada - Salida'!$D:$D,Saldo!C9613,'Entrada - Salida'!C:C,Saldo!B9613)</f>
        <v>0</v>
      </c>
      <c r="H9613" s="10">
        <f>SUMIFS('Entrada - Salida'!$F:$F,'Entrada - Salida'!$D:$D,Saldo!C9613,'Entrada - Salida'!C:C,Saldo!B9613)</f>
        <v>0</v>
      </c>
      <c r="I9613" s="11">
        <f t="shared" si="151"/>
        <v>0</v>
      </c>
      <c r="J9613" s="22"/>
    </row>
    <row r="9614" spans="5:10">
      <c r="E9614" s="4" t="e">
        <f>VLOOKUP(B9614,'[1]Base de datos Almacen'!$B$2:$E$3654,4,0)</f>
        <v>#N/A</v>
      </c>
      <c r="F9614" s="8">
        <v>0</v>
      </c>
      <c r="G9614" s="9">
        <f>SUMIFS('Entrada - Salida'!$E:$E,'Entrada - Salida'!$D:$D,Saldo!C9614,'Entrada - Salida'!C:C,Saldo!B9614)</f>
        <v>0</v>
      </c>
      <c r="H9614" s="10">
        <f>SUMIFS('Entrada - Salida'!$F:$F,'Entrada - Salida'!$D:$D,Saldo!C9614,'Entrada - Salida'!C:C,Saldo!B9614)</f>
        <v>0</v>
      </c>
      <c r="I9614" s="11">
        <f t="shared" si="151"/>
        <v>0</v>
      </c>
      <c r="J9614" s="22"/>
    </row>
    <row r="9615" spans="5:10">
      <c r="E9615" s="4" t="e">
        <f>VLOOKUP(B9615,'[1]Base de datos Almacen'!$B$2:$E$3654,4,0)</f>
        <v>#N/A</v>
      </c>
      <c r="F9615" s="8">
        <v>0</v>
      </c>
      <c r="G9615" s="9">
        <f>SUMIFS('Entrada - Salida'!$E:$E,'Entrada - Salida'!$D:$D,Saldo!C9615,'Entrada - Salida'!C:C,Saldo!B9615)</f>
        <v>0</v>
      </c>
      <c r="H9615" s="10">
        <f>SUMIFS('Entrada - Salida'!$F:$F,'Entrada - Salida'!$D:$D,Saldo!C9615,'Entrada - Salida'!C:C,Saldo!B9615)</f>
        <v>0</v>
      </c>
      <c r="I9615" s="11">
        <f t="shared" si="151"/>
        <v>0</v>
      </c>
      <c r="J9615" s="22"/>
    </row>
    <row r="9616" spans="5:10">
      <c r="E9616" s="4" t="e">
        <f>VLOOKUP(B9616,'[1]Base de datos Almacen'!$B$2:$E$3654,4,0)</f>
        <v>#N/A</v>
      </c>
      <c r="F9616" s="8">
        <v>0</v>
      </c>
      <c r="G9616" s="9">
        <f>SUMIFS('Entrada - Salida'!$E:$E,'Entrada - Salida'!$D:$D,Saldo!C9616,'Entrada - Salida'!C:C,Saldo!B9616)</f>
        <v>0</v>
      </c>
      <c r="H9616" s="10">
        <f>SUMIFS('Entrada - Salida'!$F:$F,'Entrada - Salida'!$D:$D,Saldo!C9616,'Entrada - Salida'!C:C,Saldo!B9616)</f>
        <v>0</v>
      </c>
      <c r="I9616" s="11">
        <f t="shared" si="151"/>
        <v>0</v>
      </c>
      <c r="J9616" s="22"/>
    </row>
    <row r="9617" spans="5:10">
      <c r="E9617" s="4" t="e">
        <f>VLOOKUP(B9617,'[1]Base de datos Almacen'!$B$2:$E$3654,4,0)</f>
        <v>#N/A</v>
      </c>
      <c r="F9617" s="8">
        <v>0</v>
      </c>
      <c r="G9617" s="9">
        <f>SUMIFS('Entrada - Salida'!$E:$E,'Entrada - Salida'!$D:$D,Saldo!C9617,'Entrada - Salida'!C:C,Saldo!B9617)</f>
        <v>0</v>
      </c>
      <c r="H9617" s="10">
        <f>SUMIFS('Entrada - Salida'!$F:$F,'Entrada - Salida'!$D:$D,Saldo!C9617,'Entrada - Salida'!C:C,Saldo!B9617)</f>
        <v>0</v>
      </c>
      <c r="I9617" s="11">
        <f t="shared" si="151"/>
        <v>0</v>
      </c>
      <c r="J9617" s="22"/>
    </row>
    <row r="9618" spans="5:10">
      <c r="E9618" s="4" t="e">
        <f>VLOOKUP(B9618,'[1]Base de datos Almacen'!$B$2:$E$3654,4,0)</f>
        <v>#N/A</v>
      </c>
      <c r="F9618" s="8">
        <v>0</v>
      </c>
      <c r="G9618" s="9">
        <f>SUMIFS('Entrada - Salida'!$E:$E,'Entrada - Salida'!$D:$D,Saldo!C9618,'Entrada - Salida'!C:C,Saldo!B9618)</f>
        <v>0</v>
      </c>
      <c r="H9618" s="10">
        <f>SUMIFS('Entrada - Salida'!$F:$F,'Entrada - Salida'!$D:$D,Saldo!C9618,'Entrada - Salida'!C:C,Saldo!B9618)</f>
        <v>0</v>
      </c>
      <c r="I9618" s="11">
        <f t="shared" si="151"/>
        <v>0</v>
      </c>
      <c r="J9618" s="22"/>
    </row>
    <row r="9619" spans="5:10">
      <c r="E9619" s="4" t="e">
        <f>VLOOKUP(B9619,'[1]Base de datos Almacen'!$B$2:$E$3654,4,0)</f>
        <v>#N/A</v>
      </c>
      <c r="F9619" s="8">
        <v>0</v>
      </c>
      <c r="G9619" s="9">
        <f>SUMIFS('Entrada - Salida'!$E:$E,'Entrada - Salida'!$D:$D,Saldo!C9619,'Entrada - Salida'!C:C,Saldo!B9619)</f>
        <v>0</v>
      </c>
      <c r="H9619" s="10">
        <f>SUMIFS('Entrada - Salida'!$F:$F,'Entrada - Salida'!$D:$D,Saldo!C9619,'Entrada - Salida'!C:C,Saldo!B9619)</f>
        <v>0</v>
      </c>
      <c r="I9619" s="11">
        <f t="shared" si="151"/>
        <v>0</v>
      </c>
      <c r="J9619" s="22"/>
    </row>
    <row r="9620" spans="5:10">
      <c r="E9620" s="4" t="e">
        <f>VLOOKUP(B9620,'[1]Base de datos Almacen'!$B$2:$E$3654,4,0)</f>
        <v>#N/A</v>
      </c>
      <c r="F9620" s="8">
        <v>0</v>
      </c>
      <c r="G9620" s="9">
        <f>SUMIFS('Entrada - Salida'!$E:$E,'Entrada - Salida'!$D:$D,Saldo!C9620,'Entrada - Salida'!C:C,Saldo!B9620)</f>
        <v>0</v>
      </c>
      <c r="H9620" s="10">
        <f>SUMIFS('Entrada - Salida'!$F:$F,'Entrada - Salida'!$D:$D,Saldo!C9620,'Entrada - Salida'!C:C,Saldo!B9620)</f>
        <v>0</v>
      </c>
      <c r="I9620" s="11">
        <f t="shared" si="151"/>
        <v>0</v>
      </c>
      <c r="J9620" s="22"/>
    </row>
    <row r="9621" spans="5:10">
      <c r="E9621" s="4" t="e">
        <f>VLOOKUP(B9621,'[1]Base de datos Almacen'!$B$2:$E$3654,4,0)</f>
        <v>#N/A</v>
      </c>
      <c r="F9621" s="8">
        <v>0</v>
      </c>
      <c r="G9621" s="9">
        <f>SUMIFS('Entrada - Salida'!$E:$E,'Entrada - Salida'!$D:$D,Saldo!C9621,'Entrada - Salida'!C:C,Saldo!B9621)</f>
        <v>0</v>
      </c>
      <c r="H9621" s="10">
        <f>SUMIFS('Entrada - Salida'!$F:$F,'Entrada - Salida'!$D:$D,Saldo!C9621,'Entrada - Salida'!C:C,Saldo!B9621)</f>
        <v>0</v>
      </c>
      <c r="I9621" s="11">
        <f t="shared" si="151"/>
        <v>0</v>
      </c>
      <c r="J9621" s="22"/>
    </row>
    <row r="9622" spans="5:10">
      <c r="E9622" s="4" t="e">
        <f>VLOOKUP(B9622,'[1]Base de datos Almacen'!$B$2:$E$3654,4,0)</f>
        <v>#N/A</v>
      </c>
      <c r="F9622" s="8">
        <v>0</v>
      </c>
      <c r="G9622" s="9">
        <f>SUMIFS('Entrada - Salida'!$E:$E,'Entrada - Salida'!$D:$D,Saldo!C9622,'Entrada - Salida'!C:C,Saldo!B9622)</f>
        <v>0</v>
      </c>
      <c r="H9622" s="10">
        <f>SUMIFS('Entrada - Salida'!$F:$F,'Entrada - Salida'!$D:$D,Saldo!C9622,'Entrada - Salida'!C:C,Saldo!B9622)</f>
        <v>0</v>
      </c>
      <c r="I9622" s="11">
        <f t="shared" si="151"/>
        <v>0</v>
      </c>
      <c r="J9622" s="22"/>
    </row>
    <row r="9623" spans="5:10">
      <c r="E9623" s="4" t="e">
        <f>VLOOKUP(B9623,'[1]Base de datos Almacen'!$B$2:$E$3654,4,0)</f>
        <v>#N/A</v>
      </c>
      <c r="F9623" s="8">
        <v>0</v>
      </c>
      <c r="G9623" s="9">
        <f>SUMIFS('Entrada - Salida'!$E:$E,'Entrada - Salida'!$D:$D,Saldo!C9623,'Entrada - Salida'!C:C,Saldo!B9623)</f>
        <v>0</v>
      </c>
      <c r="H9623" s="10">
        <f>SUMIFS('Entrada - Salida'!$F:$F,'Entrada - Salida'!$D:$D,Saldo!C9623,'Entrada - Salida'!C:C,Saldo!B9623)</f>
        <v>0</v>
      </c>
      <c r="I9623" s="11">
        <f t="shared" si="151"/>
        <v>0</v>
      </c>
      <c r="J9623" s="22"/>
    </row>
    <row r="9624" spans="5:10">
      <c r="E9624" s="4" t="e">
        <f>VLOOKUP(B9624,'[1]Base de datos Almacen'!$B$2:$E$3654,4,0)</f>
        <v>#N/A</v>
      </c>
      <c r="F9624" s="8">
        <v>0</v>
      </c>
      <c r="G9624" s="9">
        <f>SUMIFS('Entrada - Salida'!$E:$E,'Entrada - Salida'!$D:$D,Saldo!C9624,'Entrada - Salida'!C:C,Saldo!B9624)</f>
        <v>0</v>
      </c>
      <c r="H9624" s="10">
        <f>SUMIFS('Entrada - Salida'!$F:$F,'Entrada - Salida'!$D:$D,Saldo!C9624,'Entrada - Salida'!C:C,Saldo!B9624)</f>
        <v>0</v>
      </c>
      <c r="I9624" s="11">
        <f t="shared" si="151"/>
        <v>0</v>
      </c>
      <c r="J9624" s="22"/>
    </row>
    <row r="9625" spans="5:10">
      <c r="E9625" s="4" t="e">
        <f>VLOOKUP(B9625,'[1]Base de datos Almacen'!$B$2:$E$3654,4,0)</f>
        <v>#N/A</v>
      </c>
      <c r="F9625" s="8">
        <v>0</v>
      </c>
      <c r="G9625" s="9">
        <f>SUMIFS('Entrada - Salida'!$E:$E,'Entrada - Salida'!$D:$D,Saldo!C9625,'Entrada - Salida'!C:C,Saldo!B9625)</f>
        <v>0</v>
      </c>
      <c r="H9625" s="10">
        <f>SUMIFS('Entrada - Salida'!$F:$F,'Entrada - Salida'!$D:$D,Saldo!C9625,'Entrada - Salida'!C:C,Saldo!B9625)</f>
        <v>0</v>
      </c>
      <c r="I9625" s="11">
        <f t="shared" si="151"/>
        <v>0</v>
      </c>
      <c r="J9625" s="22"/>
    </row>
    <row r="9626" spans="5:10">
      <c r="E9626" s="4" t="e">
        <f>VLOOKUP(B9626,'[1]Base de datos Almacen'!$B$2:$E$3654,4,0)</f>
        <v>#N/A</v>
      </c>
      <c r="F9626" s="8">
        <v>0</v>
      </c>
      <c r="G9626" s="9">
        <f>SUMIFS('Entrada - Salida'!$E:$E,'Entrada - Salida'!$D:$D,Saldo!C9626,'Entrada - Salida'!C:C,Saldo!B9626)</f>
        <v>0</v>
      </c>
      <c r="H9626" s="10">
        <f>SUMIFS('Entrada - Salida'!$F:$F,'Entrada - Salida'!$D:$D,Saldo!C9626,'Entrada - Salida'!C:C,Saldo!B9626)</f>
        <v>0</v>
      </c>
      <c r="I9626" s="11">
        <f t="shared" si="151"/>
        <v>0</v>
      </c>
      <c r="J9626" s="22"/>
    </row>
    <row r="9627" spans="5:10">
      <c r="E9627" s="4" t="e">
        <f>VLOOKUP(B9627,'[1]Base de datos Almacen'!$B$2:$E$3654,4,0)</f>
        <v>#N/A</v>
      </c>
      <c r="F9627" s="8">
        <v>0</v>
      </c>
      <c r="G9627" s="9">
        <f>SUMIFS('Entrada - Salida'!$E:$E,'Entrada - Salida'!$D:$D,Saldo!C9627,'Entrada - Salida'!C:C,Saldo!B9627)</f>
        <v>0</v>
      </c>
      <c r="H9627" s="10">
        <f>SUMIFS('Entrada - Salida'!$F:$F,'Entrada - Salida'!$D:$D,Saldo!C9627,'Entrada - Salida'!C:C,Saldo!B9627)</f>
        <v>0</v>
      </c>
      <c r="I9627" s="11">
        <f t="shared" si="151"/>
        <v>0</v>
      </c>
      <c r="J9627" s="22"/>
    </row>
    <row r="9628" spans="5:10">
      <c r="E9628" s="4" t="e">
        <f>VLOOKUP(B9628,'[1]Base de datos Almacen'!$B$2:$E$3654,4,0)</f>
        <v>#N/A</v>
      </c>
      <c r="F9628" s="8">
        <v>0</v>
      </c>
      <c r="G9628" s="9">
        <f>SUMIFS('Entrada - Salida'!$E:$E,'Entrada - Salida'!$D:$D,Saldo!C9628,'Entrada - Salida'!C:C,Saldo!B9628)</f>
        <v>0</v>
      </c>
      <c r="H9628" s="10">
        <f>SUMIFS('Entrada - Salida'!$F:$F,'Entrada - Salida'!$D:$D,Saldo!C9628,'Entrada - Salida'!C:C,Saldo!B9628)</f>
        <v>0</v>
      </c>
      <c r="I9628" s="11">
        <f t="shared" si="151"/>
        <v>0</v>
      </c>
      <c r="J9628" s="22"/>
    </row>
    <row r="9629" spans="5:10">
      <c r="E9629" s="4" t="e">
        <f>VLOOKUP(B9629,'[1]Base de datos Almacen'!$B$2:$E$3654,4,0)</f>
        <v>#N/A</v>
      </c>
      <c r="F9629" s="8">
        <v>0</v>
      </c>
      <c r="G9629" s="9">
        <f>SUMIFS('Entrada - Salida'!$E:$E,'Entrada - Salida'!$D:$D,Saldo!C9629,'Entrada - Salida'!C:C,Saldo!B9629)</f>
        <v>0</v>
      </c>
      <c r="H9629" s="10">
        <f>SUMIFS('Entrada - Salida'!$F:$F,'Entrada - Salida'!$D:$D,Saldo!C9629,'Entrada - Salida'!C:C,Saldo!B9629)</f>
        <v>0</v>
      </c>
      <c r="I9629" s="11">
        <f t="shared" si="151"/>
        <v>0</v>
      </c>
      <c r="J9629" s="22"/>
    </row>
    <row r="9630" spans="5:10">
      <c r="E9630" s="4" t="e">
        <f>VLOOKUP(B9630,'[1]Base de datos Almacen'!$B$2:$E$3654,4,0)</f>
        <v>#N/A</v>
      </c>
      <c r="F9630" s="8">
        <v>0</v>
      </c>
      <c r="G9630" s="9">
        <f>SUMIFS('Entrada - Salida'!$E:$E,'Entrada - Salida'!$D:$D,Saldo!C9630,'Entrada - Salida'!C:C,Saldo!B9630)</f>
        <v>0</v>
      </c>
      <c r="H9630" s="10">
        <f>SUMIFS('Entrada - Salida'!$F:$F,'Entrada - Salida'!$D:$D,Saldo!C9630,'Entrada - Salida'!C:C,Saldo!B9630)</f>
        <v>0</v>
      </c>
      <c r="I9630" s="11">
        <f t="shared" si="151"/>
        <v>0</v>
      </c>
      <c r="J9630" s="22"/>
    </row>
    <row r="9631" spans="5:10">
      <c r="E9631" s="4" t="e">
        <f>VLOOKUP(B9631,'[1]Base de datos Almacen'!$B$2:$E$3654,4,0)</f>
        <v>#N/A</v>
      </c>
      <c r="F9631" s="8">
        <v>0</v>
      </c>
      <c r="G9631" s="9">
        <f>SUMIFS('Entrada - Salida'!$E:$E,'Entrada - Salida'!$D:$D,Saldo!C9631,'Entrada - Salida'!C:C,Saldo!B9631)</f>
        <v>0</v>
      </c>
      <c r="H9631" s="10">
        <f>SUMIFS('Entrada - Salida'!$F:$F,'Entrada - Salida'!$D:$D,Saldo!C9631,'Entrada - Salida'!C:C,Saldo!B9631)</f>
        <v>0</v>
      </c>
      <c r="I9631" s="11">
        <f t="shared" si="151"/>
        <v>0</v>
      </c>
      <c r="J9631" s="22"/>
    </row>
    <row r="9632" spans="5:10">
      <c r="E9632" s="4" t="e">
        <f>VLOOKUP(B9632,'[1]Base de datos Almacen'!$B$2:$E$3654,4,0)</f>
        <v>#N/A</v>
      </c>
      <c r="F9632" s="8">
        <v>0</v>
      </c>
      <c r="G9632" s="9">
        <f>SUMIFS('Entrada - Salida'!$E:$E,'Entrada - Salida'!$D:$D,Saldo!C9632,'Entrada - Salida'!C:C,Saldo!B9632)</f>
        <v>0</v>
      </c>
      <c r="H9632" s="10">
        <f>SUMIFS('Entrada - Salida'!$F:$F,'Entrada - Salida'!$D:$D,Saldo!C9632,'Entrada - Salida'!C:C,Saldo!B9632)</f>
        <v>0</v>
      </c>
      <c r="I9632" s="11">
        <f t="shared" si="151"/>
        <v>0</v>
      </c>
      <c r="J9632" s="22"/>
    </row>
    <row r="9633" spans="5:10">
      <c r="E9633" s="4" t="e">
        <f>VLOOKUP(B9633,'[1]Base de datos Almacen'!$B$2:$E$3654,4,0)</f>
        <v>#N/A</v>
      </c>
      <c r="F9633" s="8">
        <v>0</v>
      </c>
      <c r="G9633" s="9">
        <f>SUMIFS('Entrada - Salida'!$E:$E,'Entrada - Salida'!$D:$D,Saldo!C9633,'Entrada - Salida'!C:C,Saldo!B9633)</f>
        <v>0</v>
      </c>
      <c r="H9633" s="10">
        <f>SUMIFS('Entrada - Salida'!$F:$F,'Entrada - Salida'!$D:$D,Saldo!C9633,'Entrada - Salida'!C:C,Saldo!B9633)</f>
        <v>0</v>
      </c>
      <c r="I9633" s="11">
        <f t="shared" si="151"/>
        <v>0</v>
      </c>
      <c r="J9633" s="22"/>
    </row>
    <row r="9634" spans="5:10">
      <c r="E9634" s="4" t="e">
        <f>VLOOKUP(B9634,'[1]Base de datos Almacen'!$B$2:$E$3654,4,0)</f>
        <v>#N/A</v>
      </c>
      <c r="F9634" s="8">
        <v>0</v>
      </c>
      <c r="G9634" s="9">
        <f>SUMIFS('Entrada - Salida'!$E:$E,'Entrada - Salida'!$D:$D,Saldo!C9634,'Entrada - Salida'!C:C,Saldo!B9634)</f>
        <v>0</v>
      </c>
      <c r="H9634" s="10">
        <f>SUMIFS('Entrada - Salida'!$F:$F,'Entrada - Salida'!$D:$D,Saldo!C9634,'Entrada - Salida'!C:C,Saldo!B9634)</f>
        <v>0</v>
      </c>
      <c r="I9634" s="11">
        <f t="shared" si="151"/>
        <v>0</v>
      </c>
      <c r="J9634" s="22"/>
    </row>
    <row r="9635" spans="5:10">
      <c r="E9635" s="4" t="e">
        <f>VLOOKUP(B9635,'[1]Base de datos Almacen'!$B$2:$E$3654,4,0)</f>
        <v>#N/A</v>
      </c>
      <c r="F9635" s="8">
        <v>0</v>
      </c>
      <c r="G9635" s="9">
        <f>SUMIFS('Entrada - Salida'!$E:$E,'Entrada - Salida'!$D:$D,Saldo!C9635,'Entrada - Salida'!C:C,Saldo!B9635)</f>
        <v>0</v>
      </c>
      <c r="H9635" s="10">
        <f>SUMIFS('Entrada - Salida'!$F:$F,'Entrada - Salida'!$D:$D,Saldo!C9635,'Entrada - Salida'!C:C,Saldo!B9635)</f>
        <v>0</v>
      </c>
      <c r="I9635" s="11">
        <f t="shared" si="151"/>
        <v>0</v>
      </c>
      <c r="J9635" s="22"/>
    </row>
    <row r="9636" spans="5:10">
      <c r="E9636" s="4" t="e">
        <f>VLOOKUP(B9636,'[1]Base de datos Almacen'!$B$2:$E$3654,4,0)</f>
        <v>#N/A</v>
      </c>
      <c r="F9636" s="8">
        <v>0</v>
      </c>
      <c r="G9636" s="9">
        <f>SUMIFS('Entrada - Salida'!$E:$E,'Entrada - Salida'!$D:$D,Saldo!C9636,'Entrada - Salida'!C:C,Saldo!B9636)</f>
        <v>0</v>
      </c>
      <c r="H9636" s="10">
        <f>SUMIFS('Entrada - Salida'!$F:$F,'Entrada - Salida'!$D:$D,Saldo!C9636,'Entrada - Salida'!C:C,Saldo!B9636)</f>
        <v>0</v>
      </c>
      <c r="I9636" s="11">
        <f t="shared" si="151"/>
        <v>0</v>
      </c>
      <c r="J9636" s="22"/>
    </row>
    <row r="9637" spans="5:10">
      <c r="E9637" s="4" t="e">
        <f>VLOOKUP(B9637,'[1]Base de datos Almacen'!$B$2:$E$3654,4,0)</f>
        <v>#N/A</v>
      </c>
      <c r="F9637" s="8">
        <v>0</v>
      </c>
      <c r="G9637" s="9">
        <f>SUMIFS('Entrada - Salida'!$E:$E,'Entrada - Salida'!$D:$D,Saldo!C9637,'Entrada - Salida'!C:C,Saldo!B9637)</f>
        <v>0</v>
      </c>
      <c r="H9637" s="10">
        <f>SUMIFS('Entrada - Salida'!$F:$F,'Entrada - Salida'!$D:$D,Saldo!C9637,'Entrada - Salida'!C:C,Saldo!B9637)</f>
        <v>0</v>
      </c>
      <c r="I9637" s="11">
        <f t="shared" si="151"/>
        <v>0</v>
      </c>
      <c r="J9637" s="22"/>
    </row>
    <row r="9638" spans="5:10">
      <c r="E9638" s="4" t="e">
        <f>VLOOKUP(B9638,'[1]Base de datos Almacen'!$B$2:$E$3654,4,0)</f>
        <v>#N/A</v>
      </c>
      <c r="F9638" s="8">
        <v>0</v>
      </c>
      <c r="G9638" s="9">
        <f>SUMIFS('Entrada - Salida'!$E:$E,'Entrada - Salida'!$D:$D,Saldo!C9638,'Entrada - Salida'!C:C,Saldo!B9638)</f>
        <v>0</v>
      </c>
      <c r="H9638" s="10">
        <f>SUMIFS('Entrada - Salida'!$F:$F,'Entrada - Salida'!$D:$D,Saldo!C9638,'Entrada - Salida'!C:C,Saldo!B9638)</f>
        <v>0</v>
      </c>
      <c r="I9638" s="11">
        <f t="shared" si="151"/>
        <v>0</v>
      </c>
      <c r="J9638" s="22"/>
    </row>
    <row r="9639" spans="5:10">
      <c r="E9639" s="4" t="e">
        <f>VLOOKUP(B9639,'[1]Base de datos Almacen'!$B$2:$E$3654,4,0)</f>
        <v>#N/A</v>
      </c>
      <c r="F9639" s="8">
        <v>0</v>
      </c>
      <c r="G9639" s="9">
        <f>SUMIFS('Entrada - Salida'!$E:$E,'Entrada - Salida'!$D:$D,Saldo!C9639,'Entrada - Salida'!C:C,Saldo!B9639)</f>
        <v>0</v>
      </c>
      <c r="H9639" s="10">
        <f>SUMIFS('Entrada - Salida'!$F:$F,'Entrada - Salida'!$D:$D,Saldo!C9639,'Entrada - Salida'!C:C,Saldo!B9639)</f>
        <v>0</v>
      </c>
      <c r="I9639" s="11">
        <f t="shared" si="151"/>
        <v>0</v>
      </c>
      <c r="J9639" s="22"/>
    </row>
    <row r="9640" spans="5:10">
      <c r="E9640" s="4" t="e">
        <f>VLOOKUP(B9640,'[1]Base de datos Almacen'!$B$2:$E$3654,4,0)</f>
        <v>#N/A</v>
      </c>
      <c r="F9640" s="8">
        <v>0</v>
      </c>
      <c r="G9640" s="9">
        <f>SUMIFS('Entrada - Salida'!$E:$E,'Entrada - Salida'!$D:$D,Saldo!C9640,'Entrada - Salida'!C:C,Saldo!B9640)</f>
        <v>0</v>
      </c>
      <c r="H9640" s="10">
        <f>SUMIFS('Entrada - Salida'!$F:$F,'Entrada - Salida'!$D:$D,Saldo!C9640,'Entrada - Salida'!C:C,Saldo!B9640)</f>
        <v>0</v>
      </c>
      <c r="I9640" s="11">
        <f t="shared" si="151"/>
        <v>0</v>
      </c>
      <c r="J9640" s="22"/>
    </row>
    <row r="9641" spans="5:10">
      <c r="E9641" s="4" t="e">
        <f>VLOOKUP(B9641,'[1]Base de datos Almacen'!$B$2:$E$3654,4,0)</f>
        <v>#N/A</v>
      </c>
      <c r="F9641" s="8">
        <v>0</v>
      </c>
      <c r="G9641" s="9">
        <f>SUMIFS('Entrada - Salida'!$E:$E,'Entrada - Salida'!$D:$D,Saldo!C9641,'Entrada - Salida'!C:C,Saldo!B9641)</f>
        <v>0</v>
      </c>
      <c r="H9641" s="10">
        <f>SUMIFS('Entrada - Salida'!$F:$F,'Entrada - Salida'!$D:$D,Saldo!C9641,'Entrada - Salida'!C:C,Saldo!B9641)</f>
        <v>0</v>
      </c>
      <c r="I9641" s="11">
        <f t="shared" si="151"/>
        <v>0</v>
      </c>
      <c r="J9641" s="22"/>
    </row>
    <row r="9642" spans="5:10">
      <c r="E9642" s="4" t="e">
        <f>VLOOKUP(B9642,'[1]Base de datos Almacen'!$B$2:$E$3654,4,0)</f>
        <v>#N/A</v>
      </c>
      <c r="F9642" s="8">
        <v>0</v>
      </c>
      <c r="G9642" s="9">
        <f>SUMIFS('Entrada - Salida'!$E:$E,'Entrada - Salida'!$D:$D,Saldo!C9642,'Entrada - Salida'!C:C,Saldo!B9642)</f>
        <v>0</v>
      </c>
      <c r="H9642" s="10">
        <f>SUMIFS('Entrada - Salida'!$F:$F,'Entrada - Salida'!$D:$D,Saldo!C9642,'Entrada - Salida'!C:C,Saldo!B9642)</f>
        <v>0</v>
      </c>
      <c r="I9642" s="11">
        <f t="shared" si="151"/>
        <v>0</v>
      </c>
      <c r="J9642" s="22"/>
    </row>
    <row r="9643" spans="5:10">
      <c r="E9643" s="4" t="e">
        <f>VLOOKUP(B9643,'[1]Base de datos Almacen'!$B$2:$E$3654,4,0)</f>
        <v>#N/A</v>
      </c>
      <c r="F9643" s="8">
        <v>0</v>
      </c>
      <c r="G9643" s="9">
        <f>SUMIFS('Entrada - Salida'!$E:$E,'Entrada - Salida'!$D:$D,Saldo!C9643,'Entrada - Salida'!C:C,Saldo!B9643)</f>
        <v>0</v>
      </c>
      <c r="H9643" s="10">
        <f>SUMIFS('Entrada - Salida'!$F:$F,'Entrada - Salida'!$D:$D,Saldo!C9643,'Entrada - Salida'!C:C,Saldo!B9643)</f>
        <v>0</v>
      </c>
      <c r="I9643" s="11">
        <f t="shared" si="151"/>
        <v>0</v>
      </c>
      <c r="J9643" s="22"/>
    </row>
    <row r="9644" spans="5:10">
      <c r="E9644" s="4" t="e">
        <f>VLOOKUP(B9644,'[1]Base de datos Almacen'!$B$2:$E$3654,4,0)</f>
        <v>#N/A</v>
      </c>
      <c r="F9644" s="8">
        <v>0</v>
      </c>
      <c r="G9644" s="9">
        <f>SUMIFS('Entrada - Salida'!$E:$E,'Entrada - Salida'!$D:$D,Saldo!C9644,'Entrada - Salida'!C:C,Saldo!B9644)</f>
        <v>0</v>
      </c>
      <c r="H9644" s="10">
        <f>SUMIFS('Entrada - Salida'!$F:$F,'Entrada - Salida'!$D:$D,Saldo!C9644,'Entrada - Salida'!C:C,Saldo!B9644)</f>
        <v>0</v>
      </c>
      <c r="I9644" s="11">
        <f t="shared" si="151"/>
        <v>0</v>
      </c>
      <c r="J9644" s="22"/>
    </row>
    <row r="9645" spans="5:10">
      <c r="E9645" s="4" t="e">
        <f>VLOOKUP(B9645,'[1]Base de datos Almacen'!$B$2:$E$3654,4,0)</f>
        <v>#N/A</v>
      </c>
      <c r="F9645" s="8">
        <v>0</v>
      </c>
      <c r="G9645" s="9">
        <f>SUMIFS('Entrada - Salida'!$E:$E,'Entrada - Salida'!$D:$D,Saldo!C9645,'Entrada - Salida'!C:C,Saldo!B9645)</f>
        <v>0</v>
      </c>
      <c r="H9645" s="10">
        <f>SUMIFS('Entrada - Salida'!$F:$F,'Entrada - Salida'!$D:$D,Saldo!C9645,'Entrada - Salida'!C:C,Saldo!B9645)</f>
        <v>0</v>
      </c>
      <c r="I9645" s="11">
        <f t="shared" si="151"/>
        <v>0</v>
      </c>
      <c r="J9645" s="22"/>
    </row>
    <row r="9646" spans="5:10">
      <c r="E9646" s="4" t="e">
        <f>VLOOKUP(B9646,'[1]Base de datos Almacen'!$B$2:$E$3654,4,0)</f>
        <v>#N/A</v>
      </c>
      <c r="F9646" s="8">
        <v>0</v>
      </c>
      <c r="G9646" s="9">
        <f>SUMIFS('Entrada - Salida'!$E:$E,'Entrada - Salida'!$D:$D,Saldo!C9646,'Entrada - Salida'!C:C,Saldo!B9646)</f>
        <v>0</v>
      </c>
      <c r="H9646" s="10">
        <f>SUMIFS('Entrada - Salida'!$F:$F,'Entrada - Salida'!$D:$D,Saldo!C9646,'Entrada - Salida'!C:C,Saldo!B9646)</f>
        <v>0</v>
      </c>
      <c r="I9646" s="11">
        <f t="shared" ref="I9646:I9709" si="152">+(G9646-H9646)+F9646</f>
        <v>0</v>
      </c>
      <c r="J9646" s="22"/>
    </row>
    <row r="9647" spans="5:10">
      <c r="E9647" s="4" t="e">
        <f>VLOOKUP(B9647,'[1]Base de datos Almacen'!$B$2:$E$3654,4,0)</f>
        <v>#N/A</v>
      </c>
      <c r="F9647" s="8">
        <v>0</v>
      </c>
      <c r="G9647" s="9">
        <f>SUMIFS('Entrada - Salida'!$E:$E,'Entrada - Salida'!$D:$D,Saldo!C9647,'Entrada - Salida'!C:C,Saldo!B9647)</f>
        <v>0</v>
      </c>
      <c r="H9647" s="10">
        <f>SUMIFS('Entrada - Salida'!$F:$F,'Entrada - Salida'!$D:$D,Saldo!C9647,'Entrada - Salida'!C:C,Saldo!B9647)</f>
        <v>0</v>
      </c>
      <c r="I9647" s="11">
        <f t="shared" si="152"/>
        <v>0</v>
      </c>
      <c r="J9647" s="22"/>
    </row>
    <row r="9648" spans="5:10">
      <c r="E9648" s="4" t="e">
        <f>VLOOKUP(B9648,'[1]Base de datos Almacen'!$B$2:$E$3654,4,0)</f>
        <v>#N/A</v>
      </c>
      <c r="F9648" s="8">
        <v>0</v>
      </c>
      <c r="G9648" s="9">
        <f>SUMIFS('Entrada - Salida'!$E:$E,'Entrada - Salida'!$D:$D,Saldo!C9648,'Entrada - Salida'!C:C,Saldo!B9648)</f>
        <v>0</v>
      </c>
      <c r="H9648" s="10">
        <f>SUMIFS('Entrada - Salida'!$F:$F,'Entrada - Salida'!$D:$D,Saldo!C9648,'Entrada - Salida'!C:C,Saldo!B9648)</f>
        <v>0</v>
      </c>
      <c r="I9648" s="11">
        <f t="shared" si="152"/>
        <v>0</v>
      </c>
      <c r="J9648" s="22"/>
    </row>
    <row r="9649" spans="5:10">
      <c r="E9649" s="4" t="e">
        <f>VLOOKUP(B9649,'[1]Base de datos Almacen'!$B$2:$E$3654,4,0)</f>
        <v>#N/A</v>
      </c>
      <c r="F9649" s="8">
        <v>0</v>
      </c>
      <c r="G9649" s="9">
        <f>SUMIFS('Entrada - Salida'!$E:$E,'Entrada - Salida'!$D:$D,Saldo!C9649,'Entrada - Salida'!C:C,Saldo!B9649)</f>
        <v>0</v>
      </c>
      <c r="H9649" s="10">
        <f>SUMIFS('Entrada - Salida'!$F:$F,'Entrada - Salida'!$D:$D,Saldo!C9649,'Entrada - Salida'!C:C,Saldo!B9649)</f>
        <v>0</v>
      </c>
      <c r="I9649" s="11">
        <f t="shared" si="152"/>
        <v>0</v>
      </c>
      <c r="J9649" s="22"/>
    </row>
    <row r="9650" spans="5:10">
      <c r="E9650" s="4" t="e">
        <f>VLOOKUP(B9650,'[1]Base de datos Almacen'!$B$2:$E$3654,4,0)</f>
        <v>#N/A</v>
      </c>
      <c r="F9650" s="8">
        <v>0</v>
      </c>
      <c r="G9650" s="9">
        <f>SUMIFS('Entrada - Salida'!$E:$E,'Entrada - Salida'!$D:$D,Saldo!C9650,'Entrada - Salida'!C:C,Saldo!B9650)</f>
        <v>0</v>
      </c>
      <c r="H9650" s="10">
        <f>SUMIFS('Entrada - Salida'!$F:$F,'Entrada - Salida'!$D:$D,Saldo!C9650,'Entrada - Salida'!C:C,Saldo!B9650)</f>
        <v>0</v>
      </c>
      <c r="I9650" s="11">
        <f t="shared" si="152"/>
        <v>0</v>
      </c>
      <c r="J9650" s="22"/>
    </row>
    <row r="9651" spans="5:10">
      <c r="E9651" s="4" t="e">
        <f>VLOOKUP(B9651,'[1]Base de datos Almacen'!$B$2:$E$3654,4,0)</f>
        <v>#N/A</v>
      </c>
      <c r="F9651" s="8">
        <v>0</v>
      </c>
      <c r="G9651" s="9">
        <f>SUMIFS('Entrada - Salida'!$E:$E,'Entrada - Salida'!$D:$D,Saldo!C9651,'Entrada - Salida'!C:C,Saldo!B9651)</f>
        <v>0</v>
      </c>
      <c r="H9651" s="10">
        <f>SUMIFS('Entrada - Salida'!$F:$F,'Entrada - Salida'!$D:$D,Saldo!C9651,'Entrada - Salida'!C:C,Saldo!B9651)</f>
        <v>0</v>
      </c>
      <c r="I9651" s="11">
        <f t="shared" si="152"/>
        <v>0</v>
      </c>
      <c r="J9651" s="22"/>
    </row>
    <row r="9652" spans="5:10">
      <c r="E9652" s="4" t="e">
        <f>VLOOKUP(B9652,'[1]Base de datos Almacen'!$B$2:$E$3654,4,0)</f>
        <v>#N/A</v>
      </c>
      <c r="F9652" s="8">
        <v>0</v>
      </c>
      <c r="G9652" s="9">
        <f>SUMIFS('Entrada - Salida'!$E:$E,'Entrada - Salida'!$D:$D,Saldo!C9652,'Entrada - Salida'!C:C,Saldo!B9652)</f>
        <v>0</v>
      </c>
      <c r="H9652" s="10">
        <f>SUMIFS('Entrada - Salida'!$F:$F,'Entrada - Salida'!$D:$D,Saldo!C9652,'Entrada - Salida'!C:C,Saldo!B9652)</f>
        <v>0</v>
      </c>
      <c r="I9652" s="11">
        <f t="shared" si="152"/>
        <v>0</v>
      </c>
      <c r="J9652" s="22"/>
    </row>
    <row r="9653" spans="5:10">
      <c r="E9653" s="4" t="e">
        <f>VLOOKUP(B9653,'[1]Base de datos Almacen'!$B$2:$E$3654,4,0)</f>
        <v>#N/A</v>
      </c>
      <c r="F9653" s="8">
        <v>0</v>
      </c>
      <c r="G9653" s="9">
        <f>SUMIFS('Entrada - Salida'!$E:$E,'Entrada - Salida'!$D:$D,Saldo!C9653,'Entrada - Salida'!C:C,Saldo!B9653)</f>
        <v>0</v>
      </c>
      <c r="H9653" s="10">
        <f>SUMIFS('Entrada - Salida'!$F:$F,'Entrada - Salida'!$D:$D,Saldo!C9653,'Entrada - Salida'!C:C,Saldo!B9653)</f>
        <v>0</v>
      </c>
      <c r="I9653" s="11">
        <f t="shared" si="152"/>
        <v>0</v>
      </c>
      <c r="J9653" s="22"/>
    </row>
    <row r="9654" spans="5:10">
      <c r="E9654" s="4" t="e">
        <f>VLOOKUP(B9654,'[1]Base de datos Almacen'!$B$2:$E$3654,4,0)</f>
        <v>#N/A</v>
      </c>
      <c r="F9654" s="8">
        <v>0</v>
      </c>
      <c r="G9654" s="9">
        <f>SUMIFS('Entrada - Salida'!$E:$E,'Entrada - Salida'!$D:$D,Saldo!C9654,'Entrada - Salida'!C:C,Saldo!B9654)</f>
        <v>0</v>
      </c>
      <c r="H9654" s="10">
        <f>SUMIFS('Entrada - Salida'!$F:$F,'Entrada - Salida'!$D:$D,Saldo!C9654,'Entrada - Salida'!C:C,Saldo!B9654)</f>
        <v>0</v>
      </c>
      <c r="I9654" s="11">
        <f t="shared" si="152"/>
        <v>0</v>
      </c>
      <c r="J9654" s="22"/>
    </row>
    <row r="9655" spans="5:10">
      <c r="E9655" s="4" t="e">
        <f>VLOOKUP(B9655,'[1]Base de datos Almacen'!$B$2:$E$3654,4,0)</f>
        <v>#N/A</v>
      </c>
      <c r="F9655" s="8">
        <v>0</v>
      </c>
      <c r="G9655" s="9">
        <f>SUMIFS('Entrada - Salida'!$E:$E,'Entrada - Salida'!$D:$D,Saldo!C9655,'Entrada - Salida'!C:C,Saldo!B9655)</f>
        <v>0</v>
      </c>
      <c r="H9655" s="10">
        <f>SUMIFS('Entrada - Salida'!$F:$F,'Entrada - Salida'!$D:$D,Saldo!C9655,'Entrada - Salida'!C:C,Saldo!B9655)</f>
        <v>0</v>
      </c>
      <c r="I9655" s="11">
        <f t="shared" si="152"/>
        <v>0</v>
      </c>
      <c r="J9655" s="22"/>
    </row>
    <row r="9656" spans="5:10">
      <c r="E9656" s="4" t="e">
        <f>VLOOKUP(B9656,'[1]Base de datos Almacen'!$B$2:$E$3654,4,0)</f>
        <v>#N/A</v>
      </c>
      <c r="F9656" s="8">
        <v>0</v>
      </c>
      <c r="G9656" s="9">
        <f>SUMIFS('Entrada - Salida'!$E:$E,'Entrada - Salida'!$D:$D,Saldo!C9656,'Entrada - Salida'!C:C,Saldo!B9656)</f>
        <v>0</v>
      </c>
      <c r="H9656" s="10">
        <f>SUMIFS('Entrada - Salida'!$F:$F,'Entrada - Salida'!$D:$D,Saldo!C9656,'Entrada - Salida'!C:C,Saldo!B9656)</f>
        <v>0</v>
      </c>
      <c r="I9656" s="11">
        <f t="shared" si="152"/>
        <v>0</v>
      </c>
      <c r="J9656" s="22"/>
    </row>
    <row r="9657" spans="5:10">
      <c r="E9657" s="4" t="e">
        <f>VLOOKUP(B9657,'[1]Base de datos Almacen'!$B$2:$E$3654,4,0)</f>
        <v>#N/A</v>
      </c>
      <c r="F9657" s="8">
        <v>0</v>
      </c>
      <c r="G9657" s="9">
        <f>SUMIFS('Entrada - Salida'!$E:$E,'Entrada - Salida'!$D:$D,Saldo!C9657,'Entrada - Salida'!C:C,Saldo!B9657)</f>
        <v>0</v>
      </c>
      <c r="H9657" s="10">
        <f>SUMIFS('Entrada - Salida'!$F:$F,'Entrada - Salida'!$D:$D,Saldo!C9657,'Entrada - Salida'!C:C,Saldo!B9657)</f>
        <v>0</v>
      </c>
      <c r="I9657" s="11">
        <f t="shared" si="152"/>
        <v>0</v>
      </c>
      <c r="J9657" s="22"/>
    </row>
    <row r="9658" spans="5:10">
      <c r="E9658" s="4" t="e">
        <f>VLOOKUP(B9658,'[1]Base de datos Almacen'!$B$2:$E$3654,4,0)</f>
        <v>#N/A</v>
      </c>
      <c r="F9658" s="8">
        <v>0</v>
      </c>
      <c r="G9658" s="9">
        <f>SUMIFS('Entrada - Salida'!$E:$E,'Entrada - Salida'!$D:$D,Saldo!C9658,'Entrada - Salida'!C:C,Saldo!B9658)</f>
        <v>0</v>
      </c>
      <c r="H9658" s="10">
        <f>SUMIFS('Entrada - Salida'!$F:$F,'Entrada - Salida'!$D:$D,Saldo!C9658,'Entrada - Salida'!C:C,Saldo!B9658)</f>
        <v>0</v>
      </c>
      <c r="I9658" s="11">
        <f t="shared" si="152"/>
        <v>0</v>
      </c>
      <c r="J9658" s="22"/>
    </row>
    <row r="9659" spans="5:10">
      <c r="E9659" s="4" t="e">
        <f>VLOOKUP(B9659,'[1]Base de datos Almacen'!$B$2:$E$3654,4,0)</f>
        <v>#N/A</v>
      </c>
      <c r="F9659" s="8">
        <v>0</v>
      </c>
      <c r="G9659" s="9">
        <f>SUMIFS('Entrada - Salida'!$E:$E,'Entrada - Salida'!$D:$D,Saldo!C9659,'Entrada - Salida'!C:C,Saldo!B9659)</f>
        <v>0</v>
      </c>
      <c r="H9659" s="10">
        <f>SUMIFS('Entrada - Salida'!$F:$F,'Entrada - Salida'!$D:$D,Saldo!C9659,'Entrada - Salida'!C:C,Saldo!B9659)</f>
        <v>0</v>
      </c>
      <c r="I9659" s="11">
        <f t="shared" si="152"/>
        <v>0</v>
      </c>
      <c r="J9659" s="22"/>
    </row>
    <row r="9660" spans="5:10">
      <c r="E9660" s="4" t="e">
        <f>VLOOKUP(B9660,'[1]Base de datos Almacen'!$B$2:$E$3654,4,0)</f>
        <v>#N/A</v>
      </c>
      <c r="F9660" s="8">
        <v>0</v>
      </c>
      <c r="G9660" s="9">
        <f>SUMIFS('Entrada - Salida'!$E:$E,'Entrada - Salida'!$D:$D,Saldo!C9660,'Entrada - Salida'!C:C,Saldo!B9660)</f>
        <v>0</v>
      </c>
      <c r="H9660" s="10">
        <f>SUMIFS('Entrada - Salida'!$F:$F,'Entrada - Salida'!$D:$D,Saldo!C9660,'Entrada - Salida'!C:C,Saldo!B9660)</f>
        <v>0</v>
      </c>
      <c r="I9660" s="11">
        <f t="shared" si="152"/>
        <v>0</v>
      </c>
      <c r="J9660" s="22"/>
    </row>
    <row r="9661" spans="5:10">
      <c r="E9661" s="4" t="e">
        <f>VLOOKUP(B9661,'[1]Base de datos Almacen'!$B$2:$E$3654,4,0)</f>
        <v>#N/A</v>
      </c>
      <c r="F9661" s="8">
        <v>0</v>
      </c>
      <c r="G9661" s="9">
        <f>SUMIFS('Entrada - Salida'!$E:$E,'Entrada - Salida'!$D:$D,Saldo!C9661,'Entrada - Salida'!C:C,Saldo!B9661)</f>
        <v>0</v>
      </c>
      <c r="H9661" s="10">
        <f>SUMIFS('Entrada - Salida'!$F:$F,'Entrada - Salida'!$D:$D,Saldo!C9661,'Entrada - Salida'!C:C,Saldo!B9661)</f>
        <v>0</v>
      </c>
      <c r="I9661" s="11">
        <f t="shared" si="152"/>
        <v>0</v>
      </c>
      <c r="J9661" s="22"/>
    </row>
    <row r="9662" spans="5:10">
      <c r="E9662" s="4" t="e">
        <f>VLOOKUP(B9662,'[1]Base de datos Almacen'!$B$2:$E$3654,4,0)</f>
        <v>#N/A</v>
      </c>
      <c r="F9662" s="8">
        <v>0</v>
      </c>
      <c r="G9662" s="9">
        <f>SUMIFS('Entrada - Salida'!$E:$E,'Entrada - Salida'!$D:$D,Saldo!C9662,'Entrada - Salida'!C:C,Saldo!B9662)</f>
        <v>0</v>
      </c>
      <c r="H9662" s="10">
        <f>SUMIFS('Entrada - Salida'!$F:$F,'Entrada - Salida'!$D:$D,Saldo!C9662,'Entrada - Salida'!C:C,Saldo!B9662)</f>
        <v>0</v>
      </c>
      <c r="I9662" s="11">
        <f t="shared" si="152"/>
        <v>0</v>
      </c>
      <c r="J9662" s="22"/>
    </row>
    <row r="9663" spans="5:10">
      <c r="E9663" s="4" t="e">
        <f>VLOOKUP(B9663,'[1]Base de datos Almacen'!$B$2:$E$3654,4,0)</f>
        <v>#N/A</v>
      </c>
      <c r="F9663" s="8">
        <v>0</v>
      </c>
      <c r="G9663" s="9">
        <f>SUMIFS('Entrada - Salida'!$E:$E,'Entrada - Salida'!$D:$D,Saldo!C9663,'Entrada - Salida'!C:C,Saldo!B9663)</f>
        <v>0</v>
      </c>
      <c r="H9663" s="10">
        <f>SUMIFS('Entrada - Salida'!$F:$F,'Entrada - Salida'!$D:$D,Saldo!C9663,'Entrada - Salida'!C:C,Saldo!B9663)</f>
        <v>0</v>
      </c>
      <c r="I9663" s="11">
        <f t="shared" si="152"/>
        <v>0</v>
      </c>
      <c r="J9663" s="22"/>
    </row>
    <row r="9664" spans="5:10">
      <c r="E9664" s="4" t="e">
        <f>VLOOKUP(B9664,'[1]Base de datos Almacen'!$B$2:$E$3654,4,0)</f>
        <v>#N/A</v>
      </c>
      <c r="F9664" s="8">
        <v>0</v>
      </c>
      <c r="G9664" s="9">
        <f>SUMIFS('Entrada - Salida'!$E:$E,'Entrada - Salida'!$D:$D,Saldo!C9664,'Entrada - Salida'!C:C,Saldo!B9664)</f>
        <v>0</v>
      </c>
      <c r="H9664" s="10">
        <f>SUMIFS('Entrada - Salida'!$F:$F,'Entrada - Salida'!$D:$D,Saldo!C9664,'Entrada - Salida'!C:C,Saldo!B9664)</f>
        <v>0</v>
      </c>
      <c r="I9664" s="11">
        <f t="shared" si="152"/>
        <v>0</v>
      </c>
      <c r="J9664" s="22"/>
    </row>
    <row r="9665" spans="5:10">
      <c r="E9665" s="4" t="e">
        <f>VLOOKUP(B9665,'[1]Base de datos Almacen'!$B$2:$E$3654,4,0)</f>
        <v>#N/A</v>
      </c>
      <c r="F9665" s="8">
        <v>0</v>
      </c>
      <c r="G9665" s="9">
        <f>SUMIFS('Entrada - Salida'!$E:$E,'Entrada - Salida'!$D:$D,Saldo!C9665,'Entrada - Salida'!C:C,Saldo!B9665)</f>
        <v>0</v>
      </c>
      <c r="H9665" s="10">
        <f>SUMIFS('Entrada - Salida'!$F:$F,'Entrada - Salida'!$D:$D,Saldo!C9665,'Entrada - Salida'!C:C,Saldo!B9665)</f>
        <v>0</v>
      </c>
      <c r="I9665" s="11">
        <f t="shared" si="152"/>
        <v>0</v>
      </c>
      <c r="J9665" s="22"/>
    </row>
    <row r="9666" spans="5:10">
      <c r="E9666" s="4" t="e">
        <f>VLOOKUP(B9666,'[1]Base de datos Almacen'!$B$2:$E$3654,4,0)</f>
        <v>#N/A</v>
      </c>
      <c r="F9666" s="8">
        <v>0</v>
      </c>
      <c r="G9666" s="9">
        <f>SUMIFS('Entrada - Salida'!$E:$E,'Entrada - Salida'!$D:$D,Saldo!C9666,'Entrada - Salida'!C:C,Saldo!B9666)</f>
        <v>0</v>
      </c>
      <c r="H9666" s="10">
        <f>SUMIFS('Entrada - Salida'!$F:$F,'Entrada - Salida'!$D:$D,Saldo!C9666,'Entrada - Salida'!C:C,Saldo!B9666)</f>
        <v>0</v>
      </c>
      <c r="I9666" s="11">
        <f t="shared" si="152"/>
        <v>0</v>
      </c>
      <c r="J9666" s="22"/>
    </row>
    <row r="9667" spans="5:10">
      <c r="E9667" s="4" t="e">
        <f>VLOOKUP(B9667,'[1]Base de datos Almacen'!$B$2:$E$3654,4,0)</f>
        <v>#N/A</v>
      </c>
      <c r="F9667" s="8">
        <v>0</v>
      </c>
      <c r="G9667" s="9">
        <f>SUMIFS('Entrada - Salida'!$E:$E,'Entrada - Salida'!$D:$D,Saldo!C9667,'Entrada - Salida'!C:C,Saldo!B9667)</f>
        <v>0</v>
      </c>
      <c r="H9667" s="10">
        <f>SUMIFS('Entrada - Salida'!$F:$F,'Entrada - Salida'!$D:$D,Saldo!C9667,'Entrada - Salida'!C:C,Saldo!B9667)</f>
        <v>0</v>
      </c>
      <c r="I9667" s="11">
        <f t="shared" si="152"/>
        <v>0</v>
      </c>
      <c r="J9667" s="22"/>
    </row>
    <row r="9668" spans="5:10">
      <c r="E9668" s="4" t="e">
        <f>VLOOKUP(B9668,'[1]Base de datos Almacen'!$B$2:$E$3654,4,0)</f>
        <v>#N/A</v>
      </c>
      <c r="F9668" s="8">
        <v>0</v>
      </c>
      <c r="G9668" s="9">
        <f>SUMIFS('Entrada - Salida'!$E:$E,'Entrada - Salida'!$D:$D,Saldo!C9668,'Entrada - Salida'!C:C,Saldo!B9668)</f>
        <v>0</v>
      </c>
      <c r="H9668" s="10">
        <f>SUMIFS('Entrada - Salida'!$F:$F,'Entrada - Salida'!$D:$D,Saldo!C9668,'Entrada - Salida'!C:C,Saldo!B9668)</f>
        <v>0</v>
      </c>
      <c r="I9668" s="11">
        <f t="shared" si="152"/>
        <v>0</v>
      </c>
      <c r="J9668" s="22"/>
    </row>
    <row r="9669" spans="5:10">
      <c r="E9669" s="4" t="e">
        <f>VLOOKUP(B9669,'[1]Base de datos Almacen'!$B$2:$E$3654,4,0)</f>
        <v>#N/A</v>
      </c>
      <c r="F9669" s="8">
        <v>0</v>
      </c>
      <c r="G9669" s="9">
        <f>SUMIFS('Entrada - Salida'!$E:$E,'Entrada - Salida'!$D:$D,Saldo!C9669,'Entrada - Salida'!C:C,Saldo!B9669)</f>
        <v>0</v>
      </c>
      <c r="H9669" s="10">
        <f>SUMIFS('Entrada - Salida'!$F:$F,'Entrada - Salida'!$D:$D,Saldo!C9669,'Entrada - Salida'!C:C,Saldo!B9669)</f>
        <v>0</v>
      </c>
      <c r="I9669" s="11">
        <f t="shared" si="152"/>
        <v>0</v>
      </c>
      <c r="J9669" s="22"/>
    </row>
    <row r="9670" spans="5:10">
      <c r="E9670" s="4" t="e">
        <f>VLOOKUP(B9670,'[1]Base de datos Almacen'!$B$2:$E$3654,4,0)</f>
        <v>#N/A</v>
      </c>
      <c r="F9670" s="8">
        <v>0</v>
      </c>
      <c r="G9670" s="9">
        <f>SUMIFS('Entrada - Salida'!$E:$E,'Entrada - Salida'!$D:$D,Saldo!C9670,'Entrada - Salida'!C:C,Saldo!B9670)</f>
        <v>0</v>
      </c>
      <c r="H9670" s="10">
        <f>SUMIFS('Entrada - Salida'!$F:$F,'Entrada - Salida'!$D:$D,Saldo!C9670,'Entrada - Salida'!C:C,Saldo!B9670)</f>
        <v>0</v>
      </c>
      <c r="I9670" s="11">
        <f t="shared" si="152"/>
        <v>0</v>
      </c>
      <c r="J9670" s="22"/>
    </row>
    <row r="9671" spans="5:10">
      <c r="E9671" s="4" t="e">
        <f>VLOOKUP(B9671,'[1]Base de datos Almacen'!$B$2:$E$3654,4,0)</f>
        <v>#N/A</v>
      </c>
      <c r="F9671" s="8">
        <v>0</v>
      </c>
      <c r="G9671" s="9">
        <f>SUMIFS('Entrada - Salida'!$E:$E,'Entrada - Salida'!$D:$D,Saldo!C9671,'Entrada - Salida'!C:C,Saldo!B9671)</f>
        <v>0</v>
      </c>
      <c r="H9671" s="10">
        <f>SUMIFS('Entrada - Salida'!$F:$F,'Entrada - Salida'!$D:$D,Saldo!C9671,'Entrada - Salida'!C:C,Saldo!B9671)</f>
        <v>0</v>
      </c>
      <c r="I9671" s="11">
        <f t="shared" si="152"/>
        <v>0</v>
      </c>
      <c r="J9671" s="22"/>
    </row>
    <row r="9672" spans="5:10">
      <c r="E9672" s="4" t="e">
        <f>VLOOKUP(B9672,'[1]Base de datos Almacen'!$B$2:$E$3654,4,0)</f>
        <v>#N/A</v>
      </c>
      <c r="F9672" s="8">
        <v>0</v>
      </c>
      <c r="G9672" s="9">
        <f>SUMIFS('Entrada - Salida'!$E:$E,'Entrada - Salida'!$D:$D,Saldo!C9672,'Entrada - Salida'!C:C,Saldo!B9672)</f>
        <v>0</v>
      </c>
      <c r="H9672" s="10">
        <f>SUMIFS('Entrada - Salida'!$F:$F,'Entrada - Salida'!$D:$D,Saldo!C9672,'Entrada - Salida'!C:C,Saldo!B9672)</f>
        <v>0</v>
      </c>
      <c r="I9672" s="11">
        <f t="shared" si="152"/>
        <v>0</v>
      </c>
      <c r="J9672" s="22"/>
    </row>
    <row r="9673" spans="5:10">
      <c r="E9673" s="4" t="e">
        <f>VLOOKUP(B9673,'[1]Base de datos Almacen'!$B$2:$E$3654,4,0)</f>
        <v>#N/A</v>
      </c>
      <c r="F9673" s="8">
        <v>0</v>
      </c>
      <c r="G9673" s="9">
        <f>SUMIFS('Entrada - Salida'!$E:$E,'Entrada - Salida'!$D:$D,Saldo!C9673,'Entrada - Salida'!C:C,Saldo!B9673)</f>
        <v>0</v>
      </c>
      <c r="H9673" s="10">
        <f>SUMIFS('Entrada - Salida'!$F:$F,'Entrada - Salida'!$D:$D,Saldo!C9673,'Entrada - Salida'!C:C,Saldo!B9673)</f>
        <v>0</v>
      </c>
      <c r="I9673" s="11">
        <f t="shared" si="152"/>
        <v>0</v>
      </c>
      <c r="J9673" s="22"/>
    </row>
    <row r="9674" spans="5:10">
      <c r="E9674" s="4" t="e">
        <f>VLOOKUP(B9674,'[1]Base de datos Almacen'!$B$2:$E$3654,4,0)</f>
        <v>#N/A</v>
      </c>
      <c r="F9674" s="8">
        <v>0</v>
      </c>
      <c r="G9674" s="9">
        <f>SUMIFS('Entrada - Salida'!$E:$E,'Entrada - Salida'!$D:$D,Saldo!C9674,'Entrada - Salida'!C:C,Saldo!B9674)</f>
        <v>0</v>
      </c>
      <c r="H9674" s="10">
        <f>SUMIFS('Entrada - Salida'!$F:$F,'Entrada - Salida'!$D:$D,Saldo!C9674,'Entrada - Salida'!C:C,Saldo!B9674)</f>
        <v>0</v>
      </c>
      <c r="I9674" s="11">
        <f t="shared" si="152"/>
        <v>0</v>
      </c>
      <c r="J9674" s="22"/>
    </row>
    <row r="9675" spans="5:10">
      <c r="E9675" s="4" t="e">
        <f>VLOOKUP(B9675,'[1]Base de datos Almacen'!$B$2:$E$3654,4,0)</f>
        <v>#N/A</v>
      </c>
      <c r="F9675" s="8">
        <v>0</v>
      </c>
      <c r="G9675" s="9">
        <f>SUMIFS('Entrada - Salida'!$E:$E,'Entrada - Salida'!$D:$D,Saldo!C9675,'Entrada - Salida'!C:C,Saldo!B9675)</f>
        <v>0</v>
      </c>
      <c r="H9675" s="10">
        <f>SUMIFS('Entrada - Salida'!$F:$F,'Entrada - Salida'!$D:$D,Saldo!C9675,'Entrada - Salida'!C:C,Saldo!B9675)</f>
        <v>0</v>
      </c>
      <c r="I9675" s="11">
        <f t="shared" si="152"/>
        <v>0</v>
      </c>
      <c r="J9675" s="22"/>
    </row>
    <row r="9676" spans="5:10">
      <c r="E9676" s="4" t="e">
        <f>VLOOKUP(B9676,'[1]Base de datos Almacen'!$B$2:$E$3654,4,0)</f>
        <v>#N/A</v>
      </c>
      <c r="F9676" s="8">
        <v>0</v>
      </c>
      <c r="G9676" s="9">
        <f>SUMIFS('Entrada - Salida'!$E:$E,'Entrada - Salida'!$D:$D,Saldo!C9676,'Entrada - Salida'!C:C,Saldo!B9676)</f>
        <v>0</v>
      </c>
      <c r="H9676" s="10">
        <f>SUMIFS('Entrada - Salida'!$F:$F,'Entrada - Salida'!$D:$D,Saldo!C9676,'Entrada - Salida'!C:C,Saldo!B9676)</f>
        <v>0</v>
      </c>
      <c r="I9676" s="11">
        <f t="shared" si="152"/>
        <v>0</v>
      </c>
      <c r="J9676" s="22"/>
    </row>
    <row r="9677" spans="5:10">
      <c r="E9677" s="4" t="e">
        <f>VLOOKUP(B9677,'[1]Base de datos Almacen'!$B$2:$E$3654,4,0)</f>
        <v>#N/A</v>
      </c>
      <c r="F9677" s="8">
        <v>0</v>
      </c>
      <c r="G9677" s="9">
        <f>SUMIFS('Entrada - Salida'!$E:$E,'Entrada - Salida'!$D:$D,Saldo!C9677,'Entrada - Salida'!C:C,Saldo!B9677)</f>
        <v>0</v>
      </c>
      <c r="H9677" s="10">
        <f>SUMIFS('Entrada - Salida'!$F:$F,'Entrada - Salida'!$D:$D,Saldo!C9677,'Entrada - Salida'!C:C,Saldo!B9677)</f>
        <v>0</v>
      </c>
      <c r="I9677" s="11">
        <f t="shared" si="152"/>
        <v>0</v>
      </c>
      <c r="J9677" s="22"/>
    </row>
    <row r="9678" spans="5:10">
      <c r="E9678" s="4" t="e">
        <f>VLOOKUP(B9678,'[1]Base de datos Almacen'!$B$2:$E$3654,4,0)</f>
        <v>#N/A</v>
      </c>
      <c r="F9678" s="8">
        <v>0</v>
      </c>
      <c r="G9678" s="9">
        <f>SUMIFS('Entrada - Salida'!$E:$E,'Entrada - Salida'!$D:$D,Saldo!C9678,'Entrada - Salida'!C:C,Saldo!B9678)</f>
        <v>0</v>
      </c>
      <c r="H9678" s="10">
        <f>SUMIFS('Entrada - Salida'!$F:$F,'Entrada - Salida'!$D:$D,Saldo!C9678,'Entrada - Salida'!C:C,Saldo!B9678)</f>
        <v>0</v>
      </c>
      <c r="I9678" s="11">
        <f t="shared" si="152"/>
        <v>0</v>
      </c>
      <c r="J9678" s="22"/>
    </row>
    <row r="9679" spans="5:10">
      <c r="E9679" s="4" t="e">
        <f>VLOOKUP(B9679,'[1]Base de datos Almacen'!$B$2:$E$3654,4,0)</f>
        <v>#N/A</v>
      </c>
      <c r="F9679" s="8">
        <v>0</v>
      </c>
      <c r="G9679" s="9">
        <f>SUMIFS('Entrada - Salida'!$E:$E,'Entrada - Salida'!$D:$D,Saldo!C9679,'Entrada - Salida'!C:C,Saldo!B9679)</f>
        <v>0</v>
      </c>
      <c r="H9679" s="10">
        <f>SUMIFS('Entrada - Salida'!$F:$F,'Entrada - Salida'!$D:$D,Saldo!C9679,'Entrada - Salida'!C:C,Saldo!B9679)</f>
        <v>0</v>
      </c>
      <c r="I9679" s="11">
        <f t="shared" si="152"/>
        <v>0</v>
      </c>
      <c r="J9679" s="22"/>
    </row>
    <row r="9680" spans="5:10">
      <c r="E9680" s="4" t="e">
        <f>VLOOKUP(B9680,'[1]Base de datos Almacen'!$B$2:$E$3654,4,0)</f>
        <v>#N/A</v>
      </c>
      <c r="F9680" s="8">
        <v>0</v>
      </c>
      <c r="G9680" s="9">
        <f>SUMIFS('Entrada - Salida'!$E:$E,'Entrada - Salida'!$D:$D,Saldo!C9680,'Entrada - Salida'!C:C,Saldo!B9680)</f>
        <v>0</v>
      </c>
      <c r="H9680" s="10">
        <f>SUMIFS('Entrada - Salida'!$F:$F,'Entrada - Salida'!$D:$D,Saldo!C9680,'Entrada - Salida'!C:C,Saldo!B9680)</f>
        <v>0</v>
      </c>
      <c r="I9680" s="11">
        <f t="shared" si="152"/>
        <v>0</v>
      </c>
      <c r="J9680" s="22"/>
    </row>
    <row r="9681" spans="5:10">
      <c r="E9681" s="4" t="e">
        <f>VLOOKUP(B9681,'[1]Base de datos Almacen'!$B$2:$E$3654,4,0)</f>
        <v>#N/A</v>
      </c>
      <c r="F9681" s="8">
        <v>0</v>
      </c>
      <c r="G9681" s="9">
        <f>SUMIFS('Entrada - Salida'!$E:$E,'Entrada - Salida'!$D:$D,Saldo!C9681,'Entrada - Salida'!C:C,Saldo!B9681)</f>
        <v>0</v>
      </c>
      <c r="H9681" s="10">
        <f>SUMIFS('Entrada - Salida'!$F:$F,'Entrada - Salida'!$D:$D,Saldo!C9681,'Entrada - Salida'!C:C,Saldo!B9681)</f>
        <v>0</v>
      </c>
      <c r="I9681" s="11">
        <f t="shared" si="152"/>
        <v>0</v>
      </c>
      <c r="J9681" s="22"/>
    </row>
    <row r="9682" spans="5:10">
      <c r="E9682" s="4" t="e">
        <f>VLOOKUP(B9682,'[1]Base de datos Almacen'!$B$2:$E$3654,4,0)</f>
        <v>#N/A</v>
      </c>
      <c r="F9682" s="8">
        <v>0</v>
      </c>
      <c r="G9682" s="9">
        <f>SUMIFS('Entrada - Salida'!$E:$E,'Entrada - Salida'!$D:$D,Saldo!C9682,'Entrada - Salida'!C:C,Saldo!B9682)</f>
        <v>0</v>
      </c>
      <c r="H9682" s="10">
        <f>SUMIFS('Entrada - Salida'!$F:$F,'Entrada - Salida'!$D:$D,Saldo!C9682,'Entrada - Salida'!C:C,Saldo!B9682)</f>
        <v>0</v>
      </c>
      <c r="I9682" s="11">
        <f t="shared" si="152"/>
        <v>0</v>
      </c>
      <c r="J9682" s="22"/>
    </row>
    <row r="9683" spans="5:10">
      <c r="E9683" s="4" t="e">
        <f>VLOOKUP(B9683,'[1]Base de datos Almacen'!$B$2:$E$3654,4,0)</f>
        <v>#N/A</v>
      </c>
      <c r="F9683" s="8">
        <v>0</v>
      </c>
      <c r="G9683" s="9">
        <f>SUMIFS('Entrada - Salida'!$E:$E,'Entrada - Salida'!$D:$D,Saldo!C9683,'Entrada - Salida'!C:C,Saldo!B9683)</f>
        <v>0</v>
      </c>
      <c r="H9683" s="10">
        <f>SUMIFS('Entrada - Salida'!$F:$F,'Entrada - Salida'!$D:$D,Saldo!C9683,'Entrada - Salida'!C:C,Saldo!B9683)</f>
        <v>0</v>
      </c>
      <c r="I9683" s="11">
        <f t="shared" si="152"/>
        <v>0</v>
      </c>
      <c r="J9683" s="22"/>
    </row>
    <row r="9684" spans="5:10">
      <c r="E9684" s="4" t="e">
        <f>VLOOKUP(B9684,'[1]Base de datos Almacen'!$B$2:$E$3654,4,0)</f>
        <v>#N/A</v>
      </c>
      <c r="F9684" s="8">
        <v>0</v>
      </c>
      <c r="G9684" s="9">
        <f>SUMIFS('Entrada - Salida'!$E:$E,'Entrada - Salida'!$D:$D,Saldo!C9684,'Entrada - Salida'!C:C,Saldo!B9684)</f>
        <v>0</v>
      </c>
      <c r="H9684" s="10">
        <f>SUMIFS('Entrada - Salida'!$F:$F,'Entrada - Salida'!$D:$D,Saldo!C9684,'Entrada - Salida'!C:C,Saldo!B9684)</f>
        <v>0</v>
      </c>
      <c r="I9684" s="11">
        <f t="shared" si="152"/>
        <v>0</v>
      </c>
      <c r="J9684" s="22"/>
    </row>
    <row r="9685" spans="5:10">
      <c r="E9685" s="4" t="e">
        <f>VLOOKUP(B9685,'[1]Base de datos Almacen'!$B$2:$E$3654,4,0)</f>
        <v>#N/A</v>
      </c>
      <c r="F9685" s="8">
        <v>0</v>
      </c>
      <c r="G9685" s="9">
        <f>SUMIFS('Entrada - Salida'!$E:$E,'Entrada - Salida'!$D:$D,Saldo!C9685,'Entrada - Salida'!C:C,Saldo!B9685)</f>
        <v>0</v>
      </c>
      <c r="H9685" s="10">
        <f>SUMIFS('Entrada - Salida'!$F:$F,'Entrada - Salida'!$D:$D,Saldo!C9685,'Entrada - Salida'!C:C,Saldo!B9685)</f>
        <v>0</v>
      </c>
      <c r="I9685" s="11">
        <f t="shared" si="152"/>
        <v>0</v>
      </c>
      <c r="J9685" s="22"/>
    </row>
    <row r="9686" spans="5:10">
      <c r="E9686" s="4" t="e">
        <f>VLOOKUP(B9686,'[1]Base de datos Almacen'!$B$2:$E$3654,4,0)</f>
        <v>#N/A</v>
      </c>
      <c r="F9686" s="8">
        <v>0</v>
      </c>
      <c r="G9686" s="9">
        <f>SUMIFS('Entrada - Salida'!$E:$E,'Entrada - Salida'!$D:$D,Saldo!C9686,'Entrada - Salida'!C:C,Saldo!B9686)</f>
        <v>0</v>
      </c>
      <c r="H9686" s="10">
        <f>SUMIFS('Entrada - Salida'!$F:$F,'Entrada - Salida'!$D:$D,Saldo!C9686,'Entrada - Salida'!C:C,Saldo!B9686)</f>
        <v>0</v>
      </c>
      <c r="I9686" s="11">
        <f t="shared" si="152"/>
        <v>0</v>
      </c>
      <c r="J9686" s="22"/>
    </row>
    <row r="9687" spans="5:10">
      <c r="E9687" s="4" t="e">
        <f>VLOOKUP(B9687,'[1]Base de datos Almacen'!$B$2:$E$3654,4,0)</f>
        <v>#N/A</v>
      </c>
      <c r="F9687" s="8">
        <v>0</v>
      </c>
      <c r="G9687" s="9">
        <f>SUMIFS('Entrada - Salida'!$E:$E,'Entrada - Salida'!$D:$D,Saldo!C9687,'Entrada - Salida'!C:C,Saldo!B9687)</f>
        <v>0</v>
      </c>
      <c r="H9687" s="10">
        <f>SUMIFS('Entrada - Salida'!$F:$F,'Entrada - Salida'!$D:$D,Saldo!C9687,'Entrada - Salida'!C:C,Saldo!B9687)</f>
        <v>0</v>
      </c>
      <c r="I9687" s="11">
        <f t="shared" si="152"/>
        <v>0</v>
      </c>
      <c r="J9687" s="22"/>
    </row>
    <row r="9688" spans="5:10">
      <c r="E9688" s="4" t="e">
        <f>VLOOKUP(B9688,'[1]Base de datos Almacen'!$B$2:$E$3654,4,0)</f>
        <v>#N/A</v>
      </c>
      <c r="F9688" s="8">
        <v>0</v>
      </c>
      <c r="G9688" s="9">
        <f>SUMIFS('Entrada - Salida'!$E:$E,'Entrada - Salida'!$D:$D,Saldo!C9688,'Entrada - Salida'!C:C,Saldo!B9688)</f>
        <v>0</v>
      </c>
      <c r="H9688" s="10">
        <f>SUMIFS('Entrada - Salida'!$F:$F,'Entrada - Salida'!$D:$D,Saldo!C9688,'Entrada - Salida'!C:C,Saldo!B9688)</f>
        <v>0</v>
      </c>
      <c r="I9688" s="11">
        <f t="shared" si="152"/>
        <v>0</v>
      </c>
      <c r="J9688" s="22"/>
    </row>
    <row r="9689" spans="5:10">
      <c r="E9689" s="4" t="e">
        <f>VLOOKUP(B9689,'[1]Base de datos Almacen'!$B$2:$E$3654,4,0)</f>
        <v>#N/A</v>
      </c>
      <c r="F9689" s="8">
        <v>0</v>
      </c>
      <c r="G9689" s="9">
        <f>SUMIFS('Entrada - Salida'!$E:$E,'Entrada - Salida'!$D:$D,Saldo!C9689,'Entrada - Salida'!C:C,Saldo!B9689)</f>
        <v>0</v>
      </c>
      <c r="H9689" s="10">
        <f>SUMIFS('Entrada - Salida'!$F:$F,'Entrada - Salida'!$D:$D,Saldo!C9689,'Entrada - Salida'!C:C,Saldo!B9689)</f>
        <v>0</v>
      </c>
      <c r="I9689" s="11">
        <f t="shared" si="152"/>
        <v>0</v>
      </c>
      <c r="J9689" s="22"/>
    </row>
    <row r="9690" spans="5:10">
      <c r="E9690" s="4" t="e">
        <f>VLOOKUP(B9690,'[1]Base de datos Almacen'!$B$2:$E$3654,4,0)</f>
        <v>#N/A</v>
      </c>
      <c r="F9690" s="8">
        <v>0</v>
      </c>
      <c r="G9690" s="9">
        <f>SUMIFS('Entrada - Salida'!$E:$E,'Entrada - Salida'!$D:$D,Saldo!C9690,'Entrada - Salida'!C:C,Saldo!B9690)</f>
        <v>0</v>
      </c>
      <c r="H9690" s="10">
        <f>SUMIFS('Entrada - Salida'!$F:$F,'Entrada - Salida'!$D:$D,Saldo!C9690,'Entrada - Salida'!C:C,Saldo!B9690)</f>
        <v>0</v>
      </c>
      <c r="I9690" s="11">
        <f t="shared" si="152"/>
        <v>0</v>
      </c>
      <c r="J9690" s="22"/>
    </row>
    <row r="9691" spans="5:10">
      <c r="E9691" s="4" t="e">
        <f>VLOOKUP(B9691,'[1]Base de datos Almacen'!$B$2:$E$3654,4,0)</f>
        <v>#N/A</v>
      </c>
      <c r="F9691" s="8">
        <v>0</v>
      </c>
      <c r="G9691" s="9">
        <f>SUMIFS('Entrada - Salida'!$E:$E,'Entrada - Salida'!$D:$D,Saldo!C9691,'Entrada - Salida'!C:C,Saldo!B9691)</f>
        <v>0</v>
      </c>
      <c r="H9691" s="10">
        <f>SUMIFS('Entrada - Salida'!$F:$F,'Entrada - Salida'!$D:$D,Saldo!C9691,'Entrada - Salida'!C:C,Saldo!B9691)</f>
        <v>0</v>
      </c>
      <c r="I9691" s="11">
        <f t="shared" si="152"/>
        <v>0</v>
      </c>
      <c r="J9691" s="22"/>
    </row>
    <row r="9692" spans="5:10">
      <c r="E9692" s="4" t="e">
        <f>VLOOKUP(B9692,'[1]Base de datos Almacen'!$B$2:$E$3654,4,0)</f>
        <v>#N/A</v>
      </c>
      <c r="F9692" s="8">
        <v>0</v>
      </c>
      <c r="G9692" s="9">
        <f>SUMIFS('Entrada - Salida'!$E:$E,'Entrada - Salida'!$D:$D,Saldo!C9692,'Entrada - Salida'!C:C,Saldo!B9692)</f>
        <v>0</v>
      </c>
      <c r="H9692" s="10">
        <f>SUMIFS('Entrada - Salida'!$F:$F,'Entrada - Salida'!$D:$D,Saldo!C9692,'Entrada - Salida'!C:C,Saldo!B9692)</f>
        <v>0</v>
      </c>
      <c r="I9692" s="11">
        <f t="shared" si="152"/>
        <v>0</v>
      </c>
      <c r="J9692" s="22"/>
    </row>
    <row r="9693" spans="5:10">
      <c r="E9693" s="4" t="e">
        <f>VLOOKUP(B9693,'[1]Base de datos Almacen'!$B$2:$E$3654,4,0)</f>
        <v>#N/A</v>
      </c>
      <c r="F9693" s="8">
        <v>0</v>
      </c>
      <c r="G9693" s="9">
        <f>SUMIFS('Entrada - Salida'!$E:$E,'Entrada - Salida'!$D:$D,Saldo!C9693,'Entrada - Salida'!C:C,Saldo!B9693)</f>
        <v>0</v>
      </c>
      <c r="H9693" s="10">
        <f>SUMIFS('Entrada - Salida'!$F:$F,'Entrada - Salida'!$D:$D,Saldo!C9693,'Entrada - Salida'!C:C,Saldo!B9693)</f>
        <v>0</v>
      </c>
      <c r="I9693" s="11">
        <f t="shared" si="152"/>
        <v>0</v>
      </c>
      <c r="J9693" s="22"/>
    </row>
    <row r="9694" spans="5:10">
      <c r="E9694" s="4" t="e">
        <f>VLOOKUP(B9694,'[1]Base de datos Almacen'!$B$2:$E$3654,4,0)</f>
        <v>#N/A</v>
      </c>
      <c r="F9694" s="8">
        <v>0</v>
      </c>
      <c r="G9694" s="9">
        <f>SUMIFS('Entrada - Salida'!$E:$E,'Entrada - Salida'!$D:$D,Saldo!C9694,'Entrada - Salida'!C:C,Saldo!B9694)</f>
        <v>0</v>
      </c>
      <c r="H9694" s="10">
        <f>SUMIFS('Entrada - Salida'!$F:$F,'Entrada - Salida'!$D:$D,Saldo!C9694,'Entrada - Salida'!C:C,Saldo!B9694)</f>
        <v>0</v>
      </c>
      <c r="I9694" s="11">
        <f t="shared" si="152"/>
        <v>0</v>
      </c>
      <c r="J9694" s="22"/>
    </row>
    <row r="9695" spans="5:10">
      <c r="E9695" s="4" t="e">
        <f>VLOOKUP(B9695,'[1]Base de datos Almacen'!$B$2:$E$3654,4,0)</f>
        <v>#N/A</v>
      </c>
      <c r="F9695" s="8">
        <v>0</v>
      </c>
      <c r="G9695" s="9">
        <f>SUMIFS('Entrada - Salida'!$E:$E,'Entrada - Salida'!$D:$D,Saldo!C9695,'Entrada - Salida'!C:C,Saldo!B9695)</f>
        <v>0</v>
      </c>
      <c r="H9695" s="10">
        <f>SUMIFS('Entrada - Salida'!$F:$F,'Entrada - Salida'!$D:$D,Saldo!C9695,'Entrada - Salida'!C:C,Saldo!B9695)</f>
        <v>0</v>
      </c>
      <c r="I9695" s="11">
        <f t="shared" si="152"/>
        <v>0</v>
      </c>
      <c r="J9695" s="22"/>
    </row>
    <row r="9696" spans="5:10">
      <c r="E9696" s="4" t="e">
        <f>VLOOKUP(B9696,'[1]Base de datos Almacen'!$B$2:$E$3654,4,0)</f>
        <v>#N/A</v>
      </c>
      <c r="F9696" s="8">
        <v>0</v>
      </c>
      <c r="G9696" s="9">
        <f>SUMIFS('Entrada - Salida'!$E:$E,'Entrada - Salida'!$D:$D,Saldo!C9696,'Entrada - Salida'!C:C,Saldo!B9696)</f>
        <v>0</v>
      </c>
      <c r="H9696" s="10">
        <f>SUMIFS('Entrada - Salida'!$F:$F,'Entrada - Salida'!$D:$D,Saldo!C9696,'Entrada - Salida'!C:C,Saldo!B9696)</f>
        <v>0</v>
      </c>
      <c r="I9696" s="11">
        <f t="shared" si="152"/>
        <v>0</v>
      </c>
      <c r="J9696" s="22"/>
    </row>
    <row r="9697" spans="5:10">
      <c r="E9697" s="4" t="e">
        <f>VLOOKUP(B9697,'[1]Base de datos Almacen'!$B$2:$E$3654,4,0)</f>
        <v>#N/A</v>
      </c>
      <c r="F9697" s="8">
        <v>0</v>
      </c>
      <c r="G9697" s="9">
        <f>SUMIFS('Entrada - Salida'!$E:$E,'Entrada - Salida'!$D:$D,Saldo!C9697,'Entrada - Salida'!C:C,Saldo!B9697)</f>
        <v>0</v>
      </c>
      <c r="H9697" s="10">
        <f>SUMIFS('Entrada - Salida'!$F:$F,'Entrada - Salida'!$D:$D,Saldo!C9697,'Entrada - Salida'!C:C,Saldo!B9697)</f>
        <v>0</v>
      </c>
      <c r="I9697" s="11">
        <f t="shared" si="152"/>
        <v>0</v>
      </c>
      <c r="J9697" s="22"/>
    </row>
    <row r="9698" spans="5:10">
      <c r="E9698" s="4" t="e">
        <f>VLOOKUP(B9698,'[1]Base de datos Almacen'!$B$2:$E$3654,4,0)</f>
        <v>#N/A</v>
      </c>
      <c r="F9698" s="8">
        <v>0</v>
      </c>
      <c r="G9698" s="9">
        <f>SUMIFS('Entrada - Salida'!$E:$E,'Entrada - Salida'!$D:$D,Saldo!C9698,'Entrada - Salida'!C:C,Saldo!B9698)</f>
        <v>0</v>
      </c>
      <c r="H9698" s="10">
        <f>SUMIFS('Entrada - Salida'!$F:$F,'Entrada - Salida'!$D:$D,Saldo!C9698,'Entrada - Salida'!C:C,Saldo!B9698)</f>
        <v>0</v>
      </c>
      <c r="I9698" s="11">
        <f t="shared" si="152"/>
        <v>0</v>
      </c>
      <c r="J9698" s="22"/>
    </row>
    <row r="9699" spans="5:10">
      <c r="E9699" s="4" t="e">
        <f>VLOOKUP(B9699,'[1]Base de datos Almacen'!$B$2:$E$3654,4,0)</f>
        <v>#N/A</v>
      </c>
      <c r="F9699" s="8">
        <v>0</v>
      </c>
      <c r="G9699" s="9">
        <f>SUMIFS('Entrada - Salida'!$E:$E,'Entrada - Salida'!$D:$D,Saldo!C9699,'Entrada - Salida'!C:C,Saldo!B9699)</f>
        <v>0</v>
      </c>
      <c r="H9699" s="10">
        <f>SUMIFS('Entrada - Salida'!$F:$F,'Entrada - Salida'!$D:$D,Saldo!C9699,'Entrada - Salida'!C:C,Saldo!B9699)</f>
        <v>0</v>
      </c>
      <c r="I9699" s="11">
        <f t="shared" si="152"/>
        <v>0</v>
      </c>
      <c r="J9699" s="22"/>
    </row>
    <row r="9700" spans="5:10">
      <c r="E9700" s="4" t="e">
        <f>VLOOKUP(B9700,'[1]Base de datos Almacen'!$B$2:$E$3654,4,0)</f>
        <v>#N/A</v>
      </c>
      <c r="F9700" s="8">
        <v>0</v>
      </c>
      <c r="G9700" s="9">
        <f>SUMIFS('Entrada - Salida'!$E:$E,'Entrada - Salida'!$D:$D,Saldo!C9700,'Entrada - Salida'!C:C,Saldo!B9700)</f>
        <v>0</v>
      </c>
      <c r="H9700" s="10">
        <f>SUMIFS('Entrada - Salida'!$F:$F,'Entrada - Salida'!$D:$D,Saldo!C9700,'Entrada - Salida'!C:C,Saldo!B9700)</f>
        <v>0</v>
      </c>
      <c r="I9700" s="11">
        <f t="shared" si="152"/>
        <v>0</v>
      </c>
      <c r="J9700" s="22"/>
    </row>
    <row r="9701" spans="5:10">
      <c r="E9701" s="4" t="e">
        <f>VLOOKUP(B9701,'[1]Base de datos Almacen'!$B$2:$E$3654,4,0)</f>
        <v>#N/A</v>
      </c>
      <c r="F9701" s="8">
        <v>0</v>
      </c>
      <c r="G9701" s="9">
        <f>SUMIFS('Entrada - Salida'!$E:$E,'Entrada - Salida'!$D:$D,Saldo!C9701,'Entrada - Salida'!C:C,Saldo!B9701)</f>
        <v>0</v>
      </c>
      <c r="H9701" s="10">
        <f>SUMIFS('Entrada - Salida'!$F:$F,'Entrada - Salida'!$D:$D,Saldo!C9701,'Entrada - Salida'!C:C,Saldo!B9701)</f>
        <v>0</v>
      </c>
      <c r="I9701" s="11">
        <f t="shared" si="152"/>
        <v>0</v>
      </c>
      <c r="J9701" s="22"/>
    </row>
    <row r="9702" spans="5:10">
      <c r="E9702" s="4" t="e">
        <f>VLOOKUP(B9702,'[1]Base de datos Almacen'!$B$2:$E$3654,4,0)</f>
        <v>#N/A</v>
      </c>
      <c r="F9702" s="8">
        <v>0</v>
      </c>
      <c r="G9702" s="9">
        <f>SUMIFS('Entrada - Salida'!$E:$E,'Entrada - Salida'!$D:$D,Saldo!C9702,'Entrada - Salida'!C:C,Saldo!B9702)</f>
        <v>0</v>
      </c>
      <c r="H9702" s="10">
        <f>SUMIFS('Entrada - Salida'!$F:$F,'Entrada - Salida'!$D:$D,Saldo!C9702,'Entrada - Salida'!C:C,Saldo!B9702)</f>
        <v>0</v>
      </c>
      <c r="I9702" s="11">
        <f t="shared" si="152"/>
        <v>0</v>
      </c>
      <c r="J9702" s="22"/>
    </row>
    <row r="9703" spans="5:10">
      <c r="E9703" s="4" t="e">
        <f>VLOOKUP(B9703,'[1]Base de datos Almacen'!$B$2:$E$3654,4,0)</f>
        <v>#N/A</v>
      </c>
      <c r="F9703" s="8">
        <v>0</v>
      </c>
      <c r="G9703" s="9">
        <f>SUMIFS('Entrada - Salida'!$E:$E,'Entrada - Salida'!$D:$D,Saldo!C9703,'Entrada - Salida'!C:C,Saldo!B9703)</f>
        <v>0</v>
      </c>
      <c r="H9703" s="10">
        <f>SUMIFS('Entrada - Salida'!$F:$F,'Entrada - Salida'!$D:$D,Saldo!C9703,'Entrada - Salida'!C:C,Saldo!B9703)</f>
        <v>0</v>
      </c>
      <c r="I9703" s="11">
        <f t="shared" si="152"/>
        <v>0</v>
      </c>
      <c r="J9703" s="22"/>
    </row>
    <row r="9704" spans="5:10">
      <c r="E9704" s="4" t="e">
        <f>VLOOKUP(B9704,'[1]Base de datos Almacen'!$B$2:$E$3654,4,0)</f>
        <v>#N/A</v>
      </c>
      <c r="F9704" s="8">
        <v>0</v>
      </c>
      <c r="G9704" s="9">
        <f>SUMIFS('Entrada - Salida'!$E:$E,'Entrada - Salida'!$D:$D,Saldo!C9704,'Entrada - Salida'!C:C,Saldo!B9704)</f>
        <v>0</v>
      </c>
      <c r="H9704" s="10">
        <f>SUMIFS('Entrada - Salida'!$F:$F,'Entrada - Salida'!$D:$D,Saldo!C9704,'Entrada - Salida'!C:C,Saldo!B9704)</f>
        <v>0</v>
      </c>
      <c r="I9704" s="11">
        <f t="shared" si="152"/>
        <v>0</v>
      </c>
      <c r="J9704" s="22"/>
    </row>
    <row r="9705" spans="5:10">
      <c r="E9705" s="4" t="e">
        <f>VLOOKUP(B9705,'[1]Base de datos Almacen'!$B$2:$E$3654,4,0)</f>
        <v>#N/A</v>
      </c>
      <c r="F9705" s="8">
        <v>0</v>
      </c>
      <c r="G9705" s="9">
        <f>SUMIFS('Entrada - Salida'!$E:$E,'Entrada - Salida'!$D:$D,Saldo!C9705,'Entrada - Salida'!C:C,Saldo!B9705)</f>
        <v>0</v>
      </c>
      <c r="H9705" s="10">
        <f>SUMIFS('Entrada - Salida'!$F:$F,'Entrada - Salida'!$D:$D,Saldo!C9705,'Entrada - Salida'!C:C,Saldo!B9705)</f>
        <v>0</v>
      </c>
      <c r="I9705" s="11">
        <f t="shared" si="152"/>
        <v>0</v>
      </c>
      <c r="J9705" s="22"/>
    </row>
    <row r="9706" spans="5:10">
      <c r="E9706" s="4" t="e">
        <f>VLOOKUP(B9706,'[1]Base de datos Almacen'!$B$2:$E$3654,4,0)</f>
        <v>#N/A</v>
      </c>
      <c r="F9706" s="8">
        <v>0</v>
      </c>
      <c r="G9706" s="9">
        <f>SUMIFS('Entrada - Salida'!$E:$E,'Entrada - Salida'!$D:$D,Saldo!C9706,'Entrada - Salida'!C:C,Saldo!B9706)</f>
        <v>0</v>
      </c>
      <c r="H9706" s="10">
        <f>SUMIFS('Entrada - Salida'!$F:$F,'Entrada - Salida'!$D:$D,Saldo!C9706,'Entrada - Salida'!C:C,Saldo!B9706)</f>
        <v>0</v>
      </c>
      <c r="I9706" s="11">
        <f t="shared" si="152"/>
        <v>0</v>
      </c>
      <c r="J9706" s="22"/>
    </row>
    <row r="9707" spans="5:10">
      <c r="E9707" s="4" t="e">
        <f>VLOOKUP(B9707,'[1]Base de datos Almacen'!$B$2:$E$3654,4,0)</f>
        <v>#N/A</v>
      </c>
      <c r="F9707" s="8">
        <v>0</v>
      </c>
      <c r="G9707" s="9">
        <f>SUMIFS('Entrada - Salida'!$E:$E,'Entrada - Salida'!$D:$D,Saldo!C9707,'Entrada - Salida'!C:C,Saldo!B9707)</f>
        <v>0</v>
      </c>
      <c r="H9707" s="10">
        <f>SUMIFS('Entrada - Salida'!$F:$F,'Entrada - Salida'!$D:$D,Saldo!C9707,'Entrada - Salida'!C:C,Saldo!B9707)</f>
        <v>0</v>
      </c>
      <c r="I9707" s="11">
        <f t="shared" si="152"/>
        <v>0</v>
      </c>
      <c r="J9707" s="22"/>
    </row>
    <row r="9708" spans="5:10">
      <c r="E9708" s="4" t="e">
        <f>VLOOKUP(B9708,'[1]Base de datos Almacen'!$B$2:$E$3654,4,0)</f>
        <v>#N/A</v>
      </c>
      <c r="F9708" s="8">
        <v>0</v>
      </c>
      <c r="G9708" s="9">
        <f>SUMIFS('Entrada - Salida'!$E:$E,'Entrada - Salida'!$D:$D,Saldo!C9708,'Entrada - Salida'!C:C,Saldo!B9708)</f>
        <v>0</v>
      </c>
      <c r="H9708" s="10">
        <f>SUMIFS('Entrada - Salida'!$F:$F,'Entrada - Salida'!$D:$D,Saldo!C9708,'Entrada - Salida'!C:C,Saldo!B9708)</f>
        <v>0</v>
      </c>
      <c r="I9708" s="11">
        <f t="shared" si="152"/>
        <v>0</v>
      </c>
      <c r="J9708" s="22"/>
    </row>
    <row r="9709" spans="5:10">
      <c r="E9709" s="4" t="e">
        <f>VLOOKUP(B9709,'[1]Base de datos Almacen'!$B$2:$E$3654,4,0)</f>
        <v>#N/A</v>
      </c>
      <c r="F9709" s="8">
        <v>0</v>
      </c>
      <c r="G9709" s="9">
        <f>SUMIFS('Entrada - Salida'!$E:$E,'Entrada - Salida'!$D:$D,Saldo!C9709,'Entrada - Salida'!C:C,Saldo!B9709)</f>
        <v>0</v>
      </c>
      <c r="H9709" s="10">
        <f>SUMIFS('Entrada - Salida'!$F:$F,'Entrada - Salida'!$D:$D,Saldo!C9709,'Entrada - Salida'!C:C,Saldo!B9709)</f>
        <v>0</v>
      </c>
      <c r="I9709" s="11">
        <f t="shared" si="152"/>
        <v>0</v>
      </c>
      <c r="J9709" s="22"/>
    </row>
    <row r="9710" spans="5:10">
      <c r="E9710" s="4" t="e">
        <f>VLOOKUP(B9710,'[1]Base de datos Almacen'!$B$2:$E$3654,4,0)</f>
        <v>#N/A</v>
      </c>
      <c r="F9710" s="8">
        <v>0</v>
      </c>
      <c r="G9710" s="9">
        <f>SUMIFS('Entrada - Salida'!$E:$E,'Entrada - Salida'!$D:$D,Saldo!C9710,'Entrada - Salida'!C:C,Saldo!B9710)</f>
        <v>0</v>
      </c>
      <c r="H9710" s="10">
        <f>SUMIFS('Entrada - Salida'!$F:$F,'Entrada - Salida'!$D:$D,Saldo!C9710,'Entrada - Salida'!C:C,Saldo!B9710)</f>
        <v>0</v>
      </c>
      <c r="I9710" s="11">
        <f t="shared" ref="I9710:I9773" si="153">+(G9710-H9710)+F9710</f>
        <v>0</v>
      </c>
      <c r="J9710" s="22"/>
    </row>
    <row r="9711" spans="5:10">
      <c r="E9711" s="4" t="e">
        <f>VLOOKUP(B9711,'[1]Base de datos Almacen'!$B$2:$E$3654,4,0)</f>
        <v>#N/A</v>
      </c>
      <c r="F9711" s="8">
        <v>0</v>
      </c>
      <c r="G9711" s="9">
        <f>SUMIFS('Entrada - Salida'!$E:$E,'Entrada - Salida'!$D:$D,Saldo!C9711,'Entrada - Salida'!C:C,Saldo!B9711)</f>
        <v>0</v>
      </c>
      <c r="H9711" s="10">
        <f>SUMIFS('Entrada - Salida'!$F:$F,'Entrada - Salida'!$D:$D,Saldo!C9711,'Entrada - Salida'!C:C,Saldo!B9711)</f>
        <v>0</v>
      </c>
      <c r="I9711" s="11">
        <f t="shared" si="153"/>
        <v>0</v>
      </c>
      <c r="J9711" s="22"/>
    </row>
    <row r="9712" spans="5:10">
      <c r="E9712" s="4" t="e">
        <f>VLOOKUP(B9712,'[1]Base de datos Almacen'!$B$2:$E$3654,4,0)</f>
        <v>#N/A</v>
      </c>
      <c r="F9712" s="8">
        <v>0</v>
      </c>
      <c r="G9712" s="9">
        <f>SUMIFS('Entrada - Salida'!$E:$E,'Entrada - Salida'!$D:$D,Saldo!C9712,'Entrada - Salida'!C:C,Saldo!B9712)</f>
        <v>0</v>
      </c>
      <c r="H9712" s="10">
        <f>SUMIFS('Entrada - Salida'!$F:$F,'Entrada - Salida'!$D:$D,Saldo!C9712,'Entrada - Salida'!C:C,Saldo!B9712)</f>
        <v>0</v>
      </c>
      <c r="I9712" s="11">
        <f t="shared" si="153"/>
        <v>0</v>
      </c>
      <c r="J9712" s="22"/>
    </row>
    <row r="9713" spans="5:10">
      <c r="E9713" s="4" t="e">
        <f>VLOOKUP(B9713,'[1]Base de datos Almacen'!$B$2:$E$3654,4,0)</f>
        <v>#N/A</v>
      </c>
      <c r="F9713" s="8">
        <v>0</v>
      </c>
      <c r="G9713" s="9">
        <f>SUMIFS('Entrada - Salida'!$E:$E,'Entrada - Salida'!$D:$D,Saldo!C9713,'Entrada - Salida'!C:C,Saldo!B9713)</f>
        <v>0</v>
      </c>
      <c r="H9713" s="10">
        <f>SUMIFS('Entrada - Salida'!$F:$F,'Entrada - Salida'!$D:$D,Saldo!C9713,'Entrada - Salida'!C:C,Saldo!B9713)</f>
        <v>0</v>
      </c>
      <c r="I9713" s="11">
        <f t="shared" si="153"/>
        <v>0</v>
      </c>
      <c r="J9713" s="22"/>
    </row>
    <row r="9714" spans="5:10">
      <c r="E9714" s="4" t="e">
        <f>VLOOKUP(B9714,'[1]Base de datos Almacen'!$B$2:$E$3654,4,0)</f>
        <v>#N/A</v>
      </c>
      <c r="F9714" s="8">
        <v>0</v>
      </c>
      <c r="G9714" s="9">
        <f>SUMIFS('Entrada - Salida'!$E:$E,'Entrada - Salida'!$D:$D,Saldo!C9714,'Entrada - Salida'!C:C,Saldo!B9714)</f>
        <v>0</v>
      </c>
      <c r="H9714" s="10">
        <f>SUMIFS('Entrada - Salida'!$F:$F,'Entrada - Salida'!$D:$D,Saldo!C9714,'Entrada - Salida'!C:C,Saldo!B9714)</f>
        <v>0</v>
      </c>
      <c r="I9714" s="11">
        <f t="shared" si="153"/>
        <v>0</v>
      </c>
      <c r="J9714" s="22"/>
    </row>
    <row r="9715" spans="5:10">
      <c r="E9715" s="4" t="e">
        <f>VLOOKUP(B9715,'[1]Base de datos Almacen'!$B$2:$E$3654,4,0)</f>
        <v>#N/A</v>
      </c>
      <c r="F9715" s="8">
        <v>0</v>
      </c>
      <c r="G9715" s="9">
        <f>SUMIFS('Entrada - Salida'!$E:$E,'Entrada - Salida'!$D:$D,Saldo!C9715,'Entrada - Salida'!C:C,Saldo!B9715)</f>
        <v>0</v>
      </c>
      <c r="H9715" s="10">
        <f>SUMIFS('Entrada - Salida'!$F:$F,'Entrada - Salida'!$D:$D,Saldo!C9715,'Entrada - Salida'!C:C,Saldo!B9715)</f>
        <v>0</v>
      </c>
      <c r="I9715" s="11">
        <f t="shared" si="153"/>
        <v>0</v>
      </c>
      <c r="J9715" s="22"/>
    </row>
    <row r="9716" spans="5:10">
      <c r="E9716" s="4" t="e">
        <f>VLOOKUP(B9716,'[1]Base de datos Almacen'!$B$2:$E$3654,4,0)</f>
        <v>#N/A</v>
      </c>
      <c r="F9716" s="8">
        <v>0</v>
      </c>
      <c r="G9716" s="9">
        <f>SUMIFS('Entrada - Salida'!$E:$E,'Entrada - Salida'!$D:$D,Saldo!C9716,'Entrada - Salida'!C:C,Saldo!B9716)</f>
        <v>0</v>
      </c>
      <c r="H9716" s="10">
        <f>SUMIFS('Entrada - Salida'!$F:$F,'Entrada - Salida'!$D:$D,Saldo!C9716,'Entrada - Salida'!C:C,Saldo!B9716)</f>
        <v>0</v>
      </c>
      <c r="I9716" s="11">
        <f t="shared" si="153"/>
        <v>0</v>
      </c>
      <c r="J9716" s="22"/>
    </row>
    <row r="9717" spans="5:10">
      <c r="E9717" s="4" t="e">
        <f>VLOOKUP(B9717,'[1]Base de datos Almacen'!$B$2:$E$3654,4,0)</f>
        <v>#N/A</v>
      </c>
      <c r="F9717" s="8">
        <v>0</v>
      </c>
      <c r="G9717" s="9">
        <f>SUMIFS('Entrada - Salida'!$E:$E,'Entrada - Salida'!$D:$D,Saldo!C9717,'Entrada - Salida'!C:C,Saldo!B9717)</f>
        <v>0</v>
      </c>
      <c r="H9717" s="10">
        <f>SUMIFS('Entrada - Salida'!$F:$F,'Entrada - Salida'!$D:$D,Saldo!C9717,'Entrada - Salida'!C:C,Saldo!B9717)</f>
        <v>0</v>
      </c>
      <c r="I9717" s="11">
        <f t="shared" si="153"/>
        <v>0</v>
      </c>
      <c r="J9717" s="22"/>
    </row>
    <row r="9718" spans="5:10">
      <c r="E9718" s="4" t="e">
        <f>VLOOKUP(B9718,'[1]Base de datos Almacen'!$B$2:$E$3654,4,0)</f>
        <v>#N/A</v>
      </c>
      <c r="F9718" s="8">
        <v>0</v>
      </c>
      <c r="G9718" s="9">
        <f>SUMIFS('Entrada - Salida'!$E:$E,'Entrada - Salida'!$D:$D,Saldo!C9718,'Entrada - Salida'!C:C,Saldo!B9718)</f>
        <v>0</v>
      </c>
      <c r="H9718" s="10">
        <f>SUMIFS('Entrada - Salida'!$F:$F,'Entrada - Salida'!$D:$D,Saldo!C9718,'Entrada - Salida'!C:C,Saldo!B9718)</f>
        <v>0</v>
      </c>
      <c r="I9718" s="11">
        <f t="shared" si="153"/>
        <v>0</v>
      </c>
      <c r="J9718" s="22"/>
    </row>
    <row r="9719" spans="5:10">
      <c r="E9719" s="4" t="e">
        <f>VLOOKUP(B9719,'[1]Base de datos Almacen'!$B$2:$E$3654,4,0)</f>
        <v>#N/A</v>
      </c>
      <c r="F9719" s="8">
        <v>0</v>
      </c>
      <c r="G9719" s="9">
        <f>SUMIFS('Entrada - Salida'!$E:$E,'Entrada - Salida'!$D:$D,Saldo!C9719,'Entrada - Salida'!C:C,Saldo!B9719)</f>
        <v>0</v>
      </c>
      <c r="H9719" s="10">
        <f>SUMIFS('Entrada - Salida'!$F:$F,'Entrada - Salida'!$D:$D,Saldo!C9719,'Entrada - Salida'!C:C,Saldo!B9719)</f>
        <v>0</v>
      </c>
      <c r="I9719" s="11">
        <f t="shared" si="153"/>
        <v>0</v>
      </c>
      <c r="J9719" s="22"/>
    </row>
    <row r="9720" spans="5:10">
      <c r="E9720" s="4" t="e">
        <f>VLOOKUP(B9720,'[1]Base de datos Almacen'!$B$2:$E$3654,4,0)</f>
        <v>#N/A</v>
      </c>
      <c r="F9720" s="8">
        <v>0</v>
      </c>
      <c r="G9720" s="9">
        <f>SUMIFS('Entrada - Salida'!$E:$E,'Entrada - Salida'!$D:$D,Saldo!C9720,'Entrada - Salida'!C:C,Saldo!B9720)</f>
        <v>0</v>
      </c>
      <c r="H9720" s="10">
        <f>SUMIFS('Entrada - Salida'!$F:$F,'Entrada - Salida'!$D:$D,Saldo!C9720,'Entrada - Salida'!C:C,Saldo!B9720)</f>
        <v>0</v>
      </c>
      <c r="I9720" s="11">
        <f t="shared" si="153"/>
        <v>0</v>
      </c>
      <c r="J9720" s="22"/>
    </row>
    <row r="9721" spans="5:10">
      <c r="E9721" s="4" t="e">
        <f>VLOOKUP(B9721,'[1]Base de datos Almacen'!$B$2:$E$3654,4,0)</f>
        <v>#N/A</v>
      </c>
      <c r="F9721" s="8">
        <v>0</v>
      </c>
      <c r="G9721" s="9">
        <f>SUMIFS('Entrada - Salida'!$E:$E,'Entrada - Salida'!$D:$D,Saldo!C9721,'Entrada - Salida'!C:C,Saldo!B9721)</f>
        <v>0</v>
      </c>
      <c r="H9721" s="10">
        <f>SUMIFS('Entrada - Salida'!$F:$F,'Entrada - Salida'!$D:$D,Saldo!C9721,'Entrada - Salida'!C:C,Saldo!B9721)</f>
        <v>0</v>
      </c>
      <c r="I9721" s="11">
        <f t="shared" si="153"/>
        <v>0</v>
      </c>
      <c r="J9721" s="22"/>
    </row>
    <row r="9722" spans="5:10">
      <c r="E9722" s="4" t="e">
        <f>VLOOKUP(B9722,'[1]Base de datos Almacen'!$B$2:$E$3654,4,0)</f>
        <v>#N/A</v>
      </c>
      <c r="F9722" s="8">
        <v>0</v>
      </c>
      <c r="G9722" s="9">
        <f>SUMIFS('Entrada - Salida'!$E:$E,'Entrada - Salida'!$D:$D,Saldo!C9722,'Entrada - Salida'!C:C,Saldo!B9722)</f>
        <v>0</v>
      </c>
      <c r="H9722" s="10">
        <f>SUMIFS('Entrada - Salida'!$F:$F,'Entrada - Salida'!$D:$D,Saldo!C9722,'Entrada - Salida'!C:C,Saldo!B9722)</f>
        <v>0</v>
      </c>
      <c r="I9722" s="11">
        <f t="shared" si="153"/>
        <v>0</v>
      </c>
      <c r="J9722" s="22"/>
    </row>
    <row r="9723" spans="5:10">
      <c r="E9723" s="4" t="e">
        <f>VLOOKUP(B9723,'[1]Base de datos Almacen'!$B$2:$E$3654,4,0)</f>
        <v>#N/A</v>
      </c>
      <c r="F9723" s="8">
        <v>0</v>
      </c>
      <c r="G9723" s="9">
        <f>SUMIFS('Entrada - Salida'!$E:$E,'Entrada - Salida'!$D:$D,Saldo!C9723,'Entrada - Salida'!C:C,Saldo!B9723)</f>
        <v>0</v>
      </c>
      <c r="H9723" s="10">
        <f>SUMIFS('Entrada - Salida'!$F:$F,'Entrada - Salida'!$D:$D,Saldo!C9723,'Entrada - Salida'!C:C,Saldo!B9723)</f>
        <v>0</v>
      </c>
      <c r="I9723" s="11">
        <f t="shared" si="153"/>
        <v>0</v>
      </c>
      <c r="J9723" s="22"/>
    </row>
    <row r="9724" spans="5:10">
      <c r="E9724" s="4" t="e">
        <f>VLOOKUP(B9724,'[1]Base de datos Almacen'!$B$2:$E$3654,4,0)</f>
        <v>#N/A</v>
      </c>
      <c r="F9724" s="8">
        <v>0</v>
      </c>
      <c r="G9724" s="9">
        <f>SUMIFS('Entrada - Salida'!$E:$E,'Entrada - Salida'!$D:$D,Saldo!C9724,'Entrada - Salida'!C:C,Saldo!B9724)</f>
        <v>0</v>
      </c>
      <c r="H9724" s="10">
        <f>SUMIFS('Entrada - Salida'!$F:$F,'Entrada - Salida'!$D:$D,Saldo!C9724,'Entrada - Salida'!C:C,Saldo!B9724)</f>
        <v>0</v>
      </c>
      <c r="I9724" s="11">
        <f t="shared" si="153"/>
        <v>0</v>
      </c>
      <c r="J9724" s="22"/>
    </row>
    <row r="9725" spans="5:10">
      <c r="E9725" s="4" t="e">
        <f>VLOOKUP(B9725,'[1]Base de datos Almacen'!$B$2:$E$3654,4,0)</f>
        <v>#N/A</v>
      </c>
      <c r="F9725" s="8">
        <v>0</v>
      </c>
      <c r="G9725" s="9">
        <f>SUMIFS('Entrada - Salida'!$E:$E,'Entrada - Salida'!$D:$D,Saldo!C9725,'Entrada - Salida'!C:C,Saldo!B9725)</f>
        <v>0</v>
      </c>
      <c r="H9725" s="10">
        <f>SUMIFS('Entrada - Salida'!$F:$F,'Entrada - Salida'!$D:$D,Saldo!C9725,'Entrada - Salida'!C:C,Saldo!B9725)</f>
        <v>0</v>
      </c>
      <c r="I9725" s="11">
        <f t="shared" si="153"/>
        <v>0</v>
      </c>
      <c r="J9725" s="22"/>
    </row>
    <row r="9726" spans="5:10">
      <c r="E9726" s="4" t="e">
        <f>VLOOKUP(B9726,'[1]Base de datos Almacen'!$B$2:$E$3654,4,0)</f>
        <v>#N/A</v>
      </c>
      <c r="F9726" s="8">
        <v>0</v>
      </c>
      <c r="G9726" s="9">
        <f>SUMIFS('Entrada - Salida'!$E:$E,'Entrada - Salida'!$D:$D,Saldo!C9726,'Entrada - Salida'!C:C,Saldo!B9726)</f>
        <v>0</v>
      </c>
      <c r="H9726" s="10">
        <f>SUMIFS('Entrada - Salida'!$F:$F,'Entrada - Salida'!$D:$D,Saldo!C9726,'Entrada - Salida'!C:C,Saldo!B9726)</f>
        <v>0</v>
      </c>
      <c r="I9726" s="11">
        <f t="shared" si="153"/>
        <v>0</v>
      </c>
      <c r="J9726" s="22"/>
    </row>
    <row r="9727" spans="5:10">
      <c r="E9727" s="4" t="e">
        <f>VLOOKUP(B9727,'[1]Base de datos Almacen'!$B$2:$E$3654,4,0)</f>
        <v>#N/A</v>
      </c>
      <c r="F9727" s="8">
        <v>0</v>
      </c>
      <c r="G9727" s="9">
        <f>SUMIFS('Entrada - Salida'!$E:$E,'Entrada - Salida'!$D:$D,Saldo!C9727,'Entrada - Salida'!C:C,Saldo!B9727)</f>
        <v>0</v>
      </c>
      <c r="H9727" s="10">
        <f>SUMIFS('Entrada - Salida'!$F:$F,'Entrada - Salida'!$D:$D,Saldo!C9727,'Entrada - Salida'!C:C,Saldo!B9727)</f>
        <v>0</v>
      </c>
      <c r="I9727" s="11">
        <f t="shared" si="153"/>
        <v>0</v>
      </c>
      <c r="J9727" s="22"/>
    </row>
    <row r="9728" spans="5:10">
      <c r="E9728" s="4" t="e">
        <f>VLOOKUP(B9728,'[1]Base de datos Almacen'!$B$2:$E$3654,4,0)</f>
        <v>#N/A</v>
      </c>
      <c r="F9728" s="8">
        <v>0</v>
      </c>
      <c r="G9728" s="9">
        <f>SUMIFS('Entrada - Salida'!$E:$E,'Entrada - Salida'!$D:$D,Saldo!C9728,'Entrada - Salida'!C:C,Saldo!B9728)</f>
        <v>0</v>
      </c>
      <c r="H9728" s="10">
        <f>SUMIFS('Entrada - Salida'!$F:$F,'Entrada - Salida'!$D:$D,Saldo!C9728,'Entrada - Salida'!C:C,Saldo!B9728)</f>
        <v>0</v>
      </c>
      <c r="I9728" s="11">
        <f t="shared" si="153"/>
        <v>0</v>
      </c>
      <c r="J9728" s="22"/>
    </row>
    <row r="9729" spans="5:10">
      <c r="E9729" s="4" t="e">
        <f>VLOOKUP(B9729,'[1]Base de datos Almacen'!$B$2:$E$3654,4,0)</f>
        <v>#N/A</v>
      </c>
      <c r="F9729" s="8">
        <v>0</v>
      </c>
      <c r="G9729" s="9">
        <f>SUMIFS('Entrada - Salida'!$E:$E,'Entrada - Salida'!$D:$D,Saldo!C9729,'Entrada - Salida'!C:C,Saldo!B9729)</f>
        <v>0</v>
      </c>
      <c r="H9729" s="10">
        <f>SUMIFS('Entrada - Salida'!$F:$F,'Entrada - Salida'!$D:$D,Saldo!C9729,'Entrada - Salida'!C:C,Saldo!B9729)</f>
        <v>0</v>
      </c>
      <c r="I9729" s="11">
        <f t="shared" si="153"/>
        <v>0</v>
      </c>
      <c r="J9729" s="22"/>
    </row>
    <row r="9730" spans="5:10">
      <c r="E9730" s="4" t="e">
        <f>VLOOKUP(B9730,'[1]Base de datos Almacen'!$B$2:$E$3654,4,0)</f>
        <v>#N/A</v>
      </c>
      <c r="F9730" s="8">
        <v>0</v>
      </c>
      <c r="G9730" s="9">
        <f>SUMIFS('Entrada - Salida'!$E:$E,'Entrada - Salida'!$D:$D,Saldo!C9730,'Entrada - Salida'!C:C,Saldo!B9730)</f>
        <v>0</v>
      </c>
      <c r="H9730" s="10">
        <f>SUMIFS('Entrada - Salida'!$F:$F,'Entrada - Salida'!$D:$D,Saldo!C9730,'Entrada - Salida'!C:C,Saldo!B9730)</f>
        <v>0</v>
      </c>
      <c r="I9730" s="11">
        <f t="shared" si="153"/>
        <v>0</v>
      </c>
      <c r="J9730" s="22"/>
    </row>
    <row r="9731" spans="5:10">
      <c r="E9731" s="4" t="e">
        <f>VLOOKUP(B9731,'[1]Base de datos Almacen'!$B$2:$E$3654,4,0)</f>
        <v>#N/A</v>
      </c>
      <c r="F9731" s="8">
        <v>0</v>
      </c>
      <c r="G9731" s="9">
        <f>SUMIFS('Entrada - Salida'!$E:$E,'Entrada - Salida'!$D:$D,Saldo!C9731,'Entrada - Salida'!C:C,Saldo!B9731)</f>
        <v>0</v>
      </c>
      <c r="H9731" s="10">
        <f>SUMIFS('Entrada - Salida'!$F:$F,'Entrada - Salida'!$D:$D,Saldo!C9731,'Entrada - Salida'!C:C,Saldo!B9731)</f>
        <v>0</v>
      </c>
      <c r="I9731" s="11">
        <f t="shared" si="153"/>
        <v>0</v>
      </c>
      <c r="J9731" s="22"/>
    </row>
    <row r="9732" spans="5:10">
      <c r="E9732" s="4" t="e">
        <f>VLOOKUP(B9732,'[1]Base de datos Almacen'!$B$2:$E$3654,4,0)</f>
        <v>#N/A</v>
      </c>
      <c r="F9732" s="8">
        <v>0</v>
      </c>
      <c r="G9732" s="9">
        <f>SUMIFS('Entrada - Salida'!$E:$E,'Entrada - Salida'!$D:$D,Saldo!C9732,'Entrada - Salida'!C:C,Saldo!B9732)</f>
        <v>0</v>
      </c>
      <c r="H9732" s="10">
        <f>SUMIFS('Entrada - Salida'!$F:$F,'Entrada - Salida'!$D:$D,Saldo!C9732,'Entrada - Salida'!C:C,Saldo!B9732)</f>
        <v>0</v>
      </c>
      <c r="I9732" s="11">
        <f t="shared" si="153"/>
        <v>0</v>
      </c>
      <c r="J9732" s="22"/>
    </row>
    <row r="9733" spans="5:10">
      <c r="E9733" s="4" t="e">
        <f>VLOOKUP(B9733,'[1]Base de datos Almacen'!$B$2:$E$3654,4,0)</f>
        <v>#N/A</v>
      </c>
      <c r="F9733" s="8">
        <v>0</v>
      </c>
      <c r="G9733" s="9">
        <f>SUMIFS('Entrada - Salida'!$E:$E,'Entrada - Salida'!$D:$D,Saldo!C9733,'Entrada - Salida'!C:C,Saldo!B9733)</f>
        <v>0</v>
      </c>
      <c r="H9733" s="10">
        <f>SUMIFS('Entrada - Salida'!$F:$F,'Entrada - Salida'!$D:$D,Saldo!C9733,'Entrada - Salida'!C:C,Saldo!B9733)</f>
        <v>0</v>
      </c>
      <c r="I9733" s="11">
        <f t="shared" si="153"/>
        <v>0</v>
      </c>
      <c r="J9733" s="22"/>
    </row>
    <row r="9734" spans="5:10">
      <c r="E9734" s="4" t="e">
        <f>VLOOKUP(B9734,'[1]Base de datos Almacen'!$B$2:$E$3654,4,0)</f>
        <v>#N/A</v>
      </c>
      <c r="F9734" s="8">
        <v>0</v>
      </c>
      <c r="G9734" s="9">
        <f>SUMIFS('Entrada - Salida'!$E:$E,'Entrada - Salida'!$D:$D,Saldo!C9734,'Entrada - Salida'!C:C,Saldo!B9734)</f>
        <v>0</v>
      </c>
      <c r="H9734" s="10">
        <f>SUMIFS('Entrada - Salida'!$F:$F,'Entrada - Salida'!$D:$D,Saldo!C9734,'Entrada - Salida'!C:C,Saldo!B9734)</f>
        <v>0</v>
      </c>
      <c r="I9734" s="11">
        <f t="shared" si="153"/>
        <v>0</v>
      </c>
      <c r="J9734" s="22"/>
    </row>
    <row r="9735" spans="5:10">
      <c r="E9735" s="4" t="e">
        <f>VLOOKUP(B9735,'[1]Base de datos Almacen'!$B$2:$E$3654,4,0)</f>
        <v>#N/A</v>
      </c>
      <c r="F9735" s="8">
        <v>0</v>
      </c>
      <c r="G9735" s="9">
        <f>SUMIFS('Entrada - Salida'!$E:$E,'Entrada - Salida'!$D:$D,Saldo!C9735,'Entrada - Salida'!C:C,Saldo!B9735)</f>
        <v>0</v>
      </c>
      <c r="H9735" s="10">
        <f>SUMIFS('Entrada - Salida'!$F:$F,'Entrada - Salida'!$D:$D,Saldo!C9735,'Entrada - Salida'!C:C,Saldo!B9735)</f>
        <v>0</v>
      </c>
      <c r="I9735" s="11">
        <f t="shared" si="153"/>
        <v>0</v>
      </c>
      <c r="J9735" s="22"/>
    </row>
    <row r="9736" spans="5:10">
      <c r="E9736" s="4" t="e">
        <f>VLOOKUP(B9736,'[1]Base de datos Almacen'!$B$2:$E$3654,4,0)</f>
        <v>#N/A</v>
      </c>
      <c r="F9736" s="8">
        <v>0</v>
      </c>
      <c r="G9736" s="9">
        <f>SUMIFS('Entrada - Salida'!$E:$E,'Entrada - Salida'!$D:$D,Saldo!C9736,'Entrada - Salida'!C:C,Saldo!B9736)</f>
        <v>0</v>
      </c>
      <c r="H9736" s="10">
        <f>SUMIFS('Entrada - Salida'!$F:$F,'Entrada - Salida'!$D:$D,Saldo!C9736,'Entrada - Salida'!C:C,Saldo!B9736)</f>
        <v>0</v>
      </c>
      <c r="I9736" s="11">
        <f t="shared" si="153"/>
        <v>0</v>
      </c>
      <c r="J9736" s="22"/>
    </row>
    <row r="9737" spans="5:10">
      <c r="E9737" s="4" t="e">
        <f>VLOOKUP(B9737,'[1]Base de datos Almacen'!$B$2:$E$3654,4,0)</f>
        <v>#N/A</v>
      </c>
      <c r="F9737" s="8">
        <v>0</v>
      </c>
      <c r="G9737" s="9">
        <f>SUMIFS('Entrada - Salida'!$E:$E,'Entrada - Salida'!$D:$D,Saldo!C9737,'Entrada - Salida'!C:C,Saldo!B9737)</f>
        <v>0</v>
      </c>
      <c r="H9737" s="10">
        <f>SUMIFS('Entrada - Salida'!$F:$F,'Entrada - Salida'!$D:$D,Saldo!C9737,'Entrada - Salida'!C:C,Saldo!B9737)</f>
        <v>0</v>
      </c>
      <c r="I9737" s="11">
        <f t="shared" si="153"/>
        <v>0</v>
      </c>
      <c r="J9737" s="22"/>
    </row>
    <row r="9738" spans="5:10">
      <c r="E9738" s="4" t="e">
        <f>VLOOKUP(B9738,'[1]Base de datos Almacen'!$B$2:$E$3654,4,0)</f>
        <v>#N/A</v>
      </c>
      <c r="F9738" s="8">
        <v>0</v>
      </c>
      <c r="G9738" s="9">
        <f>SUMIFS('Entrada - Salida'!$E:$E,'Entrada - Salida'!$D:$D,Saldo!C9738,'Entrada - Salida'!C:C,Saldo!B9738)</f>
        <v>0</v>
      </c>
      <c r="H9738" s="10">
        <f>SUMIFS('Entrada - Salida'!$F:$F,'Entrada - Salida'!$D:$D,Saldo!C9738,'Entrada - Salida'!C:C,Saldo!B9738)</f>
        <v>0</v>
      </c>
      <c r="I9738" s="11">
        <f t="shared" si="153"/>
        <v>0</v>
      </c>
      <c r="J9738" s="22"/>
    </row>
    <row r="9739" spans="5:10">
      <c r="E9739" s="4" t="e">
        <f>VLOOKUP(B9739,'[1]Base de datos Almacen'!$B$2:$E$3654,4,0)</f>
        <v>#N/A</v>
      </c>
      <c r="F9739" s="8">
        <v>0</v>
      </c>
      <c r="G9739" s="9">
        <f>SUMIFS('Entrada - Salida'!$E:$E,'Entrada - Salida'!$D:$D,Saldo!C9739,'Entrada - Salida'!C:C,Saldo!B9739)</f>
        <v>0</v>
      </c>
      <c r="H9739" s="10">
        <f>SUMIFS('Entrada - Salida'!$F:$F,'Entrada - Salida'!$D:$D,Saldo!C9739,'Entrada - Salida'!C:C,Saldo!B9739)</f>
        <v>0</v>
      </c>
      <c r="I9739" s="11">
        <f t="shared" si="153"/>
        <v>0</v>
      </c>
      <c r="J9739" s="22"/>
    </row>
    <row r="9740" spans="5:10">
      <c r="E9740" s="4" t="e">
        <f>VLOOKUP(B9740,'[1]Base de datos Almacen'!$B$2:$E$3654,4,0)</f>
        <v>#N/A</v>
      </c>
      <c r="F9740" s="8">
        <v>0</v>
      </c>
      <c r="G9740" s="9">
        <f>SUMIFS('Entrada - Salida'!$E:$E,'Entrada - Salida'!$D:$D,Saldo!C9740,'Entrada - Salida'!C:C,Saldo!B9740)</f>
        <v>0</v>
      </c>
      <c r="H9740" s="10">
        <f>SUMIFS('Entrada - Salida'!$F:$F,'Entrada - Salida'!$D:$D,Saldo!C9740,'Entrada - Salida'!C:C,Saldo!B9740)</f>
        <v>0</v>
      </c>
      <c r="I9740" s="11">
        <f t="shared" si="153"/>
        <v>0</v>
      </c>
      <c r="J9740" s="22"/>
    </row>
    <row r="9741" spans="5:10">
      <c r="E9741" s="4" t="e">
        <f>VLOOKUP(B9741,'[1]Base de datos Almacen'!$B$2:$E$3654,4,0)</f>
        <v>#N/A</v>
      </c>
      <c r="F9741" s="8">
        <v>0</v>
      </c>
      <c r="G9741" s="9">
        <f>SUMIFS('Entrada - Salida'!$E:$E,'Entrada - Salida'!$D:$D,Saldo!C9741,'Entrada - Salida'!C:C,Saldo!B9741)</f>
        <v>0</v>
      </c>
      <c r="H9741" s="10">
        <f>SUMIFS('Entrada - Salida'!$F:$F,'Entrada - Salida'!$D:$D,Saldo!C9741,'Entrada - Salida'!C:C,Saldo!B9741)</f>
        <v>0</v>
      </c>
      <c r="I9741" s="11">
        <f t="shared" si="153"/>
        <v>0</v>
      </c>
      <c r="J9741" s="22"/>
    </row>
    <row r="9742" spans="5:10">
      <c r="E9742" s="4" t="e">
        <f>VLOOKUP(B9742,'[1]Base de datos Almacen'!$B$2:$E$3654,4,0)</f>
        <v>#N/A</v>
      </c>
      <c r="F9742" s="8">
        <v>0</v>
      </c>
      <c r="G9742" s="9">
        <f>SUMIFS('Entrada - Salida'!$E:$E,'Entrada - Salida'!$D:$D,Saldo!C9742,'Entrada - Salida'!C:C,Saldo!B9742)</f>
        <v>0</v>
      </c>
      <c r="H9742" s="10">
        <f>SUMIFS('Entrada - Salida'!$F:$F,'Entrada - Salida'!$D:$D,Saldo!C9742,'Entrada - Salida'!C:C,Saldo!B9742)</f>
        <v>0</v>
      </c>
      <c r="I9742" s="11">
        <f t="shared" si="153"/>
        <v>0</v>
      </c>
      <c r="J9742" s="22"/>
    </row>
    <row r="9743" spans="5:10">
      <c r="E9743" s="4" t="e">
        <f>VLOOKUP(B9743,'[1]Base de datos Almacen'!$B$2:$E$3654,4,0)</f>
        <v>#N/A</v>
      </c>
      <c r="F9743" s="8">
        <v>0</v>
      </c>
      <c r="G9743" s="9">
        <f>SUMIFS('Entrada - Salida'!$E:$E,'Entrada - Salida'!$D:$D,Saldo!C9743,'Entrada - Salida'!C:C,Saldo!B9743)</f>
        <v>0</v>
      </c>
      <c r="H9743" s="10">
        <f>SUMIFS('Entrada - Salida'!$F:$F,'Entrada - Salida'!$D:$D,Saldo!C9743,'Entrada - Salida'!C:C,Saldo!B9743)</f>
        <v>0</v>
      </c>
      <c r="I9743" s="11">
        <f t="shared" si="153"/>
        <v>0</v>
      </c>
      <c r="J9743" s="22"/>
    </row>
    <row r="9744" spans="5:10">
      <c r="E9744" s="4" t="e">
        <f>VLOOKUP(B9744,'[1]Base de datos Almacen'!$B$2:$E$3654,4,0)</f>
        <v>#N/A</v>
      </c>
      <c r="F9744" s="8">
        <v>0</v>
      </c>
      <c r="G9744" s="9">
        <f>SUMIFS('Entrada - Salida'!$E:$E,'Entrada - Salida'!$D:$D,Saldo!C9744,'Entrada - Salida'!C:C,Saldo!B9744)</f>
        <v>0</v>
      </c>
      <c r="H9744" s="10">
        <f>SUMIFS('Entrada - Salida'!$F:$F,'Entrada - Salida'!$D:$D,Saldo!C9744,'Entrada - Salida'!C:C,Saldo!B9744)</f>
        <v>0</v>
      </c>
      <c r="I9744" s="11">
        <f t="shared" si="153"/>
        <v>0</v>
      </c>
      <c r="J9744" s="22"/>
    </row>
    <row r="9745" spans="5:10">
      <c r="E9745" s="4" t="e">
        <f>VLOOKUP(B9745,'[1]Base de datos Almacen'!$B$2:$E$3654,4,0)</f>
        <v>#N/A</v>
      </c>
      <c r="F9745" s="8">
        <v>0</v>
      </c>
      <c r="G9745" s="9">
        <f>SUMIFS('Entrada - Salida'!$E:$E,'Entrada - Salida'!$D:$D,Saldo!C9745,'Entrada - Salida'!C:C,Saldo!B9745)</f>
        <v>0</v>
      </c>
      <c r="H9745" s="10">
        <f>SUMIFS('Entrada - Salida'!$F:$F,'Entrada - Salida'!$D:$D,Saldo!C9745,'Entrada - Salida'!C:C,Saldo!B9745)</f>
        <v>0</v>
      </c>
      <c r="I9745" s="11">
        <f t="shared" si="153"/>
        <v>0</v>
      </c>
      <c r="J9745" s="22"/>
    </row>
    <row r="9746" spans="5:10">
      <c r="E9746" s="4" t="e">
        <f>VLOOKUP(B9746,'[1]Base de datos Almacen'!$B$2:$E$3654,4,0)</f>
        <v>#N/A</v>
      </c>
      <c r="F9746" s="8">
        <v>0</v>
      </c>
      <c r="G9746" s="9">
        <f>SUMIFS('Entrada - Salida'!$E:$E,'Entrada - Salida'!$D:$D,Saldo!C9746,'Entrada - Salida'!C:C,Saldo!B9746)</f>
        <v>0</v>
      </c>
      <c r="H9746" s="10">
        <f>SUMIFS('Entrada - Salida'!$F:$F,'Entrada - Salida'!$D:$D,Saldo!C9746,'Entrada - Salida'!C:C,Saldo!B9746)</f>
        <v>0</v>
      </c>
      <c r="I9746" s="11">
        <f t="shared" si="153"/>
        <v>0</v>
      </c>
      <c r="J9746" s="22"/>
    </row>
    <row r="9747" spans="5:10">
      <c r="E9747" s="4" t="e">
        <f>VLOOKUP(B9747,'[1]Base de datos Almacen'!$B$2:$E$3654,4,0)</f>
        <v>#N/A</v>
      </c>
      <c r="F9747" s="8">
        <v>0</v>
      </c>
      <c r="G9747" s="9">
        <f>SUMIFS('Entrada - Salida'!$E:$E,'Entrada - Salida'!$D:$D,Saldo!C9747,'Entrada - Salida'!C:C,Saldo!B9747)</f>
        <v>0</v>
      </c>
      <c r="H9747" s="10">
        <f>SUMIFS('Entrada - Salida'!$F:$F,'Entrada - Salida'!$D:$D,Saldo!C9747,'Entrada - Salida'!C:C,Saldo!B9747)</f>
        <v>0</v>
      </c>
      <c r="I9747" s="11">
        <f t="shared" si="153"/>
        <v>0</v>
      </c>
      <c r="J9747" s="22"/>
    </row>
    <row r="9748" spans="5:10">
      <c r="E9748" s="4" t="e">
        <f>VLOOKUP(B9748,'[1]Base de datos Almacen'!$B$2:$E$3654,4,0)</f>
        <v>#N/A</v>
      </c>
      <c r="F9748" s="8">
        <v>0</v>
      </c>
      <c r="G9748" s="9">
        <f>SUMIFS('Entrada - Salida'!$E:$E,'Entrada - Salida'!$D:$D,Saldo!C9748,'Entrada - Salida'!C:C,Saldo!B9748)</f>
        <v>0</v>
      </c>
      <c r="H9748" s="10">
        <f>SUMIFS('Entrada - Salida'!$F:$F,'Entrada - Salida'!$D:$D,Saldo!C9748,'Entrada - Salida'!C:C,Saldo!B9748)</f>
        <v>0</v>
      </c>
      <c r="I9748" s="11">
        <f t="shared" si="153"/>
        <v>0</v>
      </c>
      <c r="J9748" s="22"/>
    </row>
    <row r="9749" spans="5:10">
      <c r="E9749" s="4" t="e">
        <f>VLOOKUP(B9749,'[1]Base de datos Almacen'!$B$2:$E$3654,4,0)</f>
        <v>#N/A</v>
      </c>
      <c r="F9749" s="8">
        <v>0</v>
      </c>
      <c r="G9749" s="9">
        <f>SUMIFS('Entrada - Salida'!$E:$E,'Entrada - Salida'!$D:$D,Saldo!C9749,'Entrada - Salida'!C:C,Saldo!B9749)</f>
        <v>0</v>
      </c>
      <c r="H9749" s="10">
        <f>SUMIFS('Entrada - Salida'!$F:$F,'Entrada - Salida'!$D:$D,Saldo!C9749,'Entrada - Salida'!C:C,Saldo!B9749)</f>
        <v>0</v>
      </c>
      <c r="I9749" s="11">
        <f t="shared" si="153"/>
        <v>0</v>
      </c>
      <c r="J9749" s="22"/>
    </row>
    <row r="9750" spans="5:10">
      <c r="E9750" s="4" t="e">
        <f>VLOOKUP(B9750,'[1]Base de datos Almacen'!$B$2:$E$3654,4,0)</f>
        <v>#N/A</v>
      </c>
      <c r="F9750" s="8">
        <v>0</v>
      </c>
      <c r="G9750" s="9">
        <f>SUMIFS('Entrada - Salida'!$E:$E,'Entrada - Salida'!$D:$D,Saldo!C9750,'Entrada - Salida'!C:C,Saldo!B9750)</f>
        <v>0</v>
      </c>
      <c r="H9750" s="10">
        <f>SUMIFS('Entrada - Salida'!$F:$F,'Entrada - Salida'!$D:$D,Saldo!C9750,'Entrada - Salida'!C:C,Saldo!B9750)</f>
        <v>0</v>
      </c>
      <c r="I9750" s="11">
        <f t="shared" si="153"/>
        <v>0</v>
      </c>
      <c r="J9750" s="22"/>
    </row>
    <row r="9751" spans="5:10">
      <c r="E9751" s="4" t="e">
        <f>VLOOKUP(B9751,'[1]Base de datos Almacen'!$B$2:$E$3654,4,0)</f>
        <v>#N/A</v>
      </c>
      <c r="F9751" s="8">
        <v>0</v>
      </c>
      <c r="G9751" s="9">
        <f>SUMIFS('Entrada - Salida'!$E:$E,'Entrada - Salida'!$D:$D,Saldo!C9751,'Entrada - Salida'!C:C,Saldo!B9751)</f>
        <v>0</v>
      </c>
      <c r="H9751" s="10">
        <f>SUMIFS('Entrada - Salida'!$F:$F,'Entrada - Salida'!$D:$D,Saldo!C9751,'Entrada - Salida'!C:C,Saldo!B9751)</f>
        <v>0</v>
      </c>
      <c r="I9751" s="11">
        <f t="shared" si="153"/>
        <v>0</v>
      </c>
      <c r="J9751" s="22"/>
    </row>
    <row r="9752" spans="5:10">
      <c r="E9752" s="4" t="e">
        <f>VLOOKUP(B9752,'[1]Base de datos Almacen'!$B$2:$E$3654,4,0)</f>
        <v>#N/A</v>
      </c>
      <c r="F9752" s="8">
        <v>0</v>
      </c>
      <c r="G9752" s="9">
        <f>SUMIFS('Entrada - Salida'!$E:$E,'Entrada - Salida'!$D:$D,Saldo!C9752,'Entrada - Salida'!C:C,Saldo!B9752)</f>
        <v>0</v>
      </c>
      <c r="H9752" s="10">
        <f>SUMIFS('Entrada - Salida'!$F:$F,'Entrada - Salida'!$D:$D,Saldo!C9752,'Entrada - Salida'!C:C,Saldo!B9752)</f>
        <v>0</v>
      </c>
      <c r="I9752" s="11">
        <f t="shared" si="153"/>
        <v>0</v>
      </c>
      <c r="J9752" s="22"/>
    </row>
    <row r="9753" spans="5:10">
      <c r="E9753" s="4" t="e">
        <f>VLOOKUP(B9753,'[1]Base de datos Almacen'!$B$2:$E$3654,4,0)</f>
        <v>#N/A</v>
      </c>
      <c r="F9753" s="8">
        <v>0</v>
      </c>
      <c r="G9753" s="9">
        <f>SUMIFS('Entrada - Salida'!$E:$E,'Entrada - Salida'!$D:$D,Saldo!C9753,'Entrada - Salida'!C:C,Saldo!B9753)</f>
        <v>0</v>
      </c>
      <c r="H9753" s="10">
        <f>SUMIFS('Entrada - Salida'!$F:$F,'Entrada - Salida'!$D:$D,Saldo!C9753,'Entrada - Salida'!C:C,Saldo!B9753)</f>
        <v>0</v>
      </c>
      <c r="I9753" s="11">
        <f t="shared" si="153"/>
        <v>0</v>
      </c>
      <c r="J9753" s="22"/>
    </row>
    <row r="9754" spans="5:10">
      <c r="E9754" s="4" t="e">
        <f>VLOOKUP(B9754,'[1]Base de datos Almacen'!$B$2:$E$3654,4,0)</f>
        <v>#N/A</v>
      </c>
      <c r="F9754" s="8">
        <v>0</v>
      </c>
      <c r="G9754" s="9">
        <f>SUMIFS('Entrada - Salida'!$E:$E,'Entrada - Salida'!$D:$D,Saldo!C9754,'Entrada - Salida'!C:C,Saldo!B9754)</f>
        <v>0</v>
      </c>
      <c r="H9754" s="10">
        <f>SUMIFS('Entrada - Salida'!$F:$F,'Entrada - Salida'!$D:$D,Saldo!C9754,'Entrada - Salida'!C:C,Saldo!B9754)</f>
        <v>0</v>
      </c>
      <c r="I9754" s="11">
        <f t="shared" si="153"/>
        <v>0</v>
      </c>
      <c r="J9754" s="22"/>
    </row>
    <row r="9755" spans="5:10">
      <c r="E9755" s="4" t="e">
        <f>VLOOKUP(B9755,'[1]Base de datos Almacen'!$B$2:$E$3654,4,0)</f>
        <v>#N/A</v>
      </c>
      <c r="F9755" s="8">
        <v>0</v>
      </c>
      <c r="G9755" s="9">
        <f>SUMIFS('Entrada - Salida'!$E:$E,'Entrada - Salida'!$D:$D,Saldo!C9755,'Entrada - Salida'!C:C,Saldo!B9755)</f>
        <v>0</v>
      </c>
      <c r="H9755" s="10">
        <f>SUMIFS('Entrada - Salida'!$F:$F,'Entrada - Salida'!$D:$D,Saldo!C9755,'Entrada - Salida'!C:C,Saldo!B9755)</f>
        <v>0</v>
      </c>
      <c r="I9755" s="11">
        <f t="shared" si="153"/>
        <v>0</v>
      </c>
      <c r="J9755" s="22"/>
    </row>
    <row r="9756" spans="5:10">
      <c r="E9756" s="4" t="e">
        <f>VLOOKUP(B9756,'[1]Base de datos Almacen'!$B$2:$E$3654,4,0)</f>
        <v>#N/A</v>
      </c>
      <c r="F9756" s="8">
        <v>0</v>
      </c>
      <c r="G9756" s="9">
        <f>SUMIFS('Entrada - Salida'!$E:$E,'Entrada - Salida'!$D:$D,Saldo!C9756,'Entrada - Salida'!C:C,Saldo!B9756)</f>
        <v>0</v>
      </c>
      <c r="H9756" s="10">
        <f>SUMIFS('Entrada - Salida'!$F:$F,'Entrada - Salida'!$D:$D,Saldo!C9756,'Entrada - Salida'!C:C,Saldo!B9756)</f>
        <v>0</v>
      </c>
      <c r="I9756" s="11">
        <f t="shared" si="153"/>
        <v>0</v>
      </c>
      <c r="J9756" s="22"/>
    </row>
    <row r="9757" spans="5:10">
      <c r="E9757" s="4" t="e">
        <f>VLOOKUP(B9757,'[1]Base de datos Almacen'!$B$2:$E$3654,4,0)</f>
        <v>#N/A</v>
      </c>
      <c r="F9757" s="8">
        <v>0</v>
      </c>
      <c r="G9757" s="9">
        <f>SUMIFS('Entrada - Salida'!$E:$E,'Entrada - Salida'!$D:$D,Saldo!C9757,'Entrada - Salida'!C:C,Saldo!B9757)</f>
        <v>0</v>
      </c>
      <c r="H9757" s="10">
        <f>SUMIFS('Entrada - Salida'!$F:$F,'Entrada - Salida'!$D:$D,Saldo!C9757,'Entrada - Salida'!C:C,Saldo!B9757)</f>
        <v>0</v>
      </c>
      <c r="I9757" s="11">
        <f t="shared" si="153"/>
        <v>0</v>
      </c>
      <c r="J9757" s="22"/>
    </row>
    <row r="9758" spans="5:10">
      <c r="E9758" s="4" t="e">
        <f>VLOOKUP(B9758,'[1]Base de datos Almacen'!$B$2:$E$3654,4,0)</f>
        <v>#N/A</v>
      </c>
      <c r="F9758" s="8">
        <v>0</v>
      </c>
      <c r="G9758" s="9">
        <f>SUMIFS('Entrada - Salida'!$E:$E,'Entrada - Salida'!$D:$D,Saldo!C9758,'Entrada - Salida'!C:C,Saldo!B9758)</f>
        <v>0</v>
      </c>
      <c r="H9758" s="10">
        <f>SUMIFS('Entrada - Salida'!$F:$F,'Entrada - Salida'!$D:$D,Saldo!C9758,'Entrada - Salida'!C:C,Saldo!B9758)</f>
        <v>0</v>
      </c>
      <c r="I9758" s="11">
        <f t="shared" si="153"/>
        <v>0</v>
      </c>
      <c r="J9758" s="22"/>
    </row>
    <row r="9759" spans="5:10">
      <c r="E9759" s="4" t="e">
        <f>VLOOKUP(B9759,'[1]Base de datos Almacen'!$B$2:$E$3654,4,0)</f>
        <v>#N/A</v>
      </c>
      <c r="F9759" s="8">
        <v>0</v>
      </c>
      <c r="G9759" s="9">
        <f>SUMIFS('Entrada - Salida'!$E:$E,'Entrada - Salida'!$D:$D,Saldo!C9759,'Entrada - Salida'!C:C,Saldo!B9759)</f>
        <v>0</v>
      </c>
      <c r="H9759" s="10">
        <f>SUMIFS('Entrada - Salida'!$F:$F,'Entrada - Salida'!$D:$D,Saldo!C9759,'Entrada - Salida'!C:C,Saldo!B9759)</f>
        <v>0</v>
      </c>
      <c r="I9759" s="11">
        <f t="shared" si="153"/>
        <v>0</v>
      </c>
      <c r="J9759" s="22"/>
    </row>
    <row r="9760" spans="5:10">
      <c r="E9760" s="4" t="e">
        <f>VLOOKUP(B9760,'[1]Base de datos Almacen'!$B$2:$E$3654,4,0)</f>
        <v>#N/A</v>
      </c>
      <c r="F9760" s="8">
        <v>0</v>
      </c>
      <c r="G9760" s="9">
        <f>SUMIFS('Entrada - Salida'!$E:$E,'Entrada - Salida'!$D:$D,Saldo!C9760,'Entrada - Salida'!C:C,Saldo!B9760)</f>
        <v>0</v>
      </c>
      <c r="H9760" s="10">
        <f>SUMIFS('Entrada - Salida'!$F:$F,'Entrada - Salida'!$D:$D,Saldo!C9760,'Entrada - Salida'!C:C,Saldo!B9760)</f>
        <v>0</v>
      </c>
      <c r="I9760" s="11">
        <f t="shared" si="153"/>
        <v>0</v>
      </c>
      <c r="J9760" s="22"/>
    </row>
    <row r="9761" spans="5:10">
      <c r="E9761" s="4" t="e">
        <f>VLOOKUP(B9761,'[1]Base de datos Almacen'!$B$2:$E$3654,4,0)</f>
        <v>#N/A</v>
      </c>
      <c r="F9761" s="8">
        <v>0</v>
      </c>
      <c r="G9761" s="9">
        <f>SUMIFS('Entrada - Salida'!$E:$E,'Entrada - Salida'!$D:$D,Saldo!C9761,'Entrada - Salida'!C:C,Saldo!B9761)</f>
        <v>0</v>
      </c>
      <c r="H9761" s="10">
        <f>SUMIFS('Entrada - Salida'!$F:$F,'Entrada - Salida'!$D:$D,Saldo!C9761,'Entrada - Salida'!C:C,Saldo!B9761)</f>
        <v>0</v>
      </c>
      <c r="I9761" s="11">
        <f t="shared" si="153"/>
        <v>0</v>
      </c>
      <c r="J9761" s="22"/>
    </row>
    <row r="9762" spans="5:10">
      <c r="E9762" s="4" t="e">
        <f>VLOOKUP(B9762,'[1]Base de datos Almacen'!$B$2:$E$3654,4,0)</f>
        <v>#N/A</v>
      </c>
      <c r="F9762" s="8">
        <v>0</v>
      </c>
      <c r="G9762" s="9">
        <f>SUMIFS('Entrada - Salida'!$E:$E,'Entrada - Salida'!$D:$D,Saldo!C9762,'Entrada - Salida'!C:C,Saldo!B9762)</f>
        <v>0</v>
      </c>
      <c r="H9762" s="10">
        <f>SUMIFS('Entrada - Salida'!$F:$F,'Entrada - Salida'!$D:$D,Saldo!C9762,'Entrada - Salida'!C:C,Saldo!B9762)</f>
        <v>0</v>
      </c>
      <c r="I9762" s="11">
        <f t="shared" si="153"/>
        <v>0</v>
      </c>
      <c r="J9762" s="22"/>
    </row>
    <row r="9763" spans="5:10">
      <c r="E9763" s="4" t="e">
        <f>VLOOKUP(B9763,'[1]Base de datos Almacen'!$B$2:$E$3654,4,0)</f>
        <v>#N/A</v>
      </c>
      <c r="F9763" s="8">
        <v>0</v>
      </c>
      <c r="G9763" s="9">
        <f>SUMIFS('Entrada - Salida'!$E:$E,'Entrada - Salida'!$D:$D,Saldo!C9763,'Entrada - Salida'!C:C,Saldo!B9763)</f>
        <v>0</v>
      </c>
      <c r="H9763" s="10">
        <f>SUMIFS('Entrada - Salida'!$F:$F,'Entrada - Salida'!$D:$D,Saldo!C9763,'Entrada - Salida'!C:C,Saldo!B9763)</f>
        <v>0</v>
      </c>
      <c r="I9763" s="11">
        <f t="shared" si="153"/>
        <v>0</v>
      </c>
      <c r="J9763" s="22"/>
    </row>
    <row r="9764" spans="5:10">
      <c r="E9764" s="4" t="e">
        <f>VLOOKUP(B9764,'[1]Base de datos Almacen'!$B$2:$E$3654,4,0)</f>
        <v>#N/A</v>
      </c>
      <c r="F9764" s="8">
        <v>0</v>
      </c>
      <c r="G9764" s="9">
        <f>SUMIFS('Entrada - Salida'!$E:$E,'Entrada - Salida'!$D:$D,Saldo!C9764,'Entrada - Salida'!C:C,Saldo!B9764)</f>
        <v>0</v>
      </c>
      <c r="H9764" s="10">
        <f>SUMIFS('Entrada - Salida'!$F:$F,'Entrada - Salida'!$D:$D,Saldo!C9764,'Entrada - Salida'!C:C,Saldo!B9764)</f>
        <v>0</v>
      </c>
      <c r="I9764" s="11">
        <f t="shared" si="153"/>
        <v>0</v>
      </c>
      <c r="J9764" s="22"/>
    </row>
    <row r="9765" spans="5:10">
      <c r="E9765" s="4" t="e">
        <f>VLOOKUP(B9765,'[1]Base de datos Almacen'!$B$2:$E$3654,4,0)</f>
        <v>#N/A</v>
      </c>
      <c r="F9765" s="8">
        <v>0</v>
      </c>
      <c r="G9765" s="9">
        <f>SUMIFS('Entrada - Salida'!$E:$E,'Entrada - Salida'!$D:$D,Saldo!C9765,'Entrada - Salida'!C:C,Saldo!B9765)</f>
        <v>0</v>
      </c>
      <c r="H9765" s="10">
        <f>SUMIFS('Entrada - Salida'!$F:$F,'Entrada - Salida'!$D:$D,Saldo!C9765,'Entrada - Salida'!C:C,Saldo!B9765)</f>
        <v>0</v>
      </c>
      <c r="I9765" s="11">
        <f t="shared" si="153"/>
        <v>0</v>
      </c>
      <c r="J9765" s="22"/>
    </row>
    <row r="9766" spans="5:10">
      <c r="E9766" s="4" t="e">
        <f>VLOOKUP(B9766,'[1]Base de datos Almacen'!$B$2:$E$3654,4,0)</f>
        <v>#N/A</v>
      </c>
      <c r="F9766" s="8">
        <v>0</v>
      </c>
      <c r="G9766" s="9">
        <f>SUMIFS('Entrada - Salida'!$E:$E,'Entrada - Salida'!$D:$D,Saldo!C9766,'Entrada - Salida'!C:C,Saldo!B9766)</f>
        <v>0</v>
      </c>
      <c r="H9766" s="10">
        <f>SUMIFS('Entrada - Salida'!$F:$F,'Entrada - Salida'!$D:$D,Saldo!C9766,'Entrada - Salida'!C:C,Saldo!B9766)</f>
        <v>0</v>
      </c>
      <c r="I9766" s="11">
        <f t="shared" si="153"/>
        <v>0</v>
      </c>
      <c r="J9766" s="22"/>
    </row>
    <row r="9767" spans="5:10">
      <c r="E9767" s="4" t="e">
        <f>VLOOKUP(B9767,'[1]Base de datos Almacen'!$B$2:$E$3654,4,0)</f>
        <v>#N/A</v>
      </c>
      <c r="F9767" s="8">
        <v>0</v>
      </c>
      <c r="G9767" s="9">
        <f>SUMIFS('Entrada - Salida'!$E:$E,'Entrada - Salida'!$D:$D,Saldo!C9767,'Entrada - Salida'!C:C,Saldo!B9767)</f>
        <v>0</v>
      </c>
      <c r="H9767" s="10">
        <f>SUMIFS('Entrada - Salida'!$F:$F,'Entrada - Salida'!$D:$D,Saldo!C9767,'Entrada - Salida'!C:C,Saldo!B9767)</f>
        <v>0</v>
      </c>
      <c r="I9767" s="11">
        <f t="shared" si="153"/>
        <v>0</v>
      </c>
      <c r="J9767" s="22"/>
    </row>
    <row r="9768" spans="5:10">
      <c r="E9768" s="4" t="e">
        <f>VLOOKUP(B9768,'[1]Base de datos Almacen'!$B$2:$E$3654,4,0)</f>
        <v>#N/A</v>
      </c>
      <c r="F9768" s="8">
        <v>0</v>
      </c>
      <c r="G9768" s="9">
        <f>SUMIFS('Entrada - Salida'!$E:$E,'Entrada - Salida'!$D:$D,Saldo!C9768,'Entrada - Salida'!C:C,Saldo!B9768)</f>
        <v>0</v>
      </c>
      <c r="H9768" s="10">
        <f>SUMIFS('Entrada - Salida'!$F:$F,'Entrada - Salida'!$D:$D,Saldo!C9768,'Entrada - Salida'!C:C,Saldo!B9768)</f>
        <v>0</v>
      </c>
      <c r="I9768" s="11">
        <f t="shared" si="153"/>
        <v>0</v>
      </c>
      <c r="J9768" s="22"/>
    </row>
    <row r="9769" spans="5:10">
      <c r="E9769" s="4" t="e">
        <f>VLOOKUP(B9769,'[1]Base de datos Almacen'!$B$2:$E$3654,4,0)</f>
        <v>#N/A</v>
      </c>
      <c r="F9769" s="8">
        <v>0</v>
      </c>
      <c r="G9769" s="9">
        <f>SUMIFS('Entrada - Salida'!$E:$E,'Entrada - Salida'!$D:$D,Saldo!C9769,'Entrada - Salida'!C:C,Saldo!B9769)</f>
        <v>0</v>
      </c>
      <c r="H9769" s="10">
        <f>SUMIFS('Entrada - Salida'!$F:$F,'Entrada - Salida'!$D:$D,Saldo!C9769,'Entrada - Salida'!C:C,Saldo!B9769)</f>
        <v>0</v>
      </c>
      <c r="I9769" s="11">
        <f t="shared" si="153"/>
        <v>0</v>
      </c>
      <c r="J9769" s="22"/>
    </row>
    <row r="9770" spans="5:10">
      <c r="E9770" s="4" t="e">
        <f>VLOOKUP(B9770,'[1]Base de datos Almacen'!$B$2:$E$3654,4,0)</f>
        <v>#N/A</v>
      </c>
      <c r="F9770" s="8">
        <v>0</v>
      </c>
      <c r="G9770" s="9">
        <f>SUMIFS('Entrada - Salida'!$E:$E,'Entrada - Salida'!$D:$D,Saldo!C9770,'Entrada - Salida'!C:C,Saldo!B9770)</f>
        <v>0</v>
      </c>
      <c r="H9770" s="10">
        <f>SUMIFS('Entrada - Salida'!$F:$F,'Entrada - Salida'!$D:$D,Saldo!C9770,'Entrada - Salida'!C:C,Saldo!B9770)</f>
        <v>0</v>
      </c>
      <c r="I9770" s="11">
        <f t="shared" si="153"/>
        <v>0</v>
      </c>
      <c r="J9770" s="22"/>
    </row>
    <row r="9771" spans="5:10">
      <c r="E9771" s="4" t="e">
        <f>VLOOKUP(B9771,'[1]Base de datos Almacen'!$B$2:$E$3654,4,0)</f>
        <v>#N/A</v>
      </c>
      <c r="F9771" s="8">
        <v>0</v>
      </c>
      <c r="G9771" s="9">
        <f>SUMIFS('Entrada - Salida'!$E:$E,'Entrada - Salida'!$D:$D,Saldo!C9771,'Entrada - Salida'!C:C,Saldo!B9771)</f>
        <v>0</v>
      </c>
      <c r="H9771" s="10">
        <f>SUMIFS('Entrada - Salida'!$F:$F,'Entrada - Salida'!$D:$D,Saldo!C9771,'Entrada - Salida'!C:C,Saldo!B9771)</f>
        <v>0</v>
      </c>
      <c r="I9771" s="11">
        <f t="shared" si="153"/>
        <v>0</v>
      </c>
      <c r="J9771" s="22"/>
    </row>
    <row r="9772" spans="5:10">
      <c r="E9772" s="4" t="e">
        <f>VLOOKUP(B9772,'[1]Base de datos Almacen'!$B$2:$E$3654,4,0)</f>
        <v>#N/A</v>
      </c>
      <c r="F9772" s="8">
        <v>0</v>
      </c>
      <c r="G9772" s="9">
        <f>SUMIFS('Entrada - Salida'!$E:$E,'Entrada - Salida'!$D:$D,Saldo!C9772,'Entrada - Salida'!C:C,Saldo!B9772)</f>
        <v>0</v>
      </c>
      <c r="H9772" s="10">
        <f>SUMIFS('Entrada - Salida'!$F:$F,'Entrada - Salida'!$D:$D,Saldo!C9772,'Entrada - Salida'!C:C,Saldo!B9772)</f>
        <v>0</v>
      </c>
      <c r="I9772" s="11">
        <f t="shared" si="153"/>
        <v>0</v>
      </c>
      <c r="J9772" s="22"/>
    </row>
    <row r="9773" spans="5:10">
      <c r="E9773" s="4" t="e">
        <f>VLOOKUP(B9773,'[1]Base de datos Almacen'!$B$2:$E$3654,4,0)</f>
        <v>#N/A</v>
      </c>
      <c r="F9773" s="8">
        <v>0</v>
      </c>
      <c r="G9773" s="9">
        <f>SUMIFS('Entrada - Salida'!$E:$E,'Entrada - Salida'!$D:$D,Saldo!C9773,'Entrada - Salida'!C:C,Saldo!B9773)</f>
        <v>0</v>
      </c>
      <c r="H9773" s="10">
        <f>SUMIFS('Entrada - Salida'!$F:$F,'Entrada - Salida'!$D:$D,Saldo!C9773,'Entrada - Salida'!C:C,Saldo!B9773)</f>
        <v>0</v>
      </c>
      <c r="I9773" s="11">
        <f t="shared" si="153"/>
        <v>0</v>
      </c>
      <c r="J9773" s="22"/>
    </row>
    <row r="9774" spans="5:10">
      <c r="E9774" s="4" t="e">
        <f>VLOOKUP(B9774,'[1]Base de datos Almacen'!$B$2:$E$3654,4,0)</f>
        <v>#N/A</v>
      </c>
      <c r="F9774" s="8">
        <v>0</v>
      </c>
      <c r="G9774" s="9">
        <f>SUMIFS('Entrada - Salida'!$E:$E,'Entrada - Salida'!$D:$D,Saldo!C9774,'Entrada - Salida'!C:C,Saldo!B9774)</f>
        <v>0</v>
      </c>
      <c r="H9774" s="10">
        <f>SUMIFS('Entrada - Salida'!$F:$F,'Entrada - Salida'!$D:$D,Saldo!C9774,'Entrada - Salida'!C:C,Saldo!B9774)</f>
        <v>0</v>
      </c>
      <c r="I9774" s="11">
        <f t="shared" ref="I9774:I9837" si="154">+(G9774-H9774)+F9774</f>
        <v>0</v>
      </c>
      <c r="J9774" s="22"/>
    </row>
    <row r="9775" spans="5:10">
      <c r="E9775" s="4" t="e">
        <f>VLOOKUP(B9775,'[1]Base de datos Almacen'!$B$2:$E$3654,4,0)</f>
        <v>#N/A</v>
      </c>
      <c r="F9775" s="8">
        <v>0</v>
      </c>
      <c r="G9775" s="9">
        <f>SUMIFS('Entrada - Salida'!$E:$E,'Entrada - Salida'!$D:$D,Saldo!C9775,'Entrada - Salida'!C:C,Saldo!B9775)</f>
        <v>0</v>
      </c>
      <c r="H9775" s="10">
        <f>SUMIFS('Entrada - Salida'!$F:$F,'Entrada - Salida'!$D:$D,Saldo!C9775,'Entrada - Salida'!C:C,Saldo!B9775)</f>
        <v>0</v>
      </c>
      <c r="I9775" s="11">
        <f t="shared" si="154"/>
        <v>0</v>
      </c>
      <c r="J9775" s="22"/>
    </row>
    <row r="9776" spans="5:10">
      <c r="E9776" s="4" t="e">
        <f>VLOOKUP(B9776,'[1]Base de datos Almacen'!$B$2:$E$3654,4,0)</f>
        <v>#N/A</v>
      </c>
      <c r="F9776" s="8">
        <v>0</v>
      </c>
      <c r="G9776" s="9">
        <f>SUMIFS('Entrada - Salida'!$E:$E,'Entrada - Salida'!$D:$D,Saldo!C9776,'Entrada - Salida'!C:C,Saldo!B9776)</f>
        <v>0</v>
      </c>
      <c r="H9776" s="10">
        <f>SUMIFS('Entrada - Salida'!$F:$F,'Entrada - Salida'!$D:$D,Saldo!C9776,'Entrada - Salida'!C:C,Saldo!B9776)</f>
        <v>0</v>
      </c>
      <c r="I9776" s="11">
        <f t="shared" si="154"/>
        <v>0</v>
      </c>
      <c r="J9776" s="22"/>
    </row>
    <row r="9777" spans="5:10">
      <c r="E9777" s="4" t="e">
        <f>VLOOKUP(B9777,'[1]Base de datos Almacen'!$B$2:$E$3654,4,0)</f>
        <v>#N/A</v>
      </c>
      <c r="F9777" s="8">
        <v>0</v>
      </c>
      <c r="G9777" s="9">
        <f>SUMIFS('Entrada - Salida'!$E:$E,'Entrada - Salida'!$D:$D,Saldo!C9777,'Entrada - Salida'!C:C,Saldo!B9777)</f>
        <v>0</v>
      </c>
      <c r="H9777" s="10">
        <f>SUMIFS('Entrada - Salida'!$F:$F,'Entrada - Salida'!$D:$D,Saldo!C9777,'Entrada - Salida'!C:C,Saldo!B9777)</f>
        <v>0</v>
      </c>
      <c r="I9777" s="11">
        <f t="shared" si="154"/>
        <v>0</v>
      </c>
      <c r="J9777" s="22"/>
    </row>
    <row r="9778" spans="5:10">
      <c r="E9778" s="4" t="e">
        <f>VLOOKUP(B9778,'[1]Base de datos Almacen'!$B$2:$E$3654,4,0)</f>
        <v>#N/A</v>
      </c>
      <c r="F9778" s="8">
        <v>0</v>
      </c>
      <c r="G9778" s="9">
        <f>SUMIFS('Entrada - Salida'!$E:$E,'Entrada - Salida'!$D:$D,Saldo!C9778,'Entrada - Salida'!C:C,Saldo!B9778)</f>
        <v>0</v>
      </c>
      <c r="H9778" s="10">
        <f>SUMIFS('Entrada - Salida'!$F:$F,'Entrada - Salida'!$D:$D,Saldo!C9778,'Entrada - Salida'!C:C,Saldo!B9778)</f>
        <v>0</v>
      </c>
      <c r="I9778" s="11">
        <f t="shared" si="154"/>
        <v>0</v>
      </c>
      <c r="J9778" s="22"/>
    </row>
    <row r="9779" spans="5:10">
      <c r="E9779" s="4" t="e">
        <f>VLOOKUP(B9779,'[1]Base de datos Almacen'!$B$2:$E$3654,4,0)</f>
        <v>#N/A</v>
      </c>
      <c r="F9779" s="8">
        <v>0</v>
      </c>
      <c r="G9779" s="9">
        <f>SUMIFS('Entrada - Salida'!$E:$E,'Entrada - Salida'!$D:$D,Saldo!C9779,'Entrada - Salida'!C:C,Saldo!B9779)</f>
        <v>0</v>
      </c>
      <c r="H9779" s="10">
        <f>SUMIFS('Entrada - Salida'!$F:$F,'Entrada - Salida'!$D:$D,Saldo!C9779,'Entrada - Salida'!C:C,Saldo!B9779)</f>
        <v>0</v>
      </c>
      <c r="I9779" s="11">
        <f t="shared" si="154"/>
        <v>0</v>
      </c>
      <c r="J9779" s="22"/>
    </row>
    <row r="9780" spans="5:10">
      <c r="E9780" s="4" t="e">
        <f>VLOOKUP(B9780,'[1]Base de datos Almacen'!$B$2:$E$3654,4,0)</f>
        <v>#N/A</v>
      </c>
      <c r="F9780" s="8">
        <v>0</v>
      </c>
      <c r="G9780" s="9">
        <f>SUMIFS('Entrada - Salida'!$E:$E,'Entrada - Salida'!$D:$D,Saldo!C9780,'Entrada - Salida'!C:C,Saldo!B9780)</f>
        <v>0</v>
      </c>
      <c r="H9780" s="10">
        <f>SUMIFS('Entrada - Salida'!$F:$F,'Entrada - Salida'!$D:$D,Saldo!C9780,'Entrada - Salida'!C:C,Saldo!B9780)</f>
        <v>0</v>
      </c>
      <c r="I9780" s="11">
        <f t="shared" si="154"/>
        <v>0</v>
      </c>
      <c r="J9780" s="22"/>
    </row>
    <row r="9781" spans="5:10">
      <c r="E9781" s="4" t="e">
        <f>VLOOKUP(B9781,'[1]Base de datos Almacen'!$B$2:$E$3654,4,0)</f>
        <v>#N/A</v>
      </c>
      <c r="F9781" s="8">
        <v>0</v>
      </c>
      <c r="G9781" s="9">
        <f>SUMIFS('Entrada - Salida'!$E:$E,'Entrada - Salida'!$D:$D,Saldo!C9781,'Entrada - Salida'!C:C,Saldo!B9781)</f>
        <v>0</v>
      </c>
      <c r="H9781" s="10">
        <f>SUMIFS('Entrada - Salida'!$F:$F,'Entrada - Salida'!$D:$D,Saldo!C9781,'Entrada - Salida'!C:C,Saldo!B9781)</f>
        <v>0</v>
      </c>
      <c r="I9781" s="11">
        <f t="shared" si="154"/>
        <v>0</v>
      </c>
      <c r="J9781" s="22"/>
    </row>
    <row r="9782" spans="5:10">
      <c r="E9782" s="4" t="e">
        <f>VLOOKUP(B9782,'[1]Base de datos Almacen'!$B$2:$E$3654,4,0)</f>
        <v>#N/A</v>
      </c>
      <c r="F9782" s="8">
        <v>0</v>
      </c>
      <c r="G9782" s="9">
        <f>SUMIFS('Entrada - Salida'!$E:$E,'Entrada - Salida'!$D:$D,Saldo!C9782,'Entrada - Salida'!C:C,Saldo!B9782)</f>
        <v>0</v>
      </c>
      <c r="H9782" s="10">
        <f>SUMIFS('Entrada - Salida'!$F:$F,'Entrada - Salida'!$D:$D,Saldo!C9782,'Entrada - Salida'!C:C,Saldo!B9782)</f>
        <v>0</v>
      </c>
      <c r="I9782" s="11">
        <f t="shared" si="154"/>
        <v>0</v>
      </c>
      <c r="J9782" s="22"/>
    </row>
    <row r="9783" spans="5:10">
      <c r="E9783" s="4" t="e">
        <f>VLOOKUP(B9783,'[1]Base de datos Almacen'!$B$2:$E$3654,4,0)</f>
        <v>#N/A</v>
      </c>
      <c r="F9783" s="8">
        <v>0</v>
      </c>
      <c r="G9783" s="9">
        <f>SUMIFS('Entrada - Salida'!$E:$E,'Entrada - Salida'!$D:$D,Saldo!C9783,'Entrada - Salida'!C:C,Saldo!B9783)</f>
        <v>0</v>
      </c>
      <c r="H9783" s="10">
        <f>SUMIFS('Entrada - Salida'!$F:$F,'Entrada - Salida'!$D:$D,Saldo!C9783,'Entrada - Salida'!C:C,Saldo!B9783)</f>
        <v>0</v>
      </c>
      <c r="I9783" s="11">
        <f t="shared" si="154"/>
        <v>0</v>
      </c>
      <c r="J9783" s="22"/>
    </row>
    <row r="9784" spans="5:10">
      <c r="E9784" s="4" t="e">
        <f>VLOOKUP(B9784,'[1]Base de datos Almacen'!$B$2:$E$3654,4,0)</f>
        <v>#N/A</v>
      </c>
      <c r="F9784" s="8">
        <v>0</v>
      </c>
      <c r="G9784" s="9">
        <f>SUMIFS('Entrada - Salida'!$E:$E,'Entrada - Salida'!$D:$D,Saldo!C9784,'Entrada - Salida'!C:C,Saldo!B9784)</f>
        <v>0</v>
      </c>
      <c r="H9784" s="10">
        <f>SUMIFS('Entrada - Salida'!$F:$F,'Entrada - Salida'!$D:$D,Saldo!C9784,'Entrada - Salida'!C:C,Saldo!B9784)</f>
        <v>0</v>
      </c>
      <c r="I9784" s="11">
        <f t="shared" si="154"/>
        <v>0</v>
      </c>
      <c r="J9784" s="22"/>
    </row>
    <row r="9785" spans="5:10">
      <c r="E9785" s="4" t="e">
        <f>VLOOKUP(B9785,'[1]Base de datos Almacen'!$B$2:$E$3654,4,0)</f>
        <v>#N/A</v>
      </c>
      <c r="F9785" s="8">
        <v>0</v>
      </c>
      <c r="G9785" s="9">
        <f>SUMIFS('Entrada - Salida'!$E:$E,'Entrada - Salida'!$D:$D,Saldo!C9785,'Entrada - Salida'!C:C,Saldo!B9785)</f>
        <v>0</v>
      </c>
      <c r="H9785" s="10">
        <f>SUMIFS('Entrada - Salida'!$F:$F,'Entrada - Salida'!$D:$D,Saldo!C9785,'Entrada - Salida'!C:C,Saldo!B9785)</f>
        <v>0</v>
      </c>
      <c r="I9785" s="11">
        <f t="shared" si="154"/>
        <v>0</v>
      </c>
      <c r="J9785" s="22"/>
    </row>
    <row r="9786" spans="5:10">
      <c r="E9786" s="4" t="e">
        <f>VLOOKUP(B9786,'[1]Base de datos Almacen'!$B$2:$E$3654,4,0)</f>
        <v>#N/A</v>
      </c>
      <c r="F9786" s="8">
        <v>0</v>
      </c>
      <c r="G9786" s="9">
        <f>SUMIFS('Entrada - Salida'!$E:$E,'Entrada - Salida'!$D:$D,Saldo!C9786,'Entrada - Salida'!C:C,Saldo!B9786)</f>
        <v>0</v>
      </c>
      <c r="H9786" s="10">
        <f>SUMIFS('Entrada - Salida'!$F:$F,'Entrada - Salida'!$D:$D,Saldo!C9786,'Entrada - Salida'!C:C,Saldo!B9786)</f>
        <v>0</v>
      </c>
      <c r="I9786" s="11">
        <f t="shared" si="154"/>
        <v>0</v>
      </c>
      <c r="J9786" s="22"/>
    </row>
    <row r="9787" spans="5:10">
      <c r="E9787" s="4" t="e">
        <f>VLOOKUP(B9787,'[1]Base de datos Almacen'!$B$2:$E$3654,4,0)</f>
        <v>#N/A</v>
      </c>
      <c r="F9787" s="8">
        <v>0</v>
      </c>
      <c r="G9787" s="9">
        <f>SUMIFS('Entrada - Salida'!$E:$E,'Entrada - Salida'!$D:$D,Saldo!C9787,'Entrada - Salida'!C:C,Saldo!B9787)</f>
        <v>0</v>
      </c>
      <c r="H9787" s="10">
        <f>SUMIFS('Entrada - Salida'!$F:$F,'Entrada - Salida'!$D:$D,Saldo!C9787,'Entrada - Salida'!C:C,Saldo!B9787)</f>
        <v>0</v>
      </c>
      <c r="I9787" s="11">
        <f t="shared" si="154"/>
        <v>0</v>
      </c>
      <c r="J9787" s="22"/>
    </row>
    <row r="9788" spans="5:10">
      <c r="E9788" s="4" t="e">
        <f>VLOOKUP(B9788,'[1]Base de datos Almacen'!$B$2:$E$3654,4,0)</f>
        <v>#N/A</v>
      </c>
      <c r="F9788" s="8">
        <v>0</v>
      </c>
      <c r="G9788" s="9">
        <f>SUMIFS('Entrada - Salida'!$E:$E,'Entrada - Salida'!$D:$D,Saldo!C9788,'Entrada - Salida'!C:C,Saldo!B9788)</f>
        <v>0</v>
      </c>
      <c r="H9788" s="10">
        <f>SUMIFS('Entrada - Salida'!$F:$F,'Entrada - Salida'!$D:$D,Saldo!C9788,'Entrada - Salida'!C:C,Saldo!B9788)</f>
        <v>0</v>
      </c>
      <c r="I9788" s="11">
        <f t="shared" si="154"/>
        <v>0</v>
      </c>
      <c r="J9788" s="22"/>
    </row>
    <row r="9789" spans="5:10">
      <c r="E9789" s="4" t="e">
        <f>VLOOKUP(B9789,'[1]Base de datos Almacen'!$B$2:$E$3654,4,0)</f>
        <v>#N/A</v>
      </c>
      <c r="F9789" s="8">
        <v>0</v>
      </c>
      <c r="G9789" s="9">
        <f>SUMIFS('Entrada - Salida'!$E:$E,'Entrada - Salida'!$D:$D,Saldo!C9789,'Entrada - Salida'!C:C,Saldo!B9789)</f>
        <v>0</v>
      </c>
      <c r="H9789" s="10">
        <f>SUMIFS('Entrada - Salida'!$F:$F,'Entrada - Salida'!$D:$D,Saldo!C9789,'Entrada - Salida'!C:C,Saldo!B9789)</f>
        <v>0</v>
      </c>
      <c r="I9789" s="11">
        <f t="shared" si="154"/>
        <v>0</v>
      </c>
      <c r="J9789" s="22"/>
    </row>
    <row r="9790" spans="5:10">
      <c r="E9790" s="4" t="e">
        <f>VLOOKUP(B9790,'[1]Base de datos Almacen'!$B$2:$E$3654,4,0)</f>
        <v>#N/A</v>
      </c>
      <c r="F9790" s="8">
        <v>0</v>
      </c>
      <c r="G9790" s="9">
        <f>SUMIFS('Entrada - Salida'!$E:$E,'Entrada - Salida'!$D:$D,Saldo!C9790,'Entrada - Salida'!C:C,Saldo!B9790)</f>
        <v>0</v>
      </c>
      <c r="H9790" s="10">
        <f>SUMIFS('Entrada - Salida'!$F:$F,'Entrada - Salida'!$D:$D,Saldo!C9790,'Entrada - Salida'!C:C,Saldo!B9790)</f>
        <v>0</v>
      </c>
      <c r="I9790" s="11">
        <f t="shared" si="154"/>
        <v>0</v>
      </c>
      <c r="J9790" s="22"/>
    </row>
    <row r="9791" spans="5:10">
      <c r="E9791" s="4" t="e">
        <f>VLOOKUP(B9791,'[1]Base de datos Almacen'!$B$2:$E$3654,4,0)</f>
        <v>#N/A</v>
      </c>
      <c r="F9791" s="8">
        <v>0</v>
      </c>
      <c r="G9791" s="9">
        <f>SUMIFS('Entrada - Salida'!$E:$E,'Entrada - Salida'!$D:$D,Saldo!C9791,'Entrada - Salida'!C:C,Saldo!B9791)</f>
        <v>0</v>
      </c>
      <c r="H9791" s="10">
        <f>SUMIFS('Entrada - Salida'!$F:$F,'Entrada - Salida'!$D:$D,Saldo!C9791,'Entrada - Salida'!C:C,Saldo!B9791)</f>
        <v>0</v>
      </c>
      <c r="I9791" s="11">
        <f t="shared" si="154"/>
        <v>0</v>
      </c>
      <c r="J9791" s="22"/>
    </row>
    <row r="9792" spans="5:10">
      <c r="E9792" s="4" t="e">
        <f>VLOOKUP(B9792,'[1]Base de datos Almacen'!$B$2:$E$3654,4,0)</f>
        <v>#N/A</v>
      </c>
      <c r="F9792" s="8">
        <v>0</v>
      </c>
      <c r="G9792" s="9">
        <f>SUMIFS('Entrada - Salida'!$E:$E,'Entrada - Salida'!$D:$D,Saldo!C9792,'Entrada - Salida'!C:C,Saldo!B9792)</f>
        <v>0</v>
      </c>
      <c r="H9792" s="10">
        <f>SUMIFS('Entrada - Salida'!$F:$F,'Entrada - Salida'!$D:$D,Saldo!C9792,'Entrada - Salida'!C:C,Saldo!B9792)</f>
        <v>0</v>
      </c>
      <c r="I9792" s="11">
        <f t="shared" si="154"/>
        <v>0</v>
      </c>
      <c r="J9792" s="22"/>
    </row>
    <row r="9793" spans="5:10">
      <c r="E9793" s="4" t="e">
        <f>VLOOKUP(B9793,'[1]Base de datos Almacen'!$B$2:$E$3654,4,0)</f>
        <v>#N/A</v>
      </c>
      <c r="F9793" s="8">
        <v>0</v>
      </c>
      <c r="G9793" s="9">
        <f>SUMIFS('Entrada - Salida'!$E:$E,'Entrada - Salida'!$D:$D,Saldo!C9793,'Entrada - Salida'!C:C,Saldo!B9793)</f>
        <v>0</v>
      </c>
      <c r="H9793" s="10">
        <f>SUMIFS('Entrada - Salida'!$F:$F,'Entrada - Salida'!$D:$D,Saldo!C9793,'Entrada - Salida'!C:C,Saldo!B9793)</f>
        <v>0</v>
      </c>
      <c r="I9793" s="11">
        <f t="shared" si="154"/>
        <v>0</v>
      </c>
      <c r="J9793" s="22"/>
    </row>
    <row r="9794" spans="5:10">
      <c r="E9794" s="4" t="e">
        <f>VLOOKUP(B9794,'[1]Base de datos Almacen'!$B$2:$E$3654,4,0)</f>
        <v>#N/A</v>
      </c>
      <c r="F9794" s="8">
        <v>0</v>
      </c>
      <c r="G9794" s="9">
        <f>SUMIFS('Entrada - Salida'!$E:$E,'Entrada - Salida'!$D:$D,Saldo!C9794,'Entrada - Salida'!C:C,Saldo!B9794)</f>
        <v>0</v>
      </c>
      <c r="H9794" s="10">
        <f>SUMIFS('Entrada - Salida'!$F:$F,'Entrada - Salida'!$D:$D,Saldo!C9794,'Entrada - Salida'!C:C,Saldo!B9794)</f>
        <v>0</v>
      </c>
      <c r="I9794" s="11">
        <f t="shared" si="154"/>
        <v>0</v>
      </c>
      <c r="J9794" s="22"/>
    </row>
    <row r="9795" spans="5:10">
      <c r="E9795" s="4" t="e">
        <f>VLOOKUP(B9795,'[1]Base de datos Almacen'!$B$2:$E$3654,4,0)</f>
        <v>#N/A</v>
      </c>
      <c r="F9795" s="8">
        <v>0</v>
      </c>
      <c r="G9795" s="9">
        <f>SUMIFS('Entrada - Salida'!$E:$E,'Entrada - Salida'!$D:$D,Saldo!C9795,'Entrada - Salida'!C:C,Saldo!B9795)</f>
        <v>0</v>
      </c>
      <c r="H9795" s="10">
        <f>SUMIFS('Entrada - Salida'!$F:$F,'Entrada - Salida'!$D:$D,Saldo!C9795,'Entrada - Salida'!C:C,Saldo!B9795)</f>
        <v>0</v>
      </c>
      <c r="I9795" s="11">
        <f t="shared" si="154"/>
        <v>0</v>
      </c>
      <c r="J9795" s="22"/>
    </row>
    <row r="9796" spans="5:10">
      <c r="E9796" s="4" t="e">
        <f>VLOOKUP(B9796,'[1]Base de datos Almacen'!$B$2:$E$3654,4,0)</f>
        <v>#N/A</v>
      </c>
      <c r="F9796" s="8">
        <v>0</v>
      </c>
      <c r="G9796" s="9">
        <f>SUMIFS('Entrada - Salida'!$E:$E,'Entrada - Salida'!$D:$D,Saldo!C9796,'Entrada - Salida'!C:C,Saldo!B9796)</f>
        <v>0</v>
      </c>
      <c r="H9796" s="10">
        <f>SUMIFS('Entrada - Salida'!$F:$F,'Entrada - Salida'!$D:$D,Saldo!C9796,'Entrada - Salida'!C:C,Saldo!B9796)</f>
        <v>0</v>
      </c>
      <c r="I9796" s="11">
        <f t="shared" si="154"/>
        <v>0</v>
      </c>
      <c r="J9796" s="22"/>
    </row>
    <row r="9797" spans="5:10">
      <c r="E9797" s="4" t="e">
        <f>VLOOKUP(B9797,'[1]Base de datos Almacen'!$B$2:$E$3654,4,0)</f>
        <v>#N/A</v>
      </c>
      <c r="F9797" s="8">
        <v>0</v>
      </c>
      <c r="G9797" s="9">
        <f>SUMIFS('Entrada - Salida'!$E:$E,'Entrada - Salida'!$D:$D,Saldo!C9797,'Entrada - Salida'!C:C,Saldo!B9797)</f>
        <v>0</v>
      </c>
      <c r="H9797" s="10">
        <f>SUMIFS('Entrada - Salida'!$F:$F,'Entrada - Salida'!$D:$D,Saldo!C9797,'Entrada - Salida'!C:C,Saldo!B9797)</f>
        <v>0</v>
      </c>
      <c r="I9797" s="11">
        <f t="shared" si="154"/>
        <v>0</v>
      </c>
      <c r="J9797" s="22"/>
    </row>
    <row r="9798" spans="5:10">
      <c r="E9798" s="4" t="e">
        <f>VLOOKUP(B9798,'[1]Base de datos Almacen'!$B$2:$E$3654,4,0)</f>
        <v>#N/A</v>
      </c>
      <c r="F9798" s="8">
        <v>0</v>
      </c>
      <c r="G9798" s="9">
        <f>SUMIFS('Entrada - Salida'!$E:$E,'Entrada - Salida'!$D:$D,Saldo!C9798,'Entrada - Salida'!C:C,Saldo!B9798)</f>
        <v>0</v>
      </c>
      <c r="H9798" s="10">
        <f>SUMIFS('Entrada - Salida'!$F:$F,'Entrada - Salida'!$D:$D,Saldo!C9798,'Entrada - Salida'!C:C,Saldo!B9798)</f>
        <v>0</v>
      </c>
      <c r="I9798" s="11">
        <f t="shared" si="154"/>
        <v>0</v>
      </c>
      <c r="J9798" s="22"/>
    </row>
    <row r="9799" spans="5:10">
      <c r="E9799" s="4" t="e">
        <f>VLOOKUP(B9799,'[1]Base de datos Almacen'!$B$2:$E$3654,4,0)</f>
        <v>#N/A</v>
      </c>
      <c r="F9799" s="8">
        <v>0</v>
      </c>
      <c r="G9799" s="9">
        <f>SUMIFS('Entrada - Salida'!$E:$E,'Entrada - Salida'!$D:$D,Saldo!C9799,'Entrada - Salida'!C:C,Saldo!B9799)</f>
        <v>0</v>
      </c>
      <c r="H9799" s="10">
        <f>SUMIFS('Entrada - Salida'!$F:$F,'Entrada - Salida'!$D:$D,Saldo!C9799,'Entrada - Salida'!C:C,Saldo!B9799)</f>
        <v>0</v>
      </c>
      <c r="I9799" s="11">
        <f t="shared" si="154"/>
        <v>0</v>
      </c>
      <c r="J9799" s="22"/>
    </row>
    <row r="9800" spans="5:10">
      <c r="E9800" s="4" t="e">
        <f>VLOOKUP(B9800,'[1]Base de datos Almacen'!$B$2:$E$3654,4,0)</f>
        <v>#N/A</v>
      </c>
      <c r="F9800" s="8">
        <v>0</v>
      </c>
      <c r="G9800" s="9">
        <f>SUMIFS('Entrada - Salida'!$E:$E,'Entrada - Salida'!$D:$D,Saldo!C9800,'Entrada - Salida'!C:C,Saldo!B9800)</f>
        <v>0</v>
      </c>
      <c r="H9800" s="10">
        <f>SUMIFS('Entrada - Salida'!$F:$F,'Entrada - Salida'!$D:$D,Saldo!C9800,'Entrada - Salida'!C:C,Saldo!B9800)</f>
        <v>0</v>
      </c>
      <c r="I9800" s="11">
        <f t="shared" si="154"/>
        <v>0</v>
      </c>
      <c r="J9800" s="22"/>
    </row>
    <row r="9801" spans="5:10">
      <c r="E9801" s="4" t="e">
        <f>VLOOKUP(B9801,'[1]Base de datos Almacen'!$B$2:$E$3654,4,0)</f>
        <v>#N/A</v>
      </c>
      <c r="F9801" s="8">
        <v>0</v>
      </c>
      <c r="G9801" s="9">
        <f>SUMIFS('Entrada - Salida'!$E:$E,'Entrada - Salida'!$D:$D,Saldo!C9801,'Entrada - Salida'!C:C,Saldo!B9801)</f>
        <v>0</v>
      </c>
      <c r="H9801" s="10">
        <f>SUMIFS('Entrada - Salida'!$F:$F,'Entrada - Salida'!$D:$D,Saldo!C9801,'Entrada - Salida'!C:C,Saldo!B9801)</f>
        <v>0</v>
      </c>
      <c r="I9801" s="11">
        <f t="shared" si="154"/>
        <v>0</v>
      </c>
      <c r="J9801" s="22"/>
    </row>
    <row r="9802" spans="5:10">
      <c r="E9802" s="4" t="e">
        <f>VLOOKUP(B9802,'[1]Base de datos Almacen'!$B$2:$E$3654,4,0)</f>
        <v>#N/A</v>
      </c>
      <c r="F9802" s="8">
        <v>0</v>
      </c>
      <c r="G9802" s="9">
        <f>SUMIFS('Entrada - Salida'!$E:$E,'Entrada - Salida'!$D:$D,Saldo!C9802,'Entrada - Salida'!C:C,Saldo!B9802)</f>
        <v>0</v>
      </c>
      <c r="H9802" s="10">
        <f>SUMIFS('Entrada - Salida'!$F:$F,'Entrada - Salida'!$D:$D,Saldo!C9802,'Entrada - Salida'!C:C,Saldo!B9802)</f>
        <v>0</v>
      </c>
      <c r="I9802" s="11">
        <f t="shared" si="154"/>
        <v>0</v>
      </c>
      <c r="J9802" s="22"/>
    </row>
    <row r="9803" spans="5:10">
      <c r="E9803" s="4" t="e">
        <f>VLOOKUP(B9803,'[1]Base de datos Almacen'!$B$2:$E$3654,4,0)</f>
        <v>#N/A</v>
      </c>
      <c r="F9803" s="8">
        <v>0</v>
      </c>
      <c r="G9803" s="9">
        <f>SUMIFS('Entrada - Salida'!$E:$E,'Entrada - Salida'!$D:$D,Saldo!C9803,'Entrada - Salida'!C:C,Saldo!B9803)</f>
        <v>0</v>
      </c>
      <c r="H9803" s="10">
        <f>SUMIFS('Entrada - Salida'!$F:$F,'Entrada - Salida'!$D:$D,Saldo!C9803,'Entrada - Salida'!C:C,Saldo!B9803)</f>
        <v>0</v>
      </c>
      <c r="I9803" s="11">
        <f t="shared" si="154"/>
        <v>0</v>
      </c>
      <c r="J9803" s="22"/>
    </row>
    <row r="9804" spans="5:10">
      <c r="E9804" s="4" t="e">
        <f>VLOOKUP(B9804,'[1]Base de datos Almacen'!$B$2:$E$3654,4,0)</f>
        <v>#N/A</v>
      </c>
      <c r="F9804" s="8">
        <v>0</v>
      </c>
      <c r="G9804" s="9">
        <f>SUMIFS('Entrada - Salida'!$E:$E,'Entrada - Salida'!$D:$D,Saldo!C9804,'Entrada - Salida'!C:C,Saldo!B9804)</f>
        <v>0</v>
      </c>
      <c r="H9804" s="10">
        <f>SUMIFS('Entrada - Salida'!$F:$F,'Entrada - Salida'!$D:$D,Saldo!C9804,'Entrada - Salida'!C:C,Saldo!B9804)</f>
        <v>0</v>
      </c>
      <c r="I9804" s="11">
        <f t="shared" si="154"/>
        <v>0</v>
      </c>
      <c r="J9804" s="22"/>
    </row>
    <row r="9805" spans="5:10">
      <c r="E9805" s="4" t="e">
        <f>VLOOKUP(B9805,'[1]Base de datos Almacen'!$B$2:$E$3654,4,0)</f>
        <v>#N/A</v>
      </c>
      <c r="F9805" s="8">
        <v>0</v>
      </c>
      <c r="G9805" s="9">
        <f>SUMIFS('Entrada - Salida'!$E:$E,'Entrada - Salida'!$D:$D,Saldo!C9805,'Entrada - Salida'!C:C,Saldo!B9805)</f>
        <v>0</v>
      </c>
      <c r="H9805" s="10">
        <f>SUMIFS('Entrada - Salida'!$F:$F,'Entrada - Salida'!$D:$D,Saldo!C9805,'Entrada - Salida'!C:C,Saldo!B9805)</f>
        <v>0</v>
      </c>
      <c r="I9805" s="11">
        <f t="shared" si="154"/>
        <v>0</v>
      </c>
      <c r="J9805" s="22"/>
    </row>
    <row r="9806" spans="5:10">
      <c r="E9806" s="4" t="e">
        <f>VLOOKUP(B9806,'[1]Base de datos Almacen'!$B$2:$E$3654,4,0)</f>
        <v>#N/A</v>
      </c>
      <c r="F9806" s="8">
        <v>0</v>
      </c>
      <c r="G9806" s="9">
        <f>SUMIFS('Entrada - Salida'!$E:$E,'Entrada - Salida'!$D:$D,Saldo!C9806,'Entrada - Salida'!C:C,Saldo!B9806)</f>
        <v>0</v>
      </c>
      <c r="H9806" s="10">
        <f>SUMIFS('Entrada - Salida'!$F:$F,'Entrada - Salida'!$D:$D,Saldo!C9806,'Entrada - Salida'!C:C,Saldo!B9806)</f>
        <v>0</v>
      </c>
      <c r="I9806" s="11">
        <f t="shared" si="154"/>
        <v>0</v>
      </c>
      <c r="J9806" s="22"/>
    </row>
    <row r="9807" spans="5:10">
      <c r="E9807" s="4" t="e">
        <f>VLOOKUP(B9807,'[1]Base de datos Almacen'!$B$2:$E$3654,4,0)</f>
        <v>#N/A</v>
      </c>
      <c r="F9807" s="8">
        <v>0</v>
      </c>
      <c r="G9807" s="9">
        <f>SUMIFS('Entrada - Salida'!$E:$E,'Entrada - Salida'!$D:$D,Saldo!C9807,'Entrada - Salida'!C:C,Saldo!B9807)</f>
        <v>0</v>
      </c>
      <c r="H9807" s="10">
        <f>SUMIFS('Entrada - Salida'!$F:$F,'Entrada - Salida'!$D:$D,Saldo!C9807,'Entrada - Salida'!C:C,Saldo!B9807)</f>
        <v>0</v>
      </c>
      <c r="I9807" s="11">
        <f t="shared" si="154"/>
        <v>0</v>
      </c>
      <c r="J9807" s="22"/>
    </row>
    <row r="9808" spans="5:10">
      <c r="E9808" s="4" t="e">
        <f>VLOOKUP(B9808,'[1]Base de datos Almacen'!$B$2:$E$3654,4,0)</f>
        <v>#N/A</v>
      </c>
      <c r="F9808" s="8">
        <v>0</v>
      </c>
      <c r="G9808" s="9">
        <f>SUMIFS('Entrada - Salida'!$E:$E,'Entrada - Salida'!$D:$D,Saldo!C9808,'Entrada - Salida'!C:C,Saldo!B9808)</f>
        <v>0</v>
      </c>
      <c r="H9808" s="10">
        <f>SUMIFS('Entrada - Salida'!$F:$F,'Entrada - Salida'!$D:$D,Saldo!C9808,'Entrada - Salida'!C:C,Saldo!B9808)</f>
        <v>0</v>
      </c>
      <c r="I9808" s="11">
        <f t="shared" si="154"/>
        <v>0</v>
      </c>
      <c r="J9808" s="22"/>
    </row>
    <row r="9809" spans="5:10">
      <c r="E9809" s="4" t="e">
        <f>VLOOKUP(B9809,'[1]Base de datos Almacen'!$B$2:$E$3654,4,0)</f>
        <v>#N/A</v>
      </c>
      <c r="F9809" s="8">
        <v>0</v>
      </c>
      <c r="G9809" s="9">
        <f>SUMIFS('Entrada - Salida'!$E:$E,'Entrada - Salida'!$D:$D,Saldo!C9809,'Entrada - Salida'!C:C,Saldo!B9809)</f>
        <v>0</v>
      </c>
      <c r="H9809" s="10">
        <f>SUMIFS('Entrada - Salida'!$F:$F,'Entrada - Salida'!$D:$D,Saldo!C9809,'Entrada - Salida'!C:C,Saldo!B9809)</f>
        <v>0</v>
      </c>
      <c r="I9809" s="11">
        <f t="shared" si="154"/>
        <v>0</v>
      </c>
      <c r="J9809" s="22"/>
    </row>
    <row r="9810" spans="5:10">
      <c r="E9810" s="4" t="e">
        <f>VLOOKUP(B9810,'[1]Base de datos Almacen'!$B$2:$E$3654,4,0)</f>
        <v>#N/A</v>
      </c>
      <c r="F9810" s="8">
        <v>0</v>
      </c>
      <c r="G9810" s="9">
        <f>SUMIFS('Entrada - Salida'!$E:$E,'Entrada - Salida'!$D:$D,Saldo!C9810,'Entrada - Salida'!C:C,Saldo!B9810)</f>
        <v>0</v>
      </c>
      <c r="H9810" s="10">
        <f>SUMIFS('Entrada - Salida'!$F:$F,'Entrada - Salida'!$D:$D,Saldo!C9810,'Entrada - Salida'!C:C,Saldo!B9810)</f>
        <v>0</v>
      </c>
      <c r="I9810" s="11">
        <f t="shared" si="154"/>
        <v>0</v>
      </c>
      <c r="J9810" s="22"/>
    </row>
    <row r="9811" spans="5:10">
      <c r="E9811" s="4" t="e">
        <f>VLOOKUP(B9811,'[1]Base de datos Almacen'!$B$2:$E$3654,4,0)</f>
        <v>#N/A</v>
      </c>
      <c r="F9811" s="8">
        <v>0</v>
      </c>
      <c r="G9811" s="9">
        <f>SUMIFS('Entrada - Salida'!$E:$E,'Entrada - Salida'!$D:$D,Saldo!C9811,'Entrada - Salida'!C:C,Saldo!B9811)</f>
        <v>0</v>
      </c>
      <c r="H9811" s="10">
        <f>SUMIFS('Entrada - Salida'!$F:$F,'Entrada - Salida'!$D:$D,Saldo!C9811,'Entrada - Salida'!C:C,Saldo!B9811)</f>
        <v>0</v>
      </c>
      <c r="I9811" s="11">
        <f t="shared" si="154"/>
        <v>0</v>
      </c>
      <c r="J9811" s="22"/>
    </row>
    <row r="9812" spans="5:10">
      <c r="E9812" s="4" t="e">
        <f>VLOOKUP(B9812,'[1]Base de datos Almacen'!$B$2:$E$3654,4,0)</f>
        <v>#N/A</v>
      </c>
      <c r="F9812" s="8">
        <v>0</v>
      </c>
      <c r="G9812" s="9">
        <f>SUMIFS('Entrada - Salida'!$E:$E,'Entrada - Salida'!$D:$D,Saldo!C9812,'Entrada - Salida'!C:C,Saldo!B9812)</f>
        <v>0</v>
      </c>
      <c r="H9812" s="10">
        <f>SUMIFS('Entrada - Salida'!$F:$F,'Entrada - Salida'!$D:$D,Saldo!C9812,'Entrada - Salida'!C:C,Saldo!B9812)</f>
        <v>0</v>
      </c>
      <c r="I9812" s="11">
        <f t="shared" si="154"/>
        <v>0</v>
      </c>
      <c r="J9812" s="22"/>
    </row>
    <row r="9813" spans="5:10">
      <c r="E9813" s="4" t="e">
        <f>VLOOKUP(B9813,'[1]Base de datos Almacen'!$B$2:$E$3654,4,0)</f>
        <v>#N/A</v>
      </c>
      <c r="F9813" s="8">
        <v>0</v>
      </c>
      <c r="G9813" s="9">
        <f>SUMIFS('Entrada - Salida'!$E:$E,'Entrada - Salida'!$D:$D,Saldo!C9813,'Entrada - Salida'!C:C,Saldo!B9813)</f>
        <v>0</v>
      </c>
      <c r="H9813" s="10">
        <f>SUMIFS('Entrada - Salida'!$F:$F,'Entrada - Salida'!$D:$D,Saldo!C9813,'Entrada - Salida'!C:C,Saldo!B9813)</f>
        <v>0</v>
      </c>
      <c r="I9813" s="11">
        <f t="shared" si="154"/>
        <v>0</v>
      </c>
      <c r="J9813" s="22"/>
    </row>
    <row r="9814" spans="5:10">
      <c r="E9814" s="4" t="e">
        <f>VLOOKUP(B9814,'[1]Base de datos Almacen'!$B$2:$E$3654,4,0)</f>
        <v>#N/A</v>
      </c>
      <c r="F9814" s="8">
        <v>0</v>
      </c>
      <c r="G9814" s="9">
        <f>SUMIFS('Entrada - Salida'!$E:$E,'Entrada - Salida'!$D:$D,Saldo!C9814,'Entrada - Salida'!C:C,Saldo!B9814)</f>
        <v>0</v>
      </c>
      <c r="H9814" s="10">
        <f>SUMIFS('Entrada - Salida'!$F:$F,'Entrada - Salida'!$D:$D,Saldo!C9814,'Entrada - Salida'!C:C,Saldo!B9814)</f>
        <v>0</v>
      </c>
      <c r="I9814" s="11">
        <f t="shared" si="154"/>
        <v>0</v>
      </c>
      <c r="J9814" s="22"/>
    </row>
    <row r="9815" spans="5:10">
      <c r="E9815" s="4" t="e">
        <f>VLOOKUP(B9815,'[1]Base de datos Almacen'!$B$2:$E$3654,4,0)</f>
        <v>#N/A</v>
      </c>
      <c r="F9815" s="8">
        <v>0</v>
      </c>
      <c r="G9815" s="9">
        <f>SUMIFS('Entrada - Salida'!$E:$E,'Entrada - Salida'!$D:$D,Saldo!C9815,'Entrada - Salida'!C:C,Saldo!B9815)</f>
        <v>0</v>
      </c>
      <c r="H9815" s="10">
        <f>SUMIFS('Entrada - Salida'!$F:$F,'Entrada - Salida'!$D:$D,Saldo!C9815,'Entrada - Salida'!C:C,Saldo!B9815)</f>
        <v>0</v>
      </c>
      <c r="I9815" s="11">
        <f t="shared" si="154"/>
        <v>0</v>
      </c>
      <c r="J9815" s="22"/>
    </row>
    <row r="9816" spans="5:10">
      <c r="E9816" s="4" t="e">
        <f>VLOOKUP(B9816,'[1]Base de datos Almacen'!$B$2:$E$3654,4,0)</f>
        <v>#N/A</v>
      </c>
      <c r="F9816" s="8">
        <v>0</v>
      </c>
      <c r="G9816" s="9">
        <f>SUMIFS('Entrada - Salida'!$E:$E,'Entrada - Salida'!$D:$D,Saldo!C9816,'Entrada - Salida'!C:C,Saldo!B9816)</f>
        <v>0</v>
      </c>
      <c r="H9816" s="10">
        <f>SUMIFS('Entrada - Salida'!$F:$F,'Entrada - Salida'!$D:$D,Saldo!C9816,'Entrada - Salida'!C:C,Saldo!B9816)</f>
        <v>0</v>
      </c>
      <c r="I9816" s="11">
        <f t="shared" si="154"/>
        <v>0</v>
      </c>
      <c r="J9816" s="22"/>
    </row>
    <row r="9817" spans="5:10">
      <c r="E9817" s="4" t="e">
        <f>VLOOKUP(B9817,'[1]Base de datos Almacen'!$B$2:$E$3654,4,0)</f>
        <v>#N/A</v>
      </c>
      <c r="F9817" s="8">
        <v>0</v>
      </c>
      <c r="G9817" s="9">
        <f>SUMIFS('Entrada - Salida'!$E:$E,'Entrada - Salida'!$D:$D,Saldo!C9817,'Entrada - Salida'!C:C,Saldo!B9817)</f>
        <v>0</v>
      </c>
      <c r="H9817" s="10">
        <f>SUMIFS('Entrada - Salida'!$F:$F,'Entrada - Salida'!$D:$D,Saldo!C9817,'Entrada - Salida'!C:C,Saldo!B9817)</f>
        <v>0</v>
      </c>
      <c r="I9817" s="11">
        <f t="shared" si="154"/>
        <v>0</v>
      </c>
      <c r="J9817" s="22"/>
    </row>
    <row r="9818" spans="5:10">
      <c r="E9818" s="4" t="e">
        <f>VLOOKUP(B9818,'[1]Base de datos Almacen'!$B$2:$E$3654,4,0)</f>
        <v>#N/A</v>
      </c>
      <c r="F9818" s="8">
        <v>0</v>
      </c>
      <c r="G9818" s="9">
        <f>SUMIFS('Entrada - Salida'!$E:$E,'Entrada - Salida'!$D:$D,Saldo!C9818,'Entrada - Salida'!C:C,Saldo!B9818)</f>
        <v>0</v>
      </c>
      <c r="H9818" s="10">
        <f>SUMIFS('Entrada - Salida'!$F:$F,'Entrada - Salida'!$D:$D,Saldo!C9818,'Entrada - Salida'!C:C,Saldo!B9818)</f>
        <v>0</v>
      </c>
      <c r="I9818" s="11">
        <f t="shared" si="154"/>
        <v>0</v>
      </c>
      <c r="J9818" s="22"/>
    </row>
    <row r="9819" spans="5:10">
      <c r="E9819" s="4" t="e">
        <f>VLOOKUP(B9819,'[1]Base de datos Almacen'!$B$2:$E$3654,4,0)</f>
        <v>#N/A</v>
      </c>
      <c r="F9819" s="8">
        <v>0</v>
      </c>
      <c r="G9819" s="9">
        <f>SUMIFS('Entrada - Salida'!$E:$E,'Entrada - Salida'!$D:$D,Saldo!C9819,'Entrada - Salida'!C:C,Saldo!B9819)</f>
        <v>0</v>
      </c>
      <c r="H9819" s="10">
        <f>SUMIFS('Entrada - Salida'!$F:$F,'Entrada - Salida'!$D:$D,Saldo!C9819,'Entrada - Salida'!C:C,Saldo!B9819)</f>
        <v>0</v>
      </c>
      <c r="I9819" s="11">
        <f t="shared" si="154"/>
        <v>0</v>
      </c>
      <c r="J9819" s="22"/>
    </row>
    <row r="9820" spans="5:10">
      <c r="E9820" s="4" t="e">
        <f>VLOOKUP(B9820,'[1]Base de datos Almacen'!$B$2:$E$3654,4,0)</f>
        <v>#N/A</v>
      </c>
      <c r="F9820" s="8">
        <v>0</v>
      </c>
      <c r="G9820" s="9">
        <f>SUMIFS('Entrada - Salida'!$E:$E,'Entrada - Salida'!$D:$D,Saldo!C9820,'Entrada - Salida'!C:C,Saldo!B9820)</f>
        <v>0</v>
      </c>
      <c r="H9820" s="10">
        <f>SUMIFS('Entrada - Salida'!$F:$F,'Entrada - Salida'!$D:$D,Saldo!C9820,'Entrada - Salida'!C:C,Saldo!B9820)</f>
        <v>0</v>
      </c>
      <c r="I9820" s="11">
        <f t="shared" si="154"/>
        <v>0</v>
      </c>
      <c r="J9820" s="22"/>
    </row>
    <row r="9821" spans="5:10">
      <c r="E9821" s="4" t="e">
        <f>VLOOKUP(B9821,'[1]Base de datos Almacen'!$B$2:$E$3654,4,0)</f>
        <v>#N/A</v>
      </c>
      <c r="F9821" s="8">
        <v>0</v>
      </c>
      <c r="G9821" s="9">
        <f>SUMIFS('Entrada - Salida'!$E:$E,'Entrada - Salida'!$D:$D,Saldo!C9821,'Entrada - Salida'!C:C,Saldo!B9821)</f>
        <v>0</v>
      </c>
      <c r="H9821" s="10">
        <f>SUMIFS('Entrada - Salida'!$F:$F,'Entrada - Salida'!$D:$D,Saldo!C9821,'Entrada - Salida'!C:C,Saldo!B9821)</f>
        <v>0</v>
      </c>
      <c r="I9821" s="11">
        <f t="shared" si="154"/>
        <v>0</v>
      </c>
      <c r="J9821" s="22"/>
    </row>
    <row r="9822" spans="5:10">
      <c r="E9822" s="4" t="e">
        <f>VLOOKUP(B9822,'[1]Base de datos Almacen'!$B$2:$E$3654,4,0)</f>
        <v>#N/A</v>
      </c>
      <c r="F9822" s="8">
        <v>0</v>
      </c>
      <c r="G9822" s="9">
        <f>SUMIFS('Entrada - Salida'!$E:$E,'Entrada - Salida'!$D:$D,Saldo!C9822,'Entrada - Salida'!C:C,Saldo!B9822)</f>
        <v>0</v>
      </c>
      <c r="H9822" s="10">
        <f>SUMIFS('Entrada - Salida'!$F:$F,'Entrada - Salida'!$D:$D,Saldo!C9822,'Entrada - Salida'!C:C,Saldo!B9822)</f>
        <v>0</v>
      </c>
      <c r="I9822" s="11">
        <f t="shared" si="154"/>
        <v>0</v>
      </c>
      <c r="J9822" s="22"/>
    </row>
    <row r="9823" spans="5:10">
      <c r="E9823" s="4" t="e">
        <f>VLOOKUP(B9823,'[1]Base de datos Almacen'!$B$2:$E$3654,4,0)</f>
        <v>#N/A</v>
      </c>
      <c r="F9823" s="8">
        <v>0</v>
      </c>
      <c r="G9823" s="9">
        <f>SUMIFS('Entrada - Salida'!$E:$E,'Entrada - Salida'!$D:$D,Saldo!C9823,'Entrada - Salida'!C:C,Saldo!B9823)</f>
        <v>0</v>
      </c>
      <c r="H9823" s="10">
        <f>SUMIFS('Entrada - Salida'!$F:$F,'Entrada - Salida'!$D:$D,Saldo!C9823,'Entrada - Salida'!C:C,Saldo!B9823)</f>
        <v>0</v>
      </c>
      <c r="I9823" s="11">
        <f t="shared" si="154"/>
        <v>0</v>
      </c>
      <c r="J9823" s="22"/>
    </row>
    <row r="9824" spans="5:10">
      <c r="E9824" s="4" t="e">
        <f>VLOOKUP(B9824,'[1]Base de datos Almacen'!$B$2:$E$3654,4,0)</f>
        <v>#N/A</v>
      </c>
      <c r="F9824" s="8">
        <v>0</v>
      </c>
      <c r="G9824" s="9">
        <f>SUMIFS('Entrada - Salida'!$E:$E,'Entrada - Salida'!$D:$D,Saldo!C9824,'Entrada - Salida'!C:C,Saldo!B9824)</f>
        <v>0</v>
      </c>
      <c r="H9824" s="10">
        <f>SUMIFS('Entrada - Salida'!$F:$F,'Entrada - Salida'!$D:$D,Saldo!C9824,'Entrada - Salida'!C:C,Saldo!B9824)</f>
        <v>0</v>
      </c>
      <c r="I9824" s="11">
        <f t="shared" si="154"/>
        <v>0</v>
      </c>
      <c r="J9824" s="22"/>
    </row>
    <row r="9825" spans="5:10">
      <c r="E9825" s="4" t="e">
        <f>VLOOKUP(B9825,'[1]Base de datos Almacen'!$B$2:$E$3654,4,0)</f>
        <v>#N/A</v>
      </c>
      <c r="F9825" s="8">
        <v>0</v>
      </c>
      <c r="G9825" s="9">
        <f>SUMIFS('Entrada - Salida'!$E:$E,'Entrada - Salida'!$D:$D,Saldo!C9825,'Entrada - Salida'!C:C,Saldo!B9825)</f>
        <v>0</v>
      </c>
      <c r="H9825" s="10">
        <f>SUMIFS('Entrada - Salida'!$F:$F,'Entrada - Salida'!$D:$D,Saldo!C9825,'Entrada - Salida'!C:C,Saldo!B9825)</f>
        <v>0</v>
      </c>
      <c r="I9825" s="11">
        <f t="shared" si="154"/>
        <v>0</v>
      </c>
      <c r="J9825" s="22"/>
    </row>
    <row r="9826" spans="5:10">
      <c r="E9826" s="4" t="e">
        <f>VLOOKUP(B9826,'[1]Base de datos Almacen'!$B$2:$E$3654,4,0)</f>
        <v>#N/A</v>
      </c>
      <c r="F9826" s="8">
        <v>0</v>
      </c>
      <c r="G9826" s="9">
        <f>SUMIFS('Entrada - Salida'!$E:$E,'Entrada - Salida'!$D:$D,Saldo!C9826,'Entrada - Salida'!C:C,Saldo!B9826)</f>
        <v>0</v>
      </c>
      <c r="H9826" s="10">
        <f>SUMIFS('Entrada - Salida'!$F:$F,'Entrada - Salida'!$D:$D,Saldo!C9826,'Entrada - Salida'!C:C,Saldo!B9826)</f>
        <v>0</v>
      </c>
      <c r="I9826" s="11">
        <f t="shared" si="154"/>
        <v>0</v>
      </c>
      <c r="J9826" s="22"/>
    </row>
    <row r="9827" spans="5:10">
      <c r="E9827" s="4" t="e">
        <f>VLOOKUP(B9827,'[1]Base de datos Almacen'!$B$2:$E$3654,4,0)</f>
        <v>#N/A</v>
      </c>
      <c r="F9827" s="8">
        <v>0</v>
      </c>
      <c r="G9827" s="9">
        <f>SUMIFS('Entrada - Salida'!$E:$E,'Entrada - Salida'!$D:$D,Saldo!C9827,'Entrada - Salida'!C:C,Saldo!B9827)</f>
        <v>0</v>
      </c>
      <c r="H9827" s="10">
        <f>SUMIFS('Entrada - Salida'!$F:$F,'Entrada - Salida'!$D:$D,Saldo!C9827,'Entrada - Salida'!C:C,Saldo!B9827)</f>
        <v>0</v>
      </c>
      <c r="I9827" s="11">
        <f t="shared" si="154"/>
        <v>0</v>
      </c>
      <c r="J9827" s="22"/>
    </row>
    <row r="9828" spans="5:10">
      <c r="E9828" s="4" t="e">
        <f>VLOOKUP(B9828,'[1]Base de datos Almacen'!$B$2:$E$3654,4,0)</f>
        <v>#N/A</v>
      </c>
      <c r="F9828" s="8">
        <v>0</v>
      </c>
      <c r="G9828" s="9">
        <f>SUMIFS('Entrada - Salida'!$E:$E,'Entrada - Salida'!$D:$D,Saldo!C9828,'Entrada - Salida'!C:C,Saldo!B9828)</f>
        <v>0</v>
      </c>
      <c r="H9828" s="10">
        <f>SUMIFS('Entrada - Salida'!$F:$F,'Entrada - Salida'!$D:$D,Saldo!C9828,'Entrada - Salida'!C:C,Saldo!B9828)</f>
        <v>0</v>
      </c>
      <c r="I9828" s="11">
        <f t="shared" si="154"/>
        <v>0</v>
      </c>
      <c r="J9828" s="22"/>
    </row>
    <row r="9829" spans="5:10">
      <c r="E9829" s="4" t="e">
        <f>VLOOKUP(B9829,'[1]Base de datos Almacen'!$B$2:$E$3654,4,0)</f>
        <v>#N/A</v>
      </c>
      <c r="F9829" s="8">
        <v>0</v>
      </c>
      <c r="G9829" s="9">
        <f>SUMIFS('Entrada - Salida'!$E:$E,'Entrada - Salida'!$D:$D,Saldo!C9829,'Entrada - Salida'!C:C,Saldo!B9829)</f>
        <v>0</v>
      </c>
      <c r="H9829" s="10">
        <f>SUMIFS('Entrada - Salida'!$F:$F,'Entrada - Salida'!$D:$D,Saldo!C9829,'Entrada - Salida'!C:C,Saldo!B9829)</f>
        <v>0</v>
      </c>
      <c r="I9829" s="11">
        <f t="shared" si="154"/>
        <v>0</v>
      </c>
      <c r="J9829" s="22"/>
    </row>
    <row r="9830" spans="5:10">
      <c r="E9830" s="4" t="e">
        <f>VLOOKUP(B9830,'[1]Base de datos Almacen'!$B$2:$E$3654,4,0)</f>
        <v>#N/A</v>
      </c>
      <c r="F9830" s="8">
        <v>0</v>
      </c>
      <c r="G9830" s="9">
        <f>SUMIFS('Entrada - Salida'!$E:$E,'Entrada - Salida'!$D:$D,Saldo!C9830,'Entrada - Salida'!C:C,Saldo!B9830)</f>
        <v>0</v>
      </c>
      <c r="H9830" s="10">
        <f>SUMIFS('Entrada - Salida'!$F:$F,'Entrada - Salida'!$D:$D,Saldo!C9830,'Entrada - Salida'!C:C,Saldo!B9830)</f>
        <v>0</v>
      </c>
      <c r="I9830" s="11">
        <f t="shared" si="154"/>
        <v>0</v>
      </c>
      <c r="J9830" s="22"/>
    </row>
    <row r="9831" spans="5:10">
      <c r="E9831" s="4" t="e">
        <f>VLOOKUP(B9831,'[1]Base de datos Almacen'!$B$2:$E$3654,4,0)</f>
        <v>#N/A</v>
      </c>
      <c r="F9831" s="8">
        <v>0</v>
      </c>
      <c r="G9831" s="9">
        <f>SUMIFS('Entrada - Salida'!$E:$E,'Entrada - Salida'!$D:$D,Saldo!C9831,'Entrada - Salida'!C:C,Saldo!B9831)</f>
        <v>0</v>
      </c>
      <c r="H9831" s="10">
        <f>SUMIFS('Entrada - Salida'!$F:$F,'Entrada - Salida'!$D:$D,Saldo!C9831,'Entrada - Salida'!C:C,Saldo!B9831)</f>
        <v>0</v>
      </c>
      <c r="I9831" s="11">
        <f t="shared" si="154"/>
        <v>0</v>
      </c>
      <c r="J9831" s="22"/>
    </row>
    <row r="9832" spans="5:10">
      <c r="E9832" s="4" t="e">
        <f>VLOOKUP(B9832,'[1]Base de datos Almacen'!$B$2:$E$3654,4,0)</f>
        <v>#N/A</v>
      </c>
      <c r="F9832" s="8">
        <v>0</v>
      </c>
      <c r="G9832" s="9">
        <f>SUMIFS('Entrada - Salida'!$E:$E,'Entrada - Salida'!$D:$D,Saldo!C9832,'Entrada - Salida'!C:C,Saldo!B9832)</f>
        <v>0</v>
      </c>
      <c r="H9832" s="10">
        <f>SUMIFS('Entrada - Salida'!$F:$F,'Entrada - Salida'!$D:$D,Saldo!C9832,'Entrada - Salida'!C:C,Saldo!B9832)</f>
        <v>0</v>
      </c>
      <c r="I9832" s="11">
        <f t="shared" si="154"/>
        <v>0</v>
      </c>
      <c r="J9832" s="22"/>
    </row>
    <row r="9833" spans="5:10">
      <c r="E9833" s="4" t="e">
        <f>VLOOKUP(B9833,'[1]Base de datos Almacen'!$B$2:$E$3654,4,0)</f>
        <v>#N/A</v>
      </c>
      <c r="F9833" s="8">
        <v>0</v>
      </c>
      <c r="G9833" s="9">
        <f>SUMIFS('Entrada - Salida'!$E:$E,'Entrada - Salida'!$D:$D,Saldo!C9833,'Entrada - Salida'!C:C,Saldo!B9833)</f>
        <v>0</v>
      </c>
      <c r="H9833" s="10">
        <f>SUMIFS('Entrada - Salida'!$F:$F,'Entrada - Salida'!$D:$D,Saldo!C9833,'Entrada - Salida'!C:C,Saldo!B9833)</f>
        <v>0</v>
      </c>
      <c r="I9833" s="11">
        <f t="shared" si="154"/>
        <v>0</v>
      </c>
      <c r="J9833" s="22"/>
    </row>
    <row r="9834" spans="5:10">
      <c r="E9834" s="4" t="e">
        <f>VLOOKUP(B9834,'[1]Base de datos Almacen'!$B$2:$E$3654,4,0)</f>
        <v>#N/A</v>
      </c>
      <c r="F9834" s="8">
        <v>0</v>
      </c>
      <c r="G9834" s="9">
        <f>SUMIFS('Entrada - Salida'!$E:$E,'Entrada - Salida'!$D:$D,Saldo!C9834,'Entrada - Salida'!C:C,Saldo!B9834)</f>
        <v>0</v>
      </c>
      <c r="H9834" s="10">
        <f>SUMIFS('Entrada - Salida'!$F:$F,'Entrada - Salida'!$D:$D,Saldo!C9834,'Entrada - Salida'!C:C,Saldo!B9834)</f>
        <v>0</v>
      </c>
      <c r="I9834" s="11">
        <f t="shared" si="154"/>
        <v>0</v>
      </c>
      <c r="J9834" s="22"/>
    </row>
    <row r="9835" spans="5:10">
      <c r="E9835" s="4" t="e">
        <f>VLOOKUP(B9835,'[1]Base de datos Almacen'!$B$2:$E$3654,4,0)</f>
        <v>#N/A</v>
      </c>
      <c r="F9835" s="8">
        <v>0</v>
      </c>
      <c r="G9835" s="9">
        <f>SUMIFS('Entrada - Salida'!$E:$E,'Entrada - Salida'!$D:$D,Saldo!C9835,'Entrada - Salida'!C:C,Saldo!B9835)</f>
        <v>0</v>
      </c>
      <c r="H9835" s="10">
        <f>SUMIFS('Entrada - Salida'!$F:$F,'Entrada - Salida'!$D:$D,Saldo!C9835,'Entrada - Salida'!C:C,Saldo!B9835)</f>
        <v>0</v>
      </c>
      <c r="I9835" s="11">
        <f t="shared" si="154"/>
        <v>0</v>
      </c>
      <c r="J9835" s="22"/>
    </row>
    <row r="9836" spans="5:10">
      <c r="E9836" s="4" t="e">
        <f>VLOOKUP(B9836,'[1]Base de datos Almacen'!$B$2:$E$3654,4,0)</f>
        <v>#N/A</v>
      </c>
      <c r="F9836" s="8">
        <v>0</v>
      </c>
      <c r="G9836" s="9">
        <f>SUMIFS('Entrada - Salida'!$E:$E,'Entrada - Salida'!$D:$D,Saldo!C9836,'Entrada - Salida'!C:C,Saldo!B9836)</f>
        <v>0</v>
      </c>
      <c r="H9836" s="10">
        <f>SUMIFS('Entrada - Salida'!$F:$F,'Entrada - Salida'!$D:$D,Saldo!C9836,'Entrada - Salida'!C:C,Saldo!B9836)</f>
        <v>0</v>
      </c>
      <c r="I9836" s="11">
        <f t="shared" si="154"/>
        <v>0</v>
      </c>
      <c r="J9836" s="22"/>
    </row>
    <row r="9837" spans="5:10">
      <c r="E9837" s="4" t="e">
        <f>VLOOKUP(B9837,'[1]Base de datos Almacen'!$B$2:$E$3654,4,0)</f>
        <v>#N/A</v>
      </c>
      <c r="F9837" s="8">
        <v>0</v>
      </c>
      <c r="G9837" s="9">
        <f>SUMIFS('Entrada - Salida'!$E:$E,'Entrada - Salida'!$D:$D,Saldo!C9837,'Entrada - Salida'!C:C,Saldo!B9837)</f>
        <v>0</v>
      </c>
      <c r="H9837" s="10">
        <f>SUMIFS('Entrada - Salida'!$F:$F,'Entrada - Salida'!$D:$D,Saldo!C9837,'Entrada - Salida'!C:C,Saldo!B9837)</f>
        <v>0</v>
      </c>
      <c r="I9837" s="11">
        <f t="shared" si="154"/>
        <v>0</v>
      </c>
      <c r="J9837" s="22"/>
    </row>
    <row r="9838" spans="5:10">
      <c r="E9838" s="4" t="e">
        <f>VLOOKUP(B9838,'[1]Base de datos Almacen'!$B$2:$E$3654,4,0)</f>
        <v>#N/A</v>
      </c>
      <c r="F9838" s="8">
        <v>0</v>
      </c>
      <c r="G9838" s="9">
        <f>SUMIFS('Entrada - Salida'!$E:$E,'Entrada - Salida'!$D:$D,Saldo!C9838,'Entrada - Salida'!C:C,Saldo!B9838)</f>
        <v>0</v>
      </c>
      <c r="H9838" s="10">
        <f>SUMIFS('Entrada - Salida'!$F:$F,'Entrada - Salida'!$D:$D,Saldo!C9838,'Entrada - Salida'!C:C,Saldo!B9838)</f>
        <v>0</v>
      </c>
      <c r="I9838" s="11">
        <f t="shared" ref="I9838:I9901" si="155">+(G9838-H9838)+F9838</f>
        <v>0</v>
      </c>
      <c r="J9838" s="22"/>
    </row>
    <row r="9839" spans="5:10">
      <c r="E9839" s="4" t="e">
        <f>VLOOKUP(B9839,'[1]Base de datos Almacen'!$B$2:$E$3654,4,0)</f>
        <v>#N/A</v>
      </c>
      <c r="F9839" s="8">
        <v>0</v>
      </c>
      <c r="G9839" s="9">
        <f>SUMIFS('Entrada - Salida'!$E:$E,'Entrada - Salida'!$D:$D,Saldo!C9839,'Entrada - Salida'!C:C,Saldo!B9839)</f>
        <v>0</v>
      </c>
      <c r="H9839" s="10">
        <f>SUMIFS('Entrada - Salida'!$F:$F,'Entrada - Salida'!$D:$D,Saldo!C9839,'Entrada - Salida'!C:C,Saldo!B9839)</f>
        <v>0</v>
      </c>
      <c r="I9839" s="11">
        <f t="shared" si="155"/>
        <v>0</v>
      </c>
      <c r="J9839" s="22"/>
    </row>
    <row r="9840" spans="5:10">
      <c r="E9840" s="4" t="e">
        <f>VLOOKUP(B9840,'[1]Base de datos Almacen'!$B$2:$E$3654,4,0)</f>
        <v>#N/A</v>
      </c>
      <c r="F9840" s="8">
        <v>0</v>
      </c>
      <c r="G9840" s="9">
        <f>SUMIFS('Entrada - Salida'!$E:$E,'Entrada - Salida'!$D:$D,Saldo!C9840,'Entrada - Salida'!C:C,Saldo!B9840)</f>
        <v>0</v>
      </c>
      <c r="H9840" s="10">
        <f>SUMIFS('Entrada - Salida'!$F:$F,'Entrada - Salida'!$D:$D,Saldo!C9840,'Entrada - Salida'!C:C,Saldo!B9840)</f>
        <v>0</v>
      </c>
      <c r="I9840" s="11">
        <f t="shared" si="155"/>
        <v>0</v>
      </c>
      <c r="J9840" s="22"/>
    </row>
    <row r="9841" spans="5:10">
      <c r="E9841" s="4" t="e">
        <f>VLOOKUP(B9841,'[1]Base de datos Almacen'!$B$2:$E$3654,4,0)</f>
        <v>#N/A</v>
      </c>
      <c r="F9841" s="8">
        <v>0</v>
      </c>
      <c r="G9841" s="9">
        <f>SUMIFS('Entrada - Salida'!$E:$E,'Entrada - Salida'!$D:$D,Saldo!C9841,'Entrada - Salida'!C:C,Saldo!B9841)</f>
        <v>0</v>
      </c>
      <c r="H9841" s="10">
        <f>SUMIFS('Entrada - Salida'!$F:$F,'Entrada - Salida'!$D:$D,Saldo!C9841,'Entrada - Salida'!C:C,Saldo!B9841)</f>
        <v>0</v>
      </c>
      <c r="I9841" s="11">
        <f t="shared" si="155"/>
        <v>0</v>
      </c>
      <c r="J9841" s="22"/>
    </row>
    <row r="9842" spans="5:10">
      <c r="E9842" s="4" t="e">
        <f>VLOOKUP(B9842,'[1]Base de datos Almacen'!$B$2:$E$3654,4,0)</f>
        <v>#N/A</v>
      </c>
      <c r="F9842" s="8">
        <v>0</v>
      </c>
      <c r="G9842" s="9">
        <f>SUMIFS('Entrada - Salida'!$E:$E,'Entrada - Salida'!$D:$D,Saldo!C9842,'Entrada - Salida'!C:C,Saldo!B9842)</f>
        <v>0</v>
      </c>
      <c r="H9842" s="10">
        <f>SUMIFS('Entrada - Salida'!$F:$F,'Entrada - Salida'!$D:$D,Saldo!C9842,'Entrada - Salida'!C:C,Saldo!B9842)</f>
        <v>0</v>
      </c>
      <c r="I9842" s="11">
        <f t="shared" si="155"/>
        <v>0</v>
      </c>
      <c r="J9842" s="22"/>
    </row>
    <row r="9843" spans="5:10">
      <c r="E9843" s="4" t="e">
        <f>VLOOKUP(B9843,'[1]Base de datos Almacen'!$B$2:$E$3654,4,0)</f>
        <v>#N/A</v>
      </c>
      <c r="F9843" s="8">
        <v>0</v>
      </c>
      <c r="G9843" s="9">
        <f>SUMIFS('Entrada - Salida'!$E:$E,'Entrada - Salida'!$D:$D,Saldo!C9843,'Entrada - Salida'!C:C,Saldo!B9843)</f>
        <v>0</v>
      </c>
      <c r="H9843" s="10">
        <f>SUMIFS('Entrada - Salida'!$F:$F,'Entrada - Salida'!$D:$D,Saldo!C9843,'Entrada - Salida'!C:C,Saldo!B9843)</f>
        <v>0</v>
      </c>
      <c r="I9843" s="11">
        <f t="shared" si="155"/>
        <v>0</v>
      </c>
      <c r="J9843" s="22"/>
    </row>
    <row r="9844" spans="5:10">
      <c r="E9844" s="4" t="e">
        <f>VLOOKUP(B9844,'[1]Base de datos Almacen'!$B$2:$E$3654,4,0)</f>
        <v>#N/A</v>
      </c>
      <c r="F9844" s="8">
        <v>0</v>
      </c>
      <c r="G9844" s="9">
        <f>SUMIFS('Entrada - Salida'!$E:$E,'Entrada - Salida'!$D:$D,Saldo!C9844,'Entrada - Salida'!C:C,Saldo!B9844)</f>
        <v>0</v>
      </c>
      <c r="H9844" s="10">
        <f>SUMIFS('Entrada - Salida'!$F:$F,'Entrada - Salida'!$D:$D,Saldo!C9844,'Entrada - Salida'!C:C,Saldo!B9844)</f>
        <v>0</v>
      </c>
      <c r="I9844" s="11">
        <f t="shared" si="155"/>
        <v>0</v>
      </c>
      <c r="J9844" s="22"/>
    </row>
    <row r="9845" spans="5:10">
      <c r="E9845" s="4" t="e">
        <f>VLOOKUP(B9845,'[1]Base de datos Almacen'!$B$2:$E$3654,4,0)</f>
        <v>#N/A</v>
      </c>
      <c r="F9845" s="8">
        <v>0</v>
      </c>
      <c r="G9845" s="9">
        <f>SUMIFS('Entrada - Salida'!$E:$E,'Entrada - Salida'!$D:$D,Saldo!C9845,'Entrada - Salida'!C:C,Saldo!B9845)</f>
        <v>0</v>
      </c>
      <c r="H9845" s="10">
        <f>SUMIFS('Entrada - Salida'!$F:$F,'Entrada - Salida'!$D:$D,Saldo!C9845,'Entrada - Salida'!C:C,Saldo!B9845)</f>
        <v>0</v>
      </c>
      <c r="I9845" s="11">
        <f t="shared" si="155"/>
        <v>0</v>
      </c>
      <c r="J9845" s="22"/>
    </row>
    <row r="9846" spans="5:10">
      <c r="E9846" s="4" t="e">
        <f>VLOOKUP(B9846,'[1]Base de datos Almacen'!$B$2:$E$3654,4,0)</f>
        <v>#N/A</v>
      </c>
      <c r="F9846" s="8">
        <v>0</v>
      </c>
      <c r="G9846" s="9">
        <f>SUMIFS('Entrada - Salida'!$E:$E,'Entrada - Salida'!$D:$D,Saldo!C9846,'Entrada - Salida'!C:C,Saldo!B9846)</f>
        <v>0</v>
      </c>
      <c r="H9846" s="10">
        <f>SUMIFS('Entrada - Salida'!$F:$F,'Entrada - Salida'!$D:$D,Saldo!C9846,'Entrada - Salida'!C:C,Saldo!B9846)</f>
        <v>0</v>
      </c>
      <c r="I9846" s="11">
        <f t="shared" si="155"/>
        <v>0</v>
      </c>
      <c r="J9846" s="22"/>
    </row>
    <row r="9847" spans="5:10">
      <c r="E9847" s="4" t="e">
        <f>VLOOKUP(B9847,'[1]Base de datos Almacen'!$B$2:$E$3654,4,0)</f>
        <v>#N/A</v>
      </c>
      <c r="F9847" s="8">
        <v>0</v>
      </c>
      <c r="G9847" s="9">
        <f>SUMIFS('Entrada - Salida'!$E:$E,'Entrada - Salida'!$D:$D,Saldo!C9847,'Entrada - Salida'!C:C,Saldo!B9847)</f>
        <v>0</v>
      </c>
      <c r="H9847" s="10">
        <f>SUMIFS('Entrada - Salida'!$F:$F,'Entrada - Salida'!$D:$D,Saldo!C9847,'Entrada - Salida'!C:C,Saldo!B9847)</f>
        <v>0</v>
      </c>
      <c r="I9847" s="11">
        <f t="shared" si="155"/>
        <v>0</v>
      </c>
      <c r="J9847" s="22"/>
    </row>
    <row r="9848" spans="5:10">
      <c r="E9848" s="4" t="e">
        <f>VLOOKUP(B9848,'[1]Base de datos Almacen'!$B$2:$E$3654,4,0)</f>
        <v>#N/A</v>
      </c>
      <c r="F9848" s="8">
        <v>0</v>
      </c>
      <c r="G9848" s="9">
        <f>SUMIFS('Entrada - Salida'!$E:$E,'Entrada - Salida'!$D:$D,Saldo!C9848,'Entrada - Salida'!C:C,Saldo!B9848)</f>
        <v>0</v>
      </c>
      <c r="H9848" s="10">
        <f>SUMIFS('Entrada - Salida'!$F:$F,'Entrada - Salida'!$D:$D,Saldo!C9848,'Entrada - Salida'!C:C,Saldo!B9848)</f>
        <v>0</v>
      </c>
      <c r="I9848" s="11">
        <f t="shared" si="155"/>
        <v>0</v>
      </c>
      <c r="J9848" s="22"/>
    </row>
    <row r="9849" spans="5:10">
      <c r="E9849" s="4" t="e">
        <f>VLOOKUP(B9849,'[1]Base de datos Almacen'!$B$2:$E$3654,4,0)</f>
        <v>#N/A</v>
      </c>
      <c r="F9849" s="8">
        <v>0</v>
      </c>
      <c r="G9849" s="9">
        <f>SUMIFS('Entrada - Salida'!$E:$E,'Entrada - Salida'!$D:$D,Saldo!C9849,'Entrada - Salida'!C:C,Saldo!B9849)</f>
        <v>0</v>
      </c>
      <c r="H9849" s="10">
        <f>SUMIFS('Entrada - Salida'!$F:$F,'Entrada - Salida'!$D:$D,Saldo!C9849,'Entrada - Salida'!C:C,Saldo!B9849)</f>
        <v>0</v>
      </c>
      <c r="I9849" s="11">
        <f t="shared" si="155"/>
        <v>0</v>
      </c>
      <c r="J9849" s="22"/>
    </row>
    <row r="9850" spans="5:10">
      <c r="E9850" s="4" t="e">
        <f>VLOOKUP(B9850,'[1]Base de datos Almacen'!$B$2:$E$3654,4,0)</f>
        <v>#N/A</v>
      </c>
      <c r="F9850" s="8">
        <v>0</v>
      </c>
      <c r="G9850" s="9">
        <f>SUMIFS('Entrada - Salida'!$E:$E,'Entrada - Salida'!$D:$D,Saldo!C9850,'Entrada - Salida'!C:C,Saldo!B9850)</f>
        <v>0</v>
      </c>
      <c r="H9850" s="10">
        <f>SUMIFS('Entrada - Salida'!$F:$F,'Entrada - Salida'!$D:$D,Saldo!C9850,'Entrada - Salida'!C:C,Saldo!B9850)</f>
        <v>0</v>
      </c>
      <c r="I9850" s="11">
        <f t="shared" si="155"/>
        <v>0</v>
      </c>
      <c r="J9850" s="22"/>
    </row>
    <row r="9851" spans="5:10">
      <c r="E9851" s="4" t="e">
        <f>VLOOKUP(B9851,'[1]Base de datos Almacen'!$B$2:$E$3654,4,0)</f>
        <v>#N/A</v>
      </c>
      <c r="F9851" s="8">
        <v>0</v>
      </c>
      <c r="G9851" s="9">
        <f>SUMIFS('Entrada - Salida'!$E:$E,'Entrada - Salida'!$D:$D,Saldo!C9851,'Entrada - Salida'!C:C,Saldo!B9851)</f>
        <v>0</v>
      </c>
      <c r="H9851" s="10">
        <f>SUMIFS('Entrada - Salida'!$F:$F,'Entrada - Salida'!$D:$D,Saldo!C9851,'Entrada - Salida'!C:C,Saldo!B9851)</f>
        <v>0</v>
      </c>
      <c r="I9851" s="11">
        <f t="shared" si="155"/>
        <v>0</v>
      </c>
      <c r="J9851" s="22"/>
    </row>
    <row r="9852" spans="5:10">
      <c r="E9852" s="4" t="e">
        <f>VLOOKUP(B9852,'[1]Base de datos Almacen'!$B$2:$E$3654,4,0)</f>
        <v>#N/A</v>
      </c>
      <c r="F9852" s="8">
        <v>0</v>
      </c>
      <c r="G9852" s="9">
        <f>SUMIFS('Entrada - Salida'!$E:$E,'Entrada - Salida'!$D:$D,Saldo!C9852,'Entrada - Salida'!C:C,Saldo!B9852)</f>
        <v>0</v>
      </c>
      <c r="H9852" s="10">
        <f>SUMIFS('Entrada - Salida'!$F:$F,'Entrada - Salida'!$D:$D,Saldo!C9852,'Entrada - Salida'!C:C,Saldo!B9852)</f>
        <v>0</v>
      </c>
      <c r="I9852" s="11">
        <f t="shared" si="155"/>
        <v>0</v>
      </c>
      <c r="J9852" s="22"/>
    </row>
    <row r="9853" spans="5:10">
      <c r="E9853" s="4" t="e">
        <f>VLOOKUP(B9853,'[1]Base de datos Almacen'!$B$2:$E$3654,4,0)</f>
        <v>#N/A</v>
      </c>
      <c r="F9853" s="8">
        <v>0</v>
      </c>
      <c r="G9853" s="9">
        <f>SUMIFS('Entrada - Salida'!$E:$E,'Entrada - Salida'!$D:$D,Saldo!C9853,'Entrada - Salida'!C:C,Saldo!B9853)</f>
        <v>0</v>
      </c>
      <c r="H9853" s="10">
        <f>SUMIFS('Entrada - Salida'!$F:$F,'Entrada - Salida'!$D:$D,Saldo!C9853,'Entrada - Salida'!C:C,Saldo!B9853)</f>
        <v>0</v>
      </c>
      <c r="I9853" s="11">
        <f t="shared" si="155"/>
        <v>0</v>
      </c>
      <c r="J9853" s="22"/>
    </row>
    <row r="9854" spans="5:10">
      <c r="E9854" s="4" t="e">
        <f>VLOOKUP(B9854,'[1]Base de datos Almacen'!$B$2:$E$3654,4,0)</f>
        <v>#N/A</v>
      </c>
      <c r="F9854" s="8">
        <v>0</v>
      </c>
      <c r="G9854" s="9">
        <f>SUMIFS('Entrada - Salida'!$E:$E,'Entrada - Salida'!$D:$D,Saldo!C9854,'Entrada - Salida'!C:C,Saldo!B9854)</f>
        <v>0</v>
      </c>
      <c r="H9854" s="10">
        <f>SUMIFS('Entrada - Salida'!$F:$F,'Entrada - Salida'!$D:$D,Saldo!C9854,'Entrada - Salida'!C:C,Saldo!B9854)</f>
        <v>0</v>
      </c>
      <c r="I9854" s="11">
        <f t="shared" si="155"/>
        <v>0</v>
      </c>
      <c r="J9854" s="22"/>
    </row>
    <row r="9855" spans="5:10">
      <c r="E9855" s="4" t="e">
        <f>VLOOKUP(B9855,'[1]Base de datos Almacen'!$B$2:$E$3654,4,0)</f>
        <v>#N/A</v>
      </c>
      <c r="F9855" s="8">
        <v>0</v>
      </c>
      <c r="G9855" s="9">
        <f>SUMIFS('Entrada - Salida'!$E:$E,'Entrada - Salida'!$D:$D,Saldo!C9855,'Entrada - Salida'!C:C,Saldo!B9855)</f>
        <v>0</v>
      </c>
      <c r="H9855" s="10">
        <f>SUMIFS('Entrada - Salida'!$F:$F,'Entrada - Salida'!$D:$D,Saldo!C9855,'Entrada - Salida'!C:C,Saldo!B9855)</f>
        <v>0</v>
      </c>
      <c r="I9855" s="11">
        <f t="shared" si="155"/>
        <v>0</v>
      </c>
      <c r="J9855" s="22"/>
    </row>
    <row r="9856" spans="5:10">
      <c r="E9856" s="4" t="e">
        <f>VLOOKUP(B9856,'[1]Base de datos Almacen'!$B$2:$E$3654,4,0)</f>
        <v>#N/A</v>
      </c>
      <c r="F9856" s="8">
        <v>0</v>
      </c>
      <c r="G9856" s="9">
        <f>SUMIFS('Entrada - Salida'!$E:$E,'Entrada - Salida'!$D:$D,Saldo!C9856,'Entrada - Salida'!C:C,Saldo!B9856)</f>
        <v>0</v>
      </c>
      <c r="H9856" s="10">
        <f>SUMIFS('Entrada - Salida'!$F:$F,'Entrada - Salida'!$D:$D,Saldo!C9856,'Entrada - Salida'!C:C,Saldo!B9856)</f>
        <v>0</v>
      </c>
      <c r="I9856" s="11">
        <f t="shared" si="155"/>
        <v>0</v>
      </c>
      <c r="J9856" s="22"/>
    </row>
    <row r="9857" spans="5:10">
      <c r="E9857" s="4" t="e">
        <f>VLOOKUP(B9857,'[1]Base de datos Almacen'!$B$2:$E$3654,4,0)</f>
        <v>#N/A</v>
      </c>
      <c r="F9857" s="8">
        <v>0</v>
      </c>
      <c r="G9857" s="9">
        <f>SUMIFS('Entrada - Salida'!$E:$E,'Entrada - Salida'!$D:$D,Saldo!C9857,'Entrada - Salida'!C:C,Saldo!B9857)</f>
        <v>0</v>
      </c>
      <c r="H9857" s="10">
        <f>SUMIFS('Entrada - Salida'!$F:$F,'Entrada - Salida'!$D:$D,Saldo!C9857,'Entrada - Salida'!C:C,Saldo!B9857)</f>
        <v>0</v>
      </c>
      <c r="I9857" s="11">
        <f t="shared" si="155"/>
        <v>0</v>
      </c>
      <c r="J9857" s="22"/>
    </row>
    <row r="9858" spans="5:10">
      <c r="E9858" s="4" t="e">
        <f>VLOOKUP(B9858,'[1]Base de datos Almacen'!$B$2:$E$3654,4,0)</f>
        <v>#N/A</v>
      </c>
      <c r="F9858" s="8">
        <v>0</v>
      </c>
      <c r="G9858" s="9">
        <f>SUMIFS('Entrada - Salida'!$E:$E,'Entrada - Salida'!$D:$D,Saldo!C9858,'Entrada - Salida'!C:C,Saldo!B9858)</f>
        <v>0</v>
      </c>
      <c r="H9858" s="10">
        <f>SUMIFS('Entrada - Salida'!$F:$F,'Entrada - Salida'!$D:$D,Saldo!C9858,'Entrada - Salida'!C:C,Saldo!B9858)</f>
        <v>0</v>
      </c>
      <c r="I9858" s="11">
        <f t="shared" si="155"/>
        <v>0</v>
      </c>
      <c r="J9858" s="22"/>
    </row>
    <row r="9859" spans="5:10">
      <c r="E9859" s="4" t="e">
        <f>VLOOKUP(B9859,'[1]Base de datos Almacen'!$B$2:$E$3654,4,0)</f>
        <v>#N/A</v>
      </c>
      <c r="F9859" s="8">
        <v>0</v>
      </c>
      <c r="G9859" s="9">
        <f>SUMIFS('Entrada - Salida'!$E:$E,'Entrada - Salida'!$D:$D,Saldo!C9859,'Entrada - Salida'!C:C,Saldo!B9859)</f>
        <v>0</v>
      </c>
      <c r="H9859" s="10">
        <f>SUMIFS('Entrada - Salida'!$F:$F,'Entrada - Salida'!$D:$D,Saldo!C9859,'Entrada - Salida'!C:C,Saldo!B9859)</f>
        <v>0</v>
      </c>
      <c r="I9859" s="11">
        <f t="shared" si="155"/>
        <v>0</v>
      </c>
      <c r="J9859" s="22"/>
    </row>
    <row r="9860" spans="5:10">
      <c r="E9860" s="4" t="e">
        <f>VLOOKUP(B9860,'[1]Base de datos Almacen'!$B$2:$E$3654,4,0)</f>
        <v>#N/A</v>
      </c>
      <c r="F9860" s="8">
        <v>0</v>
      </c>
      <c r="G9860" s="9">
        <f>SUMIFS('Entrada - Salida'!$E:$E,'Entrada - Salida'!$D:$D,Saldo!C9860,'Entrada - Salida'!C:C,Saldo!B9860)</f>
        <v>0</v>
      </c>
      <c r="H9860" s="10">
        <f>SUMIFS('Entrada - Salida'!$F:$F,'Entrada - Salida'!$D:$D,Saldo!C9860,'Entrada - Salida'!C:C,Saldo!B9860)</f>
        <v>0</v>
      </c>
      <c r="I9860" s="11">
        <f t="shared" si="155"/>
        <v>0</v>
      </c>
      <c r="J9860" s="22"/>
    </row>
    <row r="9861" spans="5:10">
      <c r="E9861" s="4" t="e">
        <f>VLOOKUP(B9861,'[1]Base de datos Almacen'!$B$2:$E$3654,4,0)</f>
        <v>#N/A</v>
      </c>
      <c r="F9861" s="8">
        <v>0</v>
      </c>
      <c r="G9861" s="9">
        <f>SUMIFS('Entrada - Salida'!$E:$E,'Entrada - Salida'!$D:$D,Saldo!C9861,'Entrada - Salida'!C:C,Saldo!B9861)</f>
        <v>0</v>
      </c>
      <c r="H9861" s="10">
        <f>SUMIFS('Entrada - Salida'!$F:$F,'Entrada - Salida'!$D:$D,Saldo!C9861,'Entrada - Salida'!C:C,Saldo!B9861)</f>
        <v>0</v>
      </c>
      <c r="I9861" s="11">
        <f t="shared" si="155"/>
        <v>0</v>
      </c>
      <c r="J9861" s="22"/>
    </row>
    <row r="9862" spans="5:10">
      <c r="E9862" s="4" t="e">
        <f>VLOOKUP(B9862,'[1]Base de datos Almacen'!$B$2:$E$3654,4,0)</f>
        <v>#N/A</v>
      </c>
      <c r="F9862" s="8">
        <v>0</v>
      </c>
      <c r="G9862" s="9">
        <f>SUMIFS('Entrada - Salida'!$E:$E,'Entrada - Salida'!$D:$D,Saldo!C9862,'Entrada - Salida'!C:C,Saldo!B9862)</f>
        <v>0</v>
      </c>
      <c r="H9862" s="10">
        <f>SUMIFS('Entrada - Salida'!$F:$F,'Entrada - Salida'!$D:$D,Saldo!C9862,'Entrada - Salida'!C:C,Saldo!B9862)</f>
        <v>0</v>
      </c>
      <c r="I9862" s="11">
        <f t="shared" si="155"/>
        <v>0</v>
      </c>
      <c r="J9862" s="22"/>
    </row>
    <row r="9863" spans="5:10">
      <c r="E9863" s="4" t="e">
        <f>VLOOKUP(B9863,'[1]Base de datos Almacen'!$B$2:$E$3654,4,0)</f>
        <v>#N/A</v>
      </c>
      <c r="F9863" s="8">
        <v>0</v>
      </c>
      <c r="G9863" s="9">
        <f>SUMIFS('Entrada - Salida'!$E:$E,'Entrada - Salida'!$D:$D,Saldo!C9863,'Entrada - Salida'!C:C,Saldo!B9863)</f>
        <v>0</v>
      </c>
      <c r="H9863" s="10">
        <f>SUMIFS('Entrada - Salida'!$F:$F,'Entrada - Salida'!$D:$D,Saldo!C9863,'Entrada - Salida'!C:C,Saldo!B9863)</f>
        <v>0</v>
      </c>
      <c r="I9863" s="11">
        <f t="shared" si="155"/>
        <v>0</v>
      </c>
      <c r="J9863" s="22"/>
    </row>
    <row r="9864" spans="5:10">
      <c r="E9864" s="4" t="e">
        <f>VLOOKUP(B9864,'[1]Base de datos Almacen'!$B$2:$E$3654,4,0)</f>
        <v>#N/A</v>
      </c>
      <c r="F9864" s="8">
        <v>0</v>
      </c>
      <c r="G9864" s="9">
        <f>SUMIFS('Entrada - Salida'!$E:$E,'Entrada - Salida'!$D:$D,Saldo!C9864,'Entrada - Salida'!C:C,Saldo!B9864)</f>
        <v>0</v>
      </c>
      <c r="H9864" s="10">
        <f>SUMIFS('Entrada - Salida'!$F:$F,'Entrada - Salida'!$D:$D,Saldo!C9864,'Entrada - Salida'!C:C,Saldo!B9864)</f>
        <v>0</v>
      </c>
      <c r="I9864" s="11">
        <f t="shared" si="155"/>
        <v>0</v>
      </c>
      <c r="J9864" s="22"/>
    </row>
    <row r="9865" spans="5:10">
      <c r="E9865" s="4" t="e">
        <f>VLOOKUP(B9865,'[1]Base de datos Almacen'!$B$2:$E$3654,4,0)</f>
        <v>#N/A</v>
      </c>
      <c r="F9865" s="8">
        <v>0</v>
      </c>
      <c r="G9865" s="9">
        <f>SUMIFS('Entrada - Salida'!$E:$E,'Entrada - Salida'!$D:$D,Saldo!C9865,'Entrada - Salida'!C:C,Saldo!B9865)</f>
        <v>0</v>
      </c>
      <c r="H9865" s="10">
        <f>SUMIFS('Entrada - Salida'!$F:$F,'Entrada - Salida'!$D:$D,Saldo!C9865,'Entrada - Salida'!C:C,Saldo!B9865)</f>
        <v>0</v>
      </c>
      <c r="I9865" s="11">
        <f t="shared" si="155"/>
        <v>0</v>
      </c>
      <c r="J9865" s="22"/>
    </row>
    <row r="9866" spans="5:10">
      <c r="E9866" s="4" t="e">
        <f>VLOOKUP(B9866,'[1]Base de datos Almacen'!$B$2:$E$3654,4,0)</f>
        <v>#N/A</v>
      </c>
      <c r="F9866" s="8">
        <v>0</v>
      </c>
      <c r="G9866" s="9">
        <f>SUMIFS('Entrada - Salida'!$E:$E,'Entrada - Salida'!$D:$D,Saldo!C9866,'Entrada - Salida'!C:C,Saldo!B9866)</f>
        <v>0</v>
      </c>
      <c r="H9866" s="10">
        <f>SUMIFS('Entrada - Salida'!$F:$F,'Entrada - Salida'!$D:$D,Saldo!C9866,'Entrada - Salida'!C:C,Saldo!B9866)</f>
        <v>0</v>
      </c>
      <c r="I9866" s="11">
        <f t="shared" si="155"/>
        <v>0</v>
      </c>
      <c r="J9866" s="22"/>
    </row>
    <row r="9867" spans="5:10">
      <c r="E9867" s="4" t="e">
        <f>VLOOKUP(B9867,'[1]Base de datos Almacen'!$B$2:$E$3654,4,0)</f>
        <v>#N/A</v>
      </c>
      <c r="F9867" s="8">
        <v>0</v>
      </c>
      <c r="G9867" s="9">
        <f>SUMIFS('Entrada - Salida'!$E:$E,'Entrada - Salida'!$D:$D,Saldo!C9867,'Entrada - Salida'!C:C,Saldo!B9867)</f>
        <v>0</v>
      </c>
      <c r="H9867" s="10">
        <f>SUMIFS('Entrada - Salida'!$F:$F,'Entrada - Salida'!$D:$D,Saldo!C9867,'Entrada - Salida'!C:C,Saldo!B9867)</f>
        <v>0</v>
      </c>
      <c r="I9867" s="11">
        <f t="shared" si="155"/>
        <v>0</v>
      </c>
      <c r="J9867" s="22"/>
    </row>
    <row r="9868" spans="5:10">
      <c r="E9868" s="4" t="e">
        <f>VLOOKUP(B9868,'[1]Base de datos Almacen'!$B$2:$E$3654,4,0)</f>
        <v>#N/A</v>
      </c>
      <c r="F9868" s="8">
        <v>0</v>
      </c>
      <c r="G9868" s="9">
        <f>SUMIFS('Entrada - Salida'!$E:$E,'Entrada - Salida'!$D:$D,Saldo!C9868,'Entrada - Salida'!C:C,Saldo!B9868)</f>
        <v>0</v>
      </c>
      <c r="H9868" s="10">
        <f>SUMIFS('Entrada - Salida'!$F:$F,'Entrada - Salida'!$D:$D,Saldo!C9868,'Entrada - Salida'!C:C,Saldo!B9868)</f>
        <v>0</v>
      </c>
      <c r="I9868" s="11">
        <f t="shared" si="155"/>
        <v>0</v>
      </c>
      <c r="J9868" s="22"/>
    </row>
    <row r="9869" spans="5:10">
      <c r="E9869" s="4" t="e">
        <f>VLOOKUP(B9869,'[1]Base de datos Almacen'!$B$2:$E$3654,4,0)</f>
        <v>#N/A</v>
      </c>
      <c r="F9869" s="8">
        <v>0</v>
      </c>
      <c r="G9869" s="9">
        <f>SUMIFS('Entrada - Salida'!$E:$E,'Entrada - Salida'!$D:$D,Saldo!C9869,'Entrada - Salida'!C:C,Saldo!B9869)</f>
        <v>0</v>
      </c>
      <c r="H9869" s="10">
        <f>SUMIFS('Entrada - Salida'!$F:$F,'Entrada - Salida'!$D:$D,Saldo!C9869,'Entrada - Salida'!C:C,Saldo!B9869)</f>
        <v>0</v>
      </c>
      <c r="I9869" s="11">
        <f t="shared" si="155"/>
        <v>0</v>
      </c>
      <c r="J9869" s="22"/>
    </row>
    <row r="9870" spans="5:10">
      <c r="E9870" s="4" t="e">
        <f>VLOOKUP(B9870,'[1]Base de datos Almacen'!$B$2:$E$3654,4,0)</f>
        <v>#N/A</v>
      </c>
      <c r="F9870" s="8">
        <v>0</v>
      </c>
      <c r="G9870" s="9">
        <f>SUMIFS('Entrada - Salida'!$E:$E,'Entrada - Salida'!$D:$D,Saldo!C9870,'Entrada - Salida'!C:C,Saldo!B9870)</f>
        <v>0</v>
      </c>
      <c r="H9870" s="10">
        <f>SUMIFS('Entrada - Salida'!$F:$F,'Entrada - Salida'!$D:$D,Saldo!C9870,'Entrada - Salida'!C:C,Saldo!B9870)</f>
        <v>0</v>
      </c>
      <c r="I9870" s="11">
        <f t="shared" si="155"/>
        <v>0</v>
      </c>
      <c r="J9870" s="22"/>
    </row>
    <row r="9871" spans="5:10">
      <c r="E9871" s="4" t="e">
        <f>VLOOKUP(B9871,'[1]Base de datos Almacen'!$B$2:$E$3654,4,0)</f>
        <v>#N/A</v>
      </c>
      <c r="F9871" s="8">
        <v>0</v>
      </c>
      <c r="G9871" s="9">
        <f>SUMIFS('Entrada - Salida'!$E:$E,'Entrada - Salida'!$D:$D,Saldo!C9871,'Entrada - Salida'!C:C,Saldo!B9871)</f>
        <v>0</v>
      </c>
      <c r="H9871" s="10">
        <f>SUMIFS('Entrada - Salida'!$F:$F,'Entrada - Salida'!$D:$D,Saldo!C9871,'Entrada - Salida'!C:C,Saldo!B9871)</f>
        <v>0</v>
      </c>
      <c r="I9871" s="11">
        <f t="shared" si="155"/>
        <v>0</v>
      </c>
      <c r="J9871" s="22"/>
    </row>
    <row r="9872" spans="5:10">
      <c r="E9872" s="4" t="e">
        <f>VLOOKUP(B9872,'[1]Base de datos Almacen'!$B$2:$E$3654,4,0)</f>
        <v>#N/A</v>
      </c>
      <c r="F9872" s="8">
        <v>0</v>
      </c>
      <c r="G9872" s="9">
        <f>SUMIFS('Entrada - Salida'!$E:$E,'Entrada - Salida'!$D:$D,Saldo!C9872,'Entrada - Salida'!C:C,Saldo!B9872)</f>
        <v>0</v>
      </c>
      <c r="H9872" s="10">
        <f>SUMIFS('Entrada - Salida'!$F:$F,'Entrada - Salida'!$D:$D,Saldo!C9872,'Entrada - Salida'!C:C,Saldo!B9872)</f>
        <v>0</v>
      </c>
      <c r="I9872" s="11">
        <f t="shared" si="155"/>
        <v>0</v>
      </c>
      <c r="J9872" s="22"/>
    </row>
    <row r="9873" spans="5:10">
      <c r="E9873" s="4" t="e">
        <f>VLOOKUP(B9873,'[1]Base de datos Almacen'!$B$2:$E$3654,4,0)</f>
        <v>#N/A</v>
      </c>
      <c r="F9873" s="8">
        <v>0</v>
      </c>
      <c r="G9873" s="9">
        <f>SUMIFS('Entrada - Salida'!$E:$E,'Entrada - Salida'!$D:$D,Saldo!C9873,'Entrada - Salida'!C:C,Saldo!B9873)</f>
        <v>0</v>
      </c>
      <c r="H9873" s="10">
        <f>SUMIFS('Entrada - Salida'!$F:$F,'Entrada - Salida'!$D:$D,Saldo!C9873,'Entrada - Salida'!C:C,Saldo!B9873)</f>
        <v>0</v>
      </c>
      <c r="I9873" s="11">
        <f t="shared" si="155"/>
        <v>0</v>
      </c>
      <c r="J9873" s="22"/>
    </row>
    <row r="9874" spans="5:10">
      <c r="E9874" s="4" t="e">
        <f>VLOOKUP(B9874,'[1]Base de datos Almacen'!$B$2:$E$3654,4,0)</f>
        <v>#N/A</v>
      </c>
      <c r="F9874" s="8">
        <v>0</v>
      </c>
      <c r="G9874" s="9">
        <f>SUMIFS('Entrada - Salida'!$E:$E,'Entrada - Salida'!$D:$D,Saldo!C9874,'Entrada - Salida'!C:C,Saldo!B9874)</f>
        <v>0</v>
      </c>
      <c r="H9874" s="10">
        <f>SUMIFS('Entrada - Salida'!$F:$F,'Entrada - Salida'!$D:$D,Saldo!C9874,'Entrada - Salida'!C:C,Saldo!B9874)</f>
        <v>0</v>
      </c>
      <c r="I9874" s="11">
        <f t="shared" si="155"/>
        <v>0</v>
      </c>
      <c r="J9874" s="22"/>
    </row>
    <row r="9875" spans="5:10">
      <c r="E9875" s="4" t="e">
        <f>VLOOKUP(B9875,'[1]Base de datos Almacen'!$B$2:$E$3654,4,0)</f>
        <v>#N/A</v>
      </c>
      <c r="F9875" s="8">
        <v>0</v>
      </c>
      <c r="G9875" s="9">
        <f>SUMIFS('Entrada - Salida'!$E:$E,'Entrada - Salida'!$D:$D,Saldo!C9875,'Entrada - Salida'!C:C,Saldo!B9875)</f>
        <v>0</v>
      </c>
      <c r="H9875" s="10">
        <f>SUMIFS('Entrada - Salida'!$F:$F,'Entrada - Salida'!$D:$D,Saldo!C9875,'Entrada - Salida'!C:C,Saldo!B9875)</f>
        <v>0</v>
      </c>
      <c r="I9875" s="11">
        <f t="shared" si="155"/>
        <v>0</v>
      </c>
      <c r="J9875" s="22"/>
    </row>
    <row r="9876" spans="5:10">
      <c r="E9876" s="4" t="e">
        <f>VLOOKUP(B9876,'[1]Base de datos Almacen'!$B$2:$E$3654,4,0)</f>
        <v>#N/A</v>
      </c>
      <c r="F9876" s="8">
        <v>0</v>
      </c>
      <c r="G9876" s="9">
        <f>SUMIFS('Entrada - Salida'!$E:$E,'Entrada - Salida'!$D:$D,Saldo!C9876,'Entrada - Salida'!C:C,Saldo!B9876)</f>
        <v>0</v>
      </c>
      <c r="H9876" s="10">
        <f>SUMIFS('Entrada - Salida'!$F:$F,'Entrada - Salida'!$D:$D,Saldo!C9876,'Entrada - Salida'!C:C,Saldo!B9876)</f>
        <v>0</v>
      </c>
      <c r="I9876" s="11">
        <f t="shared" si="155"/>
        <v>0</v>
      </c>
      <c r="J9876" s="22"/>
    </row>
    <row r="9877" spans="5:10">
      <c r="E9877" s="4" t="e">
        <f>VLOOKUP(B9877,'[1]Base de datos Almacen'!$B$2:$E$3654,4,0)</f>
        <v>#N/A</v>
      </c>
      <c r="F9877" s="8">
        <v>0</v>
      </c>
      <c r="G9877" s="9">
        <f>SUMIFS('Entrada - Salida'!$E:$E,'Entrada - Salida'!$D:$D,Saldo!C9877,'Entrada - Salida'!C:C,Saldo!B9877)</f>
        <v>0</v>
      </c>
      <c r="H9877" s="10">
        <f>SUMIFS('Entrada - Salida'!$F:$F,'Entrada - Salida'!$D:$D,Saldo!C9877,'Entrada - Salida'!C:C,Saldo!B9877)</f>
        <v>0</v>
      </c>
      <c r="I9877" s="11">
        <f t="shared" si="155"/>
        <v>0</v>
      </c>
      <c r="J9877" s="22"/>
    </row>
    <row r="9878" spans="5:10">
      <c r="E9878" s="4" t="e">
        <f>VLOOKUP(B9878,'[1]Base de datos Almacen'!$B$2:$E$3654,4,0)</f>
        <v>#N/A</v>
      </c>
      <c r="F9878" s="8">
        <v>0</v>
      </c>
      <c r="G9878" s="9">
        <f>SUMIFS('Entrada - Salida'!$E:$E,'Entrada - Salida'!$D:$D,Saldo!C9878,'Entrada - Salida'!C:C,Saldo!B9878)</f>
        <v>0</v>
      </c>
      <c r="H9878" s="10">
        <f>SUMIFS('Entrada - Salida'!$F:$F,'Entrada - Salida'!$D:$D,Saldo!C9878,'Entrada - Salida'!C:C,Saldo!B9878)</f>
        <v>0</v>
      </c>
      <c r="I9878" s="11">
        <f t="shared" si="155"/>
        <v>0</v>
      </c>
      <c r="J9878" s="22"/>
    </row>
    <row r="9879" spans="5:10">
      <c r="E9879" s="4" t="e">
        <f>VLOOKUP(B9879,'[1]Base de datos Almacen'!$B$2:$E$3654,4,0)</f>
        <v>#N/A</v>
      </c>
      <c r="F9879" s="8">
        <v>0</v>
      </c>
      <c r="G9879" s="9">
        <f>SUMIFS('Entrada - Salida'!$E:$E,'Entrada - Salida'!$D:$D,Saldo!C9879,'Entrada - Salida'!C:C,Saldo!B9879)</f>
        <v>0</v>
      </c>
      <c r="H9879" s="10">
        <f>SUMIFS('Entrada - Salida'!$F:$F,'Entrada - Salida'!$D:$D,Saldo!C9879,'Entrada - Salida'!C:C,Saldo!B9879)</f>
        <v>0</v>
      </c>
      <c r="I9879" s="11">
        <f t="shared" si="155"/>
        <v>0</v>
      </c>
      <c r="J9879" s="22"/>
    </row>
    <row r="9880" spans="5:10">
      <c r="E9880" s="4" t="e">
        <f>VLOOKUP(B9880,'[1]Base de datos Almacen'!$B$2:$E$3654,4,0)</f>
        <v>#N/A</v>
      </c>
      <c r="F9880" s="8">
        <v>0</v>
      </c>
      <c r="G9880" s="9">
        <f>SUMIFS('Entrada - Salida'!$E:$E,'Entrada - Salida'!$D:$D,Saldo!C9880,'Entrada - Salida'!C:C,Saldo!B9880)</f>
        <v>0</v>
      </c>
      <c r="H9880" s="10">
        <f>SUMIFS('Entrada - Salida'!$F:$F,'Entrada - Salida'!$D:$D,Saldo!C9880,'Entrada - Salida'!C:C,Saldo!B9880)</f>
        <v>0</v>
      </c>
      <c r="I9880" s="11">
        <f t="shared" si="155"/>
        <v>0</v>
      </c>
      <c r="J9880" s="22"/>
    </row>
    <row r="9881" spans="5:10">
      <c r="E9881" s="4" t="e">
        <f>VLOOKUP(B9881,'[1]Base de datos Almacen'!$B$2:$E$3654,4,0)</f>
        <v>#N/A</v>
      </c>
      <c r="F9881" s="8">
        <v>0</v>
      </c>
      <c r="G9881" s="9">
        <f>SUMIFS('Entrada - Salida'!$E:$E,'Entrada - Salida'!$D:$D,Saldo!C9881,'Entrada - Salida'!C:C,Saldo!B9881)</f>
        <v>0</v>
      </c>
      <c r="H9881" s="10">
        <f>SUMIFS('Entrada - Salida'!$F:$F,'Entrada - Salida'!$D:$D,Saldo!C9881,'Entrada - Salida'!C:C,Saldo!B9881)</f>
        <v>0</v>
      </c>
      <c r="I9881" s="11">
        <f t="shared" si="155"/>
        <v>0</v>
      </c>
      <c r="J9881" s="22"/>
    </row>
    <row r="9882" spans="5:10">
      <c r="E9882" s="4" t="e">
        <f>VLOOKUP(B9882,'[1]Base de datos Almacen'!$B$2:$E$3654,4,0)</f>
        <v>#N/A</v>
      </c>
      <c r="F9882" s="8">
        <v>0</v>
      </c>
      <c r="G9882" s="9">
        <f>SUMIFS('Entrada - Salida'!$E:$E,'Entrada - Salida'!$D:$D,Saldo!C9882,'Entrada - Salida'!C:C,Saldo!B9882)</f>
        <v>0</v>
      </c>
      <c r="H9882" s="10">
        <f>SUMIFS('Entrada - Salida'!$F:$F,'Entrada - Salida'!$D:$D,Saldo!C9882,'Entrada - Salida'!C:C,Saldo!B9882)</f>
        <v>0</v>
      </c>
      <c r="I9882" s="11">
        <f t="shared" si="155"/>
        <v>0</v>
      </c>
      <c r="J9882" s="22"/>
    </row>
    <row r="9883" spans="5:10">
      <c r="E9883" s="4" t="e">
        <f>VLOOKUP(B9883,'[1]Base de datos Almacen'!$B$2:$E$3654,4,0)</f>
        <v>#N/A</v>
      </c>
      <c r="F9883" s="8">
        <v>0</v>
      </c>
      <c r="G9883" s="9">
        <f>SUMIFS('Entrada - Salida'!$E:$E,'Entrada - Salida'!$D:$D,Saldo!C9883,'Entrada - Salida'!C:C,Saldo!B9883)</f>
        <v>0</v>
      </c>
      <c r="H9883" s="10">
        <f>SUMIFS('Entrada - Salida'!$F:$F,'Entrada - Salida'!$D:$D,Saldo!C9883,'Entrada - Salida'!C:C,Saldo!B9883)</f>
        <v>0</v>
      </c>
      <c r="I9883" s="11">
        <f t="shared" si="155"/>
        <v>0</v>
      </c>
      <c r="J9883" s="22"/>
    </row>
    <row r="9884" spans="5:10">
      <c r="E9884" s="4" t="e">
        <f>VLOOKUP(B9884,'[1]Base de datos Almacen'!$B$2:$E$3654,4,0)</f>
        <v>#N/A</v>
      </c>
      <c r="F9884" s="8">
        <v>0</v>
      </c>
      <c r="G9884" s="9">
        <f>SUMIFS('Entrada - Salida'!$E:$E,'Entrada - Salida'!$D:$D,Saldo!C9884,'Entrada - Salida'!C:C,Saldo!B9884)</f>
        <v>0</v>
      </c>
      <c r="H9884" s="10">
        <f>SUMIFS('Entrada - Salida'!$F:$F,'Entrada - Salida'!$D:$D,Saldo!C9884,'Entrada - Salida'!C:C,Saldo!B9884)</f>
        <v>0</v>
      </c>
      <c r="I9884" s="11">
        <f t="shared" si="155"/>
        <v>0</v>
      </c>
      <c r="J9884" s="22"/>
    </row>
    <row r="9885" spans="5:10">
      <c r="E9885" s="4" t="e">
        <f>VLOOKUP(B9885,'[1]Base de datos Almacen'!$B$2:$E$3654,4,0)</f>
        <v>#N/A</v>
      </c>
      <c r="F9885" s="8">
        <v>0</v>
      </c>
      <c r="G9885" s="9">
        <f>SUMIFS('Entrada - Salida'!$E:$E,'Entrada - Salida'!$D:$D,Saldo!C9885,'Entrada - Salida'!C:C,Saldo!B9885)</f>
        <v>0</v>
      </c>
      <c r="H9885" s="10">
        <f>SUMIFS('Entrada - Salida'!$F:$F,'Entrada - Salida'!$D:$D,Saldo!C9885,'Entrada - Salida'!C:C,Saldo!B9885)</f>
        <v>0</v>
      </c>
      <c r="I9885" s="11">
        <f t="shared" si="155"/>
        <v>0</v>
      </c>
      <c r="J9885" s="22"/>
    </row>
    <row r="9886" spans="5:10">
      <c r="E9886" s="4" t="e">
        <f>VLOOKUP(B9886,'[1]Base de datos Almacen'!$B$2:$E$3654,4,0)</f>
        <v>#N/A</v>
      </c>
      <c r="F9886" s="8">
        <v>0</v>
      </c>
      <c r="G9886" s="9">
        <f>SUMIFS('Entrada - Salida'!$E:$E,'Entrada - Salida'!$D:$D,Saldo!C9886,'Entrada - Salida'!C:C,Saldo!B9886)</f>
        <v>0</v>
      </c>
      <c r="H9886" s="10">
        <f>SUMIFS('Entrada - Salida'!$F:$F,'Entrada - Salida'!$D:$D,Saldo!C9886,'Entrada - Salida'!C:C,Saldo!B9886)</f>
        <v>0</v>
      </c>
      <c r="I9886" s="11">
        <f t="shared" si="155"/>
        <v>0</v>
      </c>
      <c r="J9886" s="22"/>
    </row>
    <row r="9887" spans="5:10">
      <c r="E9887" s="4" t="e">
        <f>VLOOKUP(B9887,'[1]Base de datos Almacen'!$B$2:$E$3654,4,0)</f>
        <v>#N/A</v>
      </c>
      <c r="F9887" s="8">
        <v>0</v>
      </c>
      <c r="G9887" s="9">
        <f>SUMIFS('Entrada - Salida'!$E:$E,'Entrada - Salida'!$D:$D,Saldo!C9887,'Entrada - Salida'!C:C,Saldo!B9887)</f>
        <v>0</v>
      </c>
      <c r="H9887" s="10">
        <f>SUMIFS('Entrada - Salida'!$F:$F,'Entrada - Salida'!$D:$D,Saldo!C9887,'Entrada - Salida'!C:C,Saldo!B9887)</f>
        <v>0</v>
      </c>
      <c r="I9887" s="11">
        <f t="shared" si="155"/>
        <v>0</v>
      </c>
      <c r="J9887" s="22"/>
    </row>
    <row r="9888" spans="5:10">
      <c r="E9888" s="4" t="e">
        <f>VLOOKUP(B9888,'[1]Base de datos Almacen'!$B$2:$E$3654,4,0)</f>
        <v>#N/A</v>
      </c>
      <c r="F9888" s="8">
        <v>0</v>
      </c>
      <c r="G9888" s="9">
        <f>SUMIFS('Entrada - Salida'!$E:$E,'Entrada - Salida'!$D:$D,Saldo!C9888,'Entrada - Salida'!C:C,Saldo!B9888)</f>
        <v>0</v>
      </c>
      <c r="H9888" s="10">
        <f>SUMIFS('Entrada - Salida'!$F:$F,'Entrada - Salida'!$D:$D,Saldo!C9888,'Entrada - Salida'!C:C,Saldo!B9888)</f>
        <v>0</v>
      </c>
      <c r="I9888" s="11">
        <f t="shared" si="155"/>
        <v>0</v>
      </c>
      <c r="J9888" s="22"/>
    </row>
    <row r="9889" spans="5:10">
      <c r="E9889" s="4" t="e">
        <f>VLOOKUP(B9889,'[1]Base de datos Almacen'!$B$2:$E$3654,4,0)</f>
        <v>#N/A</v>
      </c>
      <c r="F9889" s="8">
        <v>0</v>
      </c>
      <c r="G9889" s="9">
        <f>SUMIFS('Entrada - Salida'!$E:$E,'Entrada - Salida'!$D:$D,Saldo!C9889,'Entrada - Salida'!C:C,Saldo!B9889)</f>
        <v>0</v>
      </c>
      <c r="H9889" s="10">
        <f>SUMIFS('Entrada - Salida'!$F:$F,'Entrada - Salida'!$D:$D,Saldo!C9889,'Entrada - Salida'!C:C,Saldo!B9889)</f>
        <v>0</v>
      </c>
      <c r="I9889" s="11">
        <f t="shared" si="155"/>
        <v>0</v>
      </c>
      <c r="J9889" s="22"/>
    </row>
    <row r="9890" spans="5:10">
      <c r="E9890" s="4" t="e">
        <f>VLOOKUP(B9890,'[1]Base de datos Almacen'!$B$2:$E$3654,4,0)</f>
        <v>#N/A</v>
      </c>
      <c r="F9890" s="8">
        <v>0</v>
      </c>
      <c r="G9890" s="9">
        <f>SUMIFS('Entrada - Salida'!$E:$E,'Entrada - Salida'!$D:$D,Saldo!C9890,'Entrada - Salida'!C:C,Saldo!B9890)</f>
        <v>0</v>
      </c>
      <c r="H9890" s="10">
        <f>SUMIFS('Entrada - Salida'!$F:$F,'Entrada - Salida'!$D:$D,Saldo!C9890,'Entrada - Salida'!C:C,Saldo!B9890)</f>
        <v>0</v>
      </c>
      <c r="I9890" s="11">
        <f t="shared" si="155"/>
        <v>0</v>
      </c>
      <c r="J9890" s="22"/>
    </row>
    <row r="9891" spans="5:10">
      <c r="E9891" s="4" t="e">
        <f>VLOOKUP(B9891,'[1]Base de datos Almacen'!$B$2:$E$3654,4,0)</f>
        <v>#N/A</v>
      </c>
      <c r="F9891" s="8">
        <v>0</v>
      </c>
      <c r="G9891" s="9">
        <f>SUMIFS('Entrada - Salida'!$E:$E,'Entrada - Salida'!$D:$D,Saldo!C9891,'Entrada - Salida'!C:C,Saldo!B9891)</f>
        <v>0</v>
      </c>
      <c r="H9891" s="10">
        <f>SUMIFS('Entrada - Salida'!$F:$F,'Entrada - Salida'!$D:$D,Saldo!C9891,'Entrada - Salida'!C:C,Saldo!B9891)</f>
        <v>0</v>
      </c>
      <c r="I9891" s="11">
        <f t="shared" si="155"/>
        <v>0</v>
      </c>
      <c r="J9891" s="22"/>
    </row>
    <row r="9892" spans="5:10">
      <c r="E9892" s="4" t="e">
        <f>VLOOKUP(B9892,'[1]Base de datos Almacen'!$B$2:$E$3654,4,0)</f>
        <v>#N/A</v>
      </c>
      <c r="F9892" s="8">
        <v>0</v>
      </c>
      <c r="G9892" s="9">
        <f>SUMIFS('Entrada - Salida'!$E:$E,'Entrada - Salida'!$D:$D,Saldo!C9892,'Entrada - Salida'!C:C,Saldo!B9892)</f>
        <v>0</v>
      </c>
      <c r="H9892" s="10">
        <f>SUMIFS('Entrada - Salida'!$F:$F,'Entrada - Salida'!$D:$D,Saldo!C9892,'Entrada - Salida'!C:C,Saldo!B9892)</f>
        <v>0</v>
      </c>
      <c r="I9892" s="11">
        <f t="shared" si="155"/>
        <v>0</v>
      </c>
      <c r="J9892" s="22"/>
    </row>
    <row r="9893" spans="5:10">
      <c r="E9893" s="4" t="e">
        <f>VLOOKUP(B9893,'[1]Base de datos Almacen'!$B$2:$E$3654,4,0)</f>
        <v>#N/A</v>
      </c>
      <c r="F9893" s="8">
        <v>0</v>
      </c>
      <c r="G9893" s="9">
        <f>SUMIFS('Entrada - Salida'!$E:$E,'Entrada - Salida'!$D:$D,Saldo!C9893,'Entrada - Salida'!C:C,Saldo!B9893)</f>
        <v>0</v>
      </c>
      <c r="H9893" s="10">
        <f>SUMIFS('Entrada - Salida'!$F:$F,'Entrada - Salida'!$D:$D,Saldo!C9893,'Entrada - Salida'!C:C,Saldo!B9893)</f>
        <v>0</v>
      </c>
      <c r="I9893" s="11">
        <f t="shared" si="155"/>
        <v>0</v>
      </c>
      <c r="J9893" s="22"/>
    </row>
    <row r="9894" spans="5:10">
      <c r="E9894" s="4" t="e">
        <f>VLOOKUP(B9894,'[1]Base de datos Almacen'!$B$2:$E$3654,4,0)</f>
        <v>#N/A</v>
      </c>
      <c r="F9894" s="8">
        <v>0</v>
      </c>
      <c r="G9894" s="9">
        <f>SUMIFS('Entrada - Salida'!$E:$E,'Entrada - Salida'!$D:$D,Saldo!C9894,'Entrada - Salida'!C:C,Saldo!B9894)</f>
        <v>0</v>
      </c>
      <c r="H9894" s="10">
        <f>SUMIFS('Entrada - Salida'!$F:$F,'Entrada - Salida'!$D:$D,Saldo!C9894,'Entrada - Salida'!C:C,Saldo!B9894)</f>
        <v>0</v>
      </c>
      <c r="I9894" s="11">
        <f t="shared" si="155"/>
        <v>0</v>
      </c>
      <c r="J9894" s="22"/>
    </row>
    <row r="9895" spans="5:10">
      <c r="E9895" s="4" t="e">
        <f>VLOOKUP(B9895,'[1]Base de datos Almacen'!$B$2:$E$3654,4,0)</f>
        <v>#N/A</v>
      </c>
      <c r="F9895" s="8">
        <v>0</v>
      </c>
      <c r="G9895" s="9">
        <f>SUMIFS('Entrada - Salida'!$E:$E,'Entrada - Salida'!$D:$D,Saldo!C9895,'Entrada - Salida'!C:C,Saldo!B9895)</f>
        <v>0</v>
      </c>
      <c r="H9895" s="10">
        <f>SUMIFS('Entrada - Salida'!$F:$F,'Entrada - Salida'!$D:$D,Saldo!C9895,'Entrada - Salida'!C:C,Saldo!B9895)</f>
        <v>0</v>
      </c>
      <c r="I9895" s="11">
        <f t="shared" si="155"/>
        <v>0</v>
      </c>
      <c r="J9895" s="22"/>
    </row>
    <row r="9896" spans="5:10">
      <c r="E9896" s="4" t="e">
        <f>VLOOKUP(B9896,'[1]Base de datos Almacen'!$B$2:$E$3654,4,0)</f>
        <v>#N/A</v>
      </c>
      <c r="F9896" s="8">
        <v>0</v>
      </c>
      <c r="G9896" s="9">
        <f>SUMIFS('Entrada - Salida'!$E:$E,'Entrada - Salida'!$D:$D,Saldo!C9896,'Entrada - Salida'!C:C,Saldo!B9896)</f>
        <v>0</v>
      </c>
      <c r="H9896" s="10">
        <f>SUMIFS('Entrada - Salida'!$F:$F,'Entrada - Salida'!$D:$D,Saldo!C9896,'Entrada - Salida'!C:C,Saldo!B9896)</f>
        <v>0</v>
      </c>
      <c r="I9896" s="11">
        <f t="shared" si="155"/>
        <v>0</v>
      </c>
      <c r="J9896" s="22"/>
    </row>
    <row r="9897" spans="5:10">
      <c r="E9897" s="4" t="e">
        <f>VLOOKUP(B9897,'[1]Base de datos Almacen'!$B$2:$E$3654,4,0)</f>
        <v>#N/A</v>
      </c>
      <c r="F9897" s="8">
        <v>0</v>
      </c>
      <c r="G9897" s="9">
        <f>SUMIFS('Entrada - Salida'!$E:$E,'Entrada - Salida'!$D:$D,Saldo!C9897,'Entrada - Salida'!C:C,Saldo!B9897)</f>
        <v>0</v>
      </c>
      <c r="H9897" s="10">
        <f>SUMIFS('Entrada - Salida'!$F:$F,'Entrada - Salida'!$D:$D,Saldo!C9897,'Entrada - Salida'!C:C,Saldo!B9897)</f>
        <v>0</v>
      </c>
      <c r="I9897" s="11">
        <f t="shared" si="155"/>
        <v>0</v>
      </c>
      <c r="J9897" s="22"/>
    </row>
    <row r="9898" spans="5:10">
      <c r="E9898" s="4" t="e">
        <f>VLOOKUP(B9898,'[1]Base de datos Almacen'!$B$2:$E$3654,4,0)</f>
        <v>#N/A</v>
      </c>
      <c r="F9898" s="8">
        <v>0</v>
      </c>
      <c r="G9898" s="9">
        <f>SUMIFS('Entrada - Salida'!$E:$E,'Entrada - Salida'!$D:$D,Saldo!C9898,'Entrada - Salida'!C:C,Saldo!B9898)</f>
        <v>0</v>
      </c>
      <c r="H9898" s="10">
        <f>SUMIFS('Entrada - Salida'!$F:$F,'Entrada - Salida'!$D:$D,Saldo!C9898,'Entrada - Salida'!C:C,Saldo!B9898)</f>
        <v>0</v>
      </c>
      <c r="I9898" s="11">
        <f t="shared" si="155"/>
        <v>0</v>
      </c>
      <c r="J9898" s="22"/>
    </row>
    <row r="9899" spans="5:10">
      <c r="E9899" s="4" t="e">
        <f>VLOOKUP(B9899,'[1]Base de datos Almacen'!$B$2:$E$3654,4,0)</f>
        <v>#N/A</v>
      </c>
      <c r="F9899" s="8">
        <v>0</v>
      </c>
      <c r="G9899" s="9">
        <f>SUMIFS('Entrada - Salida'!$E:$E,'Entrada - Salida'!$D:$D,Saldo!C9899,'Entrada - Salida'!C:C,Saldo!B9899)</f>
        <v>0</v>
      </c>
      <c r="H9899" s="10">
        <f>SUMIFS('Entrada - Salida'!$F:$F,'Entrada - Salida'!$D:$D,Saldo!C9899,'Entrada - Salida'!C:C,Saldo!B9899)</f>
        <v>0</v>
      </c>
      <c r="I9899" s="11">
        <f t="shared" si="155"/>
        <v>0</v>
      </c>
      <c r="J9899" s="22"/>
    </row>
    <row r="9900" spans="5:10">
      <c r="E9900" s="4" t="e">
        <f>VLOOKUP(B9900,'[1]Base de datos Almacen'!$B$2:$E$3654,4,0)</f>
        <v>#N/A</v>
      </c>
      <c r="F9900" s="8">
        <v>0</v>
      </c>
      <c r="G9900" s="9">
        <f>SUMIFS('Entrada - Salida'!$E:$E,'Entrada - Salida'!$D:$D,Saldo!C9900,'Entrada - Salida'!C:C,Saldo!B9900)</f>
        <v>0</v>
      </c>
      <c r="H9900" s="10">
        <f>SUMIFS('Entrada - Salida'!$F:$F,'Entrada - Salida'!$D:$D,Saldo!C9900,'Entrada - Salida'!C:C,Saldo!B9900)</f>
        <v>0</v>
      </c>
      <c r="I9900" s="11">
        <f t="shared" si="155"/>
        <v>0</v>
      </c>
      <c r="J9900" s="22"/>
    </row>
    <row r="9901" spans="5:10">
      <c r="E9901" s="4" t="e">
        <f>VLOOKUP(B9901,'[1]Base de datos Almacen'!$B$2:$E$3654,4,0)</f>
        <v>#N/A</v>
      </c>
      <c r="F9901" s="8">
        <v>0</v>
      </c>
      <c r="G9901" s="9">
        <f>SUMIFS('Entrada - Salida'!$E:$E,'Entrada - Salida'!$D:$D,Saldo!C9901,'Entrada - Salida'!C:C,Saldo!B9901)</f>
        <v>0</v>
      </c>
      <c r="H9901" s="10">
        <f>SUMIFS('Entrada - Salida'!$F:$F,'Entrada - Salida'!$D:$D,Saldo!C9901,'Entrada - Salida'!C:C,Saldo!B9901)</f>
        <v>0</v>
      </c>
      <c r="I9901" s="11">
        <f t="shared" si="155"/>
        <v>0</v>
      </c>
      <c r="J9901" s="22"/>
    </row>
    <row r="9902" spans="5:10">
      <c r="E9902" s="4" t="e">
        <f>VLOOKUP(B9902,'[1]Base de datos Almacen'!$B$2:$E$3654,4,0)</f>
        <v>#N/A</v>
      </c>
      <c r="F9902" s="8">
        <v>0</v>
      </c>
      <c r="G9902" s="9">
        <f>SUMIFS('Entrada - Salida'!$E:$E,'Entrada - Salida'!$D:$D,Saldo!C9902,'Entrada - Salida'!C:C,Saldo!B9902)</f>
        <v>0</v>
      </c>
      <c r="H9902" s="10">
        <f>SUMIFS('Entrada - Salida'!$F:$F,'Entrada - Salida'!$D:$D,Saldo!C9902,'Entrada - Salida'!C:C,Saldo!B9902)</f>
        <v>0</v>
      </c>
      <c r="I9902" s="11">
        <f t="shared" ref="I9902:I9965" si="156">+(G9902-H9902)+F9902</f>
        <v>0</v>
      </c>
      <c r="J9902" s="22"/>
    </row>
    <row r="9903" spans="5:10">
      <c r="E9903" s="4" t="e">
        <f>VLOOKUP(B9903,'[1]Base de datos Almacen'!$B$2:$E$3654,4,0)</f>
        <v>#N/A</v>
      </c>
      <c r="F9903" s="8">
        <v>0</v>
      </c>
      <c r="G9903" s="9">
        <f>SUMIFS('Entrada - Salida'!$E:$E,'Entrada - Salida'!$D:$D,Saldo!C9903,'Entrada - Salida'!C:C,Saldo!B9903)</f>
        <v>0</v>
      </c>
      <c r="H9903" s="10">
        <f>SUMIFS('Entrada - Salida'!$F:$F,'Entrada - Salida'!$D:$D,Saldo!C9903,'Entrada - Salida'!C:C,Saldo!B9903)</f>
        <v>0</v>
      </c>
      <c r="I9903" s="11">
        <f t="shared" si="156"/>
        <v>0</v>
      </c>
      <c r="J9903" s="22"/>
    </row>
    <row r="9904" spans="5:10">
      <c r="E9904" s="4" t="e">
        <f>VLOOKUP(B9904,'[1]Base de datos Almacen'!$B$2:$E$3654,4,0)</f>
        <v>#N/A</v>
      </c>
      <c r="F9904" s="8">
        <v>0</v>
      </c>
      <c r="G9904" s="9">
        <f>SUMIFS('Entrada - Salida'!$E:$E,'Entrada - Salida'!$D:$D,Saldo!C9904,'Entrada - Salida'!C:C,Saldo!B9904)</f>
        <v>0</v>
      </c>
      <c r="H9904" s="10">
        <f>SUMIFS('Entrada - Salida'!$F:$F,'Entrada - Salida'!$D:$D,Saldo!C9904,'Entrada - Salida'!C:C,Saldo!B9904)</f>
        <v>0</v>
      </c>
      <c r="I9904" s="11">
        <f t="shared" si="156"/>
        <v>0</v>
      </c>
      <c r="J9904" s="22"/>
    </row>
    <row r="9905" spans="4:10">
      <c r="E9905" s="4" t="e">
        <f>VLOOKUP(B9905,'[1]Base de datos Almacen'!$B$2:$E$3654,4,0)</f>
        <v>#N/A</v>
      </c>
      <c r="F9905" s="8">
        <v>0</v>
      </c>
      <c r="G9905" s="9">
        <f>SUMIFS('Entrada - Salida'!$E:$E,'Entrada - Salida'!$D:$D,Saldo!C9905,'Entrada - Salida'!C:C,Saldo!B9905)</f>
        <v>0</v>
      </c>
      <c r="H9905" s="10">
        <f>SUMIFS('Entrada - Salida'!$F:$F,'Entrada - Salida'!$D:$D,Saldo!C9905,'Entrada - Salida'!C:C,Saldo!B9905)</f>
        <v>0</v>
      </c>
      <c r="I9905" s="11">
        <f t="shared" si="156"/>
        <v>0</v>
      </c>
      <c r="J9905" s="22"/>
    </row>
    <row r="9906" spans="4:10">
      <c r="E9906" s="4" t="e">
        <f>VLOOKUP(B9906,'[1]Base de datos Almacen'!$B$2:$E$3654,4,0)</f>
        <v>#N/A</v>
      </c>
      <c r="F9906" s="8">
        <v>0</v>
      </c>
      <c r="G9906" s="9">
        <f>SUMIFS('Entrada - Salida'!$E:$E,'Entrada - Salida'!$D:$D,Saldo!C9906,'Entrada - Salida'!C:C,Saldo!B9906)</f>
        <v>0</v>
      </c>
      <c r="H9906" s="10">
        <f>SUMIFS('Entrada - Salida'!$F:$F,'Entrada - Salida'!$D:$D,Saldo!C9906,'Entrada - Salida'!C:C,Saldo!B9906)</f>
        <v>0</v>
      </c>
      <c r="I9906" s="11">
        <f t="shared" si="156"/>
        <v>0</v>
      </c>
      <c r="J9906" s="22"/>
    </row>
    <row r="9907" spans="4:10">
      <c r="E9907" s="4" t="e">
        <f>VLOOKUP(B9907,'[1]Base de datos Almacen'!$B$2:$E$3654,4,0)</f>
        <v>#N/A</v>
      </c>
      <c r="F9907" s="8">
        <v>0</v>
      </c>
      <c r="G9907" s="9">
        <f>SUMIFS('Entrada - Salida'!$E:$E,'Entrada - Salida'!$D:$D,Saldo!C9907,'Entrada - Salida'!C:C,Saldo!B9907)</f>
        <v>0</v>
      </c>
      <c r="H9907" s="10">
        <f>SUMIFS('Entrada - Salida'!$F:$F,'Entrada - Salida'!$D:$D,Saldo!C9907,'Entrada - Salida'!C:C,Saldo!B9907)</f>
        <v>0</v>
      </c>
      <c r="I9907" s="11">
        <f t="shared" si="156"/>
        <v>0</v>
      </c>
      <c r="J9907" s="22"/>
    </row>
    <row r="9908" spans="4:10">
      <c r="E9908" s="4" t="e">
        <f>VLOOKUP(B9908,'[1]Base de datos Almacen'!$B$2:$E$3654,4,0)</f>
        <v>#N/A</v>
      </c>
      <c r="F9908" s="8">
        <v>0</v>
      </c>
      <c r="G9908" s="9">
        <f>SUMIFS('Entrada - Salida'!$E:$E,'Entrada - Salida'!$D:$D,Saldo!C9908,'Entrada - Salida'!C:C,Saldo!B9908)</f>
        <v>0</v>
      </c>
      <c r="H9908" s="10">
        <f>SUMIFS('Entrada - Salida'!$F:$F,'Entrada - Salida'!$D:$D,Saldo!C9908,'Entrada - Salida'!C:C,Saldo!B9908)</f>
        <v>0</v>
      </c>
      <c r="I9908" s="11">
        <f t="shared" si="156"/>
        <v>0</v>
      </c>
      <c r="J9908" s="22"/>
    </row>
    <row r="9909" spans="4:10">
      <c r="E9909" s="4" t="e">
        <f>VLOOKUP(B9909,'[1]Base de datos Almacen'!$B$2:$E$3654,4,0)</f>
        <v>#N/A</v>
      </c>
      <c r="F9909" s="8">
        <v>0</v>
      </c>
      <c r="G9909" s="9">
        <f>SUMIFS('Entrada - Salida'!$E:$E,'Entrada - Salida'!$D:$D,Saldo!C9909,'Entrada - Salida'!C:C,Saldo!B9909)</f>
        <v>0</v>
      </c>
      <c r="H9909" s="10">
        <f>SUMIFS('Entrada - Salida'!$F:$F,'Entrada - Salida'!$D:$D,Saldo!C9909,'Entrada - Salida'!C:C,Saldo!B9909)</f>
        <v>0</v>
      </c>
      <c r="I9909" s="11">
        <f t="shared" si="156"/>
        <v>0</v>
      </c>
      <c r="J9909" s="22"/>
    </row>
    <row r="9910" spans="4:10">
      <c r="E9910" s="4" t="e">
        <f>VLOOKUP(B9910,'[1]Base de datos Almacen'!$B$2:$E$3654,4,0)</f>
        <v>#N/A</v>
      </c>
      <c r="F9910" s="8">
        <v>0</v>
      </c>
      <c r="G9910" s="9">
        <f>SUMIFS('Entrada - Salida'!$E:$E,'Entrada - Salida'!$D:$D,Saldo!C9910,'Entrada - Salida'!C:C,Saldo!B9910)</f>
        <v>0</v>
      </c>
      <c r="H9910" s="10">
        <f>SUMIFS('Entrada - Salida'!$F:$F,'Entrada - Salida'!$D:$D,Saldo!C9910,'Entrada - Salida'!C:C,Saldo!B9910)</f>
        <v>0</v>
      </c>
      <c r="I9910" s="11">
        <f t="shared" si="156"/>
        <v>0</v>
      </c>
      <c r="J9910" s="22"/>
    </row>
    <row r="9911" spans="4:10">
      <c r="E9911" s="4" t="e">
        <f>VLOOKUP(B9911,'[1]Base de datos Almacen'!$B$2:$E$3654,4,0)</f>
        <v>#N/A</v>
      </c>
      <c r="F9911" s="8">
        <v>0</v>
      </c>
      <c r="G9911" s="9">
        <f>SUMIFS('Entrada - Salida'!$E:$E,'Entrada - Salida'!$D:$D,Saldo!C9911,'Entrada - Salida'!C:C,Saldo!B9911)</f>
        <v>0</v>
      </c>
      <c r="H9911" s="10">
        <f>SUMIFS('Entrada - Salida'!$F:$F,'Entrada - Salida'!$D:$D,Saldo!C9911,'Entrada - Salida'!C:C,Saldo!B9911)</f>
        <v>0</v>
      </c>
      <c r="I9911" s="11">
        <f t="shared" si="156"/>
        <v>0</v>
      </c>
      <c r="J9911" s="22"/>
    </row>
    <row r="9912" spans="4:10">
      <c r="E9912" s="4" t="e">
        <f>VLOOKUP(B9912,'[1]Base de datos Almacen'!$B$2:$E$3654,4,0)</f>
        <v>#N/A</v>
      </c>
      <c r="F9912" s="8">
        <v>0</v>
      </c>
      <c r="G9912" s="9">
        <f>SUMIFS('Entrada - Salida'!$E:$E,'Entrada - Salida'!$D:$D,Saldo!C9912,'Entrada - Salida'!C:C,Saldo!B9912)</f>
        <v>0</v>
      </c>
      <c r="H9912" s="10">
        <f>SUMIFS('Entrada - Salida'!$F:$F,'Entrada - Salida'!$D:$D,Saldo!C9912,'Entrada - Salida'!C:C,Saldo!B9912)</f>
        <v>0</v>
      </c>
      <c r="I9912" s="11">
        <f t="shared" si="156"/>
        <v>0</v>
      </c>
      <c r="J9912" s="22"/>
    </row>
    <row r="9913" spans="4:10">
      <c r="E9913" s="4" t="e">
        <f>VLOOKUP(B9913,'[1]Base de datos Almacen'!$B$2:$E$3654,4,0)</f>
        <v>#N/A</v>
      </c>
      <c r="F9913" s="8">
        <v>0</v>
      </c>
      <c r="G9913" s="9">
        <f>SUMIFS('Entrada - Salida'!$E:$E,'Entrada - Salida'!$D:$D,Saldo!C9913,'Entrada - Salida'!C:C,Saldo!B9913)</f>
        <v>0</v>
      </c>
      <c r="H9913" s="10">
        <f>SUMIFS('Entrada - Salida'!$F:$F,'Entrada - Salida'!$D:$D,Saldo!C9913,'Entrada - Salida'!C:C,Saldo!B9913)</f>
        <v>0</v>
      </c>
      <c r="I9913" s="11">
        <f t="shared" si="156"/>
        <v>0</v>
      </c>
      <c r="J9913" s="22"/>
    </row>
    <row r="9914" spans="4:10">
      <c r="E9914" s="4" t="e">
        <f>VLOOKUP(B9914,'[1]Base de datos Almacen'!$B$2:$E$3654,4,0)</f>
        <v>#N/A</v>
      </c>
      <c r="F9914" s="8">
        <v>0</v>
      </c>
      <c r="G9914" s="9">
        <f>SUMIFS('Entrada - Salida'!$E:$E,'Entrada - Salida'!$D:$D,Saldo!C9914,'Entrada - Salida'!C:C,Saldo!B9914)</f>
        <v>0</v>
      </c>
      <c r="H9914" s="10">
        <f>SUMIFS('Entrada - Salida'!$F:$F,'Entrada - Salida'!$D:$D,Saldo!C9914,'Entrada - Salida'!C:C,Saldo!B9914)</f>
        <v>0</v>
      </c>
      <c r="I9914" s="11">
        <f t="shared" si="156"/>
        <v>0</v>
      </c>
      <c r="J9914" s="22"/>
    </row>
    <row r="9915" spans="4:10">
      <c r="E9915" s="4" t="e">
        <f>VLOOKUP(B9915,'[1]Base de datos Almacen'!$B$2:$E$3654,4,0)</f>
        <v>#N/A</v>
      </c>
      <c r="F9915" s="8">
        <v>0</v>
      </c>
      <c r="G9915" s="9">
        <f>SUMIFS('Entrada - Salida'!$E:$E,'Entrada - Salida'!$D:$D,Saldo!C9915,'Entrada - Salida'!C:C,Saldo!B9915)</f>
        <v>0</v>
      </c>
      <c r="H9915" s="10">
        <f>SUMIFS('Entrada - Salida'!$F:$F,'Entrada - Salida'!$D:$D,Saldo!C9915,'Entrada - Salida'!C:C,Saldo!B9915)</f>
        <v>0</v>
      </c>
      <c r="I9915" s="11">
        <f t="shared" si="156"/>
        <v>0</v>
      </c>
      <c r="J9915" s="22"/>
    </row>
    <row r="9916" spans="4:10">
      <c r="D9916" s="4" t="s">
        <v>13</v>
      </c>
      <c r="E9916" s="4" t="e">
        <f>VLOOKUP(B9916,'[1]Base de datos Almacen'!$B$2:$E$3654,4,0)</f>
        <v>#N/A</v>
      </c>
      <c r="F9916" s="8">
        <v>0</v>
      </c>
      <c r="G9916" s="9">
        <f>SUMIFS('Entrada - Salida'!$E:$E,'Entrada - Salida'!$D:$D,Saldo!C9916,'Entrada - Salida'!C:C,Saldo!B9916)</f>
        <v>0</v>
      </c>
      <c r="H9916" s="10">
        <f>SUMIFS('Entrada - Salida'!$F:$F,'Entrada - Salida'!$D:$D,Saldo!C9916,'Entrada - Salida'!C:C,Saldo!B9916)</f>
        <v>0</v>
      </c>
      <c r="I9916" s="11">
        <f t="shared" si="156"/>
        <v>0</v>
      </c>
      <c r="J9916" s="22"/>
    </row>
    <row r="9917" spans="4:10">
      <c r="D9917" s="4" t="s">
        <v>13</v>
      </c>
      <c r="E9917" s="4" t="e">
        <f>VLOOKUP(B9917,'[1]Base de datos Almacen'!$B$2:$E$3654,4,0)</f>
        <v>#N/A</v>
      </c>
      <c r="F9917" s="8">
        <v>0</v>
      </c>
      <c r="G9917" s="9">
        <f>SUMIFS('Entrada - Salida'!$E:$E,'Entrada - Salida'!$D:$D,Saldo!C9917,'Entrada - Salida'!C:C,Saldo!B9917)</f>
        <v>0</v>
      </c>
      <c r="H9917" s="10">
        <f>SUMIFS('Entrada - Salida'!$F:$F,'Entrada - Salida'!$D:$D,Saldo!C9917,'Entrada - Salida'!C:C,Saldo!B9917)</f>
        <v>0</v>
      </c>
      <c r="I9917" s="11">
        <f t="shared" si="156"/>
        <v>0</v>
      </c>
      <c r="J9917" s="22"/>
    </row>
    <row r="9918" spans="4:10">
      <c r="D9918" s="4" t="s">
        <v>13</v>
      </c>
      <c r="E9918" s="4" t="e">
        <f>VLOOKUP(B9918,'[1]Base de datos Almacen'!$B$2:$E$3654,4,0)</f>
        <v>#N/A</v>
      </c>
      <c r="F9918" s="8">
        <v>0</v>
      </c>
      <c r="G9918" s="9">
        <f>SUMIFS('Entrada - Salida'!$E:$E,'Entrada - Salida'!$D:$D,Saldo!C9918,'Entrada - Salida'!C:C,Saldo!B9918)</f>
        <v>0</v>
      </c>
      <c r="H9918" s="10">
        <f>SUMIFS('Entrada - Salida'!$F:$F,'Entrada - Salida'!$D:$D,Saldo!C9918,'Entrada - Salida'!C:C,Saldo!B9918)</f>
        <v>0</v>
      </c>
      <c r="I9918" s="11">
        <f t="shared" si="156"/>
        <v>0</v>
      </c>
      <c r="J9918" s="22"/>
    </row>
    <row r="9919" spans="4:10">
      <c r="D9919" s="4" t="s">
        <v>13</v>
      </c>
      <c r="E9919" s="4" t="e">
        <f>VLOOKUP(B9919,'[1]Base de datos Almacen'!$B$2:$E$3654,4,0)</f>
        <v>#N/A</v>
      </c>
      <c r="F9919" s="8">
        <v>0</v>
      </c>
      <c r="G9919" s="9">
        <f>SUMIFS('Entrada - Salida'!$E:$E,'Entrada - Salida'!$D:$D,Saldo!C9919,'Entrada - Salida'!C:C,Saldo!B9919)</f>
        <v>0</v>
      </c>
      <c r="H9919" s="10">
        <f>SUMIFS('Entrada - Salida'!$F:$F,'Entrada - Salida'!$D:$D,Saldo!C9919,'Entrada - Salida'!C:C,Saldo!B9919)</f>
        <v>0</v>
      </c>
      <c r="I9919" s="11">
        <f t="shared" si="156"/>
        <v>0</v>
      </c>
      <c r="J9919" s="22"/>
    </row>
    <row r="9920" spans="4:10">
      <c r="D9920" s="4" t="s">
        <v>13</v>
      </c>
      <c r="E9920" s="4" t="e">
        <f>VLOOKUP(B9920,'[1]Base de datos Almacen'!$B$2:$E$3654,4,0)</f>
        <v>#N/A</v>
      </c>
      <c r="F9920" s="8">
        <v>0</v>
      </c>
      <c r="G9920" s="9">
        <f>SUMIFS('Entrada - Salida'!$E:$E,'Entrada - Salida'!$D:$D,Saldo!C9920,'Entrada - Salida'!C:C,Saldo!B9920)</f>
        <v>0</v>
      </c>
      <c r="H9920" s="10">
        <f>SUMIFS('Entrada - Salida'!$F:$F,'Entrada - Salida'!$D:$D,Saldo!C9920,'Entrada - Salida'!C:C,Saldo!B9920)</f>
        <v>0</v>
      </c>
      <c r="I9920" s="11">
        <f t="shared" si="156"/>
        <v>0</v>
      </c>
      <c r="J9920" s="22"/>
    </row>
    <row r="9921" spans="4:10">
      <c r="D9921" s="4" t="s">
        <v>13</v>
      </c>
      <c r="E9921" s="4" t="e">
        <f>VLOOKUP(B9921,'[1]Base de datos Almacen'!$B$2:$E$3654,4,0)</f>
        <v>#N/A</v>
      </c>
      <c r="F9921" s="8">
        <v>0</v>
      </c>
      <c r="G9921" s="9">
        <f>SUMIFS('Entrada - Salida'!$E:$E,'Entrada - Salida'!$D:$D,Saldo!C9921,'Entrada - Salida'!C:C,Saldo!B9921)</f>
        <v>0</v>
      </c>
      <c r="H9921" s="10">
        <f>SUMIFS('Entrada - Salida'!$F:$F,'Entrada - Salida'!$D:$D,Saldo!C9921,'Entrada - Salida'!C:C,Saldo!B9921)</f>
        <v>0</v>
      </c>
      <c r="I9921" s="11">
        <f t="shared" si="156"/>
        <v>0</v>
      </c>
      <c r="J9921" s="22"/>
    </row>
    <row r="9922" spans="4:10">
      <c r="D9922" s="4" t="s">
        <v>13</v>
      </c>
      <c r="E9922" s="4" t="e">
        <f>VLOOKUP(B9922,'[1]Base de datos Almacen'!$B$2:$E$3654,4,0)</f>
        <v>#N/A</v>
      </c>
      <c r="F9922" s="8">
        <v>0</v>
      </c>
      <c r="G9922" s="9">
        <f>SUMIFS('Entrada - Salida'!$E:$E,'Entrada - Salida'!$D:$D,Saldo!C9922,'Entrada - Salida'!C:C,Saldo!B9922)</f>
        <v>0</v>
      </c>
      <c r="H9922" s="10">
        <f>SUMIFS('Entrada - Salida'!$F:$F,'Entrada - Salida'!$D:$D,Saldo!C9922,'Entrada - Salida'!C:C,Saldo!B9922)</f>
        <v>0</v>
      </c>
      <c r="I9922" s="11">
        <f t="shared" si="156"/>
        <v>0</v>
      </c>
      <c r="J9922" s="22"/>
    </row>
    <row r="9923" spans="4:10">
      <c r="D9923" s="4" t="s">
        <v>13</v>
      </c>
      <c r="E9923" s="4" t="e">
        <f>VLOOKUP(B9923,'[1]Base de datos Almacen'!$B$2:$E$3654,4,0)</f>
        <v>#N/A</v>
      </c>
      <c r="F9923" s="8">
        <v>0</v>
      </c>
      <c r="G9923" s="9">
        <f>SUMIFS('Entrada - Salida'!$E:$E,'Entrada - Salida'!$D:$D,Saldo!C9923,'Entrada - Salida'!C:C,Saldo!B9923)</f>
        <v>0</v>
      </c>
      <c r="H9923" s="10">
        <f>SUMIFS('Entrada - Salida'!$F:$F,'Entrada - Salida'!$D:$D,Saldo!C9923,'Entrada - Salida'!C:C,Saldo!B9923)</f>
        <v>0</v>
      </c>
      <c r="I9923" s="11">
        <f t="shared" si="156"/>
        <v>0</v>
      </c>
      <c r="J9923" s="22"/>
    </row>
    <row r="9924" spans="4:10">
      <c r="D9924" s="4" t="s">
        <v>13</v>
      </c>
      <c r="E9924" s="4" t="e">
        <f>VLOOKUP(B9924,'[1]Base de datos Almacen'!$B$2:$E$3654,4,0)</f>
        <v>#N/A</v>
      </c>
      <c r="F9924" s="8">
        <v>0</v>
      </c>
      <c r="G9924" s="9">
        <f>SUMIFS('Entrada - Salida'!$E:$E,'Entrada - Salida'!$D:$D,Saldo!C9924,'Entrada - Salida'!C:C,Saldo!B9924)</f>
        <v>0</v>
      </c>
      <c r="H9924" s="10">
        <f>SUMIFS('Entrada - Salida'!$F:$F,'Entrada - Salida'!$D:$D,Saldo!C9924,'Entrada - Salida'!C:C,Saldo!B9924)</f>
        <v>0</v>
      </c>
      <c r="I9924" s="11">
        <f t="shared" si="156"/>
        <v>0</v>
      </c>
      <c r="J9924" s="22"/>
    </row>
    <row r="9925" spans="4:10">
      <c r="D9925" s="4" t="s">
        <v>13</v>
      </c>
      <c r="E9925" s="4" t="e">
        <f>VLOOKUP(B9925,'[1]Base de datos Almacen'!$B$2:$E$3654,4,0)</f>
        <v>#N/A</v>
      </c>
      <c r="F9925" s="8">
        <v>0</v>
      </c>
      <c r="G9925" s="9">
        <f>SUMIFS('Entrada - Salida'!$E:$E,'Entrada - Salida'!$D:$D,Saldo!C9925,'Entrada - Salida'!C:C,Saldo!B9925)</f>
        <v>0</v>
      </c>
      <c r="H9925" s="10">
        <f>SUMIFS('Entrada - Salida'!$F:$F,'Entrada - Salida'!$D:$D,Saldo!C9925,'Entrada - Salida'!C:C,Saldo!B9925)</f>
        <v>0</v>
      </c>
      <c r="I9925" s="11">
        <f t="shared" si="156"/>
        <v>0</v>
      </c>
      <c r="J9925" s="22"/>
    </row>
    <row r="9926" spans="4:10">
      <c r="D9926" s="4" t="s">
        <v>13</v>
      </c>
      <c r="E9926" s="4" t="e">
        <f>VLOOKUP(B9926,'[1]Base de datos Almacen'!$B$2:$E$3654,4,0)</f>
        <v>#N/A</v>
      </c>
      <c r="F9926" s="8">
        <v>0</v>
      </c>
      <c r="G9926" s="9">
        <f>SUMIFS('Entrada - Salida'!$E:$E,'Entrada - Salida'!$D:$D,Saldo!C9926,'Entrada - Salida'!C:C,Saldo!B9926)</f>
        <v>0</v>
      </c>
      <c r="H9926" s="10">
        <f>SUMIFS('Entrada - Salida'!$F:$F,'Entrada - Salida'!$D:$D,Saldo!C9926,'Entrada - Salida'!C:C,Saldo!B9926)</f>
        <v>0</v>
      </c>
      <c r="I9926" s="11">
        <f t="shared" si="156"/>
        <v>0</v>
      </c>
      <c r="J9926" s="22"/>
    </row>
    <row r="9927" spans="4:10">
      <c r="D9927" s="4" t="s">
        <v>13</v>
      </c>
      <c r="E9927" s="4" t="e">
        <f>VLOOKUP(B9927,'[1]Base de datos Almacen'!$B$2:$E$3654,4,0)</f>
        <v>#N/A</v>
      </c>
      <c r="F9927" s="8">
        <v>0</v>
      </c>
      <c r="G9927" s="9">
        <f>SUMIFS('Entrada - Salida'!$E:$E,'Entrada - Salida'!$D:$D,Saldo!C9927,'Entrada - Salida'!C:C,Saldo!B9927)</f>
        <v>0</v>
      </c>
      <c r="H9927" s="10">
        <f>SUMIFS('Entrada - Salida'!$F:$F,'Entrada - Salida'!$D:$D,Saldo!C9927,'Entrada - Salida'!C:C,Saldo!B9927)</f>
        <v>0</v>
      </c>
      <c r="I9927" s="11">
        <f t="shared" si="156"/>
        <v>0</v>
      </c>
      <c r="J9927" s="22"/>
    </row>
    <row r="9928" spans="4:10">
      <c r="D9928" s="4" t="s">
        <v>13</v>
      </c>
      <c r="E9928" s="4" t="e">
        <f>VLOOKUP(B9928,'[1]Base de datos Almacen'!$B$2:$E$3654,4,0)</f>
        <v>#N/A</v>
      </c>
      <c r="F9928" s="8">
        <v>0</v>
      </c>
      <c r="G9928" s="9">
        <f>SUMIFS('Entrada - Salida'!$E:$E,'Entrada - Salida'!$D:$D,Saldo!C9928,'Entrada - Salida'!C:C,Saldo!B9928)</f>
        <v>0</v>
      </c>
      <c r="H9928" s="10">
        <f>SUMIFS('Entrada - Salida'!$F:$F,'Entrada - Salida'!$D:$D,Saldo!C9928,'Entrada - Salida'!C:C,Saldo!B9928)</f>
        <v>0</v>
      </c>
      <c r="I9928" s="11">
        <f t="shared" si="156"/>
        <v>0</v>
      </c>
      <c r="J9928" s="22"/>
    </row>
    <row r="9929" spans="4:10">
      <c r="D9929" s="4" t="s">
        <v>13</v>
      </c>
      <c r="E9929" s="4" t="e">
        <f>VLOOKUP(B9929,'[1]Base de datos Almacen'!$B$2:$E$3654,4,0)</f>
        <v>#N/A</v>
      </c>
      <c r="F9929" s="8">
        <v>0</v>
      </c>
      <c r="G9929" s="9">
        <f>SUMIFS('Entrada - Salida'!$E:$E,'Entrada - Salida'!$D:$D,Saldo!C9929,'Entrada - Salida'!C:C,Saldo!B9929)</f>
        <v>0</v>
      </c>
      <c r="H9929" s="10">
        <f>SUMIFS('Entrada - Salida'!$F:$F,'Entrada - Salida'!$D:$D,Saldo!C9929,'Entrada - Salida'!C:C,Saldo!B9929)</f>
        <v>0</v>
      </c>
      <c r="I9929" s="11">
        <f t="shared" si="156"/>
        <v>0</v>
      </c>
      <c r="J9929" s="22"/>
    </row>
    <row r="9930" spans="4:10">
      <c r="D9930" s="4" t="s">
        <v>13</v>
      </c>
      <c r="E9930" s="4" t="e">
        <f>VLOOKUP(B9930,'[1]Base de datos Almacen'!$B$2:$E$3654,4,0)</f>
        <v>#N/A</v>
      </c>
      <c r="F9930" s="8">
        <v>0</v>
      </c>
      <c r="G9930" s="9">
        <f>SUMIFS('Entrada - Salida'!$E:$E,'Entrada - Salida'!$D:$D,Saldo!C9930,'Entrada - Salida'!C:C,Saldo!B9930)</f>
        <v>0</v>
      </c>
      <c r="H9930" s="10">
        <f>SUMIFS('Entrada - Salida'!$F:$F,'Entrada - Salida'!$D:$D,Saldo!C9930,'Entrada - Salida'!C:C,Saldo!B9930)</f>
        <v>0</v>
      </c>
      <c r="I9930" s="11">
        <f t="shared" si="156"/>
        <v>0</v>
      </c>
      <c r="J9930" s="22"/>
    </row>
    <row r="9931" spans="4:10">
      <c r="D9931" s="4" t="s">
        <v>13</v>
      </c>
      <c r="E9931" s="4" t="e">
        <f>VLOOKUP(B9931,'[1]Base de datos Almacen'!$B$2:$E$3654,4,0)</f>
        <v>#N/A</v>
      </c>
      <c r="F9931" s="8">
        <v>0</v>
      </c>
      <c r="G9931" s="9">
        <f>SUMIFS('Entrada - Salida'!$E:$E,'Entrada - Salida'!$D:$D,Saldo!C9931,'Entrada - Salida'!C:C,Saldo!B9931)</f>
        <v>0</v>
      </c>
      <c r="H9931" s="10">
        <f>SUMIFS('Entrada - Salida'!$F:$F,'Entrada - Salida'!$D:$D,Saldo!C9931,'Entrada - Salida'!C:C,Saldo!B9931)</f>
        <v>0</v>
      </c>
      <c r="I9931" s="11">
        <f t="shared" si="156"/>
        <v>0</v>
      </c>
      <c r="J9931" s="22"/>
    </row>
    <row r="9932" spans="4:10">
      <c r="D9932" s="4" t="s">
        <v>13</v>
      </c>
      <c r="E9932" s="4" t="e">
        <f>VLOOKUP(B9932,'[1]Base de datos Almacen'!$B$2:$E$3654,4,0)</f>
        <v>#N/A</v>
      </c>
      <c r="F9932" s="8">
        <v>0</v>
      </c>
      <c r="G9932" s="9">
        <f>SUMIFS('Entrada - Salida'!$E:$E,'Entrada - Salida'!$D:$D,Saldo!C9932,'Entrada - Salida'!C:C,Saldo!B9932)</f>
        <v>0</v>
      </c>
      <c r="H9932" s="10">
        <f>SUMIFS('Entrada - Salida'!$F:$F,'Entrada - Salida'!$D:$D,Saldo!C9932,'Entrada - Salida'!C:C,Saldo!B9932)</f>
        <v>0</v>
      </c>
      <c r="I9932" s="11">
        <f t="shared" si="156"/>
        <v>0</v>
      </c>
      <c r="J9932" s="22"/>
    </row>
    <row r="9933" spans="4:10">
      <c r="D9933" s="4" t="s">
        <v>13</v>
      </c>
      <c r="E9933" s="4" t="e">
        <f>VLOOKUP(B9933,'[1]Base de datos Almacen'!$B$2:$E$3654,4,0)</f>
        <v>#N/A</v>
      </c>
      <c r="F9933" s="8">
        <v>0</v>
      </c>
      <c r="G9933" s="9">
        <f>SUMIFS('Entrada - Salida'!$E:$E,'Entrada - Salida'!$D:$D,Saldo!C9933,'Entrada - Salida'!C:C,Saldo!B9933)</f>
        <v>0</v>
      </c>
      <c r="H9933" s="10">
        <f>SUMIFS('Entrada - Salida'!$F:$F,'Entrada - Salida'!$D:$D,Saldo!C9933,'Entrada - Salida'!C:C,Saldo!B9933)</f>
        <v>0</v>
      </c>
      <c r="I9933" s="11">
        <f t="shared" si="156"/>
        <v>0</v>
      </c>
      <c r="J9933" s="22"/>
    </row>
    <row r="9934" spans="4:10">
      <c r="D9934" s="4" t="s">
        <v>13</v>
      </c>
      <c r="E9934" s="4" t="e">
        <f>VLOOKUP(B9934,'[1]Base de datos Almacen'!$B$2:$E$3654,4,0)</f>
        <v>#N/A</v>
      </c>
      <c r="F9934" s="8">
        <v>0</v>
      </c>
      <c r="G9934" s="9">
        <f>SUMIFS('Entrada - Salida'!$E:$E,'Entrada - Salida'!$D:$D,Saldo!C9934,'Entrada - Salida'!C:C,Saldo!B9934)</f>
        <v>0</v>
      </c>
      <c r="H9934" s="10">
        <f>SUMIFS('Entrada - Salida'!$F:$F,'Entrada - Salida'!$D:$D,Saldo!C9934,'Entrada - Salida'!C:C,Saldo!B9934)</f>
        <v>0</v>
      </c>
      <c r="I9934" s="11">
        <f t="shared" si="156"/>
        <v>0</v>
      </c>
      <c r="J9934" s="22"/>
    </row>
    <row r="9935" spans="4:10">
      <c r="D9935" s="4" t="s">
        <v>13</v>
      </c>
      <c r="E9935" s="4" t="e">
        <f>VLOOKUP(B9935,'[1]Base de datos Almacen'!$B$2:$E$3654,4,0)</f>
        <v>#N/A</v>
      </c>
      <c r="F9935" s="8">
        <v>0</v>
      </c>
      <c r="G9935" s="9">
        <f>SUMIFS('Entrada - Salida'!$E:$E,'Entrada - Salida'!$D:$D,Saldo!C9935,'Entrada - Salida'!C:C,Saldo!B9935)</f>
        <v>0</v>
      </c>
      <c r="H9935" s="10">
        <f>SUMIFS('Entrada - Salida'!$F:$F,'Entrada - Salida'!$D:$D,Saldo!C9935,'Entrada - Salida'!C:C,Saldo!B9935)</f>
        <v>0</v>
      </c>
      <c r="I9935" s="11">
        <f t="shared" si="156"/>
        <v>0</v>
      </c>
      <c r="J9935" s="22"/>
    </row>
    <row r="9936" spans="4:10">
      <c r="D9936" s="4" t="s">
        <v>13</v>
      </c>
      <c r="E9936" s="4" t="e">
        <f>VLOOKUP(B9936,'[1]Base de datos Almacen'!$B$2:$E$3654,4,0)</f>
        <v>#N/A</v>
      </c>
      <c r="F9936" s="8">
        <v>0</v>
      </c>
      <c r="G9936" s="9">
        <f>SUMIFS('Entrada - Salida'!$E:$E,'Entrada - Salida'!$D:$D,Saldo!C9936,'Entrada - Salida'!C:C,Saldo!B9936)</f>
        <v>0</v>
      </c>
      <c r="H9936" s="10">
        <f>SUMIFS('Entrada - Salida'!$F:$F,'Entrada - Salida'!$D:$D,Saldo!C9936,'Entrada - Salida'!C:C,Saldo!B9936)</f>
        <v>0</v>
      </c>
      <c r="I9936" s="11">
        <f t="shared" si="156"/>
        <v>0</v>
      </c>
      <c r="J9936" s="22"/>
    </row>
    <row r="9937" spans="4:10">
      <c r="D9937" s="4" t="s">
        <v>13</v>
      </c>
      <c r="E9937" s="4" t="e">
        <f>VLOOKUP(B9937,'[1]Base de datos Almacen'!$B$2:$E$3654,4,0)</f>
        <v>#N/A</v>
      </c>
      <c r="F9937" s="8">
        <v>0</v>
      </c>
      <c r="G9937" s="9">
        <f>SUMIFS('Entrada - Salida'!$E:$E,'Entrada - Salida'!$D:$D,Saldo!C9937,'Entrada - Salida'!C:C,Saldo!B9937)</f>
        <v>0</v>
      </c>
      <c r="H9937" s="10">
        <f>SUMIFS('Entrada - Salida'!$F:$F,'Entrada - Salida'!$D:$D,Saldo!C9937,'Entrada - Salida'!C:C,Saldo!B9937)</f>
        <v>0</v>
      </c>
      <c r="I9937" s="11">
        <f t="shared" si="156"/>
        <v>0</v>
      </c>
      <c r="J9937" s="22"/>
    </row>
    <row r="9938" spans="4:10">
      <c r="D9938" s="4" t="s">
        <v>13</v>
      </c>
      <c r="E9938" s="4" t="e">
        <f>VLOOKUP(B9938,'[1]Base de datos Almacen'!$B$2:$E$3654,4,0)</f>
        <v>#N/A</v>
      </c>
      <c r="F9938" s="8">
        <v>0</v>
      </c>
      <c r="G9938" s="9">
        <f>SUMIFS('Entrada - Salida'!$E:$E,'Entrada - Salida'!$D:$D,Saldo!C9938,'Entrada - Salida'!C:C,Saldo!B9938)</f>
        <v>0</v>
      </c>
      <c r="H9938" s="10">
        <f>SUMIFS('Entrada - Salida'!$F:$F,'Entrada - Salida'!$D:$D,Saldo!C9938,'Entrada - Salida'!C:C,Saldo!B9938)</f>
        <v>0</v>
      </c>
      <c r="I9938" s="11">
        <f t="shared" si="156"/>
        <v>0</v>
      </c>
      <c r="J9938" s="22"/>
    </row>
    <row r="9939" spans="4:10">
      <c r="D9939" s="4" t="s">
        <v>13</v>
      </c>
      <c r="E9939" s="4" t="e">
        <f>VLOOKUP(B9939,'[1]Base de datos Almacen'!$B$2:$E$3654,4,0)</f>
        <v>#N/A</v>
      </c>
      <c r="F9939" s="8">
        <v>0</v>
      </c>
      <c r="G9939" s="9">
        <f>SUMIFS('Entrada - Salida'!$E:$E,'Entrada - Salida'!$D:$D,Saldo!C9939,'Entrada - Salida'!C:C,Saldo!B9939)</f>
        <v>0</v>
      </c>
      <c r="H9939" s="10">
        <f>SUMIFS('Entrada - Salida'!$F:$F,'Entrada - Salida'!$D:$D,Saldo!C9939,'Entrada - Salida'!C:C,Saldo!B9939)</f>
        <v>0</v>
      </c>
      <c r="I9939" s="11">
        <f t="shared" si="156"/>
        <v>0</v>
      </c>
      <c r="J9939" s="22"/>
    </row>
    <row r="9940" spans="4:10">
      <c r="D9940" s="4" t="s">
        <v>13</v>
      </c>
      <c r="E9940" s="4" t="e">
        <f>VLOOKUP(B9940,'[1]Base de datos Almacen'!$B$2:$E$3654,4,0)</f>
        <v>#N/A</v>
      </c>
      <c r="F9940" s="8">
        <v>0</v>
      </c>
      <c r="G9940" s="9">
        <f>SUMIFS('Entrada - Salida'!$E:$E,'Entrada - Salida'!$D:$D,Saldo!C9940,'Entrada - Salida'!C:C,Saldo!B9940)</f>
        <v>0</v>
      </c>
      <c r="H9940" s="10">
        <f>SUMIFS('Entrada - Salida'!$F:$F,'Entrada - Salida'!$D:$D,Saldo!C9940,'Entrada - Salida'!C:C,Saldo!B9940)</f>
        <v>0</v>
      </c>
      <c r="I9940" s="11">
        <f t="shared" si="156"/>
        <v>0</v>
      </c>
      <c r="J9940" s="22"/>
    </row>
    <row r="9941" spans="4:10">
      <c r="D9941" s="4" t="s">
        <v>13</v>
      </c>
      <c r="E9941" s="4" t="e">
        <f>VLOOKUP(B9941,'[1]Base de datos Almacen'!$B$2:$E$3654,4,0)</f>
        <v>#N/A</v>
      </c>
      <c r="F9941" s="8">
        <v>0</v>
      </c>
      <c r="G9941" s="9">
        <f>SUMIFS('Entrada - Salida'!$E:$E,'Entrada - Salida'!$D:$D,Saldo!C9941,'Entrada - Salida'!C:C,Saldo!B9941)</f>
        <v>0</v>
      </c>
      <c r="H9941" s="10">
        <f>SUMIFS('Entrada - Salida'!$F:$F,'Entrada - Salida'!$D:$D,Saldo!C9941,'Entrada - Salida'!C:C,Saldo!B9941)</f>
        <v>0</v>
      </c>
      <c r="I9941" s="11">
        <f t="shared" si="156"/>
        <v>0</v>
      </c>
      <c r="J9941" s="22"/>
    </row>
    <row r="9942" spans="4:10">
      <c r="D9942" s="4" t="s">
        <v>13</v>
      </c>
      <c r="E9942" s="4" t="e">
        <f>VLOOKUP(B9942,'[1]Base de datos Almacen'!$B$2:$E$3654,4,0)</f>
        <v>#N/A</v>
      </c>
      <c r="F9942" s="8">
        <v>0</v>
      </c>
      <c r="G9942" s="9">
        <f>SUMIFS('Entrada - Salida'!$E:$E,'Entrada - Salida'!$D:$D,Saldo!C9942,'Entrada - Salida'!C:C,Saldo!B9942)</f>
        <v>0</v>
      </c>
      <c r="H9942" s="10">
        <f>SUMIFS('Entrada - Salida'!$F:$F,'Entrada - Salida'!$D:$D,Saldo!C9942,'Entrada - Salida'!C:C,Saldo!B9942)</f>
        <v>0</v>
      </c>
      <c r="I9942" s="11">
        <f t="shared" si="156"/>
        <v>0</v>
      </c>
      <c r="J9942" s="22"/>
    </row>
    <row r="9943" spans="4:10">
      <c r="D9943" s="4" t="s">
        <v>13</v>
      </c>
      <c r="E9943" s="4" t="e">
        <f>VLOOKUP(B9943,'[1]Base de datos Almacen'!$B$2:$E$3654,4,0)</f>
        <v>#N/A</v>
      </c>
      <c r="F9943" s="8">
        <v>0</v>
      </c>
      <c r="G9943" s="9">
        <f>SUMIFS('Entrada - Salida'!$E:$E,'Entrada - Salida'!$D:$D,Saldo!C9943,'Entrada - Salida'!C:C,Saldo!B9943)</f>
        <v>0</v>
      </c>
      <c r="H9943" s="10">
        <f>SUMIFS('Entrada - Salida'!$F:$F,'Entrada - Salida'!$D:$D,Saldo!C9943,'Entrada - Salida'!C:C,Saldo!B9943)</f>
        <v>0</v>
      </c>
      <c r="I9943" s="11">
        <f t="shared" si="156"/>
        <v>0</v>
      </c>
      <c r="J9943" s="22"/>
    </row>
    <row r="9944" spans="4:10">
      <c r="D9944" s="4" t="s">
        <v>13</v>
      </c>
      <c r="E9944" s="4" t="e">
        <f>VLOOKUP(B9944,'[1]Base de datos Almacen'!$B$2:$E$3654,4,0)</f>
        <v>#N/A</v>
      </c>
      <c r="F9944" s="8">
        <v>0</v>
      </c>
      <c r="G9944" s="9">
        <f>SUMIFS('Entrada - Salida'!$E:$E,'Entrada - Salida'!$D:$D,Saldo!C9944,'Entrada - Salida'!C:C,Saldo!B9944)</f>
        <v>0</v>
      </c>
      <c r="H9944" s="10">
        <f>SUMIFS('Entrada - Salida'!$F:$F,'Entrada - Salida'!$D:$D,Saldo!C9944,'Entrada - Salida'!C:C,Saldo!B9944)</f>
        <v>0</v>
      </c>
      <c r="I9944" s="11">
        <f t="shared" si="156"/>
        <v>0</v>
      </c>
      <c r="J9944" s="22"/>
    </row>
    <row r="9945" spans="4:10">
      <c r="D9945" s="4" t="s">
        <v>13</v>
      </c>
      <c r="E9945" s="4" t="e">
        <f>VLOOKUP(B9945,'[1]Base de datos Almacen'!$B$2:$E$3654,4,0)</f>
        <v>#N/A</v>
      </c>
      <c r="F9945" s="8">
        <v>0</v>
      </c>
      <c r="G9945" s="9">
        <f>SUMIFS('Entrada - Salida'!$E:$E,'Entrada - Salida'!$D:$D,Saldo!C9945,'Entrada - Salida'!C:C,Saldo!B9945)</f>
        <v>0</v>
      </c>
      <c r="H9945" s="10">
        <f>SUMIFS('Entrada - Salida'!$F:$F,'Entrada - Salida'!$D:$D,Saldo!C9945,'Entrada - Salida'!C:C,Saldo!B9945)</f>
        <v>0</v>
      </c>
      <c r="I9945" s="11">
        <f t="shared" si="156"/>
        <v>0</v>
      </c>
      <c r="J9945" s="22"/>
    </row>
    <row r="9946" spans="4:10">
      <c r="D9946" s="4" t="s">
        <v>13</v>
      </c>
      <c r="E9946" s="4" t="e">
        <f>VLOOKUP(B9946,'[1]Base de datos Almacen'!$B$2:$E$3654,4,0)</f>
        <v>#N/A</v>
      </c>
      <c r="F9946" s="8">
        <v>0</v>
      </c>
      <c r="G9946" s="9">
        <f>SUMIFS('Entrada - Salida'!$E:$E,'Entrada - Salida'!$D:$D,Saldo!C9946,'Entrada - Salida'!C:C,Saldo!B9946)</f>
        <v>0</v>
      </c>
      <c r="H9946" s="10">
        <f>SUMIFS('Entrada - Salida'!$F:$F,'Entrada - Salida'!$D:$D,Saldo!C9946,'Entrada - Salida'!C:C,Saldo!B9946)</f>
        <v>0</v>
      </c>
      <c r="I9946" s="11">
        <f t="shared" si="156"/>
        <v>0</v>
      </c>
      <c r="J9946" s="22"/>
    </row>
    <row r="9947" spans="4:10">
      <c r="D9947" s="4" t="s">
        <v>13</v>
      </c>
      <c r="E9947" s="4" t="e">
        <f>VLOOKUP(B9947,'[1]Base de datos Almacen'!$B$2:$E$3654,4,0)</f>
        <v>#N/A</v>
      </c>
      <c r="F9947" s="8">
        <v>0</v>
      </c>
      <c r="G9947" s="9">
        <f>SUMIFS('Entrada - Salida'!$E:$E,'Entrada - Salida'!$D:$D,Saldo!C9947,'Entrada - Salida'!C:C,Saldo!B9947)</f>
        <v>0</v>
      </c>
      <c r="H9947" s="10">
        <f>SUMIFS('Entrada - Salida'!$F:$F,'Entrada - Salida'!$D:$D,Saldo!C9947,'Entrada - Salida'!C:C,Saldo!B9947)</f>
        <v>0</v>
      </c>
      <c r="I9947" s="11">
        <f t="shared" si="156"/>
        <v>0</v>
      </c>
      <c r="J9947" s="22"/>
    </row>
    <row r="9948" spans="4:10">
      <c r="D9948" s="4" t="s">
        <v>13</v>
      </c>
      <c r="E9948" s="4" t="e">
        <f>VLOOKUP(B9948,'[1]Base de datos Almacen'!$B$2:$E$3654,4,0)</f>
        <v>#N/A</v>
      </c>
      <c r="F9948" s="8">
        <v>0</v>
      </c>
      <c r="G9948" s="9">
        <f>SUMIFS('Entrada - Salida'!$E:$E,'Entrada - Salida'!$D:$D,Saldo!C9948,'Entrada - Salida'!C:C,Saldo!B9948)</f>
        <v>0</v>
      </c>
      <c r="H9948" s="10">
        <f>SUMIFS('Entrada - Salida'!$F:$F,'Entrada - Salida'!$D:$D,Saldo!C9948,'Entrada - Salida'!C:C,Saldo!B9948)</f>
        <v>0</v>
      </c>
      <c r="I9948" s="11">
        <f t="shared" si="156"/>
        <v>0</v>
      </c>
      <c r="J9948" s="22"/>
    </row>
    <row r="9949" spans="4:10">
      <c r="D9949" s="4" t="s">
        <v>13</v>
      </c>
      <c r="E9949" s="4" t="e">
        <f>VLOOKUP(B9949,'[1]Base de datos Almacen'!$B$2:$E$3654,4,0)</f>
        <v>#N/A</v>
      </c>
      <c r="F9949" s="8">
        <v>0</v>
      </c>
      <c r="G9949" s="9">
        <f>SUMIFS('Entrada - Salida'!$E:$E,'Entrada - Salida'!$D:$D,Saldo!C9949,'Entrada - Salida'!C:C,Saldo!B9949)</f>
        <v>0</v>
      </c>
      <c r="H9949" s="10">
        <f>SUMIFS('Entrada - Salida'!$F:$F,'Entrada - Salida'!$D:$D,Saldo!C9949,'Entrada - Salida'!C:C,Saldo!B9949)</f>
        <v>0</v>
      </c>
      <c r="I9949" s="11">
        <f t="shared" si="156"/>
        <v>0</v>
      </c>
      <c r="J9949" s="22"/>
    </row>
    <row r="9950" spans="4:10">
      <c r="D9950" s="4" t="s">
        <v>13</v>
      </c>
      <c r="E9950" s="4" t="e">
        <f>VLOOKUP(B9950,'[1]Base de datos Almacen'!$B$2:$E$3654,4,0)</f>
        <v>#N/A</v>
      </c>
      <c r="F9950" s="8">
        <v>0</v>
      </c>
      <c r="G9950" s="9">
        <f>SUMIFS('Entrada - Salida'!$E:$E,'Entrada - Salida'!$D:$D,Saldo!C9950,'Entrada - Salida'!C:C,Saldo!B9950)</f>
        <v>0</v>
      </c>
      <c r="H9950" s="10">
        <f>SUMIFS('Entrada - Salida'!$F:$F,'Entrada - Salida'!$D:$D,Saldo!C9950,'Entrada - Salida'!C:C,Saldo!B9950)</f>
        <v>0</v>
      </c>
      <c r="I9950" s="11">
        <f t="shared" si="156"/>
        <v>0</v>
      </c>
      <c r="J9950" s="22"/>
    </row>
    <row r="9951" spans="4:10">
      <c r="D9951" s="4" t="s">
        <v>13</v>
      </c>
      <c r="E9951" s="4" t="e">
        <f>VLOOKUP(B9951,'[1]Base de datos Almacen'!$B$2:$E$3654,4,0)</f>
        <v>#N/A</v>
      </c>
      <c r="F9951" s="8">
        <v>0</v>
      </c>
      <c r="G9951" s="9">
        <f>SUMIFS('Entrada - Salida'!$E:$E,'Entrada - Salida'!$D:$D,Saldo!C9951,'Entrada - Salida'!C:C,Saldo!B9951)</f>
        <v>0</v>
      </c>
      <c r="H9951" s="10">
        <f>SUMIFS('Entrada - Salida'!$F:$F,'Entrada - Salida'!$D:$D,Saldo!C9951,'Entrada - Salida'!C:C,Saldo!B9951)</f>
        <v>0</v>
      </c>
      <c r="I9951" s="11">
        <f t="shared" si="156"/>
        <v>0</v>
      </c>
      <c r="J9951" s="22"/>
    </row>
    <row r="9952" spans="4:10">
      <c r="D9952" s="4" t="s">
        <v>13</v>
      </c>
      <c r="E9952" s="4" t="e">
        <f>VLOOKUP(B9952,'[1]Base de datos Almacen'!$B$2:$E$3654,4,0)</f>
        <v>#N/A</v>
      </c>
      <c r="F9952" s="8">
        <v>0</v>
      </c>
      <c r="G9952" s="9">
        <f>SUMIFS('Entrada - Salida'!$E:$E,'Entrada - Salida'!$D:$D,Saldo!C9952,'Entrada - Salida'!C:C,Saldo!B9952)</f>
        <v>0</v>
      </c>
      <c r="H9952" s="10">
        <f>SUMIFS('Entrada - Salida'!$F:$F,'Entrada - Salida'!$D:$D,Saldo!C9952,'Entrada - Salida'!C:C,Saldo!B9952)</f>
        <v>0</v>
      </c>
      <c r="I9952" s="11">
        <f t="shared" si="156"/>
        <v>0</v>
      </c>
      <c r="J9952" s="22"/>
    </row>
    <row r="9953" spans="4:10">
      <c r="D9953" s="4" t="s">
        <v>13</v>
      </c>
      <c r="E9953" s="4" t="e">
        <f>VLOOKUP(B9953,'[1]Base de datos Almacen'!$B$2:$E$3654,4,0)</f>
        <v>#N/A</v>
      </c>
      <c r="F9953" s="8">
        <v>0</v>
      </c>
      <c r="G9953" s="9">
        <f>SUMIFS('Entrada - Salida'!$E:$E,'Entrada - Salida'!$D:$D,Saldo!C9953,'Entrada - Salida'!C:C,Saldo!B9953)</f>
        <v>0</v>
      </c>
      <c r="H9953" s="10">
        <f>SUMIFS('Entrada - Salida'!$F:$F,'Entrada - Salida'!$D:$D,Saldo!C9953,'Entrada - Salida'!C:C,Saldo!B9953)</f>
        <v>0</v>
      </c>
      <c r="I9953" s="11">
        <f t="shared" si="156"/>
        <v>0</v>
      </c>
      <c r="J9953" s="22"/>
    </row>
    <row r="9954" spans="4:10">
      <c r="D9954" s="4" t="s">
        <v>13</v>
      </c>
      <c r="E9954" s="4" t="e">
        <f>VLOOKUP(B9954,'[1]Base de datos Almacen'!$B$2:$E$3654,4,0)</f>
        <v>#N/A</v>
      </c>
      <c r="F9954" s="8">
        <v>0</v>
      </c>
      <c r="G9954" s="9">
        <f>SUMIFS('Entrada - Salida'!$E:$E,'Entrada - Salida'!$D:$D,Saldo!C9954,'Entrada - Salida'!C:C,Saldo!B9954)</f>
        <v>0</v>
      </c>
      <c r="H9954" s="10">
        <f>SUMIFS('Entrada - Salida'!$F:$F,'Entrada - Salida'!$D:$D,Saldo!C9954,'Entrada - Salida'!C:C,Saldo!B9954)</f>
        <v>0</v>
      </c>
      <c r="I9954" s="11">
        <f t="shared" si="156"/>
        <v>0</v>
      </c>
      <c r="J9954" s="22"/>
    </row>
    <row r="9955" spans="4:10">
      <c r="D9955" s="4" t="s">
        <v>13</v>
      </c>
      <c r="E9955" s="4" t="e">
        <f>VLOOKUP(B9955,'[1]Base de datos Almacen'!$B$2:$E$3654,4,0)</f>
        <v>#N/A</v>
      </c>
      <c r="F9955" s="8">
        <v>0</v>
      </c>
      <c r="G9955" s="9">
        <f>SUMIFS('Entrada - Salida'!$E:$E,'Entrada - Salida'!$D:$D,Saldo!C9955,'Entrada - Salida'!C:C,Saldo!B9955)</f>
        <v>0</v>
      </c>
      <c r="H9955" s="10">
        <f>SUMIFS('Entrada - Salida'!$F:$F,'Entrada - Salida'!$D:$D,Saldo!C9955,'Entrada - Salida'!C:C,Saldo!B9955)</f>
        <v>0</v>
      </c>
      <c r="I9955" s="11">
        <f t="shared" si="156"/>
        <v>0</v>
      </c>
      <c r="J9955" s="22"/>
    </row>
    <row r="9956" spans="4:10">
      <c r="D9956" s="4" t="s">
        <v>13</v>
      </c>
      <c r="E9956" s="4" t="e">
        <f>VLOOKUP(B9956,'[1]Base de datos Almacen'!$B$2:$E$3654,4,0)</f>
        <v>#N/A</v>
      </c>
      <c r="F9956" s="8">
        <v>0</v>
      </c>
      <c r="G9956" s="9">
        <f>SUMIFS('Entrada - Salida'!$E:$E,'Entrada - Salida'!$D:$D,Saldo!C9956,'Entrada - Salida'!C:C,Saldo!B9956)</f>
        <v>0</v>
      </c>
      <c r="H9956" s="10">
        <f>SUMIFS('Entrada - Salida'!$F:$F,'Entrada - Salida'!$D:$D,Saldo!C9956,'Entrada - Salida'!C:C,Saldo!B9956)</f>
        <v>0</v>
      </c>
      <c r="I9956" s="11">
        <f t="shared" si="156"/>
        <v>0</v>
      </c>
      <c r="J9956" s="22"/>
    </row>
    <row r="9957" spans="4:10">
      <c r="D9957" s="4" t="s">
        <v>13</v>
      </c>
      <c r="E9957" s="4" t="e">
        <f>VLOOKUP(B9957,'[1]Base de datos Almacen'!$B$2:$E$3654,4,0)</f>
        <v>#N/A</v>
      </c>
      <c r="F9957" s="8">
        <v>0</v>
      </c>
      <c r="G9957" s="9">
        <f>SUMIFS('Entrada - Salida'!$E:$E,'Entrada - Salida'!$D:$D,Saldo!C9957,'Entrada - Salida'!C:C,Saldo!B9957)</f>
        <v>0</v>
      </c>
      <c r="H9957" s="10">
        <f>SUMIFS('Entrada - Salida'!$F:$F,'Entrada - Salida'!$D:$D,Saldo!C9957,'Entrada - Salida'!C:C,Saldo!B9957)</f>
        <v>0</v>
      </c>
      <c r="I9957" s="11">
        <f t="shared" si="156"/>
        <v>0</v>
      </c>
      <c r="J9957" s="22"/>
    </row>
    <row r="9958" spans="4:10">
      <c r="D9958" s="4" t="s">
        <v>13</v>
      </c>
      <c r="E9958" s="4" t="e">
        <f>VLOOKUP(B9958,'[1]Base de datos Almacen'!$B$2:$E$3654,4,0)</f>
        <v>#N/A</v>
      </c>
      <c r="F9958" s="8">
        <v>0</v>
      </c>
      <c r="G9958" s="9">
        <f>SUMIFS('Entrada - Salida'!$E:$E,'Entrada - Salida'!$D:$D,Saldo!C9958,'Entrada - Salida'!C:C,Saldo!B9958)</f>
        <v>0</v>
      </c>
      <c r="H9958" s="10">
        <f>SUMIFS('Entrada - Salida'!$F:$F,'Entrada - Salida'!$D:$D,Saldo!C9958,'Entrada - Salida'!C:C,Saldo!B9958)</f>
        <v>0</v>
      </c>
      <c r="I9958" s="11">
        <f t="shared" si="156"/>
        <v>0</v>
      </c>
      <c r="J9958" s="22"/>
    </row>
    <row r="9959" spans="4:10">
      <c r="D9959" s="4" t="s">
        <v>13</v>
      </c>
      <c r="E9959" s="4" t="e">
        <f>VLOOKUP(B9959,'[1]Base de datos Almacen'!$B$2:$E$3654,4,0)</f>
        <v>#N/A</v>
      </c>
      <c r="F9959" s="8">
        <v>0</v>
      </c>
      <c r="G9959" s="9">
        <f>SUMIFS('Entrada - Salida'!$E:$E,'Entrada - Salida'!$D:$D,Saldo!C9959,'Entrada - Salida'!C:C,Saldo!B9959)</f>
        <v>0</v>
      </c>
      <c r="H9959" s="10">
        <f>SUMIFS('Entrada - Salida'!$F:$F,'Entrada - Salida'!$D:$D,Saldo!C9959,'Entrada - Salida'!C:C,Saldo!B9959)</f>
        <v>0</v>
      </c>
      <c r="I9959" s="11">
        <f t="shared" si="156"/>
        <v>0</v>
      </c>
      <c r="J9959" s="22"/>
    </row>
    <row r="9960" spans="4:10">
      <c r="D9960" s="4" t="s">
        <v>13</v>
      </c>
      <c r="E9960" s="4" t="e">
        <f>VLOOKUP(B9960,'[1]Base de datos Almacen'!$B$2:$E$3654,4,0)</f>
        <v>#N/A</v>
      </c>
      <c r="F9960" s="8">
        <v>0</v>
      </c>
      <c r="G9960" s="9">
        <f>SUMIFS('Entrada - Salida'!$E:$E,'Entrada - Salida'!$D:$D,Saldo!C9960,'Entrada - Salida'!C:C,Saldo!B9960)</f>
        <v>0</v>
      </c>
      <c r="H9960" s="10">
        <f>SUMIFS('Entrada - Salida'!$F:$F,'Entrada - Salida'!$D:$D,Saldo!C9960,'Entrada - Salida'!C:C,Saldo!B9960)</f>
        <v>0</v>
      </c>
      <c r="I9960" s="11">
        <f t="shared" si="156"/>
        <v>0</v>
      </c>
      <c r="J9960" s="22"/>
    </row>
    <row r="9961" spans="4:10">
      <c r="D9961" s="4" t="s">
        <v>13</v>
      </c>
      <c r="E9961" s="4" t="e">
        <f>VLOOKUP(B9961,'[1]Base de datos Almacen'!$B$2:$E$3654,4,0)</f>
        <v>#N/A</v>
      </c>
      <c r="F9961" s="8">
        <v>0</v>
      </c>
      <c r="G9961" s="9">
        <f>SUMIFS('Entrada - Salida'!$E:$E,'Entrada - Salida'!$D:$D,Saldo!C9961,'Entrada - Salida'!C:C,Saldo!B9961)</f>
        <v>0</v>
      </c>
      <c r="H9961" s="10">
        <f>SUMIFS('Entrada - Salida'!$F:$F,'Entrada - Salida'!$D:$D,Saldo!C9961,'Entrada - Salida'!C:C,Saldo!B9961)</f>
        <v>0</v>
      </c>
      <c r="I9961" s="11">
        <f t="shared" si="156"/>
        <v>0</v>
      </c>
      <c r="J9961" s="22"/>
    </row>
    <row r="9962" spans="4:10">
      <c r="D9962" s="4" t="s">
        <v>13</v>
      </c>
      <c r="E9962" s="4" t="e">
        <f>VLOOKUP(B9962,'[1]Base de datos Almacen'!$B$2:$E$3654,4,0)</f>
        <v>#N/A</v>
      </c>
      <c r="F9962" s="8">
        <v>0</v>
      </c>
      <c r="G9962" s="9">
        <f>SUMIFS('Entrada - Salida'!$E:$E,'Entrada - Salida'!$D:$D,Saldo!C9962,'Entrada - Salida'!C:C,Saldo!B9962)</f>
        <v>0</v>
      </c>
      <c r="H9962" s="10">
        <f>SUMIFS('Entrada - Salida'!$F:$F,'Entrada - Salida'!$D:$D,Saldo!C9962,'Entrada - Salida'!C:C,Saldo!B9962)</f>
        <v>0</v>
      </c>
      <c r="I9962" s="11">
        <f t="shared" si="156"/>
        <v>0</v>
      </c>
      <c r="J9962" s="22"/>
    </row>
    <row r="9963" spans="4:10">
      <c r="D9963" s="4" t="s">
        <v>13</v>
      </c>
      <c r="E9963" s="4" t="e">
        <f>VLOOKUP(B9963,'[1]Base de datos Almacen'!$B$2:$E$3654,4,0)</f>
        <v>#N/A</v>
      </c>
      <c r="F9963" s="8">
        <v>0</v>
      </c>
      <c r="G9963" s="9">
        <f>SUMIFS('Entrada - Salida'!$E:$E,'Entrada - Salida'!$D:$D,Saldo!C9963,'Entrada - Salida'!C:C,Saldo!B9963)</f>
        <v>0</v>
      </c>
      <c r="H9963" s="10">
        <f>SUMIFS('Entrada - Salida'!$F:$F,'Entrada - Salida'!$D:$D,Saldo!C9963,'Entrada - Salida'!C:C,Saldo!B9963)</f>
        <v>0</v>
      </c>
      <c r="I9963" s="11">
        <f t="shared" si="156"/>
        <v>0</v>
      </c>
      <c r="J9963" s="22"/>
    </row>
    <row r="9964" spans="4:10">
      <c r="D9964" s="4" t="s">
        <v>13</v>
      </c>
      <c r="E9964" s="4" t="e">
        <f>VLOOKUP(B9964,'[1]Base de datos Almacen'!$B$2:$E$3654,4,0)</f>
        <v>#N/A</v>
      </c>
      <c r="F9964" s="8">
        <v>0</v>
      </c>
      <c r="G9964" s="9">
        <f>SUMIFS('Entrada - Salida'!$E:$E,'Entrada - Salida'!$D:$D,Saldo!C9964,'Entrada - Salida'!C:C,Saldo!B9964)</f>
        <v>0</v>
      </c>
      <c r="H9964" s="10">
        <f>SUMIFS('Entrada - Salida'!$F:$F,'Entrada - Salida'!$D:$D,Saldo!C9964,'Entrada - Salida'!C:C,Saldo!B9964)</f>
        <v>0</v>
      </c>
      <c r="I9964" s="11">
        <f t="shared" si="156"/>
        <v>0</v>
      </c>
      <c r="J9964" s="22"/>
    </row>
    <row r="9965" spans="4:10">
      <c r="D9965" s="4" t="s">
        <v>13</v>
      </c>
      <c r="E9965" s="4" t="e">
        <f>VLOOKUP(B9965,'[1]Base de datos Almacen'!$B$2:$E$3654,4,0)</f>
        <v>#N/A</v>
      </c>
      <c r="F9965" s="8">
        <v>0</v>
      </c>
      <c r="G9965" s="9">
        <f>SUMIFS('Entrada - Salida'!$E:$E,'Entrada - Salida'!$D:$D,Saldo!C9965,'Entrada - Salida'!C:C,Saldo!B9965)</f>
        <v>0</v>
      </c>
      <c r="H9965" s="10">
        <f>SUMIFS('Entrada - Salida'!$F:$F,'Entrada - Salida'!$D:$D,Saldo!C9965,'Entrada - Salida'!C:C,Saldo!B9965)</f>
        <v>0</v>
      </c>
      <c r="I9965" s="11">
        <f t="shared" si="156"/>
        <v>0</v>
      </c>
      <c r="J9965" s="22"/>
    </row>
    <row r="9966" spans="4:10">
      <c r="D9966" s="4" t="s">
        <v>13</v>
      </c>
      <c r="E9966" s="4" t="e">
        <f>VLOOKUP(B9966,'[1]Base de datos Almacen'!$B$2:$E$3654,4,0)</f>
        <v>#N/A</v>
      </c>
      <c r="F9966" s="8">
        <v>0</v>
      </c>
      <c r="G9966" s="9">
        <f>SUMIFS('Entrada - Salida'!$E:$E,'Entrada - Salida'!$D:$D,Saldo!C9966,'Entrada - Salida'!C:C,Saldo!B9966)</f>
        <v>0</v>
      </c>
      <c r="H9966" s="10">
        <f>SUMIFS('Entrada - Salida'!$F:$F,'Entrada - Salida'!$D:$D,Saldo!C9966,'Entrada - Salida'!C:C,Saldo!B9966)</f>
        <v>0</v>
      </c>
      <c r="I9966" s="11">
        <f t="shared" ref="I9966:I9989" si="157">+(G9966-H9966)+F9966</f>
        <v>0</v>
      </c>
      <c r="J9966" s="22"/>
    </row>
    <row r="9967" spans="4:10">
      <c r="D9967" s="4" t="s">
        <v>13</v>
      </c>
      <c r="E9967" s="4" t="e">
        <f>VLOOKUP(B9967,'[1]Base de datos Almacen'!$B$2:$E$3654,4,0)</f>
        <v>#N/A</v>
      </c>
      <c r="F9967" s="8">
        <v>0</v>
      </c>
      <c r="G9967" s="9">
        <f>SUMIFS('Entrada - Salida'!$E:$E,'Entrada - Salida'!$D:$D,Saldo!C9967,'Entrada - Salida'!C:C,Saldo!B9967)</f>
        <v>0</v>
      </c>
      <c r="H9967" s="10">
        <f>SUMIFS('Entrada - Salida'!$F:$F,'Entrada - Salida'!$D:$D,Saldo!C9967,'Entrada - Salida'!C:C,Saldo!B9967)</f>
        <v>0</v>
      </c>
      <c r="I9967" s="11">
        <f t="shared" si="157"/>
        <v>0</v>
      </c>
      <c r="J9967" s="22"/>
    </row>
    <row r="9968" spans="4:10">
      <c r="D9968" s="4" t="s">
        <v>13</v>
      </c>
      <c r="E9968" s="4" t="e">
        <f>VLOOKUP(B9968,'[1]Base de datos Almacen'!$B$2:$E$3654,4,0)</f>
        <v>#N/A</v>
      </c>
      <c r="F9968" s="8">
        <v>0</v>
      </c>
      <c r="G9968" s="9">
        <f>SUMIFS('Entrada - Salida'!$E:$E,'Entrada - Salida'!$D:$D,Saldo!C9968,'Entrada - Salida'!C:C,Saldo!B9968)</f>
        <v>0</v>
      </c>
      <c r="H9968" s="10">
        <f>SUMIFS('Entrada - Salida'!$F:$F,'Entrada - Salida'!$D:$D,Saldo!C9968,'Entrada - Salida'!C:C,Saldo!B9968)</f>
        <v>0</v>
      </c>
      <c r="I9968" s="11">
        <f t="shared" si="157"/>
        <v>0</v>
      </c>
      <c r="J9968" s="22"/>
    </row>
    <row r="9969" spans="4:10">
      <c r="D9969" s="4" t="s">
        <v>13</v>
      </c>
      <c r="E9969" s="4" t="e">
        <f>VLOOKUP(B9969,'[1]Base de datos Almacen'!$B$2:$E$3654,4,0)</f>
        <v>#N/A</v>
      </c>
      <c r="F9969" s="8">
        <v>0</v>
      </c>
      <c r="G9969" s="9">
        <f>SUMIFS('Entrada - Salida'!$E:$E,'Entrada - Salida'!$D:$D,Saldo!C9969,'Entrada - Salida'!C:C,Saldo!B9969)</f>
        <v>0</v>
      </c>
      <c r="H9969" s="10">
        <f>SUMIFS('Entrada - Salida'!$F:$F,'Entrada - Salida'!$D:$D,Saldo!C9969,'Entrada - Salida'!C:C,Saldo!B9969)</f>
        <v>0</v>
      </c>
      <c r="I9969" s="11">
        <f t="shared" si="157"/>
        <v>0</v>
      </c>
      <c r="J9969" s="22"/>
    </row>
    <row r="9970" spans="4:10">
      <c r="D9970" s="4" t="s">
        <v>13</v>
      </c>
      <c r="E9970" s="4" t="e">
        <f>VLOOKUP(B9970,'[1]Base de datos Almacen'!$B$2:$E$3654,4,0)</f>
        <v>#N/A</v>
      </c>
      <c r="F9970" s="8">
        <v>0</v>
      </c>
      <c r="G9970" s="9">
        <f>SUMIFS('Entrada - Salida'!$E:$E,'Entrada - Salida'!$D:$D,Saldo!C9970,'Entrada - Salida'!C:C,Saldo!B9970)</f>
        <v>0</v>
      </c>
      <c r="H9970" s="10">
        <f>SUMIFS('Entrada - Salida'!$F:$F,'Entrada - Salida'!$D:$D,Saldo!C9970,'Entrada - Salida'!C:C,Saldo!B9970)</f>
        <v>0</v>
      </c>
      <c r="I9970" s="11">
        <f t="shared" si="157"/>
        <v>0</v>
      </c>
      <c r="J9970" s="22"/>
    </row>
    <row r="9971" spans="4:10">
      <c r="D9971" s="4" t="s">
        <v>13</v>
      </c>
      <c r="E9971" s="4" t="e">
        <f>VLOOKUP(B9971,'[1]Base de datos Almacen'!$B$2:$E$3654,4,0)</f>
        <v>#N/A</v>
      </c>
      <c r="F9971" s="8">
        <v>0</v>
      </c>
      <c r="G9971" s="9">
        <f>SUMIFS('Entrada - Salida'!$E:$E,'Entrada - Salida'!$D:$D,Saldo!C9971,'Entrada - Salida'!C:C,Saldo!B9971)</f>
        <v>0</v>
      </c>
      <c r="H9971" s="10">
        <f>SUMIFS('Entrada - Salida'!$F:$F,'Entrada - Salida'!$D:$D,Saldo!C9971,'Entrada - Salida'!C:C,Saldo!B9971)</f>
        <v>0</v>
      </c>
      <c r="I9971" s="11">
        <f t="shared" si="157"/>
        <v>0</v>
      </c>
      <c r="J9971" s="22"/>
    </row>
    <row r="9972" spans="4:10">
      <c r="D9972" s="4" t="s">
        <v>13</v>
      </c>
      <c r="E9972" s="4" t="e">
        <f>VLOOKUP(B9972,'[1]Base de datos Almacen'!$B$2:$E$3654,4,0)</f>
        <v>#N/A</v>
      </c>
      <c r="F9972" s="8">
        <v>0</v>
      </c>
      <c r="G9972" s="9">
        <f>SUMIFS('Entrada - Salida'!$E:$E,'Entrada - Salida'!$D:$D,Saldo!C9972,'Entrada - Salida'!C:C,Saldo!B9972)</f>
        <v>0</v>
      </c>
      <c r="H9972" s="10">
        <f>SUMIFS('Entrada - Salida'!$F:$F,'Entrada - Salida'!$D:$D,Saldo!C9972,'Entrada - Salida'!C:C,Saldo!B9972)</f>
        <v>0</v>
      </c>
      <c r="I9972" s="11">
        <f t="shared" si="157"/>
        <v>0</v>
      </c>
      <c r="J9972" s="22"/>
    </row>
    <row r="9973" spans="4:10">
      <c r="D9973" s="4" t="s">
        <v>13</v>
      </c>
      <c r="E9973" s="4" t="e">
        <f>VLOOKUP(B9973,'[1]Base de datos Almacen'!$B$2:$E$3654,4,0)</f>
        <v>#N/A</v>
      </c>
      <c r="F9973" s="8">
        <v>0</v>
      </c>
      <c r="G9973" s="9">
        <f>SUMIFS('Entrada - Salida'!$E:$E,'Entrada - Salida'!$D:$D,Saldo!C9973,'Entrada - Salida'!C:C,Saldo!B9973)</f>
        <v>0</v>
      </c>
      <c r="H9973" s="10">
        <f>SUMIFS('Entrada - Salida'!$F:$F,'Entrada - Salida'!$D:$D,Saldo!C9973,'Entrada - Salida'!C:C,Saldo!B9973)</f>
        <v>0</v>
      </c>
      <c r="I9973" s="11">
        <f t="shared" si="157"/>
        <v>0</v>
      </c>
      <c r="J9973" s="22"/>
    </row>
    <row r="9974" spans="4:10">
      <c r="D9974" s="4" t="s">
        <v>13</v>
      </c>
      <c r="E9974" s="4" t="e">
        <f>VLOOKUP(B9974,'[1]Base de datos Almacen'!$B$2:$E$3654,4,0)</f>
        <v>#N/A</v>
      </c>
      <c r="F9974" s="8">
        <v>0</v>
      </c>
      <c r="G9974" s="9">
        <f>SUMIFS('Entrada - Salida'!$E:$E,'Entrada - Salida'!$D:$D,Saldo!C9974,'Entrada - Salida'!C:C,Saldo!B9974)</f>
        <v>0</v>
      </c>
      <c r="H9974" s="10">
        <f>SUMIFS('Entrada - Salida'!$F:$F,'Entrada - Salida'!$D:$D,Saldo!C9974,'Entrada - Salida'!C:C,Saldo!B9974)</f>
        <v>0</v>
      </c>
      <c r="I9974" s="11">
        <f t="shared" si="157"/>
        <v>0</v>
      </c>
      <c r="J9974" s="22"/>
    </row>
    <row r="9975" spans="4:10">
      <c r="D9975" s="4" t="s">
        <v>13</v>
      </c>
      <c r="E9975" s="4" t="e">
        <f>VLOOKUP(B9975,'[1]Base de datos Almacen'!$B$2:$E$3654,4,0)</f>
        <v>#N/A</v>
      </c>
      <c r="F9975" s="8">
        <v>0</v>
      </c>
      <c r="G9975" s="9">
        <f>SUMIFS('Entrada - Salida'!$E:$E,'Entrada - Salida'!$D:$D,Saldo!C9975,'Entrada - Salida'!C:C,Saldo!B9975)</f>
        <v>0</v>
      </c>
      <c r="H9975" s="10">
        <f>SUMIFS('Entrada - Salida'!$F:$F,'Entrada - Salida'!$D:$D,Saldo!C9975,'Entrada - Salida'!C:C,Saldo!B9975)</f>
        <v>0</v>
      </c>
      <c r="I9975" s="11">
        <f t="shared" si="157"/>
        <v>0</v>
      </c>
      <c r="J9975" s="22"/>
    </row>
    <row r="9976" spans="4:10">
      <c r="D9976" s="4" t="s">
        <v>13</v>
      </c>
      <c r="E9976" s="4" t="e">
        <f>VLOOKUP(B9976,'[1]Base de datos Almacen'!$B$2:$E$3654,4,0)</f>
        <v>#N/A</v>
      </c>
      <c r="F9976" s="8">
        <v>0</v>
      </c>
      <c r="G9976" s="9">
        <f>SUMIFS('Entrada - Salida'!$E:$E,'Entrada - Salida'!$D:$D,Saldo!C9976,'Entrada - Salida'!C:C,Saldo!B9976)</f>
        <v>0</v>
      </c>
      <c r="H9976" s="10">
        <f>SUMIFS('Entrada - Salida'!$F:$F,'Entrada - Salida'!$D:$D,Saldo!C9976,'Entrada - Salida'!C:C,Saldo!B9976)</f>
        <v>0</v>
      </c>
      <c r="I9976" s="11">
        <f t="shared" si="157"/>
        <v>0</v>
      </c>
      <c r="J9976" s="22"/>
    </row>
    <row r="9977" spans="4:10">
      <c r="D9977" s="4" t="s">
        <v>13</v>
      </c>
      <c r="E9977" s="4" t="e">
        <f>VLOOKUP(B9977,'[1]Base de datos Almacen'!$B$2:$E$3654,4,0)</f>
        <v>#N/A</v>
      </c>
      <c r="F9977" s="8">
        <v>0</v>
      </c>
      <c r="G9977" s="9">
        <f>SUMIFS('Entrada - Salida'!$E:$E,'Entrada - Salida'!$D:$D,Saldo!C9977,'Entrada - Salida'!C:C,Saldo!B9977)</f>
        <v>0</v>
      </c>
      <c r="H9977" s="10">
        <f>SUMIFS('Entrada - Salida'!$F:$F,'Entrada - Salida'!$D:$D,Saldo!C9977,'Entrada - Salida'!C:C,Saldo!B9977)</f>
        <v>0</v>
      </c>
      <c r="I9977" s="11">
        <f t="shared" si="157"/>
        <v>0</v>
      </c>
      <c r="J9977" s="22"/>
    </row>
    <row r="9978" spans="4:10">
      <c r="D9978" s="4" t="s">
        <v>13</v>
      </c>
      <c r="E9978" s="4" t="e">
        <f>VLOOKUP(B9978,'[1]Base de datos Almacen'!$B$2:$E$3654,4,0)</f>
        <v>#N/A</v>
      </c>
      <c r="F9978" s="8">
        <v>0</v>
      </c>
      <c r="G9978" s="9">
        <f>SUMIFS('Entrada - Salida'!$E:$E,'Entrada - Salida'!$D:$D,Saldo!C9978,'Entrada - Salida'!C:C,Saldo!B9978)</f>
        <v>0</v>
      </c>
      <c r="H9978" s="10">
        <f>SUMIFS('Entrada - Salida'!$F:$F,'Entrada - Salida'!$D:$D,Saldo!C9978,'Entrada - Salida'!C:C,Saldo!B9978)</f>
        <v>0</v>
      </c>
      <c r="I9978" s="11">
        <f t="shared" si="157"/>
        <v>0</v>
      </c>
      <c r="J9978" s="22"/>
    </row>
    <row r="9979" spans="4:10">
      <c r="D9979" s="4" t="s">
        <v>13</v>
      </c>
      <c r="E9979" s="4" t="e">
        <f>VLOOKUP(B9979,'[1]Base de datos Almacen'!$B$2:$E$3654,4,0)</f>
        <v>#N/A</v>
      </c>
      <c r="F9979" s="8">
        <v>0</v>
      </c>
      <c r="G9979" s="9">
        <f>SUMIFS('Entrada - Salida'!$E:$E,'Entrada - Salida'!$D:$D,Saldo!C9979,'Entrada - Salida'!C:C,Saldo!B9979)</f>
        <v>0</v>
      </c>
      <c r="H9979" s="10">
        <f>SUMIFS('Entrada - Salida'!$F:$F,'Entrada - Salida'!$D:$D,Saldo!C9979,'Entrada - Salida'!C:C,Saldo!B9979)</f>
        <v>0</v>
      </c>
      <c r="I9979" s="11">
        <f t="shared" si="157"/>
        <v>0</v>
      </c>
      <c r="J9979" s="22"/>
    </row>
    <row r="9980" spans="4:10">
      <c r="D9980" s="4" t="s">
        <v>13</v>
      </c>
      <c r="E9980" s="4" t="e">
        <f>VLOOKUP(B9980,'[1]Base de datos Almacen'!$B$2:$E$3654,4,0)</f>
        <v>#N/A</v>
      </c>
      <c r="F9980" s="8">
        <v>0</v>
      </c>
      <c r="G9980" s="9">
        <f>SUMIFS('Entrada - Salida'!$E:$E,'Entrada - Salida'!$D:$D,Saldo!C9980,'Entrada - Salida'!C:C,Saldo!B9980)</f>
        <v>0</v>
      </c>
      <c r="H9980" s="10">
        <f>SUMIFS('Entrada - Salida'!$F:$F,'Entrada - Salida'!$D:$D,Saldo!C9980,'Entrada - Salida'!C:C,Saldo!B9980)</f>
        <v>0</v>
      </c>
      <c r="I9980" s="11">
        <f t="shared" si="157"/>
        <v>0</v>
      </c>
      <c r="J9980" s="22"/>
    </row>
    <row r="9981" spans="4:10">
      <c r="D9981" s="4" t="s">
        <v>13</v>
      </c>
      <c r="E9981" s="4" t="e">
        <f>VLOOKUP(B9981,'[1]Base de datos Almacen'!$B$2:$E$3654,4,0)</f>
        <v>#N/A</v>
      </c>
      <c r="F9981" s="8">
        <v>0</v>
      </c>
      <c r="G9981" s="9">
        <f>SUMIFS('Entrada - Salida'!$E:$E,'Entrada - Salida'!$D:$D,Saldo!C9981,'Entrada - Salida'!C:C,Saldo!B9981)</f>
        <v>0</v>
      </c>
      <c r="H9981" s="10">
        <f>SUMIFS('Entrada - Salida'!$F:$F,'Entrada - Salida'!$D:$D,Saldo!C9981,'Entrada - Salida'!C:C,Saldo!B9981)</f>
        <v>0</v>
      </c>
      <c r="I9981" s="11">
        <f t="shared" si="157"/>
        <v>0</v>
      </c>
      <c r="J9981" s="22"/>
    </row>
    <row r="9982" spans="4:10">
      <c r="D9982" s="4" t="s">
        <v>13</v>
      </c>
      <c r="E9982" s="4" t="e">
        <f>VLOOKUP(B9982,'[1]Base de datos Almacen'!$B$2:$E$3654,4,0)</f>
        <v>#N/A</v>
      </c>
      <c r="F9982" s="8">
        <v>0</v>
      </c>
      <c r="G9982" s="9">
        <f>SUMIFS('Entrada - Salida'!$E:$E,'Entrada - Salida'!$D:$D,Saldo!C9982,'Entrada - Salida'!C:C,Saldo!B9982)</f>
        <v>0</v>
      </c>
      <c r="H9982" s="10">
        <f>SUMIFS('Entrada - Salida'!$F:$F,'Entrada - Salida'!$D:$D,Saldo!C9982,'Entrada - Salida'!C:C,Saldo!B9982)</f>
        <v>0</v>
      </c>
      <c r="I9982" s="11">
        <f t="shared" si="157"/>
        <v>0</v>
      </c>
      <c r="J9982" s="22"/>
    </row>
    <row r="9983" spans="4:10">
      <c r="D9983" s="4" t="s">
        <v>13</v>
      </c>
      <c r="E9983" s="4" t="e">
        <f>VLOOKUP(B9983,'[1]Base de datos Almacen'!$B$2:$E$3654,4,0)</f>
        <v>#N/A</v>
      </c>
      <c r="F9983" s="8">
        <v>0</v>
      </c>
      <c r="G9983" s="9">
        <f>SUMIFS('Entrada - Salida'!$E:$E,'Entrada - Salida'!$D:$D,Saldo!C9983,'Entrada - Salida'!C:C,Saldo!B9983)</f>
        <v>0</v>
      </c>
      <c r="H9983" s="10">
        <f>SUMIFS('Entrada - Salida'!$F:$F,'Entrada - Salida'!$D:$D,Saldo!C9983,'Entrada - Salida'!C:C,Saldo!B9983)</f>
        <v>0</v>
      </c>
      <c r="I9983" s="11">
        <f t="shared" si="157"/>
        <v>0</v>
      </c>
      <c r="J9983" s="22"/>
    </row>
    <row r="9984" spans="4:10">
      <c r="D9984" s="4" t="s">
        <v>13</v>
      </c>
      <c r="E9984" s="4" t="e">
        <f>VLOOKUP(B9984,'[1]Base de datos Almacen'!$B$2:$E$3654,4,0)</f>
        <v>#N/A</v>
      </c>
      <c r="F9984" s="8">
        <v>0</v>
      </c>
      <c r="G9984" s="9">
        <f>SUMIFS('Entrada - Salida'!$E:$E,'Entrada - Salida'!$D:$D,Saldo!C9984,'Entrada - Salida'!C:C,Saldo!B9984)</f>
        <v>0</v>
      </c>
      <c r="H9984" s="10">
        <f>SUMIFS('Entrada - Salida'!$F:$F,'Entrada - Salida'!$D:$D,Saldo!C9984,'Entrada - Salida'!C:C,Saldo!B9984)</f>
        <v>0</v>
      </c>
      <c r="I9984" s="11">
        <f t="shared" si="157"/>
        <v>0</v>
      </c>
      <c r="J9984" s="22"/>
    </row>
    <row r="9985" spans="4:10">
      <c r="D9985" s="4" t="s">
        <v>13</v>
      </c>
      <c r="E9985" s="4" t="e">
        <f>VLOOKUP(B9985,'[1]Base de datos Almacen'!$B$2:$E$3654,4,0)</f>
        <v>#N/A</v>
      </c>
      <c r="F9985" s="8">
        <v>0</v>
      </c>
      <c r="G9985" s="9">
        <f>SUMIFS('Entrada - Salida'!$E:$E,'Entrada - Salida'!$D:$D,Saldo!C9985,'Entrada - Salida'!C:C,Saldo!B9985)</f>
        <v>0</v>
      </c>
      <c r="H9985" s="10">
        <f>SUMIFS('Entrada - Salida'!$F:$F,'Entrada - Salida'!$D:$D,Saldo!C9985,'Entrada - Salida'!C:C,Saldo!B9985)</f>
        <v>0</v>
      </c>
      <c r="I9985" s="11">
        <f t="shared" si="157"/>
        <v>0</v>
      </c>
      <c r="J9985" s="22"/>
    </row>
    <row r="9986" spans="4:10">
      <c r="D9986" s="4" t="s">
        <v>13</v>
      </c>
      <c r="E9986" s="4" t="e">
        <f>VLOOKUP(B9986,'[1]Base de datos Almacen'!$B$2:$E$3654,4,0)</f>
        <v>#N/A</v>
      </c>
      <c r="F9986" s="8">
        <v>0</v>
      </c>
      <c r="G9986" s="9">
        <f>SUMIFS('Entrada - Salida'!$E:$E,'Entrada - Salida'!$D:$D,Saldo!C9986,'Entrada - Salida'!C:C,Saldo!B9986)</f>
        <v>0</v>
      </c>
      <c r="H9986" s="10">
        <f>SUMIFS('Entrada - Salida'!$F:$F,'Entrada - Salida'!$D:$D,Saldo!C9986,'Entrada - Salida'!C:C,Saldo!B9986)</f>
        <v>0</v>
      </c>
      <c r="I9986" s="11">
        <f t="shared" si="157"/>
        <v>0</v>
      </c>
      <c r="J9986" s="22"/>
    </row>
    <row r="9987" spans="4:10">
      <c r="D9987" s="4" t="s">
        <v>13</v>
      </c>
      <c r="E9987" s="4" t="e">
        <f>VLOOKUP(B9987,'[1]Base de datos Almacen'!$B$2:$E$3654,4,0)</f>
        <v>#N/A</v>
      </c>
      <c r="F9987" s="8">
        <v>0</v>
      </c>
      <c r="G9987" s="9">
        <f>SUMIFS('Entrada - Salida'!$E:$E,'Entrada - Salida'!$D:$D,Saldo!C9987,'Entrada - Salida'!C:C,Saldo!B9987)</f>
        <v>0</v>
      </c>
      <c r="H9987" s="10">
        <f>SUMIFS('Entrada - Salida'!$F:$F,'Entrada - Salida'!$D:$D,Saldo!C9987,'Entrada - Salida'!C:C,Saldo!B9987)</f>
        <v>0</v>
      </c>
      <c r="I9987" s="11">
        <f t="shared" si="157"/>
        <v>0</v>
      </c>
      <c r="J9987" s="22"/>
    </row>
    <row r="9988" spans="4:10">
      <c r="D9988" s="4" t="s">
        <v>13</v>
      </c>
      <c r="E9988" s="4" t="e">
        <f>VLOOKUP(B9988,'[1]Base de datos Almacen'!$B$2:$E$3654,4,0)</f>
        <v>#N/A</v>
      </c>
      <c r="F9988" s="8">
        <v>0</v>
      </c>
      <c r="G9988" s="9">
        <f>SUMIFS('Entrada - Salida'!$E:$E,'Entrada - Salida'!$D:$D,Saldo!C9988,'Entrada - Salida'!C:C,Saldo!B9988)</f>
        <v>0</v>
      </c>
      <c r="H9988" s="10">
        <f>SUMIFS('Entrada - Salida'!$F:$F,'Entrada - Salida'!$D:$D,Saldo!C9988,'Entrada - Salida'!C:C,Saldo!B9988)</f>
        <v>0</v>
      </c>
      <c r="I9988" s="11">
        <f t="shared" si="157"/>
        <v>0</v>
      </c>
      <c r="J9988" s="22"/>
    </row>
    <row r="9989" spans="4:10">
      <c r="D9989" s="4" t="s">
        <v>13</v>
      </c>
      <c r="E9989" s="4" t="e">
        <f>VLOOKUP(B9989,'[1]Base de datos Almacen'!$B$2:$E$3654,4,0)</f>
        <v>#N/A</v>
      </c>
      <c r="F9989" s="8">
        <v>0</v>
      </c>
      <c r="G9989" s="9">
        <f>SUMIFS('Entrada - Salida'!$E:$E,'Entrada - Salida'!$D:$D,Saldo!C9989,'Entrada - Salida'!C:C,Saldo!B9989)</f>
        <v>0</v>
      </c>
      <c r="H9989" s="10">
        <f>SUMIFS('Entrada - Salida'!$F:$F,'Entrada - Salida'!$D:$D,Saldo!C9989,'Entrada - Salida'!C:C,Saldo!B9989)</f>
        <v>0</v>
      </c>
      <c r="I9989" s="11">
        <f t="shared" si="157"/>
        <v>0</v>
      </c>
      <c r="J9989" s="22"/>
    </row>
    <row r="9990" spans="4:10">
      <c r="D9990" s="4" t="s">
        <v>13</v>
      </c>
      <c r="E9990" s="4" t="e">
        <f>VLOOKUP(B9990,'[1]Base de datos Almacen'!$B$2:$E$3654,4,0)</f>
        <v>#N/A</v>
      </c>
      <c r="F9990" s="8">
        <v>0</v>
      </c>
      <c r="G9990" s="9">
        <f>SUMIFS('Entrada - Salida'!$E:$E,'Entrada - Salida'!$D:$D,Saldo!C9990,'Entrada - Salida'!C:C,Saldo!B9990)</f>
        <v>0</v>
      </c>
      <c r="H9990" s="10">
        <f>SUMIFS('Entrada - Salida'!$F:$F,'Entrada - Salida'!$D:$D,Saldo!C9990,'Entrada - Salida'!C:C,Saldo!B9990)</f>
        <v>0</v>
      </c>
      <c r="I9990" s="11">
        <f t="shared" ref="I9990:I10048" si="158">+(G9990-H9990)+F9990</f>
        <v>0</v>
      </c>
      <c r="J9990" s="22"/>
    </row>
    <row r="9991" spans="4:10">
      <c r="D9991" s="4" t="s">
        <v>13</v>
      </c>
      <c r="E9991" s="4" t="e">
        <f>VLOOKUP(B9991,'[1]Base de datos Almacen'!$B$2:$E$3654,4,0)</f>
        <v>#N/A</v>
      </c>
      <c r="F9991" s="8">
        <v>0</v>
      </c>
      <c r="G9991" s="9">
        <f>SUMIFS('Entrada - Salida'!$E:$E,'Entrada - Salida'!$D:$D,Saldo!C9991,'Entrada - Salida'!C:C,Saldo!B9991)</f>
        <v>0</v>
      </c>
      <c r="H9991" s="10">
        <f>SUMIFS('Entrada - Salida'!$F:$F,'Entrada - Salida'!$D:$D,Saldo!C9991,'Entrada - Salida'!C:C,Saldo!B9991)</f>
        <v>0</v>
      </c>
      <c r="I9991" s="11">
        <f t="shared" si="158"/>
        <v>0</v>
      </c>
      <c r="J9991" s="22"/>
    </row>
    <row r="9992" spans="4:10">
      <c r="D9992" s="4" t="s">
        <v>13</v>
      </c>
      <c r="E9992" s="4" t="e">
        <f>VLOOKUP(B9992,'[1]Base de datos Almacen'!$B$2:$E$3654,4,0)</f>
        <v>#N/A</v>
      </c>
      <c r="F9992" s="8">
        <v>0</v>
      </c>
      <c r="G9992" s="9">
        <f>SUMIFS('Entrada - Salida'!$E:$E,'Entrada - Salida'!$D:$D,Saldo!C9992,'Entrada - Salida'!C:C,Saldo!B9992)</f>
        <v>0</v>
      </c>
      <c r="H9992" s="10">
        <f>SUMIFS('Entrada - Salida'!$F:$F,'Entrada - Salida'!$D:$D,Saldo!C9992,'Entrada - Salida'!C:C,Saldo!B9992)</f>
        <v>0</v>
      </c>
      <c r="I9992" s="11">
        <f t="shared" si="158"/>
        <v>0</v>
      </c>
      <c r="J9992" s="22"/>
    </row>
    <row r="9993" spans="4:10">
      <c r="D9993" s="4" t="s">
        <v>13</v>
      </c>
      <c r="E9993" s="4" t="e">
        <f>VLOOKUP(B9993,'[1]Base de datos Almacen'!$B$2:$E$3654,4,0)</f>
        <v>#N/A</v>
      </c>
      <c r="F9993" s="8">
        <v>0</v>
      </c>
      <c r="G9993" s="9">
        <f>SUMIFS('Entrada - Salida'!$E:$E,'Entrada - Salida'!$D:$D,Saldo!C9993,'Entrada - Salida'!C:C,Saldo!B9993)</f>
        <v>0</v>
      </c>
      <c r="H9993" s="10">
        <f>SUMIFS('Entrada - Salida'!$F:$F,'Entrada - Salida'!$D:$D,Saldo!C9993,'Entrada - Salida'!C:C,Saldo!B9993)</f>
        <v>0</v>
      </c>
      <c r="I9993" s="11">
        <f t="shared" si="158"/>
        <v>0</v>
      </c>
      <c r="J9993" s="22"/>
    </row>
    <row r="9994" spans="4:10">
      <c r="D9994" s="4" t="s">
        <v>13</v>
      </c>
      <c r="E9994" s="4" t="e">
        <f>VLOOKUP(B9994,'[1]Base de datos Almacen'!$B$2:$E$3654,4,0)</f>
        <v>#N/A</v>
      </c>
      <c r="F9994" s="8">
        <v>0</v>
      </c>
      <c r="G9994" s="9">
        <f>SUMIFS('Entrada - Salida'!$E:$E,'Entrada - Salida'!$D:$D,Saldo!C9994,'Entrada - Salida'!C:C,Saldo!B9994)</f>
        <v>0</v>
      </c>
      <c r="H9994" s="10">
        <f>SUMIFS('Entrada - Salida'!$F:$F,'Entrada - Salida'!$D:$D,Saldo!C9994,'Entrada - Salida'!C:C,Saldo!B9994)</f>
        <v>0</v>
      </c>
      <c r="I9994" s="11">
        <f t="shared" si="158"/>
        <v>0</v>
      </c>
      <c r="J9994" s="22"/>
    </row>
    <row r="9995" spans="4:10">
      <c r="D9995" s="4" t="s">
        <v>13</v>
      </c>
      <c r="E9995" s="4" t="e">
        <f>VLOOKUP(B9995,'[1]Base de datos Almacen'!$B$2:$E$3654,4,0)</f>
        <v>#N/A</v>
      </c>
      <c r="F9995" s="8">
        <v>0</v>
      </c>
      <c r="G9995" s="9">
        <f>SUMIFS('Entrada - Salida'!$E:$E,'Entrada - Salida'!$D:$D,Saldo!C9995,'Entrada - Salida'!C:C,Saldo!B9995)</f>
        <v>0</v>
      </c>
      <c r="H9995" s="10">
        <f>SUMIFS('Entrada - Salida'!$F:$F,'Entrada - Salida'!$D:$D,Saldo!C9995,'Entrada - Salida'!C:C,Saldo!B9995)</f>
        <v>0</v>
      </c>
      <c r="I9995" s="11">
        <f t="shared" si="158"/>
        <v>0</v>
      </c>
      <c r="J9995" s="22"/>
    </row>
    <row r="9996" spans="4:10">
      <c r="D9996" s="4" t="s">
        <v>13</v>
      </c>
      <c r="E9996" s="4" t="e">
        <f>VLOOKUP(B9996,'[1]Base de datos Almacen'!$B$2:$E$3654,4,0)</f>
        <v>#N/A</v>
      </c>
      <c r="F9996" s="8">
        <v>0</v>
      </c>
      <c r="G9996" s="9">
        <f>SUMIFS('Entrada - Salida'!$E:$E,'Entrada - Salida'!$D:$D,Saldo!C9996,'Entrada - Salida'!C:C,Saldo!B9996)</f>
        <v>0</v>
      </c>
      <c r="H9996" s="10">
        <f>SUMIFS('Entrada - Salida'!$F:$F,'Entrada - Salida'!$D:$D,Saldo!C9996,'Entrada - Salida'!C:C,Saldo!B9996)</f>
        <v>0</v>
      </c>
      <c r="I9996" s="11">
        <f t="shared" si="158"/>
        <v>0</v>
      </c>
      <c r="J9996" s="22"/>
    </row>
    <row r="9997" spans="4:10">
      <c r="D9997" s="4" t="s">
        <v>13</v>
      </c>
      <c r="E9997" s="4" t="e">
        <f>VLOOKUP(B9997,'[1]Base de datos Almacen'!$B$2:$E$3654,4,0)</f>
        <v>#N/A</v>
      </c>
      <c r="F9997" s="8">
        <v>0</v>
      </c>
      <c r="G9997" s="9">
        <f>SUMIFS('Entrada - Salida'!$E:$E,'Entrada - Salida'!$D:$D,Saldo!C9997,'Entrada - Salida'!C:C,Saldo!B9997)</f>
        <v>0</v>
      </c>
      <c r="H9997" s="10">
        <f>SUMIFS('Entrada - Salida'!$F:$F,'Entrada - Salida'!$D:$D,Saldo!C9997,'Entrada - Salida'!C:C,Saldo!B9997)</f>
        <v>0</v>
      </c>
      <c r="I9997" s="11">
        <f t="shared" si="158"/>
        <v>0</v>
      </c>
      <c r="J9997" s="22"/>
    </row>
    <row r="9998" spans="4:10">
      <c r="D9998" s="4" t="s">
        <v>13</v>
      </c>
      <c r="E9998" s="4" t="e">
        <f>VLOOKUP(B9998,'[1]Base de datos Almacen'!$B$2:$E$3654,4,0)</f>
        <v>#N/A</v>
      </c>
      <c r="F9998" s="8">
        <v>0</v>
      </c>
      <c r="G9998" s="9">
        <f>SUMIFS('Entrada - Salida'!$E:$E,'Entrada - Salida'!$D:$D,Saldo!C9998,'Entrada - Salida'!C:C,Saldo!B9998)</f>
        <v>0</v>
      </c>
      <c r="H9998" s="10">
        <f>SUMIFS('Entrada - Salida'!$F:$F,'Entrada - Salida'!$D:$D,Saldo!C9998,'Entrada - Salida'!C:C,Saldo!B9998)</f>
        <v>0</v>
      </c>
      <c r="I9998" s="11">
        <f t="shared" si="158"/>
        <v>0</v>
      </c>
      <c r="J9998" s="22"/>
    </row>
    <row r="9999" spans="4:10">
      <c r="D9999" s="4" t="s">
        <v>13</v>
      </c>
      <c r="E9999" s="4" t="e">
        <f>VLOOKUP(B9999,'[1]Base de datos Almacen'!$B$2:$E$3654,4,0)</f>
        <v>#N/A</v>
      </c>
      <c r="F9999" s="8">
        <v>0</v>
      </c>
      <c r="G9999" s="9">
        <f>SUMIFS('Entrada - Salida'!$E:$E,'Entrada - Salida'!$D:$D,Saldo!C9999,'Entrada - Salida'!C:C,Saldo!B9999)</f>
        <v>0</v>
      </c>
      <c r="H9999" s="10">
        <f>SUMIFS('Entrada - Salida'!$F:$F,'Entrada - Salida'!$D:$D,Saldo!C9999,'Entrada - Salida'!C:C,Saldo!B9999)</f>
        <v>0</v>
      </c>
      <c r="I9999" s="11">
        <f t="shared" si="158"/>
        <v>0</v>
      </c>
      <c r="J9999" s="22"/>
    </row>
    <row r="10000" spans="4:10">
      <c r="D10000" s="4" t="s">
        <v>13</v>
      </c>
      <c r="E10000" s="4" t="e">
        <f>VLOOKUP(B10000,'[1]Base de datos Almacen'!$B$2:$E$3654,4,0)</f>
        <v>#N/A</v>
      </c>
      <c r="F10000" s="8">
        <v>0</v>
      </c>
      <c r="G10000" s="9">
        <f>SUMIFS('Entrada - Salida'!$E:$E,'Entrada - Salida'!$D:$D,Saldo!C10000,'Entrada - Salida'!C:C,Saldo!B10000)</f>
        <v>0</v>
      </c>
      <c r="H10000" s="10">
        <f>SUMIFS('Entrada - Salida'!$F:$F,'Entrada - Salida'!$D:$D,Saldo!C10000,'Entrada - Salida'!C:C,Saldo!B10000)</f>
        <v>0</v>
      </c>
      <c r="I10000" s="11">
        <f t="shared" si="158"/>
        <v>0</v>
      </c>
      <c r="J10000" s="22"/>
    </row>
    <row r="10001" spans="4:10">
      <c r="D10001" s="4" t="s">
        <v>13</v>
      </c>
      <c r="E10001" s="4" t="e">
        <f>VLOOKUP(B10001,'[1]Base de datos Almacen'!$B$2:$E$3654,4,0)</f>
        <v>#N/A</v>
      </c>
      <c r="F10001" s="8">
        <v>0</v>
      </c>
      <c r="G10001" s="9">
        <f>SUMIFS('Entrada - Salida'!$E:$E,'Entrada - Salida'!$D:$D,Saldo!C10001,'Entrada - Salida'!C:C,Saldo!B10001)</f>
        <v>0</v>
      </c>
      <c r="H10001" s="10">
        <f>SUMIFS('Entrada - Salida'!$F:$F,'Entrada - Salida'!$D:$D,Saldo!C10001,'Entrada - Salida'!C:C,Saldo!B10001)</f>
        <v>0</v>
      </c>
      <c r="I10001" s="11">
        <f t="shared" si="158"/>
        <v>0</v>
      </c>
      <c r="J10001" s="22"/>
    </row>
    <row r="10002" spans="4:10">
      <c r="D10002" s="4" t="s">
        <v>13</v>
      </c>
      <c r="E10002" s="4" t="e">
        <f>VLOOKUP(B10002,'[1]Base de datos Almacen'!$B$2:$E$3654,4,0)</f>
        <v>#N/A</v>
      </c>
      <c r="F10002" s="8">
        <v>0</v>
      </c>
      <c r="G10002" s="9">
        <f>SUMIFS('Entrada - Salida'!$E:$E,'Entrada - Salida'!$D:$D,Saldo!C10002,'Entrada - Salida'!C:C,Saldo!B10002)</f>
        <v>0</v>
      </c>
      <c r="H10002" s="10">
        <f>SUMIFS('Entrada - Salida'!$F:$F,'Entrada - Salida'!$D:$D,Saldo!C10002,'Entrada - Salida'!C:C,Saldo!B10002)</f>
        <v>0</v>
      </c>
      <c r="I10002" s="11">
        <f t="shared" si="158"/>
        <v>0</v>
      </c>
      <c r="J10002" s="22"/>
    </row>
    <row r="10003" spans="4:10">
      <c r="D10003" s="4" t="s">
        <v>13</v>
      </c>
      <c r="E10003" s="4" t="e">
        <f>VLOOKUP(B10003,'[1]Base de datos Almacen'!$B$2:$E$3654,4,0)</f>
        <v>#N/A</v>
      </c>
      <c r="F10003" s="8">
        <v>0</v>
      </c>
      <c r="G10003" s="9">
        <f>SUMIFS('Entrada - Salida'!$E:$E,'Entrada - Salida'!$D:$D,Saldo!C10003,'Entrada - Salida'!C:C,Saldo!B10003)</f>
        <v>0</v>
      </c>
      <c r="H10003" s="10">
        <f>SUMIFS('Entrada - Salida'!$F:$F,'Entrada - Salida'!$D:$D,Saldo!C10003,'Entrada - Salida'!C:C,Saldo!B10003)</f>
        <v>0</v>
      </c>
      <c r="I10003" s="11">
        <f t="shared" si="158"/>
        <v>0</v>
      </c>
      <c r="J10003" s="22"/>
    </row>
    <row r="10004" spans="4:10">
      <c r="D10004" s="4" t="s">
        <v>13</v>
      </c>
      <c r="E10004" s="4" t="e">
        <f>VLOOKUP(B10004,'[1]Base de datos Almacen'!$B$2:$E$3654,4,0)</f>
        <v>#N/A</v>
      </c>
      <c r="F10004" s="8">
        <v>0</v>
      </c>
      <c r="G10004" s="9">
        <f>SUMIFS('Entrada - Salida'!$E:$E,'Entrada - Salida'!$D:$D,Saldo!C10004,'Entrada - Salida'!C:C,Saldo!B10004)</f>
        <v>0</v>
      </c>
      <c r="H10004" s="10">
        <f>SUMIFS('Entrada - Salida'!$F:$F,'Entrada - Salida'!$D:$D,Saldo!C10004,'Entrada - Salida'!C:C,Saldo!B10004)</f>
        <v>0</v>
      </c>
      <c r="I10004" s="11">
        <f t="shared" si="158"/>
        <v>0</v>
      </c>
      <c r="J10004" s="22"/>
    </row>
    <row r="10005" spans="4:10">
      <c r="D10005" s="4" t="s">
        <v>13</v>
      </c>
      <c r="E10005" s="4" t="e">
        <f>VLOOKUP(B10005,'[1]Base de datos Almacen'!$B$2:$E$3654,4,0)</f>
        <v>#N/A</v>
      </c>
      <c r="F10005" s="8">
        <v>0</v>
      </c>
      <c r="G10005" s="9">
        <f>SUMIFS('Entrada - Salida'!$E:$E,'Entrada - Salida'!$D:$D,Saldo!C10005,'Entrada - Salida'!C:C,Saldo!B10005)</f>
        <v>0</v>
      </c>
      <c r="H10005" s="10">
        <f>SUMIFS('Entrada - Salida'!$F:$F,'Entrada - Salida'!$D:$D,Saldo!C10005,'Entrada - Salida'!C:C,Saldo!B10005)</f>
        <v>0</v>
      </c>
      <c r="I10005" s="11">
        <f t="shared" si="158"/>
        <v>0</v>
      </c>
      <c r="J10005" s="22"/>
    </row>
    <row r="10006" spans="4:10">
      <c r="D10006" s="4" t="s">
        <v>13</v>
      </c>
      <c r="E10006" s="4" t="e">
        <f>VLOOKUP(B10006,'[1]Base de datos Almacen'!$B$2:$E$3654,4,0)</f>
        <v>#N/A</v>
      </c>
      <c r="F10006" s="8">
        <v>0</v>
      </c>
      <c r="G10006" s="9">
        <f>SUMIFS('Entrada - Salida'!$E:$E,'Entrada - Salida'!$D:$D,Saldo!C10006,'Entrada - Salida'!C:C,Saldo!B10006)</f>
        <v>0</v>
      </c>
      <c r="H10006" s="10">
        <f>SUMIFS('Entrada - Salida'!$F:$F,'Entrada - Salida'!$D:$D,Saldo!C10006,'Entrada - Salida'!C:C,Saldo!B10006)</f>
        <v>0</v>
      </c>
      <c r="I10006" s="11">
        <f t="shared" si="158"/>
        <v>0</v>
      </c>
      <c r="J10006" s="22"/>
    </row>
    <row r="10007" spans="4:10">
      <c r="D10007" s="4" t="s">
        <v>13</v>
      </c>
      <c r="E10007" s="4" t="e">
        <f>VLOOKUP(B10007,'[1]Base de datos Almacen'!$B$2:$E$3654,4,0)</f>
        <v>#N/A</v>
      </c>
      <c r="F10007" s="8">
        <v>0</v>
      </c>
      <c r="G10007" s="9">
        <f>SUMIFS('Entrada - Salida'!$E:$E,'Entrada - Salida'!$D:$D,Saldo!C10007,'Entrada - Salida'!C:C,Saldo!B10007)</f>
        <v>0</v>
      </c>
      <c r="H10007" s="10">
        <f>SUMIFS('Entrada - Salida'!$F:$F,'Entrada - Salida'!$D:$D,Saldo!C10007,'Entrada - Salida'!C:C,Saldo!B10007)</f>
        <v>0</v>
      </c>
      <c r="I10007" s="11">
        <f t="shared" si="158"/>
        <v>0</v>
      </c>
      <c r="J10007" s="22"/>
    </row>
    <row r="10008" spans="4:10">
      <c r="D10008" s="4" t="s">
        <v>13</v>
      </c>
      <c r="E10008" s="4" t="e">
        <f>VLOOKUP(B10008,'[1]Base de datos Almacen'!$B$2:$E$3654,4,0)</f>
        <v>#N/A</v>
      </c>
      <c r="F10008" s="8">
        <v>0</v>
      </c>
      <c r="G10008" s="9">
        <f>SUMIFS('Entrada - Salida'!$E:$E,'Entrada - Salida'!$D:$D,Saldo!C10008,'Entrada - Salida'!C:C,Saldo!B10008)</f>
        <v>0</v>
      </c>
      <c r="H10008" s="10">
        <f>SUMIFS('Entrada - Salida'!$F:$F,'Entrada - Salida'!$D:$D,Saldo!C10008,'Entrada - Salida'!C:C,Saldo!B10008)</f>
        <v>0</v>
      </c>
      <c r="I10008" s="11">
        <f t="shared" si="158"/>
        <v>0</v>
      </c>
      <c r="J10008" s="22"/>
    </row>
    <row r="10009" spans="4:10">
      <c r="D10009" s="4" t="s">
        <v>13</v>
      </c>
      <c r="E10009" s="4" t="e">
        <f>VLOOKUP(B10009,'[1]Base de datos Almacen'!$B$2:$E$3654,4,0)</f>
        <v>#N/A</v>
      </c>
      <c r="F10009" s="8">
        <v>0</v>
      </c>
      <c r="G10009" s="9">
        <f>SUMIFS('Entrada - Salida'!$E:$E,'Entrada - Salida'!$D:$D,Saldo!C10009,'Entrada - Salida'!C:C,Saldo!B10009)</f>
        <v>0</v>
      </c>
      <c r="H10009" s="10">
        <f>SUMIFS('Entrada - Salida'!$F:$F,'Entrada - Salida'!$D:$D,Saldo!C10009,'Entrada - Salida'!C:C,Saldo!B10009)</f>
        <v>0</v>
      </c>
      <c r="I10009" s="11">
        <f t="shared" si="158"/>
        <v>0</v>
      </c>
      <c r="J10009" s="22"/>
    </row>
    <row r="10010" spans="4:10">
      <c r="D10010" s="4" t="s">
        <v>13</v>
      </c>
      <c r="E10010" s="4" t="e">
        <f>VLOOKUP(B10010,'[1]Base de datos Almacen'!$B$2:$E$3654,4,0)</f>
        <v>#N/A</v>
      </c>
      <c r="F10010" s="8">
        <v>0</v>
      </c>
      <c r="G10010" s="9">
        <f>SUMIFS('Entrada - Salida'!$E:$E,'Entrada - Salida'!$D:$D,Saldo!C10010,'Entrada - Salida'!C:C,Saldo!B10010)</f>
        <v>0</v>
      </c>
      <c r="H10010" s="10">
        <f>SUMIFS('Entrada - Salida'!$F:$F,'Entrada - Salida'!$D:$D,Saldo!C10010,'Entrada - Salida'!C:C,Saldo!B10010)</f>
        <v>0</v>
      </c>
      <c r="I10010" s="11">
        <f t="shared" si="158"/>
        <v>0</v>
      </c>
      <c r="J10010" s="22"/>
    </row>
    <row r="10011" spans="4:10">
      <c r="D10011" s="4" t="s">
        <v>13</v>
      </c>
      <c r="E10011" s="4" t="e">
        <f>VLOOKUP(B10011,'[1]Base de datos Almacen'!$B$2:$E$3654,4,0)</f>
        <v>#N/A</v>
      </c>
      <c r="F10011" s="8">
        <v>0</v>
      </c>
      <c r="G10011" s="9">
        <f>SUMIFS('Entrada - Salida'!$E:$E,'Entrada - Salida'!$D:$D,Saldo!C10011,'Entrada - Salida'!C:C,Saldo!B10011)</f>
        <v>0</v>
      </c>
      <c r="H10011" s="10">
        <f>SUMIFS('Entrada - Salida'!$F:$F,'Entrada - Salida'!$D:$D,Saldo!C10011,'Entrada - Salida'!C:C,Saldo!B10011)</f>
        <v>0</v>
      </c>
      <c r="I10011" s="11">
        <f t="shared" si="158"/>
        <v>0</v>
      </c>
      <c r="J10011" s="22"/>
    </row>
    <row r="10012" spans="4:10">
      <c r="D10012" s="4" t="s">
        <v>13</v>
      </c>
      <c r="E10012" s="4" t="e">
        <f>VLOOKUP(B10012,'[1]Base de datos Almacen'!$B$2:$E$3654,4,0)</f>
        <v>#N/A</v>
      </c>
      <c r="F10012" s="8">
        <v>0</v>
      </c>
      <c r="G10012" s="9">
        <f>SUMIFS('Entrada - Salida'!$E:$E,'Entrada - Salida'!$D:$D,Saldo!C10012,'Entrada - Salida'!C:C,Saldo!B10012)</f>
        <v>0</v>
      </c>
      <c r="H10012" s="10">
        <f>SUMIFS('Entrada - Salida'!$F:$F,'Entrada - Salida'!$D:$D,Saldo!C10012,'Entrada - Salida'!C:C,Saldo!B10012)</f>
        <v>0</v>
      </c>
      <c r="I10012" s="11">
        <f t="shared" si="158"/>
        <v>0</v>
      </c>
      <c r="J10012" s="22"/>
    </row>
    <row r="10013" spans="4:10">
      <c r="D10013" s="4" t="s">
        <v>13</v>
      </c>
      <c r="E10013" s="4" t="e">
        <f>VLOOKUP(B10013,'[1]Base de datos Almacen'!$B$2:$E$3654,4,0)</f>
        <v>#N/A</v>
      </c>
      <c r="F10013" s="8">
        <v>0</v>
      </c>
      <c r="G10013" s="9">
        <f>SUMIFS('Entrada - Salida'!$E:$E,'Entrada - Salida'!$D:$D,Saldo!C10013,'Entrada - Salida'!C:C,Saldo!B10013)</f>
        <v>0</v>
      </c>
      <c r="H10013" s="10">
        <f>SUMIFS('Entrada - Salida'!$F:$F,'Entrada - Salida'!$D:$D,Saldo!C10013,'Entrada - Salida'!C:C,Saldo!B10013)</f>
        <v>0</v>
      </c>
      <c r="I10013" s="11">
        <f t="shared" si="158"/>
        <v>0</v>
      </c>
      <c r="J10013" s="22"/>
    </row>
    <row r="10014" spans="4:10">
      <c r="D10014" s="4" t="s">
        <v>13</v>
      </c>
      <c r="E10014" s="4" t="e">
        <f>VLOOKUP(B10014,'[1]Base de datos Almacen'!$B$2:$E$3654,4,0)</f>
        <v>#N/A</v>
      </c>
      <c r="F10014" s="8">
        <v>0</v>
      </c>
      <c r="G10014" s="9">
        <f>SUMIFS('Entrada - Salida'!$E:$E,'Entrada - Salida'!$D:$D,Saldo!C10014,'Entrada - Salida'!C:C,Saldo!B10014)</f>
        <v>0</v>
      </c>
      <c r="H10014" s="10">
        <f>SUMIFS('Entrada - Salida'!$F:$F,'Entrada - Salida'!$D:$D,Saldo!C10014,'Entrada - Salida'!C:C,Saldo!B10014)</f>
        <v>0</v>
      </c>
      <c r="I10014" s="11">
        <f t="shared" si="158"/>
        <v>0</v>
      </c>
      <c r="J10014" s="22"/>
    </row>
    <row r="10015" spans="4:10">
      <c r="D10015" s="4" t="s">
        <v>13</v>
      </c>
      <c r="E10015" s="4" t="e">
        <f>VLOOKUP(B10015,'[1]Base de datos Almacen'!$B$2:$E$3654,4,0)</f>
        <v>#N/A</v>
      </c>
      <c r="F10015" s="8">
        <v>0</v>
      </c>
      <c r="G10015" s="9">
        <f>SUMIFS('Entrada - Salida'!$E:$E,'Entrada - Salida'!$D:$D,Saldo!C10015,'Entrada - Salida'!C:C,Saldo!B10015)</f>
        <v>0</v>
      </c>
      <c r="H10015" s="10">
        <f>SUMIFS('Entrada - Salida'!$F:$F,'Entrada - Salida'!$D:$D,Saldo!C10015,'Entrada - Salida'!C:C,Saldo!B10015)</f>
        <v>0</v>
      </c>
      <c r="I10015" s="11">
        <f t="shared" si="158"/>
        <v>0</v>
      </c>
      <c r="J10015" s="22"/>
    </row>
    <row r="10016" spans="4:10">
      <c r="D10016" s="4" t="s">
        <v>13</v>
      </c>
      <c r="E10016" s="4" t="e">
        <f>VLOOKUP(B10016,'[1]Base de datos Almacen'!$B$2:$E$3654,4,0)</f>
        <v>#N/A</v>
      </c>
      <c r="F10016" s="8">
        <v>0</v>
      </c>
      <c r="G10016" s="9">
        <f>SUMIFS('Entrada - Salida'!$E:$E,'Entrada - Salida'!$D:$D,Saldo!C10016,'Entrada - Salida'!C:C,Saldo!B10016)</f>
        <v>0</v>
      </c>
      <c r="H10016" s="10">
        <f>SUMIFS('Entrada - Salida'!$F:$F,'Entrada - Salida'!$D:$D,Saldo!C10016,'Entrada - Salida'!C:C,Saldo!B10016)</f>
        <v>0</v>
      </c>
      <c r="I10016" s="11">
        <f t="shared" si="158"/>
        <v>0</v>
      </c>
      <c r="J10016" s="22"/>
    </row>
    <row r="10017" spans="4:10">
      <c r="D10017" s="4" t="s">
        <v>13</v>
      </c>
      <c r="E10017" s="4" t="e">
        <f>VLOOKUP(B10017,'[1]Base de datos Almacen'!$B$2:$E$3654,4,0)</f>
        <v>#N/A</v>
      </c>
      <c r="F10017" s="8">
        <v>0</v>
      </c>
      <c r="G10017" s="9">
        <f>SUMIFS('Entrada - Salida'!$E:$E,'Entrada - Salida'!$D:$D,Saldo!C10017,'Entrada - Salida'!C:C,Saldo!B10017)</f>
        <v>0</v>
      </c>
      <c r="H10017" s="10">
        <f>SUMIFS('Entrada - Salida'!$F:$F,'Entrada - Salida'!$D:$D,Saldo!C10017,'Entrada - Salida'!C:C,Saldo!B10017)</f>
        <v>0</v>
      </c>
      <c r="I10017" s="11">
        <f t="shared" si="158"/>
        <v>0</v>
      </c>
      <c r="J10017" s="22"/>
    </row>
    <row r="10018" spans="4:10">
      <c r="D10018" s="4" t="s">
        <v>13</v>
      </c>
      <c r="E10018" s="4" t="e">
        <f>VLOOKUP(B10018,'[1]Base de datos Almacen'!$B$2:$E$3654,4,0)</f>
        <v>#N/A</v>
      </c>
      <c r="F10018" s="8">
        <v>0</v>
      </c>
      <c r="G10018" s="9">
        <f>SUMIFS('Entrada - Salida'!$E:$E,'Entrada - Salida'!$D:$D,Saldo!C10018,'Entrada - Salida'!C:C,Saldo!B10018)</f>
        <v>0</v>
      </c>
      <c r="H10018" s="10">
        <f>SUMIFS('Entrada - Salida'!$F:$F,'Entrada - Salida'!$D:$D,Saldo!C10018,'Entrada - Salida'!C:C,Saldo!B10018)</f>
        <v>0</v>
      </c>
      <c r="I10018" s="11">
        <f t="shared" si="158"/>
        <v>0</v>
      </c>
      <c r="J10018" s="22"/>
    </row>
    <row r="10019" spans="4:10">
      <c r="D10019" s="4" t="s">
        <v>13</v>
      </c>
      <c r="E10019" s="4" t="e">
        <f>VLOOKUP(B10019,'[1]Base de datos Almacen'!$B$2:$E$3654,4,0)</f>
        <v>#N/A</v>
      </c>
      <c r="F10019" s="8">
        <v>0</v>
      </c>
      <c r="G10019" s="9">
        <f>SUMIFS('Entrada - Salida'!$E:$E,'Entrada - Salida'!$D:$D,Saldo!C10019,'Entrada - Salida'!C:C,Saldo!B10019)</f>
        <v>0</v>
      </c>
      <c r="H10019" s="10">
        <f>SUMIFS('Entrada - Salida'!$F:$F,'Entrada - Salida'!$D:$D,Saldo!C10019,'Entrada - Salida'!C:C,Saldo!B10019)</f>
        <v>0</v>
      </c>
      <c r="I10019" s="11">
        <f t="shared" si="158"/>
        <v>0</v>
      </c>
      <c r="J10019" s="22"/>
    </row>
    <row r="10020" spans="4:10">
      <c r="D10020" s="4" t="s">
        <v>13</v>
      </c>
      <c r="E10020" s="4" t="e">
        <f>VLOOKUP(B10020,'[1]Base de datos Almacen'!$B$2:$E$3654,4,0)</f>
        <v>#N/A</v>
      </c>
      <c r="F10020" s="8">
        <v>0</v>
      </c>
      <c r="G10020" s="9">
        <f>SUMIFS('Entrada - Salida'!$E:$E,'Entrada - Salida'!$D:$D,Saldo!C10020,'Entrada - Salida'!C:C,Saldo!B10020)</f>
        <v>0</v>
      </c>
      <c r="H10020" s="10">
        <f>SUMIFS('Entrada - Salida'!$F:$F,'Entrada - Salida'!$D:$D,Saldo!C10020,'Entrada - Salida'!C:C,Saldo!B10020)</f>
        <v>0</v>
      </c>
      <c r="I10020" s="11">
        <f t="shared" si="158"/>
        <v>0</v>
      </c>
      <c r="J10020" s="22"/>
    </row>
    <row r="10021" spans="4:10">
      <c r="D10021" s="4" t="s">
        <v>13</v>
      </c>
      <c r="E10021" s="4" t="e">
        <f>VLOOKUP(B10021,'[1]Base de datos Almacen'!$B$2:$E$3654,4,0)</f>
        <v>#N/A</v>
      </c>
      <c r="F10021" s="8">
        <v>0</v>
      </c>
      <c r="G10021" s="9">
        <f>SUMIFS('Entrada - Salida'!$E:$E,'Entrada - Salida'!$D:$D,Saldo!C10021,'Entrada - Salida'!C:C,Saldo!B10021)</f>
        <v>0</v>
      </c>
      <c r="H10021" s="10">
        <f>SUMIFS('Entrada - Salida'!$F:$F,'Entrada - Salida'!$D:$D,Saldo!C10021,'Entrada - Salida'!C:C,Saldo!B10021)</f>
        <v>0</v>
      </c>
      <c r="I10021" s="11">
        <f t="shared" si="158"/>
        <v>0</v>
      </c>
      <c r="J10021" s="22"/>
    </row>
    <row r="10022" spans="4:10">
      <c r="D10022" s="4" t="s">
        <v>13</v>
      </c>
      <c r="E10022" s="4" t="e">
        <f>VLOOKUP(B10022,'[1]Base de datos Almacen'!$B$2:$E$3654,4,0)</f>
        <v>#N/A</v>
      </c>
      <c r="F10022" s="8">
        <v>0</v>
      </c>
      <c r="G10022" s="9">
        <f>SUMIFS('Entrada - Salida'!$E:$E,'Entrada - Salida'!$D:$D,Saldo!C10022,'Entrada - Salida'!C:C,Saldo!B10022)</f>
        <v>0</v>
      </c>
      <c r="H10022" s="10">
        <f>SUMIFS('Entrada - Salida'!$F:$F,'Entrada - Salida'!$D:$D,Saldo!C10022,'Entrada - Salida'!C:C,Saldo!B10022)</f>
        <v>0</v>
      </c>
      <c r="I10022" s="11">
        <f t="shared" si="158"/>
        <v>0</v>
      </c>
      <c r="J10022" s="22"/>
    </row>
    <row r="10023" spans="4:10">
      <c r="D10023" s="4" t="s">
        <v>13</v>
      </c>
      <c r="E10023" s="4" t="e">
        <f>VLOOKUP(B10023,'[1]Base de datos Almacen'!$B$2:$E$3654,4,0)</f>
        <v>#N/A</v>
      </c>
      <c r="F10023" s="8">
        <v>0</v>
      </c>
      <c r="G10023" s="9">
        <f>SUMIFS('Entrada - Salida'!$E:$E,'Entrada - Salida'!$D:$D,Saldo!C10023,'Entrada - Salida'!C:C,Saldo!B10023)</f>
        <v>0</v>
      </c>
      <c r="H10023" s="10">
        <f>SUMIFS('Entrada - Salida'!$F:$F,'Entrada - Salida'!$D:$D,Saldo!C10023,'Entrada - Salida'!C:C,Saldo!B10023)</f>
        <v>0</v>
      </c>
      <c r="I10023" s="11">
        <f t="shared" si="158"/>
        <v>0</v>
      </c>
      <c r="J10023" s="22"/>
    </row>
    <row r="10024" spans="4:10">
      <c r="D10024" s="4" t="s">
        <v>13</v>
      </c>
      <c r="E10024" s="4" t="e">
        <f>VLOOKUP(B10024,'[1]Base de datos Almacen'!$B$2:$E$3654,4,0)</f>
        <v>#N/A</v>
      </c>
      <c r="F10024" s="8">
        <v>0</v>
      </c>
      <c r="G10024" s="9">
        <f>SUMIFS('Entrada - Salida'!$E:$E,'Entrada - Salida'!$D:$D,Saldo!C10024,'Entrada - Salida'!C:C,Saldo!B10024)</f>
        <v>0</v>
      </c>
      <c r="H10024" s="10">
        <f>SUMIFS('Entrada - Salida'!$F:$F,'Entrada - Salida'!$D:$D,Saldo!C10024,'Entrada - Salida'!C:C,Saldo!B10024)</f>
        <v>0</v>
      </c>
      <c r="I10024" s="11">
        <f t="shared" si="158"/>
        <v>0</v>
      </c>
      <c r="J10024" s="22"/>
    </row>
    <row r="10025" spans="4:10">
      <c r="D10025" s="4" t="s">
        <v>13</v>
      </c>
      <c r="E10025" s="4" t="e">
        <f>VLOOKUP(B10025,'[1]Base de datos Almacen'!$B$2:$E$3654,4,0)</f>
        <v>#N/A</v>
      </c>
      <c r="F10025" s="8">
        <v>0</v>
      </c>
      <c r="G10025" s="9">
        <f>SUMIFS('Entrada - Salida'!$E:$E,'Entrada - Salida'!$D:$D,Saldo!C10025,'Entrada - Salida'!C:C,Saldo!B10025)</f>
        <v>0</v>
      </c>
      <c r="H10025" s="10">
        <f>SUMIFS('Entrada - Salida'!$F:$F,'Entrada - Salida'!$D:$D,Saldo!C10025,'Entrada - Salida'!C:C,Saldo!B10025)</f>
        <v>0</v>
      </c>
      <c r="I10025" s="11">
        <f t="shared" si="158"/>
        <v>0</v>
      </c>
      <c r="J10025" s="22"/>
    </row>
    <row r="10026" spans="4:10">
      <c r="D10026" s="4" t="s">
        <v>13</v>
      </c>
      <c r="E10026" s="4" t="e">
        <f>VLOOKUP(B10026,'[1]Base de datos Almacen'!$B$2:$E$3654,4,0)</f>
        <v>#N/A</v>
      </c>
      <c r="F10026" s="8">
        <v>0</v>
      </c>
      <c r="G10026" s="9">
        <f>SUMIFS('Entrada - Salida'!$E:$E,'Entrada - Salida'!$D:$D,Saldo!C10026,'Entrada - Salida'!C:C,Saldo!B10026)</f>
        <v>0</v>
      </c>
      <c r="H10026" s="10">
        <f>SUMIFS('Entrada - Salida'!$F:$F,'Entrada - Salida'!$D:$D,Saldo!C10026,'Entrada - Salida'!C:C,Saldo!B10026)</f>
        <v>0</v>
      </c>
      <c r="I10026" s="11">
        <f t="shared" si="158"/>
        <v>0</v>
      </c>
      <c r="J10026" s="22"/>
    </row>
    <row r="10027" spans="4:10">
      <c r="D10027" s="4" t="s">
        <v>13</v>
      </c>
      <c r="E10027" s="4" t="e">
        <f>VLOOKUP(B10027,'[1]Base de datos Almacen'!$B$2:$E$3654,4,0)</f>
        <v>#N/A</v>
      </c>
      <c r="F10027" s="8">
        <v>0</v>
      </c>
      <c r="G10027" s="9">
        <f>SUMIFS('Entrada - Salida'!$E:$E,'Entrada - Salida'!$D:$D,Saldo!C10027,'Entrada - Salida'!C:C,Saldo!B10027)</f>
        <v>0</v>
      </c>
      <c r="H10027" s="10">
        <f>SUMIFS('Entrada - Salida'!$F:$F,'Entrada - Salida'!$D:$D,Saldo!C10027,'Entrada - Salida'!C:C,Saldo!B10027)</f>
        <v>0</v>
      </c>
      <c r="I10027" s="11">
        <f t="shared" si="158"/>
        <v>0</v>
      </c>
      <c r="J10027" s="22"/>
    </row>
    <row r="10028" spans="4:10">
      <c r="D10028" s="4" t="s">
        <v>13</v>
      </c>
      <c r="E10028" s="4" t="e">
        <f>VLOOKUP(B10028,'[1]Base de datos Almacen'!$B$2:$E$3654,4,0)</f>
        <v>#N/A</v>
      </c>
      <c r="F10028" s="8">
        <v>0</v>
      </c>
      <c r="G10028" s="9">
        <f>SUMIFS('Entrada - Salida'!$E:$E,'Entrada - Salida'!$D:$D,Saldo!C10028,'Entrada - Salida'!C:C,Saldo!B10028)</f>
        <v>0</v>
      </c>
      <c r="H10028" s="10">
        <f>SUMIFS('Entrada - Salida'!$F:$F,'Entrada - Salida'!$D:$D,Saldo!C10028,'Entrada - Salida'!C:C,Saldo!B10028)</f>
        <v>0</v>
      </c>
      <c r="I10028" s="11">
        <f t="shared" si="158"/>
        <v>0</v>
      </c>
      <c r="J10028" s="22"/>
    </row>
    <row r="10029" spans="4:10">
      <c r="D10029" s="4" t="s">
        <v>13</v>
      </c>
      <c r="E10029" s="4" t="e">
        <f>VLOOKUP(B10029,'[1]Base de datos Almacen'!$B$2:$E$3654,4,0)</f>
        <v>#N/A</v>
      </c>
      <c r="F10029" s="8">
        <v>0</v>
      </c>
      <c r="G10029" s="9">
        <f>SUMIFS('Entrada - Salida'!$E:$E,'Entrada - Salida'!$D:$D,Saldo!C10029,'Entrada - Salida'!C:C,Saldo!B10029)</f>
        <v>0</v>
      </c>
      <c r="H10029" s="10">
        <f>SUMIFS('Entrada - Salida'!$F:$F,'Entrada - Salida'!$D:$D,Saldo!C10029,'Entrada - Salida'!C:C,Saldo!B10029)</f>
        <v>0</v>
      </c>
      <c r="I10029" s="11">
        <f t="shared" si="158"/>
        <v>0</v>
      </c>
      <c r="J10029" s="22"/>
    </row>
    <row r="10030" spans="4:10">
      <c r="D10030" s="4" t="s">
        <v>13</v>
      </c>
      <c r="E10030" s="4" t="e">
        <f>VLOOKUP(B10030,'[1]Base de datos Almacen'!$B$2:$E$3654,4,0)</f>
        <v>#N/A</v>
      </c>
      <c r="F10030" s="8">
        <v>0</v>
      </c>
      <c r="G10030" s="9">
        <f>SUMIFS('Entrada - Salida'!$E:$E,'Entrada - Salida'!$D:$D,Saldo!C10030,'Entrada - Salida'!C:C,Saldo!B10030)</f>
        <v>0</v>
      </c>
      <c r="H10030" s="10">
        <f>SUMIFS('Entrada - Salida'!$F:$F,'Entrada - Salida'!$D:$D,Saldo!C10030,'Entrada - Salida'!C:C,Saldo!B10030)</f>
        <v>0</v>
      </c>
      <c r="I10030" s="11">
        <f t="shared" si="158"/>
        <v>0</v>
      </c>
      <c r="J10030" s="22"/>
    </row>
    <row r="10031" spans="4:10">
      <c r="D10031" s="4" t="s">
        <v>13</v>
      </c>
      <c r="E10031" s="4" t="e">
        <f>VLOOKUP(B10031,'[1]Base de datos Almacen'!$B$2:$E$3654,4,0)</f>
        <v>#N/A</v>
      </c>
      <c r="F10031" s="8">
        <v>0</v>
      </c>
      <c r="G10031" s="9">
        <f>SUMIFS('Entrada - Salida'!$E:$E,'Entrada - Salida'!$D:$D,Saldo!C10031,'Entrada - Salida'!C:C,Saldo!B10031)</f>
        <v>0</v>
      </c>
      <c r="H10031" s="10">
        <f>SUMIFS('Entrada - Salida'!$F:$F,'Entrada - Salida'!$D:$D,Saldo!C10031,'Entrada - Salida'!C:C,Saldo!B10031)</f>
        <v>0</v>
      </c>
      <c r="I10031" s="11">
        <f t="shared" si="158"/>
        <v>0</v>
      </c>
      <c r="J10031" s="22"/>
    </row>
    <row r="10032" spans="4:10">
      <c r="D10032" s="4" t="s">
        <v>13</v>
      </c>
      <c r="E10032" s="4" t="e">
        <f>VLOOKUP(B10032,'[1]Base de datos Almacen'!$B$2:$E$3654,4,0)</f>
        <v>#N/A</v>
      </c>
      <c r="F10032" s="8">
        <v>0</v>
      </c>
      <c r="G10032" s="9">
        <f>SUMIFS('Entrada - Salida'!$E:$E,'Entrada - Salida'!$D:$D,Saldo!C10032,'Entrada - Salida'!C:C,Saldo!B10032)</f>
        <v>0</v>
      </c>
      <c r="H10032" s="10">
        <f>SUMIFS('Entrada - Salida'!$F:$F,'Entrada - Salida'!$D:$D,Saldo!C10032,'Entrada - Salida'!C:C,Saldo!B10032)</f>
        <v>0</v>
      </c>
      <c r="I10032" s="11">
        <f t="shared" si="158"/>
        <v>0</v>
      </c>
      <c r="J10032" s="22"/>
    </row>
    <row r="10033" spans="4:10">
      <c r="D10033" s="4" t="s">
        <v>13</v>
      </c>
      <c r="E10033" s="4" t="e">
        <f>VLOOKUP(B10033,'[1]Base de datos Almacen'!$B$2:$E$3654,4,0)</f>
        <v>#N/A</v>
      </c>
      <c r="F10033" s="8">
        <v>0</v>
      </c>
      <c r="G10033" s="9">
        <f>SUMIFS('Entrada - Salida'!$E:$E,'Entrada - Salida'!$D:$D,Saldo!C10033,'Entrada - Salida'!C:C,Saldo!B10033)</f>
        <v>0</v>
      </c>
      <c r="H10033" s="10">
        <f>SUMIFS('Entrada - Salida'!$F:$F,'Entrada - Salida'!$D:$D,Saldo!C10033,'Entrada - Salida'!C:C,Saldo!B10033)</f>
        <v>0</v>
      </c>
      <c r="I10033" s="11">
        <f t="shared" si="158"/>
        <v>0</v>
      </c>
      <c r="J10033" s="22"/>
    </row>
    <row r="10034" spans="4:10">
      <c r="D10034" s="4" t="s">
        <v>13</v>
      </c>
      <c r="E10034" s="4" t="e">
        <f>VLOOKUP(B10034,'[1]Base de datos Almacen'!$B$2:$E$3654,4,0)</f>
        <v>#N/A</v>
      </c>
      <c r="F10034" s="8">
        <v>0</v>
      </c>
      <c r="G10034" s="9">
        <f>SUMIFS('Entrada - Salida'!$E:$E,'Entrada - Salida'!$D:$D,Saldo!C10034,'Entrada - Salida'!C:C,Saldo!B10034)</f>
        <v>0</v>
      </c>
      <c r="H10034" s="10">
        <f>SUMIFS('Entrada - Salida'!$F:$F,'Entrada - Salida'!$D:$D,Saldo!C10034,'Entrada - Salida'!C:C,Saldo!B10034)</f>
        <v>0</v>
      </c>
      <c r="I10034" s="11">
        <f t="shared" si="158"/>
        <v>0</v>
      </c>
      <c r="J10034" s="22"/>
    </row>
    <row r="10035" spans="4:10">
      <c r="D10035" s="4" t="s">
        <v>13</v>
      </c>
      <c r="E10035" s="4" t="e">
        <f>VLOOKUP(B10035,'[1]Base de datos Almacen'!$B$2:$E$3654,4,0)</f>
        <v>#N/A</v>
      </c>
      <c r="F10035" s="8">
        <v>0</v>
      </c>
      <c r="G10035" s="9">
        <f>SUMIFS('Entrada - Salida'!$E:$E,'Entrada - Salida'!$D:$D,Saldo!C10035,'Entrada - Salida'!C:C,Saldo!B10035)</f>
        <v>0</v>
      </c>
      <c r="H10035" s="10">
        <f>SUMIFS('Entrada - Salida'!$F:$F,'Entrada - Salida'!$D:$D,Saldo!C10035,'Entrada - Salida'!C:C,Saldo!B10035)</f>
        <v>0</v>
      </c>
      <c r="I10035" s="11">
        <f t="shared" si="158"/>
        <v>0</v>
      </c>
      <c r="J10035" s="22"/>
    </row>
    <row r="10036" spans="4:10">
      <c r="D10036" s="4" t="s">
        <v>13</v>
      </c>
      <c r="E10036" s="4" t="e">
        <f>VLOOKUP(B10036,'[1]Base de datos Almacen'!$B$2:$E$3654,4,0)</f>
        <v>#N/A</v>
      </c>
      <c r="F10036" s="8">
        <v>0</v>
      </c>
      <c r="G10036" s="9">
        <f>SUMIFS('Entrada - Salida'!$E:$E,'Entrada - Salida'!$D:$D,Saldo!C10036,'Entrada - Salida'!C:C,Saldo!B10036)</f>
        <v>0</v>
      </c>
      <c r="H10036" s="10">
        <f>SUMIFS('Entrada - Salida'!$F:$F,'Entrada - Salida'!$D:$D,Saldo!C10036,'Entrada - Salida'!C:C,Saldo!B10036)</f>
        <v>0</v>
      </c>
      <c r="I10036" s="11">
        <f t="shared" si="158"/>
        <v>0</v>
      </c>
      <c r="J10036" s="22"/>
    </row>
    <row r="10037" spans="4:10">
      <c r="D10037" s="4" t="s">
        <v>13</v>
      </c>
      <c r="E10037" s="4" t="e">
        <f>VLOOKUP(B10037,'[1]Base de datos Almacen'!$B$2:$E$3654,4,0)</f>
        <v>#N/A</v>
      </c>
      <c r="F10037" s="8">
        <v>0</v>
      </c>
      <c r="G10037" s="9">
        <f>SUMIFS('Entrada - Salida'!$E:$E,'Entrada - Salida'!$D:$D,Saldo!C10037,'Entrada - Salida'!C:C,Saldo!B10037)</f>
        <v>0</v>
      </c>
      <c r="H10037" s="10">
        <f>SUMIFS('Entrada - Salida'!$F:$F,'Entrada - Salida'!$D:$D,Saldo!C10037,'Entrada - Salida'!C:C,Saldo!B10037)</f>
        <v>0</v>
      </c>
      <c r="I10037" s="11">
        <f t="shared" si="158"/>
        <v>0</v>
      </c>
      <c r="J10037" s="22"/>
    </row>
    <row r="10038" spans="4:10">
      <c r="D10038" s="4" t="s">
        <v>13</v>
      </c>
      <c r="E10038" s="4" t="e">
        <f>VLOOKUP(B10038,'[1]Base de datos Almacen'!$B$2:$E$3654,4,0)</f>
        <v>#N/A</v>
      </c>
      <c r="F10038" s="8">
        <v>0</v>
      </c>
      <c r="G10038" s="9">
        <f>SUMIFS('Entrada - Salida'!$E:$E,'Entrada - Salida'!$D:$D,Saldo!C10038,'Entrada - Salida'!C:C,Saldo!B10038)</f>
        <v>0</v>
      </c>
      <c r="H10038" s="10">
        <f>SUMIFS('Entrada - Salida'!$F:$F,'Entrada - Salida'!$D:$D,Saldo!C10038,'Entrada - Salida'!C:C,Saldo!B10038)</f>
        <v>0</v>
      </c>
      <c r="I10038" s="11">
        <f t="shared" si="158"/>
        <v>0</v>
      </c>
      <c r="J10038" s="22"/>
    </row>
    <row r="10039" spans="4:10">
      <c r="D10039" s="4" t="s">
        <v>13</v>
      </c>
      <c r="E10039" s="4" t="e">
        <f>VLOOKUP(B10039,'[1]Base de datos Almacen'!$B$2:$E$3654,4,0)</f>
        <v>#N/A</v>
      </c>
      <c r="F10039" s="8">
        <v>0</v>
      </c>
      <c r="G10039" s="9">
        <f>SUMIFS('Entrada - Salida'!$E:$E,'Entrada - Salida'!$D:$D,Saldo!C10039,'Entrada - Salida'!C:C,Saldo!B10039)</f>
        <v>0</v>
      </c>
      <c r="H10039" s="10">
        <f>SUMIFS('Entrada - Salida'!$F:$F,'Entrada - Salida'!$D:$D,Saldo!C10039,'Entrada - Salida'!C:C,Saldo!B10039)</f>
        <v>0</v>
      </c>
      <c r="I10039" s="11">
        <f t="shared" si="158"/>
        <v>0</v>
      </c>
      <c r="J10039" s="22"/>
    </row>
    <row r="10040" spans="4:10">
      <c r="D10040" s="4" t="s">
        <v>13</v>
      </c>
      <c r="E10040" s="4" t="e">
        <f>VLOOKUP(B10040,'[1]Base de datos Almacen'!$B$2:$E$3654,4,0)</f>
        <v>#N/A</v>
      </c>
      <c r="F10040" s="8">
        <v>0</v>
      </c>
      <c r="G10040" s="9">
        <f>SUMIFS('Entrada - Salida'!$E:$E,'Entrada - Salida'!$D:$D,Saldo!C10040,'Entrada - Salida'!C:C,Saldo!B10040)</f>
        <v>0</v>
      </c>
      <c r="H10040" s="10">
        <f>SUMIFS('Entrada - Salida'!$F:$F,'Entrada - Salida'!$D:$D,Saldo!C10040,'Entrada - Salida'!C:C,Saldo!B10040)</f>
        <v>0</v>
      </c>
      <c r="I10040" s="11">
        <f t="shared" si="158"/>
        <v>0</v>
      </c>
      <c r="J10040" s="22"/>
    </row>
    <row r="10041" spans="4:10">
      <c r="D10041" s="4" t="s">
        <v>13</v>
      </c>
      <c r="E10041" s="4" t="e">
        <f>VLOOKUP(B10041,'[1]Base de datos Almacen'!$B$2:$E$3654,4,0)</f>
        <v>#N/A</v>
      </c>
      <c r="F10041" s="8">
        <v>0</v>
      </c>
      <c r="G10041" s="9">
        <f>SUMIFS('Entrada - Salida'!$E:$E,'Entrada - Salida'!$D:$D,Saldo!C10041,'Entrada - Salida'!C:C,Saldo!B10041)</f>
        <v>0</v>
      </c>
      <c r="H10041" s="10">
        <f>SUMIFS('Entrada - Salida'!$F:$F,'Entrada - Salida'!$D:$D,Saldo!C10041,'Entrada - Salida'!C:C,Saldo!B10041)</f>
        <v>0</v>
      </c>
      <c r="I10041" s="11">
        <f t="shared" si="158"/>
        <v>0</v>
      </c>
      <c r="J10041" s="22"/>
    </row>
    <row r="10042" spans="4:10">
      <c r="D10042" s="4" t="s">
        <v>13</v>
      </c>
      <c r="E10042" s="4" t="e">
        <f>VLOOKUP(B10042,'[1]Base de datos Almacen'!$B$2:$E$3654,4,0)</f>
        <v>#N/A</v>
      </c>
      <c r="F10042" s="8">
        <v>0</v>
      </c>
      <c r="G10042" s="9">
        <f>SUMIFS('Entrada - Salida'!$E:$E,'Entrada - Salida'!$D:$D,Saldo!C10042,'Entrada - Salida'!C:C,Saldo!B10042)</f>
        <v>0</v>
      </c>
      <c r="H10042" s="10">
        <f>SUMIFS('Entrada - Salida'!$F:$F,'Entrada - Salida'!$D:$D,Saldo!C10042,'Entrada - Salida'!C:C,Saldo!B10042)</f>
        <v>0</v>
      </c>
      <c r="I10042" s="11">
        <f t="shared" si="158"/>
        <v>0</v>
      </c>
      <c r="J10042" s="22"/>
    </row>
    <row r="10043" spans="4:10">
      <c r="D10043" s="4" t="s">
        <v>13</v>
      </c>
      <c r="E10043" s="4" t="e">
        <f>VLOOKUP(B10043,'[1]Base de datos Almacen'!$B$2:$E$3654,4,0)</f>
        <v>#N/A</v>
      </c>
      <c r="F10043" s="8">
        <v>0</v>
      </c>
      <c r="G10043" s="9">
        <f>SUMIFS('Entrada - Salida'!$E:$E,'Entrada - Salida'!$D:$D,Saldo!C10043,'Entrada - Salida'!C:C,Saldo!B10043)</f>
        <v>0</v>
      </c>
      <c r="H10043" s="10">
        <f>SUMIFS('Entrada - Salida'!$F:$F,'Entrada - Salida'!$D:$D,Saldo!C10043,'Entrada - Salida'!C:C,Saldo!B10043)</f>
        <v>0</v>
      </c>
      <c r="I10043" s="11">
        <f t="shared" si="158"/>
        <v>0</v>
      </c>
      <c r="J10043" s="22"/>
    </row>
    <row r="10044" spans="4:10">
      <c r="D10044" s="4" t="s">
        <v>13</v>
      </c>
      <c r="E10044" s="4" t="e">
        <f>VLOOKUP(B10044,'[1]Base de datos Almacen'!$B$2:$E$3654,4,0)</f>
        <v>#N/A</v>
      </c>
      <c r="F10044" s="8">
        <v>0</v>
      </c>
      <c r="G10044" s="9">
        <f>SUMIFS('Entrada - Salida'!$E:$E,'Entrada - Salida'!$D:$D,Saldo!C10044,'Entrada - Salida'!C:C,Saldo!B10044)</f>
        <v>0</v>
      </c>
      <c r="H10044" s="10">
        <f>SUMIFS('Entrada - Salida'!$F:$F,'Entrada - Salida'!$D:$D,Saldo!C10044,'Entrada - Salida'!C:C,Saldo!B10044)</f>
        <v>0</v>
      </c>
      <c r="I10044" s="11">
        <f t="shared" si="158"/>
        <v>0</v>
      </c>
      <c r="J10044" s="22"/>
    </row>
    <row r="10045" spans="4:10">
      <c r="D10045" s="4" t="s">
        <v>13</v>
      </c>
      <c r="E10045" s="4" t="e">
        <f>VLOOKUP(B10045,'[1]Base de datos Almacen'!$B$2:$E$3654,4,0)</f>
        <v>#N/A</v>
      </c>
      <c r="F10045" s="8">
        <v>0</v>
      </c>
      <c r="G10045" s="9">
        <f>SUMIFS('Entrada - Salida'!$E:$E,'Entrada - Salida'!$D:$D,Saldo!C10045,'Entrada - Salida'!C:C,Saldo!B10045)</f>
        <v>0</v>
      </c>
      <c r="H10045" s="10">
        <f>SUMIFS('Entrada - Salida'!$F:$F,'Entrada - Salida'!$D:$D,Saldo!C10045,'Entrada - Salida'!C:C,Saldo!B10045)</f>
        <v>0</v>
      </c>
      <c r="I10045" s="11">
        <f t="shared" si="158"/>
        <v>0</v>
      </c>
      <c r="J10045" s="22"/>
    </row>
    <row r="10046" spans="4:10">
      <c r="D10046" s="4" t="s">
        <v>13</v>
      </c>
      <c r="E10046" s="4" t="e">
        <f>VLOOKUP(B10046,'[1]Base de datos Almacen'!$B$2:$E$3654,4,0)</f>
        <v>#N/A</v>
      </c>
      <c r="F10046" s="8">
        <v>0</v>
      </c>
      <c r="G10046" s="9">
        <f>SUMIFS('Entrada - Salida'!$E:$E,'Entrada - Salida'!$D:$D,Saldo!C10046,'Entrada - Salida'!C:C,Saldo!B10046)</f>
        <v>0</v>
      </c>
      <c r="H10046" s="10">
        <f>SUMIFS('Entrada - Salida'!$F:$F,'Entrada - Salida'!$D:$D,Saldo!C10046,'Entrada - Salida'!C:C,Saldo!B10046)</f>
        <v>0</v>
      </c>
      <c r="I10046" s="11">
        <f t="shared" si="158"/>
        <v>0</v>
      </c>
      <c r="J10046" s="22"/>
    </row>
    <row r="10047" spans="4:10">
      <c r="D10047" s="4" t="s">
        <v>13</v>
      </c>
      <c r="E10047" s="4" t="e">
        <f>VLOOKUP(B10047,'[1]Base de datos Almacen'!$B$2:$E$3654,4,0)</f>
        <v>#N/A</v>
      </c>
      <c r="F10047" s="8">
        <v>0</v>
      </c>
      <c r="G10047" s="9">
        <f>SUMIFS('Entrada - Salida'!$E:$E,'Entrada - Salida'!$D:$D,Saldo!C10047,'Entrada - Salida'!C:C,Saldo!B10047)</f>
        <v>0</v>
      </c>
      <c r="H10047" s="10">
        <f>SUMIFS('Entrada - Salida'!$F:$F,'Entrada - Salida'!$D:$D,Saldo!C10047,'Entrada - Salida'!C:C,Saldo!B10047)</f>
        <v>0</v>
      </c>
      <c r="I10047" s="11">
        <f t="shared" si="158"/>
        <v>0</v>
      </c>
      <c r="J10047" s="22"/>
    </row>
    <row r="10048" spans="4:10">
      <c r="D10048" s="4" t="s">
        <v>13</v>
      </c>
      <c r="E10048" s="4" t="e">
        <f>VLOOKUP(B10048,'[1]Base de datos Almacen'!$B$2:$E$3654,4,0)</f>
        <v>#N/A</v>
      </c>
      <c r="F10048" s="8">
        <v>0</v>
      </c>
      <c r="G10048" s="9">
        <f>SUMIFS('Entrada - Salida'!$E:$E,'Entrada - Salida'!$D:$D,Saldo!C10048,'Entrada - Salida'!C:C,Saldo!B10048)</f>
        <v>0</v>
      </c>
      <c r="H10048" s="10">
        <f>SUMIFS('Entrada - Salida'!$F:$F,'Entrada - Salida'!$D:$D,Saldo!C10048,'Entrada - Salida'!C:C,Saldo!B10048)</f>
        <v>0</v>
      </c>
      <c r="I10048" s="11">
        <f t="shared" si="158"/>
        <v>0</v>
      </c>
      <c r="J10048" s="22"/>
    </row>
    <row r="10049" spans="4:10">
      <c r="D10049" s="4" t="s">
        <v>13</v>
      </c>
      <c r="E10049" s="4" t="e">
        <f>VLOOKUP(B10049,'[1]Base de datos Almacen'!$B$2:$E$3654,4,0)</f>
        <v>#N/A</v>
      </c>
      <c r="F10049" s="8">
        <v>0</v>
      </c>
      <c r="G10049" s="9">
        <f>SUMIFS('Entrada - Salida'!$E:$E,'Entrada - Salida'!$D:$D,Saldo!C10049,'Entrada - Salida'!C:C,Saldo!B10049)</f>
        <v>0</v>
      </c>
      <c r="H10049" s="10">
        <f>SUMIFS('Entrada - Salida'!$F:$F,'Entrada - Salida'!$D:$D,Saldo!C10049,'Entrada - Salida'!C:C,Saldo!B10049)</f>
        <v>0</v>
      </c>
      <c r="I10049" s="11">
        <f t="shared" ref="I10049:I10064" si="159">+(G10049-H10049)+F10049</f>
        <v>0</v>
      </c>
      <c r="J10049" s="22"/>
    </row>
    <row r="10050" spans="4:10">
      <c r="D10050" s="4" t="s">
        <v>13</v>
      </c>
      <c r="E10050" s="4" t="e">
        <f>VLOOKUP(B10050,'[1]Base de datos Almacen'!$B$2:$E$3654,4,0)</f>
        <v>#N/A</v>
      </c>
      <c r="F10050" s="8">
        <v>0</v>
      </c>
      <c r="G10050" s="9">
        <f>SUMIFS('Entrada - Salida'!$E:$E,'Entrada - Salida'!$D:$D,Saldo!C10050,'Entrada - Salida'!C:C,Saldo!B10050)</f>
        <v>0</v>
      </c>
      <c r="H10050" s="10">
        <f>SUMIFS('Entrada - Salida'!$F:$F,'Entrada - Salida'!$D:$D,Saldo!C10050,'Entrada - Salida'!C:C,Saldo!B10050)</f>
        <v>0</v>
      </c>
      <c r="I10050" s="11">
        <f t="shared" si="159"/>
        <v>0</v>
      </c>
      <c r="J10050" s="22"/>
    </row>
    <row r="10051" spans="4:10">
      <c r="D10051" s="4" t="s">
        <v>13</v>
      </c>
      <c r="E10051" s="4" t="e">
        <f>VLOOKUP(B10051,'[1]Base de datos Almacen'!$B$2:$E$3897,4,0)</f>
        <v>#N/A</v>
      </c>
      <c r="F10051" s="8">
        <v>0</v>
      </c>
      <c r="G10051" s="9">
        <f>SUMIFS('Entrada - Salida'!$E:$E,'Entrada - Salida'!$D:$D,Saldo!C10051,'Entrada - Salida'!C:C,Saldo!B10051)</f>
        <v>0</v>
      </c>
      <c r="H10051" s="10">
        <f>SUMIFS('Entrada - Salida'!$F:$F,'Entrada - Salida'!$D:$D,Saldo!C10051,'Entrada - Salida'!C:C,Saldo!B10051)</f>
        <v>0</v>
      </c>
      <c r="I10051" s="11">
        <f t="shared" si="159"/>
        <v>0</v>
      </c>
      <c r="J10051" s="22"/>
    </row>
    <row r="10052" spans="4:10">
      <c r="D10052" s="4" t="s">
        <v>13</v>
      </c>
      <c r="E10052" s="4" t="e">
        <f>VLOOKUP(B10052,'[1]Base de datos Almacen'!$B$2:$E$3897,4,0)</f>
        <v>#N/A</v>
      </c>
      <c r="F10052" s="8">
        <v>0</v>
      </c>
      <c r="G10052" s="9">
        <f>SUMIFS('Entrada - Salida'!$E:$E,'Entrada - Salida'!$D:$D,Saldo!C10052,'Entrada - Salida'!C:C,Saldo!B10052)</f>
        <v>0</v>
      </c>
      <c r="H10052" s="10">
        <f>SUMIFS('Entrada - Salida'!$F:$F,'Entrada - Salida'!$D:$D,Saldo!C10052,'Entrada - Salida'!C:C,Saldo!B10052)</f>
        <v>0</v>
      </c>
      <c r="I10052" s="11">
        <f t="shared" si="159"/>
        <v>0</v>
      </c>
      <c r="J10052" s="22"/>
    </row>
    <row r="10053" spans="4:10">
      <c r="D10053" s="4" t="s">
        <v>13</v>
      </c>
      <c r="E10053" s="4" t="e">
        <f>VLOOKUP(B10053,'[1]Base de datos Almacen'!$B$2:$E$3897,4,0)</f>
        <v>#N/A</v>
      </c>
      <c r="F10053" s="8">
        <v>0</v>
      </c>
      <c r="G10053" s="9">
        <f>SUMIFS('Entrada - Salida'!$E:$E,'Entrada - Salida'!$D:$D,Saldo!C10053,'Entrada - Salida'!C:C,Saldo!B10053)</f>
        <v>0</v>
      </c>
      <c r="H10053" s="10">
        <f>SUMIFS('Entrada - Salida'!$F:$F,'Entrada - Salida'!$D:$D,Saldo!C10053,'Entrada - Salida'!C:C,Saldo!B10053)</f>
        <v>0</v>
      </c>
      <c r="I10053" s="11">
        <f t="shared" si="159"/>
        <v>0</v>
      </c>
      <c r="J10053" s="22"/>
    </row>
    <row r="10054" spans="4:10">
      <c r="D10054" s="4" t="s">
        <v>13</v>
      </c>
      <c r="E10054" s="4" t="e">
        <f>VLOOKUP(B10054,'[1]Base de datos Almacen'!$B$2:$E$3897,4,0)</f>
        <v>#N/A</v>
      </c>
      <c r="F10054" s="8">
        <v>0</v>
      </c>
      <c r="G10054" s="9">
        <f>SUMIFS('Entrada - Salida'!$E:$E,'Entrada - Salida'!$D:$D,Saldo!C10054,'Entrada - Salida'!C:C,Saldo!B10054)</f>
        <v>0</v>
      </c>
      <c r="H10054" s="10">
        <f>SUMIFS('Entrada - Salida'!$F:$F,'Entrada - Salida'!$D:$D,Saldo!C10054,'Entrada - Salida'!C:C,Saldo!B10054)</f>
        <v>0</v>
      </c>
      <c r="I10054" s="11">
        <f t="shared" si="159"/>
        <v>0</v>
      </c>
      <c r="J10054" s="22"/>
    </row>
    <row r="10055" spans="4:10">
      <c r="D10055" s="4" t="s">
        <v>13</v>
      </c>
      <c r="E10055" s="4" t="e">
        <f>VLOOKUP(B10055,'[1]Base de datos Almacen'!$B$2:$E$3897,4,0)</f>
        <v>#N/A</v>
      </c>
      <c r="F10055" s="8">
        <v>0</v>
      </c>
      <c r="G10055" s="9">
        <f>SUMIFS('Entrada - Salida'!$E:$E,'Entrada - Salida'!$D:$D,Saldo!C10055,'Entrada - Salida'!C:C,Saldo!B10055)</f>
        <v>0</v>
      </c>
      <c r="H10055" s="10">
        <f>SUMIFS('Entrada - Salida'!$F:$F,'Entrada - Salida'!$D:$D,Saldo!C10055,'Entrada - Salida'!C:C,Saldo!B10055)</f>
        <v>0</v>
      </c>
      <c r="I10055" s="11">
        <f t="shared" si="159"/>
        <v>0</v>
      </c>
      <c r="J10055" s="22"/>
    </row>
    <row r="10056" spans="4:10">
      <c r="D10056" s="4" t="s">
        <v>13</v>
      </c>
      <c r="E10056" s="4" t="e">
        <f>VLOOKUP(B10056,'[1]Base de datos Almacen'!$B$2:$E$3897,4,0)</f>
        <v>#N/A</v>
      </c>
      <c r="F10056" s="8">
        <v>0</v>
      </c>
      <c r="G10056" s="9">
        <f>SUMIFS('Entrada - Salida'!$E:$E,'Entrada - Salida'!$D:$D,Saldo!C10056,'Entrada - Salida'!C:C,Saldo!B10056)</f>
        <v>0</v>
      </c>
      <c r="H10056" s="10">
        <f>SUMIFS('Entrada - Salida'!$F:$F,'Entrada - Salida'!$D:$D,Saldo!C10056,'Entrada - Salida'!C:C,Saldo!B10056)</f>
        <v>0</v>
      </c>
      <c r="I10056" s="11">
        <f t="shared" si="159"/>
        <v>0</v>
      </c>
      <c r="J10056" s="22"/>
    </row>
    <row r="10057" spans="4:10">
      <c r="D10057" s="4" t="s">
        <v>13</v>
      </c>
      <c r="E10057" s="4" t="e">
        <f>VLOOKUP(B10057,'[1]Base de datos Almacen'!$B$2:$E$3897,4,0)</f>
        <v>#N/A</v>
      </c>
      <c r="F10057" s="8">
        <v>0</v>
      </c>
      <c r="G10057" s="9">
        <f>SUMIFS('Entrada - Salida'!$E:$E,'Entrada - Salida'!$D:$D,Saldo!C10057,'Entrada - Salida'!C:C,Saldo!B10057)</f>
        <v>0</v>
      </c>
      <c r="H10057" s="10">
        <f>SUMIFS('Entrada - Salida'!$F:$F,'Entrada - Salida'!$D:$D,Saldo!C10057,'Entrada - Salida'!C:C,Saldo!B10057)</f>
        <v>0</v>
      </c>
      <c r="I10057" s="11">
        <f t="shared" si="159"/>
        <v>0</v>
      </c>
      <c r="J10057" s="22"/>
    </row>
    <row r="10058" spans="4:10">
      <c r="D10058" s="4" t="s">
        <v>13</v>
      </c>
      <c r="E10058" s="4" t="e">
        <f>VLOOKUP(B10058,'[1]Base de datos Almacen'!$B$2:$E$3897,4,0)</f>
        <v>#N/A</v>
      </c>
      <c r="F10058" s="8">
        <v>0</v>
      </c>
      <c r="G10058" s="9">
        <f>SUMIFS('Entrada - Salida'!$E:$E,'Entrada - Salida'!$D:$D,Saldo!C10058,'Entrada - Salida'!C:C,Saldo!B10058)</f>
        <v>0</v>
      </c>
      <c r="H10058" s="10">
        <f>SUMIFS('Entrada - Salida'!$F:$F,'Entrada - Salida'!$D:$D,Saldo!C10058,'Entrada - Salida'!C:C,Saldo!B10058)</f>
        <v>0</v>
      </c>
      <c r="I10058" s="11">
        <f t="shared" si="159"/>
        <v>0</v>
      </c>
      <c r="J10058" s="22"/>
    </row>
    <row r="10059" spans="4:10">
      <c r="D10059" s="4" t="s">
        <v>13</v>
      </c>
      <c r="E10059" s="4" t="e">
        <f>VLOOKUP(B10059,'[1]Base de datos Almacen'!$B$2:$E$3897,4,0)</f>
        <v>#N/A</v>
      </c>
      <c r="F10059" s="8">
        <v>0</v>
      </c>
      <c r="G10059" s="9">
        <f>SUMIFS('Entrada - Salida'!$E:$E,'Entrada - Salida'!$D:$D,Saldo!C10059,'Entrada - Salida'!C:C,Saldo!B10059)</f>
        <v>0</v>
      </c>
      <c r="H10059" s="10">
        <f>SUMIFS('Entrada - Salida'!$F:$F,'Entrada - Salida'!$D:$D,Saldo!C10059,'Entrada - Salida'!C:C,Saldo!B10059)</f>
        <v>0</v>
      </c>
      <c r="I10059" s="11">
        <f t="shared" si="159"/>
        <v>0</v>
      </c>
      <c r="J10059" s="22"/>
    </row>
    <row r="10060" spans="4:10">
      <c r="D10060" s="4" t="s">
        <v>13</v>
      </c>
      <c r="E10060" s="4" t="e">
        <f>VLOOKUP(B10060,'[1]Base de datos Almacen'!$B$2:$E$3897,4,0)</f>
        <v>#N/A</v>
      </c>
      <c r="F10060" s="8">
        <v>0</v>
      </c>
      <c r="G10060" s="9">
        <f>SUMIFS('Entrada - Salida'!$E:$E,'Entrada - Salida'!$D:$D,Saldo!C10060,'Entrada - Salida'!C:C,Saldo!B10060)</f>
        <v>0</v>
      </c>
      <c r="H10060" s="10">
        <f>SUMIFS('Entrada - Salida'!$F:$F,'Entrada - Salida'!$D:$D,Saldo!C10060,'Entrada - Salida'!C:C,Saldo!B10060)</f>
        <v>0</v>
      </c>
      <c r="I10060" s="11">
        <f t="shared" si="159"/>
        <v>0</v>
      </c>
      <c r="J10060" s="22"/>
    </row>
    <row r="10061" spans="4:10">
      <c r="D10061" s="4" t="s">
        <v>13</v>
      </c>
      <c r="E10061" s="4" t="e">
        <f>VLOOKUP(B10061,'[1]Base de datos Almacen'!$B$2:$E$3897,4,0)</f>
        <v>#N/A</v>
      </c>
      <c r="F10061" s="8">
        <v>0</v>
      </c>
      <c r="G10061" s="9">
        <f>SUMIFS('Entrada - Salida'!$E:$E,'Entrada - Salida'!$D:$D,Saldo!C10061,'Entrada - Salida'!C:C,Saldo!B10061)</f>
        <v>0</v>
      </c>
      <c r="H10061" s="10">
        <f>SUMIFS('Entrada - Salida'!$F:$F,'Entrada - Salida'!$D:$D,Saldo!C10061,'Entrada - Salida'!C:C,Saldo!B10061)</f>
        <v>0</v>
      </c>
      <c r="I10061" s="11">
        <f t="shared" si="159"/>
        <v>0</v>
      </c>
      <c r="J10061" s="22"/>
    </row>
    <row r="10062" spans="4:10">
      <c r="D10062" s="4" t="s">
        <v>13</v>
      </c>
      <c r="E10062" s="4" t="e">
        <f>VLOOKUP(B10062,'[1]Base de datos Almacen'!$B$2:$E$3897,4,0)</f>
        <v>#N/A</v>
      </c>
      <c r="F10062" s="8">
        <v>0</v>
      </c>
      <c r="G10062" s="9">
        <f>SUMIFS('Entrada - Salida'!$E:$E,'Entrada - Salida'!$D:$D,Saldo!C10062,'Entrada - Salida'!C:C,Saldo!B10062)</f>
        <v>0</v>
      </c>
      <c r="H10062" s="10">
        <f>SUMIFS('Entrada - Salida'!$F:$F,'Entrada - Salida'!$D:$D,Saldo!C10062,'Entrada - Salida'!C:C,Saldo!B10062)</f>
        <v>0</v>
      </c>
      <c r="I10062" s="11">
        <f t="shared" si="159"/>
        <v>0</v>
      </c>
      <c r="J10062" s="22"/>
    </row>
    <row r="10063" spans="4:10">
      <c r="D10063" s="4" t="s">
        <v>13</v>
      </c>
      <c r="E10063" s="4" t="e">
        <f>VLOOKUP(B10063,'[1]Base de datos Almacen'!$B$2:$E$3897,4,0)</f>
        <v>#N/A</v>
      </c>
      <c r="F10063" s="8">
        <v>0</v>
      </c>
      <c r="G10063" s="9">
        <f>SUMIFS('Entrada - Salida'!$E:$E,'Entrada - Salida'!$D:$D,Saldo!C10063,'Entrada - Salida'!C:C,Saldo!B10063)</f>
        <v>0</v>
      </c>
      <c r="H10063" s="10">
        <f>SUMIFS('Entrada - Salida'!$F:$F,'Entrada - Salida'!$D:$D,Saldo!C10063,'Entrada - Salida'!C:C,Saldo!B10063)</f>
        <v>0</v>
      </c>
      <c r="I10063" s="11">
        <f t="shared" si="159"/>
        <v>0</v>
      </c>
      <c r="J10063" s="22"/>
    </row>
    <row r="10064" spans="4:10">
      <c r="D10064" s="4" t="s">
        <v>13</v>
      </c>
      <c r="E10064" s="4" t="e">
        <f>VLOOKUP(B10064,'[1]Base de datos Almacen'!$B$2:$E$3897,4,0)</f>
        <v>#N/A</v>
      </c>
      <c r="F10064" s="8">
        <v>0</v>
      </c>
      <c r="G10064" s="9">
        <f>SUMIFS('Entrada - Salida'!$E:$E,'Entrada - Salida'!$D:$D,Saldo!C10064,'Entrada - Salida'!C:C,Saldo!B10064)</f>
        <v>0</v>
      </c>
      <c r="H10064" s="10">
        <f>SUMIFS('Entrada - Salida'!$F:$F,'Entrada - Salida'!$D:$D,Saldo!C10064,'Entrada - Salida'!C:C,Saldo!B10064)</f>
        <v>0</v>
      </c>
      <c r="I10064" s="11">
        <f t="shared" si="159"/>
        <v>0</v>
      </c>
      <c r="J10064" s="22"/>
    </row>
    <row r="10065" spans="4:10">
      <c r="D10065" s="4" t="s">
        <v>13</v>
      </c>
      <c r="J10065" s="22"/>
    </row>
    <row r="10066" spans="4:10">
      <c r="D10066" s="4" t="s">
        <v>13</v>
      </c>
      <c r="J10066" s="22"/>
    </row>
    <row r="10067" spans="4:10">
      <c r="D10067" s="4" t="s">
        <v>13</v>
      </c>
      <c r="J10067" s="22"/>
    </row>
    <row r="10068" spans="4:10">
      <c r="D10068" s="4" t="s">
        <v>13</v>
      </c>
      <c r="J10068" s="22"/>
    </row>
    <row r="10069" spans="4:10">
      <c r="D10069" s="4" t="s">
        <v>13</v>
      </c>
      <c r="J10069" s="22"/>
    </row>
    <row r="10070" spans="4:10">
      <c r="D10070" s="4" t="s">
        <v>13</v>
      </c>
      <c r="J10070" s="22"/>
    </row>
    <row r="10071" spans="4:10">
      <c r="D10071" s="4" t="s">
        <v>13</v>
      </c>
      <c r="J10071" s="22"/>
    </row>
    <row r="10072" spans="4:10">
      <c r="D10072" s="4" t="s">
        <v>13</v>
      </c>
      <c r="J10072" s="22"/>
    </row>
    <row r="10073" spans="4:10">
      <c r="D10073" s="4" t="s">
        <v>13</v>
      </c>
      <c r="J10073" s="22"/>
    </row>
    <row r="10074" spans="4:10">
      <c r="D10074" s="4" t="s">
        <v>13</v>
      </c>
      <c r="J10074" s="22"/>
    </row>
    <row r="10075" spans="4:10">
      <c r="D10075" s="4" t="s">
        <v>13</v>
      </c>
      <c r="J10075" s="22"/>
    </row>
    <row r="10076" spans="4:10">
      <c r="D10076" s="4" t="s">
        <v>13</v>
      </c>
      <c r="J10076" s="22"/>
    </row>
    <row r="10077" spans="4:10">
      <c r="D10077" s="4" t="s">
        <v>13</v>
      </c>
      <c r="J10077" s="22"/>
    </row>
    <row r="10078" spans="4:10">
      <c r="D10078" s="4" t="s">
        <v>13</v>
      </c>
      <c r="E10078" s="4" t="str">
        <f>VLOOKUP(B2398,'[1]Base de datos Almacen'!$B$2:$E$3897,4,0)</f>
        <v>EST.5.3.1</v>
      </c>
      <c r="F10078" s="8">
        <v>0</v>
      </c>
      <c r="G10078" s="9">
        <f>SUMIFS('Entrada - Salida'!$E:$E,'Entrada - Salida'!$D:$D,Saldo!C2398,'Entrada - Salida'!C:C,Saldo!B2398)</f>
        <v>1</v>
      </c>
      <c r="H10078" s="10">
        <f>SUMIFS('Entrada - Salida'!$F:$F,'Entrada - Salida'!$D:$D,Saldo!C2398,'Entrada - Salida'!C:C,Saldo!B2398)</f>
        <v>0</v>
      </c>
      <c r="I10078" s="11">
        <f t="shared" ref="I10078:I10141" si="160">+(G10078-H10078)+F10078</f>
        <v>1</v>
      </c>
    </row>
    <row r="10079" spans="4:10">
      <c r="D10079" s="4" t="s">
        <v>13</v>
      </c>
      <c r="E10079" s="4" t="str">
        <f>VLOOKUP(B2399,'[1]Base de datos Almacen'!$B$2:$E$3897,4,0)</f>
        <v>EST.1.6.5</v>
      </c>
      <c r="F10079" s="8">
        <v>0</v>
      </c>
      <c r="G10079" s="9">
        <f>SUMIFS('Entrada - Salida'!$E:$E,'Entrada - Salida'!$D:$D,Saldo!C2399,'Entrada - Salida'!C:C,Saldo!B2399)</f>
        <v>2</v>
      </c>
      <c r="H10079" s="10">
        <f>SUMIFS('Entrada - Salida'!$F:$F,'Entrada - Salida'!$D:$D,Saldo!C2399,'Entrada - Salida'!C:C,Saldo!B2399)</f>
        <v>0</v>
      </c>
      <c r="I10079" s="11">
        <f t="shared" si="160"/>
        <v>2</v>
      </c>
    </row>
    <row r="10080" spans="4:10">
      <c r="D10080" s="4" t="s">
        <v>13</v>
      </c>
      <c r="E10080" s="4" t="str">
        <f>VLOOKUP(B2400,'[1]Base de datos Almacen'!$B$2:$E$3897,4,0)</f>
        <v>EST.5.3.1</v>
      </c>
      <c r="F10080" s="8">
        <v>0</v>
      </c>
      <c r="G10080" s="9">
        <f>SUMIFS('Entrada - Salida'!$E:$E,'Entrada - Salida'!$D:$D,Saldo!C2400,'Entrada - Salida'!C:C,Saldo!B2400)</f>
        <v>1</v>
      </c>
      <c r="H10080" s="10">
        <f>SUMIFS('Entrada - Salida'!$F:$F,'Entrada - Salida'!$D:$D,Saldo!C2400,'Entrada - Salida'!C:C,Saldo!B2400)</f>
        <v>0</v>
      </c>
      <c r="I10080" s="11">
        <f t="shared" si="160"/>
        <v>1</v>
      </c>
    </row>
    <row r="10081" spans="4:9">
      <c r="D10081" s="4" t="s">
        <v>13</v>
      </c>
      <c r="E10081" s="4" t="e">
        <f>VLOOKUP(B10081,'[1]Base de datos Almacen'!$B$2:$E$3897,4,0)</f>
        <v>#N/A</v>
      </c>
      <c r="F10081" s="8">
        <v>0</v>
      </c>
      <c r="G10081" s="9">
        <f>SUMIFS('Entrada - Salida'!$E:$E,'Entrada - Salida'!$D:$D,Saldo!C10081,'Entrada - Salida'!C:C,Saldo!B10081)</f>
        <v>0</v>
      </c>
      <c r="H10081" s="10">
        <f>SUMIFS('Entrada - Salida'!$F:$F,'Entrada - Salida'!$D:$D,Saldo!C10081,'Entrada - Salida'!C:C,Saldo!B10081)</f>
        <v>0</v>
      </c>
      <c r="I10081" s="11">
        <f t="shared" si="160"/>
        <v>0</v>
      </c>
    </row>
    <row r="10082" spans="4:9">
      <c r="D10082" s="4" t="s">
        <v>13</v>
      </c>
      <c r="E10082" s="4" t="e">
        <f>VLOOKUP(B10082,'[1]Base de datos Almacen'!$B$2:$E$3897,4,0)</f>
        <v>#N/A</v>
      </c>
      <c r="F10082" s="8">
        <v>0</v>
      </c>
      <c r="G10082" s="9">
        <f>SUMIFS('Entrada - Salida'!$E:$E,'Entrada - Salida'!$D:$D,Saldo!C10082,'Entrada - Salida'!C:C,Saldo!B10082)</f>
        <v>0</v>
      </c>
      <c r="H10082" s="10">
        <f>SUMIFS('Entrada - Salida'!$F:$F,'Entrada - Salida'!$D:$D,Saldo!C10082,'Entrada - Salida'!C:C,Saldo!B10082)</f>
        <v>0</v>
      </c>
      <c r="I10082" s="11">
        <f t="shared" si="160"/>
        <v>0</v>
      </c>
    </row>
    <row r="10083" spans="4:9">
      <c r="D10083" s="4" t="s">
        <v>13</v>
      </c>
      <c r="E10083" s="4" t="e">
        <f>VLOOKUP(B10083,'[1]Base de datos Almacen'!$B$2:$E$3897,4,0)</f>
        <v>#N/A</v>
      </c>
      <c r="F10083" s="8">
        <v>0</v>
      </c>
      <c r="G10083" s="9">
        <f>SUMIFS('Entrada - Salida'!$E:$E,'Entrada - Salida'!$D:$D,Saldo!C10083,'Entrada - Salida'!C:C,Saldo!B10083)</f>
        <v>0</v>
      </c>
      <c r="H10083" s="10">
        <f>SUMIFS('Entrada - Salida'!$F:$F,'Entrada - Salida'!$D:$D,Saldo!C10083,'Entrada - Salida'!C:C,Saldo!B10083)</f>
        <v>0</v>
      </c>
      <c r="I10083" s="11">
        <f t="shared" si="160"/>
        <v>0</v>
      </c>
    </row>
    <row r="10084" spans="4:9">
      <c r="D10084" s="4" t="s">
        <v>13</v>
      </c>
      <c r="E10084" s="4" t="e">
        <f>VLOOKUP(B10084,'[1]Base de datos Almacen'!$B$2:$E$3897,4,0)</f>
        <v>#N/A</v>
      </c>
      <c r="F10084" s="8">
        <v>0</v>
      </c>
      <c r="G10084" s="9">
        <f>SUMIFS('Entrada - Salida'!$E:$E,'Entrada - Salida'!$D:$D,Saldo!C10084,'Entrada - Salida'!C:C,Saldo!B10084)</f>
        <v>0</v>
      </c>
      <c r="H10084" s="10">
        <f>SUMIFS('Entrada - Salida'!$F:$F,'Entrada - Salida'!$D:$D,Saldo!C10084,'Entrada - Salida'!C:C,Saldo!B10084)</f>
        <v>0</v>
      </c>
      <c r="I10084" s="11">
        <f t="shared" si="160"/>
        <v>0</v>
      </c>
    </row>
    <row r="10085" spans="4:9">
      <c r="D10085" s="4" t="s">
        <v>13</v>
      </c>
      <c r="E10085" s="4" t="e">
        <f>VLOOKUP(B10085,'[1]Base de datos Almacen'!$B$2:$E$3897,4,0)</f>
        <v>#N/A</v>
      </c>
      <c r="F10085" s="8">
        <v>0</v>
      </c>
      <c r="G10085" s="9">
        <f>SUMIFS('Entrada - Salida'!$E:$E,'Entrada - Salida'!$D:$D,Saldo!C10085,'Entrada - Salida'!C:C,Saldo!B10085)</f>
        <v>0</v>
      </c>
      <c r="H10085" s="10">
        <f>SUMIFS('Entrada - Salida'!$F:$F,'Entrada - Salida'!$D:$D,Saldo!C10085,'Entrada - Salida'!C:C,Saldo!B10085)</f>
        <v>0</v>
      </c>
      <c r="I10085" s="11">
        <f t="shared" si="160"/>
        <v>0</v>
      </c>
    </row>
    <row r="10086" spans="4:9">
      <c r="D10086" s="4" t="s">
        <v>13</v>
      </c>
      <c r="E10086" s="4" t="e">
        <f>VLOOKUP(B10086,'[1]Base de datos Almacen'!$B$2:$E$3897,4,0)</f>
        <v>#N/A</v>
      </c>
      <c r="F10086" s="8">
        <v>0</v>
      </c>
      <c r="G10086" s="9">
        <f>SUMIFS('Entrada - Salida'!$E:$E,'Entrada - Salida'!$D:$D,Saldo!C10086,'Entrada - Salida'!C:C,Saldo!B10086)</f>
        <v>0</v>
      </c>
      <c r="H10086" s="10">
        <f>SUMIFS('Entrada - Salida'!$F:$F,'Entrada - Salida'!$D:$D,Saldo!C10086,'Entrada - Salida'!C:C,Saldo!B10086)</f>
        <v>0</v>
      </c>
      <c r="I10086" s="11">
        <f t="shared" si="160"/>
        <v>0</v>
      </c>
    </row>
    <row r="10087" spans="4:9">
      <c r="D10087" s="4" t="s">
        <v>13</v>
      </c>
      <c r="E10087" s="4" t="e">
        <f>VLOOKUP(B10087,'[1]Base de datos Almacen'!$B$2:$E$3897,4,0)</f>
        <v>#N/A</v>
      </c>
      <c r="F10087" s="8">
        <v>0</v>
      </c>
      <c r="G10087" s="9">
        <f>SUMIFS('Entrada - Salida'!$E:$E,'Entrada - Salida'!$D:$D,Saldo!C10087,'Entrada - Salida'!C:C,Saldo!B10087)</f>
        <v>0</v>
      </c>
      <c r="H10087" s="10">
        <f>SUMIFS('Entrada - Salida'!$F:$F,'Entrada - Salida'!$D:$D,Saldo!C10087,'Entrada - Salida'!C:C,Saldo!B10087)</f>
        <v>0</v>
      </c>
      <c r="I10087" s="11">
        <f t="shared" si="160"/>
        <v>0</v>
      </c>
    </row>
    <row r="10088" spans="4:9">
      <c r="D10088" s="4" t="s">
        <v>13</v>
      </c>
      <c r="E10088" s="4" t="e">
        <f>VLOOKUP(B10088,'[1]Base de datos Almacen'!$B$2:$E$3897,4,0)</f>
        <v>#N/A</v>
      </c>
      <c r="F10088" s="8">
        <v>0</v>
      </c>
      <c r="G10088" s="9">
        <f>SUMIFS('Entrada - Salida'!$E:$E,'Entrada - Salida'!$D:$D,Saldo!C10088,'Entrada - Salida'!C:C,Saldo!B10088)</f>
        <v>0</v>
      </c>
      <c r="H10088" s="10">
        <f>SUMIFS('Entrada - Salida'!$F:$F,'Entrada - Salida'!$D:$D,Saldo!C10088,'Entrada - Salida'!C:C,Saldo!B10088)</f>
        <v>0</v>
      </c>
      <c r="I10088" s="11">
        <f t="shared" si="160"/>
        <v>0</v>
      </c>
    </row>
    <row r="10089" spans="4:9">
      <c r="D10089" s="4" t="s">
        <v>13</v>
      </c>
      <c r="E10089" s="4" t="e">
        <f>VLOOKUP(B10089,'[1]Base de datos Almacen'!$B$2:$E$3897,4,0)</f>
        <v>#N/A</v>
      </c>
      <c r="F10089" s="8">
        <v>0</v>
      </c>
      <c r="G10089" s="9">
        <f>SUMIFS('Entrada - Salida'!$E:$E,'Entrada - Salida'!$D:$D,Saldo!C10089,'Entrada - Salida'!C:C,Saldo!B10089)</f>
        <v>0</v>
      </c>
      <c r="H10089" s="10">
        <f>SUMIFS('Entrada - Salida'!$F:$F,'Entrada - Salida'!$D:$D,Saldo!C10089,'Entrada - Salida'!C:C,Saldo!B10089)</f>
        <v>0</v>
      </c>
      <c r="I10089" s="11">
        <f t="shared" si="160"/>
        <v>0</v>
      </c>
    </row>
    <row r="10090" spans="4:9">
      <c r="D10090" s="4" t="s">
        <v>13</v>
      </c>
      <c r="E10090" s="4" t="e">
        <f>VLOOKUP(B10090,'[1]Base de datos Almacen'!$B$2:$E$3897,4,0)</f>
        <v>#N/A</v>
      </c>
      <c r="F10090" s="8">
        <v>0</v>
      </c>
      <c r="G10090" s="9">
        <f>SUMIFS('Entrada - Salida'!$E:$E,'Entrada - Salida'!$D:$D,Saldo!C10090,'Entrada - Salida'!C:C,Saldo!B10090)</f>
        <v>0</v>
      </c>
      <c r="H10090" s="10">
        <f>SUMIFS('Entrada - Salida'!$F:$F,'Entrada - Salida'!$D:$D,Saldo!C10090,'Entrada - Salida'!C:C,Saldo!B10090)</f>
        <v>0</v>
      </c>
      <c r="I10090" s="11">
        <f t="shared" si="160"/>
        <v>0</v>
      </c>
    </row>
    <row r="10091" spans="4:9">
      <c r="D10091" s="4" t="s">
        <v>13</v>
      </c>
      <c r="E10091" s="4" t="e">
        <f>VLOOKUP(B10091,'[1]Base de datos Almacen'!$B$2:$E$3897,4,0)</f>
        <v>#N/A</v>
      </c>
      <c r="F10091" s="8">
        <v>0</v>
      </c>
      <c r="G10091" s="9">
        <f>SUMIFS('Entrada - Salida'!$E:$E,'Entrada - Salida'!$D:$D,Saldo!C10091,'Entrada - Salida'!C:C,Saldo!B10091)</f>
        <v>0</v>
      </c>
      <c r="H10091" s="10">
        <f>SUMIFS('Entrada - Salida'!$F:$F,'Entrada - Salida'!$D:$D,Saldo!C10091,'Entrada - Salida'!C:C,Saldo!B10091)</f>
        <v>0</v>
      </c>
      <c r="I10091" s="11">
        <f t="shared" si="160"/>
        <v>0</v>
      </c>
    </row>
    <row r="10092" spans="4:9">
      <c r="D10092" s="4" t="s">
        <v>13</v>
      </c>
      <c r="E10092" s="4" t="e">
        <f>VLOOKUP(B10092,'[1]Base de datos Almacen'!$B$2:$E$3897,4,0)</f>
        <v>#N/A</v>
      </c>
      <c r="F10092" s="8">
        <v>0</v>
      </c>
      <c r="G10092" s="9">
        <f>SUMIFS('Entrada - Salida'!$E:$E,'Entrada - Salida'!$D:$D,Saldo!C10092,'Entrada - Salida'!C:C,Saldo!B10092)</f>
        <v>0</v>
      </c>
      <c r="H10092" s="10">
        <f>SUMIFS('Entrada - Salida'!$F:$F,'Entrada - Salida'!$D:$D,Saldo!C10092,'Entrada - Salida'!C:C,Saldo!B10092)</f>
        <v>0</v>
      </c>
      <c r="I10092" s="11">
        <f t="shared" si="160"/>
        <v>0</v>
      </c>
    </row>
    <row r="10093" spans="4:9">
      <c r="D10093" s="4" t="s">
        <v>13</v>
      </c>
      <c r="E10093" s="4" t="e">
        <f>VLOOKUP(B10093,'[1]Base de datos Almacen'!$B$2:$E$3897,4,0)</f>
        <v>#N/A</v>
      </c>
      <c r="F10093" s="8">
        <v>0</v>
      </c>
      <c r="G10093" s="9">
        <f>SUMIFS('Entrada - Salida'!$E:$E,'Entrada - Salida'!$D:$D,Saldo!C10093,'Entrada - Salida'!C:C,Saldo!B10093)</f>
        <v>0</v>
      </c>
      <c r="H10093" s="10">
        <f>SUMIFS('Entrada - Salida'!$F:$F,'Entrada - Salida'!$D:$D,Saldo!C10093,'Entrada - Salida'!C:C,Saldo!B10093)</f>
        <v>0</v>
      </c>
      <c r="I10093" s="11">
        <f t="shared" si="160"/>
        <v>0</v>
      </c>
    </row>
    <row r="10094" spans="4:9">
      <c r="D10094" s="4" t="s">
        <v>13</v>
      </c>
      <c r="E10094" s="4" t="e">
        <f>VLOOKUP(B10094,'[1]Base de datos Almacen'!$B$2:$E$3897,4,0)</f>
        <v>#N/A</v>
      </c>
      <c r="F10094" s="8">
        <v>0</v>
      </c>
      <c r="G10094" s="9">
        <f>SUMIFS('Entrada - Salida'!$E:$E,'Entrada - Salida'!$D:$D,Saldo!C10094,'Entrada - Salida'!C:C,Saldo!B10094)</f>
        <v>0</v>
      </c>
      <c r="H10094" s="10">
        <f>SUMIFS('Entrada - Salida'!$F:$F,'Entrada - Salida'!$D:$D,Saldo!C10094,'Entrada - Salida'!C:C,Saldo!B10094)</f>
        <v>0</v>
      </c>
      <c r="I10094" s="11">
        <f t="shared" si="160"/>
        <v>0</v>
      </c>
    </row>
    <row r="10095" spans="4:9">
      <c r="D10095" s="4" t="s">
        <v>13</v>
      </c>
      <c r="E10095" s="4" t="e">
        <f>VLOOKUP(B10095,'[1]Base de datos Almacen'!$B$2:$E$3897,4,0)</f>
        <v>#N/A</v>
      </c>
      <c r="F10095" s="8">
        <v>0</v>
      </c>
      <c r="G10095" s="9">
        <f>SUMIFS('Entrada - Salida'!$E:$E,'Entrada - Salida'!$D:$D,Saldo!C10095,'Entrada - Salida'!C:C,Saldo!B10095)</f>
        <v>0</v>
      </c>
      <c r="H10095" s="10">
        <f>SUMIFS('Entrada - Salida'!$F:$F,'Entrada - Salida'!$D:$D,Saldo!C10095,'Entrada - Salida'!C:C,Saldo!B10095)</f>
        <v>0</v>
      </c>
      <c r="I10095" s="11">
        <f t="shared" si="160"/>
        <v>0</v>
      </c>
    </row>
    <row r="10096" spans="4:9">
      <c r="D10096" s="4" t="s">
        <v>13</v>
      </c>
      <c r="E10096" s="4" t="e">
        <f>VLOOKUP(B10096,'[1]Base de datos Almacen'!$B$2:$E$3897,4,0)</f>
        <v>#N/A</v>
      </c>
      <c r="F10096" s="8">
        <v>0</v>
      </c>
      <c r="G10096" s="9">
        <f>SUMIFS('Entrada - Salida'!$E:$E,'Entrada - Salida'!$D:$D,Saldo!C10096,'Entrada - Salida'!C:C,Saldo!B10096)</f>
        <v>0</v>
      </c>
      <c r="H10096" s="10">
        <f>SUMIFS('Entrada - Salida'!$F:$F,'Entrada - Salida'!$D:$D,Saldo!C10096,'Entrada - Salida'!C:C,Saldo!B10096)</f>
        <v>0</v>
      </c>
      <c r="I10096" s="11">
        <f t="shared" si="160"/>
        <v>0</v>
      </c>
    </row>
    <row r="10097" spans="4:9">
      <c r="D10097" s="4" t="s">
        <v>13</v>
      </c>
      <c r="E10097" s="4" t="e">
        <f>VLOOKUP(B10097,'[1]Base de datos Almacen'!$B$2:$E$3897,4,0)</f>
        <v>#N/A</v>
      </c>
      <c r="F10097" s="8">
        <v>0</v>
      </c>
      <c r="G10097" s="9">
        <f>SUMIFS('Entrada - Salida'!$E:$E,'Entrada - Salida'!$D:$D,Saldo!C10097,'Entrada - Salida'!C:C,Saldo!B10097)</f>
        <v>0</v>
      </c>
      <c r="H10097" s="10">
        <f>SUMIFS('Entrada - Salida'!$F:$F,'Entrada - Salida'!$D:$D,Saldo!C10097,'Entrada - Salida'!C:C,Saldo!B10097)</f>
        <v>0</v>
      </c>
      <c r="I10097" s="11">
        <f t="shared" si="160"/>
        <v>0</v>
      </c>
    </row>
    <row r="10098" spans="4:9">
      <c r="D10098" s="4" t="s">
        <v>13</v>
      </c>
      <c r="E10098" s="4" t="e">
        <f>VLOOKUP(B10098,'[1]Base de datos Almacen'!$B$2:$E$3897,4,0)</f>
        <v>#N/A</v>
      </c>
      <c r="F10098" s="8">
        <v>0</v>
      </c>
      <c r="G10098" s="9">
        <f>SUMIFS('Entrada - Salida'!$E:$E,'Entrada - Salida'!$D:$D,Saldo!C10098,'Entrada - Salida'!C:C,Saldo!B10098)</f>
        <v>0</v>
      </c>
      <c r="H10098" s="10">
        <f>SUMIFS('Entrada - Salida'!$F:$F,'Entrada - Salida'!$D:$D,Saldo!C10098,'Entrada - Salida'!C:C,Saldo!B10098)</f>
        <v>0</v>
      </c>
      <c r="I10098" s="11">
        <f t="shared" si="160"/>
        <v>0</v>
      </c>
    </row>
    <row r="10099" spans="4:9">
      <c r="D10099" s="4" t="s">
        <v>13</v>
      </c>
      <c r="E10099" s="4" t="e">
        <f>VLOOKUP(B10099,'[1]Base de datos Almacen'!$B$2:$E$3897,4,0)</f>
        <v>#N/A</v>
      </c>
      <c r="F10099" s="8">
        <v>0</v>
      </c>
      <c r="G10099" s="9">
        <f>SUMIFS('Entrada - Salida'!$E:$E,'Entrada - Salida'!$D:$D,Saldo!C10099,'Entrada - Salida'!C:C,Saldo!B10099)</f>
        <v>0</v>
      </c>
      <c r="H10099" s="10">
        <f>SUMIFS('Entrada - Salida'!$F:$F,'Entrada - Salida'!$D:$D,Saldo!C10099,'Entrada - Salida'!C:C,Saldo!B10099)</f>
        <v>0</v>
      </c>
      <c r="I10099" s="11">
        <f t="shared" si="160"/>
        <v>0</v>
      </c>
    </row>
    <row r="10100" spans="4:9">
      <c r="D10100" s="4" t="s">
        <v>13</v>
      </c>
      <c r="E10100" s="4" t="e">
        <f>VLOOKUP(B10100,'[1]Base de datos Almacen'!$B$2:$E$3897,4,0)</f>
        <v>#N/A</v>
      </c>
      <c r="F10100" s="8">
        <v>0</v>
      </c>
      <c r="G10100" s="9">
        <f>SUMIFS('Entrada - Salida'!$E:$E,'Entrada - Salida'!$D:$D,Saldo!C10100,'Entrada - Salida'!C:C,Saldo!B10100)</f>
        <v>0</v>
      </c>
      <c r="H10100" s="10">
        <f>SUMIFS('Entrada - Salida'!$F:$F,'Entrada - Salida'!$D:$D,Saldo!C10100,'Entrada - Salida'!C:C,Saldo!B10100)</f>
        <v>0</v>
      </c>
      <c r="I10100" s="11">
        <f t="shared" si="160"/>
        <v>0</v>
      </c>
    </row>
    <row r="10101" spans="4:9">
      <c r="D10101" s="4" t="s">
        <v>13</v>
      </c>
      <c r="E10101" s="4" t="e">
        <f>VLOOKUP(B10101,'[1]Base de datos Almacen'!$B$2:$E$3897,4,0)</f>
        <v>#N/A</v>
      </c>
      <c r="F10101" s="8">
        <v>0</v>
      </c>
      <c r="G10101" s="9">
        <f>SUMIFS('Entrada - Salida'!$E:$E,'Entrada - Salida'!$D:$D,Saldo!C10101,'Entrada - Salida'!C:C,Saldo!B10101)</f>
        <v>0</v>
      </c>
      <c r="H10101" s="10">
        <f>SUMIFS('Entrada - Salida'!$F:$F,'Entrada - Salida'!$D:$D,Saldo!C10101,'Entrada - Salida'!C:C,Saldo!B10101)</f>
        <v>0</v>
      </c>
      <c r="I10101" s="11">
        <f t="shared" si="160"/>
        <v>0</v>
      </c>
    </row>
    <row r="10102" spans="4:9">
      <c r="D10102" s="4" t="s">
        <v>13</v>
      </c>
      <c r="E10102" s="4" t="e">
        <f>VLOOKUP(B10102,'[1]Base de datos Almacen'!$B$2:$E$3897,4,0)</f>
        <v>#N/A</v>
      </c>
      <c r="F10102" s="8">
        <v>0</v>
      </c>
      <c r="G10102" s="9">
        <f>SUMIFS('Entrada - Salida'!$E:$E,'Entrada - Salida'!$D:$D,Saldo!C10102,'Entrada - Salida'!C:C,Saldo!B10102)</f>
        <v>0</v>
      </c>
      <c r="H10102" s="10">
        <f>SUMIFS('Entrada - Salida'!$F:$F,'Entrada - Salida'!$D:$D,Saldo!C10102,'Entrada - Salida'!C:C,Saldo!B10102)</f>
        <v>0</v>
      </c>
      <c r="I10102" s="11">
        <f t="shared" si="160"/>
        <v>0</v>
      </c>
    </row>
    <row r="10103" spans="4:9">
      <c r="D10103" s="4" t="s">
        <v>13</v>
      </c>
      <c r="E10103" s="4" t="e">
        <f>VLOOKUP(B10103,'[1]Base de datos Almacen'!$B$2:$E$3897,4,0)</f>
        <v>#N/A</v>
      </c>
      <c r="F10103" s="8">
        <v>0</v>
      </c>
      <c r="G10103" s="9">
        <f>SUMIFS('Entrada - Salida'!$E:$E,'Entrada - Salida'!$D:$D,Saldo!C10103,'Entrada - Salida'!C:C,Saldo!B10103)</f>
        <v>0</v>
      </c>
      <c r="H10103" s="10">
        <f>SUMIFS('Entrada - Salida'!$F:$F,'Entrada - Salida'!$D:$D,Saldo!C10103,'Entrada - Salida'!C:C,Saldo!B10103)</f>
        <v>0</v>
      </c>
      <c r="I10103" s="11">
        <f t="shared" si="160"/>
        <v>0</v>
      </c>
    </row>
    <row r="10104" spans="4:9">
      <c r="D10104" s="4" t="s">
        <v>13</v>
      </c>
      <c r="E10104" s="4" t="e">
        <f>VLOOKUP(B10104,'[1]Base de datos Almacen'!$B$2:$E$3897,4,0)</f>
        <v>#N/A</v>
      </c>
      <c r="F10104" s="8">
        <v>0</v>
      </c>
      <c r="G10104" s="9">
        <f>SUMIFS('Entrada - Salida'!$E:$E,'Entrada - Salida'!$D:$D,Saldo!C10104,'Entrada - Salida'!C:C,Saldo!B10104)</f>
        <v>0</v>
      </c>
      <c r="H10104" s="10">
        <f>SUMIFS('Entrada - Salida'!$F:$F,'Entrada - Salida'!$D:$D,Saldo!C10104,'Entrada - Salida'!C:C,Saldo!B10104)</f>
        <v>0</v>
      </c>
      <c r="I10104" s="11">
        <f t="shared" si="160"/>
        <v>0</v>
      </c>
    </row>
    <row r="10105" spans="4:9">
      <c r="D10105" s="4" t="s">
        <v>13</v>
      </c>
      <c r="E10105" s="4" t="e">
        <f>VLOOKUP(B10105,'[1]Base de datos Almacen'!$B$2:$E$3897,4,0)</f>
        <v>#N/A</v>
      </c>
      <c r="F10105" s="8">
        <v>0</v>
      </c>
      <c r="G10105" s="9">
        <f>SUMIFS('Entrada - Salida'!$E:$E,'Entrada - Salida'!$D:$D,Saldo!C10105,'Entrada - Salida'!C:C,Saldo!B10105)</f>
        <v>0</v>
      </c>
      <c r="H10105" s="10">
        <f>SUMIFS('Entrada - Salida'!$F:$F,'Entrada - Salida'!$D:$D,Saldo!C10105,'Entrada - Salida'!C:C,Saldo!B10105)</f>
        <v>0</v>
      </c>
      <c r="I10105" s="11">
        <f t="shared" si="160"/>
        <v>0</v>
      </c>
    </row>
    <row r="10106" spans="4:9">
      <c r="D10106" s="4" t="s">
        <v>13</v>
      </c>
      <c r="E10106" s="4" t="e">
        <f>VLOOKUP(B10106,'[1]Base de datos Almacen'!$B$2:$E$3897,4,0)</f>
        <v>#N/A</v>
      </c>
      <c r="F10106" s="8">
        <v>0</v>
      </c>
      <c r="G10106" s="9">
        <f>SUMIFS('Entrada - Salida'!$E:$E,'Entrada - Salida'!$D:$D,Saldo!C10106,'Entrada - Salida'!C:C,Saldo!B10106)</f>
        <v>0</v>
      </c>
      <c r="H10106" s="10">
        <f>SUMIFS('Entrada - Salida'!$F:$F,'Entrada - Salida'!$D:$D,Saldo!C10106,'Entrada - Salida'!C:C,Saldo!B10106)</f>
        <v>0</v>
      </c>
      <c r="I10106" s="11">
        <f t="shared" si="160"/>
        <v>0</v>
      </c>
    </row>
    <row r="10107" spans="4:9">
      <c r="D10107" s="4" t="s">
        <v>13</v>
      </c>
      <c r="E10107" s="4" t="e">
        <f>VLOOKUP(B10107,'[1]Base de datos Almacen'!$B$2:$E$3897,4,0)</f>
        <v>#N/A</v>
      </c>
      <c r="F10107" s="8">
        <v>0</v>
      </c>
      <c r="G10107" s="9">
        <f>SUMIFS('Entrada - Salida'!$E:$E,'Entrada - Salida'!$D:$D,Saldo!C10107,'Entrada - Salida'!C:C,Saldo!B10107)</f>
        <v>0</v>
      </c>
      <c r="H10107" s="10">
        <f>SUMIFS('Entrada - Salida'!$F:$F,'Entrada - Salida'!$D:$D,Saldo!C10107,'Entrada - Salida'!C:C,Saldo!B10107)</f>
        <v>0</v>
      </c>
      <c r="I10107" s="11">
        <f t="shared" si="160"/>
        <v>0</v>
      </c>
    </row>
    <row r="10108" spans="4:9">
      <c r="D10108" s="4" t="s">
        <v>13</v>
      </c>
      <c r="E10108" s="4" t="e">
        <f>VLOOKUP(B10108,'[1]Base de datos Almacen'!$B$2:$E$3897,4,0)</f>
        <v>#N/A</v>
      </c>
      <c r="F10108" s="8">
        <v>0</v>
      </c>
      <c r="G10108" s="9">
        <f>SUMIFS('Entrada - Salida'!$E:$E,'Entrada - Salida'!$D:$D,Saldo!C10108,'Entrada - Salida'!C:C,Saldo!B10108)</f>
        <v>0</v>
      </c>
      <c r="H10108" s="10">
        <f>SUMIFS('Entrada - Salida'!$F:$F,'Entrada - Salida'!$D:$D,Saldo!C10108,'Entrada - Salida'!C:C,Saldo!B10108)</f>
        <v>0</v>
      </c>
      <c r="I10108" s="11">
        <f t="shared" si="160"/>
        <v>0</v>
      </c>
    </row>
    <row r="10109" spans="4:9">
      <c r="D10109" s="4" t="s">
        <v>13</v>
      </c>
      <c r="E10109" s="4" t="e">
        <f>VLOOKUP(B10109,'[1]Base de datos Almacen'!$B$2:$E$3897,4,0)</f>
        <v>#N/A</v>
      </c>
      <c r="F10109" s="8">
        <v>0</v>
      </c>
      <c r="G10109" s="9">
        <f>SUMIFS('Entrada - Salida'!$E:$E,'Entrada - Salida'!$D:$D,Saldo!C10109,'Entrada - Salida'!C:C,Saldo!B10109)</f>
        <v>0</v>
      </c>
      <c r="H10109" s="10">
        <f>SUMIFS('Entrada - Salida'!$F:$F,'Entrada - Salida'!$D:$D,Saldo!C10109,'Entrada - Salida'!C:C,Saldo!B10109)</f>
        <v>0</v>
      </c>
      <c r="I10109" s="11">
        <f t="shared" si="160"/>
        <v>0</v>
      </c>
    </row>
    <row r="10110" spans="4:9">
      <c r="D10110" s="4" t="s">
        <v>13</v>
      </c>
      <c r="E10110" s="4" t="e">
        <f>VLOOKUP(B10110,'[1]Base de datos Almacen'!$B$2:$E$3897,4,0)</f>
        <v>#N/A</v>
      </c>
      <c r="F10110" s="8">
        <v>0</v>
      </c>
      <c r="G10110" s="9">
        <f>SUMIFS('Entrada - Salida'!$E:$E,'Entrada - Salida'!$D:$D,Saldo!C10110,'Entrada - Salida'!C:C,Saldo!B10110)</f>
        <v>0</v>
      </c>
      <c r="H10110" s="10">
        <f>SUMIFS('Entrada - Salida'!$F:$F,'Entrada - Salida'!$D:$D,Saldo!C10110,'Entrada - Salida'!C:C,Saldo!B10110)</f>
        <v>0</v>
      </c>
      <c r="I10110" s="11">
        <f t="shared" si="160"/>
        <v>0</v>
      </c>
    </row>
    <row r="10111" spans="4:9">
      <c r="D10111" s="4" t="s">
        <v>13</v>
      </c>
      <c r="E10111" s="4" t="e">
        <f>VLOOKUP(B10111,'[1]Base de datos Almacen'!$B$2:$E$3897,4,0)</f>
        <v>#N/A</v>
      </c>
      <c r="F10111" s="8">
        <v>0</v>
      </c>
      <c r="G10111" s="9">
        <f>SUMIFS('Entrada - Salida'!$E:$E,'Entrada - Salida'!$D:$D,Saldo!C10111,'Entrada - Salida'!C:C,Saldo!B10111)</f>
        <v>0</v>
      </c>
      <c r="H10111" s="10">
        <f>SUMIFS('Entrada - Salida'!$F:$F,'Entrada - Salida'!$D:$D,Saldo!C10111,'Entrada - Salida'!C:C,Saldo!B10111)</f>
        <v>0</v>
      </c>
      <c r="I10111" s="11">
        <f t="shared" si="160"/>
        <v>0</v>
      </c>
    </row>
    <row r="10112" spans="4:9">
      <c r="D10112" s="4" t="s">
        <v>13</v>
      </c>
      <c r="E10112" s="4" t="e">
        <f>VLOOKUP(B10112,'[1]Base de datos Almacen'!$B$2:$E$3897,4,0)</f>
        <v>#N/A</v>
      </c>
      <c r="F10112" s="8">
        <v>0</v>
      </c>
      <c r="G10112" s="9">
        <f>SUMIFS('Entrada - Salida'!$E:$E,'Entrada - Salida'!$D:$D,Saldo!C10112,'Entrada - Salida'!C:C,Saldo!B10112)</f>
        <v>0</v>
      </c>
      <c r="H10112" s="10">
        <f>SUMIFS('Entrada - Salida'!$F:$F,'Entrada - Salida'!$D:$D,Saldo!C10112,'Entrada - Salida'!C:C,Saldo!B10112)</f>
        <v>0</v>
      </c>
      <c r="I10112" s="11">
        <f t="shared" si="160"/>
        <v>0</v>
      </c>
    </row>
    <row r="10113" spans="4:9">
      <c r="D10113" s="4" t="s">
        <v>13</v>
      </c>
      <c r="E10113" s="4" t="e">
        <f>VLOOKUP(B10113,'[1]Base de datos Almacen'!$B$2:$E$3897,4,0)</f>
        <v>#N/A</v>
      </c>
      <c r="F10113" s="8">
        <v>0</v>
      </c>
      <c r="G10113" s="9">
        <f>SUMIFS('Entrada - Salida'!$E:$E,'Entrada - Salida'!$D:$D,Saldo!C10113,'Entrada - Salida'!C:C,Saldo!B10113)</f>
        <v>0</v>
      </c>
      <c r="H10113" s="10">
        <f>SUMIFS('Entrada - Salida'!$F:$F,'Entrada - Salida'!$D:$D,Saldo!C10113,'Entrada - Salida'!C:C,Saldo!B10113)</f>
        <v>0</v>
      </c>
      <c r="I10113" s="11">
        <f t="shared" si="160"/>
        <v>0</v>
      </c>
    </row>
    <row r="10114" spans="4:9">
      <c r="D10114" s="4" t="s">
        <v>13</v>
      </c>
      <c r="E10114" s="4" t="e">
        <f>VLOOKUP(B10114,'[1]Base de datos Almacen'!$B$2:$E$3897,4,0)</f>
        <v>#N/A</v>
      </c>
      <c r="F10114" s="8">
        <v>0</v>
      </c>
      <c r="G10114" s="9">
        <f>SUMIFS('Entrada - Salida'!$E:$E,'Entrada - Salida'!$D:$D,Saldo!C10114,'Entrada - Salida'!C:C,Saldo!B10114)</f>
        <v>0</v>
      </c>
      <c r="H10114" s="10">
        <f>SUMIFS('Entrada - Salida'!$F:$F,'Entrada - Salida'!$D:$D,Saldo!C10114,'Entrada - Salida'!C:C,Saldo!B10114)</f>
        <v>0</v>
      </c>
      <c r="I10114" s="11">
        <f t="shared" si="160"/>
        <v>0</v>
      </c>
    </row>
    <row r="10115" spans="4:9">
      <c r="D10115" s="4" t="s">
        <v>13</v>
      </c>
      <c r="E10115" s="4" t="e">
        <f>VLOOKUP(B10115,'[1]Base de datos Almacen'!$B$2:$E$3897,4,0)</f>
        <v>#N/A</v>
      </c>
      <c r="F10115" s="8">
        <v>0</v>
      </c>
      <c r="G10115" s="9">
        <f>SUMIFS('Entrada - Salida'!$E:$E,'Entrada - Salida'!$D:$D,Saldo!C10115,'Entrada - Salida'!C:C,Saldo!B10115)</f>
        <v>0</v>
      </c>
      <c r="H10115" s="10">
        <f>SUMIFS('Entrada - Salida'!$F:$F,'Entrada - Salida'!$D:$D,Saldo!C10115,'Entrada - Salida'!C:C,Saldo!B10115)</f>
        <v>0</v>
      </c>
      <c r="I10115" s="11">
        <f t="shared" si="160"/>
        <v>0</v>
      </c>
    </row>
    <row r="10116" spans="4:9">
      <c r="D10116" s="4" t="s">
        <v>13</v>
      </c>
      <c r="E10116" s="4" t="e">
        <f>VLOOKUP(B10116,'[1]Base de datos Almacen'!$B$2:$E$3897,4,0)</f>
        <v>#N/A</v>
      </c>
      <c r="F10116" s="8">
        <v>0</v>
      </c>
      <c r="G10116" s="9">
        <f>SUMIFS('Entrada - Salida'!$E:$E,'Entrada - Salida'!$D:$D,Saldo!C10116,'Entrada - Salida'!C:C,Saldo!B10116)</f>
        <v>0</v>
      </c>
      <c r="H10116" s="10">
        <f>SUMIFS('Entrada - Salida'!$F:$F,'Entrada - Salida'!$D:$D,Saldo!C10116,'Entrada - Salida'!C:C,Saldo!B10116)</f>
        <v>0</v>
      </c>
      <c r="I10116" s="11">
        <f t="shared" si="160"/>
        <v>0</v>
      </c>
    </row>
    <row r="10117" spans="4:9">
      <c r="D10117" s="4" t="s">
        <v>13</v>
      </c>
      <c r="E10117" s="4" t="e">
        <f>VLOOKUP(B10117,'[1]Base de datos Almacen'!$B$2:$E$3897,4,0)</f>
        <v>#N/A</v>
      </c>
      <c r="F10117" s="8">
        <v>0</v>
      </c>
      <c r="G10117" s="9">
        <f>SUMIFS('Entrada - Salida'!$E:$E,'Entrada - Salida'!$D:$D,Saldo!C10117,'Entrada - Salida'!C:C,Saldo!B10117)</f>
        <v>0</v>
      </c>
      <c r="H10117" s="10">
        <f>SUMIFS('Entrada - Salida'!$F:$F,'Entrada - Salida'!$D:$D,Saldo!C10117,'Entrada - Salida'!C:C,Saldo!B10117)</f>
        <v>0</v>
      </c>
      <c r="I10117" s="11">
        <f t="shared" si="160"/>
        <v>0</v>
      </c>
    </row>
    <row r="10118" spans="4:9">
      <c r="D10118" s="4" t="s">
        <v>13</v>
      </c>
      <c r="E10118" s="4" t="e">
        <f>VLOOKUP(B10118,'[1]Base de datos Almacen'!$B$2:$E$3897,4,0)</f>
        <v>#N/A</v>
      </c>
      <c r="F10118" s="8">
        <v>0</v>
      </c>
      <c r="G10118" s="9">
        <f>SUMIFS('Entrada - Salida'!$E:$E,'Entrada - Salida'!$D:$D,Saldo!C10118,'Entrada - Salida'!C:C,Saldo!B10118)</f>
        <v>0</v>
      </c>
      <c r="H10118" s="10">
        <f>SUMIFS('Entrada - Salida'!$F:$F,'Entrada - Salida'!$D:$D,Saldo!C10118,'Entrada - Salida'!C:C,Saldo!B10118)</f>
        <v>0</v>
      </c>
      <c r="I10118" s="11">
        <f t="shared" si="160"/>
        <v>0</v>
      </c>
    </row>
    <row r="10119" spans="4:9">
      <c r="D10119" s="4" t="s">
        <v>13</v>
      </c>
      <c r="E10119" s="4" t="e">
        <f>VLOOKUP(B10119,'[1]Base de datos Almacen'!$B$2:$E$3897,4,0)</f>
        <v>#N/A</v>
      </c>
      <c r="F10119" s="8">
        <v>0</v>
      </c>
      <c r="G10119" s="9">
        <f>SUMIFS('Entrada - Salida'!$E:$E,'Entrada - Salida'!$D:$D,Saldo!C10119,'Entrada - Salida'!C:C,Saldo!B10119)</f>
        <v>0</v>
      </c>
      <c r="H10119" s="10">
        <f>SUMIFS('Entrada - Salida'!$F:$F,'Entrada - Salida'!$D:$D,Saldo!C10119,'Entrada - Salida'!C:C,Saldo!B10119)</f>
        <v>0</v>
      </c>
      <c r="I10119" s="11">
        <f t="shared" si="160"/>
        <v>0</v>
      </c>
    </row>
    <row r="10120" spans="4:9">
      <c r="D10120" s="4" t="s">
        <v>13</v>
      </c>
      <c r="E10120" s="4" t="e">
        <f>VLOOKUP(B10120,'[1]Base de datos Almacen'!$B$2:$E$3897,4,0)</f>
        <v>#N/A</v>
      </c>
      <c r="F10120" s="8">
        <v>0</v>
      </c>
      <c r="G10120" s="9">
        <f>SUMIFS('Entrada - Salida'!$E:$E,'Entrada - Salida'!$D:$D,Saldo!C10120,'Entrada - Salida'!C:C,Saldo!B10120)</f>
        <v>0</v>
      </c>
      <c r="H10120" s="10">
        <f>SUMIFS('Entrada - Salida'!$F:$F,'Entrada - Salida'!$D:$D,Saldo!C10120,'Entrada - Salida'!C:C,Saldo!B10120)</f>
        <v>0</v>
      </c>
      <c r="I10120" s="11">
        <f t="shared" si="160"/>
        <v>0</v>
      </c>
    </row>
    <row r="10121" spans="4:9">
      <c r="D10121" s="4" t="s">
        <v>13</v>
      </c>
      <c r="E10121" s="4" t="e">
        <f>VLOOKUP(B10121,'[1]Base de datos Almacen'!$B$2:$E$3897,4,0)</f>
        <v>#N/A</v>
      </c>
      <c r="F10121" s="8">
        <v>0</v>
      </c>
      <c r="G10121" s="9">
        <f>SUMIFS('Entrada - Salida'!$E:$E,'Entrada - Salida'!$D:$D,Saldo!C10121,'Entrada - Salida'!C:C,Saldo!B10121)</f>
        <v>0</v>
      </c>
      <c r="H10121" s="10">
        <f>SUMIFS('Entrada - Salida'!$F:$F,'Entrada - Salida'!$D:$D,Saldo!C10121,'Entrada - Salida'!C:C,Saldo!B10121)</f>
        <v>0</v>
      </c>
      <c r="I10121" s="11">
        <f t="shared" si="160"/>
        <v>0</v>
      </c>
    </row>
    <row r="10122" spans="4:9">
      <c r="D10122" s="4" t="s">
        <v>13</v>
      </c>
      <c r="E10122" s="4" t="e">
        <f>VLOOKUP(B10122,'[1]Base de datos Almacen'!$B$2:$E$3897,4,0)</f>
        <v>#N/A</v>
      </c>
      <c r="F10122" s="8">
        <v>0</v>
      </c>
      <c r="G10122" s="9">
        <f>SUMIFS('Entrada - Salida'!$E:$E,'Entrada - Salida'!$D:$D,Saldo!C10122,'Entrada - Salida'!C:C,Saldo!B10122)</f>
        <v>0</v>
      </c>
      <c r="H10122" s="10">
        <f>SUMIFS('Entrada - Salida'!$F:$F,'Entrada - Salida'!$D:$D,Saldo!C10122,'Entrada - Salida'!C:C,Saldo!B10122)</f>
        <v>0</v>
      </c>
      <c r="I10122" s="11">
        <f t="shared" si="160"/>
        <v>0</v>
      </c>
    </row>
    <row r="10123" spans="4:9">
      <c r="D10123" s="4" t="s">
        <v>13</v>
      </c>
      <c r="E10123" s="4" t="e">
        <f>VLOOKUP(B10123,'[1]Base de datos Almacen'!$B$2:$E$3897,4,0)</f>
        <v>#N/A</v>
      </c>
      <c r="F10123" s="8">
        <v>0</v>
      </c>
      <c r="G10123" s="9">
        <f>SUMIFS('Entrada - Salida'!$E:$E,'Entrada - Salida'!$D:$D,Saldo!C10123,'Entrada - Salida'!C:C,Saldo!B10123)</f>
        <v>0</v>
      </c>
      <c r="H10123" s="10">
        <f>SUMIFS('Entrada - Salida'!$F:$F,'Entrada - Salida'!$D:$D,Saldo!C10123,'Entrada - Salida'!C:C,Saldo!B10123)</f>
        <v>0</v>
      </c>
      <c r="I10123" s="11">
        <f t="shared" si="160"/>
        <v>0</v>
      </c>
    </row>
    <row r="10124" spans="4:9">
      <c r="D10124" s="4" t="s">
        <v>13</v>
      </c>
      <c r="E10124" s="4" t="e">
        <f>VLOOKUP(B10124,'[1]Base de datos Almacen'!$B$2:$E$3897,4,0)</f>
        <v>#N/A</v>
      </c>
      <c r="F10124" s="8">
        <v>0</v>
      </c>
      <c r="G10124" s="9">
        <f>SUMIFS('Entrada - Salida'!$E:$E,'Entrada - Salida'!$D:$D,Saldo!C10124,'Entrada - Salida'!C:C,Saldo!B10124)</f>
        <v>0</v>
      </c>
      <c r="H10124" s="10">
        <f>SUMIFS('Entrada - Salida'!$F:$F,'Entrada - Salida'!$D:$D,Saldo!C10124,'Entrada - Salida'!C:C,Saldo!B10124)</f>
        <v>0</v>
      </c>
      <c r="I10124" s="11">
        <f t="shared" si="160"/>
        <v>0</v>
      </c>
    </row>
    <row r="10125" spans="4:9">
      <c r="D10125" s="4" t="s">
        <v>13</v>
      </c>
      <c r="E10125" s="4" t="e">
        <f>VLOOKUP(B10125,'[1]Base de datos Almacen'!$B$2:$E$3897,4,0)</f>
        <v>#N/A</v>
      </c>
      <c r="F10125" s="8">
        <v>0</v>
      </c>
      <c r="G10125" s="9">
        <f>SUMIFS('Entrada - Salida'!$E:$E,'Entrada - Salida'!$D:$D,Saldo!C10125,'Entrada - Salida'!C:C,Saldo!B10125)</f>
        <v>0</v>
      </c>
      <c r="H10125" s="10">
        <f>SUMIFS('Entrada - Salida'!$F:$F,'Entrada - Salida'!$D:$D,Saldo!C10125,'Entrada - Salida'!C:C,Saldo!B10125)</f>
        <v>0</v>
      </c>
      <c r="I10125" s="11">
        <f t="shared" si="160"/>
        <v>0</v>
      </c>
    </row>
    <row r="10126" spans="4:9">
      <c r="D10126" s="4" t="s">
        <v>13</v>
      </c>
      <c r="E10126" s="4" t="e">
        <f>VLOOKUP(B10126,'[1]Base de datos Almacen'!$B$2:$E$3897,4,0)</f>
        <v>#N/A</v>
      </c>
      <c r="F10126" s="8">
        <v>0</v>
      </c>
      <c r="G10126" s="9">
        <f>SUMIFS('Entrada - Salida'!$E:$E,'Entrada - Salida'!$D:$D,Saldo!C10126,'Entrada - Salida'!C:C,Saldo!B10126)</f>
        <v>0</v>
      </c>
      <c r="H10126" s="10">
        <f>SUMIFS('Entrada - Salida'!$F:$F,'Entrada - Salida'!$D:$D,Saldo!C10126,'Entrada - Salida'!C:C,Saldo!B10126)</f>
        <v>0</v>
      </c>
      <c r="I10126" s="11">
        <f t="shared" si="160"/>
        <v>0</v>
      </c>
    </row>
    <row r="10127" spans="4:9">
      <c r="D10127" s="4" t="s">
        <v>13</v>
      </c>
      <c r="E10127" s="4" t="e">
        <f>VLOOKUP(B10127,'[1]Base de datos Almacen'!$B$2:$E$3897,4,0)</f>
        <v>#N/A</v>
      </c>
      <c r="F10127" s="8">
        <v>0</v>
      </c>
      <c r="G10127" s="9">
        <f>SUMIFS('Entrada - Salida'!$E:$E,'Entrada - Salida'!$D:$D,Saldo!C10127,'Entrada - Salida'!C:C,Saldo!B10127)</f>
        <v>0</v>
      </c>
      <c r="H10127" s="10">
        <f>SUMIFS('Entrada - Salida'!$F:$F,'Entrada - Salida'!$D:$D,Saldo!C10127,'Entrada - Salida'!C:C,Saldo!B10127)</f>
        <v>0</v>
      </c>
      <c r="I10127" s="11">
        <f t="shared" si="160"/>
        <v>0</v>
      </c>
    </row>
    <row r="10128" spans="4:9">
      <c r="D10128" s="4" t="s">
        <v>13</v>
      </c>
      <c r="E10128" s="4" t="e">
        <f>VLOOKUP(B10128,'[1]Base de datos Almacen'!$B$2:$E$3897,4,0)</f>
        <v>#N/A</v>
      </c>
      <c r="F10128" s="8">
        <v>0</v>
      </c>
      <c r="G10128" s="9">
        <f>SUMIFS('Entrada - Salida'!$E:$E,'Entrada - Salida'!$D:$D,Saldo!C10128,'Entrada - Salida'!C:C,Saldo!B10128)</f>
        <v>0</v>
      </c>
      <c r="H10128" s="10">
        <f>SUMIFS('Entrada - Salida'!$F:$F,'Entrada - Salida'!$D:$D,Saldo!C10128,'Entrada - Salida'!C:C,Saldo!B10128)</f>
        <v>0</v>
      </c>
      <c r="I10128" s="11">
        <f t="shared" si="160"/>
        <v>0</v>
      </c>
    </row>
    <row r="10129" spans="4:9">
      <c r="D10129" s="4" t="s">
        <v>13</v>
      </c>
      <c r="E10129" s="4" t="e">
        <f>VLOOKUP(B10129,'[1]Base de datos Almacen'!$B$2:$E$3897,4,0)</f>
        <v>#N/A</v>
      </c>
      <c r="F10129" s="8">
        <v>0</v>
      </c>
      <c r="G10129" s="9">
        <f>SUMIFS('Entrada - Salida'!$E:$E,'Entrada - Salida'!$D:$D,Saldo!C10129,'Entrada - Salida'!C:C,Saldo!B10129)</f>
        <v>0</v>
      </c>
      <c r="H10129" s="10">
        <f>SUMIFS('Entrada - Salida'!$F:$F,'Entrada - Salida'!$D:$D,Saldo!C10129,'Entrada - Salida'!C:C,Saldo!B10129)</f>
        <v>0</v>
      </c>
      <c r="I10129" s="11">
        <f t="shared" si="160"/>
        <v>0</v>
      </c>
    </row>
    <row r="10130" spans="4:9">
      <c r="D10130" s="4" t="s">
        <v>13</v>
      </c>
      <c r="E10130" s="4" t="e">
        <f>VLOOKUP(B10130,'[1]Base de datos Almacen'!$B$2:$E$3897,4,0)</f>
        <v>#N/A</v>
      </c>
      <c r="F10130" s="8">
        <v>0</v>
      </c>
      <c r="G10130" s="9">
        <f>SUMIFS('Entrada - Salida'!$E:$E,'Entrada - Salida'!$D:$D,Saldo!C10130,'Entrada - Salida'!C:C,Saldo!B10130)</f>
        <v>0</v>
      </c>
      <c r="H10130" s="10">
        <f>SUMIFS('Entrada - Salida'!$F:$F,'Entrada - Salida'!$D:$D,Saldo!C10130,'Entrada - Salida'!C:C,Saldo!B10130)</f>
        <v>0</v>
      </c>
      <c r="I10130" s="11">
        <f t="shared" si="160"/>
        <v>0</v>
      </c>
    </row>
    <row r="10131" spans="4:9">
      <c r="D10131" s="4" t="s">
        <v>13</v>
      </c>
      <c r="E10131" s="4" t="e">
        <f>VLOOKUP(B10131,'[1]Base de datos Almacen'!$B$2:$E$3897,4,0)</f>
        <v>#N/A</v>
      </c>
      <c r="F10131" s="8">
        <v>0</v>
      </c>
      <c r="G10131" s="9">
        <f>SUMIFS('Entrada - Salida'!$E:$E,'Entrada - Salida'!$D:$D,Saldo!C10131,'Entrada - Salida'!C:C,Saldo!B10131)</f>
        <v>0</v>
      </c>
      <c r="H10131" s="10">
        <f>SUMIFS('Entrada - Salida'!$F:$F,'Entrada - Salida'!$D:$D,Saldo!C10131,'Entrada - Salida'!C:C,Saldo!B10131)</f>
        <v>0</v>
      </c>
      <c r="I10131" s="11">
        <f t="shared" si="160"/>
        <v>0</v>
      </c>
    </row>
    <row r="10132" spans="4:9">
      <c r="D10132" s="4" t="s">
        <v>13</v>
      </c>
      <c r="E10132" s="4" t="e">
        <f>VLOOKUP(B10132,'[1]Base de datos Almacen'!$B$2:$E$3897,4,0)</f>
        <v>#N/A</v>
      </c>
      <c r="F10132" s="8">
        <v>0</v>
      </c>
      <c r="G10132" s="9">
        <f>SUMIFS('Entrada - Salida'!$E:$E,'Entrada - Salida'!$D:$D,Saldo!C10132,'Entrada - Salida'!C:C,Saldo!B10132)</f>
        <v>0</v>
      </c>
      <c r="H10132" s="10">
        <f>SUMIFS('Entrada - Salida'!$F:$F,'Entrada - Salida'!$D:$D,Saldo!C10132,'Entrada - Salida'!C:C,Saldo!B10132)</f>
        <v>0</v>
      </c>
      <c r="I10132" s="11">
        <f t="shared" si="160"/>
        <v>0</v>
      </c>
    </row>
    <row r="10133" spans="4:9">
      <c r="D10133" s="4" t="s">
        <v>13</v>
      </c>
      <c r="E10133" s="4" t="e">
        <f>VLOOKUP(B10133,'[1]Base de datos Almacen'!$B$2:$E$3897,4,0)</f>
        <v>#N/A</v>
      </c>
      <c r="F10133" s="8">
        <v>0</v>
      </c>
      <c r="G10133" s="9">
        <f>SUMIFS('Entrada - Salida'!$E:$E,'Entrada - Salida'!$D:$D,Saldo!C10133,'Entrada - Salida'!C:C,Saldo!B10133)</f>
        <v>0</v>
      </c>
      <c r="H10133" s="10">
        <f>SUMIFS('Entrada - Salida'!$F:$F,'Entrada - Salida'!$D:$D,Saldo!C10133,'Entrada - Salida'!C:C,Saldo!B10133)</f>
        <v>0</v>
      </c>
      <c r="I10133" s="11">
        <f t="shared" si="160"/>
        <v>0</v>
      </c>
    </row>
    <row r="10134" spans="4:9">
      <c r="D10134" s="4" t="s">
        <v>13</v>
      </c>
      <c r="E10134" s="4" t="e">
        <f>VLOOKUP(B10134,'[1]Base de datos Almacen'!$B$2:$E$3897,4,0)</f>
        <v>#N/A</v>
      </c>
      <c r="F10134" s="8">
        <v>0</v>
      </c>
      <c r="G10134" s="9">
        <f>SUMIFS('Entrada - Salida'!$E:$E,'Entrada - Salida'!$D:$D,Saldo!C10134,'Entrada - Salida'!C:C,Saldo!B10134)</f>
        <v>0</v>
      </c>
      <c r="H10134" s="10">
        <f>SUMIFS('Entrada - Salida'!$F:$F,'Entrada - Salida'!$D:$D,Saldo!C10134,'Entrada - Salida'!C:C,Saldo!B10134)</f>
        <v>0</v>
      </c>
      <c r="I10134" s="11">
        <f t="shared" si="160"/>
        <v>0</v>
      </c>
    </row>
    <row r="10135" spans="4:9">
      <c r="D10135" s="4" t="s">
        <v>13</v>
      </c>
      <c r="E10135" s="4" t="e">
        <f>VLOOKUP(B10135,'[1]Base de datos Almacen'!$B$2:$E$3897,4,0)</f>
        <v>#N/A</v>
      </c>
      <c r="F10135" s="8">
        <v>0</v>
      </c>
      <c r="G10135" s="9">
        <f>SUMIFS('Entrada - Salida'!$E:$E,'Entrada - Salida'!$D:$D,Saldo!C10135,'Entrada - Salida'!C:C,Saldo!B10135)</f>
        <v>0</v>
      </c>
      <c r="H10135" s="10">
        <f>SUMIFS('Entrada - Salida'!$F:$F,'Entrada - Salida'!$D:$D,Saldo!C10135,'Entrada - Salida'!C:C,Saldo!B10135)</f>
        <v>0</v>
      </c>
      <c r="I10135" s="11">
        <f t="shared" si="160"/>
        <v>0</v>
      </c>
    </row>
    <row r="10136" spans="4:9">
      <c r="D10136" s="4" t="s">
        <v>13</v>
      </c>
      <c r="E10136" s="4" t="e">
        <f>VLOOKUP(B10136,'[1]Base de datos Almacen'!$B$2:$E$3897,4,0)</f>
        <v>#N/A</v>
      </c>
      <c r="F10136" s="8">
        <v>0</v>
      </c>
      <c r="G10136" s="9">
        <f>SUMIFS('Entrada - Salida'!$E:$E,'Entrada - Salida'!$D:$D,Saldo!C10136,'Entrada - Salida'!C:C,Saldo!B10136)</f>
        <v>0</v>
      </c>
      <c r="H10136" s="10">
        <f>SUMIFS('Entrada - Salida'!$F:$F,'Entrada - Salida'!$D:$D,Saldo!C10136,'Entrada - Salida'!C:C,Saldo!B10136)</f>
        <v>0</v>
      </c>
      <c r="I10136" s="11">
        <f t="shared" si="160"/>
        <v>0</v>
      </c>
    </row>
    <row r="10137" spans="4:9">
      <c r="D10137" s="4" t="s">
        <v>13</v>
      </c>
      <c r="E10137" s="4" t="e">
        <f>VLOOKUP(B10137,'[1]Base de datos Almacen'!$B$2:$E$3897,4,0)</f>
        <v>#N/A</v>
      </c>
      <c r="F10137" s="8">
        <v>0</v>
      </c>
      <c r="G10137" s="9">
        <f>SUMIFS('Entrada - Salida'!$E:$E,'Entrada - Salida'!$D:$D,Saldo!C10137,'Entrada - Salida'!C:C,Saldo!B10137)</f>
        <v>0</v>
      </c>
      <c r="H10137" s="10">
        <f>SUMIFS('Entrada - Salida'!$F:$F,'Entrada - Salida'!$D:$D,Saldo!C10137,'Entrada - Salida'!C:C,Saldo!B10137)</f>
        <v>0</v>
      </c>
      <c r="I10137" s="11">
        <f t="shared" si="160"/>
        <v>0</v>
      </c>
    </row>
    <row r="10138" spans="4:9">
      <c r="D10138" s="4" t="s">
        <v>13</v>
      </c>
      <c r="E10138" s="4" t="e">
        <f>VLOOKUP(B10138,'[1]Base de datos Almacen'!$B$2:$E$3897,4,0)</f>
        <v>#N/A</v>
      </c>
      <c r="F10138" s="8">
        <v>0</v>
      </c>
      <c r="G10138" s="9">
        <f>SUMIFS('Entrada - Salida'!$E:$E,'Entrada - Salida'!$D:$D,Saldo!C10138,'Entrada - Salida'!C:C,Saldo!B10138)</f>
        <v>0</v>
      </c>
      <c r="H10138" s="10">
        <f>SUMIFS('Entrada - Salida'!$F:$F,'Entrada - Salida'!$D:$D,Saldo!C10138,'Entrada - Salida'!C:C,Saldo!B10138)</f>
        <v>0</v>
      </c>
      <c r="I10138" s="11">
        <f t="shared" si="160"/>
        <v>0</v>
      </c>
    </row>
    <row r="10139" spans="4:9">
      <c r="D10139" s="4" t="s">
        <v>13</v>
      </c>
      <c r="E10139" s="4" t="e">
        <f>VLOOKUP(B10139,'[1]Base de datos Almacen'!$B$2:$E$3897,4,0)</f>
        <v>#N/A</v>
      </c>
      <c r="F10139" s="8">
        <v>0</v>
      </c>
      <c r="G10139" s="9">
        <f>SUMIFS('Entrada - Salida'!$E:$E,'Entrada - Salida'!$D:$D,Saldo!C10139,'Entrada - Salida'!C:C,Saldo!B10139)</f>
        <v>0</v>
      </c>
      <c r="H10139" s="10">
        <f>SUMIFS('Entrada - Salida'!$F:$F,'Entrada - Salida'!$D:$D,Saldo!C10139,'Entrada - Salida'!C:C,Saldo!B10139)</f>
        <v>0</v>
      </c>
      <c r="I10139" s="11">
        <f t="shared" si="160"/>
        <v>0</v>
      </c>
    </row>
    <row r="10140" spans="4:9">
      <c r="D10140" s="4" t="s">
        <v>13</v>
      </c>
      <c r="E10140" s="4" t="e">
        <f>VLOOKUP(B10140,'[1]Base de datos Almacen'!$B$2:$E$3897,4,0)</f>
        <v>#N/A</v>
      </c>
      <c r="F10140" s="8">
        <v>0</v>
      </c>
      <c r="G10140" s="9">
        <f>SUMIFS('Entrada - Salida'!$E:$E,'Entrada - Salida'!$D:$D,Saldo!C10140,'Entrada - Salida'!C:C,Saldo!B10140)</f>
        <v>0</v>
      </c>
      <c r="H10140" s="10">
        <f>SUMIFS('Entrada - Salida'!$F:$F,'Entrada - Salida'!$D:$D,Saldo!C10140,'Entrada - Salida'!C:C,Saldo!B10140)</f>
        <v>0</v>
      </c>
      <c r="I10140" s="11">
        <f t="shared" si="160"/>
        <v>0</v>
      </c>
    </row>
    <row r="10141" spans="4:9">
      <c r="D10141" s="4" t="s">
        <v>13</v>
      </c>
      <c r="E10141" s="4" t="e">
        <f>VLOOKUP(B10141,'[1]Base de datos Almacen'!$B$2:$E$3897,4,0)</f>
        <v>#N/A</v>
      </c>
      <c r="F10141" s="8">
        <v>0</v>
      </c>
      <c r="G10141" s="9">
        <f>SUMIFS('Entrada - Salida'!$E:$E,'Entrada - Salida'!$D:$D,Saldo!C10141,'Entrada - Salida'!C:C,Saldo!B10141)</f>
        <v>0</v>
      </c>
      <c r="H10141" s="10">
        <f>SUMIFS('Entrada - Salida'!$F:$F,'Entrada - Salida'!$D:$D,Saldo!C10141,'Entrada - Salida'!C:C,Saldo!B10141)</f>
        <v>0</v>
      </c>
      <c r="I10141" s="11">
        <f t="shared" si="160"/>
        <v>0</v>
      </c>
    </row>
    <row r="10142" spans="4:9">
      <c r="D10142" s="4" t="s">
        <v>13</v>
      </c>
      <c r="E10142" s="4" t="e">
        <f>VLOOKUP(B10142,'[1]Base de datos Almacen'!$B$2:$E$3897,4,0)</f>
        <v>#N/A</v>
      </c>
      <c r="F10142" s="8">
        <v>0</v>
      </c>
      <c r="G10142" s="9">
        <f>SUMIFS('Entrada - Salida'!$E:$E,'Entrada - Salida'!$D:$D,Saldo!C10142,'Entrada - Salida'!C:C,Saldo!B10142)</f>
        <v>0</v>
      </c>
      <c r="H10142" s="10">
        <f>SUMIFS('Entrada - Salida'!$F:$F,'Entrada - Salida'!$D:$D,Saldo!C10142,'Entrada - Salida'!C:C,Saldo!B10142)</f>
        <v>0</v>
      </c>
      <c r="I10142" s="11">
        <f t="shared" ref="I10142:I10182" si="161">+(G10142-H10142)+F10142</f>
        <v>0</v>
      </c>
    </row>
    <row r="10143" spans="4:9">
      <c r="D10143" s="4" t="s">
        <v>13</v>
      </c>
      <c r="E10143" s="4" t="e">
        <f>VLOOKUP(B10143,'[1]Base de datos Almacen'!$B$2:$E$3897,4,0)</f>
        <v>#N/A</v>
      </c>
      <c r="F10143" s="8">
        <v>0</v>
      </c>
      <c r="G10143" s="9">
        <f>SUMIFS('Entrada - Salida'!$E:$E,'Entrada - Salida'!$D:$D,Saldo!C10143,'Entrada - Salida'!C:C,Saldo!B10143)</f>
        <v>0</v>
      </c>
      <c r="H10143" s="10">
        <f>SUMIFS('Entrada - Salida'!$F:$F,'Entrada - Salida'!$D:$D,Saldo!C10143,'Entrada - Salida'!C:C,Saldo!B10143)</f>
        <v>0</v>
      </c>
      <c r="I10143" s="11">
        <f t="shared" si="161"/>
        <v>0</v>
      </c>
    </row>
    <row r="10144" spans="4:9">
      <c r="D10144" s="4" t="s">
        <v>13</v>
      </c>
      <c r="E10144" s="4" t="e">
        <f>VLOOKUP(B10144,'[1]Base de datos Almacen'!$B$2:$E$3897,4,0)</f>
        <v>#N/A</v>
      </c>
      <c r="F10144" s="8">
        <v>0</v>
      </c>
      <c r="G10144" s="9">
        <f>SUMIFS('Entrada - Salida'!$E:$E,'Entrada - Salida'!$D:$D,Saldo!C10144,'Entrada - Salida'!C:C,Saldo!B10144)</f>
        <v>0</v>
      </c>
      <c r="H10144" s="10">
        <f>SUMIFS('Entrada - Salida'!$F:$F,'Entrada - Salida'!$D:$D,Saldo!C10144,'Entrada - Salida'!C:C,Saldo!B10144)</f>
        <v>0</v>
      </c>
      <c r="I10144" s="11">
        <f t="shared" si="161"/>
        <v>0</v>
      </c>
    </row>
    <row r="10145" spans="4:9">
      <c r="D10145" s="4" t="s">
        <v>13</v>
      </c>
      <c r="E10145" s="4" t="e">
        <f>VLOOKUP(B10145,'[1]Base de datos Almacen'!$B$2:$E$3897,4,0)</f>
        <v>#N/A</v>
      </c>
      <c r="F10145" s="8">
        <v>0</v>
      </c>
      <c r="G10145" s="9">
        <f>SUMIFS('Entrada - Salida'!$E:$E,'Entrada - Salida'!$D:$D,Saldo!C10145,'Entrada - Salida'!C:C,Saldo!B10145)</f>
        <v>0</v>
      </c>
      <c r="H10145" s="10">
        <f>SUMIFS('Entrada - Salida'!$F:$F,'Entrada - Salida'!$D:$D,Saldo!C10145,'Entrada - Salida'!C:C,Saldo!B10145)</f>
        <v>0</v>
      </c>
      <c r="I10145" s="11">
        <f t="shared" si="161"/>
        <v>0</v>
      </c>
    </row>
    <row r="10146" spans="4:9">
      <c r="D10146" s="4" t="s">
        <v>13</v>
      </c>
      <c r="E10146" s="4" t="e">
        <f>VLOOKUP(B10146,'[1]Base de datos Almacen'!$B$2:$E$3897,4,0)</f>
        <v>#N/A</v>
      </c>
      <c r="F10146" s="8">
        <v>0</v>
      </c>
      <c r="G10146" s="9">
        <f>SUMIFS('Entrada - Salida'!$E:$E,'Entrada - Salida'!$D:$D,Saldo!C10146,'Entrada - Salida'!C:C,Saldo!B10146)</f>
        <v>0</v>
      </c>
      <c r="H10146" s="10">
        <f>SUMIFS('Entrada - Salida'!$F:$F,'Entrada - Salida'!$D:$D,Saldo!C10146,'Entrada - Salida'!C:C,Saldo!B10146)</f>
        <v>0</v>
      </c>
      <c r="I10146" s="11">
        <f t="shared" si="161"/>
        <v>0</v>
      </c>
    </row>
    <row r="10147" spans="4:9">
      <c r="D10147" s="4" t="s">
        <v>13</v>
      </c>
      <c r="E10147" s="4" t="e">
        <f>VLOOKUP(B10147,'[1]Base de datos Almacen'!$B$2:$E$3897,4,0)</f>
        <v>#N/A</v>
      </c>
      <c r="F10147" s="8">
        <v>0</v>
      </c>
      <c r="G10147" s="9">
        <f>SUMIFS('Entrada - Salida'!$E:$E,'Entrada - Salida'!$D:$D,Saldo!C10147,'Entrada - Salida'!C:C,Saldo!B10147)</f>
        <v>0</v>
      </c>
      <c r="H10147" s="10">
        <f>SUMIFS('Entrada - Salida'!$F:$F,'Entrada - Salida'!$D:$D,Saldo!C10147,'Entrada - Salida'!C:C,Saldo!B10147)</f>
        <v>0</v>
      </c>
      <c r="I10147" s="11">
        <f t="shared" si="161"/>
        <v>0</v>
      </c>
    </row>
    <row r="10148" spans="4:9">
      <c r="D10148" s="4" t="s">
        <v>13</v>
      </c>
      <c r="E10148" s="4" t="e">
        <f>VLOOKUP(B10148,'[1]Base de datos Almacen'!$B$2:$E$3897,4,0)</f>
        <v>#N/A</v>
      </c>
      <c r="F10148" s="8">
        <v>0</v>
      </c>
      <c r="G10148" s="9">
        <f>SUMIFS('Entrada - Salida'!$E:$E,'Entrada - Salida'!$D:$D,Saldo!C10148,'Entrada - Salida'!C:C,Saldo!B10148)</f>
        <v>0</v>
      </c>
      <c r="H10148" s="10">
        <f>SUMIFS('Entrada - Salida'!$F:$F,'Entrada - Salida'!$D:$D,Saldo!C10148,'Entrada - Salida'!C:C,Saldo!B10148)</f>
        <v>0</v>
      </c>
      <c r="I10148" s="11">
        <f t="shared" si="161"/>
        <v>0</v>
      </c>
    </row>
    <row r="10149" spans="4:9">
      <c r="D10149" s="4" t="s">
        <v>13</v>
      </c>
      <c r="E10149" s="4" t="e">
        <f>VLOOKUP(B10149,'[1]Base de datos Almacen'!$B$2:$E$3897,4,0)</f>
        <v>#N/A</v>
      </c>
      <c r="F10149" s="8">
        <v>0</v>
      </c>
      <c r="G10149" s="9">
        <f>SUMIFS('Entrada - Salida'!$E:$E,'Entrada - Salida'!$D:$D,Saldo!C10149,'Entrada - Salida'!C:C,Saldo!B10149)</f>
        <v>0</v>
      </c>
      <c r="H10149" s="10">
        <f>SUMIFS('Entrada - Salida'!$F:$F,'Entrada - Salida'!$D:$D,Saldo!C10149,'Entrada - Salida'!C:C,Saldo!B10149)</f>
        <v>0</v>
      </c>
      <c r="I10149" s="11">
        <f t="shared" si="161"/>
        <v>0</v>
      </c>
    </row>
    <row r="10150" spans="4:9">
      <c r="D10150" s="4" t="s">
        <v>13</v>
      </c>
      <c r="E10150" s="4" t="e">
        <f>VLOOKUP(B10150,'[1]Base de datos Almacen'!$B$2:$E$3897,4,0)</f>
        <v>#N/A</v>
      </c>
      <c r="F10150" s="8">
        <v>0</v>
      </c>
      <c r="G10150" s="9">
        <f>SUMIFS('Entrada - Salida'!$E:$E,'Entrada - Salida'!$D:$D,Saldo!C10150,'Entrada - Salida'!C:C,Saldo!B10150)</f>
        <v>0</v>
      </c>
      <c r="H10150" s="10">
        <f>SUMIFS('Entrada - Salida'!$F:$F,'Entrada - Salida'!$D:$D,Saldo!C10150,'Entrada - Salida'!C:C,Saldo!B10150)</f>
        <v>0</v>
      </c>
      <c r="I10150" s="11">
        <f t="shared" si="161"/>
        <v>0</v>
      </c>
    </row>
    <row r="10151" spans="4:9">
      <c r="D10151" s="4" t="s">
        <v>13</v>
      </c>
      <c r="E10151" s="4" t="e">
        <f>VLOOKUP(B10151,'[1]Base de datos Almacen'!$B$2:$E$3897,4,0)</f>
        <v>#N/A</v>
      </c>
      <c r="F10151" s="8">
        <v>0</v>
      </c>
      <c r="G10151" s="9">
        <f>SUMIFS('Entrada - Salida'!$E:$E,'Entrada - Salida'!$D:$D,Saldo!C10151,'Entrada - Salida'!C:C,Saldo!B10151)</f>
        <v>0</v>
      </c>
      <c r="H10151" s="10">
        <f>SUMIFS('Entrada - Salida'!$F:$F,'Entrada - Salida'!$D:$D,Saldo!C10151,'Entrada - Salida'!C:C,Saldo!B10151)</f>
        <v>0</v>
      </c>
      <c r="I10151" s="11">
        <f t="shared" si="161"/>
        <v>0</v>
      </c>
    </row>
    <row r="10152" spans="4:9">
      <c r="D10152" s="4" t="s">
        <v>13</v>
      </c>
      <c r="E10152" s="4" t="e">
        <f>VLOOKUP(B10152,'[1]Base de datos Almacen'!$B$2:$E$3897,4,0)</f>
        <v>#N/A</v>
      </c>
      <c r="F10152" s="8">
        <v>0</v>
      </c>
      <c r="G10152" s="9">
        <f>SUMIFS('Entrada - Salida'!$E:$E,'Entrada - Salida'!$D:$D,Saldo!C10152,'Entrada - Salida'!C:C,Saldo!B10152)</f>
        <v>0</v>
      </c>
      <c r="H10152" s="10">
        <f>SUMIFS('Entrada - Salida'!$F:$F,'Entrada - Salida'!$D:$D,Saldo!C10152,'Entrada - Salida'!C:C,Saldo!B10152)</f>
        <v>0</v>
      </c>
      <c r="I10152" s="11">
        <f t="shared" si="161"/>
        <v>0</v>
      </c>
    </row>
    <row r="10153" spans="4:9">
      <c r="D10153" s="4" t="s">
        <v>13</v>
      </c>
      <c r="E10153" s="4" t="e">
        <f>VLOOKUP(B10153,'[1]Base de datos Almacen'!$B$2:$E$3897,4,0)</f>
        <v>#N/A</v>
      </c>
      <c r="F10153" s="8">
        <v>0</v>
      </c>
      <c r="G10153" s="9">
        <f>SUMIFS('Entrada - Salida'!$E:$E,'Entrada - Salida'!$D:$D,Saldo!C10153,'Entrada - Salida'!C:C,Saldo!B10153)</f>
        <v>0</v>
      </c>
      <c r="H10153" s="10">
        <f>SUMIFS('Entrada - Salida'!$F:$F,'Entrada - Salida'!$D:$D,Saldo!C10153,'Entrada - Salida'!C:C,Saldo!B10153)</f>
        <v>0</v>
      </c>
      <c r="I10153" s="11">
        <f t="shared" si="161"/>
        <v>0</v>
      </c>
    </row>
    <row r="10154" spans="4:9">
      <c r="D10154" s="4" t="s">
        <v>13</v>
      </c>
      <c r="E10154" s="4" t="e">
        <f>VLOOKUP(B10154,'[1]Base de datos Almacen'!$B$2:$E$3897,4,0)</f>
        <v>#N/A</v>
      </c>
      <c r="F10154" s="8">
        <v>0</v>
      </c>
      <c r="G10154" s="9">
        <f>SUMIFS('Entrada - Salida'!$E:$E,'Entrada - Salida'!$D:$D,Saldo!C10154,'Entrada - Salida'!C:C,Saldo!B10154)</f>
        <v>0</v>
      </c>
      <c r="H10154" s="10">
        <f>SUMIFS('Entrada - Salida'!$F:$F,'Entrada - Salida'!$D:$D,Saldo!C10154,'Entrada - Salida'!C:C,Saldo!B10154)</f>
        <v>0</v>
      </c>
      <c r="I10154" s="11">
        <f t="shared" si="161"/>
        <v>0</v>
      </c>
    </row>
    <row r="10155" spans="4:9">
      <c r="D10155" s="4" t="s">
        <v>13</v>
      </c>
      <c r="E10155" s="4" t="e">
        <f>VLOOKUP(B10155,'[1]Base de datos Almacen'!$B$2:$E$3897,4,0)</f>
        <v>#N/A</v>
      </c>
      <c r="F10155" s="8">
        <v>0</v>
      </c>
      <c r="G10155" s="9">
        <f>SUMIFS('Entrada - Salida'!$E:$E,'Entrada - Salida'!$D:$D,Saldo!C10155,'Entrada - Salida'!C:C,Saldo!B10155)</f>
        <v>0</v>
      </c>
      <c r="H10155" s="10">
        <f>SUMIFS('Entrada - Salida'!$F:$F,'Entrada - Salida'!$D:$D,Saldo!C10155,'Entrada - Salida'!C:C,Saldo!B10155)</f>
        <v>0</v>
      </c>
      <c r="I10155" s="11">
        <f t="shared" si="161"/>
        <v>0</v>
      </c>
    </row>
    <row r="10156" spans="4:9">
      <c r="D10156" s="4" t="s">
        <v>13</v>
      </c>
      <c r="E10156" s="4" t="e">
        <f>VLOOKUP(B10156,'[1]Base de datos Almacen'!$B$2:$E$3897,4,0)</f>
        <v>#N/A</v>
      </c>
      <c r="F10156" s="8">
        <v>0</v>
      </c>
      <c r="G10156" s="9">
        <f>SUMIFS('Entrada - Salida'!$E:$E,'Entrada - Salida'!$D:$D,Saldo!C10156,'Entrada - Salida'!C:C,Saldo!B10156)</f>
        <v>0</v>
      </c>
      <c r="H10156" s="10">
        <f>SUMIFS('Entrada - Salida'!$F:$F,'Entrada - Salida'!$D:$D,Saldo!C10156,'Entrada - Salida'!C:C,Saldo!B10156)</f>
        <v>0</v>
      </c>
      <c r="I10156" s="11">
        <f t="shared" si="161"/>
        <v>0</v>
      </c>
    </row>
    <row r="10157" spans="4:9">
      <c r="D10157" s="4" t="s">
        <v>13</v>
      </c>
      <c r="E10157" s="4" t="e">
        <f>VLOOKUP(B10157,'[1]Base de datos Almacen'!$B$2:$E$3897,4,0)</f>
        <v>#N/A</v>
      </c>
      <c r="F10157" s="8">
        <v>0</v>
      </c>
      <c r="G10157" s="9">
        <f>SUMIFS('Entrada - Salida'!$E:$E,'Entrada - Salida'!$D:$D,Saldo!C10157,'Entrada - Salida'!C:C,Saldo!B10157)</f>
        <v>0</v>
      </c>
      <c r="H10157" s="10">
        <f>SUMIFS('Entrada - Salida'!$F:$F,'Entrada - Salida'!$D:$D,Saldo!C10157,'Entrada - Salida'!C:C,Saldo!B10157)</f>
        <v>0</v>
      </c>
      <c r="I10157" s="11">
        <f t="shared" si="161"/>
        <v>0</v>
      </c>
    </row>
    <row r="10158" spans="4:9">
      <c r="D10158" s="4" t="s">
        <v>13</v>
      </c>
      <c r="E10158" s="4" t="e">
        <f>VLOOKUP(B10158,'[1]Base de datos Almacen'!$B$2:$E$3897,4,0)</f>
        <v>#N/A</v>
      </c>
      <c r="F10158" s="8">
        <v>0</v>
      </c>
      <c r="G10158" s="9">
        <f>SUMIFS('Entrada - Salida'!$E:$E,'Entrada - Salida'!$D:$D,Saldo!C10158,'Entrada - Salida'!C:C,Saldo!B10158)</f>
        <v>0</v>
      </c>
      <c r="H10158" s="10">
        <f>SUMIFS('Entrada - Salida'!$F:$F,'Entrada - Salida'!$D:$D,Saldo!C10158,'Entrada - Salida'!C:C,Saldo!B10158)</f>
        <v>0</v>
      </c>
      <c r="I10158" s="11">
        <f t="shared" si="161"/>
        <v>0</v>
      </c>
    </row>
    <row r="10159" spans="4:9">
      <c r="D10159" s="4" t="s">
        <v>13</v>
      </c>
      <c r="E10159" s="4" t="e">
        <f>VLOOKUP(B10159,'[1]Base de datos Almacen'!$B$2:$E$3897,4,0)</f>
        <v>#N/A</v>
      </c>
      <c r="F10159" s="8">
        <v>0</v>
      </c>
      <c r="G10159" s="9">
        <f>SUMIFS('Entrada - Salida'!$E:$E,'Entrada - Salida'!$D:$D,Saldo!C10159,'Entrada - Salida'!C:C,Saldo!B10159)</f>
        <v>0</v>
      </c>
      <c r="H10159" s="10">
        <f>SUMIFS('Entrada - Salida'!$F:$F,'Entrada - Salida'!$D:$D,Saldo!C10159,'Entrada - Salida'!C:C,Saldo!B10159)</f>
        <v>0</v>
      </c>
      <c r="I10159" s="11">
        <f t="shared" si="161"/>
        <v>0</v>
      </c>
    </row>
    <row r="10160" spans="4:9">
      <c r="D10160" s="4" t="s">
        <v>13</v>
      </c>
      <c r="E10160" s="4" t="e">
        <f>VLOOKUP(B10160,'[1]Base de datos Almacen'!$B$2:$E$3897,4,0)</f>
        <v>#N/A</v>
      </c>
      <c r="F10160" s="8">
        <v>0</v>
      </c>
      <c r="G10160" s="9">
        <f>SUMIFS('Entrada - Salida'!$E:$E,'Entrada - Salida'!$D:$D,Saldo!C10160,'Entrada - Salida'!C:C,Saldo!B10160)</f>
        <v>0</v>
      </c>
      <c r="H10160" s="10">
        <f>SUMIFS('Entrada - Salida'!$F:$F,'Entrada - Salida'!$D:$D,Saldo!C10160,'Entrada - Salida'!C:C,Saldo!B10160)</f>
        <v>0</v>
      </c>
      <c r="I10160" s="11">
        <f t="shared" si="161"/>
        <v>0</v>
      </c>
    </row>
    <row r="10161" spans="4:9">
      <c r="D10161" s="4" t="s">
        <v>13</v>
      </c>
      <c r="E10161" s="4" t="e">
        <f>VLOOKUP(B10161,'[1]Base de datos Almacen'!$B$2:$E$3897,4,0)</f>
        <v>#N/A</v>
      </c>
      <c r="F10161" s="8">
        <v>0</v>
      </c>
      <c r="G10161" s="9">
        <f>SUMIFS('Entrada - Salida'!$E:$E,'Entrada - Salida'!$D:$D,Saldo!C10161,'Entrada - Salida'!C:C,Saldo!B10161)</f>
        <v>0</v>
      </c>
      <c r="H10161" s="10">
        <f>SUMIFS('Entrada - Salida'!$F:$F,'Entrada - Salida'!$D:$D,Saldo!C10161,'Entrada - Salida'!C:C,Saldo!B10161)</f>
        <v>0</v>
      </c>
      <c r="I10161" s="11">
        <f t="shared" si="161"/>
        <v>0</v>
      </c>
    </row>
    <row r="10162" spans="4:9">
      <c r="D10162" s="4" t="s">
        <v>13</v>
      </c>
      <c r="E10162" s="4" t="e">
        <f>VLOOKUP(B10162,'[1]Base de datos Almacen'!$B$2:$E$3897,4,0)</f>
        <v>#N/A</v>
      </c>
      <c r="F10162" s="8">
        <v>0</v>
      </c>
      <c r="G10162" s="9">
        <f>SUMIFS('Entrada - Salida'!$E:$E,'Entrada - Salida'!$D:$D,Saldo!C10162,'Entrada - Salida'!C:C,Saldo!B10162)</f>
        <v>0</v>
      </c>
      <c r="H10162" s="10">
        <f>SUMIFS('Entrada - Salida'!$F:$F,'Entrada - Salida'!$D:$D,Saldo!C10162,'Entrada - Salida'!C:C,Saldo!B10162)</f>
        <v>0</v>
      </c>
      <c r="I10162" s="11">
        <f t="shared" si="161"/>
        <v>0</v>
      </c>
    </row>
    <row r="10163" spans="4:9">
      <c r="D10163" s="4" t="s">
        <v>13</v>
      </c>
      <c r="E10163" s="4" t="e">
        <f>VLOOKUP(B10163,'[1]Base de datos Almacen'!$B$2:$E$3897,4,0)</f>
        <v>#N/A</v>
      </c>
      <c r="F10163" s="8">
        <v>0</v>
      </c>
      <c r="G10163" s="9">
        <f>SUMIFS('Entrada - Salida'!$E:$E,'Entrada - Salida'!$D:$D,Saldo!C10163,'Entrada - Salida'!C:C,Saldo!B10163)</f>
        <v>0</v>
      </c>
      <c r="H10163" s="10">
        <f>SUMIFS('Entrada - Salida'!$F:$F,'Entrada - Salida'!$D:$D,Saldo!C10163,'Entrada - Salida'!C:C,Saldo!B10163)</f>
        <v>0</v>
      </c>
      <c r="I10163" s="11">
        <f t="shared" si="161"/>
        <v>0</v>
      </c>
    </row>
    <row r="10164" spans="4:9">
      <c r="D10164" s="4" t="s">
        <v>13</v>
      </c>
      <c r="E10164" s="4" t="e">
        <f>VLOOKUP(B10164,'[1]Base de datos Almacen'!$B$2:$E$3897,4,0)</f>
        <v>#N/A</v>
      </c>
      <c r="F10164" s="8">
        <v>0</v>
      </c>
      <c r="G10164" s="9">
        <f>SUMIFS('Entrada - Salida'!$E:$E,'Entrada - Salida'!$D:$D,Saldo!C10164,'Entrada - Salida'!C:C,Saldo!B10164)</f>
        <v>0</v>
      </c>
      <c r="H10164" s="10">
        <f>SUMIFS('Entrada - Salida'!$F:$F,'Entrada - Salida'!$D:$D,Saldo!C10164,'Entrada - Salida'!C:C,Saldo!B10164)</f>
        <v>0</v>
      </c>
      <c r="I10164" s="11">
        <f t="shared" si="161"/>
        <v>0</v>
      </c>
    </row>
    <row r="10165" spans="4:9">
      <c r="D10165" s="4" t="s">
        <v>13</v>
      </c>
      <c r="E10165" s="4" t="e">
        <f>VLOOKUP(B10165,'[1]Base de datos Almacen'!$B$2:$E$3897,4,0)</f>
        <v>#N/A</v>
      </c>
      <c r="F10165" s="8">
        <v>0</v>
      </c>
      <c r="G10165" s="9">
        <f>SUMIFS('Entrada - Salida'!$E:$E,'Entrada - Salida'!$D:$D,Saldo!C10165,'Entrada - Salida'!C:C,Saldo!B10165)</f>
        <v>0</v>
      </c>
      <c r="H10165" s="10">
        <f>SUMIFS('Entrada - Salida'!$F:$F,'Entrada - Salida'!$D:$D,Saldo!C10165,'Entrada - Salida'!C:C,Saldo!B10165)</f>
        <v>0</v>
      </c>
      <c r="I10165" s="11">
        <f t="shared" si="161"/>
        <v>0</v>
      </c>
    </row>
    <row r="10166" spans="4:9">
      <c r="D10166" s="4" t="s">
        <v>13</v>
      </c>
      <c r="E10166" s="4" t="e">
        <f>VLOOKUP(B10166,'[1]Base de datos Almacen'!$B$2:$E$3897,4,0)</f>
        <v>#N/A</v>
      </c>
      <c r="F10166" s="8">
        <v>0</v>
      </c>
      <c r="G10166" s="9">
        <f>SUMIFS('Entrada - Salida'!$E:$E,'Entrada - Salida'!$D:$D,Saldo!C10166,'Entrada - Salida'!C:C,Saldo!B10166)</f>
        <v>0</v>
      </c>
      <c r="H10166" s="10">
        <f>SUMIFS('Entrada - Salida'!$F:$F,'Entrada - Salida'!$D:$D,Saldo!C10166,'Entrada - Salida'!C:C,Saldo!B10166)</f>
        <v>0</v>
      </c>
      <c r="I10166" s="11">
        <f t="shared" si="161"/>
        <v>0</v>
      </c>
    </row>
    <row r="10167" spans="4:9">
      <c r="D10167" s="4" t="s">
        <v>13</v>
      </c>
      <c r="E10167" s="4" t="e">
        <f>VLOOKUP(B10167,'[1]Base de datos Almacen'!$B$2:$E$3897,4,0)</f>
        <v>#N/A</v>
      </c>
      <c r="F10167" s="8">
        <v>0</v>
      </c>
      <c r="G10167" s="9">
        <f>SUMIFS('Entrada - Salida'!$E:$E,'Entrada - Salida'!$D:$D,Saldo!C10167,'Entrada - Salida'!C:C,Saldo!B10167)</f>
        <v>0</v>
      </c>
      <c r="H10167" s="10">
        <f>SUMIFS('Entrada - Salida'!$F:$F,'Entrada - Salida'!$D:$D,Saldo!C10167,'Entrada - Salida'!C:C,Saldo!B10167)</f>
        <v>0</v>
      </c>
      <c r="I10167" s="11">
        <f t="shared" si="161"/>
        <v>0</v>
      </c>
    </row>
    <row r="10168" spans="4:9">
      <c r="D10168" s="4" t="s">
        <v>13</v>
      </c>
      <c r="E10168" s="4" t="e">
        <f>VLOOKUP(B10168,'[1]Base de datos Almacen'!$B$2:$E$3897,4,0)</f>
        <v>#N/A</v>
      </c>
      <c r="F10168" s="8">
        <v>0</v>
      </c>
      <c r="G10168" s="9">
        <f>SUMIFS('Entrada - Salida'!$E:$E,'Entrada - Salida'!$D:$D,Saldo!C10168,'Entrada - Salida'!C:C,Saldo!B10168)</f>
        <v>0</v>
      </c>
      <c r="H10168" s="10">
        <f>SUMIFS('Entrada - Salida'!$F:$F,'Entrada - Salida'!$D:$D,Saldo!C10168,'Entrada - Salida'!C:C,Saldo!B10168)</f>
        <v>0</v>
      </c>
      <c r="I10168" s="11">
        <f t="shared" si="161"/>
        <v>0</v>
      </c>
    </row>
    <row r="10169" spans="4:9">
      <c r="D10169" s="4" t="s">
        <v>13</v>
      </c>
      <c r="E10169" s="4" t="e">
        <f>VLOOKUP(B10169,'[1]Base de datos Almacen'!$B$2:$E$3897,4,0)</f>
        <v>#N/A</v>
      </c>
      <c r="F10169" s="8">
        <v>0</v>
      </c>
      <c r="G10169" s="9">
        <f>SUMIFS('Entrada - Salida'!$E:$E,'Entrada - Salida'!$D:$D,Saldo!C10169,'Entrada - Salida'!C:C,Saldo!B10169)</f>
        <v>0</v>
      </c>
      <c r="H10169" s="10">
        <f>SUMIFS('Entrada - Salida'!$F:$F,'Entrada - Salida'!$D:$D,Saldo!C10169,'Entrada - Salida'!C:C,Saldo!B10169)</f>
        <v>0</v>
      </c>
      <c r="I10169" s="11">
        <f t="shared" si="161"/>
        <v>0</v>
      </c>
    </row>
    <row r="10170" spans="4:9">
      <c r="D10170" s="4" t="s">
        <v>13</v>
      </c>
      <c r="E10170" s="4" t="e">
        <f>VLOOKUP(B10170,'[1]Base de datos Almacen'!$B$2:$E$3897,4,0)</f>
        <v>#N/A</v>
      </c>
      <c r="F10170" s="8">
        <v>0</v>
      </c>
      <c r="G10170" s="9">
        <f>SUMIFS('Entrada - Salida'!$E:$E,'Entrada - Salida'!$D:$D,Saldo!C10170,'Entrada - Salida'!C:C,Saldo!B10170)</f>
        <v>0</v>
      </c>
      <c r="H10170" s="10">
        <f>SUMIFS('Entrada - Salida'!$F:$F,'Entrada - Salida'!$D:$D,Saldo!C10170,'Entrada - Salida'!C:C,Saldo!B10170)</f>
        <v>0</v>
      </c>
      <c r="I10170" s="11">
        <f t="shared" si="161"/>
        <v>0</v>
      </c>
    </row>
    <row r="10171" spans="4:9">
      <c r="D10171" s="4" t="s">
        <v>13</v>
      </c>
      <c r="E10171" s="4" t="e">
        <f>VLOOKUP(B10171,'[1]Base de datos Almacen'!$B$2:$E$3897,4,0)</f>
        <v>#N/A</v>
      </c>
      <c r="F10171" s="8">
        <v>0</v>
      </c>
      <c r="G10171" s="9">
        <f>SUMIFS('Entrada - Salida'!$E:$E,'Entrada - Salida'!$D:$D,Saldo!C10171,'Entrada - Salida'!C:C,Saldo!B10171)</f>
        <v>0</v>
      </c>
      <c r="H10171" s="10">
        <f>SUMIFS('Entrada - Salida'!$F:$F,'Entrada - Salida'!$D:$D,Saldo!C10171,'Entrada - Salida'!C:C,Saldo!B10171)</f>
        <v>0</v>
      </c>
      <c r="I10171" s="11">
        <f t="shared" si="161"/>
        <v>0</v>
      </c>
    </row>
    <row r="10172" spans="4:9">
      <c r="D10172" s="4" t="s">
        <v>13</v>
      </c>
      <c r="E10172" s="4" t="e">
        <f>VLOOKUP(B10172,'[1]Base de datos Almacen'!$B$2:$E$3897,4,0)</f>
        <v>#N/A</v>
      </c>
      <c r="F10172" s="8">
        <v>0</v>
      </c>
      <c r="G10172" s="9">
        <f>SUMIFS('Entrada - Salida'!$E:$E,'Entrada - Salida'!$D:$D,Saldo!C10172,'Entrada - Salida'!C:C,Saldo!B10172)</f>
        <v>0</v>
      </c>
      <c r="H10172" s="10">
        <f>SUMIFS('Entrada - Salida'!$F:$F,'Entrada - Salida'!$D:$D,Saldo!C10172,'Entrada - Salida'!C:C,Saldo!B10172)</f>
        <v>0</v>
      </c>
      <c r="I10172" s="11">
        <f t="shared" si="161"/>
        <v>0</v>
      </c>
    </row>
    <row r="10173" spans="4:9">
      <c r="D10173" s="4" t="s">
        <v>13</v>
      </c>
      <c r="E10173" s="4" t="e">
        <f>VLOOKUP(B10173,'[1]Base de datos Almacen'!$B$2:$E$3897,4,0)</f>
        <v>#N/A</v>
      </c>
      <c r="F10173" s="8">
        <v>0</v>
      </c>
      <c r="G10173" s="9">
        <f>SUMIFS('Entrada - Salida'!$E:$E,'Entrada - Salida'!$D:$D,Saldo!C10173,'Entrada - Salida'!C:C,Saldo!B10173)</f>
        <v>0</v>
      </c>
      <c r="H10173" s="10">
        <f>SUMIFS('Entrada - Salida'!$F:$F,'Entrada - Salida'!$D:$D,Saldo!C10173,'Entrada - Salida'!C:C,Saldo!B10173)</f>
        <v>0</v>
      </c>
      <c r="I10173" s="11">
        <f t="shared" si="161"/>
        <v>0</v>
      </c>
    </row>
    <row r="10174" spans="4:9">
      <c r="D10174" s="4" t="s">
        <v>13</v>
      </c>
      <c r="E10174" s="4" t="e">
        <f>VLOOKUP(B10174,'[1]Base de datos Almacen'!$B$2:$E$3897,4,0)</f>
        <v>#N/A</v>
      </c>
      <c r="F10174" s="8">
        <v>0</v>
      </c>
      <c r="G10174" s="9">
        <f>SUMIFS('Entrada - Salida'!$E:$E,'Entrada - Salida'!$D:$D,Saldo!C10174,'Entrada - Salida'!C:C,Saldo!B10174)</f>
        <v>0</v>
      </c>
      <c r="H10174" s="10">
        <f>SUMIFS('Entrada - Salida'!$F:$F,'Entrada - Salida'!$D:$D,Saldo!C10174,'Entrada - Salida'!C:C,Saldo!B10174)</f>
        <v>0</v>
      </c>
      <c r="I10174" s="11">
        <f t="shared" si="161"/>
        <v>0</v>
      </c>
    </row>
    <row r="10175" spans="4:9">
      <c r="D10175" s="4" t="s">
        <v>13</v>
      </c>
      <c r="F10175" s="8">
        <v>0</v>
      </c>
      <c r="G10175" s="9">
        <f>SUMIFS('Entrada - Salida'!$E:$E,'Entrada - Salida'!$D:$D,Saldo!C10175,'Entrada - Salida'!C:C,Saldo!B10175)</f>
        <v>0</v>
      </c>
      <c r="H10175" s="10">
        <f>SUMIFS('Entrada - Salida'!$F:$F,'Entrada - Salida'!$D:$D,Saldo!C10175,'Entrada - Salida'!C:C,Saldo!B10175)</f>
        <v>0</v>
      </c>
      <c r="I10175" s="11">
        <f t="shared" si="161"/>
        <v>0</v>
      </c>
    </row>
    <row r="10176" spans="4:9">
      <c r="D10176" s="4" t="s">
        <v>13</v>
      </c>
      <c r="F10176" s="8">
        <v>0</v>
      </c>
      <c r="G10176" s="9">
        <f>SUMIFS('Entrada - Salida'!$E:$E,'Entrada - Salida'!$D:$D,Saldo!C10176,'Entrada - Salida'!C:C,Saldo!B10176)</f>
        <v>0</v>
      </c>
      <c r="H10176" s="10">
        <f>SUMIFS('Entrada - Salida'!$F:$F,'Entrada - Salida'!$D:$D,Saldo!C10176,'Entrada - Salida'!C:C,Saldo!B10176)</f>
        <v>0</v>
      </c>
      <c r="I10176" s="11">
        <f t="shared" si="161"/>
        <v>0</v>
      </c>
    </row>
    <row r="10177" spans="4:9">
      <c r="D10177" s="4" t="s">
        <v>13</v>
      </c>
      <c r="F10177" s="8">
        <v>0</v>
      </c>
      <c r="G10177" s="9">
        <f>SUMIFS('Entrada - Salida'!$E:$E,'Entrada - Salida'!$D:$D,Saldo!C10177,'Entrada - Salida'!C:C,Saldo!B10177)</f>
        <v>0</v>
      </c>
      <c r="H10177" s="10">
        <f>SUMIFS('Entrada - Salida'!$F:$F,'Entrada - Salida'!$D:$D,Saldo!C10177,'Entrada - Salida'!C:C,Saldo!B10177)</f>
        <v>0</v>
      </c>
      <c r="I10177" s="11">
        <f t="shared" si="161"/>
        <v>0</v>
      </c>
    </row>
    <row r="10178" spans="4:9">
      <c r="D10178" s="4" t="s">
        <v>13</v>
      </c>
      <c r="F10178" s="8">
        <v>0</v>
      </c>
      <c r="G10178" s="9">
        <f>SUMIFS('Entrada - Salida'!$E:$E,'Entrada - Salida'!$D:$D,Saldo!C10178,'Entrada - Salida'!C:C,Saldo!B10178)</f>
        <v>0</v>
      </c>
      <c r="H10178" s="10">
        <f>SUMIFS('Entrada - Salida'!$F:$F,'Entrada - Salida'!$D:$D,Saldo!C10178,'Entrada - Salida'!C:C,Saldo!B10178)</f>
        <v>0</v>
      </c>
      <c r="I10178" s="11">
        <f t="shared" si="161"/>
        <v>0</v>
      </c>
    </row>
    <row r="10179" spans="4:9">
      <c r="D10179" s="4" t="s">
        <v>13</v>
      </c>
      <c r="F10179" s="8">
        <v>0</v>
      </c>
      <c r="G10179" s="9">
        <f>SUMIFS('Entrada - Salida'!$E:$E,'Entrada - Salida'!$D:$D,Saldo!C10179,'Entrada - Salida'!C:C,Saldo!B10179)</f>
        <v>0</v>
      </c>
      <c r="H10179" s="10">
        <f>SUMIFS('Entrada - Salida'!$F:$F,'Entrada - Salida'!$D:$D,Saldo!C10179,'Entrada - Salida'!C:C,Saldo!B10179)</f>
        <v>0</v>
      </c>
      <c r="I10179" s="11">
        <f t="shared" si="161"/>
        <v>0</v>
      </c>
    </row>
    <row r="10180" spans="4:9">
      <c r="D10180" s="4" t="s">
        <v>13</v>
      </c>
      <c r="F10180" s="8">
        <v>0</v>
      </c>
      <c r="G10180" s="9">
        <f>SUMIFS('Entrada - Salida'!$E:$E,'Entrada - Salida'!$D:$D,Saldo!C10180,'Entrada - Salida'!C:C,Saldo!B10180)</f>
        <v>0</v>
      </c>
      <c r="H10180" s="10">
        <f>SUMIFS('Entrada - Salida'!$F:$F,'Entrada - Salida'!$D:$D,Saldo!C10180,'Entrada - Salida'!C:C,Saldo!B10180)</f>
        <v>0</v>
      </c>
      <c r="I10180" s="11">
        <f t="shared" si="161"/>
        <v>0</v>
      </c>
    </row>
    <row r="10181" spans="4:9">
      <c r="D10181" s="4" t="s">
        <v>13</v>
      </c>
      <c r="F10181" s="8">
        <v>0</v>
      </c>
      <c r="H10181" s="10">
        <f>SUMIFS('Entrada - Salida'!$F:$F,'Entrada - Salida'!$D:$D,Saldo!C10181,'Entrada - Salida'!C:C,Saldo!B10181)</f>
        <v>0</v>
      </c>
      <c r="I10181" s="11">
        <f t="shared" si="161"/>
        <v>0</v>
      </c>
    </row>
    <row r="10182" spans="4:9">
      <c r="D10182" s="4" t="s">
        <v>13</v>
      </c>
      <c r="H10182" s="10">
        <f>SUMIFS('Entrada - Salida'!$F:$F,'Entrada - Salida'!$D:$D,Saldo!C10182,'Entrada - Salida'!C:C,Saldo!B10182)</f>
        <v>0</v>
      </c>
      <c r="I10182" s="11">
        <f t="shared" si="161"/>
        <v>0</v>
      </c>
    </row>
  </sheetData>
  <autoFilter ref="A1:I10182" xr:uid="{81AADC34-2FD3-46D1-84FF-56993398F193}"/>
  <phoneticPr fontId="6" type="noConversion"/>
  <conditionalFormatting sqref="B2310:B2329">
    <cfRule type="duplicateValues" dxfId="16" priority="5"/>
  </conditionalFormatting>
  <conditionalFormatting sqref="B2385 B2330 B2058:B2073 B1:B2056 B2078:B2191 B2208:B2209 B2211:B2220 B2225:B2226 B2229:B2230 B2234:B2242 B2244 B2246:B2309 C2272 B2336:B2345 B2347:B2380 B2401:B10077 B10081:B1048576">
    <cfRule type="duplicateValues" dxfId="15" priority="16"/>
  </conditionalFormatting>
  <conditionalFormatting sqref="C803">
    <cfRule type="duplicateValues" dxfId="14" priority="10"/>
  </conditionalFormatting>
  <conditionalFormatting sqref="C2035">
    <cfRule type="duplicateValues" dxfId="13" priority="15"/>
  </conditionalFormatting>
  <conditionalFormatting sqref="C2210">
    <cfRule type="duplicateValues" dxfId="12" priority="14"/>
  </conditionalFormatting>
  <conditionalFormatting sqref="C2213">
    <cfRule type="duplicateValues" dxfId="11" priority="13"/>
  </conditionalFormatting>
  <conditionalFormatting sqref="C2219">
    <cfRule type="duplicateValues" dxfId="10" priority="12"/>
  </conditionalFormatting>
  <conditionalFormatting sqref="C2225">
    <cfRule type="duplicateValues" dxfId="9" priority="11"/>
  </conditionalFormatting>
  <conditionalFormatting sqref="C2226">
    <cfRule type="duplicateValues" dxfId="8" priority="9"/>
  </conditionalFormatting>
  <conditionalFormatting sqref="C2244">
    <cfRule type="duplicateValues" dxfId="7" priority="7"/>
  </conditionalFormatting>
  <conditionalFormatting sqref="C2245">
    <cfRule type="duplicateValues" dxfId="6" priority="6"/>
  </conditionalFormatting>
  <conditionalFormatting sqref="C2310:C2329">
    <cfRule type="duplicateValues" dxfId="5" priority="4"/>
  </conditionalFormatting>
  <conditionalFormatting sqref="C2330 C2036 C1:C802 C2040:C2068 C2070:C2073 C2078:C2107 C2109:C2173 C2177:C2191 C2208:C2209 C2212 C2214:C2218 C2227:C2231 C804:C2034 C2234:C2243 C2246:C2271 C2273:C2309 C2336:C2388 C2392 C10081:C1048576 C2398:C10077">
    <cfRule type="duplicateValues" dxfId="4" priority="17"/>
  </conditionalFormatting>
  <conditionalFormatting sqref="C2389">
    <cfRule type="duplicateValues" dxfId="3" priority="3"/>
  </conditionalFormatting>
  <conditionalFormatting sqref="C2390">
    <cfRule type="duplicateValues" dxfId="2" priority="2"/>
  </conditionalFormatting>
  <conditionalFormatting sqref="C2391">
    <cfRule type="duplicateValues" dxfId="1" priority="1"/>
  </conditionalFormatting>
  <pageMargins left="0.7" right="0.7" top="0.75" bottom="0.75" header="0.3" footer="0.3"/>
  <pageSetup orientation="portrait" r:id="rId1"/>
  <ignoredErrors>
    <ignoredError sqref="B22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27CB7-2446-4E35-B128-FFB7B60FE7D9}">
  <dimension ref="A1:H5538"/>
  <sheetViews>
    <sheetView workbookViewId="0">
      <pane ySplit="1" topLeftCell="A5440" activePane="bottomLeft" state="frozen"/>
      <selection pane="bottomLeft" activeCell="B5447" sqref="B5447"/>
    </sheetView>
  </sheetViews>
  <sheetFormatPr baseColWidth="10" defaultColWidth="11.375" defaultRowHeight="14.25"/>
  <cols>
    <col min="1" max="1" width="15" style="6" customWidth="1"/>
    <col min="2" max="2" width="13.125" style="7" customWidth="1"/>
    <col min="3" max="3" width="15.375" style="3" customWidth="1"/>
    <col min="4" max="4" width="55.125" style="4" customWidth="1"/>
    <col min="5" max="5" width="12.25" style="9" customWidth="1"/>
    <col min="6" max="6" width="11.875" style="10" customWidth="1"/>
    <col min="7" max="7" width="25.625" style="29" customWidth="1"/>
    <col min="8" max="8" width="17.75" customWidth="1"/>
    <col min="9" max="9" width="11.375" customWidth="1"/>
  </cols>
  <sheetData>
    <row r="1" spans="1:7" ht="43.5" customHeight="1">
      <c r="A1" s="18" t="s">
        <v>6361</v>
      </c>
      <c r="B1" s="17" t="s">
        <v>6362</v>
      </c>
      <c r="C1" s="16" t="s">
        <v>6363</v>
      </c>
      <c r="D1" s="15" t="s">
        <v>2</v>
      </c>
      <c r="E1" s="17" t="s">
        <v>6</v>
      </c>
      <c r="F1" s="17" t="s">
        <v>7</v>
      </c>
      <c r="G1" s="36" t="s">
        <v>6364</v>
      </c>
    </row>
    <row r="2" spans="1:7">
      <c r="A2" s="5">
        <v>45692</v>
      </c>
      <c r="C2" s="3" t="s">
        <v>5547</v>
      </c>
      <c r="D2" s="4" t="str">
        <f>IF(C2="","",IFERROR(VLOOKUP(C2,Saldo!$B$1:$C$9915,2,0),"CREAR EN SALDO"))</f>
        <v>CINTA ROTULADORA 12MM DYMO</v>
      </c>
      <c r="E2" s="9">
        <v>4</v>
      </c>
      <c r="F2" s="2"/>
      <c r="G2" s="4" t="s">
        <v>6365</v>
      </c>
    </row>
    <row r="3" spans="1:7">
      <c r="A3" s="5">
        <v>45692</v>
      </c>
      <c r="C3" s="3" t="s">
        <v>5549</v>
      </c>
      <c r="D3" s="4" t="str">
        <f>IF(C3="","",IFERROR(VLOOKUP(C3,Saldo!$B$1:$C$9915,2,0),"CREAR EN SALDO"))</f>
        <v>VENTILADOR 220X220X60 MM 200-240VAC ROD</v>
      </c>
      <c r="E3" s="9">
        <v>2</v>
      </c>
      <c r="F3" s="2"/>
      <c r="G3" s="4" t="s">
        <v>6365</v>
      </c>
    </row>
    <row r="4" spans="1:7">
      <c r="A4" s="5"/>
      <c r="C4" s="3" t="s">
        <v>5654</v>
      </c>
      <c r="D4" s="4" t="str">
        <f>IF(C4="","",IFERROR(VLOOKUP(C4,Saldo!$B$1:$C$9915,2,0),"CREAR EN SALDO"))</f>
        <v>JUNTA CARDAN REDUCTOR RODILLO PRESION</v>
      </c>
      <c r="E4" s="9">
        <v>1</v>
      </c>
      <c r="F4" s="2"/>
      <c r="G4" s="4"/>
    </row>
    <row r="5" spans="1:7">
      <c r="A5" s="5">
        <v>45692</v>
      </c>
      <c r="C5" s="3" t="s">
        <v>5552</v>
      </c>
      <c r="D5" s="4" t="str">
        <f>IF(C5="","",IFERROR(VLOOKUP(C5,Saldo!$B$1:$C$9915,2,0),"CREAR EN SALDO"))</f>
        <v>MEDIDOR DE VIBRACIONES ACEL/VELOC/DESPL</v>
      </c>
      <c r="E5" s="9">
        <v>1</v>
      </c>
      <c r="F5" s="2"/>
      <c r="G5" s="4" t="s">
        <v>6366</v>
      </c>
    </row>
    <row r="6" spans="1:7">
      <c r="A6" s="5">
        <v>45692</v>
      </c>
      <c r="C6" s="3" t="s">
        <v>5555</v>
      </c>
      <c r="D6" s="4" t="str">
        <f>IF(C6="","",IFERROR(VLOOKUP(C6,Saldo!$B$1:$C$9915,2,0),"CREAR EN SALDO"))</f>
        <v>CAMARA TERMOGRAFIA INFRA. RESO.160X120</v>
      </c>
      <c r="E6" s="9">
        <v>1</v>
      </c>
      <c r="F6" s="2"/>
      <c r="G6" s="4" t="s">
        <v>6366</v>
      </c>
    </row>
    <row r="7" spans="1:7">
      <c r="A7" s="5">
        <v>45692</v>
      </c>
      <c r="C7" s="3" t="s">
        <v>5557</v>
      </c>
      <c r="D7" s="4" t="str">
        <f>IF(C7="","",IFERROR(VLOOKUP(C7,Saldo!$B$1:$C$9915,2,0),"CREAR EN SALDO"))</f>
        <v>CONECTOR DE 4 PINES ROVER</v>
      </c>
      <c r="E7" s="9">
        <v>4</v>
      </c>
      <c r="F7" s="2"/>
      <c r="G7" s="4" t="s">
        <v>6367</v>
      </c>
    </row>
    <row r="8" spans="1:7">
      <c r="A8" s="5">
        <v>45692</v>
      </c>
      <c r="C8" s="3" t="s">
        <v>5516</v>
      </c>
      <c r="D8" s="4" t="str">
        <f>IF(C8="","",IFERROR(VLOOKUP(C8,Saldo!$B$1:$C$9915,2,0),"CREAR EN SALDO"))</f>
        <v>VENTILADOR DE GABINETE 6" 115/220V</v>
      </c>
      <c r="E8" s="9">
        <v>2</v>
      </c>
      <c r="F8" s="2"/>
      <c r="G8" s="4" t="s">
        <v>6368</v>
      </c>
    </row>
    <row r="9" spans="1:7">
      <c r="A9" s="5">
        <v>45692</v>
      </c>
      <c r="C9" s="3" t="s">
        <v>5559</v>
      </c>
      <c r="D9" s="4" t="str">
        <f>IF(C9="","",IFERROR(VLOOKUP(C9,Saldo!$B$1:$C$9915,2,0),"CREAR EN SALDO"))</f>
        <v>CONECTOR M12 5MTS 4H 164264 SCHMERSAL</v>
      </c>
      <c r="E9" s="9">
        <v>2</v>
      </c>
      <c r="F9" s="2"/>
      <c r="G9" s="4" t="s">
        <v>6368</v>
      </c>
    </row>
    <row r="10" spans="1:7">
      <c r="A10" s="5">
        <v>45692</v>
      </c>
      <c r="C10" s="3" t="s">
        <v>5561</v>
      </c>
      <c r="D10" s="4" t="str">
        <f>IF(C10="","",IFERROR(VLOOKUP(C10,Saldo!$B$1:$C$9915,2,0),"CREAR EN SALDO"))</f>
        <v>CLAVIJA 4X32 AZUL TCV0038</v>
      </c>
      <c r="E10" s="9">
        <v>4</v>
      </c>
      <c r="F10" s="2"/>
      <c r="G10" s="4" t="s">
        <v>6369</v>
      </c>
    </row>
    <row r="11" spans="1:7">
      <c r="A11" s="5">
        <v>45692</v>
      </c>
      <c r="C11" s="3" t="s">
        <v>3792</v>
      </c>
      <c r="D11" s="4" t="str">
        <f>IF(C11="","",IFERROR(VLOOKUP(C11,Saldo!$B$1:$C$9915,2,0),"CREAR EN SALDO"))</f>
        <v>2701A0344-CORREA L=1264-8MGT-30.SC-WNT</v>
      </c>
      <c r="E11" s="9">
        <v>3</v>
      </c>
      <c r="F11" s="2"/>
      <c r="G11" s="4" t="s">
        <v>6370</v>
      </c>
    </row>
    <row r="12" spans="1:7">
      <c r="A12" s="5">
        <v>45692</v>
      </c>
      <c r="C12" s="3" t="s">
        <v>5563</v>
      </c>
      <c r="D12" s="4" t="str">
        <f>IF(C12="","",IFERROR(VLOOKUP(C12,Saldo!$B$1:$C$9915,2,0),"CREAR EN SALDO"))</f>
        <v>TUERCA SEGURIDAD  M8</v>
      </c>
      <c r="E12" s="9">
        <v>100</v>
      </c>
      <c r="F12" s="2"/>
      <c r="G12" s="4" t="s">
        <v>6371</v>
      </c>
    </row>
    <row r="13" spans="1:7">
      <c r="A13" s="5">
        <v>45693</v>
      </c>
      <c r="C13" s="3" t="s">
        <v>5565</v>
      </c>
      <c r="D13" s="4" t="str">
        <f>IF(C13="","",IFERROR(VLOOKUP(C13,Saldo!$B$1:$C$9915,2,0),"CREAR EN SALDO"))</f>
        <v>290102300 RODAMIENTO 6001   2RS1  12- 28</v>
      </c>
      <c r="E13" s="9">
        <v>8</v>
      </c>
      <c r="F13" s="2"/>
      <c r="G13" s="4" t="s">
        <v>6372</v>
      </c>
    </row>
    <row r="14" spans="1:7">
      <c r="A14" s="5">
        <v>45693</v>
      </c>
      <c r="C14" s="3" t="s">
        <v>5568</v>
      </c>
      <c r="D14" s="4" t="str">
        <f>IF(C14="","",IFERROR(VLOOKUP(C14,Saldo!$B$1:$C$9915,2,0),"CREAR EN SALDO"))</f>
        <v>RODAMIENTO DE AGUJAS  NK 18/16</v>
      </c>
      <c r="E14" s="9">
        <v>4</v>
      </c>
      <c r="F14" s="2"/>
      <c r="G14" s="4" t="s">
        <v>6373</v>
      </c>
    </row>
    <row r="15" spans="1:7">
      <c r="A15" s="5">
        <v>45693</v>
      </c>
      <c r="C15" s="3" t="s">
        <v>5570</v>
      </c>
      <c r="D15" s="4" t="str">
        <f>IF(C15="","",IFERROR(VLOOKUP(C15,Saldo!$B$1:$C$9915,2,0),"CREAR EN SALDO"))</f>
        <v>290101900 RODAMIENTO 6003 2RS1 17- 35- 1</v>
      </c>
      <c r="E15" s="9">
        <v>6</v>
      </c>
      <c r="F15" s="2"/>
      <c r="G15" s="4" t="s">
        <v>6373</v>
      </c>
    </row>
    <row r="16" spans="1:7">
      <c r="A16" s="5">
        <v>45693</v>
      </c>
      <c r="C16" s="3" t="s">
        <v>4886</v>
      </c>
      <c r="D16" s="4" t="str">
        <f>IF(C16="","",IFERROR(VLOOKUP(C16,Saldo!$B$1:$C$9915,2,0),"CREAR EN SALDO"))</f>
        <v>RODAMIENTO 22209-E1-XL-K-C3</v>
      </c>
      <c r="E16" s="9">
        <v>2</v>
      </c>
      <c r="F16" s="2"/>
      <c r="G16" s="4" t="s">
        <v>6374</v>
      </c>
    </row>
    <row r="17" spans="1:7">
      <c r="A17" s="5">
        <v>45693</v>
      </c>
      <c r="C17" s="3" t="s">
        <v>1632</v>
      </c>
      <c r="D17" s="4" t="str">
        <f>IF(C17="","",IFERROR(VLOOKUP(C17,Saldo!$B$1:$C$9915,2,0),"CREAR EN SALDO"))</f>
        <v>MANGUITO H309</v>
      </c>
      <c r="E17" s="9">
        <v>2</v>
      </c>
      <c r="F17" s="2"/>
      <c r="G17" s="4" t="s">
        <v>6374</v>
      </c>
    </row>
    <row r="18" spans="1:7">
      <c r="A18" s="1"/>
      <c r="B18" s="14">
        <v>45693</v>
      </c>
      <c r="C18" s="3" t="s">
        <v>4692</v>
      </c>
      <c r="D18" s="4" t="str">
        <f>IF(C18="","",IFERROR(VLOOKUP(C18,Saldo!$B$1:$C$9915,2,0),"CREAR EN SALDO"))</f>
        <v>13300020 ARO TORICO.BEA</v>
      </c>
      <c r="F18" s="10">
        <v>1</v>
      </c>
      <c r="G18" s="4" t="s">
        <v>6375</v>
      </c>
    </row>
    <row r="19" spans="1:7">
      <c r="B19" s="14">
        <v>45693</v>
      </c>
      <c r="C19" s="3" t="s">
        <v>4745</v>
      </c>
      <c r="D19" s="4" t="str">
        <f>IF(C19="","",IFERROR(VLOOKUP(C19,Saldo!$B$1:$C$9915,2,0),"CREAR EN SALDO"))</f>
        <v>ESTACION DE MANDO 25600</v>
      </c>
      <c r="F19" s="10">
        <v>2</v>
      </c>
      <c r="G19" s="4" t="s">
        <v>6375</v>
      </c>
    </row>
    <row r="20" spans="1:7">
      <c r="B20" s="14">
        <v>45693</v>
      </c>
      <c r="C20" s="3" t="s">
        <v>4759</v>
      </c>
      <c r="D20" s="4" t="str">
        <f>IF(C20="","",IFERROR(VLOOKUP(C20,Saldo!$B$1:$C$9915,2,0),"CREAR EN SALDO"))</f>
        <v>2104A0208 INTERRUPTOR</v>
      </c>
      <c r="F20" s="10">
        <v>2</v>
      </c>
      <c r="G20" s="4" t="s">
        <v>6375</v>
      </c>
    </row>
    <row r="21" spans="1:7">
      <c r="B21" s="14">
        <v>45693</v>
      </c>
      <c r="C21" s="3" t="s">
        <v>3070</v>
      </c>
      <c r="D21" s="4" t="str">
        <f>IF(C21="","",IFERROR(VLOOKUP(C21,Saldo!$B$1:$C$9915,2,0),"CREAR EN SALDO"))</f>
        <v>MANGUERA POLIURETANO COBRIZADA. DE 2"</v>
      </c>
      <c r="F21" s="10">
        <v>9</v>
      </c>
      <c r="G21" s="4" t="s">
        <v>6375</v>
      </c>
    </row>
    <row r="22" spans="1:7">
      <c r="B22" s="14">
        <v>45693</v>
      </c>
      <c r="C22" s="3" t="s">
        <v>4372</v>
      </c>
      <c r="D22" s="4" t="str">
        <f>IF(C22="","",IFERROR(VLOOKUP(C22,Saldo!$B$1:$C$9915,2,0),"CREAR EN SALDO"))</f>
        <v>TUERCA HEX 6.6 M5-0.8</v>
      </c>
      <c r="F22" s="10">
        <v>4</v>
      </c>
      <c r="G22" s="4" t="s">
        <v>6375</v>
      </c>
    </row>
    <row r="23" spans="1:7">
      <c r="B23" s="14">
        <v>45693</v>
      </c>
      <c r="C23" s="3" t="s">
        <v>6376</v>
      </c>
      <c r="D23" s="4" t="str">
        <f>IF(C23="","",IFERROR(VLOOKUP(C23,Saldo!$B$1:$C$9915,2,0),"CREAR EN SALDO"))</f>
        <v>CREAR EN SALDO</v>
      </c>
      <c r="F23" s="10">
        <v>2</v>
      </c>
      <c r="G23" s="4" t="s">
        <v>6375</v>
      </c>
    </row>
    <row r="24" spans="1:7">
      <c r="B24" s="14">
        <v>45693</v>
      </c>
      <c r="C24" s="3" t="s">
        <v>6377</v>
      </c>
      <c r="D24" s="4" t="str">
        <f>IF(C24="","",IFERROR(VLOOKUP(C24,Saldo!$B$1:$C$9915,2,0),"CREAR EN SALDO"))</f>
        <v>CREAR EN SALDO</v>
      </c>
      <c r="F24" s="10">
        <v>2</v>
      </c>
      <c r="G24" s="4" t="s">
        <v>6375</v>
      </c>
    </row>
    <row r="25" spans="1:7">
      <c r="B25" s="14">
        <v>45693</v>
      </c>
      <c r="C25" s="3" t="s">
        <v>4278</v>
      </c>
      <c r="D25" s="4" t="str">
        <f>IF(C25="","",IFERROR(VLOOKUP(C25,Saldo!$B$1:$C$9915,2,0),"CREAR EN SALDO"))</f>
        <v>TORNILLO BCC 5X20MM</v>
      </c>
      <c r="F25" s="10">
        <v>4</v>
      </c>
      <c r="G25" s="4" t="s">
        <v>6375</v>
      </c>
    </row>
    <row r="26" spans="1:7">
      <c r="B26" s="14">
        <v>45693</v>
      </c>
      <c r="C26" s="3" t="s">
        <v>6378</v>
      </c>
      <c r="D26" s="4" t="str">
        <f>IF(C26="","",IFERROR(VLOOKUP(C26,Saldo!$B$1:$C$9915,2,0),"CREAR EN SALDO"))</f>
        <v>CREAR EN SALDO</v>
      </c>
      <c r="F26" s="10">
        <v>2</v>
      </c>
      <c r="G26" s="4" t="s">
        <v>6375</v>
      </c>
    </row>
    <row r="27" spans="1:7">
      <c r="B27" s="14">
        <v>45693</v>
      </c>
      <c r="C27" s="3" t="s">
        <v>4402</v>
      </c>
      <c r="D27" s="4" t="str">
        <f>IF(C27="","",IFERROR(VLOOKUP(C27,Saldo!$B$1:$C$9915,2,0),"CREAR EN SALDO"))</f>
        <v>ARANDELA PLANA M3 DIN125</v>
      </c>
      <c r="F27" s="10">
        <v>4</v>
      </c>
      <c r="G27" s="4" t="s">
        <v>6375</v>
      </c>
    </row>
    <row r="28" spans="1:7">
      <c r="B28" s="14">
        <v>45693</v>
      </c>
      <c r="C28" s="3" t="s">
        <v>4586</v>
      </c>
      <c r="D28" s="4" t="str">
        <f>IF(C28="","",IFERROR(VLOOKUP(C28,Saldo!$B$1:$C$9915,2,0),"CREAR EN SALDO"))</f>
        <v>ARANDELA PLANA 5.3X15X1.25MM DIN 522</v>
      </c>
      <c r="F28" s="10">
        <v>4</v>
      </c>
      <c r="G28" s="4" t="s">
        <v>6375</v>
      </c>
    </row>
    <row r="29" spans="1:7">
      <c r="B29" s="14">
        <v>45693</v>
      </c>
      <c r="C29" s="3" t="s">
        <v>5292</v>
      </c>
      <c r="D29" s="4" t="str">
        <f>IF(C29="","",IFERROR(VLOOKUP(C29,Saldo!$B$1:$C$9915,2,0),"CREAR EN SALDO"))</f>
        <v>REDUCCION BUCHING 1/4 X 3/8</v>
      </c>
      <c r="F29" s="10">
        <v>2</v>
      </c>
      <c r="G29" s="4" t="s">
        <v>6375</v>
      </c>
    </row>
    <row r="30" spans="1:7">
      <c r="B30" s="14">
        <v>45693</v>
      </c>
      <c r="C30" s="3" t="s">
        <v>3881</v>
      </c>
      <c r="D30" s="4" t="str">
        <f>IF(C30="","",IFERROR(VLOOKUP(C30,Saldo!$B$1:$C$9915,2,0),"CREAR EN SALDO"))</f>
        <v>VALVULA CONTROL FLUJO  SILENCIADOR 1/4</v>
      </c>
      <c r="F30" s="10">
        <v>2</v>
      </c>
      <c r="G30" s="4" t="s">
        <v>6375</v>
      </c>
    </row>
    <row r="31" spans="1:7">
      <c r="B31" s="14">
        <v>45693</v>
      </c>
      <c r="C31" s="3" t="s">
        <v>4753</v>
      </c>
      <c r="D31" s="4" t="str">
        <f>IF(C31="","",IFERROR(VLOOKUP(C31,Saldo!$B$1:$C$9915,2,0),"CREAR EN SALDO"))</f>
        <v>RACOR RECTO 1/4 NPT X 10MM OD</v>
      </c>
      <c r="F31" s="10">
        <v>1</v>
      </c>
      <c r="G31" s="4" t="s">
        <v>6375</v>
      </c>
    </row>
    <row r="32" spans="1:7">
      <c r="B32" s="14">
        <v>45693</v>
      </c>
      <c r="C32" s="3" t="s">
        <v>5069</v>
      </c>
      <c r="D32" s="4" t="str">
        <f>IF(C32="","",IFERROR(VLOOKUP(C32,Saldo!$B$1:$C$9915,2,0),"CREAR EN SALDO"))</f>
        <v>RACOR CODO 1/4-5/16 OD</v>
      </c>
      <c r="F32" s="10">
        <v>4</v>
      </c>
      <c r="G32" s="4" t="s">
        <v>6375</v>
      </c>
    </row>
    <row r="33" spans="1:7">
      <c r="B33" s="14">
        <v>45693</v>
      </c>
      <c r="C33" s="3" t="s">
        <v>4952</v>
      </c>
      <c r="D33" s="4" t="str">
        <f>IF(C33="","",IFERROR(VLOOKUP(C33,Saldo!$B$1:$C$9915,2,0),"CREAR EN SALDO"))</f>
        <v>MANIFOLD 2 ELECTROVAL 5/2 X 1/4.NORGREN</v>
      </c>
      <c r="F33" s="10">
        <v>1</v>
      </c>
      <c r="G33" s="4" t="s">
        <v>6375</v>
      </c>
    </row>
    <row r="34" spans="1:7">
      <c r="B34" s="14">
        <v>45693</v>
      </c>
      <c r="C34" s="3" t="s">
        <v>4374</v>
      </c>
      <c r="D34" s="4" t="str">
        <f>IF(C34="","",IFERROR(VLOOKUP(C34,Saldo!$B$1:$C$9915,2,0),"CREAR EN SALDO"))</f>
        <v>TUERCA HEX 6.6 M6-1.0</v>
      </c>
      <c r="F34" s="10">
        <v>7</v>
      </c>
      <c r="G34" s="4" t="s">
        <v>6375</v>
      </c>
    </row>
    <row r="35" spans="1:7">
      <c r="B35" s="14">
        <v>45693</v>
      </c>
      <c r="C35" s="3" t="s">
        <v>226</v>
      </c>
      <c r="D35" s="4" t="str">
        <f>IF(C35="","",IFERROR(VLOOKUP(C35,Saldo!$B$1:$C$9915,2,0),"CREAR EN SALDO"))</f>
        <v>3019A0428 ARANDELA 6,4X12X1,6 DIN 125</v>
      </c>
      <c r="F35" s="10">
        <v>8</v>
      </c>
      <c r="G35" s="4" t="s">
        <v>6375</v>
      </c>
    </row>
    <row r="36" spans="1:7">
      <c r="A36" s="1"/>
      <c r="B36" s="14">
        <v>45693</v>
      </c>
      <c r="C36" s="3" t="s">
        <v>4641</v>
      </c>
      <c r="D36" s="4" t="str">
        <f>IF(C36="","",IFERROR(VLOOKUP(C36,Saldo!$B$1:$C$9915,2,0),"CREAR EN SALDO"))</f>
        <v>CINTA TEFLON TUBERIA</v>
      </c>
      <c r="F36" s="10">
        <v>2</v>
      </c>
      <c r="G36" s="4" t="s">
        <v>6375</v>
      </c>
    </row>
    <row r="37" spans="1:7">
      <c r="A37" s="1"/>
      <c r="B37" s="14">
        <v>45693</v>
      </c>
      <c r="C37" s="3" t="s">
        <v>3817</v>
      </c>
      <c r="D37" s="4" t="str">
        <f>IF(C37="","",IFERROR(VLOOKUP(C37,Saldo!$B$1:$C$9915,2,0),"CREAR EN SALDO"))</f>
        <v>LUBRICANTE AEROSOL WD-40-11 OZ</v>
      </c>
      <c r="F37" s="10">
        <v>3</v>
      </c>
      <c r="G37" s="4" t="s">
        <v>6375</v>
      </c>
    </row>
    <row r="38" spans="1:7">
      <c r="A38" s="1"/>
      <c r="B38" s="14">
        <v>45693</v>
      </c>
      <c r="C38" s="3" t="s">
        <v>4327</v>
      </c>
      <c r="D38" s="4" t="str">
        <f>IF(C38="","",IFERROR(VLOOKUP(C38,Saldo!$B$1:$C$9915,2,0),"CREAR EN SALDO"))</f>
        <v>TORNILLO BCC 10X45MM</v>
      </c>
      <c r="F38" s="10">
        <v>2</v>
      </c>
      <c r="G38" s="4" t="s">
        <v>6375</v>
      </c>
    </row>
    <row r="39" spans="1:7">
      <c r="A39" s="1"/>
      <c r="B39" s="14">
        <v>45693</v>
      </c>
      <c r="C39" s="3" t="s">
        <v>3264</v>
      </c>
      <c r="D39" s="4" t="str">
        <f>IF(C39="","",IFERROR(VLOOKUP(C39,Saldo!$B$1:$C$9915,2,0),"CREAR EN SALDO"))</f>
        <v>ARANDELA PLANA M10X20X2 DIN 125</v>
      </c>
      <c r="F39" s="10">
        <v>2</v>
      </c>
      <c r="G39" s="4" t="s">
        <v>6375</v>
      </c>
    </row>
    <row r="40" spans="1:7">
      <c r="A40" s="1"/>
      <c r="B40" s="14">
        <v>45693</v>
      </c>
      <c r="C40" s="3" t="s">
        <v>3930</v>
      </c>
      <c r="D40" s="4" t="str">
        <f>IF(C40="","",IFERROR(VLOOKUP(C40,Saldo!$B$1:$C$9915,2,0),"CREAR EN SALDO"))</f>
        <v>RACOR UNION T 4MM OD</v>
      </c>
      <c r="F40" s="10">
        <v>1</v>
      </c>
      <c r="G40" s="4" t="s">
        <v>6375</v>
      </c>
    </row>
    <row r="41" spans="1:7">
      <c r="A41" s="1"/>
      <c r="B41" s="14">
        <v>45693</v>
      </c>
      <c r="C41" s="3" t="s">
        <v>1171</v>
      </c>
      <c r="D41" s="4" t="str">
        <f>IF(C41="","",IFERROR(VLOOKUP(C41,Saldo!$B$1:$C$9915,2,0),"CREAR EN SALDO"))</f>
        <v>750123360 GUARNICION O VINILO.ROVER</v>
      </c>
      <c r="F41" s="10">
        <v>4</v>
      </c>
      <c r="G41" s="4" t="s">
        <v>6375</v>
      </c>
    </row>
    <row r="42" spans="1:7">
      <c r="A42" s="1"/>
      <c r="B42" s="14">
        <v>45693</v>
      </c>
      <c r="C42" s="3" t="s">
        <v>3076</v>
      </c>
      <c r="D42" s="4" t="str">
        <f>IF(C42="","",IFERROR(VLOOKUP(C42,Saldo!$B$1:$C$9915,2,0),"CREAR EN SALDO"))</f>
        <v>MANGUERA POLIURETANO COBRIZADA. DE 8"</v>
      </c>
      <c r="F42" s="10" t="s">
        <v>6379</v>
      </c>
      <c r="G42" s="4" t="s">
        <v>6375</v>
      </c>
    </row>
    <row r="43" spans="1:7">
      <c r="A43" s="1"/>
      <c r="B43" s="14">
        <v>45693</v>
      </c>
      <c r="C43" s="3" t="s">
        <v>4033</v>
      </c>
      <c r="D43" s="4" t="str">
        <f>IF(C43="","",IFERROR(VLOOKUP(C43,Saldo!$B$1:$C$9915,2,0),"CREAR EN SALDO"))</f>
        <v>RACOR UNION EN Y 12MM OD</v>
      </c>
      <c r="F43" s="10">
        <v>7</v>
      </c>
      <c r="G43" s="4" t="s">
        <v>6375</v>
      </c>
    </row>
    <row r="44" spans="1:7">
      <c r="A44" s="1"/>
      <c r="B44" s="14">
        <v>45693</v>
      </c>
      <c r="C44" s="3" t="s">
        <v>5568</v>
      </c>
      <c r="D44" s="4" t="str">
        <f>IF(C44="","",IFERROR(VLOOKUP(C44,Saldo!$B$1:$C$9915,2,0),"CREAR EN SALDO"))</f>
        <v>RODAMIENTO DE AGUJAS  NK 18/16</v>
      </c>
      <c r="F44" s="10">
        <v>1</v>
      </c>
      <c r="G44" s="4" t="s">
        <v>6375</v>
      </c>
    </row>
    <row r="45" spans="1:7">
      <c r="A45" s="1"/>
      <c r="B45" s="14">
        <v>45693</v>
      </c>
      <c r="C45" s="3" t="s">
        <v>3792</v>
      </c>
      <c r="D45" s="4" t="str">
        <f>IF(C45="","",IFERROR(VLOOKUP(C45,Saldo!$B$1:$C$9915,2,0),"CREAR EN SALDO"))</f>
        <v>2701A0344-CORREA L=1264-8MGT-30.SC-WNT</v>
      </c>
      <c r="F45" s="10">
        <v>1</v>
      </c>
      <c r="G45" s="4" t="s">
        <v>6375</v>
      </c>
    </row>
    <row r="46" spans="1:7">
      <c r="A46" s="1"/>
      <c r="B46" s="14">
        <v>45693</v>
      </c>
      <c r="C46" s="3" t="s">
        <v>1632</v>
      </c>
      <c r="D46" s="4" t="str">
        <f>IF(C46="","",IFERROR(VLOOKUP(C46,Saldo!$B$1:$C$9915,2,0),"CREAR EN SALDO"))</f>
        <v>MANGUITO H309</v>
      </c>
      <c r="F46" s="10">
        <v>2</v>
      </c>
      <c r="G46" s="4" t="s">
        <v>6375</v>
      </c>
    </row>
    <row r="47" spans="1:7">
      <c r="A47" s="1"/>
      <c r="B47" s="14">
        <v>45693</v>
      </c>
      <c r="C47" s="3" t="s">
        <v>4886</v>
      </c>
      <c r="D47" s="4" t="str">
        <f>IF(C47="","",IFERROR(VLOOKUP(C47,Saldo!$B$1:$C$9915,2,0),"CREAR EN SALDO"))</f>
        <v>RODAMIENTO 22209-E1-XL-K-C3</v>
      </c>
      <c r="F47" s="10">
        <v>2</v>
      </c>
      <c r="G47" s="4" t="s">
        <v>6375</v>
      </c>
    </row>
    <row r="48" spans="1:7">
      <c r="A48" s="1"/>
      <c r="B48" s="14">
        <v>45693</v>
      </c>
      <c r="C48" s="3" t="s">
        <v>5570</v>
      </c>
      <c r="D48" s="4" t="str">
        <f>IF(C48="","",IFERROR(VLOOKUP(C48,Saldo!$B$1:$C$9915,2,0),"CREAR EN SALDO"))</f>
        <v>290101900 RODAMIENTO 6003 2RS1 17- 35- 1</v>
      </c>
      <c r="F48" s="10">
        <v>1</v>
      </c>
      <c r="G48" s="4" t="s">
        <v>6375</v>
      </c>
    </row>
    <row r="49" spans="1:7">
      <c r="A49" s="1"/>
      <c r="B49" s="14">
        <v>45693</v>
      </c>
      <c r="C49" s="3" t="s">
        <v>4228</v>
      </c>
      <c r="D49" s="4" t="str">
        <f>IF(C49="","",IFERROR(VLOOKUP(C49,Saldo!$B$1:$C$9915,2,0),"CREAR EN SALDO"))</f>
        <v>LUBRICANTE CRC GRAFITO MOLIBDENO 430ml</v>
      </c>
      <c r="F49" s="10">
        <v>1</v>
      </c>
      <c r="G49" s="4" t="s">
        <v>6375</v>
      </c>
    </row>
    <row r="50" spans="1:7">
      <c r="A50" s="1"/>
      <c r="B50" s="14">
        <v>45693</v>
      </c>
      <c r="C50" s="3" t="s">
        <v>3304</v>
      </c>
      <c r="D50" s="4" t="str">
        <f>IF(C50="","",IFERROR(VLOOKUP(C50,Saldo!$B$1:$C$9915,2,0),"CREAR EN SALDO"))</f>
        <v>CSAL130020 CORREA L=20560 W</v>
      </c>
      <c r="F50" s="10">
        <v>1</v>
      </c>
      <c r="G50" s="4" t="s">
        <v>6375</v>
      </c>
    </row>
    <row r="51" spans="1:7">
      <c r="A51" s="1"/>
      <c r="B51" s="14">
        <v>45693</v>
      </c>
      <c r="C51" s="3" t="s">
        <v>6380</v>
      </c>
      <c r="D51" s="4" t="str">
        <f>IF(C51="","",IFERROR(VLOOKUP(C51,Saldo!$B$1:$C$9915,2,0),"CREAR EN SALDO"))</f>
        <v>CREAR EN SALDO</v>
      </c>
      <c r="F51" s="10">
        <v>4</v>
      </c>
      <c r="G51" s="4" t="s">
        <v>6375</v>
      </c>
    </row>
    <row r="52" spans="1:7">
      <c r="A52" s="1"/>
      <c r="B52" s="14">
        <v>45693</v>
      </c>
      <c r="C52" s="3" t="s">
        <v>6381</v>
      </c>
      <c r="D52" s="4" t="str">
        <f>IF(C52="","",IFERROR(VLOOKUP(C52,Saldo!$B$1:$C$9915,2,0),"CREAR EN SALDO"))</f>
        <v>CREAR EN SALDO</v>
      </c>
      <c r="F52" s="10">
        <v>2</v>
      </c>
      <c r="G52" s="4" t="s">
        <v>6375</v>
      </c>
    </row>
    <row r="53" spans="1:7">
      <c r="A53" s="1"/>
      <c r="B53" s="14">
        <v>45693</v>
      </c>
      <c r="C53" s="3" t="s">
        <v>3682</v>
      </c>
      <c r="D53" s="4" t="str">
        <f>IF(C53="","",IFERROR(VLOOKUP(C53,Saldo!$B$1:$C$9915,2,0),"CREAR EN SALDO"))</f>
        <v>N0820N0702 PERNO EXCENTRICO.STREAM</v>
      </c>
      <c r="F53" s="10">
        <v>1</v>
      </c>
      <c r="G53" s="4" t="s">
        <v>6375</v>
      </c>
    </row>
    <row r="54" spans="1:7">
      <c r="A54" s="1"/>
      <c r="B54" s="14">
        <v>45693</v>
      </c>
      <c r="C54" s="3" t="s">
        <v>3846</v>
      </c>
      <c r="D54" s="4" t="str">
        <f>IF(C54="","",IFERROR(VLOOKUP(C54,Saldo!$B$1:$C$9915,2,0),"CREAR EN SALDO"))</f>
        <v>AMARRA PLASTICA 82CM T32 BLANCA</v>
      </c>
      <c r="F54" s="10">
        <v>10</v>
      </c>
      <c r="G54" s="4" t="s">
        <v>6375</v>
      </c>
    </row>
    <row r="55" spans="1:7">
      <c r="A55" s="1"/>
      <c r="B55" s="14">
        <v>45693</v>
      </c>
      <c r="C55" s="3" t="s">
        <v>3850</v>
      </c>
      <c r="D55" s="4" t="str">
        <f>IF(C55="","",IFERROR(VLOOKUP(C55,Saldo!$B$1:$C$9915,2,0),"CREAR EN SALDO"))</f>
        <v>LOCT SUPER BONDER 451 5g</v>
      </c>
      <c r="F55" s="10">
        <v>1</v>
      </c>
      <c r="G55" s="4" t="s">
        <v>6375</v>
      </c>
    </row>
    <row r="56" spans="1:7">
      <c r="A56" s="1"/>
      <c r="B56" s="14">
        <v>45693</v>
      </c>
      <c r="C56" s="3" t="s">
        <v>2437</v>
      </c>
      <c r="D56" s="4" t="str">
        <f>IF(C56="","",IFERROR(VLOOKUP(C56,Saldo!$B$1:$C$9915,2,0),"CREAR EN SALDO"))</f>
        <v>290104500 RODAMIENTO 6200-2RSH</v>
      </c>
      <c r="F56" s="10">
        <v>2</v>
      </c>
      <c r="G56" s="4" t="s">
        <v>6375</v>
      </c>
    </row>
    <row r="57" spans="1:7">
      <c r="A57" s="1"/>
      <c r="B57" s="14">
        <v>45693</v>
      </c>
      <c r="C57" s="3" t="s">
        <v>3835</v>
      </c>
      <c r="D57" s="4" t="str">
        <f>IF(C57="","",IFERROR(VLOOKUP(C57,Saldo!$B$1:$C$9915,2,0),"CREAR EN SALDO"))</f>
        <v>AMARRA PLASTICA 15CM T6 BLANCA</v>
      </c>
      <c r="F57" s="10">
        <v>5</v>
      </c>
      <c r="G57" s="4" t="s">
        <v>6375</v>
      </c>
    </row>
    <row r="58" spans="1:7">
      <c r="A58" s="1"/>
      <c r="B58" s="14">
        <v>45693</v>
      </c>
      <c r="C58" s="3" t="s">
        <v>6382</v>
      </c>
      <c r="D58" s="4" t="str">
        <f>IF(C58="","",IFERROR(VLOOKUP(C58,Saldo!$B$1:$C$9915,2,0),"CREAR EN SALDO"))</f>
        <v>CREAR EN SALDO</v>
      </c>
      <c r="F58" s="10">
        <v>1</v>
      </c>
      <c r="G58" s="4" t="s">
        <v>6375</v>
      </c>
    </row>
    <row r="59" spans="1:7">
      <c r="A59" s="1"/>
      <c r="B59" s="14">
        <v>45693</v>
      </c>
      <c r="C59" s="3" t="s">
        <v>4608</v>
      </c>
      <c r="D59" s="4" t="str">
        <f>IF(C59="","",IFERROR(VLOOKUP(C59,Saldo!$B$1:$C$9915,2,0),"CREAR EN SALDO"))</f>
        <v>TORNILLO HEX 6X30MM</v>
      </c>
      <c r="F59" s="10">
        <v>1</v>
      </c>
      <c r="G59" s="4" t="s">
        <v>6375</v>
      </c>
    </row>
    <row r="60" spans="1:7">
      <c r="A60" s="1"/>
      <c r="B60" s="14">
        <v>45693</v>
      </c>
      <c r="C60" s="3" t="s">
        <v>6383</v>
      </c>
      <c r="D60" s="4" t="str">
        <f>IF(C60="","",IFERROR(VLOOKUP(C60,Saldo!$B$1:$C$9915,2,0),"CREAR EN SALDO"))</f>
        <v>CREAR EN SALDO</v>
      </c>
      <c r="F60" s="10">
        <v>2</v>
      </c>
      <c r="G60" s="4" t="s">
        <v>6375</v>
      </c>
    </row>
    <row r="61" spans="1:7">
      <c r="A61" s="1"/>
      <c r="B61" s="14">
        <v>45693</v>
      </c>
      <c r="C61" s="3" t="s">
        <v>3607</v>
      </c>
      <c r="D61" s="4" t="str">
        <f>IF(C61="","",IFERROR(VLOOKUP(C61,Saldo!$B$1:$C$9915,2,0),"CREAR EN SALDO"))</f>
        <v>2901A0055 RODAMIENTO 6003 2RS</v>
      </c>
      <c r="F61" s="10">
        <v>6</v>
      </c>
      <c r="G61" s="4" t="s">
        <v>6375</v>
      </c>
    </row>
    <row r="62" spans="1:7">
      <c r="A62" s="1"/>
      <c r="B62" s="14">
        <v>45693</v>
      </c>
      <c r="C62" s="3" t="s">
        <v>4846</v>
      </c>
      <c r="D62" s="4" t="str">
        <f>IF(C62="","",IFERROR(VLOOKUP(C62,Saldo!$B$1:$C$9915,2,0),"CREAR EN SALDO"))</f>
        <v>ANILLO SEEGER EXTERIOR A-10</v>
      </c>
      <c r="F62" s="10">
        <v>1</v>
      </c>
      <c r="G62" s="4" t="s">
        <v>6375</v>
      </c>
    </row>
    <row r="63" spans="1:7">
      <c r="A63" s="1"/>
      <c r="B63" s="14">
        <v>45693</v>
      </c>
      <c r="C63" s="3" t="s">
        <v>5516</v>
      </c>
      <c r="D63" s="4" t="str">
        <f>IF(C63="","",IFERROR(VLOOKUP(C63,Saldo!$B$1:$C$9915,2,0),"CREAR EN SALDO"))</f>
        <v>VENTILADOR DE GABINETE 6" 115/220V</v>
      </c>
      <c r="F63" s="10">
        <v>2</v>
      </c>
      <c r="G63" s="4" t="s">
        <v>6375</v>
      </c>
    </row>
    <row r="64" spans="1:7">
      <c r="A64" s="1"/>
      <c r="B64" s="14">
        <v>45693</v>
      </c>
      <c r="C64" s="3" t="s">
        <v>4149</v>
      </c>
      <c r="D64" s="4" t="str">
        <f>IF(C64="","",IFERROR(VLOOKUP(C64,Saldo!$B$1:$C$9915,2,0),"CREAR EN SALDO"))</f>
        <v>2720A0006 RODILLO PETIRAIL L=1000</v>
      </c>
      <c r="F64" s="10">
        <v>3</v>
      </c>
      <c r="G64" s="4" t="s">
        <v>6375</v>
      </c>
    </row>
    <row r="65" spans="1:7">
      <c r="A65" s="1"/>
      <c r="B65" s="14">
        <v>45693</v>
      </c>
      <c r="C65" s="3" t="s">
        <v>3776</v>
      </c>
      <c r="D65" s="4" t="str">
        <f>IF(C65="","",IFERROR(VLOOKUP(C65,Saldo!$B$1:$C$9915,2,0),"CREAR EN SALDO"))</f>
        <v>N1605N0049-PLACA DE PISTA.STM</v>
      </c>
      <c r="F65" s="10">
        <v>6</v>
      </c>
      <c r="G65" s="4" t="s">
        <v>6375</v>
      </c>
    </row>
    <row r="66" spans="1:7">
      <c r="A66" s="1"/>
      <c r="B66" s="14">
        <v>45693</v>
      </c>
      <c r="C66" s="3" t="s">
        <v>3959</v>
      </c>
      <c r="D66" s="4" t="str">
        <f>IF(C66="","",IFERROR(VLOOKUP(C66,Saldo!$B$1:$C$9915,2,0),"CREAR EN SALDO"))</f>
        <v>TOMA AEREA 15A PT AMARILLA</v>
      </c>
      <c r="F66" s="10">
        <v>2</v>
      </c>
      <c r="G66" s="4" t="s">
        <v>6375</v>
      </c>
    </row>
    <row r="67" spans="1:7">
      <c r="A67" s="1"/>
      <c r="B67" s="14">
        <v>45693</v>
      </c>
      <c r="C67" s="3" t="s">
        <v>3962</v>
      </c>
      <c r="D67" s="4" t="str">
        <f>IF(C67="","",IFERROR(VLOOKUP(C67,Saldo!$B$1:$C$9915,2,0),"CREAR EN SALDO"))</f>
        <v>CLAVIJA AEREA 15A PT AMARILLA</v>
      </c>
      <c r="F67" s="10">
        <v>2</v>
      </c>
      <c r="G67" s="4" t="s">
        <v>6375</v>
      </c>
    </row>
    <row r="68" spans="1:7">
      <c r="A68" s="1"/>
      <c r="B68" s="14">
        <v>45693</v>
      </c>
      <c r="C68" s="3" t="s">
        <v>4023</v>
      </c>
      <c r="D68" s="4" t="str">
        <f>IF(C68="","",IFERROR(VLOOKUP(C68,Saldo!$B$1:$C$9915,2,0),"CREAR EN SALDO"))</f>
        <v>RACOR UNION EN Y 8MM OD</v>
      </c>
      <c r="F68" s="10">
        <v>1</v>
      </c>
      <c r="G68" s="4" t="s">
        <v>6375</v>
      </c>
    </row>
    <row r="69" spans="1:7">
      <c r="A69" s="1"/>
      <c r="B69" s="14">
        <v>45693</v>
      </c>
      <c r="C69" s="3" t="s">
        <v>3461</v>
      </c>
      <c r="D69" s="4" t="str">
        <f>IF(C69="","",IFERROR(VLOOKUP(C69,Saldo!$B$1:$C$9915,2,0),"CREAR EN SALDO"))</f>
        <v>MULTITOMA DE 6</v>
      </c>
      <c r="F69" s="10">
        <v>1</v>
      </c>
      <c r="G69" s="4" t="s">
        <v>6375</v>
      </c>
    </row>
    <row r="70" spans="1:7">
      <c r="A70" s="1"/>
      <c r="B70" s="14">
        <v>45693</v>
      </c>
      <c r="C70" s="3" t="s">
        <v>5292</v>
      </c>
      <c r="D70" s="4" t="str">
        <f>IF(C70="","",IFERROR(VLOOKUP(C70,Saldo!$B$1:$C$9915,2,0),"CREAR EN SALDO"))</f>
        <v>REDUCCION BUCHING 1/4 X 3/8</v>
      </c>
      <c r="F70" s="10">
        <v>1</v>
      </c>
      <c r="G70" s="4" t="s">
        <v>6375</v>
      </c>
    </row>
    <row r="71" spans="1:7">
      <c r="A71" s="1"/>
      <c r="B71" s="14">
        <v>45693</v>
      </c>
      <c r="C71" s="3" t="s">
        <v>3946</v>
      </c>
      <c r="D71" s="4" t="str">
        <f>IF(C71="","",IFERROR(VLOOKUP(C71,Saldo!$B$1:$C$9915,2,0),"CREAR EN SALDO"))</f>
        <v>RACOR RECTO 1/4 NPT-8MM OD</v>
      </c>
      <c r="F71" s="10">
        <v>1</v>
      </c>
      <c r="G71" s="4" t="s">
        <v>6375</v>
      </c>
    </row>
    <row r="72" spans="1:7">
      <c r="A72" s="1"/>
      <c r="B72" s="14">
        <v>45693</v>
      </c>
      <c r="C72" s="3" t="s">
        <v>4781</v>
      </c>
      <c r="D72" s="4" t="str">
        <f>IF(C72="","",IFERROR(VLOOKUP(C72,Saldo!$B$1:$C$9915,2,0),"CREAR EN SALDO"))</f>
        <v>FNY0280010 RUEDA D34 + COJINETE</v>
      </c>
      <c r="F72" s="10">
        <v>1</v>
      </c>
      <c r="G72" s="4" t="s">
        <v>6375</v>
      </c>
    </row>
    <row r="73" spans="1:7">
      <c r="A73" s="1"/>
      <c r="B73" s="14">
        <v>45693</v>
      </c>
      <c r="C73" s="3" t="s">
        <v>6384</v>
      </c>
      <c r="D73" s="4" t="str">
        <f>IF(C73="","",IFERROR(VLOOKUP(C73,Saldo!$B$1:$C$9915,2,0),"CREAR EN SALDO"))</f>
        <v>CREAR EN SALDO</v>
      </c>
      <c r="F73" s="10">
        <v>2</v>
      </c>
      <c r="G73" s="4" t="s">
        <v>6375</v>
      </c>
    </row>
    <row r="74" spans="1:7">
      <c r="A74" s="1"/>
      <c r="B74" s="14">
        <v>45693</v>
      </c>
      <c r="C74" s="3" t="s">
        <v>3264</v>
      </c>
      <c r="D74" s="4" t="str">
        <f>IF(C74="","",IFERROR(VLOOKUP(C74,Saldo!$B$1:$C$9915,2,0),"CREAR EN SALDO"))</f>
        <v>ARANDELA PLANA M10X20X2 DIN 125</v>
      </c>
      <c r="F74" s="10">
        <v>2</v>
      </c>
      <c r="G74" s="4" t="s">
        <v>6375</v>
      </c>
    </row>
    <row r="75" spans="1:7">
      <c r="A75" s="1"/>
      <c r="B75" s="14">
        <v>45693</v>
      </c>
      <c r="C75" s="3" t="s">
        <v>4372</v>
      </c>
      <c r="D75" s="4" t="str">
        <f>IF(C75="","",IFERROR(VLOOKUP(C75,Saldo!$B$1:$C$9915,2,0),"CREAR EN SALDO"))</f>
        <v>TUERCA HEX 6.6 M5-0.8</v>
      </c>
      <c r="F75" s="10">
        <v>8</v>
      </c>
      <c r="G75" s="4" t="s">
        <v>6375</v>
      </c>
    </row>
    <row r="76" spans="1:7">
      <c r="A76" s="1"/>
      <c r="B76" s="14">
        <v>45693</v>
      </c>
      <c r="C76" s="3" t="s">
        <v>2829</v>
      </c>
      <c r="D76" s="4" t="str">
        <f>IF(C76="","",IFERROR(VLOOKUP(C76,Saldo!$B$1:$C$9915,2,0),"CREAR EN SALDO"))</f>
        <v>TERMINAl 37666/3mc011108 #14</v>
      </c>
      <c r="F76" s="10">
        <v>8</v>
      </c>
      <c r="G76" s="4" t="s">
        <v>6375</v>
      </c>
    </row>
    <row r="77" spans="1:7">
      <c r="A77" s="1"/>
      <c r="B77" s="14">
        <v>45693</v>
      </c>
      <c r="C77" s="3" t="s">
        <v>5483</v>
      </c>
      <c r="D77" s="4" t="str">
        <f>IF(C77="","",IFERROR(VLOOKUP(C77,Saldo!$B$1:$C$9915,2,0),"CREAR EN SALDO"))</f>
        <v>Solvo Rust 30 ml (afloja todo)</v>
      </c>
      <c r="F77" s="10">
        <v>1</v>
      </c>
      <c r="G77" s="4" t="s">
        <v>6375</v>
      </c>
    </row>
    <row r="78" spans="1:7">
      <c r="A78" s="1"/>
      <c r="B78" s="14">
        <v>45694</v>
      </c>
      <c r="C78" s="3" t="s">
        <v>875</v>
      </c>
      <c r="D78" s="4" t="str">
        <f>IF(C78="","",IFERROR(VLOOKUP(C78,Saldo!$B$1:$C$9915,2,0),"CREAR EN SALDO"))</f>
        <v>DISCO DE LIMPIEZA D=150</v>
      </c>
      <c r="F78" s="10">
        <v>1</v>
      </c>
      <c r="G78" s="4" t="s">
        <v>6385</v>
      </c>
    </row>
    <row r="79" spans="1:7">
      <c r="A79" s="1"/>
      <c r="B79" s="14">
        <v>45694</v>
      </c>
      <c r="C79" s="3" t="s">
        <v>3835</v>
      </c>
      <c r="D79" s="4" t="str">
        <f>IF(C79="","",IFERROR(VLOOKUP(C79,Saldo!$B$1:$C$9915,2,0),"CREAR EN SALDO"))</f>
        <v>AMARRA PLASTICA 15CM T6 BLANCA</v>
      </c>
      <c r="F79" s="10">
        <v>10</v>
      </c>
      <c r="G79" s="4" t="s">
        <v>6385</v>
      </c>
    </row>
    <row r="80" spans="1:7">
      <c r="A80" s="1"/>
      <c r="B80" s="14">
        <v>45694</v>
      </c>
      <c r="C80" s="3" t="s">
        <v>3846</v>
      </c>
      <c r="D80" s="4" t="str">
        <f>IF(C80="","",IFERROR(VLOOKUP(C80,Saldo!$B$1:$C$9915,2,0),"CREAR EN SALDO"))</f>
        <v>AMARRA PLASTICA 82CM T32 BLANCA</v>
      </c>
      <c r="F80" s="10">
        <v>2</v>
      </c>
      <c r="G80" s="4" t="s">
        <v>6385</v>
      </c>
    </row>
    <row r="81" spans="1:7">
      <c r="A81" s="1"/>
      <c r="B81" s="14">
        <v>45694</v>
      </c>
      <c r="C81" s="3" t="s">
        <v>6386</v>
      </c>
      <c r="D81" s="4" t="str">
        <f>IF(C81="","",IFERROR(VLOOKUP(C81,Saldo!$B$1:$C$9915,2,0),"CREAR EN SALDO"))</f>
        <v>CREAR EN SALDO</v>
      </c>
      <c r="F81" s="10">
        <v>2</v>
      </c>
      <c r="G81" s="4" t="s">
        <v>6385</v>
      </c>
    </row>
    <row r="82" spans="1:7">
      <c r="A82" s="1"/>
      <c r="B82" s="14">
        <v>45694</v>
      </c>
      <c r="C82" s="3" t="s">
        <v>4308</v>
      </c>
      <c r="D82" s="4" t="str">
        <f>IF(C82="","",IFERROR(VLOOKUP(C82,Saldo!$B$1:$C$9915,2,0),"CREAR EN SALDO"))</f>
        <v>TORNILLO BCC 8X50MM</v>
      </c>
      <c r="F82" s="10">
        <v>4</v>
      </c>
      <c r="G82" s="4" t="s">
        <v>6385</v>
      </c>
    </row>
    <row r="83" spans="1:7">
      <c r="A83" s="1"/>
      <c r="B83" s="14">
        <v>45694</v>
      </c>
      <c r="C83" s="3" t="s">
        <v>5563</v>
      </c>
      <c r="D83" s="4" t="str">
        <f>IF(C83="","",IFERROR(VLOOKUP(C83,Saldo!$B$1:$C$9915,2,0),"CREAR EN SALDO"))</f>
        <v>TUERCA SEGURIDAD  M8</v>
      </c>
      <c r="F83" s="10">
        <v>1</v>
      </c>
      <c r="G83" s="4" t="s">
        <v>6385</v>
      </c>
    </row>
    <row r="84" spans="1:7">
      <c r="A84" s="1"/>
      <c r="B84" s="14">
        <v>45694</v>
      </c>
      <c r="C84" s="3" t="s">
        <v>4811</v>
      </c>
      <c r="D84" s="4" t="str">
        <f>IF(C84="","",IFERROR(VLOOKUP(C84,Saldo!$B$1:$C$9915,2,0),"CREAR EN SALDO"))</f>
        <v>TERMINAL OJO AMARILLO 6.4MM 10-12AWG</v>
      </c>
      <c r="F84" s="10">
        <v>4</v>
      </c>
      <c r="G84" s="4" t="s">
        <v>6385</v>
      </c>
    </row>
    <row r="85" spans="1:7">
      <c r="A85" s="1"/>
      <c r="B85" s="14">
        <v>45694</v>
      </c>
      <c r="C85" s="3" t="s">
        <v>4850</v>
      </c>
      <c r="D85" s="4" t="str">
        <f>IF(C85="","",IFERROR(VLOOKUP(C85,Saldo!$B$1:$C$9915,2,0),"CREAR EN SALDO"))</f>
        <v>ANILLO SEEGER EXTERIOR A-12</v>
      </c>
      <c r="F85" s="10">
        <v>2</v>
      </c>
      <c r="G85" s="4" t="s">
        <v>6385</v>
      </c>
    </row>
    <row r="86" spans="1:7">
      <c r="A86" s="1"/>
      <c r="B86" s="14">
        <v>45694</v>
      </c>
      <c r="C86" s="3" t="s">
        <v>5071</v>
      </c>
      <c r="D86" s="4" t="str">
        <f>IF(C86="","",IFERROR(VLOOKUP(C86,Saldo!$B$1:$C$9915,2,0),"CREAR EN SALDO"))</f>
        <v>2104A0167 FIN DE CARRERA FR530</v>
      </c>
      <c r="F86" s="10">
        <v>1</v>
      </c>
      <c r="G86" s="4" t="s">
        <v>6385</v>
      </c>
    </row>
    <row r="87" spans="1:7">
      <c r="A87" s="5">
        <v>45694</v>
      </c>
      <c r="C87" s="3" t="s">
        <v>3312</v>
      </c>
      <c r="D87" s="4" t="str">
        <f>IF(C87="","",IFERROR(VLOOKUP(C87,Saldo!$B$1:$C$9915,2,0),"CREAR EN SALDO"))</f>
        <v>L0922L0006 POLEA</v>
      </c>
      <c r="E87" s="9">
        <v>1</v>
      </c>
      <c r="G87" s="4" t="s">
        <v>6387</v>
      </c>
    </row>
    <row r="88" spans="1:7">
      <c r="A88" s="5">
        <v>45694</v>
      </c>
      <c r="C88" s="3" t="s">
        <v>5572</v>
      </c>
      <c r="D88" s="4" t="str">
        <f>IF(C88="","",IFERROR(VLOOKUP(C88,Saldo!$B$1:$C$9915,2,0),"CREAR EN SALDO"))</f>
        <v>FNZ8100943 COLLETTORE FISSO ASP. SPALLA</v>
      </c>
      <c r="E88" s="9">
        <v>1</v>
      </c>
      <c r="G88" s="4" t="s">
        <v>6388</v>
      </c>
    </row>
    <row r="89" spans="1:7">
      <c r="A89" s="5">
        <v>45694</v>
      </c>
      <c r="C89" s="3" t="s">
        <v>5574</v>
      </c>
      <c r="D89" s="4" t="str">
        <f>IF(C89="","",IFERROR(VLOOKUP(C89,Saldo!$B$1:$C$9915,2,0),"CREAR EN SALDO"))</f>
        <v>RODAMIENTO 7202 BG</v>
      </c>
      <c r="E89" s="9">
        <v>4</v>
      </c>
      <c r="G89" s="4" t="s">
        <v>6389</v>
      </c>
    </row>
    <row r="90" spans="1:7">
      <c r="B90" s="14">
        <v>45695</v>
      </c>
      <c r="C90" s="3" t="s">
        <v>634</v>
      </c>
      <c r="D90" s="4" t="str">
        <f>IF(C90="","",IFERROR(VLOOKUP(C90,Saldo!$B$1:$C$9915,2,0),"CREAR EN SALDO"))</f>
        <v>CIL PN 9.257004 DE27/60</v>
      </c>
      <c r="F90" s="10">
        <v>1</v>
      </c>
      <c r="G90" s="4" t="s">
        <v>6390</v>
      </c>
    </row>
    <row r="91" spans="1:7">
      <c r="B91" s="14">
        <v>45695</v>
      </c>
      <c r="C91" s="3" t="s">
        <v>748</v>
      </c>
      <c r="D91" s="4" t="str">
        <f>IF(C91="","",IFERROR(VLOOKUP(C91,Saldo!$B$1:$C$9915,2,0),"CREAR EN SALDO"))</f>
        <v>2123A0065 BLOQUE CONTACTO 1NO ZBE-101 VE</v>
      </c>
      <c r="F91" s="10">
        <v>1</v>
      </c>
      <c r="G91" s="4" t="s">
        <v>6390</v>
      </c>
    </row>
    <row r="92" spans="1:7">
      <c r="B92" s="14">
        <v>45695</v>
      </c>
      <c r="C92" s="3" t="s">
        <v>3171</v>
      </c>
      <c r="D92" s="4" t="str">
        <f>IF(C92="","",IFERROR(VLOOKUP(C92,Saldo!$B$1:$C$9915,2,0),"CREAR EN SALDO"))</f>
        <v>LIMPIADOR ELECTRONICO</v>
      </c>
      <c r="F92" s="10">
        <v>2</v>
      </c>
      <c r="G92" s="4" t="s">
        <v>6390</v>
      </c>
    </row>
    <row r="93" spans="1:7">
      <c r="B93" s="14">
        <v>45695</v>
      </c>
      <c r="C93" s="3" t="s">
        <v>3195</v>
      </c>
      <c r="D93" s="4" t="str">
        <f>IF(C93="","",IFERROR(VLOOKUP(C93,Saldo!$B$1:$C$9915,2,0),"CREAR EN SALDO"))</f>
        <v>DISCO CORTE PULIDORA 4.1/2 x 1 MM x 7/8</v>
      </c>
      <c r="F93" s="10">
        <v>1</v>
      </c>
      <c r="G93" s="4" t="s">
        <v>6390</v>
      </c>
    </row>
    <row r="94" spans="1:7">
      <c r="B94" s="14">
        <v>45695</v>
      </c>
      <c r="C94" s="3" t="s">
        <v>3698</v>
      </c>
      <c r="D94" s="4" t="str">
        <f>IF(C94="","",IFERROR(VLOOKUP(C94,Saldo!$B$1:$C$9915,2,0),"CREAR EN SALDO"))</f>
        <v>2309A0001 MECANICA X MICROELECTROVALVULA</v>
      </c>
      <c r="F94" s="10">
        <v>1</v>
      </c>
      <c r="G94" s="4" t="s">
        <v>6390</v>
      </c>
    </row>
    <row r="95" spans="1:7">
      <c r="B95" s="14">
        <v>45695</v>
      </c>
      <c r="C95" s="3" t="s">
        <v>3843</v>
      </c>
      <c r="D95" s="4" t="str">
        <f>IF(C95="","",IFERROR(VLOOKUP(C95,Saldo!$B$1:$C$9915,2,0),"CREAR EN SALDO"))</f>
        <v>AMARRA PLASTICA 30CM T12 BLANCA</v>
      </c>
      <c r="F95" s="10">
        <v>8</v>
      </c>
      <c r="G95" s="4" t="s">
        <v>6390</v>
      </c>
    </row>
    <row r="96" spans="1:7">
      <c r="B96" s="14">
        <v>45695</v>
      </c>
      <c r="C96" s="3" t="s">
        <v>3937</v>
      </c>
      <c r="D96" s="4" t="str">
        <f>IF(C96="","",IFERROR(VLOOKUP(C96,Saldo!$B$1:$C$9915,2,0),"CREAR EN SALDO"))</f>
        <v>RACOR UNION RECTO 8MM OD</v>
      </c>
      <c r="F96" s="10">
        <v>1</v>
      </c>
      <c r="G96" s="4" t="s">
        <v>6390</v>
      </c>
    </row>
    <row r="97" spans="1:7">
      <c r="B97" s="14">
        <v>45695</v>
      </c>
      <c r="C97" s="3" t="s">
        <v>3939</v>
      </c>
      <c r="D97" s="4" t="str">
        <f>IF(C97="","",IFERROR(VLOOKUP(C97,Saldo!$B$1:$C$9915,2,0),"CREAR EN SALDO"))</f>
        <v>RACOR UNION T 8MM OD</v>
      </c>
      <c r="F97" s="10">
        <v>1</v>
      </c>
      <c r="G97" s="4" t="s">
        <v>6390</v>
      </c>
    </row>
    <row r="98" spans="1:7">
      <c r="B98" s="14">
        <v>45695</v>
      </c>
      <c r="C98" s="3" t="s">
        <v>3948</v>
      </c>
      <c r="D98" s="4" t="str">
        <f>IF(C98="","",IFERROR(VLOOKUP(C98,Saldo!$B$1:$C$9915,2,0),"CREAR EN SALDO"))</f>
        <v>RACOR RECTO 1/8 NPT-8MM OD</v>
      </c>
      <c r="F98" s="10">
        <v>1</v>
      </c>
      <c r="G98" s="4" t="s">
        <v>6390</v>
      </c>
    </row>
    <row r="99" spans="1:7">
      <c r="B99" s="14">
        <v>45695</v>
      </c>
      <c r="C99" s="3" t="s">
        <v>6391</v>
      </c>
      <c r="D99" s="4" t="str">
        <f>IF(C99="","",IFERROR(VLOOKUP(C99,Saldo!$B$1:$C$9915,2,0),"CREAR EN SALDO"))</f>
        <v>CREAR EN SALDO</v>
      </c>
      <c r="F99" s="10">
        <v>4</v>
      </c>
      <c r="G99" s="4" t="s">
        <v>6390</v>
      </c>
    </row>
    <row r="100" spans="1:7">
      <c r="B100" s="14">
        <v>45695</v>
      </c>
      <c r="C100" s="3" t="s">
        <v>4295</v>
      </c>
      <c r="D100" s="4" t="str">
        <f>IF(C100="","",IFERROR(VLOOKUP(C100,Saldo!$B$1:$C$9915,2,0),"CREAR EN SALDO"))</f>
        <v>TORNILLO BCC 6X60MM</v>
      </c>
      <c r="F100" s="10">
        <v>2</v>
      </c>
      <c r="G100" s="4" t="s">
        <v>6390</v>
      </c>
    </row>
    <row r="101" spans="1:7">
      <c r="B101" s="14">
        <v>45695</v>
      </c>
      <c r="C101" s="3" t="s">
        <v>4306</v>
      </c>
      <c r="D101" s="4" t="str">
        <f>IF(C101="","",IFERROR(VLOOKUP(C101,Saldo!$B$1:$C$9915,2,0),"CREAR EN SALDO"))</f>
        <v>TORNILLO BCC 8X40MM</v>
      </c>
      <c r="F101" s="10">
        <v>3</v>
      </c>
      <c r="G101" s="4" t="s">
        <v>6390</v>
      </c>
    </row>
    <row r="102" spans="1:7">
      <c r="B102" s="14">
        <v>45695</v>
      </c>
      <c r="C102" s="3" t="s">
        <v>4388</v>
      </c>
      <c r="D102" s="4" t="str">
        <f>IF(C102="","",IFERROR(VLOOKUP(C102,Saldo!$B$1:$C$9915,2,0),"CREAR EN SALDO"))</f>
        <v>TUERCA SEGURIDAD  M5</v>
      </c>
      <c r="F102" s="10">
        <v>4</v>
      </c>
      <c r="G102" s="4" t="s">
        <v>6390</v>
      </c>
    </row>
    <row r="103" spans="1:7">
      <c r="B103" s="14">
        <v>45695</v>
      </c>
      <c r="C103" s="3" t="s">
        <v>5563</v>
      </c>
      <c r="D103" s="4" t="str">
        <f>IF(C103="","",IFERROR(VLOOKUP(C103,Saldo!$B$1:$C$9915,2,0),"CREAR EN SALDO"))</f>
        <v>TUERCA SEGURIDAD  M8</v>
      </c>
      <c r="F103" s="10">
        <v>5</v>
      </c>
      <c r="G103" s="4" t="s">
        <v>6390</v>
      </c>
    </row>
    <row r="104" spans="1:7">
      <c r="B104" s="14">
        <v>45695</v>
      </c>
      <c r="C104" s="3" t="s">
        <v>4413</v>
      </c>
      <c r="D104" s="4" t="str">
        <f>IF(C104="","",IFERROR(VLOOKUP(C104,Saldo!$B$1:$C$9915,2,0),"CREAR EN SALDO"))</f>
        <v>WASA ACERO 3/8 ZN</v>
      </c>
      <c r="F104" s="10">
        <v>8</v>
      </c>
      <c r="G104" s="4" t="s">
        <v>6390</v>
      </c>
    </row>
    <row r="105" spans="1:7">
      <c r="B105" s="14">
        <v>45695</v>
      </c>
      <c r="C105" s="3" t="s">
        <v>4872</v>
      </c>
      <c r="D105" s="4" t="str">
        <f>IF(C105="","",IFERROR(VLOOKUP(C105,Saldo!$B$1:$C$9915,2,0),"CREAR EN SALDO"))</f>
        <v>AEROSOL AMANRILLO</v>
      </c>
      <c r="F105" s="10">
        <v>1</v>
      </c>
      <c r="G105" s="4" t="s">
        <v>6390</v>
      </c>
    </row>
    <row r="106" spans="1:7">
      <c r="A106" s="14">
        <v>45695</v>
      </c>
      <c r="C106" s="3" t="s">
        <v>5576</v>
      </c>
      <c r="D106" s="4" t="str">
        <f>IF(C106="","",IFERROR(VLOOKUP(C106,Saldo!$B$1:$C$9915,2,0),"CREAR EN SALDO"))</f>
        <v>CONTROL DE FLUJO 1/8X6MM</v>
      </c>
      <c r="E106" s="9">
        <v>4</v>
      </c>
      <c r="G106" s="4" t="s">
        <v>6392</v>
      </c>
    </row>
    <row r="107" spans="1:7">
      <c r="A107" s="14">
        <v>45695</v>
      </c>
      <c r="C107" s="3" t="s">
        <v>5578</v>
      </c>
      <c r="D107" s="4" t="str">
        <f>IF(C107="","",IFERROR(VLOOKUP(C107,Saldo!$B$1:$C$9915,2,0),"CREAR EN SALDO"))</f>
        <v>BOBINA 24V/1W ELEC VALVULA 2120A0071</v>
      </c>
      <c r="E107" s="9">
        <v>3</v>
      </c>
      <c r="G107" s="4" t="s">
        <v>6392</v>
      </c>
    </row>
    <row r="108" spans="1:7">
      <c r="A108" s="14">
        <v>45695</v>
      </c>
      <c r="C108" s="3" t="s">
        <v>5580</v>
      </c>
      <c r="D108" s="4" t="str">
        <f>IF(C108="","",IFERROR(VLOOKUP(C108,Saldo!$B$1:$C$9915,2,0),"CREAR EN SALDO"))</f>
        <v>PISTOLA MANUAL 120V DG400</v>
      </c>
      <c r="E108" s="9">
        <v>1</v>
      </c>
      <c r="G108" s="4" t="s">
        <v>6393</v>
      </c>
    </row>
    <row r="109" spans="1:7">
      <c r="A109" s="14">
        <v>45695</v>
      </c>
      <c r="C109" s="3" t="s">
        <v>5583</v>
      </c>
      <c r="D109" s="4" t="str">
        <f>IF(C109="","",IFERROR(VLOOKUP(C109,Saldo!$B$1:$C$9915,2,0),"CREAR EN SALDO"))</f>
        <v>BOQUILLA 0.050” PARA PISTOLA HOTMELT 110</v>
      </c>
      <c r="E109" s="9">
        <v>1</v>
      </c>
      <c r="G109" s="4" t="s">
        <v>6393</v>
      </c>
    </row>
    <row r="110" spans="1:7">
      <c r="B110" s="14">
        <v>45698</v>
      </c>
      <c r="C110" s="3" t="s">
        <v>1171</v>
      </c>
      <c r="D110" s="4" t="str">
        <f>IF(C110="","",IFERROR(VLOOKUP(C110,Saldo!$B$1:$C$9915,2,0),"CREAR EN SALDO"))</f>
        <v>750123360 GUARNICION O VINILO.ROVER</v>
      </c>
      <c r="F110" s="10">
        <v>5</v>
      </c>
      <c r="G110" s="4" t="s">
        <v>6394</v>
      </c>
    </row>
    <row r="111" spans="1:7">
      <c r="B111" s="14">
        <v>45698</v>
      </c>
      <c r="C111" s="3" t="s">
        <v>2648</v>
      </c>
      <c r="D111" s="4" t="str">
        <f>IF(C111="","",IFERROR(VLOOKUP(C111,Saldo!$B$1:$C$9915,2,0),"CREAR EN SALDO"))</f>
        <v>2164A0302 SENSOR PNP.SMC D-M9PWSAPC</v>
      </c>
      <c r="F111" s="10">
        <v>1</v>
      </c>
      <c r="G111" s="4" t="s">
        <v>6394</v>
      </c>
    </row>
    <row r="112" spans="1:7">
      <c r="B112" s="14">
        <v>45698</v>
      </c>
      <c r="C112" s="3" t="s">
        <v>3168</v>
      </c>
      <c r="D112" s="4" t="str">
        <f>IF(C112="","",IFERROR(VLOOKUP(C112,Saldo!$B$1:$C$9915,2,0),"CREAR EN SALDO"))</f>
        <v>CINTA AISLANTE SUPER 33 SCOTCH MARCA 3M</v>
      </c>
      <c r="F112" s="10">
        <v>1</v>
      </c>
      <c r="G112" s="4" t="s">
        <v>6394</v>
      </c>
    </row>
    <row r="113" spans="1:7">
      <c r="B113" s="14">
        <v>45698</v>
      </c>
      <c r="C113" s="3" t="s">
        <v>3794</v>
      </c>
      <c r="D113" s="4" t="str">
        <f>IF(C113="","",IFERROR(VLOOKUP(C113,Saldo!$B$1:$C$9915,2,0),"CREAR EN SALDO"))</f>
        <v>RACOR UNION CODO 4MM OD</v>
      </c>
      <c r="F113" s="10">
        <v>1</v>
      </c>
      <c r="G113" s="4" t="s">
        <v>6394</v>
      </c>
    </row>
    <row r="114" spans="1:7">
      <c r="B114" s="14">
        <v>45698</v>
      </c>
      <c r="C114" s="3" t="s">
        <v>3803</v>
      </c>
      <c r="D114" s="4" t="str">
        <f>IF(C114="","",IFERROR(VLOOKUP(C114,Saldo!$B$1:$C$9915,2,0),"CREAR EN SALDO"))</f>
        <v>RACOR UNION RECTO 6MM OD</v>
      </c>
      <c r="F114" s="10">
        <v>2</v>
      </c>
      <c r="G114" s="4" t="s">
        <v>6394</v>
      </c>
    </row>
    <row r="115" spans="1:7">
      <c r="B115" s="14">
        <v>45698</v>
      </c>
      <c r="C115" s="3" t="s">
        <v>3835</v>
      </c>
      <c r="D115" s="4" t="str">
        <f>IF(C115="","",IFERROR(VLOOKUP(C115,Saldo!$B$1:$C$9915,2,0),"CREAR EN SALDO"))</f>
        <v>AMARRA PLASTICA 15CM T6 BLANCA</v>
      </c>
      <c r="F115" s="10">
        <v>3</v>
      </c>
      <c r="G115" s="4" t="s">
        <v>6394</v>
      </c>
    </row>
    <row r="116" spans="1:7">
      <c r="B116" s="14">
        <v>45698</v>
      </c>
      <c r="C116" s="3" t="s">
        <v>3841</v>
      </c>
      <c r="D116" s="4" t="str">
        <f>IF(C116="","",IFERROR(VLOOKUP(C116,Saldo!$B$1:$C$9915,2,0),"CREAR EN SALDO"))</f>
        <v>AMARRA PLASTICA 25CM T10 BLANCA</v>
      </c>
      <c r="F116" s="10">
        <v>5</v>
      </c>
      <c r="G116" s="4" t="s">
        <v>6394</v>
      </c>
    </row>
    <row r="117" spans="1:7">
      <c r="B117" s="14">
        <v>45698</v>
      </c>
      <c r="C117" s="3" t="s">
        <v>3846</v>
      </c>
      <c r="D117" s="4" t="str">
        <f>IF(C117="","",IFERROR(VLOOKUP(C117,Saldo!$B$1:$C$9915,2,0),"CREAR EN SALDO"))</f>
        <v>AMARRA PLASTICA 82CM T32 BLANCA</v>
      </c>
      <c r="F117" s="10">
        <v>2</v>
      </c>
      <c r="G117" s="4" t="s">
        <v>6394</v>
      </c>
    </row>
    <row r="118" spans="1:7">
      <c r="B118" s="14">
        <v>45698</v>
      </c>
      <c r="C118" s="3" t="s">
        <v>3889</v>
      </c>
      <c r="D118" s="4" t="str">
        <f>IF(C118="","",IFERROR(VLOOKUP(C118,Saldo!$B$1:$C$9915,2,0),"CREAR EN SALDO"))</f>
        <v>SOPORTE.PIVOTE 50MM TGD-CB50.WNT</v>
      </c>
      <c r="F118" s="10">
        <v>1</v>
      </c>
      <c r="G118" s="4" t="s">
        <v>6394</v>
      </c>
    </row>
    <row r="119" spans="1:7">
      <c r="B119" s="14">
        <v>45698</v>
      </c>
      <c r="C119" s="3" t="s">
        <v>3914</v>
      </c>
      <c r="D119" s="4" t="str">
        <f>IF(C119="","",IFERROR(VLOOKUP(C119,Saldo!$B$1:$C$9915,2,0),"CREAR EN SALDO"))</f>
        <v>RODAMIENTO 6208-2Z</v>
      </c>
      <c r="F119" s="10">
        <v>2</v>
      </c>
      <c r="G119" s="4" t="s">
        <v>6394</v>
      </c>
    </row>
    <row r="120" spans="1:7">
      <c r="B120" s="14">
        <v>45698</v>
      </c>
      <c r="C120" s="3" t="s">
        <v>3959</v>
      </c>
      <c r="D120" s="4" t="str">
        <f>IF(C120="","",IFERROR(VLOOKUP(C120,Saldo!$B$1:$C$9915,2,0),"CREAR EN SALDO"))</f>
        <v>TOMA AEREA 15A PT AMARILLA</v>
      </c>
      <c r="F120" s="10">
        <v>1</v>
      </c>
      <c r="G120" s="4" t="s">
        <v>6394</v>
      </c>
    </row>
    <row r="121" spans="1:7">
      <c r="B121" s="14">
        <v>45698</v>
      </c>
      <c r="C121" s="3" t="s">
        <v>3962</v>
      </c>
      <c r="D121" s="4" t="str">
        <f>IF(C121="","",IFERROR(VLOOKUP(C121,Saldo!$B$1:$C$9915,2,0),"CREAR EN SALDO"))</f>
        <v>CLAVIJA AEREA 15A PT AMARILLA</v>
      </c>
      <c r="F121" s="10">
        <v>3</v>
      </c>
      <c r="G121" s="4" t="s">
        <v>6394</v>
      </c>
    </row>
    <row r="122" spans="1:7">
      <c r="B122" s="14">
        <v>45698</v>
      </c>
      <c r="C122" s="3" t="s">
        <v>4097</v>
      </c>
      <c r="D122" s="4" t="str">
        <f>IF(C122="","",IFERROR(VLOOKUP(C122,Saldo!$B$1:$C$9915,2,0),"CREAR EN SALDO"))</f>
        <v>RACOR UNION CODO 10 MM OD</v>
      </c>
      <c r="F122" s="10">
        <v>1</v>
      </c>
      <c r="G122" s="4" t="s">
        <v>6394</v>
      </c>
    </row>
    <row r="123" spans="1:7">
      <c r="B123" s="14">
        <v>45698</v>
      </c>
      <c r="C123" s="3" t="s">
        <v>5352</v>
      </c>
      <c r="D123" s="4" t="str">
        <f>IF(C123="","",IFERROR(VLOOKUP(C123,Saldo!$B$1:$C$9915,2,0),"CREAR EN SALDO"))</f>
        <v>MS-2500-03-D012-1 SIERRA 102X40X1MM Z178</v>
      </c>
      <c r="F123" s="10">
        <v>1</v>
      </c>
      <c r="G123" s="4" t="s">
        <v>6394</v>
      </c>
    </row>
    <row r="124" spans="1:7">
      <c r="A124" s="5">
        <v>45699</v>
      </c>
      <c r="C124" s="3" t="s">
        <v>5585</v>
      </c>
      <c r="D124" s="4" t="str">
        <f>IF(C124="","",IFERROR(VLOOKUP(C124,Saldo!$B$1:$C$9915,2,0),"CREAR EN SALDO"))</f>
        <v>LUBRICANTE PENETRANTE 3-36CRC</v>
      </c>
      <c r="E124" s="9">
        <v>8</v>
      </c>
      <c r="G124" s="4" t="s">
        <v>6395</v>
      </c>
    </row>
    <row r="125" spans="1:7">
      <c r="B125" s="14">
        <v>45699</v>
      </c>
      <c r="C125" s="3" t="s">
        <v>552</v>
      </c>
      <c r="D125" s="4" t="str">
        <f>IF(C125="","",IFERROR(VLOOKUP(C125,Saldo!$B$1:$C$9915,2,0),"CREAR EN SALDO"))</f>
        <v>CART.INTERNO (750123184)</v>
      </c>
      <c r="F125" s="10">
        <v>1</v>
      </c>
      <c r="G125" s="4" t="s">
        <v>6396</v>
      </c>
    </row>
    <row r="126" spans="1:7">
      <c r="B126" s="14">
        <v>45699</v>
      </c>
      <c r="C126" s="3" t="s">
        <v>918</v>
      </c>
      <c r="D126" s="4" t="str">
        <f>IF(C126="","",IFERROR(VLOOKUP(C126,Saldo!$B$1:$C$9915,2,0),"CREAR EN SALDO"))</f>
        <v>DISTRIBUIDOR SUP.DE COLA (E0913E0008T)</v>
      </c>
      <c r="F126" s="10">
        <v>1</v>
      </c>
      <c r="G126" s="4" t="s">
        <v>6396</v>
      </c>
    </row>
    <row r="127" spans="1:7">
      <c r="B127" s="14">
        <v>45699</v>
      </c>
      <c r="C127" s="3" t="s">
        <v>3097</v>
      </c>
      <c r="D127" s="4" t="str">
        <f>IF(C127="","",IFERROR(VLOOKUP(C127,Saldo!$B$1:$C$9915,2,0),"CREAR EN SALDO"))</f>
        <v>AMPLIF.SENOTEC(2164A0578) STREAM</v>
      </c>
      <c r="F127" s="10">
        <v>1</v>
      </c>
      <c r="G127" s="4" t="s">
        <v>6396</v>
      </c>
    </row>
    <row r="128" spans="1:7">
      <c r="B128" s="14">
        <v>45699</v>
      </c>
      <c r="C128" s="3" t="s">
        <v>3168</v>
      </c>
      <c r="D128" s="4" t="str">
        <f>IF(C128="","",IFERROR(VLOOKUP(C128,Saldo!$B$1:$C$9915,2,0),"CREAR EN SALDO"))</f>
        <v>CINTA AISLANTE SUPER 33 SCOTCH MARCA 3M</v>
      </c>
      <c r="F128" s="10">
        <v>1</v>
      </c>
      <c r="G128" s="4" t="s">
        <v>6396</v>
      </c>
    </row>
    <row r="129" spans="2:7">
      <c r="B129" s="14">
        <v>45699</v>
      </c>
      <c r="C129" s="3" t="s">
        <v>3181</v>
      </c>
      <c r="D129" s="4" t="str">
        <f>IF(C129="","",IFERROR(VLOOKUP(C129,Saldo!$B$1:$C$9915,2,0),"CREAR EN SALDO"))</f>
        <v>PINZA DIGITAL UT204</v>
      </c>
      <c r="F129" s="10">
        <v>1</v>
      </c>
      <c r="G129" s="4" t="s">
        <v>6396</v>
      </c>
    </row>
    <row r="130" spans="2:7">
      <c r="B130" s="14">
        <v>45699</v>
      </c>
      <c r="C130" s="3" t="s">
        <v>3195</v>
      </c>
      <c r="D130" s="4" t="str">
        <f>IF(C130="","",IFERROR(VLOOKUP(C130,Saldo!$B$1:$C$9915,2,0),"CREAR EN SALDO"))</f>
        <v>DISCO CORTE PULIDORA 4.1/2 x 1 MM x 7/8</v>
      </c>
      <c r="F130" s="10">
        <v>2</v>
      </c>
      <c r="G130" s="4" t="s">
        <v>6396</v>
      </c>
    </row>
    <row r="131" spans="2:7">
      <c r="B131" s="14">
        <v>45699</v>
      </c>
      <c r="C131" s="3" t="s">
        <v>3461</v>
      </c>
      <c r="D131" s="4" t="str">
        <f>IF(C131="","",IFERROR(VLOOKUP(C131,Saldo!$B$1:$C$9915,2,0),"CREAR EN SALDO"))</f>
        <v>MULTITOMA DE 6</v>
      </c>
      <c r="F131" s="10">
        <v>2</v>
      </c>
      <c r="G131" s="4" t="s">
        <v>6396</v>
      </c>
    </row>
    <row r="132" spans="2:7">
      <c r="B132" s="14">
        <v>45699</v>
      </c>
      <c r="C132" s="3" t="s">
        <v>3792</v>
      </c>
      <c r="D132" s="4" t="str">
        <f>IF(C132="","",IFERROR(VLOOKUP(C132,Saldo!$B$1:$C$9915,2,0),"CREAR EN SALDO"))</f>
        <v>2701A0344-CORREA L=1264-8MGT-30.SC-WNT</v>
      </c>
      <c r="F132" s="10">
        <v>1</v>
      </c>
      <c r="G132" s="4" t="s">
        <v>6396</v>
      </c>
    </row>
    <row r="133" spans="2:7">
      <c r="B133" s="14">
        <v>45699</v>
      </c>
      <c r="C133" s="3" t="s">
        <v>3817</v>
      </c>
      <c r="D133" s="4" t="str">
        <f>IF(C133="","",IFERROR(VLOOKUP(C133,Saldo!$B$1:$C$9915,2,0),"CREAR EN SALDO"))</f>
        <v>LUBRICANTE AEROSOL WD-40-11 OZ</v>
      </c>
      <c r="F133" s="10">
        <v>1</v>
      </c>
      <c r="G133" s="4" t="s">
        <v>6396</v>
      </c>
    </row>
    <row r="134" spans="2:7">
      <c r="B134" s="14">
        <v>45699</v>
      </c>
      <c r="C134" s="3" t="s">
        <v>3930</v>
      </c>
      <c r="D134" s="4" t="str">
        <f>IF(C134="","",IFERROR(VLOOKUP(C134,Saldo!$B$1:$C$9915,2,0),"CREAR EN SALDO"))</f>
        <v>RACOR UNION T 4MM OD</v>
      </c>
      <c r="F134" s="10">
        <v>1</v>
      </c>
      <c r="G134" s="4" t="s">
        <v>6396</v>
      </c>
    </row>
    <row r="135" spans="2:7">
      <c r="B135" s="14">
        <v>45699</v>
      </c>
      <c r="C135" s="3" t="s">
        <v>3935</v>
      </c>
      <c r="D135" s="4" t="str">
        <f>IF(C135="","",IFERROR(VLOOKUP(C135,Saldo!$B$1:$C$9915,2,0),"CREAR EN SALDO"))</f>
        <v>RACOR UNION CODO 8MM OD</v>
      </c>
      <c r="F135" s="10">
        <v>2</v>
      </c>
      <c r="G135" s="4" t="s">
        <v>6396</v>
      </c>
    </row>
    <row r="136" spans="2:7">
      <c r="B136" s="14">
        <v>45699</v>
      </c>
      <c r="C136" s="3" t="s">
        <v>3962</v>
      </c>
      <c r="D136" s="4" t="str">
        <f>IF(C136="","",IFERROR(VLOOKUP(C136,Saldo!$B$1:$C$9915,2,0),"CREAR EN SALDO"))</f>
        <v>CLAVIJA AEREA 15A PT AMARILLA</v>
      </c>
      <c r="F136" s="10">
        <v>1</v>
      </c>
      <c r="G136" s="4" t="s">
        <v>6396</v>
      </c>
    </row>
    <row r="137" spans="2:7">
      <c r="B137" s="14">
        <v>45699</v>
      </c>
      <c r="C137" s="3" t="s">
        <v>4198</v>
      </c>
      <c r="D137" s="4" t="str">
        <f>IF(C137="","",IFERROR(VLOOKUP(C137,Saldo!$B$1:$C$9915,2,0),"CREAR EN SALDO"))</f>
        <v>PALETA GRAFITO 95X40X4MM.ROVER</v>
      </c>
      <c r="F137" s="10">
        <v>7</v>
      </c>
      <c r="G137" s="4" t="s">
        <v>6396</v>
      </c>
    </row>
    <row r="138" spans="2:7">
      <c r="B138" s="14">
        <v>45699</v>
      </c>
      <c r="C138" s="3" t="s">
        <v>4211</v>
      </c>
      <c r="D138" s="4" t="str">
        <f>IF(C138="","",IFERROR(VLOOKUP(C138,Saldo!$B$1:$C$9915,2,0),"CREAR EN SALDO"))</f>
        <v>JUEGO LLAVES TORX (PLEGABLE 8P Z69-266)</v>
      </c>
      <c r="F138" s="10">
        <v>1</v>
      </c>
      <c r="G138" s="4" t="s">
        <v>6396</v>
      </c>
    </row>
    <row r="139" spans="2:7">
      <c r="B139" s="14">
        <v>45699</v>
      </c>
      <c r="C139" s="3" t="s">
        <v>4215</v>
      </c>
      <c r="D139" s="4" t="str">
        <f>IF(C139="","",IFERROR(VLOOKUP(C139,Saldo!$B$1:$C$9915,2,0),"CREAR EN SALDO"))</f>
        <v>PERILLERO  PALA 1/8*4</v>
      </c>
      <c r="F139" s="10">
        <v>1</v>
      </c>
      <c r="G139" s="4" t="s">
        <v>6396</v>
      </c>
    </row>
    <row r="140" spans="2:7">
      <c r="B140" s="14">
        <v>45699</v>
      </c>
      <c r="C140" s="3" t="s">
        <v>4217</v>
      </c>
      <c r="D140" s="4" t="str">
        <f>IF(C140="","",IFERROR(VLOOKUP(C140,Saldo!$B$1:$C$9915,2,0),"CREAR EN SALDO"))</f>
        <v>PERILLERO ESTRIA 1/8*4</v>
      </c>
      <c r="F140" s="10">
        <v>1</v>
      </c>
      <c r="G140" s="4" t="s">
        <v>6396</v>
      </c>
    </row>
    <row r="141" spans="2:7">
      <c r="B141" s="14">
        <v>45699</v>
      </c>
      <c r="C141" s="3" t="s">
        <v>4240</v>
      </c>
      <c r="D141" s="4" t="str">
        <f>IF(C141="","",IFERROR(VLOOKUP(C141,Saldo!$B$1:$C$9915,2,0),"CREAR EN SALDO"))</f>
        <v>TUBO LED18W/T8 6500K VIDRIO SYLVANIA</v>
      </c>
      <c r="F141" s="10">
        <v>2</v>
      </c>
      <c r="G141" s="4" t="s">
        <v>6396</v>
      </c>
    </row>
    <row r="142" spans="2:7">
      <c r="B142" s="14">
        <v>45699</v>
      </c>
      <c r="C142" s="3" t="s">
        <v>4246</v>
      </c>
      <c r="D142" s="4" t="str">
        <f>IF(C142="","",IFERROR(VLOOKUP(C142,Saldo!$B$1:$C$9915,2,0),"CREAR EN SALDO"))</f>
        <v>SOCKET FLU JGO P/TUBO LED S/PREPUENTEAR</v>
      </c>
      <c r="F142" s="10">
        <v>2</v>
      </c>
      <c r="G142" s="4" t="s">
        <v>6396</v>
      </c>
    </row>
    <row r="143" spans="2:7">
      <c r="B143" s="14">
        <v>45699</v>
      </c>
      <c r="C143" s="3" t="s">
        <v>4278</v>
      </c>
      <c r="D143" s="4" t="str">
        <f>IF(C143="","",IFERROR(VLOOKUP(C143,Saldo!$B$1:$C$9915,2,0),"CREAR EN SALDO"))</f>
        <v>TORNILLO BCC 5X20MM</v>
      </c>
      <c r="F143" s="10">
        <v>1</v>
      </c>
      <c r="G143" s="4" t="s">
        <v>6396</v>
      </c>
    </row>
    <row r="144" spans="2:7">
      <c r="B144" s="14">
        <v>45699</v>
      </c>
      <c r="C144" s="3" t="s">
        <v>4280</v>
      </c>
      <c r="D144" s="4" t="str">
        <f>IF(C144="","",IFERROR(VLOOKUP(C144,Saldo!$B$1:$C$9915,2,0),"CREAR EN SALDO"))</f>
        <v>TORNILLO BCC 5X25MM</v>
      </c>
      <c r="F144" s="10">
        <v>3</v>
      </c>
      <c r="G144" s="4" t="s">
        <v>6396</v>
      </c>
    </row>
    <row r="145" spans="1:7">
      <c r="B145" s="14">
        <v>45699</v>
      </c>
      <c r="C145" s="3" t="s">
        <v>4376</v>
      </c>
      <c r="D145" s="4" t="str">
        <f>IF(C145="","",IFERROR(VLOOKUP(C145,Saldo!$B$1:$C$9915,2,0),"CREAR EN SALDO"))</f>
        <v>TUERCA HEX 6.6 M10-1.5</v>
      </c>
      <c r="F145" s="10">
        <v>1</v>
      </c>
      <c r="G145" s="4" t="s">
        <v>6396</v>
      </c>
    </row>
    <row r="146" spans="1:7">
      <c r="B146" s="14">
        <v>45699</v>
      </c>
      <c r="C146" s="3" t="s">
        <v>4457</v>
      </c>
      <c r="D146" s="4" t="str">
        <f>IF(C146="","",IFERROR(VLOOKUP(C146,Saldo!$B$1:$C$9915,2,0),"CREAR EN SALDO"))</f>
        <v>CARB DISCO FLAP X-TREME 4.1/2" G-80</v>
      </c>
      <c r="F146" s="10">
        <v>1</v>
      </c>
      <c r="G146" s="4" t="s">
        <v>6396</v>
      </c>
    </row>
    <row r="147" spans="1:7">
      <c r="B147" s="14">
        <v>45699</v>
      </c>
      <c r="C147" s="3" t="s">
        <v>6397</v>
      </c>
      <c r="D147" s="4" t="str">
        <f>IF(C147="","",IFERROR(VLOOKUP(C147,Saldo!$B$1:$C$9915,2,0),"CREAR EN SALDO"))</f>
        <v>CREAR EN SALDO</v>
      </c>
      <c r="F147" s="10">
        <v>1</v>
      </c>
      <c r="G147" s="4" t="s">
        <v>6396</v>
      </c>
    </row>
    <row r="148" spans="1:7">
      <c r="B148" s="14">
        <v>45699</v>
      </c>
      <c r="C148" s="3" t="s">
        <v>4593</v>
      </c>
      <c r="D148" s="4" t="str">
        <f>IF(C148="","",IFERROR(VLOOKUP(C148,Saldo!$B$1:$C$9915,2,0),"CREAR EN SALDO"))</f>
        <v>ARANDELA PLANA 8.4X30X1.5MM DIN 522</v>
      </c>
      <c r="F148" s="10">
        <v>45</v>
      </c>
      <c r="G148" s="4" t="s">
        <v>6396</v>
      </c>
    </row>
    <row r="149" spans="1:7">
      <c r="B149" s="14">
        <v>45699</v>
      </c>
      <c r="C149" s="3" t="s">
        <v>6398</v>
      </c>
      <c r="D149" s="4" t="str">
        <f>IF(C149="","",IFERROR(VLOOKUP(C149,Saldo!$B$1:$C$9915,2,0),"CREAR EN SALDO"))</f>
        <v>CREAR EN SALDO</v>
      </c>
      <c r="F149" s="10">
        <v>1</v>
      </c>
      <c r="G149" s="4" t="s">
        <v>6396</v>
      </c>
    </row>
    <row r="150" spans="1:7">
      <c r="B150" s="14">
        <v>45699</v>
      </c>
      <c r="C150" s="3" t="s">
        <v>4643</v>
      </c>
      <c r="D150" s="4" t="str">
        <f>IF(C150="","",IFERROR(VLOOKUP(C150,Saldo!$B$1:$C$9915,2,0),"CREAR EN SALDO"))</f>
        <v>ALICATE PRO ELECTRICISTA 8" 84-056LA</v>
      </c>
      <c r="F150" s="10">
        <v>1</v>
      </c>
      <c r="G150" s="4" t="s">
        <v>6396</v>
      </c>
    </row>
    <row r="151" spans="1:7">
      <c r="B151" s="14">
        <v>45699</v>
      </c>
      <c r="C151" s="3" t="s">
        <v>5019</v>
      </c>
      <c r="D151" s="4" t="str">
        <f>IF(C151="","",IFERROR(VLOOKUP(C151,Saldo!$B$1:$C$9915,2,0),"CREAR EN SALDO"))</f>
        <v>DESTORNILLADOR PRO PHILLIPS 1/4*6"</v>
      </c>
      <c r="F151" s="10">
        <v>1</v>
      </c>
      <c r="G151" s="4" t="s">
        <v>6396</v>
      </c>
    </row>
    <row r="152" spans="1:7">
      <c r="B152" s="14">
        <v>45699</v>
      </c>
      <c r="C152" s="3" t="s">
        <v>6380</v>
      </c>
      <c r="D152" s="4" t="str">
        <f>IF(C152="","",IFERROR(VLOOKUP(C152,Saldo!$B$1:$C$9915,2,0),"CREAR EN SALDO"))</f>
        <v>CREAR EN SALDO</v>
      </c>
      <c r="F152" s="10">
        <v>1</v>
      </c>
      <c r="G152" s="4" t="s">
        <v>6396</v>
      </c>
    </row>
    <row r="153" spans="1:7">
      <c r="B153" s="14">
        <v>45699</v>
      </c>
      <c r="C153" s="3" t="s">
        <v>5071</v>
      </c>
      <c r="D153" s="4" t="str">
        <f>IF(C153="","",IFERROR(VLOOKUP(C153,Saldo!$B$1:$C$9915,2,0),"CREAR EN SALDO"))</f>
        <v>2104A0167 FIN DE CARRERA FR530</v>
      </c>
      <c r="F153" s="10">
        <v>1</v>
      </c>
      <c r="G153" s="4" t="s">
        <v>6396</v>
      </c>
    </row>
    <row r="154" spans="1:7">
      <c r="B154" s="14">
        <v>45699</v>
      </c>
      <c r="C154" s="3" t="s">
        <v>6399</v>
      </c>
      <c r="D154" s="4" t="str">
        <f>IF(C154="","",IFERROR(VLOOKUP(C154,Saldo!$B$1:$C$9915,2,0),"CREAR EN SALDO"))</f>
        <v>CREAR EN SALDO</v>
      </c>
      <c r="F154" s="10">
        <v>1</v>
      </c>
      <c r="G154" s="4" t="s">
        <v>6396</v>
      </c>
    </row>
    <row r="155" spans="1:7">
      <c r="A155" s="5">
        <v>45699</v>
      </c>
      <c r="C155" s="3" t="s">
        <v>3832</v>
      </c>
      <c r="D155" s="4" t="str">
        <f>IF(C155="","",IFERROR(VLOOKUP(C155,Saldo!$B$1:$C$9915,2,0),"CREAR EN SALDO"))</f>
        <v>AMARRA PLASTICA 10CM T4 BLANCA</v>
      </c>
      <c r="E155" s="9">
        <v>100</v>
      </c>
      <c r="G155" s="1" t="s">
        <v>6400</v>
      </c>
    </row>
    <row r="156" spans="1:7">
      <c r="A156" s="5">
        <v>45699</v>
      </c>
      <c r="C156" s="3" t="s">
        <v>748</v>
      </c>
      <c r="D156" s="4" t="str">
        <f>IF(C156="","",IFERROR(VLOOKUP(C156,Saldo!$B$1:$C$9915,2,0),"CREAR EN SALDO"))</f>
        <v>2123A0065 BLOQUE CONTACTO 1NO ZBE-101 VE</v>
      </c>
      <c r="E156" s="9">
        <v>5</v>
      </c>
      <c r="G156" s="1" t="s">
        <v>6400</v>
      </c>
    </row>
    <row r="157" spans="1:7">
      <c r="A157" s="5">
        <v>45699</v>
      </c>
      <c r="C157" s="3" t="s">
        <v>5587</v>
      </c>
      <c r="D157" s="4" t="str">
        <f>IF(C157="","",IFERROR(VLOOKUP(C157,Saldo!$B$1:$C$9915,2,0),"CREAR EN SALDO"))</f>
        <v>2914A0157 PATIN 1651-214-10 STAR 25.</v>
      </c>
      <c r="E157" s="9">
        <v>4</v>
      </c>
      <c r="G157" s="1" t="s">
        <v>6401</v>
      </c>
    </row>
    <row r="158" spans="1:7">
      <c r="B158" s="14">
        <v>45700</v>
      </c>
      <c r="C158" s="3" t="s">
        <v>928</v>
      </c>
      <c r="D158" s="4" t="str">
        <f>IF(C158="","",IFERROR(VLOOKUP(C158,Saldo!$B$1:$C$9915,2,0),"CREAR EN SALDO"))</f>
        <v>EJE CUADRADO CUÑA 6mm</v>
      </c>
      <c r="F158" s="10">
        <v>1</v>
      </c>
      <c r="G158" s="4" t="s">
        <v>6402</v>
      </c>
    </row>
    <row r="159" spans="1:7">
      <c r="B159" s="14">
        <v>45700</v>
      </c>
      <c r="C159" s="3" t="s">
        <v>1545</v>
      </c>
      <c r="D159" s="4" t="str">
        <f>IF(C159="","",IFERROR(VLOOKUP(C159,Saldo!$B$1:$C$9915,2,0),"CREAR EN SALDO"))</f>
        <v>LENGUETA 8x7x30UNI-6604 302520600</v>
      </c>
      <c r="F159" s="10">
        <v>1</v>
      </c>
      <c r="G159" s="4" t="s">
        <v>6402</v>
      </c>
    </row>
    <row r="160" spans="1:7">
      <c r="B160" s="14">
        <v>45700</v>
      </c>
      <c r="C160" s="3" t="s">
        <v>2368</v>
      </c>
      <c r="D160" s="4" t="str">
        <f>IF(C160="","",IFERROR(VLOOKUP(C160,Saldo!$B$1:$C$9915,2,0),"CREAR EN SALDO"))</f>
        <v>RODAMIENTO 3203 2RS</v>
      </c>
      <c r="F160" s="10">
        <v>2</v>
      </c>
      <c r="G160" s="4" t="s">
        <v>6402</v>
      </c>
    </row>
    <row r="161" spans="2:7">
      <c r="B161" s="14">
        <v>45700</v>
      </c>
      <c r="C161" s="3" t="s">
        <v>2418</v>
      </c>
      <c r="D161" s="4" t="str">
        <f>IF(C161="","",IFERROR(VLOOKUP(C161,Saldo!$B$1:$C$9915,2,0),"CREAR EN SALDO"))</f>
        <v>RODAMIENTO 6008 2RS1 TEHCNO (290103500)</v>
      </c>
      <c r="F161" s="10">
        <v>2</v>
      </c>
      <c r="G161" s="4" t="s">
        <v>6402</v>
      </c>
    </row>
    <row r="162" spans="2:7">
      <c r="B162" s="14">
        <v>45700</v>
      </c>
      <c r="C162" s="3" t="s">
        <v>2621</v>
      </c>
      <c r="D162" s="4" t="str">
        <f>IF(C162="","",IFERROR(VLOOKUP(C162,Saldo!$B$1:$C$9915,2,0),"CREAR EN SALDO"))</f>
        <v>RUEDA ROJA D.60X24(E1422E0033) ROXYL</v>
      </c>
      <c r="F162" s="10">
        <v>11</v>
      </c>
      <c r="G162" s="4" t="s">
        <v>6402</v>
      </c>
    </row>
    <row r="163" spans="2:7">
      <c r="B163" s="14">
        <v>45700</v>
      </c>
      <c r="C163" s="3" t="s">
        <v>3195</v>
      </c>
      <c r="D163" s="4" t="str">
        <f>IF(C163="","",IFERROR(VLOOKUP(C163,Saldo!$B$1:$C$9915,2,0),"CREAR EN SALDO"))</f>
        <v>DISCO CORTE PULIDORA 4.1/2 x 1 MM x 7/8</v>
      </c>
      <c r="F163" s="10">
        <v>1</v>
      </c>
      <c r="G163" s="4" t="s">
        <v>6402</v>
      </c>
    </row>
    <row r="164" spans="2:7">
      <c r="B164" s="14">
        <v>45700</v>
      </c>
      <c r="C164" s="3" t="s">
        <v>3352</v>
      </c>
      <c r="D164" s="4" t="str">
        <f>IF(C164="","",IFERROR(VLOOKUP(C164,Saldo!$B$1:$C$9915,2,0),"CREAR EN SALDO"))</f>
        <v>290103200 RODAMIENTO 6202 15- 35- 11</v>
      </c>
      <c r="F164" s="10">
        <v>1</v>
      </c>
      <c r="G164" s="4" t="s">
        <v>6402</v>
      </c>
    </row>
    <row r="165" spans="2:7">
      <c r="B165" s="14">
        <v>45700</v>
      </c>
      <c r="C165" s="3" t="s">
        <v>3792</v>
      </c>
      <c r="D165" s="4" t="str">
        <f>IF(C165="","",IFERROR(VLOOKUP(C165,Saldo!$B$1:$C$9915,2,0),"CREAR EN SALDO"))</f>
        <v>2701A0344-CORREA L=1264-8MGT-30.SC-WNT</v>
      </c>
      <c r="F165" s="10">
        <v>1</v>
      </c>
      <c r="G165" s="4" t="s">
        <v>6402</v>
      </c>
    </row>
    <row r="166" spans="2:7">
      <c r="B166" s="14">
        <v>45700</v>
      </c>
      <c r="C166" s="3" t="s">
        <v>3835</v>
      </c>
      <c r="D166" s="4" t="str">
        <f>IF(C166="","",IFERROR(VLOOKUP(C166,Saldo!$B$1:$C$9915,2,0),"CREAR EN SALDO"))</f>
        <v>AMARRA PLASTICA 15CM T6 BLANCA</v>
      </c>
      <c r="F166" s="10">
        <v>2</v>
      </c>
      <c r="G166" s="4" t="s">
        <v>6402</v>
      </c>
    </row>
    <row r="167" spans="2:7">
      <c r="B167" s="14">
        <v>45700</v>
      </c>
      <c r="C167" s="3" t="s">
        <v>3838</v>
      </c>
      <c r="D167" s="4" t="str">
        <f>IF(C167="","",IFERROR(VLOOKUP(C167,Saldo!$B$1:$C$9915,2,0),"CREAR EN SALDO"))</f>
        <v>AMARRA PLASTICA 20CM T8 BLANCA</v>
      </c>
      <c r="F167" s="10">
        <v>10</v>
      </c>
      <c r="G167" s="4" t="s">
        <v>6402</v>
      </c>
    </row>
    <row r="168" spans="2:7">
      <c r="B168" s="14">
        <v>45700</v>
      </c>
      <c r="C168" s="3" t="s">
        <v>4878</v>
      </c>
      <c r="D168" s="4" t="str">
        <f>IF(C168="","",IFERROR(VLOOKUP(C168,Saldo!$B$1:$C$9915,2,0),"CREAR EN SALDO"))</f>
        <v>AEROSOL GRIS</v>
      </c>
      <c r="F168" s="10">
        <v>1</v>
      </c>
      <c r="G168" s="4" t="s">
        <v>6402</v>
      </c>
    </row>
    <row r="169" spans="2:7">
      <c r="B169" s="14">
        <v>45700</v>
      </c>
      <c r="C169" s="3" t="s">
        <v>5483</v>
      </c>
      <c r="D169" s="4" t="str">
        <f>IF(C169="","",IFERROR(VLOOKUP(C169,Saldo!$B$1:$C$9915,2,0),"CREAR EN SALDO"))</f>
        <v>Solvo Rust 30 ml (afloja todo)</v>
      </c>
      <c r="F169" s="10">
        <v>1</v>
      </c>
      <c r="G169" s="4" t="s">
        <v>6402</v>
      </c>
    </row>
    <row r="170" spans="2:7">
      <c r="B170" s="14">
        <v>45701</v>
      </c>
      <c r="C170" s="3" t="s">
        <v>875</v>
      </c>
      <c r="D170" s="4" t="str">
        <f>IF(C170="","",IFERROR(VLOOKUP(C170,Saldo!$B$1:$C$9915,2,0),"CREAR EN SALDO"))</f>
        <v>DISCO DE LIMPIEZA D=150</v>
      </c>
      <c r="F170" s="10">
        <v>2</v>
      </c>
      <c r="G170" s="4" t="s">
        <v>6403</v>
      </c>
    </row>
    <row r="171" spans="2:7">
      <c r="B171" s="14">
        <v>45701</v>
      </c>
      <c r="C171" s="3" t="s">
        <v>918</v>
      </c>
      <c r="D171" s="4" t="str">
        <f>IF(C171="","",IFERROR(VLOOKUP(C171,Saldo!$B$1:$C$9915,2,0),"CREAR EN SALDO"))</f>
        <v>DISTRIBUIDOR SUP.DE COLA (E0913E0008T)</v>
      </c>
      <c r="F171" s="10">
        <v>1</v>
      </c>
      <c r="G171" s="4" t="s">
        <v>6403</v>
      </c>
    </row>
    <row r="172" spans="2:7">
      <c r="B172" s="14">
        <v>45701</v>
      </c>
      <c r="C172" s="3" t="s">
        <v>3166</v>
      </c>
      <c r="D172" s="4" t="str">
        <f>IF(C172="","",IFERROR(VLOOKUP(C172,Saldo!$B$1:$C$9915,2,0),"CREAR EN SALDO"))</f>
        <v>PISTOLA PARA MANG CNX 1/4 /TCC30.40.40)</v>
      </c>
      <c r="F172" s="10">
        <v>1</v>
      </c>
      <c r="G172" s="4" t="s">
        <v>6403</v>
      </c>
    </row>
    <row r="173" spans="2:7">
      <c r="B173" s="14">
        <v>45701</v>
      </c>
      <c r="C173" s="3" t="s">
        <v>3168</v>
      </c>
      <c r="D173" s="4" t="str">
        <f>IF(C173="","",IFERROR(VLOOKUP(C173,Saldo!$B$1:$C$9915,2,0),"CREAR EN SALDO"))</f>
        <v>CINTA AISLANTE SUPER 33 SCOTCH MARCA 3M</v>
      </c>
      <c r="F173" s="10">
        <v>1</v>
      </c>
      <c r="G173" s="4" t="s">
        <v>6403</v>
      </c>
    </row>
    <row r="174" spans="2:7">
      <c r="B174" s="14">
        <v>45701</v>
      </c>
      <c r="C174" s="3" t="s">
        <v>3195</v>
      </c>
      <c r="D174" s="4" t="str">
        <f>IF(C174="","",IFERROR(VLOOKUP(C174,Saldo!$B$1:$C$9915,2,0),"CREAR EN SALDO"))</f>
        <v>DISCO CORTE PULIDORA 4.1/2 x 1 MM x 7/8</v>
      </c>
      <c r="F174" s="10">
        <v>2</v>
      </c>
      <c r="G174" s="4" t="s">
        <v>6403</v>
      </c>
    </row>
    <row r="175" spans="2:7">
      <c r="B175" s="14">
        <v>45701</v>
      </c>
      <c r="C175" s="3" t="s">
        <v>5587</v>
      </c>
      <c r="D175" s="4" t="str">
        <f>IF(C175="","",IFERROR(VLOOKUP(C175,Saldo!$B$1:$C$9915,2,0),"CREAR EN SALDO"))</f>
        <v>2914A0157 PATIN 1651-214-10 STAR 25.</v>
      </c>
      <c r="F175" s="10">
        <v>2</v>
      </c>
      <c r="G175" s="4" t="s">
        <v>6403</v>
      </c>
    </row>
    <row r="176" spans="2:7">
      <c r="B176" s="14">
        <v>45701</v>
      </c>
      <c r="C176" s="3" t="s">
        <v>5585</v>
      </c>
      <c r="D176" s="4" t="str">
        <f>IF(C176="","",IFERROR(VLOOKUP(C176,Saldo!$B$1:$C$9915,2,0),"CREAR EN SALDO"))</f>
        <v>LUBRICANTE PENETRANTE 3-36CRC</v>
      </c>
      <c r="F176" s="10">
        <v>1</v>
      </c>
      <c r="G176" s="4" t="s">
        <v>6403</v>
      </c>
    </row>
    <row r="177" spans="1:7">
      <c r="B177" s="14">
        <v>45701</v>
      </c>
      <c r="C177" s="3" t="s">
        <v>3501</v>
      </c>
      <c r="D177" s="4" t="str">
        <f>IF(C177="","",IFERROR(VLOOKUP(C177,Saldo!$B$1:$C$9915,2,0),"CREAR EN SALDO"))</f>
        <v xml:space="preserve">MANGUERA POLIURETANO COBRIZADA. DE 3" </v>
      </c>
      <c r="F177" s="10">
        <v>3</v>
      </c>
      <c r="G177" s="4" t="s">
        <v>6403</v>
      </c>
    </row>
    <row r="178" spans="1:7">
      <c r="B178" s="14">
        <v>45701</v>
      </c>
      <c r="C178" s="3" t="s">
        <v>3815</v>
      </c>
      <c r="D178" s="4" t="str">
        <f>IF(C178="","",IFERROR(VLOOKUP(C178,Saldo!$B$1:$C$9915,2,0),"CREAR EN SALDO"))</f>
        <v>CONTACTOR AUX 3RH2122-1BB40.SIEMEN S</v>
      </c>
      <c r="F178" s="10">
        <v>1</v>
      </c>
      <c r="G178" s="4" t="s">
        <v>6403</v>
      </c>
    </row>
    <row r="179" spans="1:7">
      <c r="B179" s="14">
        <v>45701</v>
      </c>
      <c r="C179" s="3" t="s">
        <v>3838</v>
      </c>
      <c r="D179" s="4" t="str">
        <f>IF(C179="","",IFERROR(VLOOKUP(C179,Saldo!$B$1:$C$9915,2,0),"CREAR EN SALDO"))</f>
        <v>AMARRA PLASTICA 20CM T8 BLANCA</v>
      </c>
      <c r="F179" s="10">
        <v>5</v>
      </c>
      <c r="G179" s="4" t="s">
        <v>6403</v>
      </c>
    </row>
    <row r="180" spans="1:7">
      <c r="B180" s="14">
        <v>45701</v>
      </c>
      <c r="C180" s="3" t="s">
        <v>3843</v>
      </c>
      <c r="D180" s="4" t="str">
        <f>IF(C180="","",IFERROR(VLOOKUP(C180,Saldo!$B$1:$C$9915,2,0),"CREAR EN SALDO"))</f>
        <v>AMARRA PLASTICA 30CM T12 BLANCA</v>
      </c>
      <c r="F180" s="10">
        <v>3</v>
      </c>
      <c r="G180" s="4" t="s">
        <v>6403</v>
      </c>
    </row>
    <row r="181" spans="1:7">
      <c r="B181" s="14">
        <v>45701</v>
      </c>
      <c r="C181" s="3" t="s">
        <v>3846</v>
      </c>
      <c r="D181" s="4" t="str">
        <f>IF(C181="","",IFERROR(VLOOKUP(C181,Saldo!$B$1:$C$9915,2,0),"CREAR EN SALDO"))</f>
        <v>AMARRA PLASTICA 82CM T32 BLANCA</v>
      </c>
      <c r="F181" s="10">
        <v>6</v>
      </c>
      <c r="G181" s="4" t="s">
        <v>6403</v>
      </c>
    </row>
    <row r="182" spans="1:7">
      <c r="B182" s="14">
        <v>45701</v>
      </c>
      <c r="C182" s="3" t="s">
        <v>3946</v>
      </c>
      <c r="D182" s="4" t="str">
        <f>IF(C182="","",IFERROR(VLOOKUP(C182,Saldo!$B$1:$C$9915,2,0),"CREAR EN SALDO"))</f>
        <v>RACOR RECTO 1/4 NPT-8MM OD</v>
      </c>
      <c r="F182" s="10">
        <v>1</v>
      </c>
      <c r="G182" s="4" t="s">
        <v>6403</v>
      </c>
    </row>
    <row r="183" spans="1:7">
      <c r="B183" s="14">
        <v>45701</v>
      </c>
      <c r="C183" s="3" t="s">
        <v>4007</v>
      </c>
      <c r="D183" s="4" t="str">
        <f>IF(C183="","",IFERROR(VLOOKUP(C183,Saldo!$B$1:$C$9915,2,0),"CREAR EN SALDO"))</f>
        <v>E0914E0074T E0914E0074 PLACA</v>
      </c>
      <c r="F183" s="10">
        <v>1</v>
      </c>
      <c r="G183" s="4" t="s">
        <v>6403</v>
      </c>
    </row>
    <row r="184" spans="1:7">
      <c r="B184" s="14">
        <v>45701</v>
      </c>
      <c r="C184" s="3" t="s">
        <v>4215</v>
      </c>
      <c r="D184" s="4" t="str">
        <f>IF(C184="","",IFERROR(VLOOKUP(C184,Saldo!$B$1:$C$9915,2,0),"CREAR EN SALDO"))</f>
        <v>PERILLERO  PALA 1/8*4</v>
      </c>
      <c r="F184" s="10">
        <v>1</v>
      </c>
      <c r="G184" s="4" t="s">
        <v>6403</v>
      </c>
    </row>
    <row r="185" spans="1:7">
      <c r="B185" s="14">
        <v>45701</v>
      </c>
      <c r="C185" s="3" t="s">
        <v>6386</v>
      </c>
      <c r="D185" s="4" t="str">
        <f>IF(C185="","",IFERROR(VLOOKUP(C185,Saldo!$B$1:$C$9915,2,0),"CREAR EN SALDO"))</f>
        <v>CREAR EN SALDO</v>
      </c>
      <c r="F185" s="10">
        <v>2</v>
      </c>
      <c r="G185" s="4" t="s">
        <v>6403</v>
      </c>
    </row>
    <row r="186" spans="1:7">
      <c r="B186" s="14">
        <v>45701</v>
      </c>
      <c r="C186" s="3" t="s">
        <v>4278</v>
      </c>
      <c r="D186" s="4" t="str">
        <f>IF(C186="","",IFERROR(VLOOKUP(C186,Saldo!$B$1:$C$9915,2,0),"CREAR EN SALDO"))</f>
        <v>TORNILLO BCC 5X20MM</v>
      </c>
      <c r="F186" s="10">
        <v>4</v>
      </c>
      <c r="G186" s="4" t="s">
        <v>6403</v>
      </c>
    </row>
    <row r="187" spans="1:7">
      <c r="B187" s="14">
        <v>45701</v>
      </c>
      <c r="C187" s="3" t="s">
        <v>4338</v>
      </c>
      <c r="D187" s="4" t="str">
        <f>IF(C187="","",IFERROR(VLOOKUP(C187,Saldo!$B$1:$C$9915,2,0),"CREAR EN SALDO"))</f>
        <v>TORNILLO BCP 3X16 MM</v>
      </c>
      <c r="F187" s="10">
        <v>3</v>
      </c>
      <c r="G187" s="4" t="s">
        <v>6403</v>
      </c>
    </row>
    <row r="188" spans="1:7">
      <c r="B188" s="14">
        <v>45701</v>
      </c>
      <c r="C188" s="3" t="s">
        <v>6404</v>
      </c>
      <c r="D188" s="4" t="str">
        <f>IF(C188="","",IFERROR(VLOOKUP(C188,Saldo!$B$1:$C$9915,2,0),"CREAR EN SALDO"))</f>
        <v>CREAR EN SALDO</v>
      </c>
      <c r="F188" s="10">
        <v>12</v>
      </c>
      <c r="G188" s="4" t="s">
        <v>6403</v>
      </c>
    </row>
    <row r="189" spans="1:7">
      <c r="B189" s="14">
        <v>45701</v>
      </c>
      <c r="C189" s="3" t="s">
        <v>4655</v>
      </c>
      <c r="D189" s="4" t="str">
        <f>IF(C189="","",IFERROR(VLOOKUP(C189,Saldo!$B$1:$C$9915,2,0),"CREAR EN SALDO"))</f>
        <v>2104A0230 FINAL CARRERA ZV1H236-11ZP</v>
      </c>
      <c r="F189" s="10">
        <v>1</v>
      </c>
      <c r="G189" s="4" t="s">
        <v>6403</v>
      </c>
    </row>
    <row r="190" spans="1:7">
      <c r="B190" s="14">
        <v>45701</v>
      </c>
      <c r="C190" s="3" t="s">
        <v>4878</v>
      </c>
      <c r="D190" s="4" t="str">
        <f>IF(C190="","",IFERROR(VLOOKUP(C190,Saldo!$B$1:$C$9915,2,0),"CREAR EN SALDO"))</f>
        <v>AEROSOL GRIS</v>
      </c>
      <c r="F190" s="10">
        <v>1</v>
      </c>
      <c r="G190" s="4" t="s">
        <v>6403</v>
      </c>
    </row>
    <row r="191" spans="1:7">
      <c r="B191" s="14">
        <v>45701</v>
      </c>
      <c r="C191" s="3" t="s">
        <v>6405</v>
      </c>
      <c r="D191" s="4" t="str">
        <f>IF(C191="","",IFERROR(VLOOKUP(C191,Saldo!$B$1:$C$9915,2,0),"CREAR EN SALDO"))</f>
        <v>CREAR EN SALDO</v>
      </c>
      <c r="F191" s="10">
        <v>4</v>
      </c>
      <c r="G191" s="4" t="s">
        <v>6403</v>
      </c>
    </row>
    <row r="192" spans="1:7">
      <c r="A192" s="5">
        <v>45700</v>
      </c>
      <c r="B192" s="14"/>
      <c r="C192" s="3" t="s">
        <v>3171</v>
      </c>
      <c r="D192" s="4" t="str">
        <f>IF(C192="","",IFERROR(VLOOKUP(C192,Saldo!$B$1:$C$9915,2,0),"CREAR EN SALDO"))</f>
        <v>LIMPIADOR ELECTRONICO</v>
      </c>
      <c r="E192" s="9">
        <v>3</v>
      </c>
      <c r="G192" s="4" t="s">
        <v>6406</v>
      </c>
    </row>
    <row r="193" spans="1:7">
      <c r="A193" s="5">
        <v>45701</v>
      </c>
      <c r="C193" s="3" t="s">
        <v>3914</v>
      </c>
      <c r="D193" s="4" t="str">
        <f>IF(C193="","",IFERROR(VLOOKUP(C193,Saldo!$B$1:$C$9915,2,0),"CREAR EN SALDO"))</f>
        <v>RODAMIENTO 6208-2Z</v>
      </c>
      <c r="E193" s="9">
        <v>6</v>
      </c>
      <c r="G193" s="4" t="s">
        <v>6407</v>
      </c>
    </row>
    <row r="194" spans="1:7">
      <c r="A194" s="5">
        <v>45701</v>
      </c>
      <c r="C194" s="3" t="s">
        <v>2368</v>
      </c>
      <c r="D194" s="4" t="str">
        <f>IF(C194="","",IFERROR(VLOOKUP(C194,Saldo!$B$1:$C$9915,2,0),"CREAR EN SALDO"))</f>
        <v>RODAMIENTO 3203 2RS</v>
      </c>
      <c r="E194" s="9">
        <v>6</v>
      </c>
      <c r="G194" s="4" t="s">
        <v>6407</v>
      </c>
    </row>
    <row r="195" spans="1:7">
      <c r="A195" s="5">
        <v>45701</v>
      </c>
      <c r="C195" s="3" t="s">
        <v>2558</v>
      </c>
      <c r="D195" s="4" t="str">
        <f>IF(C195="","",IFERROR(VLOOKUP(C195,Saldo!$B$1:$C$9915,2,0),"CREAR EN SALDO"))</f>
        <v>2904A0003 ROD 3303-2RS</v>
      </c>
      <c r="E195" s="9">
        <v>1</v>
      </c>
      <c r="G195" s="4" t="s">
        <v>6408</v>
      </c>
    </row>
    <row r="196" spans="1:7">
      <c r="A196" s="5">
        <v>45701</v>
      </c>
      <c r="C196" s="3" t="s">
        <v>5589</v>
      </c>
      <c r="D196" s="4" t="str">
        <f>IF(C196="","",IFERROR(VLOOKUP(C196,Saldo!$B$1:$C$9915,2,0),"CREAR EN SALDO"))</f>
        <v>CCV4780023 K1015K0038 TORNILLO HEMBRA</v>
      </c>
      <c r="E196" s="9">
        <v>5</v>
      </c>
      <c r="G196" s="4" t="s">
        <v>6408</v>
      </c>
    </row>
    <row r="197" spans="1:7">
      <c r="A197" s="5">
        <v>45701</v>
      </c>
      <c r="C197" s="3" t="s">
        <v>3028</v>
      </c>
      <c r="D197" s="4" t="str">
        <f>IF(C197="","",IFERROR(VLOOKUP(C197,Saldo!$B$1:$C$9915,2,0),"CREAR EN SALDO"))</f>
        <v>VIROLA (301700900)</v>
      </c>
      <c r="E197" s="9">
        <v>5</v>
      </c>
      <c r="G197" s="4" t="s">
        <v>6408</v>
      </c>
    </row>
    <row r="198" spans="1:7">
      <c r="A198" s="5">
        <v>45701</v>
      </c>
      <c r="C198" s="3" t="s">
        <v>4190</v>
      </c>
      <c r="D198" s="4" t="str">
        <f>IF(C198="","",IFERROR(VLOOKUP(C198,Saldo!$B$1:$C$9915,2,0),"CREAR EN SALDO"))</f>
        <v>2911A0137 RODAMIENTO ZKLF1762-2RS-PE.SKY</v>
      </c>
      <c r="E198" s="9">
        <v>5</v>
      </c>
      <c r="G198" s="4" t="s">
        <v>6408</v>
      </c>
    </row>
    <row r="199" spans="1:7">
      <c r="A199" s="5">
        <v>45701</v>
      </c>
      <c r="C199" s="3" t="s">
        <v>5386</v>
      </c>
      <c r="D199" s="4" t="str">
        <f>IF(C199="","",IFERROR(VLOOKUP(C199,Saldo!$B$1:$C$9915,2,0),"CREAR EN SALDO"))</f>
        <v>FNX0150243 SEPARADOR SKIPPER 100</v>
      </c>
      <c r="E199" s="9">
        <v>10</v>
      </c>
      <c r="G199" s="4" t="s">
        <v>6408</v>
      </c>
    </row>
    <row r="200" spans="1:7">
      <c r="A200" s="5">
        <v>45701</v>
      </c>
      <c r="C200" s="3" t="s">
        <v>5388</v>
      </c>
      <c r="D200" s="4" t="str">
        <f>IF(C200="","",IFERROR(VLOOKUP(C200,Saldo!$B$1:$C$9915,2,0),"CREAR EN SALDO"))</f>
        <v>FNX0150737 SEPARADOR SKIPPER 100</v>
      </c>
      <c r="E200" s="9">
        <v>10</v>
      </c>
      <c r="G200" s="4" t="s">
        <v>6408</v>
      </c>
    </row>
    <row r="201" spans="1:7">
      <c r="B201" s="14">
        <v>45702</v>
      </c>
      <c r="C201" s="3" t="s">
        <v>5589</v>
      </c>
      <c r="D201" s="4" t="str">
        <f>IF(C201="","",IFERROR(VLOOKUP(C201,Saldo!$B$1:$C$9915,2,0),"CREAR EN SALDO"))</f>
        <v>CCV4780023 K1015K0038 TORNILLO HEMBRA</v>
      </c>
      <c r="F201" s="10">
        <v>1</v>
      </c>
      <c r="G201" s="4" t="s">
        <v>6409</v>
      </c>
    </row>
    <row r="202" spans="1:7">
      <c r="B202" s="14">
        <v>45702</v>
      </c>
      <c r="C202" s="3" t="s">
        <v>5576</v>
      </c>
      <c r="D202" s="4" t="str">
        <f>IF(C202="","",IFERROR(VLOOKUP(C202,Saldo!$B$1:$C$9915,2,0),"CREAR EN SALDO"))</f>
        <v>CONTROL DE FLUJO 1/8X6MM</v>
      </c>
      <c r="F202" s="10">
        <v>1</v>
      </c>
      <c r="G202" s="4" t="s">
        <v>6409</v>
      </c>
    </row>
    <row r="203" spans="1:7">
      <c r="B203" s="14">
        <v>45702</v>
      </c>
      <c r="C203" s="3" t="s">
        <v>3698</v>
      </c>
      <c r="D203" s="4" t="str">
        <f>IF(C203="","",IFERROR(VLOOKUP(C203,Saldo!$B$1:$C$9915,2,0),"CREAR EN SALDO"))</f>
        <v>2309A0001 MECANICA X MICROELECTROVALVULA</v>
      </c>
      <c r="F203" s="10">
        <v>1</v>
      </c>
      <c r="G203" s="4" t="s">
        <v>6409</v>
      </c>
    </row>
    <row r="204" spans="1:7">
      <c r="B204" s="14">
        <v>45702</v>
      </c>
      <c r="C204" s="3" t="s">
        <v>4190</v>
      </c>
      <c r="D204" s="4" t="str">
        <f>IF(C204="","",IFERROR(VLOOKUP(C204,Saldo!$B$1:$C$9915,2,0),"CREAR EN SALDO"))</f>
        <v>2911A0137 RODAMIENTO ZKLF1762-2RS-PE.SKY</v>
      </c>
      <c r="F204" s="10">
        <v>1</v>
      </c>
      <c r="G204" s="4" t="s">
        <v>6409</v>
      </c>
    </row>
    <row r="205" spans="1:7">
      <c r="B205" s="14">
        <v>45702</v>
      </c>
      <c r="C205" s="3" t="s">
        <v>4226</v>
      </c>
      <c r="D205" s="4" t="str">
        <f>IF(C205="","",IFERROR(VLOOKUP(C205,Saldo!$B$1:$C$9915,2,0),"CREAR EN SALDO"))</f>
        <v>CANDADO YALE 110-40 BRONCE 40MM</v>
      </c>
      <c r="F205" s="10">
        <v>1</v>
      </c>
      <c r="G205" s="4" t="s">
        <v>6409</v>
      </c>
    </row>
    <row r="206" spans="1:7">
      <c r="B206" s="14">
        <v>45702</v>
      </c>
      <c r="C206" s="3" t="s">
        <v>4372</v>
      </c>
      <c r="D206" s="4" t="str">
        <f>IF(C206="","",IFERROR(VLOOKUP(C206,Saldo!$B$1:$C$9915,2,0),"CREAR EN SALDO"))</f>
        <v>TUERCA HEX 6.6 M5-0.8</v>
      </c>
      <c r="F206" s="10">
        <v>2</v>
      </c>
      <c r="G206" s="4" t="s">
        <v>6409</v>
      </c>
    </row>
    <row r="207" spans="1:7">
      <c r="B207" s="14">
        <v>45702</v>
      </c>
      <c r="C207" s="3" t="s">
        <v>6410</v>
      </c>
      <c r="D207" s="4" t="str">
        <f>IF(C207="","",IFERROR(VLOOKUP(C207,Saldo!$B$1:$C$9915,2,0),"CREAR EN SALDO"))</f>
        <v>CREAR EN SALDO</v>
      </c>
      <c r="F207" s="10">
        <v>1</v>
      </c>
      <c r="G207" s="4" t="s">
        <v>6409</v>
      </c>
    </row>
    <row r="208" spans="1:7">
      <c r="B208" s="14">
        <v>45702</v>
      </c>
      <c r="C208" s="3" t="s">
        <v>4586</v>
      </c>
      <c r="D208" s="4" t="str">
        <f>IF(C208="","",IFERROR(VLOOKUP(C208,Saldo!$B$1:$C$9915,2,0),"CREAR EN SALDO"))</f>
        <v>ARANDELA PLANA 5.3X15X1.25MM DIN 522</v>
      </c>
      <c r="F208" s="10">
        <v>4</v>
      </c>
      <c r="G208" s="4" t="s">
        <v>6409</v>
      </c>
    </row>
    <row r="209" spans="1:7">
      <c r="B209" s="14">
        <v>45702</v>
      </c>
      <c r="C209" s="3" t="s">
        <v>4593</v>
      </c>
      <c r="D209" s="4" t="str">
        <f>IF(C209="","",IFERROR(VLOOKUP(C209,Saldo!$B$1:$C$9915,2,0),"CREAR EN SALDO"))</f>
        <v>ARANDELA PLANA 8.4X30X1.5MM DIN 522</v>
      </c>
      <c r="F209" s="10">
        <v>16</v>
      </c>
      <c r="G209" s="4" t="s">
        <v>6409</v>
      </c>
    </row>
    <row r="210" spans="1:7">
      <c r="B210" s="14">
        <v>45702</v>
      </c>
      <c r="C210" s="3" t="s">
        <v>4978</v>
      </c>
      <c r="D210" s="4" t="str">
        <f>IF(C210="","",IFERROR(VLOOKUP(C210,Saldo!$B$1:$C$9915,2,0),"CREAR EN SALDO"))</f>
        <v>CORREA XPZ1212 GATES.COMP SULLAIR</v>
      </c>
      <c r="F210" s="10">
        <v>3</v>
      </c>
      <c r="G210" s="4" t="s">
        <v>6409</v>
      </c>
    </row>
    <row r="211" spans="1:7">
      <c r="B211" s="14">
        <v>45702</v>
      </c>
      <c r="C211" s="3" t="s">
        <v>4985</v>
      </c>
      <c r="D211" s="4" t="str">
        <f>IF(C211="","",IFERROR(VLOOKUP(C211,Saldo!$B$1:$C$9915,2,0),"CREAR EN SALDO"))</f>
        <v>N1711N0037 PATIN</v>
      </c>
      <c r="F211" s="10">
        <v>2</v>
      </c>
      <c r="G211" s="4" t="s">
        <v>6409</v>
      </c>
    </row>
    <row r="212" spans="1:7">
      <c r="B212" s="14">
        <v>45702</v>
      </c>
      <c r="C212" s="3" t="s">
        <v>5073</v>
      </c>
      <c r="D212" s="4" t="str">
        <f>IF(C212="","",IFERROR(VLOOKUP(C212,Saldo!$B$1:$C$9915,2,0),"CREAR EN SALDO"))</f>
        <v>E0820E0193T-FNAG050703 PERNO</v>
      </c>
      <c r="F212" s="10">
        <v>1</v>
      </c>
      <c r="G212" s="4" t="s">
        <v>6409</v>
      </c>
    </row>
    <row r="213" spans="1:7">
      <c r="B213" s="14">
        <v>45702</v>
      </c>
      <c r="C213" s="3" t="s">
        <v>5118</v>
      </c>
      <c r="D213" s="4" t="str">
        <f>IF(C213="","",IFERROR(VLOOKUP(C213,Saldo!$B$1:$C$9915,2,0),"CREAR EN SALDO"))</f>
        <v>GRASA BLANCA HHS SPRAY</v>
      </c>
      <c r="F213" s="10">
        <v>0</v>
      </c>
      <c r="G213" s="4" t="s">
        <v>6409</v>
      </c>
    </row>
    <row r="214" spans="1:7">
      <c r="B214" s="14">
        <v>45702</v>
      </c>
      <c r="C214" s="3" t="s">
        <v>5483</v>
      </c>
      <c r="D214" s="4" t="str">
        <f>IF(C214="","",IFERROR(VLOOKUP(C214,Saldo!$B$1:$C$9915,2,0),"CREAR EN SALDO"))</f>
        <v>Solvo Rust 30 ml (afloja todo)</v>
      </c>
      <c r="F214" s="10">
        <v>1</v>
      </c>
      <c r="G214" s="4" t="s">
        <v>6409</v>
      </c>
    </row>
    <row r="215" spans="1:7">
      <c r="A215" s="5">
        <v>45702</v>
      </c>
      <c r="C215" s="3" t="s">
        <v>5595</v>
      </c>
      <c r="D215" s="4" t="str">
        <f>IF(C215="","",IFERROR(VLOOKUP(C215,Saldo!$B$1:$C$9915,2,0),"CREAR EN SALDO"))</f>
        <v>GRAFLOSCON CA ULTRA SPRAY 400 ML</v>
      </c>
      <c r="E215" s="9">
        <v>2</v>
      </c>
      <c r="G215" s="4" t="s">
        <v>6411</v>
      </c>
    </row>
    <row r="216" spans="1:7">
      <c r="A216" s="5">
        <v>45702</v>
      </c>
      <c r="B216" s="21"/>
      <c r="C216" s="3" t="s">
        <v>3166</v>
      </c>
      <c r="D216" s="4" t="str">
        <f>IF(C216="","",IFERROR(VLOOKUP(C216,Saldo!$B$1:$C$9915,2,0),"CREAR EN SALDO"))</f>
        <v>PISTOLA PARA MANG CNX 1/4 /TCC30.40.40)</v>
      </c>
      <c r="E216" s="9">
        <v>3</v>
      </c>
      <c r="G216" s="4" t="s">
        <v>6412</v>
      </c>
    </row>
    <row r="217" spans="1:7">
      <c r="A217" s="5">
        <v>45702</v>
      </c>
      <c r="C217" s="3" t="s">
        <v>3959</v>
      </c>
      <c r="D217" s="4" t="str">
        <f>IF(C217="","",IFERROR(VLOOKUP(C217,Saldo!$B$1:$C$9915,2,0),"CREAR EN SALDO"))</f>
        <v>TOMA AEREA 15A PT AMARILLA</v>
      </c>
      <c r="E217" s="9">
        <v>10</v>
      </c>
      <c r="G217" s="4" t="s">
        <v>6413</v>
      </c>
    </row>
    <row r="218" spans="1:7">
      <c r="A218" s="5">
        <v>45702</v>
      </c>
      <c r="C218" s="3" t="s">
        <v>3962</v>
      </c>
      <c r="D218" s="4" t="str">
        <f>IF(C218="","",IFERROR(VLOOKUP(C218,Saldo!$B$1:$C$9915,2,0),"CREAR EN SALDO"))</f>
        <v>CLAVIJA AEREA 15A PT AMARILLA</v>
      </c>
      <c r="E218" s="9">
        <v>10</v>
      </c>
      <c r="G218" s="4" t="s">
        <v>6413</v>
      </c>
    </row>
    <row r="219" spans="1:7">
      <c r="A219" s="5">
        <v>45702</v>
      </c>
      <c r="C219" s="3" t="s">
        <v>3817</v>
      </c>
      <c r="D219" s="4" t="str">
        <f>IF(C219="","",IFERROR(VLOOKUP(C219,Saldo!$B$1:$C$9915,2,0),"CREAR EN SALDO"))</f>
        <v>LUBRICANTE AEROSOL WD-40-11 OZ</v>
      </c>
      <c r="E219" s="9">
        <v>8</v>
      </c>
      <c r="G219" s="4" t="s">
        <v>6414</v>
      </c>
    </row>
    <row r="220" spans="1:7">
      <c r="A220" s="5">
        <v>45702</v>
      </c>
      <c r="C220" s="3" t="s">
        <v>3835</v>
      </c>
      <c r="D220" s="4" t="str">
        <f>IF(C220="","",IFERROR(VLOOKUP(C220,Saldo!$B$1:$C$9915,2,0),"CREAR EN SALDO"))</f>
        <v>AMARRA PLASTICA 15CM T6 BLANCA</v>
      </c>
      <c r="E220" s="9">
        <v>100</v>
      </c>
      <c r="G220" s="4" t="s">
        <v>6414</v>
      </c>
    </row>
    <row r="221" spans="1:7">
      <c r="A221" s="5">
        <v>45702</v>
      </c>
      <c r="C221" s="3" t="s">
        <v>3838</v>
      </c>
      <c r="D221" s="4" t="str">
        <f>IF(C221="","",IFERROR(VLOOKUP(C221,Saldo!$B$1:$C$9915,2,0),"CREAR EN SALDO"))</f>
        <v>AMARRA PLASTICA 20CM T8 BLANCA</v>
      </c>
      <c r="E221" s="9">
        <v>100</v>
      </c>
      <c r="G221" s="4" t="s">
        <v>6414</v>
      </c>
    </row>
    <row r="222" spans="1:7">
      <c r="A222" s="5">
        <v>45702</v>
      </c>
      <c r="C222" s="3" t="s">
        <v>3843</v>
      </c>
      <c r="D222" s="4" t="str">
        <f>IF(C222="","",IFERROR(VLOOKUP(C222,Saldo!$B$1:$C$9915,2,0),"CREAR EN SALDO"))</f>
        <v>AMARRA PLASTICA 30CM T12 BLANCA</v>
      </c>
      <c r="E222" s="9">
        <v>100</v>
      </c>
      <c r="G222" s="4" t="s">
        <v>6414</v>
      </c>
    </row>
    <row r="223" spans="1:7">
      <c r="A223" s="5">
        <v>45702</v>
      </c>
      <c r="C223" s="3" t="s">
        <v>3850</v>
      </c>
      <c r="D223" s="4" t="str">
        <f>IF(C223="","",IFERROR(VLOOKUP(C223,Saldo!$B$1:$C$9915,2,0),"CREAR EN SALDO"))</f>
        <v>LOCT SUPER BONDER 451 5g</v>
      </c>
      <c r="E223" s="9">
        <v>12</v>
      </c>
      <c r="G223" s="4" t="s">
        <v>6414</v>
      </c>
    </row>
    <row r="224" spans="1:7">
      <c r="A224" s="5">
        <v>45702</v>
      </c>
      <c r="C224" s="3" t="s">
        <v>5597</v>
      </c>
      <c r="D224" s="4" t="str">
        <f>IF(C224="","",IFERROR(VLOOKUP(C224,Saldo!$B$1:$C$9915,2,0),"CREAR EN SALDO"))</f>
        <v>CONECTOR M8 SENSOR INDUCTIVO OMRN 3 PINE</v>
      </c>
      <c r="E224" s="9">
        <v>3</v>
      </c>
      <c r="G224" s="4" t="s">
        <v>6415</v>
      </c>
    </row>
    <row r="225" spans="2:7">
      <c r="B225" s="14">
        <v>45705</v>
      </c>
      <c r="C225" s="3" t="s">
        <v>714</v>
      </c>
      <c r="D225" s="4" t="str">
        <f>IF(C225="","",IFERROR(VLOOKUP(C225,Saldo!$B$1:$C$9915,2,0),"CREAR EN SALDO"))</f>
        <v>2138A0010 CABLE CONECT MCH 2-3PINE M8X5M</v>
      </c>
      <c r="F225" s="10">
        <v>1</v>
      </c>
      <c r="G225" s="4" t="s">
        <v>6416</v>
      </c>
    </row>
    <row r="226" spans="2:7">
      <c r="B226" s="14">
        <v>45705</v>
      </c>
      <c r="C226" s="3" t="s">
        <v>2716</v>
      </c>
      <c r="D226" s="4" t="str">
        <f>IF(C226="","",IFERROR(VLOOKUP(C226,Saldo!$B$1:$C$9915,2,0),"CREAR EN SALDO"))</f>
        <v>SOPORTE DE SEGURIDAD SELCO L1209L0016</v>
      </c>
      <c r="F226" s="10">
        <v>1</v>
      </c>
      <c r="G226" s="4" t="s">
        <v>6416</v>
      </c>
    </row>
    <row r="227" spans="2:7">
      <c r="B227" s="14">
        <v>45705</v>
      </c>
      <c r="C227" s="3" t="s">
        <v>3633</v>
      </c>
      <c r="D227" s="4" t="str">
        <f>IF(C227="","",IFERROR(VLOOKUP(C227,Saldo!$B$1:$C$9915,2,0),"CREAR EN SALDO"))</f>
        <v>2164A0075 SENSOR 1580.U</v>
      </c>
      <c r="F227" s="10">
        <v>1</v>
      </c>
      <c r="G227" s="4" t="s">
        <v>6416</v>
      </c>
    </row>
    <row r="228" spans="2:7">
      <c r="B228" s="14">
        <v>45705</v>
      </c>
      <c r="C228" s="3" t="s">
        <v>3792</v>
      </c>
      <c r="D228" s="4" t="str">
        <f>IF(C228="","",IFERROR(VLOOKUP(C228,Saldo!$B$1:$C$9915,2,0),"CREAR EN SALDO"))</f>
        <v>2701A0344-CORREA L=1264-8MGT-30.SC-WNT</v>
      </c>
      <c r="F228" s="10">
        <v>1</v>
      </c>
      <c r="G228" s="4" t="s">
        <v>6416</v>
      </c>
    </row>
    <row r="229" spans="2:7">
      <c r="B229" s="14">
        <v>45705</v>
      </c>
      <c r="C229" s="3" t="s">
        <v>3797</v>
      </c>
      <c r="D229" s="4" t="str">
        <f>IF(C229="","",IFERROR(VLOOKUP(C229,Saldo!$B$1:$C$9915,2,0),"CREAR EN SALDO"))</f>
        <v>RACOR RECTO 1/8 NPT- 4MM OD</v>
      </c>
      <c r="F229" s="10">
        <v>1</v>
      </c>
      <c r="G229" s="4" t="s">
        <v>6416</v>
      </c>
    </row>
    <row r="230" spans="2:7">
      <c r="B230" s="14">
        <v>45705</v>
      </c>
      <c r="C230" s="3" t="s">
        <v>3817</v>
      </c>
      <c r="D230" s="4" t="str">
        <f>IF(C230="","",IFERROR(VLOOKUP(C230,Saldo!$B$1:$C$9915,2,0),"CREAR EN SALDO"))</f>
        <v>LUBRICANTE AEROSOL WD-40-11 OZ</v>
      </c>
      <c r="F230" s="10">
        <v>1</v>
      </c>
      <c r="G230" s="4" t="s">
        <v>6416</v>
      </c>
    </row>
    <row r="231" spans="2:7">
      <c r="B231" s="14">
        <v>45705</v>
      </c>
      <c r="C231" s="3" t="s">
        <v>3843</v>
      </c>
      <c r="D231" s="4" t="str">
        <f>IF(C231="","",IFERROR(VLOOKUP(C231,Saldo!$B$1:$C$9915,2,0),"CREAR EN SALDO"))</f>
        <v>AMARRA PLASTICA 30CM T12 BLANCA</v>
      </c>
      <c r="F231" s="10">
        <v>8</v>
      </c>
      <c r="G231" s="4" t="s">
        <v>6416</v>
      </c>
    </row>
    <row r="232" spans="2:7">
      <c r="B232" s="14">
        <v>45705</v>
      </c>
      <c r="C232" s="3" t="s">
        <v>3846</v>
      </c>
      <c r="D232" s="4" t="str">
        <f>IF(C232="","",IFERROR(VLOOKUP(C232,Saldo!$B$1:$C$9915,2,0),"CREAR EN SALDO"))</f>
        <v>AMARRA PLASTICA 82CM T32 BLANCA</v>
      </c>
      <c r="F232" s="10">
        <v>5</v>
      </c>
      <c r="G232" s="4" t="s">
        <v>6416</v>
      </c>
    </row>
    <row r="233" spans="2:7">
      <c r="B233" s="14">
        <v>45705</v>
      </c>
      <c r="C233" s="3" t="s">
        <v>3850</v>
      </c>
      <c r="D233" s="4" t="str">
        <f>IF(C233="","",IFERROR(VLOOKUP(C233,Saldo!$B$1:$C$9915,2,0),"CREAR EN SALDO"))</f>
        <v>LOCT SUPER BONDER 451 5g</v>
      </c>
      <c r="F233" s="10">
        <v>4</v>
      </c>
      <c r="G233" s="4" t="s">
        <v>6416</v>
      </c>
    </row>
    <row r="234" spans="2:7">
      <c r="B234" s="14">
        <v>45705</v>
      </c>
      <c r="C234" s="3" t="s">
        <v>3930</v>
      </c>
      <c r="D234" s="4" t="str">
        <f>IF(C234="","",IFERROR(VLOOKUP(C234,Saldo!$B$1:$C$9915,2,0),"CREAR EN SALDO"))</f>
        <v>RACOR UNION T 4MM OD</v>
      </c>
      <c r="F234" s="10">
        <v>1</v>
      </c>
      <c r="G234" s="4" t="s">
        <v>6416</v>
      </c>
    </row>
    <row r="235" spans="2:7">
      <c r="B235" s="14">
        <v>45705</v>
      </c>
      <c r="C235" s="3" t="s">
        <v>3962</v>
      </c>
      <c r="D235" s="4" t="str">
        <f>IF(C235="","",IFERROR(VLOOKUP(C235,Saldo!$B$1:$C$9915,2,0),"CREAR EN SALDO"))</f>
        <v>CLAVIJA AEREA 15A PT AMARILLA</v>
      </c>
      <c r="F235" s="10">
        <v>1</v>
      </c>
      <c r="G235" s="4" t="s">
        <v>6416</v>
      </c>
    </row>
    <row r="236" spans="2:7">
      <c r="B236" s="14">
        <v>45705</v>
      </c>
      <c r="C236" s="3" t="s">
        <v>4125</v>
      </c>
      <c r="D236" s="4" t="str">
        <f>IF(C236="","",IFERROR(VLOOKUP(C236,Saldo!$B$1:$C$9915,2,0),"CREAR EN SALDO"))</f>
        <v>2164A0417 TERMOPAR IS. TC1-A1-J2</v>
      </c>
      <c r="F236" s="10">
        <v>1</v>
      </c>
      <c r="G236" s="4" t="s">
        <v>6416</v>
      </c>
    </row>
    <row r="237" spans="2:7">
      <c r="B237" s="14">
        <v>45705</v>
      </c>
      <c r="C237" s="3" t="s">
        <v>4153</v>
      </c>
      <c r="D237" s="4" t="str">
        <f>IF(C237="","",IFERROR(VLOOKUP(C237,Saldo!$B$1:$C$9915,2,0),"CREAR EN SALDO"))</f>
        <v>E1422E0005 RUEDA GOMA REENCAUCHADA</v>
      </c>
      <c r="F237" s="10">
        <v>82</v>
      </c>
      <c r="G237" s="4" t="s">
        <v>6416</v>
      </c>
    </row>
    <row r="238" spans="2:7">
      <c r="B238" s="14">
        <v>45705</v>
      </c>
      <c r="C238" s="3" t="s">
        <v>4262</v>
      </c>
      <c r="D238" s="4" t="str">
        <f>IF(C238="","",IFERROR(VLOOKUP(C238,Saldo!$B$1:$C$9915,2,0),"CREAR EN SALDO"))</f>
        <v>TORNILLO BCC 4X16MM</v>
      </c>
      <c r="F238" s="10">
        <v>1</v>
      </c>
      <c r="G238" s="4" t="s">
        <v>6416</v>
      </c>
    </row>
    <row r="239" spans="2:7">
      <c r="B239" s="14">
        <v>45705</v>
      </c>
      <c r="C239" s="3" t="s">
        <v>4295</v>
      </c>
      <c r="D239" s="4" t="str">
        <f>IF(C239="","",IFERROR(VLOOKUP(C239,Saldo!$B$1:$C$9915,2,0),"CREAR EN SALDO"))</f>
        <v>TORNILLO BCC 6X60MM</v>
      </c>
      <c r="F239" s="10">
        <v>2</v>
      </c>
      <c r="G239" s="4" t="s">
        <v>6416</v>
      </c>
    </row>
    <row r="240" spans="2:7">
      <c r="B240" s="14">
        <v>45705</v>
      </c>
      <c r="C240" s="3" t="s">
        <v>5563</v>
      </c>
      <c r="D240" s="4" t="str">
        <f>IF(C240="","",IFERROR(VLOOKUP(C240,Saldo!$B$1:$C$9915,2,0),"CREAR EN SALDO"))</f>
        <v>TUERCA SEGURIDAD  M8</v>
      </c>
      <c r="F240" s="10">
        <v>2</v>
      </c>
      <c r="G240" s="4" t="s">
        <v>6416</v>
      </c>
    </row>
    <row r="241" spans="1:7">
      <c r="B241" s="14">
        <v>45705</v>
      </c>
      <c r="C241" s="3" t="s">
        <v>4586</v>
      </c>
      <c r="D241" s="4" t="str">
        <f>IF(C241="","",IFERROR(VLOOKUP(C241,Saldo!$B$1:$C$9915,2,0),"CREAR EN SALDO"))</f>
        <v>ARANDELA PLANA 5.3X15X1.25MM DIN 522</v>
      </c>
      <c r="F241" s="10">
        <v>1</v>
      </c>
      <c r="G241" s="4" t="s">
        <v>6416</v>
      </c>
    </row>
    <row r="242" spans="1:7">
      <c r="B242" s="14">
        <v>45705</v>
      </c>
      <c r="C242" s="3" t="s">
        <v>4655</v>
      </c>
      <c r="D242" s="4" t="str">
        <f>IF(C242="","",IFERROR(VLOOKUP(C242,Saldo!$B$1:$C$9915,2,0),"CREAR EN SALDO"))</f>
        <v>2104A0230 FINAL CARRERA ZV1H236-11ZP</v>
      </c>
      <c r="F242" s="10">
        <v>1</v>
      </c>
      <c r="G242" s="4" t="s">
        <v>6416</v>
      </c>
    </row>
    <row r="243" spans="1:7">
      <c r="B243" s="14">
        <v>45705</v>
      </c>
      <c r="C243" s="3" t="s">
        <v>4874</v>
      </c>
      <c r="D243" s="4" t="str">
        <f>IF(C243="","",IFERROR(VLOOKUP(C243,Saldo!$B$1:$C$9915,2,0),"CREAR EN SALDO"))</f>
        <v>AEROSOL AZUL</v>
      </c>
      <c r="F243" s="10">
        <v>1</v>
      </c>
      <c r="G243" s="4" t="s">
        <v>6416</v>
      </c>
    </row>
    <row r="244" spans="1:7">
      <c r="B244" s="14">
        <v>45705</v>
      </c>
      <c r="C244" s="3" t="s">
        <v>5054</v>
      </c>
      <c r="D244" s="4" t="str">
        <f>IF(C244="","",IFERROR(VLOOKUP(C244,Saldo!$B$1:$C$9915,2,0),"CREAR EN SALDO"))</f>
        <v>DISCO FINO ABRACOL CR 7*1/16 A 423</v>
      </c>
      <c r="F244" s="10">
        <v>1</v>
      </c>
      <c r="G244" s="4" t="s">
        <v>6416</v>
      </c>
    </row>
    <row r="245" spans="1:7">
      <c r="B245" s="14">
        <v>45705</v>
      </c>
      <c r="C245" s="3" t="s">
        <v>5167</v>
      </c>
      <c r="D245" s="4" t="str">
        <f>IF(C245="","",IFERROR(VLOOKUP(C245,Saldo!$B$1:$C$9915,2,0),"CREAR EN SALDO"))</f>
        <v>TERMINAL OJO AZUL 3/16 (14-16) AWG</v>
      </c>
      <c r="F245" s="10">
        <v>1</v>
      </c>
      <c r="G245" s="4" t="s">
        <v>6416</v>
      </c>
    </row>
    <row r="246" spans="1:7">
      <c r="B246" s="14">
        <v>45705</v>
      </c>
      <c r="C246" s="3" t="s">
        <v>6417</v>
      </c>
      <c r="D246" s="4" t="str">
        <f>IF(C246="","",IFERROR(VLOOKUP(C246,Saldo!$B$1:$C$9915,2,0),"CREAR EN SALDO"))</f>
        <v>CREAR EN SALDO</v>
      </c>
      <c r="F246" s="10">
        <v>7</v>
      </c>
      <c r="G246" s="4" t="s">
        <v>6416</v>
      </c>
    </row>
    <row r="247" spans="1:7">
      <c r="A247" s="5">
        <v>45705</v>
      </c>
      <c r="C247" s="3" t="s">
        <v>4978</v>
      </c>
      <c r="D247" s="4" t="str">
        <f>IF(C247="","",IFERROR(VLOOKUP(C247,Saldo!$B$1:$C$9915,2,0),"CREAR EN SALDO"))</f>
        <v>CORREA XPZ1212 GATES.COMP SULLAIR</v>
      </c>
      <c r="E247" s="9">
        <v>6</v>
      </c>
      <c r="G247" s="4" t="s">
        <v>6418</v>
      </c>
    </row>
    <row r="248" spans="1:7">
      <c r="A248" s="5">
        <v>45705</v>
      </c>
      <c r="C248" s="3" t="s">
        <v>3171</v>
      </c>
      <c r="D248" s="4" t="str">
        <f>IF(C248="","",IFERROR(VLOOKUP(C248,Saldo!$B$1:$C$9915,2,0),"CREAR EN SALDO"))</f>
        <v>LIMPIADOR ELECTRONICO</v>
      </c>
      <c r="E248" s="9">
        <v>6</v>
      </c>
      <c r="G248" s="4" t="s">
        <v>6419</v>
      </c>
    </row>
    <row r="249" spans="1:7">
      <c r="A249" s="5">
        <v>45705</v>
      </c>
      <c r="C249" s="3" t="s">
        <v>4228</v>
      </c>
      <c r="D249" s="4" t="str">
        <f>IF(C249="","",IFERROR(VLOOKUP(C249,Saldo!$B$1:$C$9915,2,0),"CREAR EN SALDO"))</f>
        <v>LUBRICANTE CRC GRAFITO MOLIBDENO 430ml</v>
      </c>
      <c r="E249" s="9">
        <v>3</v>
      </c>
      <c r="G249" s="4" t="s">
        <v>6419</v>
      </c>
    </row>
    <row r="250" spans="1:7">
      <c r="A250" s="5">
        <v>45705</v>
      </c>
      <c r="C250" s="3" t="s">
        <v>5599</v>
      </c>
      <c r="D250" s="4" t="str">
        <f>IF(C250="","",IFERROR(VLOOKUP(C250,Saldo!$B$1:$C$9915,2,0),"CREAR EN SALDO"))</f>
        <v>LUBRICANTE PENETRANTE ROST OFF</v>
      </c>
      <c r="E250" s="9">
        <v>12</v>
      </c>
      <c r="G250" s="4" t="s">
        <v>6419</v>
      </c>
    </row>
    <row r="251" spans="1:7">
      <c r="A251" s="5">
        <v>45705</v>
      </c>
      <c r="C251" s="3" t="s">
        <v>5592</v>
      </c>
      <c r="D251" s="4" t="str">
        <f>IF(C251="","",IFERROR(VLOOKUP(C251,Saldo!$B$1:$C$9915,2,0),"CREAR EN SALDO"))</f>
        <v>N2709N0048-CADENA ROD CA 650/004 ESP.STM</v>
      </c>
      <c r="E251" s="9">
        <v>1</v>
      </c>
      <c r="G251" s="4" t="s">
        <v>6420</v>
      </c>
    </row>
    <row r="252" spans="1:7">
      <c r="A252" s="5">
        <v>45706</v>
      </c>
      <c r="C252" s="3" t="s">
        <v>3776</v>
      </c>
      <c r="D252" s="4" t="str">
        <f>IF(C252="","",IFERROR(VLOOKUP(C252,Saldo!$B$1:$C$9915,2,0),"CREAR EN SALDO"))</f>
        <v>N1605N0049-PLACA DE PISTA.STM</v>
      </c>
      <c r="E252" s="9">
        <v>250</v>
      </c>
      <c r="G252" s="4" t="s">
        <v>6420</v>
      </c>
    </row>
    <row r="253" spans="1:7">
      <c r="B253" s="14">
        <v>45706</v>
      </c>
      <c r="C253" s="3" t="s">
        <v>1191</v>
      </c>
      <c r="D253" s="4" t="str">
        <f>IF(C253="","",IFERROR(VLOOKUP(C253,Saldo!$B$1:$C$9915,2,0),"CREAR EN SALDO"))</f>
        <v>GUARNICION LUBROSEAL LGP 3123A0095</v>
      </c>
      <c r="F253" s="10">
        <v>1</v>
      </c>
      <c r="G253" s="4" t="s">
        <v>6421</v>
      </c>
    </row>
    <row r="254" spans="1:7">
      <c r="B254" s="14">
        <v>45706</v>
      </c>
      <c r="C254" s="3" t="s">
        <v>1358</v>
      </c>
      <c r="D254" s="4" t="str">
        <f>IF(C254="","",IFERROR(VLOOKUP(C254,Saldo!$B$1:$C$9915,2,0),"CREAR EN SALDO"))</f>
        <v>JUNTA DE ESTANQUEIDAD (311003100)</v>
      </c>
      <c r="F254" s="10">
        <v>1</v>
      </c>
      <c r="G254" s="4" t="s">
        <v>6421</v>
      </c>
    </row>
    <row r="255" spans="1:7">
      <c r="B255" s="14">
        <v>45706</v>
      </c>
      <c r="C255" s="3" t="s">
        <v>2221</v>
      </c>
      <c r="D255" s="4" t="str">
        <f>IF(C255="","",IFERROR(VLOOKUP(C255,Saldo!$B$1:$C$9915,2,0),"CREAR EN SALDO"))</f>
        <v>RESISTENCIA D8*120 350W 260V(E2122E0011</v>
      </c>
      <c r="F255" s="10">
        <v>1</v>
      </c>
      <c r="G255" s="4" t="s">
        <v>6421</v>
      </c>
    </row>
    <row r="256" spans="1:7">
      <c r="B256" s="14">
        <v>45706</v>
      </c>
      <c r="C256" s="3" t="s">
        <v>2829</v>
      </c>
      <c r="D256" s="4" t="str">
        <f>IF(C256="","",IFERROR(VLOOKUP(C256,Saldo!$B$1:$C$9915,2,0),"CREAR EN SALDO"))</f>
        <v>TERMINAl 37666/3mc011108 #14</v>
      </c>
      <c r="F256" s="10">
        <v>2</v>
      </c>
      <c r="G256" s="4" t="s">
        <v>6421</v>
      </c>
    </row>
    <row r="257" spans="2:7">
      <c r="B257" s="14">
        <v>45706</v>
      </c>
      <c r="C257" s="3" t="s">
        <v>3195</v>
      </c>
      <c r="D257" s="4" t="str">
        <f>IF(C257="","",IFERROR(VLOOKUP(C257,Saldo!$B$1:$C$9915,2,0),"CREAR EN SALDO"))</f>
        <v>DISCO CORTE PULIDORA 4.1/2 x 1 MM x 7/8</v>
      </c>
      <c r="F257" s="10">
        <v>2</v>
      </c>
      <c r="G257" s="4" t="s">
        <v>6421</v>
      </c>
    </row>
    <row r="258" spans="2:7">
      <c r="B258" s="14">
        <v>45706</v>
      </c>
      <c r="C258" s="3" t="s">
        <v>3397</v>
      </c>
      <c r="D258" s="4" t="str">
        <f>IF(C258="","",IFERROR(VLOOKUP(C258,Saldo!$B$1:$C$9915,2,0),"CREAR EN SALDO"))</f>
        <v>N7506N0020 KIT ARBOL COLA</v>
      </c>
      <c r="F258" s="10">
        <v>1</v>
      </c>
      <c r="G258" s="4" t="s">
        <v>6421</v>
      </c>
    </row>
    <row r="259" spans="2:7">
      <c r="B259" s="14">
        <v>45706</v>
      </c>
      <c r="C259" s="3" t="s">
        <v>3823</v>
      </c>
      <c r="D259" s="4" t="str">
        <f>IF(C259="","",IFERROR(VLOOKUP(C259,Saldo!$B$1:$C$9915,2,0),"CREAR EN SALDO"))</f>
        <v>PERA ANCLAJE MULTIUSO H. 3/8"</v>
      </c>
      <c r="F259" s="10">
        <v>20</v>
      </c>
      <c r="G259" s="4" t="s">
        <v>6421</v>
      </c>
    </row>
    <row r="260" spans="2:7">
      <c r="B260" s="14">
        <v>45706</v>
      </c>
      <c r="C260" s="3" t="s">
        <v>3846</v>
      </c>
      <c r="D260" s="4" t="str">
        <f>IF(C260="","",IFERROR(VLOOKUP(C260,Saldo!$B$1:$C$9915,2,0),"CREAR EN SALDO"))</f>
        <v>AMARRA PLASTICA 82CM T32 BLANCA</v>
      </c>
      <c r="F260" s="10">
        <v>4</v>
      </c>
      <c r="G260" s="4" t="s">
        <v>6421</v>
      </c>
    </row>
    <row r="261" spans="2:7">
      <c r="B261" s="14">
        <v>45706</v>
      </c>
      <c r="C261" s="3" t="s">
        <v>3850</v>
      </c>
      <c r="D261" s="4" t="str">
        <f>IF(C261="","",IFERROR(VLOOKUP(C261,Saldo!$B$1:$C$9915,2,0),"CREAR EN SALDO"))</f>
        <v>LOCT SUPER BONDER 451 5g</v>
      </c>
      <c r="F261" s="10">
        <v>1</v>
      </c>
      <c r="G261" s="4" t="s">
        <v>6421</v>
      </c>
    </row>
    <row r="262" spans="2:7">
      <c r="B262" s="14">
        <v>45706</v>
      </c>
      <c r="C262" s="3" t="s">
        <v>3946</v>
      </c>
      <c r="D262" s="4" t="str">
        <f>IF(C262="","",IFERROR(VLOOKUP(C262,Saldo!$B$1:$C$9915,2,0),"CREAR EN SALDO"))</f>
        <v>RACOR RECTO 1/4 NPT-8MM OD</v>
      </c>
      <c r="F262" s="10">
        <v>1</v>
      </c>
      <c r="G262" s="4" t="s">
        <v>6421</v>
      </c>
    </row>
    <row r="263" spans="2:7">
      <c r="B263" s="14">
        <v>45706</v>
      </c>
      <c r="C263" s="3" t="s">
        <v>4165</v>
      </c>
      <c r="D263" s="4" t="str">
        <f>IF(C263="","",IFERROR(VLOOKUP(C263,Saldo!$B$1:$C$9915,2,0),"CREAR EN SALDO"))</f>
        <v>4-060-18-0059 PLACAS DE CADENA</v>
      </c>
      <c r="F263" s="10">
        <v>2</v>
      </c>
      <c r="G263" s="4" t="s">
        <v>6421</v>
      </c>
    </row>
    <row r="264" spans="2:7">
      <c r="B264" s="14">
        <v>45706</v>
      </c>
      <c r="C264" s="3" t="s">
        <v>6422</v>
      </c>
      <c r="D264" s="4" t="str">
        <f>IF(C264="","",IFERROR(VLOOKUP(C264,Saldo!$B$1:$C$9915,2,0),"CREAR EN SALDO"))</f>
        <v>CREAR EN SALDO</v>
      </c>
      <c r="F264" s="10">
        <v>6</v>
      </c>
      <c r="G264" s="4" t="s">
        <v>6421</v>
      </c>
    </row>
    <row r="265" spans="2:7">
      <c r="B265" s="14">
        <v>45706</v>
      </c>
      <c r="C265" s="3" t="s">
        <v>4262</v>
      </c>
      <c r="D265" s="4" t="str">
        <f>IF(C265="","",IFERROR(VLOOKUP(C265,Saldo!$B$1:$C$9915,2,0),"CREAR EN SALDO"))</f>
        <v>TORNILLO BCC 4X16MM</v>
      </c>
      <c r="F265" s="10">
        <v>2</v>
      </c>
      <c r="G265" s="4" t="s">
        <v>6421</v>
      </c>
    </row>
    <row r="266" spans="2:7">
      <c r="B266" s="14">
        <v>45706</v>
      </c>
      <c r="C266" s="3" t="s">
        <v>4278</v>
      </c>
      <c r="D266" s="4" t="str">
        <f>IF(C266="","",IFERROR(VLOOKUP(C266,Saldo!$B$1:$C$9915,2,0),"CREAR EN SALDO"))</f>
        <v>TORNILLO BCC 5X20MM</v>
      </c>
      <c r="F266" s="10">
        <v>3</v>
      </c>
      <c r="G266" s="4" t="s">
        <v>6421</v>
      </c>
    </row>
    <row r="267" spans="2:7">
      <c r="B267" s="14">
        <v>45706</v>
      </c>
      <c r="C267" s="3" t="s">
        <v>4282</v>
      </c>
      <c r="D267" s="4" t="str">
        <f>IF(C267="","",IFERROR(VLOOKUP(C267,Saldo!$B$1:$C$9915,2,0),"CREAR EN SALDO"))</f>
        <v>TORNILLO BCC 5X30MM</v>
      </c>
      <c r="F267" s="10">
        <v>4</v>
      </c>
      <c r="G267" s="4" t="s">
        <v>6421</v>
      </c>
    </row>
    <row r="268" spans="2:7">
      <c r="B268" s="14">
        <v>45706</v>
      </c>
      <c r="C268" s="3" t="s">
        <v>6423</v>
      </c>
      <c r="D268" s="4" t="str">
        <f>IF(C268="","",IFERROR(VLOOKUP(C268,Saldo!$B$1:$C$9915,2,0),"CREAR EN SALDO"))</f>
        <v>CREAR EN SALDO</v>
      </c>
      <c r="F268" s="10">
        <v>4</v>
      </c>
      <c r="G268" s="4" t="s">
        <v>6421</v>
      </c>
    </row>
    <row r="269" spans="2:7">
      <c r="B269" s="14">
        <v>45706</v>
      </c>
      <c r="C269" s="3" t="s">
        <v>6424</v>
      </c>
      <c r="D269" s="4" t="str">
        <f>IF(C269="","",IFERROR(VLOOKUP(C269,Saldo!$B$1:$C$9915,2,0),"CREAR EN SALDO"))</f>
        <v>CREAR EN SALDO</v>
      </c>
      <c r="F269" s="10">
        <v>4</v>
      </c>
      <c r="G269" s="4" t="s">
        <v>6421</v>
      </c>
    </row>
    <row r="270" spans="2:7">
      <c r="B270" s="14">
        <v>45706</v>
      </c>
      <c r="C270" s="3" t="s">
        <v>6425</v>
      </c>
      <c r="D270" s="4" t="str">
        <f>IF(C270="","",IFERROR(VLOOKUP(C270,Saldo!$B$1:$C$9915,2,0),"CREAR EN SALDO"))</f>
        <v>CREAR EN SALDO</v>
      </c>
      <c r="F270" s="10">
        <v>4</v>
      </c>
      <c r="G270" s="4" t="s">
        <v>6421</v>
      </c>
    </row>
    <row r="271" spans="2:7">
      <c r="B271" s="14">
        <v>45706</v>
      </c>
      <c r="C271" s="3" t="s">
        <v>6426</v>
      </c>
      <c r="D271" s="4" t="str">
        <f>IF(C271="","",IFERROR(VLOOKUP(C271,Saldo!$B$1:$C$9915,2,0),"CREAR EN SALDO"))</f>
        <v>CREAR EN SALDO</v>
      </c>
      <c r="F271" s="10">
        <v>3</v>
      </c>
      <c r="G271" s="4" t="s">
        <v>6421</v>
      </c>
    </row>
    <row r="272" spans="2:7">
      <c r="B272" s="14">
        <v>45706</v>
      </c>
      <c r="C272" s="3" t="s">
        <v>6427</v>
      </c>
      <c r="D272" s="4" t="str">
        <f>IF(C272="","",IFERROR(VLOOKUP(C272,Saldo!$B$1:$C$9915,2,0),"CREAR EN SALDO"))</f>
        <v>CREAR EN SALDO</v>
      </c>
      <c r="F272" s="10">
        <v>4</v>
      </c>
      <c r="G272" s="4" t="s">
        <v>6421</v>
      </c>
    </row>
    <row r="273" spans="2:7">
      <c r="B273" s="14">
        <v>45706</v>
      </c>
      <c r="C273" s="3" t="s">
        <v>5226</v>
      </c>
      <c r="D273" s="4" t="str">
        <f>IF(C273="","",IFERROR(VLOOKUP(C273,Saldo!$B$1:$C$9915,2,0),"CREAR EN SALDO"))</f>
        <v>BOQUILLA SOLDAR MIG 0.30 200 AMP</v>
      </c>
      <c r="F273" s="10">
        <v>1</v>
      </c>
      <c r="G273" s="4" t="s">
        <v>6421</v>
      </c>
    </row>
    <row r="274" spans="2:7">
      <c r="B274" s="14">
        <v>45707</v>
      </c>
      <c r="C274" s="3" t="s">
        <v>123</v>
      </c>
      <c r="D274" s="4" t="str">
        <f>IF(C274="","",IFERROR(VLOOKUP(C274,Saldo!$B$1:$C$9915,2,0),"CREAR EN SALDO"))</f>
        <v>ANILLO COLERO STREAM (3106A0029)</v>
      </c>
      <c r="F274" s="10">
        <v>1</v>
      </c>
      <c r="G274" s="4" t="s">
        <v>6428</v>
      </c>
    </row>
    <row r="275" spans="2:7">
      <c r="B275" s="14">
        <v>45707</v>
      </c>
      <c r="C275" s="3" t="s">
        <v>599</v>
      </c>
      <c r="D275" s="4" t="str">
        <f>IF(C275="","",IFERROR(VLOOKUP(C275,Saldo!$B$1:$C$9915,2,0),"CREAR EN SALDO"))</f>
        <v>CASQUILLO RODILLO N1017N0014</v>
      </c>
      <c r="F275" s="10">
        <v>1</v>
      </c>
      <c r="G275" s="4" t="s">
        <v>6428</v>
      </c>
    </row>
    <row r="276" spans="2:7">
      <c r="B276" s="14">
        <v>45707</v>
      </c>
      <c r="C276" s="3" t="s">
        <v>963</v>
      </c>
      <c r="D276" s="4" t="str">
        <f>IF(C276="","",IFERROR(VLOOKUP(C276,Saldo!$B$1:$C$9915,2,0),"CREAR EN SALDO"))</f>
        <v>EMPUJADOR 141404801 TEHCNO</v>
      </c>
      <c r="F276" s="10">
        <v>1</v>
      </c>
      <c r="G276" s="4" t="s">
        <v>6428</v>
      </c>
    </row>
    <row r="277" spans="2:7">
      <c r="B277" s="14">
        <v>45707</v>
      </c>
      <c r="C277" s="3" t="s">
        <v>1762</v>
      </c>
      <c r="D277" s="4" t="str">
        <f>IF(C277="","",IFERROR(VLOOKUP(C277,Saldo!$B$1:$C$9915,2,0),"CREAR EN SALDO"))</f>
        <v>MUELLE PARA TORRE FRONTAL K2801K0001</v>
      </c>
      <c r="F277" s="10">
        <v>1</v>
      </c>
      <c r="G277" s="4" t="s">
        <v>6428</v>
      </c>
    </row>
    <row r="278" spans="2:7">
      <c r="B278" s="14">
        <v>45707</v>
      </c>
      <c r="C278" s="3" t="s">
        <v>2615</v>
      </c>
      <c r="D278" s="4" t="str">
        <f>IF(C278="","",IFERROR(VLOOKUP(C278,Saldo!$B$1:$C$9915,2,0),"CREAR EN SALDO"))</f>
        <v>RUEDA GOMA E1422E0005</v>
      </c>
      <c r="F278" s="10">
        <v>7</v>
      </c>
      <c r="G278" s="4" t="s">
        <v>6428</v>
      </c>
    </row>
    <row r="279" spans="2:7">
      <c r="B279" s="14">
        <v>45707</v>
      </c>
      <c r="C279" s="3" t="s">
        <v>3128</v>
      </c>
      <c r="D279" s="4" t="str">
        <f>IF(C279="","",IFERROR(VLOOKUP(C279,Saldo!$B$1:$C$9915,2,0),"CREAR EN SALDO"))</f>
        <v>LLAVE HEXAGONAL TIPO "T" 6MM SATA</v>
      </c>
      <c r="F279" s="10">
        <v>1</v>
      </c>
      <c r="G279" s="4" t="s">
        <v>6428</v>
      </c>
    </row>
    <row r="280" spans="2:7">
      <c r="B280" s="14">
        <v>45707</v>
      </c>
      <c r="C280" s="3" t="s">
        <v>3166</v>
      </c>
      <c r="D280" s="4" t="str">
        <f>IF(C280="","",IFERROR(VLOOKUP(C280,Saldo!$B$1:$C$9915,2,0),"CREAR EN SALDO"))</f>
        <v>PISTOLA PARA MANG CNX 1/4 /TCC30.40.40)</v>
      </c>
      <c r="F280" s="10">
        <v>1</v>
      </c>
      <c r="G280" s="4" t="s">
        <v>6428</v>
      </c>
    </row>
    <row r="281" spans="2:7">
      <c r="B281" s="14">
        <v>45707</v>
      </c>
      <c r="C281" s="3" t="s">
        <v>3195</v>
      </c>
      <c r="D281" s="4" t="str">
        <f>IF(C281="","",IFERROR(VLOOKUP(C281,Saldo!$B$1:$C$9915,2,0),"CREAR EN SALDO"))</f>
        <v>DISCO CORTE PULIDORA 4.1/2 x 1 MM x 7/8</v>
      </c>
      <c r="F281" s="10">
        <v>1</v>
      </c>
      <c r="G281" s="4" t="s">
        <v>6428</v>
      </c>
    </row>
    <row r="282" spans="2:7">
      <c r="B282" s="14">
        <v>45707</v>
      </c>
      <c r="C282" s="3" t="s">
        <v>3597</v>
      </c>
      <c r="D282" s="4" t="str">
        <f>IF(C282="","",IFERROR(VLOOKUP(C282,Saldo!$B$1:$C$9915,2,0),"CREAR EN SALDO"))</f>
        <v>280103100 RESORTE PARA EMPUJADOR</v>
      </c>
      <c r="F282" s="10">
        <v>2</v>
      </c>
      <c r="G282" s="4" t="s">
        <v>6428</v>
      </c>
    </row>
    <row r="283" spans="2:7">
      <c r="B283" s="14">
        <v>45707</v>
      </c>
      <c r="C283" s="3" t="s">
        <v>5592</v>
      </c>
      <c r="D283" s="4" t="str">
        <f>IF(C283="","",IFERROR(VLOOKUP(C283,Saldo!$B$1:$C$9915,2,0),"CREAR EN SALDO"))</f>
        <v>N2709N0048-CADENA ROD CA 650/004 ESP.STM</v>
      </c>
      <c r="F283" s="10">
        <v>1</v>
      </c>
      <c r="G283" s="4" t="s">
        <v>6428</v>
      </c>
    </row>
    <row r="284" spans="2:7">
      <c r="B284" s="14">
        <v>45707</v>
      </c>
      <c r="C284" s="3" t="s">
        <v>3776</v>
      </c>
      <c r="D284" s="4" t="str">
        <f>IF(C284="","",IFERROR(VLOOKUP(C284,Saldo!$B$1:$C$9915,2,0),"CREAR EN SALDO"))</f>
        <v>N1605N0049-PLACA DE PISTA.STM</v>
      </c>
      <c r="F284" s="10">
        <v>119</v>
      </c>
      <c r="G284" s="4" t="s">
        <v>6428</v>
      </c>
    </row>
    <row r="285" spans="2:7">
      <c r="B285" s="14">
        <v>45707</v>
      </c>
      <c r="C285" s="3" t="s">
        <v>3797</v>
      </c>
      <c r="D285" s="4" t="str">
        <f>IF(C285="","",IFERROR(VLOOKUP(C285,Saldo!$B$1:$C$9915,2,0),"CREAR EN SALDO"))</f>
        <v>RACOR RECTO 1/8 NPT- 4MM OD</v>
      </c>
      <c r="F285" s="10">
        <v>1</v>
      </c>
      <c r="G285" s="4" t="s">
        <v>6428</v>
      </c>
    </row>
    <row r="286" spans="2:7">
      <c r="B286" s="14">
        <v>45707</v>
      </c>
      <c r="C286" s="3" t="s">
        <v>3823</v>
      </c>
      <c r="D286" s="4" t="str">
        <f>IF(C286="","",IFERROR(VLOOKUP(C286,Saldo!$B$1:$C$9915,2,0),"CREAR EN SALDO"))</f>
        <v>PERA ANCLAJE MULTIUSO H. 3/8"</v>
      </c>
      <c r="F286" s="10">
        <v>32</v>
      </c>
      <c r="G286" s="4" t="s">
        <v>6428</v>
      </c>
    </row>
    <row r="287" spans="2:7">
      <c r="B287" s="14">
        <v>45707</v>
      </c>
      <c r="C287" s="3" t="s">
        <v>3841</v>
      </c>
      <c r="D287" s="4" t="str">
        <f>IF(C287="","",IFERROR(VLOOKUP(C287,Saldo!$B$1:$C$9915,2,0),"CREAR EN SALDO"))</f>
        <v>AMARRA PLASTICA 25CM T10 BLANCA</v>
      </c>
      <c r="F287" s="10">
        <v>1</v>
      </c>
      <c r="G287" s="4" t="s">
        <v>6428</v>
      </c>
    </row>
    <row r="288" spans="2:7">
      <c r="B288" s="14">
        <v>45707</v>
      </c>
      <c r="C288" s="3" t="s">
        <v>3843</v>
      </c>
      <c r="D288" s="4" t="str">
        <f>IF(C288="","",IFERROR(VLOOKUP(C288,Saldo!$B$1:$C$9915,2,0),"CREAR EN SALDO"))</f>
        <v>AMARRA PLASTICA 30CM T12 BLANCA</v>
      </c>
      <c r="F288" s="10">
        <v>48</v>
      </c>
      <c r="G288" s="4" t="s">
        <v>6428</v>
      </c>
    </row>
    <row r="289" spans="2:7">
      <c r="B289" s="14">
        <v>45707</v>
      </c>
      <c r="C289" s="3" t="s">
        <v>3946</v>
      </c>
      <c r="D289" s="4" t="str">
        <f>IF(C289="","",IFERROR(VLOOKUP(C289,Saldo!$B$1:$C$9915,2,0),"CREAR EN SALDO"))</f>
        <v>RACOR RECTO 1/4 NPT-8MM OD</v>
      </c>
      <c r="F289" s="10">
        <v>2</v>
      </c>
      <c r="G289" s="4" t="s">
        <v>6428</v>
      </c>
    </row>
    <row r="290" spans="2:7">
      <c r="B290" s="14">
        <v>45707</v>
      </c>
      <c r="C290" s="3" t="s">
        <v>4023</v>
      </c>
      <c r="D290" s="4" t="str">
        <f>IF(C290="","",IFERROR(VLOOKUP(C290,Saldo!$B$1:$C$9915,2,0),"CREAR EN SALDO"))</f>
        <v>RACOR UNION EN Y 8MM OD</v>
      </c>
      <c r="F290" s="10">
        <v>1</v>
      </c>
      <c r="G290" s="4" t="s">
        <v>6428</v>
      </c>
    </row>
    <row r="291" spans="2:7">
      <c r="B291" s="14">
        <v>45707</v>
      </c>
      <c r="C291" s="3" t="s">
        <v>4280</v>
      </c>
      <c r="D291" s="4" t="str">
        <f>IF(C291="","",IFERROR(VLOOKUP(C291,Saldo!$B$1:$C$9915,2,0),"CREAR EN SALDO"))</f>
        <v>TORNILLO BCC 5X25MM</v>
      </c>
      <c r="F291" s="10">
        <v>2</v>
      </c>
      <c r="G291" s="4" t="s">
        <v>6428</v>
      </c>
    </row>
    <row r="292" spans="2:7">
      <c r="B292" s="14">
        <v>45707</v>
      </c>
      <c r="C292" s="3" t="s">
        <v>6429</v>
      </c>
      <c r="D292" s="4" t="str">
        <f>IF(C292="","",IFERROR(VLOOKUP(C292,Saldo!$B$1:$C$9915,2,0),"CREAR EN SALDO"))</f>
        <v>CREAR EN SALDO</v>
      </c>
      <c r="F292" s="10">
        <v>3</v>
      </c>
      <c r="G292" s="4" t="s">
        <v>6428</v>
      </c>
    </row>
    <row r="293" spans="2:7">
      <c r="B293" s="14">
        <v>45707</v>
      </c>
      <c r="C293" s="3" t="s">
        <v>4409</v>
      </c>
      <c r="D293" s="4" t="str">
        <f>IF(C293="","",IFERROR(VLOOKUP(C293,Saldo!$B$1:$C$9915,2,0),"CREAR EN SALDO"))</f>
        <v>WASA ACERO 3/16 ZN</v>
      </c>
      <c r="F293" s="10">
        <v>2</v>
      </c>
      <c r="G293" s="4" t="s">
        <v>6428</v>
      </c>
    </row>
    <row r="294" spans="2:7">
      <c r="B294" s="14">
        <v>45707</v>
      </c>
      <c r="C294" s="3" t="s">
        <v>4415</v>
      </c>
      <c r="D294" s="4" t="str">
        <f>IF(C294="","",IFERROR(VLOOKUP(C294,Saldo!$B$1:$C$9915,2,0),"CREAR EN SALDO"))</f>
        <v>N0821N0026 RUEDA DENTADA</v>
      </c>
      <c r="F294" s="10">
        <v>1</v>
      </c>
      <c r="G294" s="4" t="s">
        <v>6428</v>
      </c>
    </row>
    <row r="295" spans="2:7">
      <c r="B295" s="14">
        <v>45707</v>
      </c>
      <c r="C295" s="3" t="s">
        <v>4419</v>
      </c>
      <c r="D295" s="4" t="str">
        <f>IF(C295="","",IFERROR(VLOOKUP(C295,Saldo!$B$1:$C$9915,2,0),"CREAR EN SALDO"))</f>
        <v>N0801N0048 BRIDA DE CONTRASTE</v>
      </c>
      <c r="F295" s="10">
        <v>1</v>
      </c>
      <c r="G295" s="4" t="s">
        <v>6428</v>
      </c>
    </row>
    <row r="296" spans="2:7">
      <c r="B296" s="14">
        <v>45707</v>
      </c>
      <c r="C296" s="3" t="s">
        <v>4590</v>
      </c>
      <c r="D296" s="4" t="str">
        <f>IF(C296="","",IFERROR(VLOOKUP(C296,Saldo!$B$1:$C$9915,2,0),"CREAR EN SALDO"))</f>
        <v>ARANDELA PLANA 8.4X25X1.5MM DIN 522</v>
      </c>
      <c r="F296" s="10">
        <v>1</v>
      </c>
      <c r="G296" s="4" t="s">
        <v>6428</v>
      </c>
    </row>
    <row r="297" spans="2:7">
      <c r="B297" s="14">
        <v>45707</v>
      </c>
      <c r="C297" s="3" t="s">
        <v>6430</v>
      </c>
      <c r="D297" s="4" t="str">
        <f>IF(C297="","",IFERROR(VLOOKUP(C297,Saldo!$B$1:$C$9915,2,0),"CREAR EN SALDO"))</f>
        <v>CREAR EN SALDO</v>
      </c>
      <c r="F297" s="10">
        <v>2</v>
      </c>
      <c r="G297" s="4" t="s">
        <v>6428</v>
      </c>
    </row>
    <row r="298" spans="2:7">
      <c r="B298" s="14">
        <v>45707</v>
      </c>
      <c r="C298" s="3" t="s">
        <v>6426</v>
      </c>
      <c r="D298" s="4" t="str">
        <f>IF(C298="","",IFERROR(VLOOKUP(C298,Saldo!$B$1:$C$9915,2,0),"CREAR EN SALDO"))</f>
        <v>CREAR EN SALDO</v>
      </c>
      <c r="F298" s="10">
        <v>4</v>
      </c>
      <c r="G298" s="4" t="s">
        <v>6428</v>
      </c>
    </row>
    <row r="299" spans="2:7">
      <c r="B299" s="14">
        <v>45707</v>
      </c>
      <c r="C299" s="3" t="s">
        <v>4694</v>
      </c>
      <c r="D299" s="4" t="str">
        <f>IF(C299="","",IFERROR(VLOOKUP(C299,Saldo!$B$1:$C$9915,2,0),"CREAR EN SALDO"))</f>
        <v>14400053 MUELLE TRACCION.BEA</v>
      </c>
      <c r="F299" s="10">
        <v>1</v>
      </c>
      <c r="G299" s="4" t="s">
        <v>6428</v>
      </c>
    </row>
    <row r="300" spans="2:7">
      <c r="B300" s="14">
        <v>45707</v>
      </c>
      <c r="C300" s="3" t="s">
        <v>4698</v>
      </c>
      <c r="D300" s="4" t="str">
        <f>IF(C300="","",IFERROR(VLOOKUP(C300,Saldo!$B$1:$C$9915,2,0),"CREAR EN SALDO"))</f>
        <v>14403708 BARRA CARGADOR.BEA</v>
      </c>
      <c r="F300" s="10">
        <v>1</v>
      </c>
      <c r="G300" s="4" t="s">
        <v>6428</v>
      </c>
    </row>
    <row r="301" spans="2:7">
      <c r="B301" s="14">
        <v>45707</v>
      </c>
      <c r="C301" s="3" t="s">
        <v>4700</v>
      </c>
      <c r="D301" s="4" t="str">
        <f>IF(C301="","",IFERROR(VLOOKUP(C301,Saldo!$B$1:$C$9915,2,0),"CREAR EN SALDO"))</f>
        <v>14405200 SOPORTE GUIA.BEA</v>
      </c>
      <c r="F301" s="10">
        <v>1</v>
      </c>
      <c r="G301" s="4" t="s">
        <v>6428</v>
      </c>
    </row>
    <row r="302" spans="2:7">
      <c r="B302" s="14">
        <v>45707</v>
      </c>
      <c r="C302" s="3" t="s">
        <v>4954</v>
      </c>
      <c r="D302" s="4" t="str">
        <f>IF(C302="","",IFERROR(VLOOKUP(C302,Saldo!$B$1:$C$9915,2,0),"CREAR EN SALDO"))</f>
        <v>UNION CADENA BS 0006 -1R /12 RENOLD</v>
      </c>
      <c r="F302" s="10">
        <v>1</v>
      </c>
      <c r="G302" s="4" t="s">
        <v>6428</v>
      </c>
    </row>
    <row r="303" spans="2:7">
      <c r="B303" s="14">
        <v>45707</v>
      </c>
      <c r="C303" s="3" t="s">
        <v>5066</v>
      </c>
      <c r="D303" s="4" t="str">
        <f>IF(C303="","",IFERROR(VLOOKUP(C303,Saldo!$B$1:$C$9915,2,0),"CREAR EN SALDO"))</f>
        <v>HOJA DE SEGUETA NICHOLSON 18D</v>
      </c>
      <c r="F303" s="10">
        <v>1</v>
      </c>
      <c r="G303" s="4" t="s">
        <v>6428</v>
      </c>
    </row>
    <row r="304" spans="2:7">
      <c r="B304" s="14">
        <v>45707</v>
      </c>
      <c r="C304" s="3" t="s">
        <v>5102</v>
      </c>
      <c r="D304" s="4" t="str">
        <f>IF(C304="","",IFERROR(VLOOKUP(C304,Saldo!$B$1:$C$9915,2,0),"CREAR EN SALDO"))</f>
        <v>N0820N0200 PERNO RUOTA DENTATA ORARI SX</v>
      </c>
      <c r="F304" s="10">
        <v>1</v>
      </c>
      <c r="G304" s="4" t="s">
        <v>6428</v>
      </c>
    </row>
    <row r="305" spans="1:7">
      <c r="B305" s="14">
        <v>45707</v>
      </c>
      <c r="C305" s="3" t="s">
        <v>5400</v>
      </c>
      <c r="D305" s="4" t="str">
        <f>IF(C305="","",IFERROR(VLOOKUP(C305,Saldo!$B$1:$C$9915,2,0),"CREAR EN SALDO"))</f>
        <v>N08221N0030 RUOTA DENTATA FOLLE (N)</v>
      </c>
      <c r="F305" s="10">
        <v>1</v>
      </c>
      <c r="G305" s="4" t="s">
        <v>6428</v>
      </c>
    </row>
    <row r="306" spans="1:7">
      <c r="A306" s="5">
        <v>45707</v>
      </c>
      <c r="C306" s="3" t="s">
        <v>5601</v>
      </c>
      <c r="D306" s="4" t="str">
        <f>IF(C306="","",IFERROR(VLOOKUP(C306,Saldo!$B$1:$C$9915,2,0),"CREAR EN SALDO"))</f>
        <v>CORREA L20 M K1013K0101</v>
      </c>
      <c r="E306" s="9">
        <v>11</v>
      </c>
      <c r="G306" s="4" t="s">
        <v>6431</v>
      </c>
    </row>
    <row r="307" spans="1:7">
      <c r="A307" s="5">
        <v>45707</v>
      </c>
      <c r="C307" s="3" t="s">
        <v>5603</v>
      </c>
      <c r="D307" s="4" t="str">
        <f>IF(C307="","",IFERROR(VLOOKUP(C307,Saldo!$B$1:$C$9915,2,0),"CREAR EN SALDO"))</f>
        <v>ARANDELA PLANA M8 DIN 125</v>
      </c>
      <c r="E307" s="9">
        <v>100</v>
      </c>
      <c r="G307" s="4" t="s">
        <v>6432</v>
      </c>
    </row>
    <row r="308" spans="1:7">
      <c r="B308" s="14">
        <v>45708</v>
      </c>
      <c r="C308" s="3" t="s">
        <v>875</v>
      </c>
      <c r="D308" s="4" t="str">
        <f>IF(C308="","",IFERROR(VLOOKUP(C308,Saldo!$B$1:$C$9915,2,0),"CREAR EN SALDO"))</f>
        <v>DISCO DE LIMPIEZA D=150</v>
      </c>
      <c r="F308" s="10">
        <v>2</v>
      </c>
      <c r="G308" s="4" t="s">
        <v>6433</v>
      </c>
    </row>
    <row r="309" spans="1:7">
      <c r="B309" s="14">
        <v>45708</v>
      </c>
      <c r="C309" s="3" t="s">
        <v>1171</v>
      </c>
      <c r="D309" s="4" t="str">
        <f>IF(C309="","",IFERROR(VLOOKUP(C309,Saldo!$B$1:$C$9915,2,0),"CREAR EN SALDO"))</f>
        <v>750123360 GUARNICION O VINILO.ROVER</v>
      </c>
      <c r="F309" s="10">
        <v>6</v>
      </c>
      <c r="G309" s="4" t="s">
        <v>6433</v>
      </c>
    </row>
    <row r="310" spans="1:7">
      <c r="B310" s="14">
        <v>45708</v>
      </c>
      <c r="C310" s="3" t="s">
        <v>1538</v>
      </c>
      <c r="D310" s="4" t="str">
        <f>IF(C310="","",IFERROR(VLOOKUP(C310,Saldo!$B$1:$C$9915,2,0),"CREAR EN SALDO"))</f>
        <v>LENGUENTA A 8x7x45 302521100</v>
      </c>
      <c r="F310" s="10">
        <v>2</v>
      </c>
      <c r="G310" s="4" t="s">
        <v>6433</v>
      </c>
    </row>
    <row r="311" spans="1:7">
      <c r="B311" s="14">
        <v>45708</v>
      </c>
      <c r="C311" s="3" t="s">
        <v>1611</v>
      </c>
      <c r="D311" s="4" t="str">
        <f>IF(C311="","",IFERROR(VLOOKUP(C311,Saldo!$B$1:$C$9915,2,0),"CREAR EN SALDO"))</f>
        <v>MANGUERA ESPIRALADA DE 6 PULGADAS</v>
      </c>
      <c r="F311" s="10">
        <v>4</v>
      </c>
      <c r="G311" s="4" t="s">
        <v>6433</v>
      </c>
    </row>
    <row r="312" spans="1:7">
      <c r="B312" s="14">
        <v>45708</v>
      </c>
      <c r="C312" s="3" t="s">
        <v>5576</v>
      </c>
      <c r="D312" s="4" t="str">
        <f>IF(C312="","",IFERROR(VLOOKUP(C312,Saldo!$B$1:$C$9915,2,0),"CREAR EN SALDO"))</f>
        <v>CONTROL DE FLUJO 1/8X6MM</v>
      </c>
      <c r="F312" s="10">
        <v>2</v>
      </c>
      <c r="G312" s="4" t="s">
        <v>6433</v>
      </c>
    </row>
    <row r="313" spans="1:7">
      <c r="B313" s="14">
        <v>45708</v>
      </c>
      <c r="C313" s="3" t="s">
        <v>3166</v>
      </c>
      <c r="D313" s="4" t="str">
        <f>IF(C313="","",IFERROR(VLOOKUP(C313,Saldo!$B$1:$C$9915,2,0),"CREAR EN SALDO"))</f>
        <v>PISTOLA PARA MANG CNX 1/4 /TCC30.40.40)</v>
      </c>
      <c r="F313" s="10">
        <v>2</v>
      </c>
      <c r="G313" s="4" t="s">
        <v>6433</v>
      </c>
    </row>
    <row r="314" spans="1:7">
      <c r="B314" s="14">
        <v>45708</v>
      </c>
      <c r="C314" s="3" t="s">
        <v>3209</v>
      </c>
      <c r="D314" s="4" t="str">
        <f>IF(C314="","",IFERROR(VLOOKUP(C314,Saldo!$B$1:$C$9915,2,0),"CREAR EN SALDO"))</f>
        <v>ZCRN ABRAZADERA 30-96 5.1/2-6.1/2" (14</v>
      </c>
      <c r="F314" s="10">
        <v>1</v>
      </c>
      <c r="G314" s="4" t="s">
        <v>6433</v>
      </c>
    </row>
    <row r="315" spans="1:7">
      <c r="B315" s="14">
        <v>45708</v>
      </c>
      <c r="C315" s="3" t="s">
        <v>3530</v>
      </c>
      <c r="D315" s="4" t="str">
        <f>IF(C315="","",IFERROR(VLOOKUP(C315,Saldo!$B$1:$C$9915,2,0),"CREAR EN SALDO"))</f>
        <v>E0820E0215 PERNO</v>
      </c>
      <c r="F315" s="10">
        <v>1</v>
      </c>
      <c r="G315" s="4" t="s">
        <v>6433</v>
      </c>
    </row>
    <row r="316" spans="1:7">
      <c r="B316" s="14">
        <v>45708</v>
      </c>
      <c r="C316" s="3" t="s">
        <v>3633</v>
      </c>
      <c r="D316" s="4" t="str">
        <f>IF(C316="","",IFERROR(VLOOKUP(C316,Saldo!$B$1:$C$9915,2,0),"CREAR EN SALDO"))</f>
        <v>2164A0075 SENSOR 1580.U</v>
      </c>
      <c r="F316" s="10">
        <v>1</v>
      </c>
      <c r="G316" s="4" t="s">
        <v>6433</v>
      </c>
    </row>
    <row r="317" spans="1:7">
      <c r="B317" s="14">
        <v>45708</v>
      </c>
      <c r="C317" s="3" t="s">
        <v>3835</v>
      </c>
      <c r="D317" s="4" t="str">
        <f>IF(C317="","",IFERROR(VLOOKUP(C317,Saldo!$B$1:$C$9915,2,0),"CREAR EN SALDO"))</f>
        <v>AMARRA PLASTICA 15CM T6 BLANCA</v>
      </c>
      <c r="F317" s="10">
        <v>10</v>
      </c>
      <c r="G317" s="4" t="s">
        <v>6433</v>
      </c>
    </row>
    <row r="318" spans="1:7">
      <c r="B318" s="14">
        <v>45708</v>
      </c>
      <c r="C318" s="3" t="s">
        <v>3843</v>
      </c>
      <c r="D318" s="4" t="str">
        <f>IF(C318="","",IFERROR(VLOOKUP(C318,Saldo!$B$1:$C$9915,2,0),"CREAR EN SALDO"))</f>
        <v>AMARRA PLASTICA 30CM T12 BLANCA</v>
      </c>
      <c r="F318" s="10">
        <v>11</v>
      </c>
      <c r="G318" s="4" t="s">
        <v>6433</v>
      </c>
    </row>
    <row r="319" spans="1:7">
      <c r="B319" s="14">
        <v>45708</v>
      </c>
      <c r="C319" s="3" t="s">
        <v>3946</v>
      </c>
      <c r="D319" s="4" t="str">
        <f>IF(C319="","",IFERROR(VLOOKUP(C319,Saldo!$B$1:$C$9915,2,0),"CREAR EN SALDO"))</f>
        <v>RACOR RECTO 1/4 NPT-8MM OD</v>
      </c>
      <c r="F319" s="10">
        <v>2</v>
      </c>
      <c r="G319" s="4" t="s">
        <v>6433</v>
      </c>
    </row>
    <row r="320" spans="1:7">
      <c r="B320" s="14">
        <v>45708</v>
      </c>
      <c r="C320" s="3" t="s">
        <v>3955</v>
      </c>
      <c r="D320" s="4" t="str">
        <f>IF(C320="","",IFERROR(VLOOKUP(C320,Saldo!$B$1:$C$9915,2,0),"CREAR EN SALDO"))</f>
        <v>RACOR RECTO 1/4-6MM OD METALICO</v>
      </c>
      <c r="F320" s="10">
        <v>1</v>
      </c>
      <c r="G320" s="4" t="s">
        <v>6433</v>
      </c>
    </row>
    <row r="321" spans="1:7">
      <c r="B321" s="14">
        <v>45708</v>
      </c>
      <c r="C321" s="3" t="s">
        <v>3957</v>
      </c>
      <c r="D321" s="4" t="str">
        <f>IF(C321="","",IFERROR(VLOOKUP(C321,Saldo!$B$1:$C$9915,2,0),"CREAR EN SALDO"))</f>
        <v>RACOR RECTO 1/2 NPT-8MM OD</v>
      </c>
      <c r="F321" s="10">
        <v>2</v>
      </c>
      <c r="G321" s="4" t="s">
        <v>6433</v>
      </c>
    </row>
    <row r="322" spans="1:7">
      <c r="B322" s="14">
        <v>45708</v>
      </c>
      <c r="C322" s="3" t="s">
        <v>3980</v>
      </c>
      <c r="D322" s="4" t="str">
        <f>IF(C322="","",IFERROR(VLOOKUP(C322,Saldo!$B$1:$C$9915,2,0),"CREAR EN SALDO"))</f>
        <v>REDUCCION BUCHING 1/2 X 1/4</v>
      </c>
      <c r="F322" s="10">
        <v>1</v>
      </c>
      <c r="G322" s="4" t="s">
        <v>6433</v>
      </c>
    </row>
    <row r="323" spans="1:7">
      <c r="B323" s="14">
        <v>45708</v>
      </c>
      <c r="C323" s="3" t="s">
        <v>4035</v>
      </c>
      <c r="D323" s="4" t="str">
        <f>IF(C323="","",IFERROR(VLOOKUP(C323,Saldo!$B$1:$C$9915,2,0),"CREAR EN SALDO"))</f>
        <v>RACOR UNION RECTO ¼ -12MM OD</v>
      </c>
      <c r="F323" s="10">
        <v>1</v>
      </c>
      <c r="G323" s="4" t="s">
        <v>6433</v>
      </c>
    </row>
    <row r="324" spans="1:7">
      <c r="B324" s="14">
        <v>45708</v>
      </c>
      <c r="C324" s="3" t="s">
        <v>5603</v>
      </c>
      <c r="D324" s="4" t="str">
        <f>IF(C324="","",IFERROR(VLOOKUP(C324,Saldo!$B$1:$C$9915,2,0),"CREAR EN SALDO"))</f>
        <v>ARANDELA PLANA M8 DIN 125</v>
      </c>
      <c r="F324" s="10">
        <v>37</v>
      </c>
      <c r="G324" s="4" t="s">
        <v>6433</v>
      </c>
    </row>
    <row r="325" spans="1:7">
      <c r="B325" s="14">
        <v>45708</v>
      </c>
      <c r="C325" s="3" t="s">
        <v>4612</v>
      </c>
      <c r="D325" s="4" t="str">
        <f>IF(C325="","",IFERROR(VLOOKUP(C325,Saldo!$B$1:$C$9915,2,0),"CREAR EN SALDO"))</f>
        <v>TORNILLO HEX 8X40MM</v>
      </c>
      <c r="F325" s="10">
        <v>3</v>
      </c>
      <c r="G325" s="4" t="s">
        <v>6433</v>
      </c>
    </row>
    <row r="326" spans="1:7">
      <c r="B326" s="14">
        <v>45708</v>
      </c>
      <c r="C326" s="3" t="s">
        <v>4846</v>
      </c>
      <c r="D326" s="4" t="str">
        <f>IF(C326="","",IFERROR(VLOOKUP(C326,Saldo!$B$1:$C$9915,2,0),"CREAR EN SALDO"))</f>
        <v>ANILLO SEEGER EXTERIOR A-10</v>
      </c>
      <c r="F326" s="10">
        <v>1</v>
      </c>
      <c r="G326" s="4" t="s">
        <v>6433</v>
      </c>
    </row>
    <row r="327" spans="1:7">
      <c r="A327" s="5">
        <v>45709</v>
      </c>
      <c r="C327" s="3" t="s">
        <v>3792</v>
      </c>
      <c r="D327" s="4" t="str">
        <f>IF(C327="","",IFERROR(VLOOKUP(C327,Saldo!$B$1:$C$9915,2,0),"CREAR EN SALDO"))</f>
        <v>2701A0344-CORREA L=1264-8MGT-30.SC-WNT</v>
      </c>
      <c r="E327" s="9">
        <v>2</v>
      </c>
      <c r="G327" s="4" t="s">
        <v>6434</v>
      </c>
    </row>
    <row r="328" spans="1:7">
      <c r="B328" s="14">
        <v>45709</v>
      </c>
      <c r="C328" s="3" t="s">
        <v>24</v>
      </c>
      <c r="D328" s="4" t="str">
        <f>IF(C328="","",IFERROR(VLOOKUP(C328,Saldo!$B$1:$C$9915,2,0),"CREAR EN SALDO"))</f>
        <v>ABRAZADERA CREMALLERA 3"</v>
      </c>
      <c r="F328" s="10">
        <v>2</v>
      </c>
      <c r="G328" s="4" t="s">
        <v>6435</v>
      </c>
    </row>
    <row r="329" spans="1:7">
      <c r="B329" s="14">
        <v>45709</v>
      </c>
      <c r="C329" s="3" t="s">
        <v>226</v>
      </c>
      <c r="D329" s="4" t="str">
        <f>IF(C329="","",IFERROR(VLOOKUP(C329,Saldo!$B$1:$C$9915,2,0),"CREAR EN SALDO"))</f>
        <v>3019A0428 ARANDELA 6,4X12X1,6 DIN 125</v>
      </c>
      <c r="F329" s="10">
        <v>3</v>
      </c>
      <c r="G329" s="4" t="s">
        <v>6435</v>
      </c>
    </row>
    <row r="330" spans="1:7">
      <c r="B330" s="14">
        <v>45709</v>
      </c>
      <c r="C330" s="3" t="s">
        <v>5578</v>
      </c>
      <c r="D330" s="4" t="str">
        <f>IF(C330="","",IFERROR(VLOOKUP(C330,Saldo!$B$1:$C$9915,2,0),"CREAR EN SALDO"))</f>
        <v>BOBINA 24V/1W ELEC VALVULA 2120A0071</v>
      </c>
      <c r="F330" s="10">
        <v>3</v>
      </c>
      <c r="G330" s="4" t="s">
        <v>6435</v>
      </c>
    </row>
    <row r="331" spans="1:7">
      <c r="B331" s="14">
        <v>45709</v>
      </c>
      <c r="C331" s="3" t="s">
        <v>714</v>
      </c>
      <c r="D331" s="4" t="str">
        <f>IF(C331="","",IFERROR(VLOOKUP(C331,Saldo!$B$1:$C$9915,2,0),"CREAR EN SALDO"))</f>
        <v>2138A0010 CABLE CONECT MCH 2-3PINE M8X5M</v>
      </c>
      <c r="F331" s="10">
        <v>2</v>
      </c>
      <c r="G331" s="4" t="s">
        <v>6435</v>
      </c>
    </row>
    <row r="332" spans="1:7">
      <c r="B332" s="14">
        <v>45709</v>
      </c>
      <c r="C332" s="3" t="s">
        <v>1195</v>
      </c>
      <c r="D332" s="4" t="str">
        <f>IF(C332="","",IFERROR(VLOOKUP(C332,Saldo!$B$1:$C$9915,2,0),"CREAR EN SALDO"))</f>
        <v>GUARNICION LUBROSEAL LSC 3123A0096</v>
      </c>
      <c r="F332" s="10">
        <v>1</v>
      </c>
      <c r="G332" s="4" t="s">
        <v>6435</v>
      </c>
    </row>
    <row r="333" spans="1:7">
      <c r="B333" s="14">
        <v>45709</v>
      </c>
      <c r="C333" s="3" t="s">
        <v>1422</v>
      </c>
      <c r="D333" s="4" t="str">
        <f>IF(C333="","",IFERROR(VLOOKUP(C333,Saldo!$B$1:$C$9915,2,0),"CREAR EN SALDO"))</f>
        <v>JUNTA ESTANQUEIDAD OR 2021 311000600</v>
      </c>
      <c r="F333" s="10">
        <v>1</v>
      </c>
      <c r="G333" s="4" t="s">
        <v>6435</v>
      </c>
    </row>
    <row r="334" spans="1:7">
      <c r="B334" s="14">
        <v>45709</v>
      </c>
      <c r="C334" s="3" t="s">
        <v>1462</v>
      </c>
      <c r="D334" s="4" t="str">
        <f>IF(C334="","",IFERROR(VLOOKUP(C334,Saldo!$B$1:$C$9915,2,0),"CREAR EN SALDO"))</f>
        <v>JUNTA OR 17*17*1.78 (311001700)</v>
      </c>
      <c r="F334" s="10">
        <v>1</v>
      </c>
      <c r="G334" s="4" t="s">
        <v>6435</v>
      </c>
    </row>
    <row r="335" spans="1:7">
      <c r="B335" s="14">
        <v>45709</v>
      </c>
      <c r="C335" s="3" t="s">
        <v>1471</v>
      </c>
      <c r="D335" s="4" t="str">
        <f>IF(C335="","",IFERROR(VLOOKUP(C335,Saldo!$B$1:$C$9915,2,0),"CREAR EN SALDO"))</f>
        <v>JUNTA TORICA 15.00x1.5 4</v>
      </c>
      <c r="F335" s="10">
        <v>1</v>
      </c>
      <c r="G335" s="4" t="s">
        <v>6435</v>
      </c>
    </row>
    <row r="336" spans="1:7">
      <c r="B336" s="14">
        <v>45709</v>
      </c>
      <c r="C336" s="3" t="s">
        <v>1492</v>
      </c>
      <c r="D336" s="4" t="str">
        <f>IF(C336="","",IFERROR(VLOOKUP(C336,Saldo!$B$1:$C$9915,2,0),"CREAR EN SALDO"))</f>
        <v>JUNTA TORICA 6.00x2.00 4</v>
      </c>
      <c r="F336" s="10">
        <v>2</v>
      </c>
      <c r="G336" s="4" t="s">
        <v>6435</v>
      </c>
    </row>
    <row r="337" spans="2:7">
      <c r="B337" s="14">
        <v>45709</v>
      </c>
      <c r="C337" s="3" t="s">
        <v>1781</v>
      </c>
      <c r="D337" s="4" t="str">
        <f>IF(C337="","",IFERROR(VLOOKUP(C337,Saldo!$B$1:$C$9915,2,0),"CREAR EN SALDO"))</f>
        <v>ORING 15.88*2.62 OR 21 ROVER1(311003900</v>
      </c>
      <c r="F337" s="10">
        <v>1</v>
      </c>
      <c r="G337" s="4" t="s">
        <v>6435</v>
      </c>
    </row>
    <row r="338" spans="2:7">
      <c r="B338" s="14">
        <v>45709</v>
      </c>
      <c r="C338" s="3" t="s">
        <v>1808</v>
      </c>
      <c r="D338" s="4" t="str">
        <f>IF(C338="","",IFERROR(VLOOKUP(C338,Saldo!$B$1:$C$9915,2,0),"CREAR EN SALDO"))</f>
        <v>ORING 22x3 ORM 0220-30 REF:3110A0021</v>
      </c>
      <c r="F338" s="10">
        <v>1</v>
      </c>
      <c r="G338" s="4" t="s">
        <v>6435</v>
      </c>
    </row>
    <row r="339" spans="2:7">
      <c r="B339" s="14">
        <v>45709</v>
      </c>
      <c r="C339" s="3" t="s">
        <v>1814</v>
      </c>
      <c r="D339" s="4" t="str">
        <f>IF(C339="","",IFERROR(VLOOKUP(C339,Saldo!$B$1:$C$9915,2,0),"CREAR EN SALDO"))</f>
        <v>ORING 4081 311008000</v>
      </c>
      <c r="F339" s="10">
        <v>1</v>
      </c>
      <c r="G339" s="4" t="s">
        <v>6435</v>
      </c>
    </row>
    <row r="340" spans="2:7">
      <c r="B340" s="14">
        <v>45709</v>
      </c>
      <c r="C340" s="3" t="s">
        <v>5585</v>
      </c>
      <c r="D340" s="4" t="str">
        <f>IF(C340="","",IFERROR(VLOOKUP(C340,Saldo!$B$1:$C$9915,2,0),"CREAR EN SALDO"))</f>
        <v>LUBRICANTE PENETRANTE 3-36CRC</v>
      </c>
      <c r="F340" s="10">
        <v>2</v>
      </c>
      <c r="G340" s="4" t="s">
        <v>6435</v>
      </c>
    </row>
    <row r="341" spans="2:7">
      <c r="B341" s="14">
        <v>45709</v>
      </c>
      <c r="C341" s="3" t="s">
        <v>3610</v>
      </c>
      <c r="D341" s="4" t="str">
        <f>IF(C341="","",IFERROR(VLOOKUP(C341,Saldo!$B$1:$C$9915,2,0),"CREAR EN SALDO"))</f>
        <v>2164A0320 SENS.MAGNETICO M8 SNAP 2 POLI2</v>
      </c>
      <c r="F341" s="10">
        <v>2</v>
      </c>
      <c r="G341" s="4" t="s">
        <v>6435</v>
      </c>
    </row>
    <row r="342" spans="2:7">
      <c r="B342" s="14">
        <v>45709</v>
      </c>
      <c r="C342" s="3" t="s">
        <v>3663</v>
      </c>
      <c r="D342" s="4" t="str">
        <f>IF(C342="","",IFERROR(VLOOKUP(C342,Saldo!$B$1:$C$9915,2,0),"CREAR EN SALDO"))</f>
        <v>216405300 ABRAZADERA PARA SENSOR</v>
      </c>
      <c r="F342" s="10">
        <v>2</v>
      </c>
      <c r="G342" s="4" t="s">
        <v>6435</v>
      </c>
    </row>
    <row r="343" spans="2:7">
      <c r="B343" s="14">
        <v>45709</v>
      </c>
      <c r="C343" s="3" t="s">
        <v>3838</v>
      </c>
      <c r="D343" s="4" t="str">
        <f>IF(C343="","",IFERROR(VLOOKUP(C343,Saldo!$B$1:$C$9915,2,0),"CREAR EN SALDO"))</f>
        <v>AMARRA PLASTICA 20CM T8 BLANCA</v>
      </c>
      <c r="F343" s="10">
        <v>20</v>
      </c>
      <c r="G343" s="4" t="s">
        <v>6435</v>
      </c>
    </row>
    <row r="344" spans="2:7">
      <c r="B344" s="14">
        <v>45709</v>
      </c>
      <c r="C344" s="3" t="s">
        <v>3846</v>
      </c>
      <c r="D344" s="4" t="str">
        <f>IF(C344="","",IFERROR(VLOOKUP(C344,Saldo!$B$1:$C$9915,2,0),"CREAR EN SALDO"))</f>
        <v>AMARRA PLASTICA 82CM T32 BLANCA</v>
      </c>
      <c r="F344" s="10">
        <v>2</v>
      </c>
      <c r="G344" s="4" t="s">
        <v>6435</v>
      </c>
    </row>
    <row r="345" spans="2:7">
      <c r="B345" s="14">
        <v>45709</v>
      </c>
      <c r="C345" s="3" t="s">
        <v>3850</v>
      </c>
      <c r="D345" s="4" t="str">
        <f>IF(C345="","",IFERROR(VLOOKUP(C345,Saldo!$B$1:$C$9915,2,0),"CREAR EN SALDO"))</f>
        <v>LOCT SUPER BONDER 451 5g</v>
      </c>
      <c r="F345" s="10">
        <v>1</v>
      </c>
      <c r="G345" s="4" t="s">
        <v>6435</v>
      </c>
    </row>
    <row r="346" spans="2:7">
      <c r="B346" s="14">
        <v>45709</v>
      </c>
      <c r="C346" s="3" t="s">
        <v>4308</v>
      </c>
      <c r="D346" s="4" t="str">
        <f>IF(C346="","",IFERROR(VLOOKUP(C346,Saldo!$B$1:$C$9915,2,0),"CREAR EN SALDO"))</f>
        <v>TORNILLO BCC 8X50MM</v>
      </c>
      <c r="F346" s="10">
        <v>4</v>
      </c>
      <c r="G346" s="4" t="s">
        <v>6435</v>
      </c>
    </row>
    <row r="347" spans="2:7">
      <c r="B347" s="14">
        <v>45709</v>
      </c>
      <c r="C347" s="3" t="s">
        <v>6436</v>
      </c>
      <c r="D347" s="4" t="str">
        <f>IF(C347="","",IFERROR(VLOOKUP(C347,Saldo!$B$1:$C$9915,2,0),"CREAR EN SALDO"))</f>
        <v>CREAR EN SALDO</v>
      </c>
      <c r="F347" s="10">
        <v>1</v>
      </c>
      <c r="G347" s="4" t="s">
        <v>6435</v>
      </c>
    </row>
    <row r="348" spans="2:7">
      <c r="B348" s="14">
        <v>45709</v>
      </c>
      <c r="C348" s="3" t="s">
        <v>4372</v>
      </c>
      <c r="D348" s="4" t="str">
        <f>IF(C348="","",IFERROR(VLOOKUP(C348,Saldo!$B$1:$C$9915,2,0),"CREAR EN SALDO"))</f>
        <v>TUERCA HEX 6.6 M5-0.8</v>
      </c>
      <c r="F348" s="10">
        <v>4</v>
      </c>
      <c r="G348" s="4" t="s">
        <v>6435</v>
      </c>
    </row>
    <row r="349" spans="2:7">
      <c r="B349" s="14">
        <v>45709</v>
      </c>
      <c r="C349" s="3" t="s">
        <v>4374</v>
      </c>
      <c r="D349" s="4" t="str">
        <f>IF(C349="","",IFERROR(VLOOKUP(C349,Saldo!$B$1:$C$9915,2,0),"CREAR EN SALDO"))</f>
        <v>TUERCA HEX 6.6 M6-1.0</v>
      </c>
      <c r="F349" s="10">
        <v>8</v>
      </c>
      <c r="G349" s="4" t="s">
        <v>6435</v>
      </c>
    </row>
    <row r="350" spans="2:7">
      <c r="B350" s="14">
        <v>45709</v>
      </c>
      <c r="C350" s="3" t="s">
        <v>4390</v>
      </c>
      <c r="D350" s="4" t="str">
        <f>IF(C350="","",IFERROR(VLOOKUP(C350,Saldo!$B$1:$C$9915,2,0),"CREAR EN SALDO"))</f>
        <v>TUERCA SEGURIDAD  M6</v>
      </c>
      <c r="F350" s="10">
        <v>6</v>
      </c>
      <c r="G350" s="4" t="s">
        <v>6435</v>
      </c>
    </row>
    <row r="351" spans="2:7">
      <c r="B351" s="14">
        <v>45709</v>
      </c>
      <c r="C351" s="3" t="s">
        <v>4586</v>
      </c>
      <c r="D351" s="4" t="str">
        <f>IF(C351="","",IFERROR(VLOOKUP(C351,Saldo!$B$1:$C$9915,2,0),"CREAR EN SALDO"))</f>
        <v>ARANDELA PLANA 5.3X15X1.25MM DIN 522</v>
      </c>
      <c r="F351" s="10">
        <v>8</v>
      </c>
      <c r="G351" s="4" t="s">
        <v>6435</v>
      </c>
    </row>
    <row r="352" spans="2:7">
      <c r="B352" s="14">
        <v>45709</v>
      </c>
      <c r="C352" s="3" t="s">
        <v>6437</v>
      </c>
      <c r="D352" s="4" t="str">
        <f>IF(C352="","",IFERROR(VLOOKUP(C352,Saldo!$B$1:$C$9915,2,0),"CREAR EN SALDO"))</f>
        <v>CREAR EN SALDO</v>
      </c>
      <c r="F352" s="10">
        <v>3</v>
      </c>
      <c r="G352" s="4" t="s">
        <v>6435</v>
      </c>
    </row>
    <row r="353" spans="2:7">
      <c r="B353" s="14">
        <v>45709</v>
      </c>
      <c r="C353" s="3" t="s">
        <v>6438</v>
      </c>
      <c r="D353" s="4" t="str">
        <f>IF(C353="","",IFERROR(VLOOKUP(C353,Saldo!$B$1:$C$9915,2,0),"CREAR EN SALDO"))</f>
        <v>CREAR EN SALDO</v>
      </c>
      <c r="F353" s="10">
        <v>4</v>
      </c>
      <c r="G353" s="4" t="s">
        <v>6435</v>
      </c>
    </row>
    <row r="354" spans="2:7">
      <c r="B354" s="14">
        <v>45709</v>
      </c>
      <c r="C354" s="3" t="s">
        <v>5483</v>
      </c>
      <c r="D354" s="4" t="str">
        <f>IF(C354="","",IFERROR(VLOOKUP(C354,Saldo!$B$1:$C$9915,2,0),"CREAR EN SALDO"))</f>
        <v>Solvo Rust 30 ml (afloja todo)</v>
      </c>
      <c r="F354" s="10">
        <v>2</v>
      </c>
      <c r="G354" s="4" t="s">
        <v>6435</v>
      </c>
    </row>
    <row r="355" spans="2:7">
      <c r="B355" s="14">
        <v>45712</v>
      </c>
      <c r="C355" s="3" t="s">
        <v>226</v>
      </c>
      <c r="D355" s="4" t="str">
        <f>IF(C355="","",IFERROR(VLOOKUP(C355,Saldo!$B$1:$C$9915,2,0),"CREAR EN SALDO"))</f>
        <v>3019A0428 ARANDELA 6,4X12X1,6 DIN 125</v>
      </c>
      <c r="F355" s="10">
        <v>3</v>
      </c>
      <c r="G355" s="4" t="s">
        <v>6439</v>
      </c>
    </row>
    <row r="356" spans="2:7">
      <c r="B356" s="14">
        <v>45712</v>
      </c>
      <c r="C356" s="3" t="s">
        <v>3076</v>
      </c>
      <c r="D356" s="4" t="str">
        <f>IF(C356="","",IFERROR(VLOOKUP(C356,Saldo!$B$1:$C$9915,2,0),"CREAR EN SALDO"))</f>
        <v>MANGUERA POLIURETANO COBRIZADA. DE 8"</v>
      </c>
      <c r="F356" s="10">
        <v>13.85</v>
      </c>
      <c r="G356" s="4" t="s">
        <v>6439</v>
      </c>
    </row>
    <row r="357" spans="2:7">
      <c r="B357" s="14">
        <v>45712</v>
      </c>
      <c r="C357" s="3" t="s">
        <v>3171</v>
      </c>
      <c r="D357" s="4" t="str">
        <f>IF(C357="","",IFERROR(VLOOKUP(C357,Saldo!$B$1:$C$9915,2,0),"CREAR EN SALDO"))</f>
        <v>LIMPIADOR ELECTRONICO</v>
      </c>
      <c r="F357" s="10">
        <v>1</v>
      </c>
      <c r="G357" s="4" t="s">
        <v>6439</v>
      </c>
    </row>
    <row r="358" spans="2:7">
      <c r="B358" s="14">
        <v>45712</v>
      </c>
      <c r="C358" s="3" t="s">
        <v>3264</v>
      </c>
      <c r="D358" s="4" t="str">
        <f>IF(C358="","",IFERROR(VLOOKUP(C358,Saldo!$B$1:$C$9915,2,0),"CREAR EN SALDO"))</f>
        <v>ARANDELA PLANA M10X20X2 DIN 125</v>
      </c>
      <c r="F358" s="10">
        <v>2</v>
      </c>
      <c r="G358" s="4" t="s">
        <v>6439</v>
      </c>
    </row>
    <row r="359" spans="2:7">
      <c r="B359" s="14">
        <v>45712</v>
      </c>
      <c r="C359" s="3" t="s">
        <v>3797</v>
      </c>
      <c r="D359" s="4" t="str">
        <f>IF(C359="","",IFERROR(VLOOKUP(C359,Saldo!$B$1:$C$9915,2,0),"CREAR EN SALDO"))</f>
        <v>RACOR RECTO 1/8 NPT- 4MM OD</v>
      </c>
      <c r="F359" s="10">
        <v>1</v>
      </c>
      <c r="G359" s="4" t="s">
        <v>6439</v>
      </c>
    </row>
    <row r="360" spans="2:7">
      <c r="B360" s="14">
        <v>45712</v>
      </c>
      <c r="C360" s="3" t="s">
        <v>3846</v>
      </c>
      <c r="D360" s="4" t="str">
        <f>IF(C360="","",IFERROR(VLOOKUP(C360,Saldo!$B$1:$C$9915,2,0),"CREAR EN SALDO"))</f>
        <v>AMARRA PLASTICA 82CM T32 BLANCA</v>
      </c>
      <c r="F360" s="10">
        <v>2</v>
      </c>
      <c r="G360" s="4" t="s">
        <v>6439</v>
      </c>
    </row>
    <row r="361" spans="2:7">
      <c r="B361" s="14">
        <v>45712</v>
      </c>
      <c r="C361" s="3" t="s">
        <v>3861</v>
      </c>
      <c r="D361" s="4" t="str">
        <f>IF(C361="","",IFERROR(VLOOKUP(C361,Saldo!$B$1:$C$9915,2,0),"CREAR EN SALDO"))</f>
        <v>VALVULA CONTROL FLUJO 5X4MM (T2904M5P)</v>
      </c>
      <c r="F361" s="10">
        <v>0</v>
      </c>
      <c r="G361" s="4" t="s">
        <v>6439</v>
      </c>
    </row>
    <row r="362" spans="2:7">
      <c r="B362" s="14">
        <v>45712</v>
      </c>
      <c r="C362" s="3" t="s">
        <v>5547</v>
      </c>
      <c r="D362" s="4" t="str">
        <f>IF(C362="","",IFERROR(VLOOKUP(C362,Saldo!$B$1:$C$9915,2,0),"CREAR EN SALDO"))</f>
        <v>CINTA ROTULADORA 12MM DYMO</v>
      </c>
      <c r="F362" s="10">
        <v>1</v>
      </c>
      <c r="G362" s="4" t="s">
        <v>6439</v>
      </c>
    </row>
    <row r="363" spans="2:7">
      <c r="B363" s="14">
        <v>45712</v>
      </c>
      <c r="C363" s="3" t="s">
        <v>3962</v>
      </c>
      <c r="D363" s="4" t="str">
        <f>IF(C363="","",IFERROR(VLOOKUP(C363,Saldo!$B$1:$C$9915,2,0),"CREAR EN SALDO"))</f>
        <v>CLAVIJA AEREA 15A PT AMARILLA</v>
      </c>
      <c r="F363" s="10">
        <v>1</v>
      </c>
      <c r="G363" s="4" t="s">
        <v>6439</v>
      </c>
    </row>
    <row r="364" spans="2:7">
      <c r="B364" s="14">
        <v>45712</v>
      </c>
      <c r="C364" s="3" t="s">
        <v>6440</v>
      </c>
      <c r="D364" s="4" t="str">
        <f>IF(C364="","",IFERROR(VLOOKUP(C364,Saldo!$B$1:$C$9915,2,0),"CREAR EN SALDO"))</f>
        <v>CREAR EN SALDO</v>
      </c>
      <c r="F364" s="10">
        <v>5</v>
      </c>
      <c r="G364" s="4" t="s">
        <v>6439</v>
      </c>
    </row>
    <row r="365" spans="2:7">
      <c r="B365" s="14">
        <v>45712</v>
      </c>
      <c r="C365" s="3" t="s">
        <v>6441</v>
      </c>
      <c r="D365" s="4" t="str">
        <f>IF(C365="","",IFERROR(VLOOKUP(C365,Saldo!$B$1:$C$9915,2,0),"CREAR EN SALDO"))</f>
        <v>CREAR EN SALDO</v>
      </c>
      <c r="F365" s="10">
        <v>1</v>
      </c>
      <c r="G365" s="4" t="s">
        <v>6439</v>
      </c>
    </row>
    <row r="366" spans="2:7">
      <c r="B366" s="14">
        <v>45712</v>
      </c>
      <c r="C366" s="3" t="s">
        <v>4374</v>
      </c>
      <c r="D366" s="4" t="str">
        <f>IF(C366="","",IFERROR(VLOOKUP(C366,Saldo!$B$1:$C$9915,2,0),"CREAR EN SALDO"))</f>
        <v>TUERCA HEX 6.6 M6-1.0</v>
      </c>
      <c r="F366" s="10">
        <v>2</v>
      </c>
      <c r="G366" s="4" t="s">
        <v>6439</v>
      </c>
    </row>
    <row r="367" spans="2:7">
      <c r="B367" s="14">
        <v>45712</v>
      </c>
      <c r="C367" s="3" t="s">
        <v>4390</v>
      </c>
      <c r="D367" s="4" t="str">
        <f>IF(C367="","",IFERROR(VLOOKUP(C367,Saldo!$B$1:$C$9915,2,0),"CREAR EN SALDO"))</f>
        <v>TUERCA SEGURIDAD  M6</v>
      </c>
      <c r="F367" s="10">
        <v>4</v>
      </c>
      <c r="G367" s="4" t="s">
        <v>6439</v>
      </c>
    </row>
    <row r="368" spans="2:7">
      <c r="B368" s="14">
        <v>45712</v>
      </c>
      <c r="C368" s="3" t="s">
        <v>5190</v>
      </c>
      <c r="D368" s="4" t="str">
        <f>IF(C368="","",IFERROR(VLOOKUP(C368,Saldo!$B$1:$C$9915,2,0),"CREAR EN SALDO"))</f>
        <v>RACOR CODO 1/4-6 NPT</v>
      </c>
      <c r="F368" s="10">
        <v>2</v>
      </c>
      <c r="G368" s="4" t="s">
        <v>6439</v>
      </c>
    </row>
    <row r="369" spans="2:7">
      <c r="B369" s="14">
        <v>45712</v>
      </c>
      <c r="C369" s="3" t="s">
        <v>5284</v>
      </c>
      <c r="D369" s="4" t="str">
        <f>IF(C369="","",IFERROR(VLOOKUP(C369,Saldo!$B$1:$C$9915,2,0),"CREAR EN SALDO"))</f>
        <v>TORNILLO BSC 6X25 MM</v>
      </c>
      <c r="F369" s="10">
        <v>2</v>
      </c>
      <c r="G369" s="4" t="s">
        <v>6439</v>
      </c>
    </row>
    <row r="370" spans="2:7">
      <c r="B370" s="14">
        <v>45713</v>
      </c>
      <c r="C370" s="3" t="s">
        <v>226</v>
      </c>
      <c r="D370" s="4" t="str">
        <f>IF(C370="","",IFERROR(VLOOKUP(C370,Saldo!$B$1:$C$9915,2,0),"CREAR EN SALDO"))</f>
        <v>3019A0428 ARANDELA 6,4X12X1,6 DIN 125</v>
      </c>
      <c r="F370" s="10">
        <v>12</v>
      </c>
      <c r="G370" s="4" t="s">
        <v>6442</v>
      </c>
    </row>
    <row r="371" spans="2:7">
      <c r="B371" s="14">
        <v>45713</v>
      </c>
      <c r="C371" s="3" t="s">
        <v>1713</v>
      </c>
      <c r="D371" s="4" t="str">
        <f>IF(C371="","",IFERROR(VLOOKUP(C371,Saldo!$B$1:$C$9915,2,0),"CREAR EN SALDO"))</f>
        <v>MOTOR ELECTRICO H6164H0013</v>
      </c>
      <c r="F371" s="10">
        <v>1</v>
      </c>
      <c r="G371" s="4" t="s">
        <v>6442</v>
      </c>
    </row>
    <row r="372" spans="2:7">
      <c r="B372" s="14">
        <v>45713</v>
      </c>
      <c r="C372" s="3" t="s">
        <v>3166</v>
      </c>
      <c r="D372" s="4" t="str">
        <f>IF(C372="","",IFERROR(VLOOKUP(C372,Saldo!$B$1:$C$9915,2,0),"CREAR EN SALDO"))</f>
        <v>PISTOLA PARA MANG CNX 1/4 /TCC30.40.40)</v>
      </c>
      <c r="F372" s="10">
        <v>1</v>
      </c>
      <c r="G372" s="4" t="s">
        <v>6442</v>
      </c>
    </row>
    <row r="373" spans="2:7">
      <c r="B373" s="14">
        <v>45713</v>
      </c>
      <c r="C373" s="3" t="s">
        <v>3195</v>
      </c>
      <c r="D373" s="4" t="str">
        <f>IF(C373="","",IFERROR(VLOOKUP(C373,Saldo!$B$1:$C$9915,2,0),"CREAR EN SALDO"))</f>
        <v>DISCO CORTE PULIDORA 4.1/2 x 1 MM x 7/8</v>
      </c>
      <c r="F373" s="10">
        <v>1</v>
      </c>
      <c r="G373" s="4" t="s">
        <v>6442</v>
      </c>
    </row>
    <row r="374" spans="2:7">
      <c r="B374" s="14">
        <v>45713</v>
      </c>
      <c r="C374" s="3" t="s">
        <v>3317</v>
      </c>
      <c r="D374" s="4" t="str">
        <f>IF(C374="","",IFERROR(VLOOKUP(C374,Saldo!$B$1:$C$9915,2,0),"CREAR EN SALDO"))</f>
        <v>E0822E0002 0822E0015 E16220003 RODILLO D</v>
      </c>
      <c r="F374" s="10">
        <v>1</v>
      </c>
      <c r="G374" s="4" t="s">
        <v>6442</v>
      </c>
    </row>
    <row r="375" spans="2:7">
      <c r="B375" s="14">
        <v>45713</v>
      </c>
      <c r="C375" s="3" t="s">
        <v>3424</v>
      </c>
      <c r="D375" s="4" t="str">
        <f>IF(C375="","",IFERROR(VLOOKUP(C375,Saldo!$B$1:$C$9915,2,0),"CREAR EN SALDO"))</f>
        <v>AEROSOL BLANCO</v>
      </c>
      <c r="F375" s="10">
        <v>1</v>
      </c>
      <c r="G375" s="4" t="s">
        <v>6442</v>
      </c>
    </row>
    <row r="376" spans="2:7">
      <c r="B376" s="14">
        <v>45713</v>
      </c>
      <c r="C376" s="3" t="s">
        <v>5585</v>
      </c>
      <c r="D376" s="4" t="str">
        <f>IF(C376="","",IFERROR(VLOOKUP(C376,Saldo!$B$1:$C$9915,2,0),"CREAR EN SALDO"))</f>
        <v>LUBRICANTE PENETRANTE 3-36CRC</v>
      </c>
      <c r="F376" s="10">
        <v>1</v>
      </c>
      <c r="G376" s="4" t="s">
        <v>6442</v>
      </c>
    </row>
    <row r="377" spans="2:7">
      <c r="B377" s="14">
        <v>45713</v>
      </c>
      <c r="C377" s="3" t="s">
        <v>3727</v>
      </c>
      <c r="D377" s="4" t="str">
        <f>IF(C377="","",IFERROR(VLOOKUP(C377,Saldo!$B$1:$C$9915,2,0),"CREAR EN SALDO"))</f>
        <v>ISOFLEX NBU 15</v>
      </c>
      <c r="F377" s="10">
        <v>1</v>
      </c>
      <c r="G377" s="4" t="s">
        <v>6442</v>
      </c>
    </row>
    <row r="378" spans="2:7">
      <c r="B378" s="14">
        <v>45713</v>
      </c>
      <c r="C378" s="3" t="s">
        <v>3797</v>
      </c>
      <c r="D378" s="4" t="str">
        <f>IF(C378="","",IFERROR(VLOOKUP(C378,Saldo!$B$1:$C$9915,2,0),"CREAR EN SALDO"))</f>
        <v>RACOR RECTO 1/8 NPT- 4MM OD</v>
      </c>
      <c r="F378" s="10">
        <v>1</v>
      </c>
      <c r="G378" s="4" t="s">
        <v>6442</v>
      </c>
    </row>
    <row r="379" spans="2:7">
      <c r="B379" s="14">
        <v>45713</v>
      </c>
      <c r="C379" s="3" t="s">
        <v>3799</v>
      </c>
      <c r="D379" s="4" t="str">
        <f>IF(C379="","",IFERROR(VLOOKUP(C379,Saldo!$B$1:$C$9915,2,0),"CREAR EN SALDO"))</f>
        <v>RACOR UNION  RECTO 4MM OD</v>
      </c>
      <c r="F379" s="10">
        <v>1</v>
      </c>
      <c r="G379" s="4" t="s">
        <v>6442</v>
      </c>
    </row>
    <row r="380" spans="2:7">
      <c r="B380" s="14">
        <v>45713</v>
      </c>
      <c r="C380" s="3" t="s">
        <v>3838</v>
      </c>
      <c r="D380" s="4" t="str">
        <f>IF(C380="","",IFERROR(VLOOKUP(C380,Saldo!$B$1:$C$9915,2,0),"CREAR EN SALDO"))</f>
        <v>AMARRA PLASTICA 20CM T8 BLANCA</v>
      </c>
      <c r="F380" s="10">
        <v>15</v>
      </c>
      <c r="G380" s="4" t="s">
        <v>6442</v>
      </c>
    </row>
    <row r="381" spans="2:7">
      <c r="B381" s="14">
        <v>45713</v>
      </c>
      <c r="C381" s="3" t="s">
        <v>3841</v>
      </c>
      <c r="D381" s="4" t="str">
        <f>IF(C381="","",IFERROR(VLOOKUP(C381,Saldo!$B$1:$C$9915,2,0),"CREAR EN SALDO"))</f>
        <v>AMARRA PLASTICA 25CM T10 BLANCA</v>
      </c>
      <c r="F381" s="10">
        <v>5</v>
      </c>
      <c r="G381" s="4" t="s">
        <v>6442</v>
      </c>
    </row>
    <row r="382" spans="2:7">
      <c r="B382" s="14">
        <v>45713</v>
      </c>
      <c r="C382" s="3" t="s">
        <v>3861</v>
      </c>
      <c r="D382" s="4" t="str">
        <f>IF(C382="","",IFERROR(VLOOKUP(C382,Saldo!$B$1:$C$9915,2,0),"CREAR EN SALDO"))</f>
        <v>VALVULA CONTROL FLUJO 5X4MM (T2904M5P)</v>
      </c>
      <c r="F382" s="10">
        <v>0</v>
      </c>
      <c r="G382" s="4" t="s">
        <v>6442</v>
      </c>
    </row>
    <row r="383" spans="2:7">
      <c r="B383" s="14">
        <v>45713</v>
      </c>
      <c r="C383" s="3" t="s">
        <v>3939</v>
      </c>
      <c r="D383" s="4" t="str">
        <f>IF(C383="","",IFERROR(VLOOKUP(C383,Saldo!$B$1:$C$9915,2,0),"CREAR EN SALDO"))</f>
        <v>RACOR UNION T 8MM OD</v>
      </c>
      <c r="F383" s="10">
        <v>1</v>
      </c>
      <c r="G383" s="4" t="s">
        <v>6442</v>
      </c>
    </row>
    <row r="384" spans="2:7">
      <c r="B384" s="14">
        <v>45713</v>
      </c>
      <c r="C384" s="3" t="s">
        <v>3946</v>
      </c>
      <c r="D384" s="4" t="str">
        <f>IF(C384="","",IFERROR(VLOOKUP(C384,Saldo!$B$1:$C$9915,2,0),"CREAR EN SALDO"))</f>
        <v>RACOR RECTO 1/4 NPT-8MM OD</v>
      </c>
      <c r="F384" s="10">
        <v>2</v>
      </c>
      <c r="G384" s="4" t="s">
        <v>6442</v>
      </c>
    </row>
    <row r="385" spans="1:7">
      <c r="B385" s="14">
        <v>45713</v>
      </c>
      <c r="C385" s="3" t="s">
        <v>3980</v>
      </c>
      <c r="D385" s="4" t="str">
        <f>IF(C385="","",IFERROR(VLOOKUP(C385,Saldo!$B$1:$C$9915,2,0),"CREAR EN SALDO"))</f>
        <v>REDUCCION BUCHING 1/2 X 1/4</v>
      </c>
      <c r="F385" s="10">
        <v>1</v>
      </c>
      <c r="G385" s="4" t="s">
        <v>6442</v>
      </c>
    </row>
    <row r="386" spans="1:7">
      <c r="B386" s="14">
        <v>45713</v>
      </c>
      <c r="C386" s="3" t="s">
        <v>4228</v>
      </c>
      <c r="D386" s="4" t="str">
        <f>IF(C386="","",IFERROR(VLOOKUP(C386,Saldo!$B$1:$C$9915,2,0),"CREAR EN SALDO"))</f>
        <v>LUBRICANTE CRC GRAFITO MOLIBDENO 430ml</v>
      </c>
      <c r="F386" s="10">
        <v>1</v>
      </c>
      <c r="G386" s="4" t="s">
        <v>6442</v>
      </c>
    </row>
    <row r="387" spans="1:7">
      <c r="B387" s="14">
        <v>45713</v>
      </c>
      <c r="C387" s="3" t="s">
        <v>4376</v>
      </c>
      <c r="D387" s="4" t="str">
        <f>IF(C387="","",IFERROR(VLOOKUP(C387,Saldo!$B$1:$C$9915,2,0),"CREAR EN SALDO"))</f>
        <v>TUERCA HEX 6.6 M10-1.5</v>
      </c>
      <c r="F387" s="10">
        <v>1</v>
      </c>
      <c r="G387" s="4" t="s">
        <v>6442</v>
      </c>
    </row>
    <row r="388" spans="1:7">
      <c r="B388" s="14">
        <v>45713</v>
      </c>
      <c r="C388" s="3" t="s">
        <v>4390</v>
      </c>
      <c r="D388" s="4" t="str">
        <f>IF(C388="","",IFERROR(VLOOKUP(C388,Saldo!$B$1:$C$9915,2,0),"CREAR EN SALDO"))</f>
        <v>TUERCA SEGURIDAD  M6</v>
      </c>
      <c r="F388" s="10">
        <v>12</v>
      </c>
      <c r="G388" s="4" t="s">
        <v>6442</v>
      </c>
    </row>
    <row r="389" spans="1:7">
      <c r="B389" s="14">
        <v>45713</v>
      </c>
      <c r="C389" s="3" t="s">
        <v>5563</v>
      </c>
      <c r="D389" s="4" t="str">
        <f>IF(C389="","",IFERROR(VLOOKUP(C389,Saldo!$B$1:$C$9915,2,0),"CREAR EN SALDO"))</f>
        <v>TUERCA SEGURIDAD  M8</v>
      </c>
      <c r="F389" s="10">
        <v>4</v>
      </c>
      <c r="G389" s="4" t="s">
        <v>6442</v>
      </c>
    </row>
    <row r="390" spans="1:7">
      <c r="B390" s="14">
        <v>45713</v>
      </c>
      <c r="C390" s="3" t="s">
        <v>6382</v>
      </c>
      <c r="D390" s="4" t="str">
        <f>IF(C390="","",IFERROR(VLOOKUP(C390,Saldo!$B$1:$C$9915,2,0),"CREAR EN SALDO"))</f>
        <v>CREAR EN SALDO</v>
      </c>
      <c r="F390" s="10">
        <v>12</v>
      </c>
      <c r="G390" s="4" t="s">
        <v>6442</v>
      </c>
    </row>
    <row r="391" spans="1:7">
      <c r="B391" s="14">
        <v>45713</v>
      </c>
      <c r="C391" s="3" t="s">
        <v>4612</v>
      </c>
      <c r="D391" s="4" t="str">
        <f>IF(C391="","",IFERROR(VLOOKUP(C391,Saldo!$B$1:$C$9915,2,0),"CREAR EN SALDO"))</f>
        <v>TORNILLO HEX 8X40MM</v>
      </c>
      <c r="F391" s="10">
        <v>1</v>
      </c>
      <c r="G391" s="4" t="s">
        <v>6442</v>
      </c>
    </row>
    <row r="392" spans="1:7">
      <c r="B392" s="14">
        <v>45713</v>
      </c>
      <c r="C392" s="3" t="s">
        <v>6430</v>
      </c>
      <c r="D392" s="4" t="str">
        <f>IF(C392="","",IFERROR(VLOOKUP(C392,Saldo!$B$1:$C$9915,2,0),"CREAR EN SALDO"))</f>
        <v>CREAR EN SALDO</v>
      </c>
      <c r="F392" s="10">
        <v>1</v>
      </c>
      <c r="G392" s="4" t="s">
        <v>6442</v>
      </c>
    </row>
    <row r="393" spans="1:7">
      <c r="B393" s="14">
        <v>45713</v>
      </c>
      <c r="C393" s="3" t="s">
        <v>5483</v>
      </c>
      <c r="D393" s="4" t="str">
        <f>IF(C393="","",IFERROR(VLOOKUP(C393,Saldo!$B$1:$C$9915,2,0),"CREAR EN SALDO"))</f>
        <v>Solvo Rust 30 ml (afloja todo)</v>
      </c>
      <c r="F393" s="10">
        <v>2</v>
      </c>
      <c r="G393" s="4" t="s">
        <v>6442</v>
      </c>
    </row>
    <row r="394" spans="1:7">
      <c r="A394" s="5">
        <v>45713</v>
      </c>
      <c r="C394" s="3" t="s">
        <v>5605</v>
      </c>
      <c r="D394" s="4" t="str">
        <f>IF(C394="","",IFERROR(VLOOKUP(C394,Saldo!$B$1:$C$9915,2,0),"CREAR EN SALDO"))</f>
        <v>KR35102307 L6412L0038 UNIT SCORING SPIND</v>
      </c>
      <c r="E394" s="9">
        <v>1</v>
      </c>
      <c r="G394" s="4" t="s">
        <v>6443</v>
      </c>
    </row>
    <row r="395" spans="1:7">
      <c r="A395" s="5">
        <v>45713</v>
      </c>
      <c r="C395" s="3" t="s">
        <v>809</v>
      </c>
      <c r="D395" s="4" t="str">
        <f>IF(C395="","",IFERROR(VLOOKUP(C395,Saldo!$B$1:$C$9915,2,0),"CREAR EN SALDO"))</f>
        <v>2701A0025 CORREA DENTADA HTD 665 5M/25</v>
      </c>
      <c r="E395" s="9">
        <v>2</v>
      </c>
      <c r="G395" s="4" t="s">
        <v>6444</v>
      </c>
    </row>
    <row r="396" spans="1:7">
      <c r="A396" s="5">
        <v>45713</v>
      </c>
      <c r="C396" s="3" t="s">
        <v>5607</v>
      </c>
      <c r="D396" s="4" t="str">
        <f>IF(C396="","",IFERROR(VLOOKUP(C396,Saldo!$B$1:$C$9915,2,0),"CREAR EN SALDO"))</f>
        <v xml:space="preserve">CORREA DENTADA HTD 5-755 2701A0282      </v>
      </c>
      <c r="E396" s="9">
        <v>2</v>
      </c>
      <c r="G396" s="4" t="s">
        <v>6444</v>
      </c>
    </row>
    <row r="397" spans="1:7">
      <c r="A397" s="5">
        <v>45713</v>
      </c>
      <c r="C397" s="3" t="s">
        <v>817</v>
      </c>
      <c r="D397" s="4" t="str">
        <f>IF(C397="","",IFERROR(VLOOKUP(C397,Saldo!$B$1:$C$9915,2,0),"CREAR EN SALDO"))</f>
        <v>CORREA DENTADA HTD5-565 Ref: 2701A0281</v>
      </c>
      <c r="E397" s="9">
        <v>2</v>
      </c>
      <c r="G397" s="4" t="s">
        <v>6444</v>
      </c>
    </row>
    <row r="398" spans="1:7">
      <c r="A398" s="5">
        <v>45713</v>
      </c>
      <c r="C398" s="3" t="s">
        <v>1575</v>
      </c>
      <c r="D398" s="4" t="str">
        <f>IF(C398="","",IFERROR(VLOOKUP(C398,Saldo!$B$1:$C$9915,2,0),"CREAR EN SALDO"))</f>
        <v>LINGUETTA A 5x5x25 302514800</v>
      </c>
      <c r="E398" s="9">
        <v>10</v>
      </c>
      <c r="G398" s="4" t="s">
        <v>6444</v>
      </c>
    </row>
    <row r="399" spans="1:7">
      <c r="A399" s="5">
        <v>45713</v>
      </c>
      <c r="C399" s="3" t="s">
        <v>2915</v>
      </c>
      <c r="D399" s="4" t="str">
        <f>IF(C399="","",IFERROR(VLOOKUP(C399,Saldo!$B$1:$C$9915,2,0),"CREAR EN SALDO"))</f>
        <v>TORNILO K1015K0012</v>
      </c>
      <c r="E399" s="9">
        <v>2</v>
      </c>
      <c r="G399" s="4" t="s">
        <v>6444</v>
      </c>
    </row>
    <row r="400" spans="1:7">
      <c r="A400" s="5">
        <v>45713</v>
      </c>
      <c r="C400" s="3" t="s">
        <v>3028</v>
      </c>
      <c r="D400" s="4" t="str">
        <f>IF(C400="","",IFERROR(VLOOKUP(C400,Saldo!$B$1:$C$9915,2,0),"CREAR EN SALDO"))</f>
        <v>VIROLA (301700900)</v>
      </c>
      <c r="E400" s="9">
        <v>1</v>
      </c>
      <c r="G400" s="4" t="s">
        <v>6444</v>
      </c>
    </row>
    <row r="401" spans="1:7">
      <c r="A401" s="5">
        <v>45713</v>
      </c>
      <c r="C401" s="3" t="s">
        <v>4078</v>
      </c>
      <c r="D401" s="4" t="str">
        <f>IF(C401="","",IFERROR(VLOOKUP(C401,Saldo!$B$1:$C$9915,2,0),"CREAR EN SALDO"))</f>
        <v>K1011K0032 POLEA HTD 5M Z54 B33</v>
      </c>
      <c r="E401" s="9">
        <v>1</v>
      </c>
      <c r="G401" s="4" t="s">
        <v>6444</v>
      </c>
    </row>
    <row r="402" spans="1:7">
      <c r="A402" s="5">
        <v>45713</v>
      </c>
      <c r="C402" s="3" t="s">
        <v>5313</v>
      </c>
      <c r="D402" s="4" t="str">
        <f>IF(C402="","",IFERROR(VLOOKUP(C402,Saldo!$B$1:$C$9915,2,0),"CREAR EN SALDO"))</f>
        <v>K1002K0035 BRIDA</v>
      </c>
      <c r="E402" s="9">
        <v>1</v>
      </c>
      <c r="G402" s="4" t="s">
        <v>6444</v>
      </c>
    </row>
    <row r="403" spans="1:7">
      <c r="A403" s="5">
        <v>45713</v>
      </c>
      <c r="C403" s="3" t="s">
        <v>5315</v>
      </c>
      <c r="D403" s="4" t="str">
        <f>IF(C403="","",IFERROR(VLOOKUP(C403,Saldo!$B$1:$C$9915,2,0),"CREAR EN SALDO"))</f>
        <v>K1003K0055 SEPARADOR</v>
      </c>
      <c r="E403" s="9">
        <v>2</v>
      </c>
      <c r="G403" s="4" t="s">
        <v>6444</v>
      </c>
    </row>
    <row r="404" spans="1:7">
      <c r="A404" s="5">
        <v>45713</v>
      </c>
      <c r="C404" s="3" t="s">
        <v>5317</v>
      </c>
      <c r="D404" s="4" t="str">
        <f>IF(C404="","",IFERROR(VLOOKUP(C404,Saldo!$B$1:$C$9915,2,0),"CREAR EN SALDO"))</f>
        <v>K1012K0025 VIROLA</v>
      </c>
      <c r="E404" s="9">
        <v>1</v>
      </c>
      <c r="G404" s="4" t="s">
        <v>6444</v>
      </c>
    </row>
    <row r="405" spans="1:7">
      <c r="B405" s="14">
        <v>45714</v>
      </c>
      <c r="C405" s="3" t="s">
        <v>1884</v>
      </c>
      <c r="D405" s="4" t="str">
        <f>IF(C405="","",IFERROR(VLOOKUP(C405,Saldo!$B$1:$C$9915,2,0),"CREAR EN SALDO"))</f>
        <v>CCV4600034 GUIA +PATIN</v>
      </c>
      <c r="F405" s="10">
        <v>3</v>
      </c>
      <c r="G405" s="4" t="s">
        <v>6445</v>
      </c>
    </row>
    <row r="406" spans="1:7">
      <c r="B406" s="14">
        <v>45714</v>
      </c>
      <c r="C406" s="3" t="s">
        <v>3195</v>
      </c>
      <c r="D406" s="4" t="str">
        <f>IF(C406="","",IFERROR(VLOOKUP(C406,Saldo!$B$1:$C$9915,2,0),"CREAR EN SALDO"))</f>
        <v>DISCO CORTE PULIDORA 4.1/2 x 1 MM x 7/8</v>
      </c>
      <c r="F406" s="10">
        <v>1</v>
      </c>
      <c r="G406" s="4" t="s">
        <v>6445</v>
      </c>
    </row>
    <row r="407" spans="1:7">
      <c r="B407" s="14">
        <v>45714</v>
      </c>
      <c r="C407" s="3" t="s">
        <v>3424</v>
      </c>
      <c r="D407" s="4" t="str">
        <f>IF(C407="","",IFERROR(VLOOKUP(C407,Saldo!$B$1:$C$9915,2,0),"CREAR EN SALDO"))</f>
        <v>AEROSOL BLANCO</v>
      </c>
      <c r="F407" s="10">
        <v>1</v>
      </c>
      <c r="G407" s="4" t="s">
        <v>6445</v>
      </c>
    </row>
    <row r="408" spans="1:7">
      <c r="B408" s="14">
        <v>45714</v>
      </c>
      <c r="C408" s="3" t="s">
        <v>3501</v>
      </c>
      <c r="D408" s="4" t="str">
        <f>IF(C408="","",IFERROR(VLOOKUP(C408,Saldo!$B$1:$C$9915,2,0),"CREAR EN SALDO"))</f>
        <v xml:space="preserve">MANGUERA POLIURETANO COBRIZADA. DE 3" </v>
      </c>
      <c r="F408" s="10">
        <v>4</v>
      </c>
      <c r="G408" s="4" t="s">
        <v>6445</v>
      </c>
    </row>
    <row r="409" spans="1:7">
      <c r="B409" s="14">
        <v>45714</v>
      </c>
      <c r="C409" s="3" t="s">
        <v>3838</v>
      </c>
      <c r="D409" s="4" t="str">
        <f>IF(C409="","",IFERROR(VLOOKUP(C409,Saldo!$B$1:$C$9915,2,0),"CREAR EN SALDO"))</f>
        <v>AMARRA PLASTICA 20CM T8 BLANCA</v>
      </c>
      <c r="F409" s="10">
        <v>10</v>
      </c>
      <c r="G409" s="4" t="s">
        <v>6445</v>
      </c>
    </row>
    <row r="410" spans="1:7">
      <c r="B410" s="14">
        <v>45714</v>
      </c>
      <c r="C410" s="3" t="s">
        <v>3841</v>
      </c>
      <c r="D410" s="4" t="str">
        <f>IF(C410="","",IFERROR(VLOOKUP(C410,Saldo!$B$1:$C$9915,2,0),"CREAR EN SALDO"))</f>
        <v>AMARRA PLASTICA 25CM T10 BLANCA</v>
      </c>
      <c r="F410" s="10">
        <v>10</v>
      </c>
      <c r="G410" s="4" t="s">
        <v>6445</v>
      </c>
    </row>
    <row r="411" spans="1:7">
      <c r="B411" s="14">
        <v>45714</v>
      </c>
      <c r="C411" s="3" t="s">
        <v>4158</v>
      </c>
      <c r="D411" s="4" t="str">
        <f>IF(C411="","",IFERROR(VLOOKUP(C411,Saldo!$B$1:$C$9915,2,0),"CREAR EN SALDO"))</f>
        <v>RACOR RECTO ROSCA M5 X4 MM OD</v>
      </c>
      <c r="F411" s="10">
        <v>1</v>
      </c>
      <c r="G411" s="4" t="s">
        <v>6445</v>
      </c>
    </row>
    <row r="412" spans="1:7">
      <c r="B412" s="14">
        <v>45714</v>
      </c>
      <c r="C412" s="3" t="s">
        <v>4161</v>
      </c>
      <c r="D412" s="4" t="str">
        <f>IF(C412="","",IFERROR(VLOOKUP(C412,Saldo!$B$1:$C$9915,2,0),"CREAR EN SALDO"))</f>
        <v>RACOR CODO ROSCA M5 X4 MM OD</v>
      </c>
      <c r="F412" s="10">
        <v>1</v>
      </c>
      <c r="G412" s="4" t="s">
        <v>6445</v>
      </c>
    </row>
    <row r="413" spans="1:7">
      <c r="B413" s="14">
        <v>45715</v>
      </c>
      <c r="C413" s="3" t="s">
        <v>756</v>
      </c>
      <c r="D413" s="4" t="str">
        <f>IF(C413="","",IFERROR(VLOOKUP(C413,Saldo!$B$1:$C$9915,2,0),"CREAR EN SALDO"))</f>
        <v>CONTACTOR CMW25.11 / 220V</v>
      </c>
      <c r="F413" s="10">
        <v>1</v>
      </c>
      <c r="G413" s="4" t="s">
        <v>6446</v>
      </c>
    </row>
    <row r="414" spans="1:7">
      <c r="B414" s="14">
        <v>45715</v>
      </c>
      <c r="C414" s="3" t="s">
        <v>1107</v>
      </c>
      <c r="D414" s="4" t="str">
        <f>IF(C414="","",IFERROR(VLOOKUP(C414,Saldo!$B$1:$C$9915,2,0),"CREAR EN SALDO"))</f>
        <v>FUSIBLE CRISTAL 10A 4x20</v>
      </c>
      <c r="F414" s="10">
        <v>1</v>
      </c>
      <c r="G414" s="4" t="s">
        <v>6446</v>
      </c>
    </row>
    <row r="415" spans="1:7">
      <c r="B415" s="14">
        <v>45715</v>
      </c>
      <c r="C415" s="3" t="s">
        <v>5574</v>
      </c>
      <c r="D415" s="4" t="str">
        <f>IF(C415="","",IFERROR(VLOOKUP(C415,Saldo!$B$1:$C$9915,2,0),"CREAR EN SALDO"))</f>
        <v>RODAMIENTO 7202 BG</v>
      </c>
      <c r="F415" s="10">
        <v>2</v>
      </c>
      <c r="G415" s="4" t="s">
        <v>6446</v>
      </c>
    </row>
    <row r="416" spans="1:7">
      <c r="B416" s="14">
        <v>45715</v>
      </c>
      <c r="C416" s="3" t="s">
        <v>3374</v>
      </c>
      <c r="D416" s="4" t="str">
        <f>IF(C416="","",IFERROR(VLOOKUP(C416,Saldo!$B$1:$C$9915,2,0),"CREAR EN SALDO"))</f>
        <v>ETIQUETA TRT BLANCA 100x50 CORE 1"x1000</v>
      </c>
      <c r="F416" s="10">
        <v>1000</v>
      </c>
      <c r="G416" s="4" t="s">
        <v>6446</v>
      </c>
    </row>
    <row r="417" spans="2:7">
      <c r="B417" s="14">
        <v>45715</v>
      </c>
      <c r="C417" s="3" t="s">
        <v>3792</v>
      </c>
      <c r="D417" s="4" t="str">
        <f>IF(C417="","",IFERROR(VLOOKUP(C417,Saldo!$B$1:$C$9915,2,0),"CREAR EN SALDO"))</f>
        <v>2701A0344-CORREA L=1264-8MGT-30.SC-WNT</v>
      </c>
      <c r="F417" s="10">
        <v>1</v>
      </c>
      <c r="G417" s="4" t="s">
        <v>6446</v>
      </c>
    </row>
    <row r="418" spans="2:7">
      <c r="B418" s="14">
        <v>45715</v>
      </c>
      <c r="C418" s="3" t="s">
        <v>3843</v>
      </c>
      <c r="D418" s="4" t="str">
        <f>IF(C418="","",IFERROR(VLOOKUP(C418,Saldo!$B$1:$C$9915,2,0),"CREAR EN SALDO"))</f>
        <v>AMARRA PLASTICA 30CM T12 BLANCA</v>
      </c>
      <c r="F418" s="10">
        <v>24</v>
      </c>
      <c r="G418" s="4" t="s">
        <v>6446</v>
      </c>
    </row>
    <row r="419" spans="2:7">
      <c r="B419" s="14">
        <v>45715</v>
      </c>
      <c r="C419" s="3" t="s">
        <v>3846</v>
      </c>
      <c r="D419" s="4" t="str">
        <f>IF(C419="","",IFERROR(VLOOKUP(C419,Saldo!$B$1:$C$9915,2,0),"CREAR EN SALDO"))</f>
        <v>AMARRA PLASTICA 82CM T32 BLANCA</v>
      </c>
      <c r="F419" s="10">
        <v>4</v>
      </c>
      <c r="G419" s="4" t="s">
        <v>6446</v>
      </c>
    </row>
    <row r="420" spans="2:7">
      <c r="B420" s="14">
        <v>45715</v>
      </c>
      <c r="C420" s="3" t="s">
        <v>4042</v>
      </c>
      <c r="D420" s="4" t="str">
        <f>IF(C420="","",IFERROR(VLOOKUP(C420,Saldo!$B$1:$C$9915,2,0),"CREAR EN SALDO"))</f>
        <v>292101300 BALIN 12MM.ROVER</v>
      </c>
      <c r="F420" s="10">
        <v>1</v>
      </c>
      <c r="G420" s="4" t="s">
        <v>6446</v>
      </c>
    </row>
    <row r="421" spans="2:7">
      <c r="B421" s="14">
        <v>45715</v>
      </c>
      <c r="C421" s="3" t="s">
        <v>4107</v>
      </c>
      <c r="D421" s="4" t="str">
        <f>IF(C421="","",IFERROR(VLOOKUP(C421,Saldo!$B$1:$C$9915,2,0),"CREAR EN SALDO"))</f>
        <v>RACOR UNION REDUCCION 6 A 4 MM OD</v>
      </c>
      <c r="F421" s="10">
        <v>1</v>
      </c>
      <c r="G421" s="4" t="s">
        <v>6446</v>
      </c>
    </row>
    <row r="422" spans="2:7">
      <c r="B422" s="14">
        <v>45715</v>
      </c>
      <c r="C422" s="3" t="s">
        <v>4158</v>
      </c>
      <c r="D422" s="4" t="str">
        <f>IF(C422="","",IFERROR(VLOOKUP(C422,Saldo!$B$1:$C$9915,2,0),"CREAR EN SALDO"))</f>
        <v>RACOR RECTO ROSCA M5 X4 MM OD</v>
      </c>
      <c r="F422" s="10">
        <v>1</v>
      </c>
      <c r="G422" s="4" t="s">
        <v>6446</v>
      </c>
    </row>
    <row r="423" spans="2:7">
      <c r="B423" s="14">
        <v>45715</v>
      </c>
      <c r="C423" s="3" t="s">
        <v>4184</v>
      </c>
      <c r="D423" s="4" t="str">
        <f>IF(C423="","",IFERROR(VLOOKUP(C423,Saldo!$B$1:$C$9915,2,0),"CREAR EN SALDO"))</f>
        <v>FUSIBLE CERAMICA 10X38 - 2 AMP</v>
      </c>
      <c r="F423" s="10">
        <v>2</v>
      </c>
      <c r="G423" s="4" t="s">
        <v>6446</v>
      </c>
    </row>
    <row r="424" spans="2:7">
      <c r="B424" s="14">
        <v>45715</v>
      </c>
      <c r="C424" s="3" t="s">
        <v>4202</v>
      </c>
      <c r="D424" s="4" t="str">
        <f>IF(C424="","",IFERROR(VLOOKUP(C424,Saldo!$B$1:$C$9915,2,0),"CREAR EN SALDO"))</f>
        <v>RACOR CODO 1/8X8MM NPT OD</v>
      </c>
      <c r="F424" s="10">
        <v>3</v>
      </c>
      <c r="G424" s="4" t="s">
        <v>6446</v>
      </c>
    </row>
    <row r="425" spans="2:7">
      <c r="B425" s="14">
        <v>45715</v>
      </c>
      <c r="C425" s="3" t="s">
        <v>4278</v>
      </c>
      <c r="D425" s="4" t="str">
        <f>IF(C425="","",IFERROR(VLOOKUP(C425,Saldo!$B$1:$C$9915,2,0),"CREAR EN SALDO"))</f>
        <v>TORNILLO BCC 5X20MM</v>
      </c>
      <c r="F425" s="10">
        <v>2</v>
      </c>
      <c r="G425" s="4" t="s">
        <v>6446</v>
      </c>
    </row>
    <row r="426" spans="2:7">
      <c r="B426" s="14">
        <v>45715</v>
      </c>
      <c r="C426" s="3" t="s">
        <v>4292</v>
      </c>
      <c r="D426" s="4" t="str">
        <f>IF(C426="","",IFERROR(VLOOKUP(C426,Saldo!$B$1:$C$9915,2,0),"CREAR EN SALDO"))</f>
        <v>TORNILLO BCC 6X35MM</v>
      </c>
      <c r="F426" s="10">
        <v>2</v>
      </c>
      <c r="G426" s="4" t="s">
        <v>6446</v>
      </c>
    </row>
    <row r="427" spans="2:7">
      <c r="B427" s="14">
        <v>45715</v>
      </c>
      <c r="C427" s="3" t="s">
        <v>4318</v>
      </c>
      <c r="D427" s="4" t="str">
        <f>IF(C427="","",IFERROR(VLOOKUP(C427,Saldo!$B$1:$C$9915,2,0),"CREAR EN SALDO"))</f>
        <v>TORNILLO BCC 10X20MM</v>
      </c>
      <c r="F427" s="10">
        <v>6</v>
      </c>
      <c r="G427" s="4" t="s">
        <v>6446</v>
      </c>
    </row>
    <row r="428" spans="2:7">
      <c r="B428" s="14">
        <v>45715</v>
      </c>
      <c r="C428" s="3" t="s">
        <v>4374</v>
      </c>
      <c r="D428" s="4" t="str">
        <f>IF(C428="","",IFERROR(VLOOKUP(C428,Saldo!$B$1:$C$9915,2,0),"CREAR EN SALDO"))</f>
        <v>TUERCA HEX 6.6 M6-1.0</v>
      </c>
      <c r="F428" s="10">
        <v>4</v>
      </c>
      <c r="G428" s="4" t="s">
        <v>6446</v>
      </c>
    </row>
    <row r="429" spans="2:7">
      <c r="B429" s="14">
        <v>45715</v>
      </c>
      <c r="C429" s="3" t="s">
        <v>4376</v>
      </c>
      <c r="D429" s="4" t="str">
        <f>IF(C429="","",IFERROR(VLOOKUP(C429,Saldo!$B$1:$C$9915,2,0),"CREAR EN SALDO"))</f>
        <v>TUERCA HEX 6.6 M10-1.5</v>
      </c>
      <c r="F429" s="10">
        <v>2</v>
      </c>
      <c r="G429" s="4" t="s">
        <v>6446</v>
      </c>
    </row>
    <row r="430" spans="2:7">
      <c r="B430" s="14">
        <v>45715</v>
      </c>
      <c r="C430" s="3" t="s">
        <v>4538</v>
      </c>
      <c r="D430" s="4" t="str">
        <f>IF(C430="","",IFERROR(VLOOKUP(C430,Saldo!$B$1:$C$9915,2,0),"CREAR EN SALDO"))</f>
        <v>280106300 MUELLE C85 UNI 3823</v>
      </c>
      <c r="F430" s="10">
        <v>1</v>
      </c>
      <c r="G430" s="4" t="s">
        <v>6446</v>
      </c>
    </row>
    <row r="431" spans="2:7">
      <c r="B431" s="14">
        <v>45715</v>
      </c>
      <c r="C431" s="3" t="s">
        <v>4608</v>
      </c>
      <c r="D431" s="4" t="str">
        <f>IF(C431="","",IFERROR(VLOOKUP(C431,Saldo!$B$1:$C$9915,2,0),"CREAR EN SALDO"))</f>
        <v>TORNILLO HEX 6X30MM</v>
      </c>
      <c r="F431" s="10">
        <v>2</v>
      </c>
      <c r="G431" s="4" t="s">
        <v>6446</v>
      </c>
    </row>
    <row r="432" spans="2:7">
      <c r="B432" s="14">
        <v>45715</v>
      </c>
      <c r="C432" s="3" t="s">
        <v>4819</v>
      </c>
      <c r="D432" s="4" t="str">
        <f>IF(C432="","",IFERROR(VLOOKUP(C432,Saldo!$B$1:$C$9915,2,0),"CREAR EN SALDO"))</f>
        <v>1208A2717 CARTER.FTT R8</v>
      </c>
      <c r="F432" s="10">
        <v>2</v>
      </c>
      <c r="G432" s="4" t="s">
        <v>6446</v>
      </c>
    </row>
    <row r="433" spans="2:7">
      <c r="B433" s="14">
        <v>45715</v>
      </c>
      <c r="C433" s="3" t="s">
        <v>4869</v>
      </c>
      <c r="D433" s="4" t="str">
        <f>IF(C433="","",IFERROR(VLOOKUP(C433,Saldo!$B$1:$C$9915,2,0),"CREAR EN SALDO"))</f>
        <v>PANEL LED REDONDO 18W 6500K DL INCRUSTAR</v>
      </c>
      <c r="F433" s="10">
        <v>1</v>
      </c>
      <c r="G433" s="4" t="s">
        <v>6446</v>
      </c>
    </row>
    <row r="434" spans="2:7">
      <c r="B434" s="14">
        <v>45715</v>
      </c>
      <c r="C434" s="3" t="s">
        <v>5006</v>
      </c>
      <c r="D434" s="4" t="str">
        <f>IF(C434="","",IFERROR(VLOOKUP(C434,Saldo!$B$1:$C$9915,2,0),"CREAR EN SALDO"))</f>
        <v>CONTACTOR 12A 220VAC 1NA+1NC S0 3RT2024-1AN20</v>
      </c>
      <c r="F434" s="10">
        <v>1</v>
      </c>
      <c r="G434" s="4" t="s">
        <v>6446</v>
      </c>
    </row>
    <row r="435" spans="2:7">
      <c r="B435" s="14">
        <v>45715</v>
      </c>
      <c r="C435" s="3" t="s">
        <v>5108</v>
      </c>
      <c r="D435" s="4" t="str">
        <f>IF(C435="","",IFERROR(VLOOKUP(C435,Saldo!$B$1:$C$9915,2,0),"CREAR EN SALDO"))</f>
        <v>2420A1854 CILINDRO FTT GRUPOS C Y D</v>
      </c>
      <c r="F435" s="10">
        <v>1</v>
      </c>
      <c r="G435" s="4" t="s">
        <v>6446</v>
      </c>
    </row>
    <row r="436" spans="2:7">
      <c r="B436" s="14">
        <v>45715</v>
      </c>
      <c r="C436" s="3" t="s">
        <v>5572</v>
      </c>
      <c r="D436" s="4" t="str">
        <f>IF(C436="","",IFERROR(VLOOKUP(C436,Saldo!$B$1:$C$9915,2,0),"CREAR EN SALDO"))</f>
        <v>FNZ8100943 COLLETTORE FISSO ASP. SPALLA</v>
      </c>
      <c r="F436" s="10">
        <v>1</v>
      </c>
      <c r="G436" s="4" t="s">
        <v>6446</v>
      </c>
    </row>
    <row r="437" spans="2:7">
      <c r="B437" s="14">
        <v>45716</v>
      </c>
      <c r="C437" s="3" t="s">
        <v>226</v>
      </c>
      <c r="D437" s="4" t="str">
        <f>IF(C437="","",IFERROR(VLOOKUP(C437,Saldo!$B$1:$C$9915,2,0),"CREAR EN SALDO"))</f>
        <v>3019A0428 ARANDELA 6,4X12X1,6 DIN 125</v>
      </c>
      <c r="F437" s="10">
        <v>6</v>
      </c>
      <c r="G437" s="4" t="s">
        <v>6447</v>
      </c>
    </row>
    <row r="438" spans="2:7">
      <c r="B438" s="14">
        <v>45716</v>
      </c>
      <c r="C438" s="3" t="s">
        <v>1575</v>
      </c>
      <c r="D438" s="4" t="str">
        <f>IF(C438="","",IFERROR(VLOOKUP(C438,Saldo!$B$1:$C$9915,2,0),"CREAR EN SALDO"))</f>
        <v>LINGUETTA A 5x5x25 302514800</v>
      </c>
      <c r="F438" s="10">
        <v>1</v>
      </c>
      <c r="G438" s="4" t="s">
        <v>6447</v>
      </c>
    </row>
    <row r="439" spans="2:7">
      <c r="B439" s="14">
        <v>45716</v>
      </c>
      <c r="C439" s="3" t="s">
        <v>3264</v>
      </c>
      <c r="D439" s="4" t="str">
        <f>IF(C439="","",IFERROR(VLOOKUP(C439,Saldo!$B$1:$C$9915,2,0),"CREAR EN SALDO"))</f>
        <v>ARANDELA PLANA M10X20X2 DIN 125</v>
      </c>
      <c r="F439" s="10">
        <v>1</v>
      </c>
      <c r="G439" s="4" t="s">
        <v>6447</v>
      </c>
    </row>
    <row r="440" spans="2:7">
      <c r="B440" s="14">
        <v>45716</v>
      </c>
      <c r="C440" s="3" t="s">
        <v>3386</v>
      </c>
      <c r="D440" s="4" t="str">
        <f>IF(C440="","",IFERROR(VLOOKUP(C440,Saldo!$B$1:$C$9915,2,0),"CREAR EN SALDO"))</f>
        <v>2914A2082 PATTINO LARGO 20/40 – INA.</v>
      </c>
      <c r="F440" s="10">
        <v>1</v>
      </c>
      <c r="G440" s="4" t="s">
        <v>6447</v>
      </c>
    </row>
    <row r="441" spans="2:7">
      <c r="B441" s="14">
        <v>45716</v>
      </c>
      <c r="C441" s="3" t="s">
        <v>3388</v>
      </c>
      <c r="D441" s="4" t="str">
        <f>IF(C441="","",IFERROR(VLOOKUP(C441,Saldo!$B$1:$C$9915,2,0),"CREAR EN SALDO"))</f>
        <v>2914A1886 GUIDA 20/40x150-INA-SCHAEFFLER</v>
      </c>
      <c r="F441" s="10">
        <v>1</v>
      </c>
      <c r="G441" s="4" t="s">
        <v>6447</v>
      </c>
    </row>
    <row r="442" spans="2:7">
      <c r="B442" s="14">
        <v>45716</v>
      </c>
      <c r="C442" s="3" t="s">
        <v>3421</v>
      </c>
      <c r="D442" s="4" t="str">
        <f>IF(C442="","",IFERROR(VLOOKUP(C442,Saldo!$B$1:$C$9915,2,0),"CREAR EN SALDO"))</f>
        <v>AEROSOL NEGRO</v>
      </c>
      <c r="F442" s="10">
        <v>1</v>
      </c>
      <c r="G442" s="4" t="s">
        <v>6447</v>
      </c>
    </row>
    <row r="443" spans="2:7">
      <c r="B443" s="14">
        <v>45716</v>
      </c>
      <c r="C443" s="3" t="s">
        <v>3569</v>
      </c>
      <c r="D443" s="4" t="str">
        <f>IF(C443="","",IFERROR(VLOOKUP(C443,Saldo!$B$1:$C$9915,2,0),"CREAR EN SALDO"))</f>
        <v>2701A0670 CORREA AT10 L=2290x16</v>
      </c>
      <c r="F443" s="10">
        <v>1</v>
      </c>
      <c r="G443" s="4" t="s">
        <v>6447</v>
      </c>
    </row>
    <row r="444" spans="2:7">
      <c r="B444" s="14">
        <v>45716</v>
      </c>
      <c r="C444" s="3" t="s">
        <v>3817</v>
      </c>
      <c r="D444" s="4" t="str">
        <f>IF(C444="","",IFERROR(VLOOKUP(C444,Saldo!$B$1:$C$9915,2,0),"CREAR EN SALDO"))</f>
        <v>LUBRICANTE AEROSOL WD-40-11 OZ</v>
      </c>
      <c r="F444" s="10">
        <v>1</v>
      </c>
      <c r="G444" s="4" t="s">
        <v>6447</v>
      </c>
    </row>
    <row r="445" spans="2:7">
      <c r="B445" s="14">
        <v>45716</v>
      </c>
      <c r="C445" s="3" t="s">
        <v>4161</v>
      </c>
      <c r="D445" s="4" t="str">
        <f>IF(C445="","",IFERROR(VLOOKUP(C445,Saldo!$B$1:$C$9915,2,0),"CREAR EN SALDO"))</f>
        <v>RACOR CODO ROSCA M5 X4 MM OD</v>
      </c>
      <c r="F445" s="10">
        <v>1</v>
      </c>
      <c r="G445" s="4" t="s">
        <v>6447</v>
      </c>
    </row>
    <row r="446" spans="2:7">
      <c r="B446" s="14">
        <v>45716</v>
      </c>
      <c r="C446" s="3" t="s">
        <v>4240</v>
      </c>
      <c r="D446" s="4" t="str">
        <f>IF(C446="","",IFERROR(VLOOKUP(C446,Saldo!$B$1:$C$9915,2,0),"CREAR EN SALDO"))</f>
        <v>TUBO LED18W/T8 6500K VIDRIO SYLVANIA</v>
      </c>
      <c r="F446" s="10">
        <v>2</v>
      </c>
      <c r="G446" s="4" t="s">
        <v>6447</v>
      </c>
    </row>
    <row r="447" spans="2:7">
      <c r="B447" s="14">
        <v>45716</v>
      </c>
      <c r="C447" s="3" t="s">
        <v>4246</v>
      </c>
      <c r="D447" s="4" t="str">
        <f>IF(C447="","",IFERROR(VLOOKUP(C447,Saldo!$B$1:$C$9915,2,0),"CREAR EN SALDO"))</f>
        <v>SOCKET FLU JGO P/TUBO LED S/PREPUENTEAR</v>
      </c>
      <c r="F447" s="10">
        <v>2</v>
      </c>
      <c r="G447" s="4" t="s">
        <v>6447</v>
      </c>
    </row>
    <row r="448" spans="2:7">
      <c r="B448" s="14">
        <v>45716</v>
      </c>
      <c r="C448" s="3" t="s">
        <v>4278</v>
      </c>
      <c r="D448" s="4" t="str">
        <f>IF(C448="","",IFERROR(VLOOKUP(C448,Saldo!$B$1:$C$9915,2,0),"CREAR EN SALDO"))</f>
        <v>TORNILLO BCC 5X20MM</v>
      </c>
      <c r="F448" s="10">
        <v>1</v>
      </c>
      <c r="G448" s="4" t="s">
        <v>6447</v>
      </c>
    </row>
    <row r="449" spans="1:7">
      <c r="B449" s="14">
        <v>45716</v>
      </c>
      <c r="C449" s="3" t="s">
        <v>6448</v>
      </c>
      <c r="D449" s="4" t="str">
        <f>IF(C449="","",IFERROR(VLOOKUP(C449,Saldo!$B$1:$C$9915,2,0),"CREAR EN SALDO"))</f>
        <v>CREAR EN SALDO</v>
      </c>
      <c r="F449" s="10">
        <v>2</v>
      </c>
      <c r="G449" s="4" t="s">
        <v>6447</v>
      </c>
    </row>
    <row r="450" spans="1:7">
      <c r="B450" s="14">
        <v>45716</v>
      </c>
      <c r="C450" s="3" t="s">
        <v>4376</v>
      </c>
      <c r="D450" s="4" t="str">
        <f>IF(C450="","",IFERROR(VLOOKUP(C450,Saldo!$B$1:$C$9915,2,0),"CREAR EN SALDO"))</f>
        <v>TUERCA HEX 6.6 M10-1.5</v>
      </c>
      <c r="F450" s="10">
        <v>1</v>
      </c>
      <c r="G450" s="4" t="s">
        <v>6447</v>
      </c>
    </row>
    <row r="451" spans="1:7">
      <c r="B451" s="14">
        <v>45716</v>
      </c>
      <c r="C451" s="3" t="s">
        <v>5563</v>
      </c>
      <c r="D451" s="4" t="str">
        <f>IF(C451="","",IFERROR(VLOOKUP(C451,Saldo!$B$1:$C$9915,2,0),"CREAR EN SALDO"))</f>
        <v>TUERCA SEGURIDAD  M8</v>
      </c>
      <c r="F451" s="10">
        <v>4</v>
      </c>
      <c r="G451" s="4" t="s">
        <v>6447</v>
      </c>
    </row>
    <row r="452" spans="1:7">
      <c r="B452" s="14">
        <v>45716</v>
      </c>
      <c r="C452" s="3" t="s">
        <v>5603</v>
      </c>
      <c r="D452" s="4" t="str">
        <f>IF(C452="","",IFERROR(VLOOKUP(C452,Saldo!$B$1:$C$9915,2,0),"CREAR EN SALDO"))</f>
        <v>ARANDELA PLANA M8 DIN 125</v>
      </c>
      <c r="F452" s="10">
        <v>8</v>
      </c>
      <c r="G452" s="4" t="s">
        <v>6447</v>
      </c>
    </row>
    <row r="453" spans="1:7">
      <c r="B453" s="14">
        <v>45716</v>
      </c>
      <c r="C453" s="3" t="s">
        <v>4429</v>
      </c>
      <c r="D453" s="4" t="str">
        <f>IF(C453="","",IFERROR(VLOOKUP(C453,Saldo!$B$1:$C$9915,2,0),"CREAR EN SALDO"))</f>
        <v>PANEL LED ECO 24W 6500K INCR-110-240V</v>
      </c>
      <c r="F453" s="10">
        <v>2</v>
      </c>
      <c r="G453" s="4" t="s">
        <v>6447</v>
      </c>
    </row>
    <row r="454" spans="1:7">
      <c r="B454" s="14">
        <v>45716</v>
      </c>
      <c r="C454" s="3" t="s">
        <v>4586</v>
      </c>
      <c r="D454" s="4" t="str">
        <f>IF(C454="","",IFERROR(VLOOKUP(C454,Saldo!$B$1:$C$9915,2,0),"CREAR EN SALDO"))</f>
        <v>ARANDELA PLANA 5.3X15X1.25MM DIN 522</v>
      </c>
      <c r="F454" s="10">
        <v>1</v>
      </c>
      <c r="G454" s="4" t="s">
        <v>6447</v>
      </c>
    </row>
    <row r="455" spans="1:7">
      <c r="B455" s="14">
        <v>45716</v>
      </c>
      <c r="C455" s="3" t="s">
        <v>6449</v>
      </c>
      <c r="D455" s="4" t="str">
        <f>IF(C455="","",IFERROR(VLOOKUP(C455,Saldo!$B$1:$C$9915,2,0),"CREAR EN SALDO"))</f>
        <v>CREAR EN SALDO</v>
      </c>
      <c r="F455" s="10">
        <v>4</v>
      </c>
      <c r="G455" s="4" t="s">
        <v>6447</v>
      </c>
    </row>
    <row r="456" spans="1:7">
      <c r="B456" s="14">
        <v>45716</v>
      </c>
      <c r="C456" s="3" t="s">
        <v>4835</v>
      </c>
      <c r="D456" s="4" t="str">
        <f>IF(C456="","",IFERROR(VLOOKUP(C456,Saldo!$B$1:$C$9915,2,0),"CREAR EN SALDO"))</f>
        <v>ANILLO SEEGER EXTERIOR A-5</v>
      </c>
      <c r="F456" s="10">
        <v>1</v>
      </c>
      <c r="G456" s="4" t="s">
        <v>6447</v>
      </c>
    </row>
    <row r="457" spans="1:7">
      <c r="B457" s="14">
        <v>45716</v>
      </c>
      <c r="C457" s="3" t="s">
        <v>6376</v>
      </c>
      <c r="D457" s="4" t="str">
        <f>IF(C457="","",IFERROR(VLOOKUP(C457,Saldo!$B$1:$C$9915,2,0),"CREAR EN SALDO"))</f>
        <v>CREAR EN SALDO</v>
      </c>
      <c r="F457" s="10">
        <v>1</v>
      </c>
      <c r="G457" s="4" t="s">
        <v>6447</v>
      </c>
    </row>
    <row r="458" spans="1:7">
      <c r="A458" s="5">
        <v>45716</v>
      </c>
      <c r="C458" s="3" t="s">
        <v>5609</v>
      </c>
      <c r="D458" s="4" t="str">
        <f>IF(C458="","",IFERROR(VLOOKUP(C458,Saldo!$B$1:$C$9915,2,0),"CREAR EN SALDO"))</f>
        <v>4-070-01-2482 MOTOREDUCTOR AC SERVO 5NM</v>
      </c>
      <c r="E458" s="9">
        <v>1</v>
      </c>
      <c r="G458" s="4" t="s">
        <v>6450</v>
      </c>
    </row>
    <row r="459" spans="1:7">
      <c r="B459" s="14">
        <v>45719</v>
      </c>
      <c r="C459" s="3" t="s">
        <v>875</v>
      </c>
      <c r="D459" s="4" t="str">
        <f>IF(C459="","",IFERROR(VLOOKUP(C459,Saldo!$B$1:$C$9915,2,0),"CREAR EN SALDO"))</f>
        <v>DISCO DE LIMPIEZA D=150</v>
      </c>
      <c r="F459" s="10">
        <v>2</v>
      </c>
      <c r="G459" s="4" t="s">
        <v>6451</v>
      </c>
    </row>
    <row r="460" spans="1:7">
      <c r="B460" s="14">
        <v>45719</v>
      </c>
      <c r="C460" s="3" t="s">
        <v>1171</v>
      </c>
      <c r="D460" s="4" t="str">
        <f>IF(C460="","",IFERROR(VLOOKUP(C460,Saldo!$B$1:$C$9915,2,0),"CREAR EN SALDO"))</f>
        <v>750123360 GUARNICION O VINILO.ROVER</v>
      </c>
      <c r="F460" s="10">
        <v>2</v>
      </c>
      <c r="G460" s="4" t="s">
        <v>6451</v>
      </c>
    </row>
    <row r="461" spans="1:7">
      <c r="B461" s="14">
        <v>45719</v>
      </c>
      <c r="C461" s="3" t="s">
        <v>2781</v>
      </c>
      <c r="D461" s="4" t="str">
        <f>IF(C461="","",IFERROR(VLOOKUP(C461,Saldo!$B$1:$C$9915,2,0),"CREAR EN SALDO"))</f>
        <v>TAPA TOMA DOBLE</v>
      </c>
      <c r="F461" s="10">
        <v>1</v>
      </c>
      <c r="G461" s="4" t="s">
        <v>6451</v>
      </c>
    </row>
    <row r="462" spans="1:7">
      <c r="B462" s="14">
        <v>45719</v>
      </c>
      <c r="C462" s="3" t="s">
        <v>5570</v>
      </c>
      <c r="D462" s="4" t="str">
        <f>IF(C462="","",IFERROR(VLOOKUP(C462,Saldo!$B$1:$C$9915,2,0),"CREAR EN SALDO"))</f>
        <v>290101900 RODAMIENTO 6003 2RS1 17- 35- 1</v>
      </c>
      <c r="F462" s="10">
        <v>3</v>
      </c>
      <c r="G462" s="4" t="s">
        <v>6451</v>
      </c>
    </row>
    <row r="463" spans="1:7">
      <c r="B463" s="14">
        <v>45719</v>
      </c>
      <c r="C463" s="3" t="s">
        <v>3388</v>
      </c>
      <c r="D463" s="4" t="str">
        <f>IF(C463="","",IFERROR(VLOOKUP(C463,Saldo!$B$1:$C$9915,2,0),"CREAR EN SALDO"))</f>
        <v>2914A1886 GUIDA 20/40x150-INA-SCHAEFFLER</v>
      </c>
      <c r="F463" s="10">
        <v>2</v>
      </c>
      <c r="G463" s="4" t="s">
        <v>6451</v>
      </c>
    </row>
    <row r="464" spans="1:7">
      <c r="B464" s="14">
        <v>45719</v>
      </c>
      <c r="C464" s="3" t="s">
        <v>3461</v>
      </c>
      <c r="D464" s="4" t="str">
        <f>IF(C464="","",IFERROR(VLOOKUP(C464,Saldo!$B$1:$C$9915,2,0),"CREAR EN SALDO"))</f>
        <v>MULTITOMA DE 6</v>
      </c>
      <c r="F464" s="10">
        <v>1</v>
      </c>
      <c r="G464" s="4" t="s">
        <v>6451</v>
      </c>
    </row>
    <row r="465" spans="2:7">
      <c r="B465" s="14">
        <v>45719</v>
      </c>
      <c r="C465" s="3" t="s">
        <v>3584</v>
      </c>
      <c r="D465" s="4" t="str">
        <f>IF(C465="","",IFERROR(VLOOKUP(C465,Saldo!$B$1:$C$9915,2,0),"CREAR EN SALDO"))</f>
        <v>3029A0032 ANILLO</v>
      </c>
      <c r="F465" s="10">
        <v>3</v>
      </c>
      <c r="G465" s="4" t="s">
        <v>6451</v>
      </c>
    </row>
    <row r="466" spans="2:7">
      <c r="B466" s="14">
        <v>45719</v>
      </c>
      <c r="C466" s="3" t="s">
        <v>3597</v>
      </c>
      <c r="D466" s="4" t="str">
        <f>IF(C466="","",IFERROR(VLOOKUP(C466,Saldo!$B$1:$C$9915,2,0),"CREAR EN SALDO"))</f>
        <v>280103100 RESORTE PARA EMPUJADOR</v>
      </c>
      <c r="F466" s="10">
        <v>1</v>
      </c>
      <c r="G466" s="4" t="s">
        <v>6451</v>
      </c>
    </row>
    <row r="467" spans="2:7">
      <c r="B467" s="14">
        <v>45719</v>
      </c>
      <c r="C467" s="3" t="s">
        <v>3815</v>
      </c>
      <c r="D467" s="4" t="str">
        <f>IF(C467="","",IFERROR(VLOOKUP(C467,Saldo!$B$1:$C$9915,2,0),"CREAR EN SALDO"))</f>
        <v>CONTACTOR AUX 3RH2122-1BB40.SIEMEN S</v>
      </c>
      <c r="F467" s="10">
        <v>1</v>
      </c>
      <c r="G467" s="4" t="s">
        <v>6451</v>
      </c>
    </row>
    <row r="468" spans="2:7">
      <c r="B468" s="14">
        <v>45719</v>
      </c>
      <c r="C468" s="3" t="s">
        <v>3841</v>
      </c>
      <c r="D468" s="4" t="str">
        <f>IF(C468="","",IFERROR(VLOOKUP(C468,Saldo!$B$1:$C$9915,2,0),"CREAR EN SALDO"))</f>
        <v>AMARRA PLASTICA 25CM T10 BLANCA</v>
      </c>
      <c r="F468" s="10">
        <v>3</v>
      </c>
      <c r="G468" s="4" t="s">
        <v>6451</v>
      </c>
    </row>
    <row r="469" spans="2:7">
      <c r="B469" s="14">
        <v>45719</v>
      </c>
      <c r="C469" s="3" t="s">
        <v>3843</v>
      </c>
      <c r="D469" s="4" t="str">
        <f>IF(C469="","",IFERROR(VLOOKUP(C469,Saldo!$B$1:$C$9915,2,0),"CREAR EN SALDO"))</f>
        <v>AMARRA PLASTICA 30CM T12 BLANCA</v>
      </c>
      <c r="F469" s="10">
        <v>12</v>
      </c>
      <c r="G469" s="4" t="s">
        <v>6451</v>
      </c>
    </row>
    <row r="470" spans="2:7">
      <c r="B470" s="14">
        <v>45719</v>
      </c>
      <c r="C470" s="3" t="s">
        <v>3959</v>
      </c>
      <c r="D470" s="4" t="str">
        <f>IF(C470="","",IFERROR(VLOOKUP(C470,Saldo!$B$1:$C$9915,2,0),"CREAR EN SALDO"))</f>
        <v>TOMA AEREA 15A PT AMARILLA</v>
      </c>
      <c r="F470" s="10">
        <v>1</v>
      </c>
      <c r="G470" s="4" t="s">
        <v>6451</v>
      </c>
    </row>
    <row r="471" spans="2:7">
      <c r="B471" s="14">
        <v>45719</v>
      </c>
      <c r="C471" s="3" t="s">
        <v>3962</v>
      </c>
      <c r="D471" s="4" t="str">
        <f>IF(C471="","",IFERROR(VLOOKUP(C471,Saldo!$B$1:$C$9915,2,0),"CREAR EN SALDO"))</f>
        <v>CLAVIJA AEREA 15A PT AMARILLA</v>
      </c>
      <c r="F471" s="10">
        <v>1</v>
      </c>
      <c r="G471" s="4" t="s">
        <v>6451</v>
      </c>
    </row>
    <row r="472" spans="2:7">
      <c r="B472" s="14">
        <v>45719</v>
      </c>
      <c r="C472" s="3" t="s">
        <v>6378</v>
      </c>
      <c r="D472" s="4" t="str">
        <f>IF(C472="","",IFERROR(VLOOKUP(C472,Saldo!$B$1:$C$9915,2,0),"CREAR EN SALDO"))</f>
        <v>CREAR EN SALDO</v>
      </c>
      <c r="F472" s="10">
        <v>2</v>
      </c>
      <c r="G472" s="4" t="s">
        <v>6451</v>
      </c>
    </row>
    <row r="473" spans="2:7">
      <c r="B473" s="14">
        <v>45719</v>
      </c>
      <c r="C473" s="3" t="s">
        <v>6440</v>
      </c>
      <c r="D473" s="4" t="str">
        <f>IF(C473="","",IFERROR(VLOOKUP(C473,Saldo!$B$1:$C$9915,2,0),"CREAR EN SALDO"))</f>
        <v>CREAR EN SALDO</v>
      </c>
      <c r="F473" s="10">
        <v>2</v>
      </c>
      <c r="G473" s="4" t="s">
        <v>6451</v>
      </c>
    </row>
    <row r="474" spans="2:7">
      <c r="B474" s="14">
        <v>45719</v>
      </c>
      <c r="C474" s="3" t="s">
        <v>4612</v>
      </c>
      <c r="D474" s="4" t="str">
        <f>IF(C474="","",IFERROR(VLOOKUP(C474,Saldo!$B$1:$C$9915,2,0),"CREAR EN SALDO"))</f>
        <v>TORNILLO HEX 8X40MM</v>
      </c>
      <c r="F474" s="10">
        <v>1</v>
      </c>
      <c r="G474" s="4" t="s">
        <v>6451</v>
      </c>
    </row>
    <row r="475" spans="2:7">
      <c r="B475" s="14">
        <v>45719</v>
      </c>
      <c r="C475" s="3" t="s">
        <v>4817</v>
      </c>
      <c r="D475" s="4" t="str">
        <f>IF(C475="","",IFERROR(VLOOKUP(C475,Saldo!$B$1:$C$9915,2,0),"CREAR EN SALDO"))</f>
        <v>4-035-01-0371 CILINDRO 25X23MM ISO 6432</v>
      </c>
      <c r="F475" s="10">
        <v>1</v>
      </c>
      <c r="G475" s="4" t="s">
        <v>6451</v>
      </c>
    </row>
    <row r="476" spans="2:7">
      <c r="B476" s="14">
        <v>45719</v>
      </c>
      <c r="C476" s="3" t="s">
        <v>5066</v>
      </c>
      <c r="D476" s="4" t="str">
        <f>IF(C476="","",IFERROR(VLOOKUP(C476,Saldo!$B$1:$C$9915,2,0),"CREAR EN SALDO"))</f>
        <v>HOJA DE SEGUETA NICHOLSON 18D</v>
      </c>
      <c r="F476" s="10">
        <v>1</v>
      </c>
      <c r="G476" s="4" t="s">
        <v>6451</v>
      </c>
    </row>
    <row r="477" spans="2:7">
      <c r="B477" s="14">
        <v>45720</v>
      </c>
      <c r="C477" s="3" t="s">
        <v>875</v>
      </c>
      <c r="D477" s="4" t="str">
        <f>IF(C477="","",IFERROR(VLOOKUP(C477,Saldo!$B$1:$C$9915,2,0),"CREAR EN SALDO"))</f>
        <v>DISCO DE LIMPIEZA D=150</v>
      </c>
      <c r="F477" s="10">
        <v>1</v>
      </c>
      <c r="G477" s="4" t="s">
        <v>6452</v>
      </c>
    </row>
    <row r="478" spans="2:7">
      <c r="B478" s="14">
        <v>45720</v>
      </c>
      <c r="C478" s="3" t="s">
        <v>1171</v>
      </c>
      <c r="D478" s="4" t="str">
        <f>IF(C478="","",IFERROR(VLOOKUP(C478,Saldo!$B$1:$C$9915,2,0),"CREAR EN SALDO"))</f>
        <v>750123360 GUARNICION O VINILO.ROVER</v>
      </c>
      <c r="F478" s="10">
        <v>6</v>
      </c>
      <c r="G478" s="4" t="s">
        <v>6452</v>
      </c>
    </row>
    <row r="479" spans="2:7">
      <c r="B479" s="14">
        <v>45720</v>
      </c>
      <c r="C479" s="3" t="s">
        <v>3226</v>
      </c>
      <c r="D479" s="4" t="str">
        <f>IF(C479="","",IFERROR(VLOOKUP(C479,Saldo!$B$1:$C$9915,2,0),"CREAR EN SALDO"))</f>
        <v>CONTACTOR DILM 17-10 RDC24 TRIP 18A-AC3</v>
      </c>
      <c r="F479" s="10">
        <v>1</v>
      </c>
      <c r="G479" s="4" t="s">
        <v>6452</v>
      </c>
    </row>
    <row r="480" spans="2:7">
      <c r="B480" s="14">
        <v>45720</v>
      </c>
      <c r="C480" s="3" t="s">
        <v>3247</v>
      </c>
      <c r="D480" s="4" t="str">
        <f>IF(C480="","",IFERROR(VLOOKUP(C480,Saldo!$B$1:$C$9915,2,0),"CREAR EN SALDO"))</f>
        <v>N0838N0095 COPIADORA (CARRERA 50)</v>
      </c>
      <c r="F480" s="10">
        <v>1</v>
      </c>
      <c r="G480" s="4" t="s">
        <v>6452</v>
      </c>
    </row>
    <row r="481" spans="2:7">
      <c r="B481" s="14">
        <v>45720</v>
      </c>
      <c r="C481" s="3" t="s">
        <v>5587</v>
      </c>
      <c r="D481" s="4" t="str">
        <f>IF(C481="","",IFERROR(VLOOKUP(C481,Saldo!$B$1:$C$9915,2,0),"CREAR EN SALDO"))</f>
        <v>2914A0157 PATIN 1651-214-10 STAR 25.</v>
      </c>
      <c r="F481" s="10">
        <v>2</v>
      </c>
      <c r="G481" s="4" t="s">
        <v>6452</v>
      </c>
    </row>
    <row r="482" spans="2:7">
      <c r="B482" s="14">
        <v>45720</v>
      </c>
      <c r="C482" s="3" t="s">
        <v>3628</v>
      </c>
      <c r="D482" s="4" t="str">
        <f>IF(C482="","",IFERROR(VLOOKUP(C482,Saldo!$B$1:$C$9915,2,0),"CREAR EN SALDO"))</f>
        <v>0814A1513 HOJA</v>
      </c>
      <c r="F482" s="10">
        <v>1</v>
      </c>
      <c r="G482" s="4" t="s">
        <v>6452</v>
      </c>
    </row>
    <row r="483" spans="2:7">
      <c r="B483" s="14">
        <v>45720</v>
      </c>
      <c r="C483" s="3" t="s">
        <v>3835</v>
      </c>
      <c r="D483" s="4" t="str">
        <f>IF(C483="","",IFERROR(VLOOKUP(C483,Saldo!$B$1:$C$9915,2,0),"CREAR EN SALDO"))</f>
        <v>AMARRA PLASTICA 15CM T6 BLANCA</v>
      </c>
      <c r="F483" s="10">
        <v>9</v>
      </c>
      <c r="G483" s="4" t="s">
        <v>6452</v>
      </c>
    </row>
    <row r="484" spans="2:7">
      <c r="B484" s="14">
        <v>45720</v>
      </c>
      <c r="C484" s="3" t="s">
        <v>3841</v>
      </c>
      <c r="D484" s="4" t="str">
        <f>IF(C484="","",IFERROR(VLOOKUP(C484,Saldo!$B$1:$C$9915,2,0),"CREAR EN SALDO"))</f>
        <v>AMARRA PLASTICA 25CM T10 BLANCA</v>
      </c>
      <c r="F484" s="10">
        <v>18</v>
      </c>
      <c r="G484" s="4" t="s">
        <v>6452</v>
      </c>
    </row>
    <row r="485" spans="2:7">
      <c r="B485" s="14">
        <v>45720</v>
      </c>
      <c r="C485" s="3" t="s">
        <v>3843</v>
      </c>
      <c r="D485" s="4" t="str">
        <f>IF(C485="","",IFERROR(VLOOKUP(C485,Saldo!$B$1:$C$9915,2,0),"CREAR EN SALDO"))</f>
        <v>AMARRA PLASTICA 30CM T12 BLANCA</v>
      </c>
      <c r="F485" s="10">
        <v>3</v>
      </c>
      <c r="G485" s="4" t="s">
        <v>6452</v>
      </c>
    </row>
    <row r="486" spans="2:7">
      <c r="B486" s="14">
        <v>45720</v>
      </c>
      <c r="C486" s="3" t="s">
        <v>3850</v>
      </c>
      <c r="D486" s="4" t="str">
        <f>IF(C486="","",IFERROR(VLOOKUP(C486,Saldo!$B$1:$C$9915,2,0),"CREAR EN SALDO"))</f>
        <v>LOCT SUPER BONDER 451 5g</v>
      </c>
      <c r="F486" s="10">
        <v>2</v>
      </c>
      <c r="G486" s="4" t="s">
        <v>6452</v>
      </c>
    </row>
    <row r="487" spans="2:7">
      <c r="B487" s="14">
        <v>45720</v>
      </c>
      <c r="C487" s="3" t="s">
        <v>3939</v>
      </c>
      <c r="D487" s="4" t="str">
        <f>IF(C487="","",IFERROR(VLOOKUP(C487,Saldo!$B$1:$C$9915,2,0),"CREAR EN SALDO"))</f>
        <v>RACOR UNION T 8MM OD</v>
      </c>
      <c r="F487" s="10">
        <v>3</v>
      </c>
      <c r="G487" s="4" t="s">
        <v>6452</v>
      </c>
    </row>
    <row r="488" spans="2:7">
      <c r="B488" s="14">
        <v>45720</v>
      </c>
      <c r="C488" s="3" t="s">
        <v>3946</v>
      </c>
      <c r="D488" s="4" t="str">
        <f>IF(C488="","",IFERROR(VLOOKUP(C488,Saldo!$B$1:$C$9915,2,0),"CREAR EN SALDO"))</f>
        <v>RACOR RECTO 1/4 NPT-8MM OD</v>
      </c>
      <c r="F488" s="10">
        <v>1</v>
      </c>
      <c r="G488" s="4" t="s">
        <v>6452</v>
      </c>
    </row>
    <row r="489" spans="2:7">
      <c r="B489" s="14">
        <v>45720</v>
      </c>
      <c r="C489" s="3" t="s">
        <v>3962</v>
      </c>
      <c r="D489" s="4" t="str">
        <f>IF(C489="","",IFERROR(VLOOKUP(C489,Saldo!$B$1:$C$9915,2,0),"CREAR EN SALDO"))</f>
        <v>CLAVIJA AEREA 15A PT AMARILLA</v>
      </c>
      <c r="F489" s="10">
        <v>1</v>
      </c>
      <c r="G489" s="4" t="s">
        <v>6452</v>
      </c>
    </row>
    <row r="490" spans="2:7">
      <c r="B490" s="14">
        <v>45720</v>
      </c>
      <c r="C490" s="3" t="s">
        <v>4042</v>
      </c>
      <c r="D490" s="4" t="str">
        <f>IF(C490="","",IFERROR(VLOOKUP(C490,Saldo!$B$1:$C$9915,2,0),"CREAR EN SALDO"))</f>
        <v>292101300 BALIN 12MM.ROVER</v>
      </c>
      <c r="F490" s="10">
        <v>1</v>
      </c>
      <c r="G490" s="4" t="s">
        <v>6452</v>
      </c>
    </row>
    <row r="491" spans="2:7">
      <c r="B491" s="14">
        <v>45720</v>
      </c>
      <c r="C491" s="3" t="s">
        <v>4202</v>
      </c>
      <c r="D491" s="4" t="str">
        <f>IF(C491="","",IFERROR(VLOOKUP(C491,Saldo!$B$1:$C$9915,2,0),"CREAR EN SALDO"))</f>
        <v>RACOR CODO 1/8X8MM NPT OD</v>
      </c>
      <c r="F491" s="10">
        <v>1</v>
      </c>
      <c r="G491" s="4" t="s">
        <v>6452</v>
      </c>
    </row>
    <row r="492" spans="2:7">
      <c r="B492" s="14">
        <v>45720</v>
      </c>
      <c r="C492" s="3" t="s">
        <v>4240</v>
      </c>
      <c r="D492" s="4" t="str">
        <f>IF(C492="","",IFERROR(VLOOKUP(C492,Saldo!$B$1:$C$9915,2,0),"CREAR EN SALDO"))</f>
        <v>TUBO LED18W/T8 6500K VIDRIO SYLVANIA</v>
      </c>
      <c r="F492" s="10">
        <v>1</v>
      </c>
      <c r="G492" s="4" t="s">
        <v>6452</v>
      </c>
    </row>
    <row r="493" spans="2:7">
      <c r="B493" s="14">
        <v>45720</v>
      </c>
      <c r="C493" s="3" t="s">
        <v>4243</v>
      </c>
      <c r="D493" s="4" t="str">
        <f>IF(C493="","",IFERROR(VLOOKUP(C493,Saldo!$B$1:$C$9915,2,0),"CREAR EN SALDO"))</f>
        <v>TUBO LED 9W T8 4000K 60CM 100/240V</v>
      </c>
      <c r="F493" s="10">
        <v>1</v>
      </c>
      <c r="G493" s="4" t="s">
        <v>6452</v>
      </c>
    </row>
    <row r="494" spans="2:7">
      <c r="B494" s="14">
        <v>45720</v>
      </c>
      <c r="C494" s="3" t="s">
        <v>4246</v>
      </c>
      <c r="D494" s="4" t="str">
        <f>IF(C494="","",IFERROR(VLOOKUP(C494,Saldo!$B$1:$C$9915,2,0),"CREAR EN SALDO"))</f>
        <v>SOCKET FLU JGO P/TUBO LED S/PREPUENTEAR</v>
      </c>
      <c r="F494" s="10">
        <v>2</v>
      </c>
      <c r="G494" s="4" t="s">
        <v>6452</v>
      </c>
    </row>
    <row r="495" spans="2:7">
      <c r="B495" s="14">
        <v>45720</v>
      </c>
      <c r="C495" s="3" t="s">
        <v>4276</v>
      </c>
      <c r="D495" s="4" t="str">
        <f>IF(C495="","",IFERROR(VLOOKUP(C495,Saldo!$B$1:$C$9915,2,0),"CREAR EN SALDO"))</f>
        <v>TORNILLO BCC 5X10MM</v>
      </c>
      <c r="F495" s="10">
        <v>4</v>
      </c>
      <c r="G495" s="4" t="s">
        <v>6452</v>
      </c>
    </row>
    <row r="496" spans="2:7">
      <c r="B496" s="14">
        <v>45720</v>
      </c>
      <c r="C496" s="3" t="s">
        <v>6448</v>
      </c>
      <c r="D496" s="4" t="str">
        <f>IF(C496="","",IFERROR(VLOOKUP(C496,Saldo!$B$1:$C$9915,2,0),"CREAR EN SALDO"))</f>
        <v>CREAR EN SALDO</v>
      </c>
      <c r="F496" s="10">
        <v>1</v>
      </c>
      <c r="G496" s="4" t="s">
        <v>6452</v>
      </c>
    </row>
    <row r="497" spans="1:7">
      <c r="B497" s="14">
        <v>45720</v>
      </c>
      <c r="C497" s="3" t="s">
        <v>4372</v>
      </c>
      <c r="D497" s="4" t="str">
        <f>IF(C497="","",IFERROR(VLOOKUP(C497,Saldo!$B$1:$C$9915,2,0),"CREAR EN SALDO"))</f>
        <v>TUERCA HEX 6.6 M5-0.8</v>
      </c>
      <c r="F497" s="10">
        <v>1</v>
      </c>
      <c r="G497" s="4" t="s">
        <v>6452</v>
      </c>
    </row>
    <row r="498" spans="1:7">
      <c r="B498" s="14">
        <v>45720</v>
      </c>
      <c r="C498" s="3" t="s">
        <v>4374</v>
      </c>
      <c r="D498" s="4" t="str">
        <f>IF(C498="","",IFERROR(VLOOKUP(C498,Saldo!$B$1:$C$9915,2,0),"CREAR EN SALDO"))</f>
        <v>TUERCA HEX 6.6 M6-1.0</v>
      </c>
      <c r="F498" s="10">
        <v>1</v>
      </c>
      <c r="G498" s="4" t="s">
        <v>6452</v>
      </c>
    </row>
    <row r="499" spans="1:7">
      <c r="B499" s="14">
        <v>45720</v>
      </c>
      <c r="C499" s="3" t="s">
        <v>5603</v>
      </c>
      <c r="D499" s="4" t="str">
        <f>IF(C499="","",IFERROR(VLOOKUP(C499,Saldo!$B$1:$C$9915,2,0),"CREAR EN SALDO"))</f>
        <v>ARANDELA PLANA M8 DIN 125</v>
      </c>
      <c r="F499" s="10">
        <v>6</v>
      </c>
      <c r="G499" s="4" t="s">
        <v>6452</v>
      </c>
    </row>
    <row r="500" spans="1:7">
      <c r="B500" s="14">
        <v>45720</v>
      </c>
      <c r="C500" s="3" t="s">
        <v>5561</v>
      </c>
      <c r="D500" s="4" t="str">
        <f>IF(C500="","",IFERROR(VLOOKUP(C500,Saldo!$B$1:$C$9915,2,0),"CREAR EN SALDO"))</f>
        <v>CLAVIJA 4X32 AZUL TCV0038</v>
      </c>
      <c r="F500" s="10">
        <v>1</v>
      </c>
      <c r="G500" s="4" t="s">
        <v>6452</v>
      </c>
    </row>
    <row r="501" spans="1:7">
      <c r="B501" s="14">
        <v>45720</v>
      </c>
      <c r="C501" s="3" t="s">
        <v>4538</v>
      </c>
      <c r="D501" s="4" t="str">
        <f>IF(C501="","",IFERROR(VLOOKUP(C501,Saldo!$B$1:$C$9915,2,0),"CREAR EN SALDO"))</f>
        <v>280106300 MUELLE C85 UNI 3823</v>
      </c>
      <c r="F501" s="10">
        <v>1</v>
      </c>
      <c r="G501" s="4" t="s">
        <v>6452</v>
      </c>
    </row>
    <row r="502" spans="1:7">
      <c r="B502" s="14">
        <v>45720</v>
      </c>
      <c r="C502" s="3" t="s">
        <v>6437</v>
      </c>
      <c r="D502" s="4" t="str">
        <f>IF(C502="","",IFERROR(VLOOKUP(C502,Saldo!$B$1:$C$9915,2,0),"CREAR EN SALDO"))</f>
        <v>CREAR EN SALDO</v>
      </c>
      <c r="F502" s="10">
        <v>1</v>
      </c>
      <c r="G502" s="4" t="s">
        <v>6452</v>
      </c>
    </row>
    <row r="503" spans="1:7">
      <c r="B503" s="14">
        <v>45720</v>
      </c>
      <c r="C503" s="3" t="s">
        <v>6449</v>
      </c>
      <c r="D503" s="4" t="str">
        <f>IF(C503="","",IFERROR(VLOOKUP(C503,Saldo!$B$1:$C$9915,2,0),"CREAR EN SALDO"))</f>
        <v>CREAR EN SALDO</v>
      </c>
      <c r="F503" s="10">
        <v>2</v>
      </c>
      <c r="G503" s="4" t="s">
        <v>6452</v>
      </c>
    </row>
    <row r="504" spans="1:7">
      <c r="B504" s="14">
        <v>45720</v>
      </c>
      <c r="C504" s="3" t="s">
        <v>4759</v>
      </c>
      <c r="D504" s="4" t="str">
        <f>IF(C504="","",IFERROR(VLOOKUP(C504,Saldo!$B$1:$C$9915,2,0),"CREAR EN SALDO"))</f>
        <v>2104A0208 INTERRUPTOR</v>
      </c>
      <c r="F504" s="10">
        <v>1</v>
      </c>
      <c r="G504" s="4" t="s">
        <v>6452</v>
      </c>
    </row>
    <row r="505" spans="1:7">
      <c r="B505" s="14">
        <v>45720</v>
      </c>
      <c r="C505" s="3" t="s">
        <v>6405</v>
      </c>
      <c r="D505" s="4" t="str">
        <f>IF(C505="","",IFERROR(VLOOKUP(C505,Saldo!$B$1:$C$9915,2,0),"CREAR EN SALDO"))</f>
        <v>CREAR EN SALDO</v>
      </c>
      <c r="F505" s="10">
        <v>4</v>
      </c>
      <c r="G505" s="4" t="s">
        <v>6452</v>
      </c>
    </row>
    <row r="506" spans="1:7">
      <c r="A506" s="5">
        <v>45720</v>
      </c>
      <c r="C506" s="3" t="s">
        <v>3452</v>
      </c>
      <c r="D506" s="4" t="str">
        <f>IF(C506="","",IFERROR(VLOOKUP(C506,Saldo!$B$1:$C$9915,2,0),"CREAR EN SALDO"))</f>
        <v>CONTACTO AUX 3SU1400-1AA10-1CA0 ROJO</v>
      </c>
      <c r="E506" s="9">
        <v>12</v>
      </c>
      <c r="G506" s="4" t="s">
        <v>6453</v>
      </c>
    </row>
    <row r="507" spans="1:7">
      <c r="A507" s="5">
        <v>45720</v>
      </c>
      <c r="C507" s="3" t="s">
        <v>3461</v>
      </c>
      <c r="D507" s="4" t="str">
        <f>IF(C507="","",IFERROR(VLOOKUP(C507,Saldo!$B$1:$C$9915,2,0),"CREAR EN SALDO"))</f>
        <v>MULTITOMA DE 6</v>
      </c>
      <c r="E507" s="9">
        <v>4</v>
      </c>
      <c r="G507" s="4" t="s">
        <v>6453</v>
      </c>
    </row>
    <row r="508" spans="1:7">
      <c r="A508" s="5">
        <v>45720</v>
      </c>
      <c r="C508" s="3" t="s">
        <v>5619</v>
      </c>
      <c r="D508" s="4" t="str">
        <f>IF(C508="","",IFERROR(VLOOKUP(C508,Saldo!$B$1:$C$9915,2,0),"CREAR EN SALDO"))</f>
        <v>CONTACTOR AUX 2NA-2NC 24 VDC S00</v>
      </c>
      <c r="E508" s="9">
        <v>6</v>
      </c>
      <c r="G508" s="4" t="s">
        <v>6454</v>
      </c>
    </row>
    <row r="509" spans="1:7">
      <c r="A509" s="5">
        <v>45720</v>
      </c>
      <c r="C509" s="3" t="s">
        <v>5621</v>
      </c>
      <c r="D509" s="4" t="str">
        <f>IF(C509="","",IFERROR(VLOOKUP(C509,Saldo!$B$1:$C$9915,2,0),"CREAR EN SALDO"))</f>
        <v>BLOQUE CONTACTO AUX 2NA-2NC</v>
      </c>
      <c r="E509" s="9">
        <v>4</v>
      </c>
      <c r="G509" s="4" t="s">
        <v>6454</v>
      </c>
    </row>
    <row r="510" spans="1:7">
      <c r="A510" s="5">
        <v>45720</v>
      </c>
      <c r="C510" s="3" t="s">
        <v>3792</v>
      </c>
      <c r="D510" s="4" t="str">
        <f>IF(C510="","",IFERROR(VLOOKUP(C510,Saldo!$B$1:$C$9915,2,0),"CREAR EN SALDO"))</f>
        <v>2701A0344-CORREA L=1264-8MGT-30.SC-WNT</v>
      </c>
      <c r="E510" s="9">
        <v>3</v>
      </c>
      <c r="G510" s="4" t="s">
        <v>6455</v>
      </c>
    </row>
    <row r="511" spans="1:7">
      <c r="B511" s="14">
        <v>45721</v>
      </c>
      <c r="C511" s="3" t="s">
        <v>3152</v>
      </c>
      <c r="D511" s="4" t="str">
        <f>IF(C511="","",IFERROR(VLOOKUP(C511,Saldo!$B$1:$C$9915,2,0),"CREAR EN SALDO"))</f>
        <v>ENCODER (2211A0111)</v>
      </c>
      <c r="F511" s="10">
        <v>1</v>
      </c>
      <c r="G511" s="4" t="s">
        <v>6456</v>
      </c>
    </row>
    <row r="512" spans="1:7">
      <c r="B512" s="14">
        <v>45721</v>
      </c>
      <c r="C512" s="3" t="s">
        <v>3155</v>
      </c>
      <c r="D512" s="4" t="str">
        <f>IF(C512="","",IFERROR(VLOOKUP(C512,Saldo!$B$1:$C$9915,2,0),"CREAR EN SALDO"))</f>
        <v xml:space="preserve"> FNAE050568 RULLO D 18 GODRONATO</v>
      </c>
      <c r="F512" s="10">
        <v>1</v>
      </c>
      <c r="G512" s="4" t="s">
        <v>6456</v>
      </c>
    </row>
    <row r="513" spans="1:7">
      <c r="B513" s="14">
        <v>45721</v>
      </c>
      <c r="C513" s="3" t="s">
        <v>3195</v>
      </c>
      <c r="D513" s="4" t="str">
        <f>IF(C513="","",IFERROR(VLOOKUP(C513,Saldo!$B$1:$C$9915,2,0),"CREAR EN SALDO"))</f>
        <v>DISCO CORTE PULIDORA 4.1/2 x 1 MM x 7/8</v>
      </c>
      <c r="F513" s="10">
        <v>1</v>
      </c>
      <c r="G513" s="4" t="s">
        <v>6456</v>
      </c>
    </row>
    <row r="514" spans="1:7">
      <c r="B514" s="14">
        <v>45721</v>
      </c>
      <c r="C514" s="3" t="s">
        <v>3209</v>
      </c>
      <c r="D514" s="4" t="str">
        <f>IF(C514="","",IFERROR(VLOOKUP(C514,Saldo!$B$1:$C$9915,2,0),"CREAR EN SALDO"))</f>
        <v>ZCRN ABRAZADERA 30-96 5.1/2-6.1/2" (14</v>
      </c>
      <c r="F514" s="10">
        <v>1</v>
      </c>
      <c r="G514" s="4" t="s">
        <v>6456</v>
      </c>
    </row>
    <row r="515" spans="1:7">
      <c r="B515" s="14">
        <v>45721</v>
      </c>
      <c r="C515" s="3" t="s">
        <v>5565</v>
      </c>
      <c r="D515" s="4" t="str">
        <f>IF(C515="","",IFERROR(VLOOKUP(C515,Saldo!$B$1:$C$9915,2,0),"CREAR EN SALDO"))</f>
        <v>290102300 RODAMIENTO 6001   2RS1  12- 28</v>
      </c>
      <c r="F515" s="10">
        <v>2</v>
      </c>
      <c r="G515" s="4" t="s">
        <v>6456</v>
      </c>
    </row>
    <row r="516" spans="1:7">
      <c r="B516" s="14">
        <v>45721</v>
      </c>
      <c r="C516" s="3" t="s">
        <v>3799</v>
      </c>
      <c r="D516" s="4" t="str">
        <f>IF(C516="","",IFERROR(VLOOKUP(C516,Saldo!$B$1:$C$9915,2,0),"CREAR EN SALDO"))</f>
        <v>RACOR UNION  RECTO 4MM OD</v>
      </c>
      <c r="F516" s="10">
        <v>1</v>
      </c>
      <c r="G516" s="4" t="s">
        <v>6456</v>
      </c>
    </row>
    <row r="517" spans="1:7">
      <c r="B517" s="14">
        <v>45721</v>
      </c>
      <c r="C517" s="3" t="s">
        <v>3803</v>
      </c>
      <c r="D517" s="4" t="str">
        <f>IF(C517="","",IFERROR(VLOOKUP(C517,Saldo!$B$1:$C$9915,2,0),"CREAR EN SALDO"))</f>
        <v>RACOR UNION RECTO 6MM OD</v>
      </c>
      <c r="F517" s="10">
        <v>2</v>
      </c>
      <c r="G517" s="4" t="s">
        <v>6456</v>
      </c>
    </row>
    <row r="518" spans="1:7">
      <c r="B518" s="14">
        <v>45721</v>
      </c>
      <c r="C518" s="3" t="s">
        <v>3806</v>
      </c>
      <c r="D518" s="4" t="str">
        <f>IF(C518="","",IFERROR(VLOOKUP(C518,Saldo!$B$1:$C$9915,2,0),"CREAR EN SALDO"))</f>
        <v>RACOR UNION T 6MM OD</v>
      </c>
      <c r="F518" s="10">
        <v>1</v>
      </c>
      <c r="G518" s="4" t="s">
        <v>6456</v>
      </c>
    </row>
    <row r="519" spans="1:7">
      <c r="B519" s="14">
        <v>45721</v>
      </c>
      <c r="C519" s="3" t="s">
        <v>3841</v>
      </c>
      <c r="D519" s="4" t="str">
        <f>IF(C519="","",IFERROR(VLOOKUP(C519,Saldo!$B$1:$C$9915,2,0),"CREAR EN SALDO"))</f>
        <v>AMARRA PLASTICA 25CM T10 BLANCA</v>
      </c>
      <c r="F519" s="10">
        <v>3</v>
      </c>
      <c r="G519" s="4" t="s">
        <v>6456</v>
      </c>
    </row>
    <row r="520" spans="1:7">
      <c r="B520" s="14">
        <v>45721</v>
      </c>
      <c r="C520" s="3" t="s">
        <v>3850</v>
      </c>
      <c r="D520" s="4" t="str">
        <f>IF(C520="","",IFERROR(VLOOKUP(C520,Saldo!$B$1:$C$9915,2,0),"CREAR EN SALDO"))</f>
        <v>LOCT SUPER BONDER 451 5g</v>
      </c>
      <c r="F520" s="10">
        <v>1</v>
      </c>
      <c r="G520" s="4" t="s">
        <v>6456</v>
      </c>
    </row>
    <row r="521" spans="1:7">
      <c r="B521" s="14">
        <v>45721</v>
      </c>
      <c r="C521" s="3" t="s">
        <v>4312</v>
      </c>
      <c r="D521" s="4" t="str">
        <f>IF(C521="","",IFERROR(VLOOKUP(C521,Saldo!$B$1:$C$9915,2,0),"CREAR EN SALDO"))</f>
        <v>TORNILLO BCC 8X80MM</v>
      </c>
      <c r="F521" s="10">
        <v>2</v>
      </c>
      <c r="G521" s="4" t="s">
        <v>6456</v>
      </c>
    </row>
    <row r="522" spans="1:7">
      <c r="B522" s="14">
        <v>45721</v>
      </c>
      <c r="C522" s="3" t="s">
        <v>4318</v>
      </c>
      <c r="D522" s="4" t="str">
        <f>IF(C522="","",IFERROR(VLOOKUP(C522,Saldo!$B$1:$C$9915,2,0),"CREAR EN SALDO"))</f>
        <v>TORNILLO BCC 10X20MM</v>
      </c>
      <c r="F522" s="10">
        <v>2</v>
      </c>
      <c r="G522" s="4" t="s">
        <v>6456</v>
      </c>
    </row>
    <row r="523" spans="1:7">
      <c r="B523" s="14">
        <v>45721</v>
      </c>
      <c r="C523" s="3" t="s">
        <v>4612</v>
      </c>
      <c r="D523" s="4" t="str">
        <f>IF(C523="","",IFERROR(VLOOKUP(C523,Saldo!$B$1:$C$9915,2,0),"CREAR EN SALDO"))</f>
        <v>TORNILLO HEX 8X40MM</v>
      </c>
      <c r="F523" s="10">
        <v>1</v>
      </c>
      <c r="G523" s="4" t="s">
        <v>6456</v>
      </c>
    </row>
    <row r="524" spans="1:7">
      <c r="B524" s="14">
        <v>45721</v>
      </c>
      <c r="C524" s="3" t="s">
        <v>4625</v>
      </c>
      <c r="D524" s="4" t="str">
        <f>IF(C524="","",IFERROR(VLOOKUP(C524,Saldo!$B$1:$C$9915,2,0),"CREAR EN SALDO"))</f>
        <v>CONTROL FLUJO SILENCIADOR 1/8 -6 NPT</v>
      </c>
      <c r="F524" s="10">
        <v>1</v>
      </c>
      <c r="G524" s="4" t="s">
        <v>6456</v>
      </c>
    </row>
    <row r="525" spans="1:7">
      <c r="B525" s="14">
        <v>45721</v>
      </c>
      <c r="C525" s="3" t="s">
        <v>6449</v>
      </c>
      <c r="D525" s="4" t="str">
        <f>IF(C525="","",IFERROR(VLOOKUP(C525,Saldo!$B$1:$C$9915,2,0),"CREAR EN SALDO"))</f>
        <v>CREAR EN SALDO</v>
      </c>
      <c r="F525" s="10">
        <v>4</v>
      </c>
      <c r="G525" s="4" t="s">
        <v>6456</v>
      </c>
    </row>
    <row r="526" spans="1:7">
      <c r="B526" s="14">
        <v>45721</v>
      </c>
      <c r="C526" s="3" t="s">
        <v>4848</v>
      </c>
      <c r="D526" s="4" t="str">
        <f>IF(C526="","",IFERROR(VLOOKUP(C526,Saldo!$B$1:$C$9915,2,0),"CREAR EN SALDO"))</f>
        <v>ANILLO SEEGER EXTERIOR A-11</v>
      </c>
      <c r="F526" s="10">
        <v>1</v>
      </c>
      <c r="G526" s="4" t="s">
        <v>6456</v>
      </c>
    </row>
    <row r="527" spans="1:7">
      <c r="B527" s="14">
        <v>45721</v>
      </c>
      <c r="C527" s="3" t="s">
        <v>5288</v>
      </c>
      <c r="D527" s="4" t="str">
        <f>IF(C527="","",IFERROR(VLOOKUP(C527,Saldo!$B$1:$C$9915,2,0),"CREAR EN SALDO"))</f>
        <v>3025A0185 LENGUETA 4X4X80</v>
      </c>
      <c r="F527" s="10">
        <v>1</v>
      </c>
      <c r="G527" s="4" t="s">
        <v>6456</v>
      </c>
    </row>
    <row r="528" spans="1:7">
      <c r="A528" s="5">
        <v>45721</v>
      </c>
      <c r="C528" s="3" t="s">
        <v>4228</v>
      </c>
      <c r="D528" s="4" t="str">
        <f>IF(C528="","",IFERROR(VLOOKUP(C528,Saldo!$B$1:$C$9915,2,0),"CREAR EN SALDO"))</f>
        <v>LUBRICANTE CRC GRAFITO MOLIBDENO 430ml</v>
      </c>
      <c r="E528" s="9">
        <v>2</v>
      </c>
      <c r="G528" s="4" t="s">
        <v>6457</v>
      </c>
    </row>
    <row r="529" spans="2:7">
      <c r="B529" s="14">
        <v>45722</v>
      </c>
      <c r="C529" s="3" t="s">
        <v>748</v>
      </c>
      <c r="D529" s="4" t="str">
        <f>IF(C529="","",IFERROR(VLOOKUP(C529,Saldo!$B$1:$C$9915,2,0),"CREAR EN SALDO"))</f>
        <v>2123A0065 BLOQUE CONTACTO 1NO ZBE-101 VE</v>
      </c>
      <c r="F529" s="10">
        <v>1</v>
      </c>
      <c r="G529" s="4" t="s">
        <v>6458</v>
      </c>
    </row>
    <row r="530" spans="2:7">
      <c r="B530" s="14">
        <v>45722</v>
      </c>
      <c r="C530" s="3" t="s">
        <v>798</v>
      </c>
      <c r="D530" s="4" t="str">
        <f>IF(C530="","",IFERROR(VLOOKUP(C530,Saldo!$B$1:$C$9915,2,0),"CREAR EN SALDO"))</f>
        <v>2703A0020 CORREA 500L/1270PL</v>
      </c>
      <c r="F530" s="10">
        <v>1</v>
      </c>
      <c r="G530" s="4" t="s">
        <v>6458</v>
      </c>
    </row>
    <row r="531" spans="2:7">
      <c r="B531" s="14">
        <v>45722</v>
      </c>
      <c r="C531" s="3" t="s">
        <v>1171</v>
      </c>
      <c r="D531" s="4" t="str">
        <f>IF(C531="","",IFERROR(VLOOKUP(C531,Saldo!$B$1:$C$9915,2,0),"CREAR EN SALDO"))</f>
        <v>750123360 GUARNICION O VINILO.ROVER</v>
      </c>
      <c r="F531" s="10">
        <v>1</v>
      </c>
      <c r="G531" s="4" t="s">
        <v>6458</v>
      </c>
    </row>
    <row r="532" spans="2:7">
      <c r="B532" s="14">
        <v>45722</v>
      </c>
      <c r="C532" s="3" t="s">
        <v>2379</v>
      </c>
      <c r="D532" s="4" t="str">
        <f>IF(C532="","",IFERROR(VLOOKUP(C532,Saldo!$B$1:$C$9915,2,0),"CREAR EN SALDO"))</f>
        <v>RODAMIENTO 6000 2RS C3</v>
      </c>
      <c r="F532" s="10">
        <v>2</v>
      </c>
      <c r="G532" s="4" t="s">
        <v>6458</v>
      </c>
    </row>
    <row r="533" spans="2:7">
      <c r="B533" s="14">
        <v>45722</v>
      </c>
      <c r="C533" s="3" t="s">
        <v>2969</v>
      </c>
      <c r="D533" s="4" t="str">
        <f>IF(C533="","",IFERROR(VLOOKUP(C533,Saldo!$B$1:$C$9915,2,0),"CREAR EN SALDO"))</f>
        <v>UNION EMT 3/4</v>
      </c>
      <c r="F533" s="10">
        <v>1</v>
      </c>
      <c r="G533" s="4" t="s">
        <v>6458</v>
      </c>
    </row>
    <row r="534" spans="2:7">
      <c r="B534" s="14">
        <v>45722</v>
      </c>
      <c r="C534" s="3" t="s">
        <v>3152</v>
      </c>
      <c r="D534" s="4" t="str">
        <f>IF(C534="","",IFERROR(VLOOKUP(C534,Saldo!$B$1:$C$9915,2,0),"CREAR EN SALDO"))</f>
        <v>ENCODER (2211A0111)</v>
      </c>
      <c r="F534" s="10">
        <v>1</v>
      </c>
      <c r="G534" s="4" t="s">
        <v>6458</v>
      </c>
    </row>
    <row r="535" spans="2:7">
      <c r="B535" s="14">
        <v>45722</v>
      </c>
      <c r="C535" s="3" t="s">
        <v>3168</v>
      </c>
      <c r="D535" s="4" t="str">
        <f>IF(C535="","",IFERROR(VLOOKUP(C535,Saldo!$B$1:$C$9915,2,0),"CREAR EN SALDO"))</f>
        <v>CINTA AISLANTE SUPER 33 SCOTCH MARCA 3M</v>
      </c>
      <c r="F535" s="10">
        <v>1</v>
      </c>
      <c r="G535" s="4" t="s">
        <v>6458</v>
      </c>
    </row>
    <row r="536" spans="2:7">
      <c r="B536" s="14">
        <v>45722</v>
      </c>
      <c r="C536" s="3" t="s">
        <v>3764</v>
      </c>
      <c r="D536" s="4" t="str">
        <f>IF(C536="","",IFERROR(VLOOKUP(C536,Saldo!$B$1:$C$9915,2,0),"CREAR EN SALDO"))</f>
        <v>H0102DE262D0 FICHA</v>
      </c>
      <c r="F536" s="10">
        <v>1</v>
      </c>
      <c r="G536" s="4" t="s">
        <v>6458</v>
      </c>
    </row>
    <row r="537" spans="2:7">
      <c r="B537" s="14">
        <v>45722</v>
      </c>
      <c r="C537" s="3" t="s">
        <v>3797</v>
      </c>
      <c r="D537" s="4" t="str">
        <f>IF(C537="","",IFERROR(VLOOKUP(C537,Saldo!$B$1:$C$9915,2,0),"CREAR EN SALDO"))</f>
        <v>RACOR RECTO 1/8 NPT- 4MM OD</v>
      </c>
      <c r="F537" s="10">
        <v>1</v>
      </c>
      <c r="G537" s="4" t="s">
        <v>6458</v>
      </c>
    </row>
    <row r="538" spans="2:7">
      <c r="B538" s="14">
        <v>45722</v>
      </c>
      <c r="C538" s="3" t="s">
        <v>3835</v>
      </c>
      <c r="D538" s="4" t="str">
        <f>IF(C538="","",IFERROR(VLOOKUP(C538,Saldo!$B$1:$C$9915,2,0),"CREAR EN SALDO"))</f>
        <v>AMARRA PLASTICA 15CM T6 BLANCA</v>
      </c>
      <c r="F538" s="10">
        <v>12</v>
      </c>
      <c r="G538" s="4" t="s">
        <v>6458</v>
      </c>
    </row>
    <row r="539" spans="2:7">
      <c r="B539" s="14">
        <v>45722</v>
      </c>
      <c r="C539" s="3" t="s">
        <v>3841</v>
      </c>
      <c r="D539" s="4" t="str">
        <f>IF(C539="","",IFERROR(VLOOKUP(C539,Saldo!$B$1:$C$9915,2,0),"CREAR EN SALDO"))</f>
        <v>AMARRA PLASTICA 25CM T10 BLANCA</v>
      </c>
      <c r="F539" s="10">
        <v>19</v>
      </c>
      <c r="G539" s="4" t="s">
        <v>6458</v>
      </c>
    </row>
    <row r="540" spans="2:7">
      <c r="B540" s="14">
        <v>45722</v>
      </c>
      <c r="C540" s="3" t="s">
        <v>5547</v>
      </c>
      <c r="D540" s="4" t="str">
        <f>IF(C540="","",IFERROR(VLOOKUP(C540,Saldo!$B$1:$C$9915,2,0),"CREAR EN SALDO"))</f>
        <v>CINTA ROTULADORA 12MM DYMO</v>
      </c>
      <c r="F540" s="10">
        <v>1</v>
      </c>
      <c r="G540" s="4" t="s">
        <v>6458</v>
      </c>
    </row>
    <row r="541" spans="2:7">
      <c r="B541" s="14">
        <v>45722</v>
      </c>
      <c r="C541" s="3" t="s">
        <v>3930</v>
      </c>
      <c r="D541" s="4" t="str">
        <f>IF(C541="","",IFERROR(VLOOKUP(C541,Saldo!$B$1:$C$9915,2,0),"CREAR EN SALDO"))</f>
        <v>RACOR UNION T 4MM OD</v>
      </c>
      <c r="F541" s="10">
        <v>1</v>
      </c>
      <c r="G541" s="4" t="s">
        <v>6458</v>
      </c>
    </row>
    <row r="542" spans="2:7">
      <c r="B542" s="14">
        <v>45722</v>
      </c>
      <c r="C542" s="3" t="s">
        <v>3937</v>
      </c>
      <c r="D542" s="4" t="str">
        <f>IF(C542="","",IFERROR(VLOOKUP(C542,Saldo!$B$1:$C$9915,2,0),"CREAR EN SALDO"))</f>
        <v>RACOR UNION RECTO 8MM OD</v>
      </c>
      <c r="F542" s="10">
        <v>1</v>
      </c>
      <c r="G542" s="4" t="s">
        <v>6458</v>
      </c>
    </row>
    <row r="543" spans="2:7">
      <c r="B543" s="14">
        <v>45722</v>
      </c>
      <c r="C543" s="3" t="s">
        <v>3959</v>
      </c>
      <c r="D543" s="4" t="str">
        <f>IF(C543="","",IFERROR(VLOOKUP(C543,Saldo!$B$1:$C$9915,2,0),"CREAR EN SALDO"))</f>
        <v>TOMA AEREA 15A PT AMARILLA</v>
      </c>
      <c r="F543" s="10">
        <v>1</v>
      </c>
      <c r="G543" s="4" t="s">
        <v>6458</v>
      </c>
    </row>
    <row r="544" spans="2:7">
      <c r="B544" s="14">
        <v>45722</v>
      </c>
      <c r="C544" s="3" t="s">
        <v>3962</v>
      </c>
      <c r="D544" s="4" t="str">
        <f>IF(C544="","",IFERROR(VLOOKUP(C544,Saldo!$B$1:$C$9915,2,0),"CREAR EN SALDO"))</f>
        <v>CLAVIJA AEREA 15A PT AMARILLA</v>
      </c>
      <c r="F544" s="10">
        <v>1</v>
      </c>
      <c r="G544" s="4" t="s">
        <v>6458</v>
      </c>
    </row>
    <row r="545" spans="1:7">
      <c r="B545" s="14">
        <v>45722</v>
      </c>
      <c r="C545" s="3" t="s">
        <v>4161</v>
      </c>
      <c r="D545" s="4" t="str">
        <f>IF(C545="","",IFERROR(VLOOKUP(C545,Saldo!$B$1:$C$9915,2,0),"CREAR EN SALDO"))</f>
        <v>RACOR CODO ROSCA M5 X4 MM OD</v>
      </c>
      <c r="F545" s="10">
        <v>1</v>
      </c>
      <c r="G545" s="4" t="s">
        <v>6458</v>
      </c>
    </row>
    <row r="546" spans="1:7">
      <c r="B546" s="14">
        <v>45722</v>
      </c>
      <c r="C546" s="3" t="s">
        <v>4226</v>
      </c>
      <c r="D546" s="4" t="str">
        <f>IF(C546="","",IFERROR(VLOOKUP(C546,Saldo!$B$1:$C$9915,2,0),"CREAR EN SALDO"))</f>
        <v>CANDADO YALE 110-40 BRONCE 40MM</v>
      </c>
      <c r="F546" s="10">
        <v>1</v>
      </c>
      <c r="G546" s="4" t="s">
        <v>6458</v>
      </c>
    </row>
    <row r="547" spans="1:7">
      <c r="B547" s="14">
        <v>45722</v>
      </c>
      <c r="C547" s="3" t="s">
        <v>4374</v>
      </c>
      <c r="D547" s="4" t="str">
        <f>IF(C547="","",IFERROR(VLOOKUP(C547,Saldo!$B$1:$C$9915,2,0),"CREAR EN SALDO"))</f>
        <v>TUERCA HEX 6.6 M6-1.0</v>
      </c>
      <c r="F547" s="10">
        <v>10</v>
      </c>
      <c r="G547" s="4" t="s">
        <v>6458</v>
      </c>
    </row>
    <row r="548" spans="1:7">
      <c r="B548" s="14">
        <v>45722</v>
      </c>
      <c r="C548" s="3" t="s">
        <v>6459</v>
      </c>
      <c r="D548" s="4" t="str">
        <f>IF(C548="","",IFERROR(VLOOKUP(C548,Saldo!$B$1:$C$9915,2,0),"CREAR EN SALDO"))</f>
        <v>CREAR EN SALDO</v>
      </c>
      <c r="F548" s="10">
        <v>2</v>
      </c>
      <c r="G548" s="4" t="s">
        <v>6458</v>
      </c>
    </row>
    <row r="549" spans="1:7">
      <c r="B549" s="14">
        <v>45722</v>
      </c>
      <c r="C549" s="3" t="s">
        <v>4536</v>
      </c>
      <c r="D549" s="4" t="str">
        <f>IF(C549="","",IFERROR(VLOOKUP(C549,Saldo!$B$1:$C$9915,2,0),"CREAR EN SALDO"))</f>
        <v>L0815L0025 TORNILLO SIN FIN.SELCO 108</v>
      </c>
      <c r="F549" s="10">
        <v>1</v>
      </c>
      <c r="G549" s="4" t="s">
        <v>6458</v>
      </c>
    </row>
    <row r="550" spans="1:7">
      <c r="B550" s="14">
        <v>45722</v>
      </c>
      <c r="C550" s="3" t="s">
        <v>4850</v>
      </c>
      <c r="D550" s="4" t="str">
        <f>IF(C550="","",IFERROR(VLOOKUP(C550,Saldo!$B$1:$C$9915,2,0),"CREAR EN SALDO"))</f>
        <v>ANILLO SEEGER EXTERIOR A-12</v>
      </c>
      <c r="F550" s="10">
        <v>2</v>
      </c>
      <c r="G550" s="4" t="s">
        <v>6458</v>
      </c>
    </row>
    <row r="551" spans="1:7">
      <c r="B551" s="14">
        <v>45722</v>
      </c>
      <c r="C551" s="3" t="s">
        <v>5198</v>
      </c>
      <c r="D551" s="4" t="str">
        <f>IF(C551="","",IFERROR(VLOOKUP(C551,Saldo!$B$1:$C$9915,2,0),"CREAR EN SALDO"))</f>
        <v>CONTROL FLUJO LINEA 6MM</v>
      </c>
      <c r="F551" s="10">
        <v>2</v>
      </c>
      <c r="G551" s="4" t="s">
        <v>6458</v>
      </c>
    </row>
    <row r="552" spans="1:7">
      <c r="B552" s="14">
        <v>45722</v>
      </c>
      <c r="C552" s="3" t="s">
        <v>5491</v>
      </c>
      <c r="D552" s="4" t="str">
        <f>IF(C552="","",IFERROR(VLOOKUP(C552,Saldo!$B$1:$C$9915,2,0),"CREAR EN SALDO"))</f>
        <v>L1621L0011 PERNO SELCO 2</v>
      </c>
      <c r="F552" s="10">
        <v>1</v>
      </c>
      <c r="G552" s="4" t="s">
        <v>6458</v>
      </c>
    </row>
    <row r="553" spans="1:7">
      <c r="A553" s="5">
        <v>45722</v>
      </c>
      <c r="C553" s="3" t="s">
        <v>5587</v>
      </c>
      <c r="D553" s="4" t="str">
        <f>IF(C553="","",IFERROR(VLOOKUP(C553,Saldo!$B$1:$C$9915,2,0),"CREAR EN SALDO"))</f>
        <v>2914A0157 PATIN 1651-214-10 STAR 25.</v>
      </c>
      <c r="E553" s="9">
        <v>4</v>
      </c>
      <c r="G553" s="4" t="s">
        <v>6460</v>
      </c>
    </row>
    <row r="554" spans="1:7">
      <c r="A554" s="5">
        <v>45722</v>
      </c>
      <c r="C554" s="3" t="s">
        <v>3386</v>
      </c>
      <c r="D554" s="4" t="str">
        <f>IF(C554="","",IFERROR(VLOOKUP(C554,Saldo!$B$1:$C$9915,2,0),"CREAR EN SALDO"))</f>
        <v>2914A2082 PATTINO LARGO 20/40 – INA.</v>
      </c>
      <c r="E554" s="9">
        <v>4</v>
      </c>
      <c r="G554" s="4" t="s">
        <v>6460</v>
      </c>
    </row>
    <row r="555" spans="1:7">
      <c r="A555" s="5">
        <v>45722</v>
      </c>
      <c r="C555" s="3" t="s">
        <v>3388</v>
      </c>
      <c r="D555" s="4" t="str">
        <f>IF(C555="","",IFERROR(VLOOKUP(C555,Saldo!$B$1:$C$9915,2,0),"CREAR EN SALDO"))</f>
        <v>2914A1886 GUIDA 20/40x150-INA-SCHAEFFLER</v>
      </c>
      <c r="E555" s="9">
        <v>4</v>
      </c>
      <c r="G555" s="4" t="s">
        <v>6460</v>
      </c>
    </row>
    <row r="556" spans="1:7">
      <c r="A556" s="5">
        <v>45722</v>
      </c>
      <c r="C556" s="3" t="s">
        <v>5623</v>
      </c>
      <c r="D556" s="4" t="str">
        <f>IF(C556="","",IFERROR(VLOOKUP(C556,Saldo!$B$1:$C$9915,2,0),"CREAR EN SALDO"))</f>
        <v>L6490L0005 2159A0033 CABLE CONECT ROVER</v>
      </c>
      <c r="E556" s="9">
        <v>1</v>
      </c>
      <c r="G556" s="4" t="s">
        <v>6461</v>
      </c>
    </row>
    <row r="557" spans="1:7">
      <c r="A557" s="5">
        <v>45722</v>
      </c>
      <c r="C557" s="3" t="s">
        <v>5626</v>
      </c>
      <c r="D557" s="4" t="str">
        <f>IF(C557="","",IFERROR(VLOOKUP(C557,Saldo!$B$1:$C$9915,2,0),"CREAR EN SALDO"))</f>
        <v>L6490L0006 2159A0033 CABLE 2CN ROVER</v>
      </c>
      <c r="E557" s="9">
        <v>1</v>
      </c>
      <c r="G557" s="4" t="s">
        <v>6461</v>
      </c>
    </row>
    <row r="558" spans="1:7">
      <c r="C558" s="3" t="s">
        <v>5612</v>
      </c>
      <c r="D558" s="4" t="str">
        <f>IF(C558="","",IFERROR(VLOOKUP(C558,Saldo!$B$1:$C$9915,2,0),"CREAR EN SALDO"))</f>
        <v>CSCY300001 FILTRO SKIPPER</v>
      </c>
      <c r="E558" s="9">
        <v>2</v>
      </c>
      <c r="G558" s="4" t="s">
        <v>6462</v>
      </c>
    </row>
    <row r="559" spans="1:7">
      <c r="C559" s="3" t="s">
        <v>5615</v>
      </c>
      <c r="D559" s="4" t="str">
        <f>IF(C559="","",IFERROR(VLOOKUP(C559,Saldo!$B$1:$C$9915,2,0),"CREAR EN SALDO"))</f>
        <v>CCDE250005 FILTRO SKIPPER</v>
      </c>
      <c r="E559" s="9">
        <v>2</v>
      </c>
      <c r="G559" s="4" t="s">
        <v>6462</v>
      </c>
    </row>
    <row r="560" spans="1:7">
      <c r="C560" s="3" t="s">
        <v>5628</v>
      </c>
      <c r="D560" s="4" t="str">
        <f>IF(C560="","",IFERROR(VLOOKUP(C560,Saldo!$B$1:$C$9915,2,0),"CREAR EN SALDO"))</f>
        <v>TORNILLO DE RECICLAD DE BOLAS(0815A0467</v>
      </c>
      <c r="E560" s="9">
        <v>2</v>
      </c>
      <c r="G560" s="4" t="s">
        <v>6463</v>
      </c>
    </row>
    <row r="561" spans="2:7">
      <c r="B561" s="14">
        <v>45723</v>
      </c>
      <c r="C561" s="3" t="s">
        <v>176</v>
      </c>
      <c r="D561" s="4" t="str">
        <f>IF(C561="","",IFERROR(VLOOKUP(C561,Saldo!$B$1:$C$9915,2,0),"CREAR EN SALDO"))</f>
        <v>ANILLO ESTANCO  3110A1676</v>
      </c>
      <c r="F561" s="10">
        <v>1</v>
      </c>
      <c r="G561" s="4" t="s">
        <v>6464</v>
      </c>
    </row>
    <row r="562" spans="2:7">
      <c r="B562" s="14">
        <v>45723</v>
      </c>
      <c r="C562" s="3" t="s">
        <v>1538</v>
      </c>
      <c r="D562" s="4" t="str">
        <f>IF(C562="","",IFERROR(VLOOKUP(C562,Saldo!$B$1:$C$9915,2,0),"CREAR EN SALDO"))</f>
        <v>LENGUENTA A 8x7x45 302521100</v>
      </c>
      <c r="F562" s="10">
        <v>2</v>
      </c>
      <c r="G562" s="4" t="s">
        <v>6464</v>
      </c>
    </row>
    <row r="563" spans="2:7">
      <c r="B563" s="14">
        <v>45723</v>
      </c>
      <c r="C563" s="3" t="s">
        <v>1841</v>
      </c>
      <c r="D563" s="4" t="str">
        <f>IF(C563="","",IFERROR(VLOOKUP(C563,Saldo!$B$1:$C$9915,2,0),"CREAR EN SALDO"))</f>
        <v>ORING32.99*2.62 - OR 3131</v>
      </c>
      <c r="F563" s="10">
        <v>4</v>
      </c>
      <c r="G563" s="4" t="s">
        <v>6464</v>
      </c>
    </row>
    <row r="564" spans="2:7">
      <c r="B564" s="14">
        <v>45723</v>
      </c>
      <c r="C564" s="3" t="s">
        <v>3171</v>
      </c>
      <c r="D564" s="4" t="str">
        <f>IF(C564="","",IFERROR(VLOOKUP(C564,Saldo!$B$1:$C$9915,2,0),"CREAR EN SALDO"))</f>
        <v>LIMPIADOR ELECTRONICO</v>
      </c>
      <c r="F564" s="10">
        <v>1</v>
      </c>
      <c r="G564" s="4" t="s">
        <v>6464</v>
      </c>
    </row>
    <row r="565" spans="2:7">
      <c r="B565" s="14">
        <v>45723</v>
      </c>
      <c r="C565" s="3" t="s">
        <v>3461</v>
      </c>
      <c r="D565" s="4" t="str">
        <f>IF(C565="","",IFERROR(VLOOKUP(C565,Saldo!$B$1:$C$9915,2,0),"CREAR EN SALDO"))</f>
        <v>MULTITOMA DE 6</v>
      </c>
      <c r="F565" s="10">
        <v>1</v>
      </c>
      <c r="G565" s="4" t="s">
        <v>6464</v>
      </c>
    </row>
    <row r="566" spans="2:7">
      <c r="B566" s="14">
        <v>45723</v>
      </c>
      <c r="C566" s="3" t="s">
        <v>3835</v>
      </c>
      <c r="D566" s="4" t="str">
        <f>IF(C566="","",IFERROR(VLOOKUP(C566,Saldo!$B$1:$C$9915,2,0),"CREAR EN SALDO"))</f>
        <v>AMARRA PLASTICA 15CM T6 BLANCA</v>
      </c>
      <c r="F566" s="10">
        <v>3</v>
      </c>
      <c r="G566" s="4" t="s">
        <v>6464</v>
      </c>
    </row>
    <row r="567" spans="2:7">
      <c r="B567" s="14">
        <v>45723</v>
      </c>
      <c r="C567" s="3" t="s">
        <v>3841</v>
      </c>
      <c r="D567" s="4" t="str">
        <f>IF(C567="","",IFERROR(VLOOKUP(C567,Saldo!$B$1:$C$9915,2,0),"CREAR EN SALDO"))</f>
        <v>AMARRA PLASTICA 25CM T10 BLANCA</v>
      </c>
      <c r="F567" s="10">
        <v>2</v>
      </c>
      <c r="G567" s="4" t="s">
        <v>6464</v>
      </c>
    </row>
    <row r="568" spans="2:7">
      <c r="B568" s="14">
        <v>45723</v>
      </c>
      <c r="C568" s="3" t="s">
        <v>3850</v>
      </c>
      <c r="D568" s="4" t="str">
        <f>IF(C568="","",IFERROR(VLOOKUP(C568,Saldo!$B$1:$C$9915,2,0),"CREAR EN SALDO"))</f>
        <v>LOCT SUPER BONDER 451 5g</v>
      </c>
      <c r="F568" s="10">
        <v>1</v>
      </c>
      <c r="G568" s="4" t="s">
        <v>6464</v>
      </c>
    </row>
    <row r="569" spans="2:7">
      <c r="B569" s="14">
        <v>45723</v>
      </c>
      <c r="C569" s="3" t="s">
        <v>6429</v>
      </c>
      <c r="D569" s="4" t="str">
        <f>IF(C569="","",IFERROR(VLOOKUP(C569,Saldo!$B$1:$C$9915,2,0),"CREAR EN SALDO"))</f>
        <v>CREAR EN SALDO</v>
      </c>
      <c r="F569" s="10">
        <v>2</v>
      </c>
      <c r="G569" s="4" t="s">
        <v>6464</v>
      </c>
    </row>
    <row r="570" spans="2:7">
      <c r="B570" s="14">
        <v>45723</v>
      </c>
      <c r="C570" s="3" t="s">
        <v>4435</v>
      </c>
      <c r="D570" s="4" t="str">
        <f>IF(C570="","",IFERROR(VLOOKUP(C570,Saldo!$B$1:$C$9915,2,0),"CREAR EN SALDO"))</f>
        <v>VALVULA DE PASO 6 MM OD</v>
      </c>
      <c r="F570" s="10">
        <v>2</v>
      </c>
      <c r="G570" s="4" t="s">
        <v>6464</v>
      </c>
    </row>
    <row r="571" spans="2:7">
      <c r="B571" s="14">
        <v>45723</v>
      </c>
      <c r="C571" s="3" t="s">
        <v>5599</v>
      </c>
      <c r="D571" s="4" t="str">
        <f>IF(C571="","",IFERROR(VLOOKUP(C571,Saldo!$B$1:$C$9915,2,0),"CREAR EN SALDO"))</f>
        <v>LUBRICANTE PENETRANTE ROST OFF</v>
      </c>
      <c r="F571" s="10">
        <v>1</v>
      </c>
      <c r="G571" s="4" t="s">
        <v>6464</v>
      </c>
    </row>
    <row r="572" spans="2:7">
      <c r="B572" s="14">
        <v>45723</v>
      </c>
      <c r="C572" s="3" t="s">
        <v>6381</v>
      </c>
      <c r="D572" s="4" t="str">
        <f>IF(C572="","",IFERROR(VLOOKUP(C572,Saldo!$B$1:$C$9915,2,0),"CREAR EN SALDO"))</f>
        <v>CREAR EN SALDO</v>
      </c>
      <c r="F572" s="10">
        <v>2</v>
      </c>
      <c r="G572" s="4" t="s">
        <v>6464</v>
      </c>
    </row>
    <row r="573" spans="2:7">
      <c r="B573" s="14">
        <v>45723</v>
      </c>
      <c r="C573" s="3" t="s">
        <v>4619</v>
      </c>
      <c r="D573" s="4" t="str">
        <f>IF(C573="","",IFERROR(VLOOKUP(C573,Saldo!$B$1:$C$9915,2,0),"CREAR EN SALDO"))</f>
        <v>TORNILLO HEX 12X60MM</v>
      </c>
      <c r="F573" s="10">
        <v>1</v>
      </c>
      <c r="G573" s="4" t="s">
        <v>6464</v>
      </c>
    </row>
    <row r="574" spans="2:7">
      <c r="B574" s="14">
        <v>45723</v>
      </c>
      <c r="C574" s="3" t="s">
        <v>4793</v>
      </c>
      <c r="D574" s="4" t="str">
        <f>IF(C574="","",IFERROR(VLOOKUP(C574,Saldo!$B$1:$C$9915,2,0),"CREAR EN SALDO"))</f>
        <v>TRABAROSCAS ALTA RESIST LOC 271-15ML</v>
      </c>
      <c r="E574" s="9">
        <v>10</v>
      </c>
      <c r="F574" s="10">
        <v>1</v>
      </c>
      <c r="G574" s="4" t="s">
        <v>6464</v>
      </c>
    </row>
    <row r="575" spans="2:7">
      <c r="B575" s="14">
        <v>45723</v>
      </c>
      <c r="C575" s="3" t="s">
        <v>5205</v>
      </c>
      <c r="D575" s="4" t="str">
        <f>IF(C575="","",IFERROR(VLOOKUP(C575,Saldo!$B$1:$C$9915,2,0),"CREAR EN SALDO"))</f>
        <v>BUEJE BRONCE SOPORTE EJE.SELCO</v>
      </c>
      <c r="F575" s="10">
        <v>1</v>
      </c>
      <c r="G575" s="4" t="s">
        <v>6464</v>
      </c>
    </row>
    <row r="576" spans="2:7">
      <c r="B576" s="14">
        <v>45723</v>
      </c>
      <c r="C576" s="3" t="s">
        <v>5619</v>
      </c>
      <c r="D576" s="4" t="str">
        <f>IF(C576="","",IFERROR(VLOOKUP(C576,Saldo!$B$1:$C$9915,2,0),"CREAR EN SALDO"))</f>
        <v>CONTACTOR AUX 2NA-2NC 24 VDC S00</v>
      </c>
      <c r="F576" s="10">
        <v>1</v>
      </c>
      <c r="G576" s="4" t="s">
        <v>6464</v>
      </c>
    </row>
    <row r="577" spans="1:7">
      <c r="A577" s="5">
        <v>45723</v>
      </c>
      <c r="B577" s="14"/>
      <c r="C577" s="3" t="s">
        <v>5578</v>
      </c>
      <c r="D577" s="4" t="str">
        <f>IF(C577="","",IFERROR(VLOOKUP(C577,Saldo!$B$1:$C$9915,2,0),"CREAR EN SALDO"))</f>
        <v>BOBINA 24V/1W ELEC VALVULA 2120A0071</v>
      </c>
      <c r="E577" s="9">
        <v>8</v>
      </c>
      <c r="G577" s="4" t="s">
        <v>6465</v>
      </c>
    </row>
    <row r="578" spans="1:7">
      <c r="A578" s="5">
        <v>45723</v>
      </c>
      <c r="B578" s="14"/>
      <c r="C578" s="3" t="s">
        <v>3861</v>
      </c>
      <c r="D578" s="4" t="str">
        <f>IF(C578="","",IFERROR(VLOOKUP(C578,Saldo!$B$1:$C$9915,2,0),"CREAR EN SALDO"))</f>
        <v>VALVULA CONTROL FLUJO 5X4MM (T2904M5P)</v>
      </c>
      <c r="E578" s="9">
        <v>5</v>
      </c>
      <c r="G578" s="4" t="s">
        <v>6465</v>
      </c>
    </row>
    <row r="579" spans="1:7">
      <c r="A579" s="5">
        <v>45723</v>
      </c>
      <c r="B579" s="14"/>
      <c r="C579" s="3" t="s">
        <v>4755</v>
      </c>
      <c r="D579" s="4" t="str">
        <f>IF(C579="","",IFERROR(VLOOKUP(C579,Saldo!$B$1:$C$9915,2,0),"CREAR EN SALDO"))</f>
        <v>RACOR RECTO 1/4 NPT X 12MM OD</v>
      </c>
      <c r="E579" s="9">
        <v>10</v>
      </c>
      <c r="G579" s="4" t="s">
        <v>6465</v>
      </c>
    </row>
    <row r="580" spans="1:7">
      <c r="A580" s="5">
        <v>45723</v>
      </c>
      <c r="B580" s="14"/>
      <c r="C580" s="3" t="s">
        <v>4158</v>
      </c>
      <c r="D580" s="4" t="str">
        <f>IF(C580="","",IFERROR(VLOOKUP(C580,Saldo!$B$1:$C$9915,2,0),"CREAR EN SALDO"))</f>
        <v>RACOR RECTO ROSCA M5 X4 MM OD</v>
      </c>
      <c r="E580" s="9">
        <v>10</v>
      </c>
      <c r="G580" s="4" t="s">
        <v>6465</v>
      </c>
    </row>
    <row r="581" spans="1:7">
      <c r="A581" s="5">
        <v>45723</v>
      </c>
      <c r="C581" s="3" t="s">
        <v>3633</v>
      </c>
      <c r="D581" s="4" t="str">
        <f>IF(C581="","",IFERROR(VLOOKUP(C581,Saldo!$B$1:$C$9915,2,0),"CREAR EN SALDO"))</f>
        <v>2164A0075 SENSOR 1580.U</v>
      </c>
      <c r="E581" s="9">
        <v>6</v>
      </c>
      <c r="G581" s="4" t="s">
        <v>6466</v>
      </c>
    </row>
    <row r="582" spans="1:7">
      <c r="A582" s="5">
        <v>45723</v>
      </c>
      <c r="C582" s="3" t="s">
        <v>5630</v>
      </c>
      <c r="D582" s="4" t="str">
        <f>IF(C582="","",IFERROR(VLOOKUP(C582,Saldo!$B$1:$C$9915,2,0),"CREAR EN SALDO"))</f>
        <v>FACA DE RANHURA SUPERIOR V022199K</v>
      </c>
      <c r="E582" s="9">
        <v>2</v>
      </c>
      <c r="G582" s="4" t="s">
        <v>6467</v>
      </c>
    </row>
    <row r="583" spans="1:7">
      <c r="B583" s="14">
        <v>45726</v>
      </c>
      <c r="C583" s="3" t="s">
        <v>1171</v>
      </c>
      <c r="D583" s="4" t="str">
        <f>IF(C583="","",IFERROR(VLOOKUP(C583,Saldo!$B$1:$C$9915,2,0),"CREAR EN SALDO"))</f>
        <v>750123360 GUARNICION O VINILO.ROVER</v>
      </c>
      <c r="F583" s="10">
        <v>2</v>
      </c>
      <c r="G583" s="4" t="s">
        <v>6468</v>
      </c>
    </row>
    <row r="584" spans="1:7">
      <c r="B584" s="14">
        <v>45726</v>
      </c>
      <c r="C584" s="3" t="s">
        <v>1592</v>
      </c>
      <c r="D584" s="4" t="str">
        <f>IF(C584="","",IFERROR(VLOOKUP(C584,Saldo!$B$1:$C$9915,2,0),"CREAR EN SALDO"))</f>
        <v>LLAVE ALLEN 5MM</v>
      </c>
      <c r="F584" s="10">
        <v>1</v>
      </c>
      <c r="G584" s="4" t="s">
        <v>6468</v>
      </c>
    </row>
    <row r="585" spans="1:7">
      <c r="B585" s="14">
        <v>45726</v>
      </c>
      <c r="C585" s="3" t="s">
        <v>1607</v>
      </c>
      <c r="D585" s="4" t="str">
        <f>IF(C585="","",IFERROR(VLOOKUP(C585,Saldo!$B$1:$C$9915,2,0),"CREAR EN SALDO"))</f>
        <v>MANGUERA 8 PIES CONEXION A 120 VOLTIOS</v>
      </c>
      <c r="F585" s="10">
        <v>1</v>
      </c>
      <c r="G585" s="4" t="s">
        <v>6468</v>
      </c>
    </row>
    <row r="586" spans="1:7">
      <c r="B586" s="14">
        <v>45726</v>
      </c>
      <c r="C586" s="3" t="s">
        <v>2781</v>
      </c>
      <c r="D586" s="4" t="str">
        <f>IF(C586="","",IFERROR(VLOOKUP(C586,Saldo!$B$1:$C$9915,2,0),"CREAR EN SALDO"))</f>
        <v>TAPA TOMA DOBLE</v>
      </c>
      <c r="F586" s="10">
        <v>1</v>
      </c>
      <c r="G586" s="4" t="s">
        <v>6468</v>
      </c>
    </row>
    <row r="587" spans="1:7">
      <c r="B587" s="14">
        <v>45726</v>
      </c>
      <c r="C587" s="3" t="s">
        <v>3166</v>
      </c>
      <c r="D587" s="4" t="str">
        <f>IF(C587="","",IFERROR(VLOOKUP(C587,Saldo!$B$1:$C$9915,2,0),"CREAR EN SALDO"))</f>
        <v>PISTOLA PARA MANG CNX 1/4 /TCC30.40.40)</v>
      </c>
      <c r="F587" s="10">
        <v>1</v>
      </c>
      <c r="G587" s="4" t="s">
        <v>6468</v>
      </c>
    </row>
    <row r="588" spans="1:7">
      <c r="B588" s="14">
        <v>45726</v>
      </c>
      <c r="C588" s="3" t="s">
        <v>3168</v>
      </c>
      <c r="D588" s="4" t="str">
        <f>IF(C588="","",IFERROR(VLOOKUP(C588,Saldo!$B$1:$C$9915,2,0),"CREAR EN SALDO"))</f>
        <v>CINTA AISLANTE SUPER 33 SCOTCH MARCA 3M</v>
      </c>
      <c r="F588" s="10">
        <v>1</v>
      </c>
      <c r="G588" s="4" t="s">
        <v>6468</v>
      </c>
    </row>
    <row r="589" spans="1:7">
      <c r="B589" s="14">
        <v>45726</v>
      </c>
      <c r="C589" s="3" t="s">
        <v>3195</v>
      </c>
      <c r="D589" s="4" t="str">
        <f>IF(C589="","",IFERROR(VLOOKUP(C589,Saldo!$B$1:$C$9915,2,0),"CREAR EN SALDO"))</f>
        <v>DISCO CORTE PULIDORA 4.1/2 x 1 MM x 7/8</v>
      </c>
      <c r="F589" s="10">
        <v>1</v>
      </c>
      <c r="G589" s="4" t="s">
        <v>6468</v>
      </c>
    </row>
    <row r="590" spans="1:7">
      <c r="B590" s="14">
        <v>45726</v>
      </c>
      <c r="C590" s="3" t="s">
        <v>3235</v>
      </c>
      <c r="D590" s="4" t="str">
        <f>IF(C590="","",IFERROR(VLOOKUP(C590,Saldo!$B$1:$C$9915,2,0),"CREAR EN SALDO"))</f>
        <v>E0814E0410 BARRA</v>
      </c>
      <c r="F590" s="10">
        <v>1</v>
      </c>
      <c r="G590" s="4" t="s">
        <v>6468</v>
      </c>
    </row>
    <row r="591" spans="1:7">
      <c r="B591" s="14">
        <v>45726</v>
      </c>
      <c r="C591" s="3" t="s">
        <v>3264</v>
      </c>
      <c r="D591" s="4" t="str">
        <f>IF(C591="","",IFERROR(VLOOKUP(C591,Saldo!$B$1:$C$9915,2,0),"CREAR EN SALDO"))</f>
        <v>ARANDELA PLANA M10X20X2 DIN 125</v>
      </c>
      <c r="F591" s="10">
        <v>4</v>
      </c>
      <c r="G591" s="4" t="s">
        <v>6468</v>
      </c>
    </row>
    <row r="592" spans="1:7">
      <c r="B592" s="14">
        <v>45726</v>
      </c>
      <c r="C592" s="3" t="s">
        <v>3861</v>
      </c>
      <c r="D592" s="4" t="str">
        <f>IF(C592="","",IFERROR(VLOOKUP(C592,Saldo!$B$1:$C$9915,2,0),"CREAR EN SALDO"))</f>
        <v>VALVULA CONTROL FLUJO 5X4MM (T2904M5P)</v>
      </c>
      <c r="F592" s="10">
        <v>5</v>
      </c>
      <c r="G592" s="4" t="s">
        <v>6468</v>
      </c>
    </row>
    <row r="593" spans="2:7">
      <c r="B593" s="14">
        <v>45726</v>
      </c>
      <c r="C593" s="3" t="s">
        <v>5587</v>
      </c>
      <c r="D593" s="4" t="str">
        <f>IF(C593="","",IFERROR(VLOOKUP(C593,Saldo!$B$1:$C$9915,2,0),"CREAR EN SALDO"))</f>
        <v>2914A0157 PATIN 1651-214-10 STAR 25.</v>
      </c>
      <c r="F593" s="10">
        <v>2</v>
      </c>
      <c r="G593" s="4" t="s">
        <v>6468</v>
      </c>
    </row>
    <row r="594" spans="2:7">
      <c r="B594" s="14">
        <v>45726</v>
      </c>
      <c r="C594" s="3" t="s">
        <v>3386</v>
      </c>
      <c r="D594" s="4" t="str">
        <f>IF(C594="","",IFERROR(VLOOKUP(C594,Saldo!$B$1:$C$9915,2,0),"CREAR EN SALDO"))</f>
        <v>2914A2082 PATTINO LARGO 20/40 – INA.</v>
      </c>
      <c r="F594" s="10">
        <v>3</v>
      </c>
      <c r="G594" s="4" t="s">
        <v>6468</v>
      </c>
    </row>
    <row r="595" spans="2:7">
      <c r="B595" s="14">
        <v>45726</v>
      </c>
      <c r="C595" s="3" t="s">
        <v>3388</v>
      </c>
      <c r="D595" s="4" t="str">
        <f>IF(C595="","",IFERROR(VLOOKUP(C595,Saldo!$B$1:$C$9915,2,0),"CREAR EN SALDO"))</f>
        <v>2914A1886 GUIDA 20/40x150-INA-SCHAEFFLER</v>
      </c>
      <c r="F595" s="10">
        <v>2</v>
      </c>
      <c r="G595" s="4" t="s">
        <v>6468</v>
      </c>
    </row>
    <row r="596" spans="2:7">
      <c r="B596" s="14">
        <v>45726</v>
      </c>
      <c r="C596" s="3" t="s">
        <v>3445</v>
      </c>
      <c r="D596" s="4" t="str">
        <f>IF(C596="","",IFERROR(VLOOKUP(C596,Saldo!$B$1:$C$9915,2,0),"CREAR EN SALDO"))</f>
        <v>SENSOR BEN5M-MFR</v>
      </c>
      <c r="F596" s="10">
        <v>1</v>
      </c>
      <c r="G596" s="4" t="s">
        <v>6468</v>
      </c>
    </row>
    <row r="597" spans="2:7">
      <c r="B597" s="14">
        <v>45726</v>
      </c>
      <c r="C597" s="3" t="s">
        <v>3698</v>
      </c>
      <c r="D597" s="4" t="str">
        <f>IF(C597="","",IFERROR(VLOOKUP(C597,Saldo!$B$1:$C$9915,2,0),"CREAR EN SALDO"))</f>
        <v>2309A0001 MECANICA X MICROELECTROVALVULA</v>
      </c>
      <c r="F597" s="10">
        <v>1</v>
      </c>
      <c r="G597" s="4" t="s">
        <v>6468</v>
      </c>
    </row>
    <row r="598" spans="2:7">
      <c r="B598" s="14">
        <v>45726</v>
      </c>
      <c r="C598" s="3" t="s">
        <v>3774</v>
      </c>
      <c r="D598" s="4" t="str">
        <f>IF(C598="","",IFERROR(VLOOKUP(C598,Saldo!$B$1:$C$9915,2,0),"CREAR EN SALDO"))</f>
        <v>2707A0210-ACOPLE FLEX WAC 25 8MM-8MM.STM</v>
      </c>
      <c r="F598" s="10">
        <v>1</v>
      </c>
      <c r="G598" s="4" t="s">
        <v>6468</v>
      </c>
    </row>
    <row r="599" spans="2:7">
      <c r="B599" s="14">
        <v>45726</v>
      </c>
      <c r="C599" s="3" t="s">
        <v>3797</v>
      </c>
      <c r="D599" s="4" t="str">
        <f>IF(C599="","",IFERROR(VLOOKUP(C599,Saldo!$B$1:$C$9915,2,0),"CREAR EN SALDO"))</f>
        <v>RACOR RECTO 1/8 NPT- 4MM OD</v>
      </c>
      <c r="F599" s="10">
        <v>2</v>
      </c>
      <c r="G599" s="4" t="s">
        <v>6468</v>
      </c>
    </row>
    <row r="600" spans="2:7">
      <c r="B600" s="14">
        <v>45726</v>
      </c>
      <c r="C600" s="3" t="s">
        <v>3803</v>
      </c>
      <c r="D600" s="4" t="str">
        <f>IF(C600="","",IFERROR(VLOOKUP(C600,Saldo!$B$1:$C$9915,2,0),"CREAR EN SALDO"))</f>
        <v>RACOR UNION RECTO 6MM OD</v>
      </c>
      <c r="F600" s="10">
        <v>1</v>
      </c>
      <c r="G600" s="4" t="s">
        <v>6468</v>
      </c>
    </row>
    <row r="601" spans="2:7">
      <c r="B601" s="14">
        <v>45726</v>
      </c>
      <c r="C601" s="3" t="s">
        <v>3835</v>
      </c>
      <c r="D601" s="4" t="str">
        <f>IF(C601="","",IFERROR(VLOOKUP(C601,Saldo!$B$1:$C$9915,2,0),"CREAR EN SALDO"))</f>
        <v>AMARRA PLASTICA 15CM T6 BLANCA</v>
      </c>
      <c r="F601" s="10">
        <v>4</v>
      </c>
      <c r="G601" s="4" t="s">
        <v>6468</v>
      </c>
    </row>
    <row r="602" spans="2:7">
      <c r="B602" s="14">
        <v>45726</v>
      </c>
      <c r="C602" s="3" t="s">
        <v>3841</v>
      </c>
      <c r="D602" s="4" t="str">
        <f>IF(C602="","",IFERROR(VLOOKUP(C602,Saldo!$B$1:$C$9915,2,0),"CREAR EN SALDO"))</f>
        <v>AMARRA PLASTICA 25CM T10 BLANCA</v>
      </c>
      <c r="F602" s="10">
        <v>16</v>
      </c>
      <c r="G602" s="4" t="s">
        <v>6468</v>
      </c>
    </row>
    <row r="603" spans="2:7">
      <c r="B603" s="14">
        <v>45726</v>
      </c>
      <c r="C603" s="3" t="s">
        <v>3939</v>
      </c>
      <c r="D603" s="4" t="str">
        <f>IF(C603="","",IFERROR(VLOOKUP(C603,Saldo!$B$1:$C$9915,2,0),"CREAR EN SALDO"))</f>
        <v>RACOR UNION T 8MM OD</v>
      </c>
      <c r="F603" s="10">
        <v>1</v>
      </c>
      <c r="G603" s="4" t="s">
        <v>6468</v>
      </c>
    </row>
    <row r="604" spans="2:7">
      <c r="B604" s="14">
        <v>45726</v>
      </c>
      <c r="C604" s="3" t="s">
        <v>3953</v>
      </c>
      <c r="D604" s="4" t="str">
        <f>IF(C604="","",IFERROR(VLOOKUP(C604,Saldo!$B$1:$C$9915,2,0),"CREAR EN SALDO"))</f>
        <v>RACOR RECTO 1/4-8MM OD METALICO</v>
      </c>
      <c r="F604" s="10">
        <v>1</v>
      </c>
      <c r="G604" s="4" t="s">
        <v>6468</v>
      </c>
    </row>
    <row r="605" spans="2:7">
      <c r="B605" s="14">
        <v>45726</v>
      </c>
      <c r="C605" s="3" t="s">
        <v>3959</v>
      </c>
      <c r="D605" s="4" t="str">
        <f>IF(C605="","",IFERROR(VLOOKUP(C605,Saldo!$B$1:$C$9915,2,0),"CREAR EN SALDO"))</f>
        <v>TOMA AEREA 15A PT AMARILLA</v>
      </c>
      <c r="F605" s="10">
        <v>1</v>
      </c>
      <c r="G605" s="4" t="s">
        <v>6468</v>
      </c>
    </row>
    <row r="606" spans="2:7">
      <c r="B606" s="14">
        <v>45726</v>
      </c>
      <c r="C606" s="3" t="s">
        <v>4240</v>
      </c>
      <c r="D606" s="4" t="str">
        <f>IF(C606="","",IFERROR(VLOOKUP(C606,Saldo!$B$1:$C$9915,2,0),"CREAR EN SALDO"))</f>
        <v>TUBO LED18W/T8 6500K VIDRIO SYLVANIA</v>
      </c>
      <c r="F606" s="10">
        <v>4</v>
      </c>
      <c r="G606" s="4" t="s">
        <v>6468</v>
      </c>
    </row>
    <row r="607" spans="2:7">
      <c r="B607" s="14">
        <v>45726</v>
      </c>
      <c r="C607" s="3" t="s">
        <v>4876</v>
      </c>
      <c r="D607" s="4" t="str">
        <f>IF(C607="","",IFERROR(VLOOKUP(C607,Saldo!$B$1:$C$9915,2,0),"CREAR EN SALDO"))</f>
        <v>AEROSOL ROJO</v>
      </c>
      <c r="F607" s="10">
        <v>1</v>
      </c>
      <c r="G607" s="4" t="s">
        <v>6468</v>
      </c>
    </row>
    <row r="608" spans="2:7">
      <c r="B608" s="14">
        <v>45726</v>
      </c>
      <c r="C608" s="3" t="s">
        <v>5549</v>
      </c>
      <c r="D608" s="4" t="str">
        <f>IF(C608="","",IFERROR(VLOOKUP(C608,Saldo!$B$1:$C$9915,2,0),"CREAR EN SALDO"))</f>
        <v>VENTILADOR 220X220X60 MM 200-240VAC ROD</v>
      </c>
      <c r="F608" s="10">
        <v>1</v>
      </c>
      <c r="G608" s="4" t="s">
        <v>6468</v>
      </c>
    </row>
    <row r="609" spans="1:7">
      <c r="A609" s="5">
        <v>45726</v>
      </c>
      <c r="C609" s="3" t="s">
        <v>5632</v>
      </c>
      <c r="D609" s="4" t="str">
        <f>IF(C609="","",IFERROR(VLOOKUP(C609,Saldo!$B$1:$C$9915,2,0),"CREAR EN SALDO"))</f>
        <v>FNZ8130001 CAJA DE ASPIRACION FTT</v>
      </c>
      <c r="E609" s="9">
        <v>2</v>
      </c>
      <c r="G609" s="4" t="s">
        <v>6469</v>
      </c>
    </row>
    <row r="610" spans="1:7">
      <c r="A610" s="5">
        <v>45726</v>
      </c>
      <c r="C610" s="3" t="s">
        <v>5617</v>
      </c>
      <c r="D610" s="4" t="str">
        <f>IF(C610="","",IFERROR(VLOOKUP(C610,Saldo!$B$1:$C$9915,2,0),"CREAR EN SALDO"))</f>
        <v>FNZ8100229 CAJA DE ASPIRACIÓN FTT R8</v>
      </c>
      <c r="E610" s="9">
        <v>2</v>
      </c>
      <c r="G610" s="4" t="s">
        <v>6469</v>
      </c>
    </row>
    <row r="611" spans="1:7">
      <c r="B611" s="14">
        <v>45727</v>
      </c>
      <c r="C611" s="3" t="s">
        <v>710</v>
      </c>
      <c r="D611" s="4" t="str">
        <f>IF(C611="","",IFERROR(VLOOKUP(C611,Saldo!$B$1:$C$9915,2,0),"CREAR EN SALDO"))</f>
        <v>CONECTOR (6480A0111)</v>
      </c>
      <c r="F611" s="10">
        <v>1</v>
      </c>
      <c r="G611" s="4" t="s">
        <v>6470</v>
      </c>
    </row>
    <row r="612" spans="1:7">
      <c r="A612" s="5"/>
      <c r="B612" s="14">
        <v>45727</v>
      </c>
      <c r="C612" s="3" t="s">
        <v>5642</v>
      </c>
      <c r="D612" s="4" t="str">
        <f>IF(C612="","",IFERROR(VLOOKUP(C612,Saldo!$B$1:$C$9915,2,0),"CREAR EN SALDO"))</f>
        <v>SENSOR MAGNETICO PNEUMA</v>
      </c>
      <c r="E612" s="9">
        <v>2</v>
      </c>
      <c r="F612" s="10">
        <v>1</v>
      </c>
      <c r="G612" s="4" t="s">
        <v>6470</v>
      </c>
    </row>
    <row r="613" spans="1:7">
      <c r="A613" s="5"/>
      <c r="B613" s="14">
        <v>45727</v>
      </c>
      <c r="C613" s="3" t="s">
        <v>2781</v>
      </c>
      <c r="D613" s="4" t="str">
        <f>IF(C613="","",IFERROR(VLOOKUP(C613,Saldo!$B$1:$C$9915,2,0),"CREAR EN SALDO"))</f>
        <v>TAPA TOMA DOBLE</v>
      </c>
      <c r="F613" s="10">
        <v>1</v>
      </c>
      <c r="G613" s="4" t="s">
        <v>6470</v>
      </c>
    </row>
    <row r="614" spans="1:7">
      <c r="B614" s="14">
        <v>45727</v>
      </c>
      <c r="C614" s="3" t="s">
        <v>5576</v>
      </c>
      <c r="D614" s="4" t="str">
        <f>IF(C614="","",IFERROR(VLOOKUP(C614,Saldo!$B$1:$C$9915,2,0),"CREAR EN SALDO"))</f>
        <v>CONTROL DE FLUJO 1/8X6MM</v>
      </c>
      <c r="F614" s="10">
        <v>1</v>
      </c>
      <c r="G614" s="4" t="s">
        <v>6470</v>
      </c>
    </row>
    <row r="615" spans="1:7">
      <c r="B615" s="14">
        <v>45727</v>
      </c>
      <c r="C615" s="3" t="s">
        <v>3195</v>
      </c>
      <c r="D615" s="4" t="str">
        <f>IF(C615="","",IFERROR(VLOOKUP(C615,Saldo!$B$1:$C$9915,2,0),"CREAR EN SALDO"))</f>
        <v>DISCO CORTE PULIDORA 4.1/2 x 1 MM x 7/8</v>
      </c>
      <c r="F615" s="10">
        <v>2</v>
      </c>
      <c r="G615" s="4" t="s">
        <v>6470</v>
      </c>
    </row>
    <row r="616" spans="1:7">
      <c r="B616" s="14">
        <v>45727</v>
      </c>
      <c r="C616" s="3" t="s">
        <v>5587</v>
      </c>
      <c r="D616" s="4" t="str">
        <f>IF(C616="","",IFERROR(VLOOKUP(C616,Saldo!$B$1:$C$9915,2,0),"CREAR EN SALDO"))</f>
        <v>2914A0157 PATIN 1651-214-10 STAR 25.</v>
      </c>
      <c r="F616" s="10">
        <v>2</v>
      </c>
      <c r="G616" s="4" t="s">
        <v>6470</v>
      </c>
    </row>
    <row r="617" spans="1:7">
      <c r="B617" s="14">
        <v>45727</v>
      </c>
      <c r="C617" s="3" t="s">
        <v>4228</v>
      </c>
      <c r="D617" s="4" t="str">
        <f>IF(C617="","",IFERROR(VLOOKUP(C617,Saldo!$B$1:$C$9915,2,0),"CREAR EN SALDO"))</f>
        <v>LUBRICANTE CRC GRAFITO MOLIBDENO 430ml</v>
      </c>
      <c r="F617" s="10">
        <v>1</v>
      </c>
      <c r="G617" s="4" t="s">
        <v>6470</v>
      </c>
    </row>
    <row r="618" spans="1:7">
      <c r="B618" s="14">
        <v>45727</v>
      </c>
      <c r="C618" s="3" t="s">
        <v>6471</v>
      </c>
      <c r="D618" s="4" t="str">
        <f>IF(C618="","",IFERROR(VLOOKUP(C618,Saldo!$B$1:$C$9915,2,0),"CREAR EN SALDO"))</f>
        <v>CREAR EN SALDO</v>
      </c>
      <c r="F618" s="10">
        <v>2</v>
      </c>
      <c r="G618" s="4" t="s">
        <v>6470</v>
      </c>
    </row>
    <row r="619" spans="1:7">
      <c r="B619" s="14">
        <v>45727</v>
      </c>
      <c r="C619" s="3" t="s">
        <v>4295</v>
      </c>
      <c r="D619" s="4" t="str">
        <f>IF(C619="","",IFERROR(VLOOKUP(C619,Saldo!$B$1:$C$9915,2,0),"CREAR EN SALDO"))</f>
        <v>TORNILLO BCC 6X60MM</v>
      </c>
      <c r="F619" s="10">
        <v>1</v>
      </c>
      <c r="G619" s="4" t="s">
        <v>6470</v>
      </c>
    </row>
    <row r="620" spans="1:7">
      <c r="B620" s="14">
        <v>45727</v>
      </c>
      <c r="C620" s="3" t="s">
        <v>6472</v>
      </c>
      <c r="D620" s="4" t="str">
        <f>IF(C620="","",IFERROR(VLOOKUP(C620,Saldo!$B$1:$C$9915,2,0),"CREAR EN SALDO"))</f>
        <v>CREAR EN SALDO</v>
      </c>
      <c r="F620" s="10">
        <v>1</v>
      </c>
      <c r="G620" s="4" t="s">
        <v>6470</v>
      </c>
    </row>
    <row r="621" spans="1:7">
      <c r="B621" s="14">
        <v>45727</v>
      </c>
      <c r="C621" s="3" t="s">
        <v>4318</v>
      </c>
      <c r="D621" s="4" t="str">
        <f>IF(C621="","",IFERROR(VLOOKUP(C621,Saldo!$B$1:$C$9915,2,0),"CREAR EN SALDO"))</f>
        <v>TORNILLO BCC 10X20MM</v>
      </c>
      <c r="F621" s="10">
        <v>8</v>
      </c>
      <c r="G621" s="4" t="s">
        <v>6470</v>
      </c>
    </row>
    <row r="622" spans="1:7">
      <c r="B622" s="14">
        <v>45727</v>
      </c>
      <c r="C622" s="3" t="s">
        <v>6473</v>
      </c>
      <c r="D622" s="4" t="str">
        <f>IF(C622="","",IFERROR(VLOOKUP(C622,Saldo!$B$1:$C$9915,2,0),"CREAR EN SALDO"))</f>
        <v>CREAR EN SALDO</v>
      </c>
      <c r="F622" s="10">
        <v>1</v>
      </c>
      <c r="G622" s="4" t="s">
        <v>6470</v>
      </c>
    </row>
    <row r="623" spans="1:7">
      <c r="B623" s="14">
        <v>45727</v>
      </c>
      <c r="C623" s="3" t="s">
        <v>4374</v>
      </c>
      <c r="D623" s="4" t="str">
        <f>IF(C623="","",IFERROR(VLOOKUP(C623,Saldo!$B$1:$C$9915,2,0),"CREAR EN SALDO"))</f>
        <v>TUERCA HEX 6.6 M6-1.0</v>
      </c>
      <c r="F623" s="10">
        <v>1</v>
      </c>
      <c r="G623" s="4" t="s">
        <v>6470</v>
      </c>
    </row>
    <row r="624" spans="1:7">
      <c r="B624" s="14">
        <v>45727</v>
      </c>
      <c r="C624" s="3" t="s">
        <v>4390</v>
      </c>
      <c r="D624" s="4" t="str">
        <f>IF(C624="","",IFERROR(VLOOKUP(C624,Saldo!$B$1:$C$9915,2,0),"CREAR EN SALDO"))</f>
        <v>TUERCA SEGURIDAD  M6</v>
      </c>
      <c r="F624" s="10">
        <v>3</v>
      </c>
      <c r="G624" s="4" t="s">
        <v>6470</v>
      </c>
    </row>
    <row r="625" spans="1:7">
      <c r="B625" s="14">
        <v>45727</v>
      </c>
      <c r="C625" s="3" t="s">
        <v>5563</v>
      </c>
      <c r="D625" s="4" t="str">
        <f>IF(C625="","",IFERROR(VLOOKUP(C625,Saldo!$B$1:$C$9915,2,0),"CREAR EN SALDO"))</f>
        <v>TUERCA SEGURIDAD  M8</v>
      </c>
      <c r="F625" s="10">
        <v>1</v>
      </c>
      <c r="G625" s="4" t="s">
        <v>6470</v>
      </c>
    </row>
    <row r="626" spans="1:7">
      <c r="B626" s="14">
        <v>45727</v>
      </c>
      <c r="C626" s="3" t="s">
        <v>5603</v>
      </c>
      <c r="D626" s="4" t="str">
        <f>IF(C626="","",IFERROR(VLOOKUP(C626,Saldo!$B$1:$C$9915,2,0),"CREAR EN SALDO"))</f>
        <v>ARANDELA PLANA M8 DIN 125</v>
      </c>
      <c r="F626" s="10">
        <v>40</v>
      </c>
      <c r="G626" s="4" t="s">
        <v>6470</v>
      </c>
    </row>
    <row r="627" spans="1:7">
      <c r="B627" s="14">
        <v>45727</v>
      </c>
      <c r="C627" s="3" t="s">
        <v>4489</v>
      </c>
      <c r="D627" s="4" t="str">
        <f>IF(C627="","",IFERROR(VLOOKUP(C627,Saldo!$B$1:$C$9915,2,0),"CREAR EN SALDO"))</f>
        <v>BLOQUE AUXILIAR 1NC M22-K01 MOELLER</v>
      </c>
      <c r="F627" s="10">
        <v>1</v>
      </c>
      <c r="G627" s="4" t="s">
        <v>6470</v>
      </c>
    </row>
    <row r="628" spans="1:7">
      <c r="B628" s="14">
        <v>45727</v>
      </c>
      <c r="C628" s="3" t="s">
        <v>6430</v>
      </c>
      <c r="D628" s="4" t="str">
        <f>IF(C628="","",IFERROR(VLOOKUP(C628,Saldo!$B$1:$C$9915,2,0),"CREAR EN SALDO"))</f>
        <v>CREAR EN SALDO</v>
      </c>
      <c r="F628" s="10">
        <v>3</v>
      </c>
      <c r="G628" s="4" t="s">
        <v>6470</v>
      </c>
    </row>
    <row r="629" spans="1:7">
      <c r="B629" s="14">
        <v>45727</v>
      </c>
      <c r="C629" s="3" t="s">
        <v>6474</v>
      </c>
      <c r="D629" s="4" t="str">
        <f>IF(C629="","",IFERROR(VLOOKUP(C629,Saldo!$B$1:$C$9915,2,0),"CREAR EN SALDO"))</f>
        <v>CREAR EN SALDO</v>
      </c>
      <c r="F629" s="10">
        <v>1</v>
      </c>
      <c r="G629" s="4" t="s">
        <v>6470</v>
      </c>
    </row>
    <row r="630" spans="1:7">
      <c r="B630" s="14">
        <v>45727</v>
      </c>
      <c r="C630" s="3" t="s">
        <v>6449</v>
      </c>
      <c r="D630" s="4" t="str">
        <f>IF(C630="","",IFERROR(VLOOKUP(C630,Saldo!$B$1:$C$9915,2,0),"CREAR EN SALDO"))</f>
        <v>CREAR EN SALDO</v>
      </c>
      <c r="F630" s="10">
        <v>4</v>
      </c>
      <c r="G630" s="4" t="s">
        <v>6470</v>
      </c>
    </row>
    <row r="631" spans="1:7">
      <c r="B631" s="14">
        <v>45727</v>
      </c>
      <c r="C631" s="3" t="s">
        <v>4846</v>
      </c>
      <c r="D631" s="4" t="str">
        <f>IF(C631="","",IFERROR(VLOOKUP(C631,Saldo!$B$1:$C$9915,2,0),"CREAR EN SALDO"))</f>
        <v>ANILLO SEEGER EXTERIOR A-10</v>
      </c>
      <c r="F631" s="10">
        <v>2</v>
      </c>
      <c r="G631" s="4" t="s">
        <v>6470</v>
      </c>
    </row>
    <row r="632" spans="1:7">
      <c r="B632" s="14">
        <v>45727</v>
      </c>
      <c r="C632" s="3" t="s">
        <v>5309</v>
      </c>
      <c r="D632" s="4" t="str">
        <f>IF(C632="","",IFERROR(VLOOKUP(C632,Saldo!$B$1:$C$9915,2,0),"CREAR EN SALDO"))</f>
        <v>TOMA 5320-W DOBLE P/T 15A BLANCO</v>
      </c>
      <c r="F632" s="10">
        <v>1</v>
      </c>
      <c r="G632" s="4" t="s">
        <v>6470</v>
      </c>
    </row>
    <row r="633" spans="1:7">
      <c r="A633" s="5">
        <v>45727</v>
      </c>
      <c r="C633" s="3" t="s">
        <v>3166</v>
      </c>
      <c r="D633" s="4" t="str">
        <f>IF(C633="","",IFERROR(VLOOKUP(C633,Saldo!$B$1:$C$9915,2,0),"CREAR EN SALDO"))</f>
        <v>PISTOLA PARA MANG CNX 1/4 /TCC30.40.40)</v>
      </c>
      <c r="E633" s="9">
        <v>5</v>
      </c>
      <c r="G633" s="4" t="s">
        <v>6475</v>
      </c>
    </row>
    <row r="634" spans="1:7">
      <c r="A634" s="5">
        <v>45727</v>
      </c>
      <c r="C634" s="3" t="s">
        <v>3803</v>
      </c>
      <c r="D634" s="4" t="str">
        <f>IF(C634="","",IFERROR(VLOOKUP(C634,Saldo!$B$1:$C$9915,2,0),"CREAR EN SALDO"))</f>
        <v>RACOR UNION RECTO 6MM OD</v>
      </c>
      <c r="E634" s="9">
        <v>10</v>
      </c>
      <c r="G634" s="4" t="s">
        <v>6475</v>
      </c>
    </row>
    <row r="635" spans="1:7">
      <c r="A635" s="5">
        <v>45727</v>
      </c>
      <c r="C635" s="3" t="s">
        <v>3946</v>
      </c>
      <c r="D635" s="4" t="str">
        <f>IF(C635="","",IFERROR(VLOOKUP(C635,Saldo!$B$1:$C$9915,2,0),"CREAR EN SALDO"))</f>
        <v>RACOR RECTO 1/4 NPT-8MM OD</v>
      </c>
      <c r="E635" s="9">
        <v>10</v>
      </c>
      <c r="G635" s="4" t="s">
        <v>6475</v>
      </c>
    </row>
    <row r="636" spans="1:7">
      <c r="A636" s="5">
        <v>45727</v>
      </c>
      <c r="C636" s="3" t="s">
        <v>4625</v>
      </c>
      <c r="D636" s="4" t="str">
        <f>IF(C636="","",IFERROR(VLOOKUP(C636,Saldo!$B$1:$C$9915,2,0),"CREAR EN SALDO"))</f>
        <v>CONTROL FLUJO SILENCIADOR 1/8 -6 NPT</v>
      </c>
      <c r="E636" s="9">
        <v>5</v>
      </c>
      <c r="G636" s="4" t="s">
        <v>6475</v>
      </c>
    </row>
    <row r="637" spans="1:7">
      <c r="A637" s="5">
        <v>45727</v>
      </c>
      <c r="C637" s="3" t="s">
        <v>3076</v>
      </c>
      <c r="D637" s="4" t="str">
        <f>IF(C637="","",IFERROR(VLOOKUP(C637,Saldo!$B$1:$C$9915,2,0),"CREAR EN SALDO"))</f>
        <v>MANGUERA POLIURETANO COBRIZADA. DE 8"</v>
      </c>
      <c r="E637" s="9">
        <v>20</v>
      </c>
      <c r="G637" s="4" t="s">
        <v>6476</v>
      </c>
    </row>
    <row r="638" spans="1:7">
      <c r="A638" s="5">
        <v>45727</v>
      </c>
      <c r="C638" s="3" t="s">
        <v>5640</v>
      </c>
      <c r="D638" s="4" t="str">
        <f>IF(C638="","",IFERROR(VLOOKUP(C638,Saldo!$B$1:$C$9915,2,0),"CREAR EN SALDO"))</f>
        <v>RETEN 40*62*10 SOG</v>
      </c>
      <c r="E638" s="9">
        <v>8</v>
      </c>
      <c r="G638" s="4" t="s">
        <v>6476</v>
      </c>
    </row>
    <row r="639" spans="1:7">
      <c r="B639" s="14">
        <v>45728</v>
      </c>
      <c r="C639" s="3" t="s">
        <v>3076</v>
      </c>
      <c r="D639" s="4" t="str">
        <f>IF(C639="","",IFERROR(VLOOKUP(C639,Saldo!$B$1:$C$9915,2,0),"CREAR EN SALDO"))</f>
        <v>MANGUERA POLIURETANO COBRIZADA. DE 8"</v>
      </c>
      <c r="F639" s="10">
        <v>10</v>
      </c>
      <c r="G639" s="4" t="s">
        <v>6477</v>
      </c>
    </row>
    <row r="640" spans="1:7">
      <c r="B640" s="14">
        <v>45728</v>
      </c>
      <c r="C640" s="3" t="s">
        <v>3461</v>
      </c>
      <c r="D640" s="4" t="str">
        <f>IF(C640="","",IFERROR(VLOOKUP(C640,Saldo!$B$1:$C$9915,2,0),"CREAR EN SALDO"))</f>
        <v>MULTITOMA DE 6</v>
      </c>
      <c r="F640" s="10">
        <v>1</v>
      </c>
      <c r="G640" s="4" t="s">
        <v>6477</v>
      </c>
    </row>
    <row r="641" spans="1:7">
      <c r="B641" s="14">
        <v>45728</v>
      </c>
      <c r="C641" s="3" t="s">
        <v>3850</v>
      </c>
      <c r="D641" s="4" t="str">
        <f>IF(C641="","",IFERROR(VLOOKUP(C641,Saldo!$B$1:$C$9915,2,0),"CREAR EN SALDO"))</f>
        <v>LOCT SUPER BONDER 451 5g</v>
      </c>
      <c r="F641" s="10">
        <v>1</v>
      </c>
      <c r="G641" s="4" t="s">
        <v>6477</v>
      </c>
    </row>
    <row r="642" spans="1:7">
      <c r="B642" s="14">
        <v>45728</v>
      </c>
      <c r="C642" s="3" t="s">
        <v>4109</v>
      </c>
      <c r="D642" s="4" t="str">
        <f>IF(C642="","",IFERROR(VLOOKUP(C642,Saldo!$B$1:$C$9915,2,0),"CREAR EN SALDO"))</f>
        <v>RACOR UNION REDUCCION 8 A 6 MM OD</v>
      </c>
      <c r="F642" s="10">
        <v>2</v>
      </c>
      <c r="G642" s="4" t="s">
        <v>6477</v>
      </c>
    </row>
    <row r="643" spans="1:7">
      <c r="B643" s="14">
        <v>45728</v>
      </c>
      <c r="C643" s="3" t="s">
        <v>4457</v>
      </c>
      <c r="D643" s="4" t="str">
        <f>IF(C643="","",IFERROR(VLOOKUP(C643,Saldo!$B$1:$C$9915,2,0),"CREAR EN SALDO"))</f>
        <v>CARB DISCO FLAP X-TREME 4.1/2" G-80</v>
      </c>
      <c r="F643" s="10">
        <v>1</v>
      </c>
      <c r="G643" s="4" t="s">
        <v>6477</v>
      </c>
    </row>
    <row r="644" spans="1:7">
      <c r="B644" s="14">
        <v>45728</v>
      </c>
      <c r="C644" s="3" t="s">
        <v>5599</v>
      </c>
      <c r="D644" s="4" t="str">
        <f>IF(C644="","",IFERROR(VLOOKUP(C644,Saldo!$B$1:$C$9915,2,0),"CREAR EN SALDO"))</f>
        <v>LUBRICANTE PENETRANTE ROST OFF</v>
      </c>
      <c r="F644" s="10">
        <v>1</v>
      </c>
      <c r="G644" s="4" t="s">
        <v>6477</v>
      </c>
    </row>
    <row r="645" spans="1:7">
      <c r="B645" s="14">
        <v>45728</v>
      </c>
      <c r="C645" s="3" t="s">
        <v>4625</v>
      </c>
      <c r="D645" s="4" t="str">
        <f>IF(C645="","",IFERROR(VLOOKUP(C645,Saldo!$B$1:$C$9915,2,0),"CREAR EN SALDO"))</f>
        <v>CONTROL FLUJO SILENCIADOR 1/8 -6 NPT</v>
      </c>
      <c r="F645" s="10">
        <v>4</v>
      </c>
      <c r="G645" s="4" t="s">
        <v>6477</v>
      </c>
    </row>
    <row r="646" spans="1:7">
      <c r="B646" s="14">
        <v>45728</v>
      </c>
      <c r="C646" s="3" t="s">
        <v>5309</v>
      </c>
      <c r="D646" s="4" t="str">
        <f>IF(C646="","",IFERROR(VLOOKUP(C646,Saldo!$B$1:$C$9915,2,0),"CREAR EN SALDO"))</f>
        <v>TOMA 5320-W DOBLE P/T 15A BLANCO</v>
      </c>
      <c r="F646" s="10">
        <v>1</v>
      </c>
      <c r="G646" s="4" t="s">
        <v>6477</v>
      </c>
    </row>
    <row r="647" spans="1:7">
      <c r="B647" s="14">
        <v>45728</v>
      </c>
      <c r="C647" s="3" t="s">
        <v>5640</v>
      </c>
      <c r="D647" s="4" t="str">
        <f>IF(C647="","",IFERROR(VLOOKUP(C647,Saldo!$B$1:$C$9915,2,0),"CREAR EN SALDO"))</f>
        <v>RETEN 40*62*10 SOG</v>
      </c>
      <c r="F647" s="10">
        <v>3</v>
      </c>
      <c r="G647" s="4" t="s">
        <v>6477</v>
      </c>
    </row>
    <row r="648" spans="1:7">
      <c r="A648" s="5">
        <v>45728</v>
      </c>
      <c r="C648" s="3" t="s">
        <v>5570</v>
      </c>
      <c r="D648" s="4" t="str">
        <f>IF(C648="","",IFERROR(VLOOKUP(C648,Saldo!$B$1:$C$9915,2,0),"CREAR EN SALDO"))</f>
        <v>290101900 RODAMIENTO 6003 2RS1 17- 35- 1</v>
      </c>
      <c r="E648" s="9">
        <v>4</v>
      </c>
      <c r="G648" s="4" t="s">
        <v>6478</v>
      </c>
    </row>
    <row r="649" spans="1:7">
      <c r="A649" s="5">
        <v>45700</v>
      </c>
      <c r="C649" s="3" t="s">
        <v>5592</v>
      </c>
      <c r="D649" s="4" t="str">
        <f>IF(C649="","",IFERROR(VLOOKUP(C649,Saldo!$B$1:$C$9915,2,0),"CREAR EN SALDO"))</f>
        <v>N2709N0048-CADENA ROD CA 650/004 ESP.STM</v>
      </c>
      <c r="E649" s="9">
        <v>1</v>
      </c>
      <c r="G649" s="4" t="s">
        <v>6479</v>
      </c>
    </row>
    <row r="650" spans="1:7">
      <c r="A650" s="5">
        <v>45729</v>
      </c>
      <c r="C650" s="3" t="s">
        <v>5644</v>
      </c>
      <c r="D650" s="4" t="str">
        <f>IF(C650="","",IFERROR(VLOOKUP(C650,Saldo!$B$1:$C$9915,2,0),"CREAR EN SALDO"))</f>
        <v>BOQUILLA EXTRA LARGA PISTOLA HOTMELT</v>
      </c>
      <c r="E650" s="9">
        <v>2</v>
      </c>
      <c r="G650" s="4" t="s">
        <v>6480</v>
      </c>
    </row>
    <row r="651" spans="1:7">
      <c r="B651" s="14">
        <v>45729</v>
      </c>
      <c r="C651" s="3" t="s">
        <v>794</v>
      </c>
      <c r="D651" s="4" t="str">
        <f>IF(C651="","",IFERROR(VLOOKUP(C651,Saldo!$B$1:$C$9915,2,0),"CREAR EN SALDO"))</f>
        <v>CORREA CANALES INCISOR SELCO 2703A0021</v>
      </c>
      <c r="F651" s="10">
        <v>1</v>
      </c>
      <c r="G651" s="4" t="s">
        <v>6481</v>
      </c>
    </row>
    <row r="652" spans="1:7">
      <c r="B652" s="14">
        <v>45729</v>
      </c>
      <c r="C652" s="3" t="s">
        <v>798</v>
      </c>
      <c r="D652" s="4" t="str">
        <f>IF(C652="","",IFERROR(VLOOKUP(C652,Saldo!$B$1:$C$9915,2,0),"CREAR EN SALDO"))</f>
        <v>2703A0020 CORREA 500L/1270PL</v>
      </c>
      <c r="F652" s="10">
        <v>1</v>
      </c>
      <c r="G652" s="4" t="s">
        <v>6481</v>
      </c>
    </row>
    <row r="653" spans="1:7">
      <c r="B653" s="14">
        <v>45729</v>
      </c>
      <c r="C653" s="3" t="s">
        <v>2387</v>
      </c>
      <c r="D653" s="4" t="str">
        <f>IF(C653="","",IFERROR(VLOOKUP(C653,Saldo!$B$1:$C$9915,2,0),"CREAR EN SALDO"))</f>
        <v>2903A0041 RODAMIENTO 6002 2RS–C3</v>
      </c>
      <c r="F653" s="10">
        <v>1</v>
      </c>
      <c r="G653" s="4" t="s">
        <v>6481</v>
      </c>
    </row>
    <row r="654" spans="1:7">
      <c r="B654" s="14">
        <v>45729</v>
      </c>
      <c r="C654" s="3" t="s">
        <v>2858</v>
      </c>
      <c r="D654" s="4" t="str">
        <f>IF(C654="","",IFERROR(VLOOKUP(C654,Saldo!$B$1:$C$9915,2,0),"CREAR EN SALDO"))</f>
        <v>TERMOENCOGIBLE NEGRO 6mm UL T125°C</v>
      </c>
      <c r="F654" s="10">
        <v>2</v>
      </c>
      <c r="G654" s="4" t="s">
        <v>6481</v>
      </c>
    </row>
    <row r="655" spans="1:7">
      <c r="B655" s="14">
        <v>45729</v>
      </c>
      <c r="C655" s="3" t="s">
        <v>3168</v>
      </c>
      <c r="D655" s="4" t="str">
        <f>IF(C655="","",IFERROR(VLOOKUP(C655,Saldo!$B$1:$C$9915,2,0),"CREAR EN SALDO"))</f>
        <v>CINTA AISLANTE SUPER 33 SCOTCH MARCA 3M</v>
      </c>
      <c r="F655" s="10">
        <v>1</v>
      </c>
      <c r="G655" s="4" t="s">
        <v>6481</v>
      </c>
    </row>
    <row r="656" spans="1:7">
      <c r="B656" s="14">
        <v>45729</v>
      </c>
      <c r="C656" s="3" t="s">
        <v>3312</v>
      </c>
      <c r="D656" s="4" t="str">
        <f>IF(C656="","",IFERROR(VLOOKUP(C656,Saldo!$B$1:$C$9915,2,0),"CREAR EN SALDO"))</f>
        <v>L0922L0006 POLEA</v>
      </c>
      <c r="F656" s="10">
        <v>1</v>
      </c>
      <c r="G656" s="4" t="s">
        <v>6481</v>
      </c>
    </row>
    <row r="657" spans="2:7">
      <c r="B657" s="14">
        <v>45729</v>
      </c>
      <c r="C657" s="3" t="s">
        <v>3838</v>
      </c>
      <c r="D657" s="4" t="str">
        <f>IF(C657="","",IFERROR(VLOOKUP(C657,Saldo!$B$1:$C$9915,2,0),"CREAR EN SALDO"))</f>
        <v>AMARRA PLASTICA 20CM T8 BLANCA</v>
      </c>
      <c r="F657" s="10">
        <v>10</v>
      </c>
      <c r="G657" s="4" t="s">
        <v>6481</v>
      </c>
    </row>
    <row r="658" spans="2:7">
      <c r="B658" s="14">
        <v>45729</v>
      </c>
      <c r="C658" s="3" t="s">
        <v>3850</v>
      </c>
      <c r="D658" s="4" t="str">
        <f>IF(C658="","",IFERROR(VLOOKUP(C658,Saldo!$B$1:$C$9915,2,0),"CREAR EN SALDO"))</f>
        <v>LOCT SUPER BONDER 451 5g</v>
      </c>
      <c r="F658" s="10">
        <v>1</v>
      </c>
      <c r="G658" s="4" t="s">
        <v>6481</v>
      </c>
    </row>
    <row r="659" spans="2:7">
      <c r="B659" s="14">
        <v>45729</v>
      </c>
      <c r="C659" s="3" t="s">
        <v>4161</v>
      </c>
      <c r="D659" s="4" t="str">
        <f>IF(C659="","",IFERROR(VLOOKUP(C659,Saldo!$B$1:$C$9915,2,0),"CREAR EN SALDO"))</f>
        <v>RACOR CODO ROSCA M5 X4 MM OD</v>
      </c>
      <c r="F659" s="10">
        <v>1</v>
      </c>
      <c r="G659" s="4" t="s">
        <v>6481</v>
      </c>
    </row>
    <row r="660" spans="2:7">
      <c r="B660" s="14">
        <v>45729</v>
      </c>
      <c r="C660" s="3" t="s">
        <v>4255</v>
      </c>
      <c r="D660" s="4" t="str">
        <f>IF(C660="","",IFERROR(VLOOKUP(C660,Saldo!$B$1:$C$9915,2,0),"CREAR EN SALDO"))</f>
        <v>CONTACTOR 16A 24VDC 1NA-3RT2018-1BB41</v>
      </c>
      <c r="F660" s="10">
        <v>1</v>
      </c>
      <c r="G660" s="4" t="s">
        <v>6481</v>
      </c>
    </row>
    <row r="661" spans="2:7">
      <c r="B661" s="14">
        <v>45729</v>
      </c>
      <c r="C661" s="3" t="s">
        <v>4316</v>
      </c>
      <c r="D661" s="4" t="str">
        <f>IF(C661="","",IFERROR(VLOOKUP(C661,Saldo!$B$1:$C$9915,2,0),"CREAR EN SALDO"))</f>
        <v>TORNILLO BCC 8X100MM</v>
      </c>
      <c r="F661" s="10">
        <v>1</v>
      </c>
      <c r="G661" s="4" t="s">
        <v>6481</v>
      </c>
    </row>
    <row r="662" spans="2:7">
      <c r="B662" s="14">
        <v>45729</v>
      </c>
      <c r="C662" s="3" t="s">
        <v>6482</v>
      </c>
      <c r="D662" s="4" t="str">
        <f>IF(C662="","",IFERROR(VLOOKUP(C662,Saldo!$B$1:$C$9915,2,0),"CREAR EN SALDO"))</f>
        <v>CREAR EN SALDO</v>
      </c>
      <c r="F662" s="10">
        <v>1</v>
      </c>
      <c r="G662" s="4" t="s">
        <v>6481</v>
      </c>
    </row>
    <row r="663" spans="2:7">
      <c r="B663" s="14">
        <v>45729</v>
      </c>
      <c r="C663" s="3" t="s">
        <v>5599</v>
      </c>
      <c r="D663" s="4" t="str">
        <f>IF(C663="","",IFERROR(VLOOKUP(C663,Saldo!$B$1:$C$9915,2,0),"CREAR EN SALDO"))</f>
        <v>LUBRICANTE PENETRANTE ROST OFF</v>
      </c>
      <c r="F663" s="10">
        <v>1</v>
      </c>
      <c r="G663" s="4" t="s">
        <v>6481</v>
      </c>
    </row>
    <row r="664" spans="2:7">
      <c r="B664" s="14">
        <v>45729</v>
      </c>
      <c r="C664" s="3" t="s">
        <v>4619</v>
      </c>
      <c r="D664" s="4" t="str">
        <f>IF(C664="","",IFERROR(VLOOKUP(C664,Saldo!$B$1:$C$9915,2,0),"CREAR EN SALDO"))</f>
        <v>TORNILLO HEX 12X60MM</v>
      </c>
      <c r="F664" s="10">
        <v>3</v>
      </c>
      <c r="G664" s="4" t="s">
        <v>6481</v>
      </c>
    </row>
    <row r="665" spans="2:7">
      <c r="B665" s="14">
        <v>45729</v>
      </c>
      <c r="C665" s="3" t="s">
        <v>5644</v>
      </c>
      <c r="D665" s="4" t="str">
        <f>IF(C665="","",IFERROR(VLOOKUP(C665,Saldo!$B$1:$C$9915,2,0),"CREAR EN SALDO"))</f>
        <v>BOQUILLA EXTRA LARGA PISTOLA HOTMELT</v>
      </c>
      <c r="F665" s="10">
        <v>2</v>
      </c>
      <c r="G665" s="4" t="s">
        <v>6481</v>
      </c>
    </row>
    <row r="666" spans="2:7">
      <c r="B666" s="14">
        <v>45730</v>
      </c>
      <c r="C666" s="3" t="s">
        <v>183</v>
      </c>
      <c r="D666" s="4" t="str">
        <f>IF(C666="","",IFERROR(VLOOKUP(C666,Saldo!$B$1:$C$9915,2,0),"CREAR EN SALDO"))</f>
        <v>2906A0024 ANILLO IR 35X40X2.INA-SC</v>
      </c>
      <c r="F666" s="10">
        <v>3</v>
      </c>
      <c r="G666" s="4" t="s">
        <v>6483</v>
      </c>
    </row>
    <row r="667" spans="2:7">
      <c r="B667" s="14">
        <v>45730</v>
      </c>
      <c r="C667" s="3" t="s">
        <v>487</v>
      </c>
      <c r="D667" s="4" t="str">
        <f>IF(C667="","",IFERROR(VLOOKUP(C667,Saldo!$B$1:$C$9915,2,0),"CREAR EN SALDO"))</f>
        <v>BROCA HSS 6MM</v>
      </c>
      <c r="F667" s="10">
        <v>1</v>
      </c>
      <c r="G667" s="4" t="s">
        <v>6483</v>
      </c>
    </row>
    <row r="668" spans="2:7">
      <c r="B668" s="14">
        <v>45730</v>
      </c>
      <c r="C668" s="3" t="s">
        <v>3803</v>
      </c>
      <c r="D668" s="4" t="str">
        <f>IF(C668="","",IFERROR(VLOOKUP(C668,Saldo!$B$1:$C$9915,2,0),"CREAR EN SALDO"))</f>
        <v>RACOR UNION RECTO 6MM OD</v>
      </c>
      <c r="F668" s="10">
        <v>1</v>
      </c>
      <c r="G668" s="4" t="s">
        <v>6483</v>
      </c>
    </row>
    <row r="669" spans="2:7">
      <c r="B669" s="14">
        <v>45730</v>
      </c>
      <c r="C669" s="3" t="s">
        <v>3808</v>
      </c>
      <c r="D669" s="4" t="str">
        <f>IF(C669="","",IFERROR(VLOOKUP(C669,Saldo!$B$1:$C$9915,2,0),"CREAR EN SALDO"))</f>
        <v>2926A005-RODAMIENTO NKX 40.INA-SC</v>
      </c>
      <c r="F669" s="10">
        <v>3</v>
      </c>
      <c r="G669" s="4" t="s">
        <v>6483</v>
      </c>
    </row>
    <row r="670" spans="2:7">
      <c r="B670" s="14">
        <v>45730</v>
      </c>
      <c r="C670" s="3" t="s">
        <v>3883</v>
      </c>
      <c r="D670" s="4" t="str">
        <f>IF(C670="","",IFERROR(VLOOKUP(C670,Saldo!$B$1:$C$9915,2,0),"CREAR EN SALDO"))</f>
        <v>L1017L0023 HEMBRA TORNILLO.WNT</v>
      </c>
      <c r="F670" s="10">
        <v>3</v>
      </c>
      <c r="G670" s="4" t="s">
        <v>6483</v>
      </c>
    </row>
    <row r="671" spans="2:7">
      <c r="B671" s="14">
        <v>45730</v>
      </c>
      <c r="C671" s="3" t="s">
        <v>3937</v>
      </c>
      <c r="D671" s="4" t="str">
        <f>IF(C671="","",IFERROR(VLOOKUP(C671,Saldo!$B$1:$C$9915,2,0),"CREAR EN SALDO"))</f>
        <v>RACOR UNION RECTO 8MM OD</v>
      </c>
      <c r="F671" s="10">
        <v>1</v>
      </c>
      <c r="G671" s="4" t="s">
        <v>6483</v>
      </c>
    </row>
    <row r="672" spans="2:7">
      <c r="B672" s="14">
        <v>45730</v>
      </c>
      <c r="C672" s="3" t="s">
        <v>3959</v>
      </c>
      <c r="D672" s="4" t="str">
        <f>IF(C672="","",IFERROR(VLOOKUP(C672,Saldo!$B$1:$C$9915,2,0),"CREAR EN SALDO"))</f>
        <v>TOMA AEREA 15A PT AMARILLA</v>
      </c>
      <c r="F672" s="10">
        <v>1</v>
      </c>
      <c r="G672" s="4" t="s">
        <v>6483</v>
      </c>
    </row>
    <row r="673" spans="1:7">
      <c r="B673" s="14">
        <v>45730</v>
      </c>
      <c r="C673" s="3" t="s">
        <v>3962</v>
      </c>
      <c r="D673" s="4" t="str">
        <f>IF(C673="","",IFERROR(VLOOKUP(C673,Saldo!$B$1:$C$9915,2,0),"CREAR EN SALDO"))</f>
        <v>CLAVIJA AEREA 15A PT AMARILLA</v>
      </c>
      <c r="F673" s="10">
        <v>1</v>
      </c>
      <c r="G673" s="4" t="s">
        <v>6483</v>
      </c>
    </row>
    <row r="674" spans="1:7">
      <c r="B674" s="14">
        <v>45730</v>
      </c>
      <c r="C674" s="3" t="s">
        <v>3972</v>
      </c>
      <c r="D674" s="4" t="str">
        <f>IF(C674="","",IFERROR(VLOOKUP(C674,Saldo!$B$1:$C$9915,2,0),"CREAR EN SALDO"))</f>
        <v>L0815L0044 TORNILLO L=923</v>
      </c>
      <c r="F674" s="10">
        <v>1</v>
      </c>
      <c r="G674" s="4" t="s">
        <v>6483</v>
      </c>
    </row>
    <row r="675" spans="1:7">
      <c r="B675" s="14">
        <v>45730</v>
      </c>
      <c r="C675" s="3" t="s">
        <v>3974</v>
      </c>
      <c r="D675" s="4" t="str">
        <f>IF(C675="","",IFERROR(VLOOKUP(C675,Saldo!$B$1:$C$9915,2,0),"CREAR EN SALDO"))</f>
        <v>L0815L0045 TORNILLO HEMBRA L=1168 T.E.</v>
      </c>
      <c r="F675" s="10">
        <v>1</v>
      </c>
      <c r="G675" s="4" t="s">
        <v>6483</v>
      </c>
    </row>
    <row r="676" spans="1:7">
      <c r="B676" s="14">
        <v>45730</v>
      </c>
      <c r="C676" s="3" t="s">
        <v>6484</v>
      </c>
      <c r="D676" s="4" t="str">
        <f>IF(C676="","",IFERROR(VLOOKUP(C676,Saldo!$B$1:$C$9915,2,0),"CREAR EN SALDO"))</f>
        <v>CREAR EN SALDO</v>
      </c>
      <c r="F676" s="10">
        <v>2</v>
      </c>
      <c r="G676" s="4" t="s">
        <v>6483</v>
      </c>
    </row>
    <row r="677" spans="1:7">
      <c r="B677" s="14">
        <v>45730</v>
      </c>
      <c r="C677" s="3" t="s">
        <v>6423</v>
      </c>
      <c r="D677" s="4" t="str">
        <f>IF(C677="","",IFERROR(VLOOKUP(C677,Saldo!$B$1:$C$9915,2,0),"CREAR EN SALDO"))</f>
        <v>CREAR EN SALDO</v>
      </c>
      <c r="F677" s="10">
        <v>3</v>
      </c>
      <c r="G677" s="4" t="s">
        <v>6483</v>
      </c>
    </row>
    <row r="678" spans="1:7">
      <c r="B678" s="14">
        <v>45730</v>
      </c>
      <c r="C678" s="3" t="s">
        <v>4374</v>
      </c>
      <c r="D678" s="4" t="str">
        <f>IF(C678="","",IFERROR(VLOOKUP(C678,Saldo!$B$1:$C$9915,2,0),"CREAR EN SALDO"))</f>
        <v>TUERCA HEX 6.6 M6-1.0</v>
      </c>
      <c r="F678" s="10">
        <v>2</v>
      </c>
      <c r="G678" s="4" t="s">
        <v>6483</v>
      </c>
    </row>
    <row r="679" spans="1:7">
      <c r="B679" s="14">
        <v>45730</v>
      </c>
      <c r="C679" s="3" t="s">
        <v>4390</v>
      </c>
      <c r="D679" s="4" t="str">
        <f>IF(C679="","",IFERROR(VLOOKUP(C679,Saldo!$B$1:$C$9915,2,0),"CREAR EN SALDO"))</f>
        <v>TUERCA SEGURIDAD  M6</v>
      </c>
      <c r="F679" s="10">
        <v>2</v>
      </c>
      <c r="G679" s="4" t="s">
        <v>6483</v>
      </c>
    </row>
    <row r="680" spans="1:7">
      <c r="B680" s="14">
        <v>45730</v>
      </c>
      <c r="C680" s="3" t="s">
        <v>6485</v>
      </c>
      <c r="D680" s="4" t="str">
        <f>IF(C680="","",IFERROR(VLOOKUP(C680,Saldo!$B$1:$C$9915,2,0),"CREAR EN SALDO"))</f>
        <v>CREAR EN SALDO</v>
      </c>
      <c r="F680" s="10">
        <v>2</v>
      </c>
      <c r="G680" s="4" t="s">
        <v>6483</v>
      </c>
    </row>
    <row r="681" spans="1:7">
      <c r="B681" s="14">
        <v>45730</v>
      </c>
      <c r="C681" s="3" t="s">
        <v>4457</v>
      </c>
      <c r="D681" s="4" t="str">
        <f>IF(C681="","",IFERROR(VLOOKUP(C681,Saldo!$B$1:$C$9915,2,0),"CREAR EN SALDO"))</f>
        <v>CARB DISCO FLAP X-TREME 4.1/2" G-80</v>
      </c>
      <c r="F681" s="10">
        <v>1</v>
      </c>
      <c r="G681" s="4" t="s">
        <v>6483</v>
      </c>
    </row>
    <row r="682" spans="1:7">
      <c r="B682" s="14">
        <v>45730</v>
      </c>
      <c r="C682" s="3" t="s">
        <v>5445</v>
      </c>
      <c r="D682" s="4" t="str">
        <f>IF(C682="","",IFERROR(VLOOKUP(C682,Saldo!$B$1:$C$9915,2,0),"CREAR EN SALDO"))</f>
        <v>FINAL CRA PALAN ROLDANA AP3T51Z11</v>
      </c>
      <c r="F682" s="10">
        <v>1</v>
      </c>
      <c r="G682" s="4" t="s">
        <v>6483</v>
      </c>
    </row>
    <row r="683" spans="1:7">
      <c r="A683" s="5">
        <v>45733</v>
      </c>
      <c r="C683" s="3" t="s">
        <v>5646</v>
      </c>
      <c r="D683" s="4" t="str">
        <f>IF(C683="","",IFERROR(VLOOKUP(C683,Saldo!$B$1:$C$9915,2,0),"CREAR EN SALDO"))</f>
        <v>GRASA TOTAL MULTIS EP-0. 16 kG</v>
      </c>
      <c r="E683" s="9">
        <v>16</v>
      </c>
      <c r="G683" s="4" t="s">
        <v>6486</v>
      </c>
    </row>
    <row r="684" spans="1:7">
      <c r="A684" s="5">
        <v>45733</v>
      </c>
      <c r="C684" s="3" t="s">
        <v>3835</v>
      </c>
      <c r="D684" s="4" t="str">
        <f>IF(C684="","",IFERROR(VLOOKUP(C684,Saldo!$B$1:$C$9915,2,0),"CREAR EN SALDO"))</f>
        <v>AMARRA PLASTICA 15CM T6 BLANCA</v>
      </c>
      <c r="E684" s="9">
        <v>200</v>
      </c>
      <c r="G684" s="4" t="s">
        <v>6487</v>
      </c>
    </row>
    <row r="685" spans="1:7">
      <c r="A685" s="5">
        <v>45733</v>
      </c>
      <c r="C685" s="3" t="s">
        <v>3838</v>
      </c>
      <c r="D685" s="4" t="str">
        <f>IF(C685="","",IFERROR(VLOOKUP(C685,Saldo!$B$1:$C$9915,2,0),"CREAR EN SALDO"))</f>
        <v>AMARRA PLASTICA 20CM T8 BLANCA</v>
      </c>
      <c r="E685" s="9">
        <v>200</v>
      </c>
      <c r="G685" s="4" t="s">
        <v>6487</v>
      </c>
    </row>
    <row r="686" spans="1:7">
      <c r="A686" s="5">
        <v>45733</v>
      </c>
      <c r="C686" s="3" t="s">
        <v>3843</v>
      </c>
      <c r="D686" s="4" t="str">
        <f>IF(C686="","",IFERROR(VLOOKUP(C686,Saldo!$B$1:$C$9915,2,0),"CREAR EN SALDO"))</f>
        <v>AMARRA PLASTICA 30CM T12 BLANCA</v>
      </c>
      <c r="E686" s="9">
        <v>200</v>
      </c>
      <c r="G686" s="4" t="s">
        <v>6487</v>
      </c>
    </row>
    <row r="687" spans="1:7">
      <c r="A687" s="5">
        <v>45733</v>
      </c>
      <c r="C687" s="3" t="s">
        <v>3846</v>
      </c>
      <c r="D687" s="4" t="str">
        <f>IF(C687="","",IFERROR(VLOOKUP(C687,Saldo!$B$1:$C$9915,2,0),"CREAR EN SALDO"))</f>
        <v>AMARRA PLASTICA 82CM T32 BLANCA</v>
      </c>
      <c r="E687" s="9">
        <v>200</v>
      </c>
      <c r="G687" s="4" t="s">
        <v>6487</v>
      </c>
    </row>
    <row r="688" spans="1:7">
      <c r="B688" s="14">
        <v>45733</v>
      </c>
      <c r="C688" s="3" t="s">
        <v>1159</v>
      </c>
      <c r="D688" s="4" t="str">
        <f>IF(C688="","",IFERROR(VLOOKUP(C688,Saldo!$B$1:$C$9915,2,0),"CREAR EN SALDO"))</f>
        <v>GRASERA 1/8" RECTA</v>
      </c>
      <c r="F688" s="10">
        <v>2</v>
      </c>
      <c r="G688" s="4" t="s">
        <v>6488</v>
      </c>
    </row>
    <row r="689" spans="1:7">
      <c r="B689" s="14">
        <v>45733</v>
      </c>
      <c r="C689" s="3" t="s">
        <v>5646</v>
      </c>
      <c r="D689" s="4" t="str">
        <f>IF(C689="","",IFERROR(VLOOKUP(C689,Saldo!$B$1:$C$9915,2,0),"CREAR EN SALDO"))</f>
        <v>GRASA TOTAL MULTIS EP-0. 16 kG</v>
      </c>
      <c r="F689" s="10">
        <v>16</v>
      </c>
      <c r="G689" s="4" t="s">
        <v>6488</v>
      </c>
    </row>
    <row r="690" spans="1:7">
      <c r="B690" s="14">
        <v>45733</v>
      </c>
      <c r="C690" s="3" t="s">
        <v>3792</v>
      </c>
      <c r="D690" s="4" t="str">
        <f>IF(C690="","",IFERROR(VLOOKUP(C690,Saldo!$B$1:$C$9915,2,0),"CREAR EN SALDO"))</f>
        <v>2701A0344-CORREA L=1264-8MGT-30.SC-WNT</v>
      </c>
      <c r="F690" s="10">
        <v>1</v>
      </c>
      <c r="G690" s="4" t="s">
        <v>6488</v>
      </c>
    </row>
    <row r="691" spans="1:7">
      <c r="B691" s="14">
        <v>45733</v>
      </c>
      <c r="C691" s="3" t="s">
        <v>3843</v>
      </c>
      <c r="D691" s="4" t="str">
        <f>IF(C691="","",IFERROR(VLOOKUP(C691,Saldo!$B$1:$C$9915,2,0),"CREAR EN SALDO"))</f>
        <v>AMARRA PLASTICA 30CM T12 BLANCA</v>
      </c>
      <c r="F691" s="10">
        <v>6</v>
      </c>
      <c r="G691" s="4" t="s">
        <v>6488</v>
      </c>
    </row>
    <row r="692" spans="1:7">
      <c r="B692" s="14">
        <v>45733</v>
      </c>
      <c r="C692" s="3" t="s">
        <v>3846</v>
      </c>
      <c r="D692" s="4" t="str">
        <f>IF(C692="","",IFERROR(VLOOKUP(C692,Saldo!$B$1:$C$9915,2,0),"CREAR EN SALDO"))</f>
        <v>AMARRA PLASTICA 82CM T32 BLANCA</v>
      </c>
      <c r="F692" s="10">
        <v>2</v>
      </c>
      <c r="G692" s="4" t="s">
        <v>6488</v>
      </c>
    </row>
    <row r="693" spans="1:7">
      <c r="B693" s="14">
        <v>45733</v>
      </c>
      <c r="C693" s="3" t="s">
        <v>3935</v>
      </c>
      <c r="D693" s="4" t="str">
        <f>IF(C693="","",IFERROR(VLOOKUP(C693,Saldo!$B$1:$C$9915,2,0),"CREAR EN SALDO"))</f>
        <v>RACOR UNION CODO 8MM OD</v>
      </c>
      <c r="F693" s="10">
        <v>2</v>
      </c>
      <c r="G693" s="4" t="s">
        <v>6488</v>
      </c>
    </row>
    <row r="694" spans="1:7">
      <c r="B694" s="14">
        <v>45733</v>
      </c>
      <c r="C694" s="3" t="s">
        <v>6391</v>
      </c>
      <c r="D694" s="4" t="str">
        <f>IF(C694="","",IFERROR(VLOOKUP(C694,Saldo!$B$1:$C$9915,2,0),"CREAR EN SALDO"))</f>
        <v>CREAR EN SALDO</v>
      </c>
      <c r="F694" s="10">
        <v>4</v>
      </c>
      <c r="G694" s="4" t="s">
        <v>6488</v>
      </c>
    </row>
    <row r="695" spans="1:7">
      <c r="B695" s="14">
        <v>45733</v>
      </c>
      <c r="C695" s="3" t="s">
        <v>4588</v>
      </c>
      <c r="D695" s="4" t="str">
        <f>IF(C695="","",IFERROR(VLOOKUP(C695,Saldo!$B$1:$C$9915,2,0),"CREAR EN SALDO"))</f>
        <v>ARANDELA PLANA 6.4X40X1.5MM DIN 522</v>
      </c>
      <c r="F695" s="10">
        <v>1</v>
      </c>
      <c r="G695" s="4" t="s">
        <v>6488</v>
      </c>
    </row>
    <row r="696" spans="1:7">
      <c r="B696" s="14">
        <v>45733</v>
      </c>
      <c r="C696" s="3" t="s">
        <v>6449</v>
      </c>
      <c r="D696" s="4" t="str">
        <f>IF(C696="","",IFERROR(VLOOKUP(C696,Saldo!$B$1:$C$9915,2,0),"CREAR EN SALDO"))</f>
        <v>CREAR EN SALDO</v>
      </c>
      <c r="F696" s="10">
        <v>1</v>
      </c>
      <c r="G696" s="4" t="s">
        <v>6488</v>
      </c>
    </row>
    <row r="697" spans="1:7">
      <c r="B697" s="14">
        <v>45733</v>
      </c>
      <c r="C697" s="3" t="s">
        <v>4844</v>
      </c>
      <c r="D697" s="4" t="str">
        <f>IF(C697="","",IFERROR(VLOOKUP(C697,Saldo!$B$1:$C$9915,2,0),"CREAR EN SALDO"))</f>
        <v>ANILLO SEEGER EXTERIOR A-9</v>
      </c>
      <c r="F697" s="10">
        <v>4</v>
      </c>
      <c r="G697" s="4" t="s">
        <v>6488</v>
      </c>
    </row>
    <row r="698" spans="1:7">
      <c r="B698" s="14">
        <v>45733</v>
      </c>
      <c r="C698" s="3" t="s">
        <v>4846</v>
      </c>
      <c r="D698" s="4" t="str">
        <f>IF(C698="","",IFERROR(VLOOKUP(C698,Saldo!$B$1:$C$9915,2,0),"CREAR EN SALDO"))</f>
        <v>ANILLO SEEGER EXTERIOR A-10</v>
      </c>
      <c r="F698" s="10">
        <v>2</v>
      </c>
      <c r="G698" s="4" t="s">
        <v>6488</v>
      </c>
    </row>
    <row r="699" spans="1:7">
      <c r="B699" s="14">
        <v>45733</v>
      </c>
      <c r="C699" s="3" t="s">
        <v>4848</v>
      </c>
      <c r="D699" s="4" t="str">
        <f>IF(C699="","",IFERROR(VLOOKUP(C699,Saldo!$B$1:$C$9915,2,0),"CREAR EN SALDO"))</f>
        <v>ANILLO SEEGER EXTERIOR A-11</v>
      </c>
      <c r="F699" s="10">
        <v>2</v>
      </c>
      <c r="G699" s="4" t="s">
        <v>6488</v>
      </c>
    </row>
    <row r="700" spans="1:7">
      <c r="B700" s="14">
        <v>45733</v>
      </c>
      <c r="C700" s="3" t="s">
        <v>5617</v>
      </c>
      <c r="D700" s="4" t="str">
        <f>IF(C700="","",IFERROR(VLOOKUP(C700,Saldo!$B$1:$C$9915,2,0),"CREAR EN SALDO"))</f>
        <v>FNZ8100229 CAJA DE ASPIRACIÓN FTT R8</v>
      </c>
      <c r="F700" s="10">
        <v>1</v>
      </c>
      <c r="G700" s="4" t="s">
        <v>6488</v>
      </c>
    </row>
    <row r="701" spans="1:7">
      <c r="A701" s="5">
        <v>45733</v>
      </c>
      <c r="C701" s="3" t="s">
        <v>798</v>
      </c>
      <c r="D701" s="4" t="str">
        <f>IF(C701="","",IFERROR(VLOOKUP(C701,Saldo!$B$1:$C$9915,2,0),"CREAR EN SALDO"))</f>
        <v>2703A0020 CORREA 500L/1270PL</v>
      </c>
      <c r="E701" s="9">
        <v>2</v>
      </c>
      <c r="G701" s="4" t="s">
        <v>6489</v>
      </c>
    </row>
    <row r="702" spans="1:7">
      <c r="A702" s="5">
        <v>45733</v>
      </c>
      <c r="C702" s="3" t="s">
        <v>5638</v>
      </c>
      <c r="D702" s="4" t="str">
        <f>IF(C702="","",IFERROR(VLOOKUP(C702,Saldo!$B$1:$C$9915,2,0),"CREAR EN SALDO"))</f>
        <v>4-075-01-1076 MOTOR AC 0,4 KW 400 V 200</v>
      </c>
      <c r="E702" s="9">
        <v>2</v>
      </c>
      <c r="G702" s="4" t="s">
        <v>6490</v>
      </c>
    </row>
    <row r="703" spans="1:7">
      <c r="A703" s="5">
        <v>45733</v>
      </c>
      <c r="C703" s="3" t="s">
        <v>5636</v>
      </c>
      <c r="D703" s="4" t="str">
        <f>IF(C703="","",IFERROR(VLOOKUP(C703,Saldo!$B$1:$C$9915,2,0),"CREAR EN SALDO"))</f>
        <v>3-807-06-5930 RODAMIENTOS LINEALES EJE Z</v>
      </c>
      <c r="E703" s="9">
        <v>4</v>
      </c>
      <c r="G703" s="4" t="s">
        <v>6490</v>
      </c>
    </row>
    <row r="704" spans="1:7">
      <c r="A704" s="5">
        <v>45733</v>
      </c>
      <c r="C704" s="3" t="s">
        <v>5634</v>
      </c>
      <c r="D704" s="4" t="str">
        <f>IF(C704="","",IFERROR(VLOOKUP(C704,Saldo!$B$1:$C$9915,2,0),"CREAR EN SALDO"))</f>
        <v>4-006-07-1026 TORNILLO EJE Z BHX055</v>
      </c>
      <c r="E704" s="9">
        <v>1</v>
      </c>
      <c r="G704" s="4" t="s">
        <v>6490</v>
      </c>
    </row>
    <row r="705" spans="1:7">
      <c r="A705" s="5">
        <v>45733</v>
      </c>
      <c r="C705" s="3" t="s">
        <v>798</v>
      </c>
      <c r="D705" s="4" t="str">
        <f>IF(C705="","",IFERROR(VLOOKUP(C705,Saldo!$B$1:$C$9915,2,0),"CREAR EN SALDO"))</f>
        <v>2703A0020 CORREA 500L/1270PL</v>
      </c>
      <c r="E705" s="9">
        <v>6</v>
      </c>
      <c r="G705" s="4" t="s">
        <v>6491</v>
      </c>
    </row>
    <row r="706" spans="1:7">
      <c r="A706" s="5">
        <v>45733</v>
      </c>
      <c r="C706" s="3" t="s">
        <v>3312</v>
      </c>
      <c r="D706" s="4" t="str">
        <f>IF(C706="","",IFERROR(VLOOKUP(C706,Saldo!$B$1:$C$9915,2,0),"CREAR EN SALDO"))</f>
        <v>L0922L0006 POLEA</v>
      </c>
      <c r="E706" s="9">
        <v>3</v>
      </c>
      <c r="G706" s="4" t="s">
        <v>6491</v>
      </c>
    </row>
    <row r="707" spans="1:7">
      <c r="A707" s="5">
        <v>45733</v>
      </c>
      <c r="C707" s="3" t="s">
        <v>3850</v>
      </c>
      <c r="D707" s="4" t="str">
        <f>IF(C707="","",IFERROR(VLOOKUP(C707,Saldo!$B$1:$C$9915,2,0),"CREAR EN SALDO"))</f>
        <v>LOCT SUPER BONDER 451 5g</v>
      </c>
      <c r="E707" s="9">
        <v>10</v>
      </c>
      <c r="G707" s="4" t="s">
        <v>6492</v>
      </c>
    </row>
    <row r="708" spans="1:7">
      <c r="A708" s="5">
        <v>45733</v>
      </c>
      <c r="C708" s="3" t="s">
        <v>5066</v>
      </c>
      <c r="D708" s="4" t="str">
        <f>IF(C708="","",IFERROR(VLOOKUP(C708,Saldo!$B$1:$C$9915,2,0),"CREAR EN SALDO"))</f>
        <v>HOJA DE SEGUETA NICHOLSON 18D</v>
      </c>
      <c r="E708" s="9">
        <v>10</v>
      </c>
      <c r="G708" s="4" t="s">
        <v>6492</v>
      </c>
    </row>
    <row r="709" spans="1:7">
      <c r="A709" s="5"/>
      <c r="B709" s="14">
        <v>45734</v>
      </c>
      <c r="C709" s="3" t="s">
        <v>696</v>
      </c>
      <c r="D709" s="4" t="str">
        <f>IF(C709="","",IFERROR(VLOOKUP(C709,Saldo!$B$1:$C$9915,2,0),"CREAR EN SALDO"))</f>
        <v>RODAMIENTO 6802 (290107100)</v>
      </c>
      <c r="F709" s="10">
        <v>2</v>
      </c>
      <c r="G709" s="4" t="s">
        <v>6493</v>
      </c>
    </row>
    <row r="710" spans="1:7">
      <c r="B710" s="14">
        <v>45734</v>
      </c>
      <c r="C710" s="3" t="s">
        <v>1097</v>
      </c>
      <c r="D710" s="4" t="str">
        <f>IF(C710="","",IFERROR(VLOOKUP(C710,Saldo!$B$1:$C$9915,2,0),"CREAR EN SALDO"))</f>
        <v>FUSIBLE CAPSULA 4A 10x38</v>
      </c>
      <c r="F710" s="10">
        <v>1</v>
      </c>
      <c r="G710" s="4" t="s">
        <v>6493</v>
      </c>
    </row>
    <row r="711" spans="1:7">
      <c r="B711" s="14">
        <v>45734</v>
      </c>
      <c r="C711" s="3" t="s">
        <v>2387</v>
      </c>
      <c r="D711" s="4" t="str">
        <f>IF(C711="","",IFERROR(VLOOKUP(C711,Saldo!$B$1:$C$9915,2,0),"CREAR EN SALDO"))</f>
        <v>2903A0041 RODAMIENTO 6002 2RS–C3</v>
      </c>
      <c r="F711" s="10">
        <v>1</v>
      </c>
      <c r="G711" s="4" t="s">
        <v>6493</v>
      </c>
    </row>
    <row r="712" spans="1:7">
      <c r="B712" s="14">
        <v>45734</v>
      </c>
      <c r="C712" s="3" t="s">
        <v>3076</v>
      </c>
      <c r="D712" s="4" t="str">
        <f>IF(C712="","",IFERROR(VLOOKUP(C712,Saldo!$B$1:$C$9915,2,0),"CREAR EN SALDO"))</f>
        <v>MANGUERA POLIURETANO COBRIZADA. DE 8"</v>
      </c>
      <c r="F712" s="10">
        <v>10</v>
      </c>
      <c r="G712" s="4" t="s">
        <v>6493</v>
      </c>
    </row>
    <row r="713" spans="1:7">
      <c r="B713" s="14">
        <v>45734</v>
      </c>
      <c r="C713" s="3" t="s">
        <v>3121</v>
      </c>
      <c r="D713" s="4" t="str">
        <f>IF(C713="","",IFERROR(VLOOKUP(C713,Saldo!$B$1:$C$9915,2,0),"CREAR EN SALDO"))</f>
        <v>RODAMIENTO 6005 2RS C3</v>
      </c>
      <c r="F713" s="10">
        <v>1</v>
      </c>
      <c r="G713" s="4" t="s">
        <v>6493</v>
      </c>
    </row>
    <row r="714" spans="1:7">
      <c r="B714" s="14">
        <v>45734</v>
      </c>
      <c r="C714" s="3" t="s">
        <v>3356</v>
      </c>
      <c r="D714" s="4" t="str">
        <f>IF(C714="","",IFERROR(VLOOKUP(C714,Saldo!$B$1:$C$9915,2,0),"CREAR EN SALDO"))</f>
        <v>302516900 LENGUETA DE 6X 6X 15 UNI-6604</v>
      </c>
      <c r="F714" s="10">
        <v>2</v>
      </c>
      <c r="G714" s="4" t="s">
        <v>6493</v>
      </c>
    </row>
    <row r="715" spans="1:7">
      <c r="B715" s="14">
        <v>45734</v>
      </c>
      <c r="C715" s="3" t="s">
        <v>3556</v>
      </c>
      <c r="D715" s="4" t="str">
        <f>IF(C715="","",IFERROR(VLOOKUP(C715,Saldo!$B$1:$C$9915,2,0),"CREAR EN SALDO"))</f>
        <v>302517700 LENGUETA DE  6X 6X  25     UNI</v>
      </c>
      <c r="F715" s="10">
        <v>2</v>
      </c>
      <c r="G715" s="4" t="s">
        <v>6493</v>
      </c>
    </row>
    <row r="716" spans="1:7">
      <c r="B716" s="14">
        <v>45734</v>
      </c>
      <c r="C716" s="3" t="s">
        <v>3835</v>
      </c>
      <c r="D716" s="4" t="str">
        <f>IF(C716="","",IFERROR(VLOOKUP(C716,Saldo!$B$1:$C$9915,2,0),"CREAR EN SALDO"))</f>
        <v>AMARRA PLASTICA 15CM T6 BLANCA</v>
      </c>
      <c r="F716" s="10">
        <v>5</v>
      </c>
      <c r="G716" s="4" t="s">
        <v>6493</v>
      </c>
    </row>
    <row r="717" spans="1:7">
      <c r="B717" s="14">
        <v>45734</v>
      </c>
      <c r="C717" s="3" t="s">
        <v>3843</v>
      </c>
      <c r="D717" s="4" t="str">
        <f>IF(C717="","",IFERROR(VLOOKUP(C717,Saldo!$B$1:$C$9915,2,0),"CREAR EN SALDO"))</f>
        <v>AMARRA PLASTICA 30CM T12 BLANCA</v>
      </c>
      <c r="F717" s="10">
        <v>2</v>
      </c>
      <c r="G717" s="4" t="s">
        <v>6493</v>
      </c>
    </row>
    <row r="718" spans="1:7">
      <c r="B718" s="14">
        <v>45734</v>
      </c>
      <c r="C718" s="3" t="s">
        <v>3883</v>
      </c>
      <c r="D718" s="4" t="str">
        <f>IF(C718="","",IFERROR(VLOOKUP(C718,Saldo!$B$1:$C$9915,2,0),"CREAR EN SALDO"))</f>
        <v>L1017L0023 HEMBRA TORNILLO.WNT</v>
      </c>
      <c r="F718" s="10">
        <v>1</v>
      </c>
      <c r="G718" s="4" t="s">
        <v>6493</v>
      </c>
    </row>
    <row r="719" spans="1:7">
      <c r="B719" s="14">
        <v>45734</v>
      </c>
      <c r="C719" s="3" t="s">
        <v>3935</v>
      </c>
      <c r="D719" s="4" t="str">
        <f>IF(C719="","",IFERROR(VLOOKUP(C719,Saldo!$B$1:$C$9915,2,0),"CREAR EN SALDO"))</f>
        <v>RACOR UNION CODO 8MM OD</v>
      </c>
      <c r="F719" s="10">
        <v>1</v>
      </c>
      <c r="G719" s="4" t="s">
        <v>6493</v>
      </c>
    </row>
    <row r="720" spans="1:7">
      <c r="B720" s="14">
        <v>45734</v>
      </c>
      <c r="C720" s="3" t="s">
        <v>3939</v>
      </c>
      <c r="D720" s="4" t="str">
        <f>IF(C720="","",IFERROR(VLOOKUP(C720,Saldo!$B$1:$C$9915,2,0),"CREAR EN SALDO"))</f>
        <v>RACOR UNION T 8MM OD</v>
      </c>
      <c r="F720" s="10">
        <v>1</v>
      </c>
      <c r="G720" s="4" t="s">
        <v>6493</v>
      </c>
    </row>
    <row r="721" spans="1:7">
      <c r="B721" s="14">
        <v>45734</v>
      </c>
      <c r="C721" s="3" t="s">
        <v>3948</v>
      </c>
      <c r="D721" s="4" t="str">
        <f>IF(C721="","",IFERROR(VLOOKUP(C721,Saldo!$B$1:$C$9915,2,0),"CREAR EN SALDO"))</f>
        <v>RACOR RECTO 1/8 NPT-8MM OD</v>
      </c>
      <c r="F721" s="10">
        <v>3</v>
      </c>
      <c r="G721" s="4" t="s">
        <v>6493</v>
      </c>
    </row>
    <row r="722" spans="1:7">
      <c r="B722" s="14">
        <v>45734</v>
      </c>
      <c r="C722" s="3" t="s">
        <v>3978</v>
      </c>
      <c r="D722" s="4" t="str">
        <f>IF(C722="","",IFERROR(VLOOKUP(C722,Saldo!$B$1:$C$9915,2,0),"CREAR EN SALDO"))</f>
        <v>VALVULA CHECK CNX 1/2 PILOT. (6.09.12.UN</v>
      </c>
      <c r="F722" s="10">
        <v>1</v>
      </c>
      <c r="G722" s="4" t="s">
        <v>6493</v>
      </c>
    </row>
    <row r="723" spans="1:7">
      <c r="B723" s="14">
        <v>45734</v>
      </c>
      <c r="C723" s="3" t="s">
        <v>3980</v>
      </c>
      <c r="D723" s="4" t="str">
        <f>IF(C723="","",IFERROR(VLOOKUP(C723,Saldo!$B$1:$C$9915,2,0),"CREAR EN SALDO"))</f>
        <v>REDUCCION BUCHING 1/2 X 1/4</v>
      </c>
      <c r="F723" s="10">
        <v>2</v>
      </c>
      <c r="G723" s="4" t="s">
        <v>6493</v>
      </c>
    </row>
    <row r="724" spans="1:7">
      <c r="B724" s="14">
        <v>45734</v>
      </c>
      <c r="C724" s="3" t="s">
        <v>6472</v>
      </c>
      <c r="D724" s="4" t="str">
        <f>IF(C724="","",IFERROR(VLOOKUP(C724,Saldo!$B$1:$C$9915,2,0),"CREAR EN SALDO"))</f>
        <v>CREAR EN SALDO</v>
      </c>
      <c r="F724" s="10">
        <v>3</v>
      </c>
      <c r="G724" s="4" t="s">
        <v>6493</v>
      </c>
    </row>
    <row r="725" spans="1:7">
      <c r="B725" s="14">
        <v>45734</v>
      </c>
      <c r="C725" s="3" t="s">
        <v>4335</v>
      </c>
      <c r="D725" s="4" t="str">
        <f>IF(C725="","",IFERROR(VLOOKUP(C725,Saldo!$B$1:$C$9915,2,0),"CREAR EN SALDO"))</f>
        <v>TORNILLO BCP 3X12 MM</v>
      </c>
      <c r="F725" s="10">
        <v>3</v>
      </c>
      <c r="G725" s="4" t="s">
        <v>6493</v>
      </c>
    </row>
    <row r="726" spans="1:7">
      <c r="B726" s="14">
        <v>45734</v>
      </c>
      <c r="C726" s="3" t="s">
        <v>4586</v>
      </c>
      <c r="D726" s="4" t="str">
        <f>IF(C726="","",IFERROR(VLOOKUP(C726,Saldo!$B$1:$C$9915,2,0),"CREAR EN SALDO"))</f>
        <v>ARANDELA PLANA 5.3X15X1.25MM DIN 522</v>
      </c>
      <c r="F726" s="10">
        <v>2</v>
      </c>
      <c r="G726" s="4" t="s">
        <v>6493</v>
      </c>
    </row>
    <row r="727" spans="1:7">
      <c r="B727" s="14">
        <v>45734</v>
      </c>
      <c r="C727" s="3" t="s">
        <v>6381</v>
      </c>
      <c r="D727" s="4" t="str">
        <f>IF(C727="","",IFERROR(VLOOKUP(C727,Saldo!$B$1:$C$9915,2,0),"CREAR EN SALDO"))</f>
        <v>CREAR EN SALDO</v>
      </c>
      <c r="F727" s="10">
        <v>30</v>
      </c>
      <c r="G727" s="4" t="s">
        <v>6493</v>
      </c>
    </row>
    <row r="728" spans="1:7">
      <c r="B728" s="14">
        <v>45734</v>
      </c>
      <c r="C728" s="3" t="s">
        <v>5212</v>
      </c>
      <c r="D728" s="4" t="str">
        <f>IF(C728="","",IFERROR(VLOOKUP(C728,Saldo!$B$1:$C$9915,2,0),"CREAR EN SALDO"))</f>
        <v>L0820L0393 PERNO 25X12X5MM.SELCO</v>
      </c>
      <c r="F728" s="10">
        <v>1</v>
      </c>
      <c r="G728" s="4" t="s">
        <v>6493</v>
      </c>
    </row>
    <row r="729" spans="1:7">
      <c r="A729" s="5">
        <v>45734</v>
      </c>
      <c r="C729" s="3" t="s">
        <v>3168</v>
      </c>
      <c r="D729" s="4" t="str">
        <f>IF(C729="","",IFERROR(VLOOKUP(C729,Saldo!$B$1:$C$9915,2,0),"CREAR EN SALDO"))</f>
        <v>CINTA AISLANTE SUPER 33 SCOTCH MARCA 3M</v>
      </c>
      <c r="E729" s="9">
        <v>12</v>
      </c>
      <c r="G729" s="4" t="s">
        <v>6494</v>
      </c>
    </row>
    <row r="730" spans="1:7">
      <c r="A730" s="5">
        <v>45734</v>
      </c>
      <c r="C730" s="3" t="s">
        <v>4489</v>
      </c>
      <c r="D730" s="4" t="str">
        <f>IF(C730="","",IFERROR(VLOOKUP(C730,Saldo!$B$1:$C$9915,2,0),"CREAR EN SALDO"))</f>
        <v>BLOQUE AUXILIAR 1NC M22-K01 MOELLER</v>
      </c>
      <c r="E730" s="9">
        <v>4</v>
      </c>
      <c r="G730" s="4" t="s">
        <v>6494</v>
      </c>
    </row>
    <row r="731" spans="1:7">
      <c r="A731" s="5">
        <v>45734</v>
      </c>
      <c r="C731" s="3" t="s">
        <v>1607</v>
      </c>
      <c r="D731" s="4" t="str">
        <f>IF(C731="","",IFERROR(VLOOKUP(C731,Saldo!$B$1:$C$9915,2,0),"CREAR EN SALDO"))</f>
        <v>MANGUERA 8 PIES CONEXION A 120 VOLTIOS</v>
      </c>
      <c r="E731" s="9">
        <v>1</v>
      </c>
      <c r="G731" s="4" t="s">
        <v>6495</v>
      </c>
    </row>
    <row r="732" spans="1:7">
      <c r="A732" s="5">
        <v>45734</v>
      </c>
      <c r="C732" s="3" t="s">
        <v>5649</v>
      </c>
      <c r="D732" s="4" t="str">
        <f>IF(C732="","",IFERROR(VLOOKUP(C732,Saldo!$B$1:$C$9915,2,0),"CREAR EN SALDO"))</f>
        <v>L6490L0053 CABLE ENCODER SERVOMOTOR WNT</v>
      </c>
      <c r="E732" s="9">
        <v>2</v>
      </c>
      <c r="G732" s="4" t="s">
        <v>6496</v>
      </c>
    </row>
    <row r="733" spans="1:7">
      <c r="A733" s="5">
        <v>45734</v>
      </c>
      <c r="C733" s="3" t="s">
        <v>5652</v>
      </c>
      <c r="D733" s="4" t="str">
        <f>IF(C733="","",IFERROR(VLOOKUP(C733,Saldo!$B$1:$C$9915,2,0),"CREAR EN SALDO"))</f>
        <v>6390Z0009 CABLE MOTOR SERVOMOTOR WNT</v>
      </c>
      <c r="E733" s="9">
        <v>2</v>
      </c>
      <c r="G733" s="4" t="s">
        <v>6496</v>
      </c>
    </row>
    <row r="734" spans="1:7">
      <c r="B734" s="14">
        <v>45735</v>
      </c>
      <c r="C734" s="3" t="s">
        <v>641</v>
      </c>
      <c r="D734" s="4" t="str">
        <f>IF(C734="","",IFERROR(VLOOKUP(C734,Saldo!$B$1:$C$9915,2,0),"CREAR EN SALDO"))</f>
        <v>CILINDRO (2420A0200)</v>
      </c>
      <c r="F734" s="10">
        <v>1</v>
      </c>
      <c r="G734" s="4" t="s">
        <v>6497</v>
      </c>
    </row>
    <row r="735" spans="1:7">
      <c r="B735" s="14">
        <v>45735</v>
      </c>
      <c r="C735" s="3" t="s">
        <v>798</v>
      </c>
      <c r="D735" s="4" t="str">
        <f>IF(C735="","",IFERROR(VLOOKUP(C735,Saldo!$B$1:$C$9915,2,0),"CREAR EN SALDO"))</f>
        <v>2703A0020 CORREA 500L/1270PL</v>
      </c>
      <c r="F735" s="10">
        <v>1</v>
      </c>
      <c r="G735" s="4" t="s">
        <v>6497</v>
      </c>
    </row>
    <row r="736" spans="1:7">
      <c r="B736" s="14">
        <v>45735</v>
      </c>
      <c r="C736" s="3" t="s">
        <v>1094</v>
      </c>
      <c r="D736" s="4" t="str">
        <f>IF(C736="","",IFERROR(VLOOKUP(C736,Saldo!$B$1:$C$9915,2,0),"CREAR EN SALDO"))</f>
        <v>FUSIBLE CAPSULA 16A 500V</v>
      </c>
      <c r="F736" s="10">
        <v>1</v>
      </c>
      <c r="G736" s="4" t="s">
        <v>6497</v>
      </c>
    </row>
    <row r="737" spans="2:7">
      <c r="B737" s="14">
        <v>45735</v>
      </c>
      <c r="C737" s="3" t="s">
        <v>1100</v>
      </c>
      <c r="D737" s="4" t="str">
        <f>IF(C737="","",IFERROR(VLOOKUP(C737,Saldo!$B$1:$C$9915,2,0),"CREAR EN SALDO"))</f>
        <v>FUSIBLE CAPSULA 6A 10x38</v>
      </c>
      <c r="F737" s="10">
        <v>2</v>
      </c>
      <c r="G737" s="4" t="s">
        <v>6497</v>
      </c>
    </row>
    <row r="738" spans="2:7">
      <c r="B738" s="14">
        <v>45735</v>
      </c>
      <c r="C738" s="3" t="s">
        <v>2351</v>
      </c>
      <c r="D738" s="4" t="str">
        <f>IF(C738="","",IFERROR(VLOOKUP(C738,Saldo!$B$1:$C$9915,2,0),"CREAR EN SALDO"))</f>
        <v>RODAMIENTO 2911A0055</v>
      </c>
      <c r="F738" s="10">
        <v>2</v>
      </c>
      <c r="G738" s="4" t="s">
        <v>6497</v>
      </c>
    </row>
    <row r="739" spans="2:7">
      <c r="B739" s="14">
        <v>45735</v>
      </c>
      <c r="C739" s="3" t="s">
        <v>2817</v>
      </c>
      <c r="D739" s="4" t="str">
        <f>IF(C739="","",IFERROR(VLOOKUP(C739,Saldo!$B$1:$C$9915,2,0),"CREAR EN SALDO"))</f>
        <v>TEJUELO 20-35 2911A0056</v>
      </c>
      <c r="F739" s="10">
        <v>2</v>
      </c>
      <c r="G739" s="4" t="s">
        <v>6497</v>
      </c>
    </row>
    <row r="740" spans="2:7">
      <c r="B740" s="14">
        <v>45735</v>
      </c>
      <c r="C740" s="3" t="s">
        <v>2858</v>
      </c>
      <c r="D740" s="4" t="str">
        <f>IF(C740="","",IFERROR(VLOOKUP(C740,Saldo!$B$1:$C$9915,2,0),"CREAR EN SALDO"))</f>
        <v>TERMOENCOGIBLE NEGRO 6mm UL T125°C</v>
      </c>
      <c r="F740" s="10">
        <v>1</v>
      </c>
      <c r="G740" s="4" t="s">
        <v>6497</v>
      </c>
    </row>
    <row r="741" spans="2:7">
      <c r="B741" s="14">
        <v>45735</v>
      </c>
      <c r="C741" s="3" t="s">
        <v>2892</v>
      </c>
      <c r="D741" s="4" t="str">
        <f>IF(C741="","",IFERROR(VLOOKUP(C741,Saldo!$B$1:$C$9915,2,0),"CREAR EN SALDO"))</f>
        <v>TORNILLO N1715N0029</v>
      </c>
      <c r="F741" s="10">
        <v>1</v>
      </c>
      <c r="G741" s="4" t="s">
        <v>6497</v>
      </c>
    </row>
    <row r="742" spans="2:7">
      <c r="B742" s="14">
        <v>45735</v>
      </c>
      <c r="C742" s="3" t="s">
        <v>3110</v>
      </c>
      <c r="D742" s="4" t="str">
        <f>IF(C742="","",IFERROR(VLOOKUP(C742,Saldo!$B$1:$C$9915,2,0),"CREAR EN SALDO"))</f>
        <v>PAR TERMOELECTRICO 5X30 2164A0571</v>
      </c>
      <c r="F742" s="10">
        <v>1</v>
      </c>
      <c r="G742" s="4" t="s">
        <v>6497</v>
      </c>
    </row>
    <row r="743" spans="2:7">
      <c r="B743" s="14">
        <v>45735</v>
      </c>
      <c r="C743" s="3" t="s">
        <v>3152</v>
      </c>
      <c r="D743" s="4" t="str">
        <f>IF(C743="","",IFERROR(VLOOKUP(C743,Saldo!$B$1:$C$9915,2,0),"CREAR EN SALDO"))</f>
        <v>ENCODER (2211A0111)</v>
      </c>
      <c r="F743" s="10">
        <v>1</v>
      </c>
      <c r="G743" s="4" t="s">
        <v>6497</v>
      </c>
    </row>
    <row r="744" spans="2:7">
      <c r="B744" s="14">
        <v>45735</v>
      </c>
      <c r="C744" s="3" t="s">
        <v>3171</v>
      </c>
      <c r="D744" s="4" t="str">
        <f>IF(C744="","",IFERROR(VLOOKUP(C744,Saldo!$B$1:$C$9915,2,0),"CREAR EN SALDO"))</f>
        <v>LIMPIADOR ELECTRONICO</v>
      </c>
      <c r="F744" s="10">
        <v>1</v>
      </c>
      <c r="G744" s="4" t="s">
        <v>6497</v>
      </c>
    </row>
    <row r="745" spans="2:7">
      <c r="B745" s="14">
        <v>45735</v>
      </c>
      <c r="C745" s="3" t="s">
        <v>3312</v>
      </c>
      <c r="D745" s="4" t="str">
        <f>IF(C745="","",IFERROR(VLOOKUP(C745,Saldo!$B$1:$C$9915,2,0),"CREAR EN SALDO"))</f>
        <v>L0922L0006 POLEA</v>
      </c>
      <c r="F745" s="10">
        <v>1</v>
      </c>
      <c r="G745" s="4" t="s">
        <v>6497</v>
      </c>
    </row>
    <row r="746" spans="2:7">
      <c r="B746" s="14">
        <v>45735</v>
      </c>
      <c r="C746" s="3" t="s">
        <v>5585</v>
      </c>
      <c r="D746" s="4" t="str">
        <f>IF(C746="","",IFERROR(VLOOKUP(C746,Saldo!$B$1:$C$9915,2,0),"CREAR EN SALDO"))</f>
        <v>LUBRICANTE PENETRANTE 3-36CRC</v>
      </c>
      <c r="F746" s="10">
        <v>1</v>
      </c>
      <c r="G746" s="4" t="s">
        <v>6497</v>
      </c>
    </row>
    <row r="747" spans="2:7">
      <c r="B747" s="14">
        <v>45735</v>
      </c>
      <c r="C747" s="3" t="s">
        <v>3753</v>
      </c>
      <c r="D747" s="4" t="str">
        <f>IF(C747="","",IFERROR(VLOOKUP(C747,Saldo!$B$1:$C$9915,2,0),"CREAR EN SALDO"))</f>
        <v>2031A0043 INDICADOR</v>
      </c>
      <c r="F747" s="10">
        <v>1</v>
      </c>
      <c r="G747" s="4" t="s">
        <v>6497</v>
      </c>
    </row>
    <row r="748" spans="2:7">
      <c r="B748" s="14">
        <v>45735</v>
      </c>
      <c r="C748" s="3" t="s">
        <v>3914</v>
      </c>
      <c r="D748" s="4" t="str">
        <f>IF(C748="","",IFERROR(VLOOKUP(C748,Saldo!$B$1:$C$9915,2,0),"CREAR EN SALDO"))</f>
        <v>RODAMIENTO 6208-2Z</v>
      </c>
      <c r="F748" s="10">
        <v>2</v>
      </c>
      <c r="G748" s="4" t="s">
        <v>6497</v>
      </c>
    </row>
    <row r="749" spans="2:7">
      <c r="B749" s="14">
        <v>45735</v>
      </c>
      <c r="C749" s="3" t="s">
        <v>3935</v>
      </c>
      <c r="D749" s="4" t="str">
        <f>IF(C749="","",IFERROR(VLOOKUP(C749,Saldo!$B$1:$C$9915,2,0),"CREAR EN SALDO"))</f>
        <v>RACOR UNION CODO 8MM OD</v>
      </c>
      <c r="F749" s="10">
        <v>2</v>
      </c>
      <c r="G749" s="4" t="s">
        <v>6497</v>
      </c>
    </row>
    <row r="750" spans="2:7">
      <c r="B750" s="14">
        <v>45735</v>
      </c>
      <c r="C750" s="3" t="s">
        <v>3957</v>
      </c>
      <c r="D750" s="4" t="str">
        <f>IF(C750="","",IFERROR(VLOOKUP(C750,Saldo!$B$1:$C$9915,2,0),"CREAR EN SALDO"))</f>
        <v>RACOR RECTO 1/2 NPT-8MM OD</v>
      </c>
      <c r="F750" s="10">
        <v>1</v>
      </c>
      <c r="G750" s="4" t="s">
        <v>6497</v>
      </c>
    </row>
    <row r="751" spans="2:7">
      <c r="B751" s="14">
        <v>45735</v>
      </c>
      <c r="C751" s="3" t="s">
        <v>4499</v>
      </c>
      <c r="D751" s="4" t="str">
        <f>IF(C751="","",IFERROR(VLOOKUP(C751,Saldo!$B$1:$C$9915,2,0),"CREAR EN SALDO"))</f>
        <v>CCDJ100024 ELECTROVALVULA</v>
      </c>
      <c r="F751" s="10">
        <v>2</v>
      </c>
      <c r="G751" s="4" t="s">
        <v>6497</v>
      </c>
    </row>
    <row r="752" spans="2:7">
      <c r="B752" s="14">
        <v>45735</v>
      </c>
      <c r="C752" s="3" t="s">
        <v>5599</v>
      </c>
      <c r="D752" s="4" t="str">
        <f>IF(C752="","",IFERROR(VLOOKUP(C752,Saldo!$B$1:$C$9915,2,0),"CREAR EN SALDO"))</f>
        <v>LUBRICANTE PENETRANTE ROST OFF</v>
      </c>
      <c r="F752" s="10">
        <v>1</v>
      </c>
      <c r="G752" s="4" t="s">
        <v>6497</v>
      </c>
    </row>
    <row r="753" spans="2:7">
      <c r="B753" s="14">
        <v>45735</v>
      </c>
      <c r="C753" s="3" t="s">
        <v>4593</v>
      </c>
      <c r="D753" s="4" t="str">
        <f>IF(C753="","",IFERROR(VLOOKUP(C753,Saldo!$B$1:$C$9915,2,0),"CREAR EN SALDO"))</f>
        <v>ARANDELA PLANA 8.4X30X1.5MM DIN 522</v>
      </c>
      <c r="F753" s="10">
        <v>1</v>
      </c>
      <c r="G753" s="4" t="s">
        <v>6497</v>
      </c>
    </row>
    <row r="754" spans="2:7">
      <c r="B754" s="14">
        <v>45735</v>
      </c>
      <c r="C754" s="3" t="s">
        <v>6381</v>
      </c>
      <c r="D754" s="4" t="str">
        <f>IF(C754="","",IFERROR(VLOOKUP(C754,Saldo!$B$1:$C$9915,2,0),"CREAR EN SALDO"))</f>
        <v>CREAR EN SALDO</v>
      </c>
      <c r="F754" s="10">
        <v>5</v>
      </c>
      <c r="G754" s="4" t="s">
        <v>6497</v>
      </c>
    </row>
    <row r="755" spans="2:7">
      <c r="B755" s="14">
        <v>45735</v>
      </c>
      <c r="C755" s="3" t="s">
        <v>5634</v>
      </c>
      <c r="D755" s="4" t="str">
        <f>IF(C755="","",IFERROR(VLOOKUP(C755,Saldo!$B$1:$C$9915,2,0),"CREAR EN SALDO"))</f>
        <v>4-006-07-1026 TORNILLO EJE Z BHX055</v>
      </c>
      <c r="F755" s="10">
        <v>1</v>
      </c>
      <c r="G755" s="4" t="s">
        <v>6497</v>
      </c>
    </row>
    <row r="756" spans="2:7">
      <c r="B756" s="14">
        <v>45735</v>
      </c>
      <c r="C756" s="3" t="s">
        <v>5636</v>
      </c>
      <c r="D756" s="4" t="str">
        <f>IF(C756="","",IFERROR(VLOOKUP(C756,Saldo!$B$1:$C$9915,2,0),"CREAR EN SALDO"))</f>
        <v>3-807-06-5930 RODAMIENTOS LINEALES EJE Z</v>
      </c>
      <c r="F756" s="10">
        <v>4</v>
      </c>
      <c r="G756" s="4" t="s">
        <v>6497</v>
      </c>
    </row>
    <row r="757" spans="2:7">
      <c r="B757" s="14">
        <v>45736</v>
      </c>
      <c r="C757" s="3" t="s">
        <v>1171</v>
      </c>
      <c r="D757" s="4" t="str">
        <f>IF(C757="","",IFERROR(VLOOKUP(C757,Saldo!$B$1:$C$9915,2,0),"CREAR EN SALDO"))</f>
        <v>750123360 GUARNICION O VINILO.ROVER</v>
      </c>
      <c r="F757" s="10">
        <v>3</v>
      </c>
      <c r="G757" s="4" t="s">
        <v>6498</v>
      </c>
    </row>
    <row r="758" spans="2:7">
      <c r="B758" s="14">
        <v>45736</v>
      </c>
      <c r="C758" s="3" t="s">
        <v>2339</v>
      </c>
      <c r="D758" s="4" t="str">
        <f>IF(C758="","",IFERROR(VLOOKUP(C758,Saldo!$B$1:$C$9915,2,0),"CREAR EN SALDO"))</f>
        <v>RODAMIENTO 16006 Z/C3</v>
      </c>
      <c r="F758" s="10">
        <v>2</v>
      </c>
      <c r="G758" s="4" t="s">
        <v>6498</v>
      </c>
    </row>
    <row r="759" spans="2:7">
      <c r="B759" s="14">
        <v>45736</v>
      </c>
      <c r="C759" s="3" t="s">
        <v>3037</v>
      </c>
      <c r="D759" s="4" t="str">
        <f>IF(C759="","",IFERROR(VLOOKUP(C759,Saldo!$B$1:$C$9915,2,0),"CREAR EN SALDO"))</f>
        <v>VIROLA M15X1 AUTOBLOQUANTE</v>
      </c>
      <c r="F759" s="10">
        <v>1</v>
      </c>
      <c r="G759" s="4" t="s">
        <v>6498</v>
      </c>
    </row>
    <row r="760" spans="2:7">
      <c r="B760" s="14">
        <v>45736</v>
      </c>
      <c r="C760" s="3" t="s">
        <v>3195</v>
      </c>
      <c r="D760" s="4" t="str">
        <f>IF(C760="","",IFERROR(VLOOKUP(C760,Saldo!$B$1:$C$9915,2,0),"CREAR EN SALDO"))</f>
        <v>DISCO CORTE PULIDORA 4.1/2 x 1 MM x 7/8</v>
      </c>
      <c r="F760" s="10">
        <v>2</v>
      </c>
      <c r="G760" s="4" t="s">
        <v>6498</v>
      </c>
    </row>
    <row r="761" spans="2:7">
      <c r="B761" s="14">
        <v>45736</v>
      </c>
      <c r="C761" s="3" t="s">
        <v>5570</v>
      </c>
      <c r="D761" s="4" t="str">
        <f>IF(C761="","",IFERROR(VLOOKUP(C761,Saldo!$B$1:$C$9915,2,0),"CREAR EN SALDO"))</f>
        <v>290101900 RODAMIENTO 6003 2RS1 17- 35- 1</v>
      </c>
      <c r="F761" s="10">
        <v>3</v>
      </c>
      <c r="G761" s="4" t="s">
        <v>6498</v>
      </c>
    </row>
    <row r="762" spans="2:7">
      <c r="B762" s="14">
        <v>45736</v>
      </c>
      <c r="C762" s="3" t="s">
        <v>3584</v>
      </c>
      <c r="D762" s="4" t="str">
        <f>IF(C762="","",IFERROR(VLOOKUP(C762,Saldo!$B$1:$C$9915,2,0),"CREAR EN SALDO"))</f>
        <v>3029A0032 ANILLO</v>
      </c>
      <c r="F762" s="10">
        <v>3</v>
      </c>
      <c r="G762" s="4" t="s">
        <v>6498</v>
      </c>
    </row>
    <row r="763" spans="2:7">
      <c r="B763" s="14">
        <v>45736</v>
      </c>
      <c r="C763" s="3" t="s">
        <v>3669</v>
      </c>
      <c r="D763" s="4" t="str">
        <f>IF(C763="","",IFERROR(VLOOKUP(C763,Saldo!$B$1:$C$9915,2,0),"CREAR EN SALDO"))</f>
        <v>N2031N0001 INDICADOR</v>
      </c>
      <c r="F763" s="10">
        <v>1</v>
      </c>
      <c r="G763" s="4" t="s">
        <v>6498</v>
      </c>
    </row>
    <row r="764" spans="2:7">
      <c r="B764" s="14">
        <v>45736</v>
      </c>
      <c r="C764" s="3" t="s">
        <v>5592</v>
      </c>
      <c r="D764" s="4" t="str">
        <f>IF(C764="","",IFERROR(VLOOKUP(C764,Saldo!$B$1:$C$9915,2,0),"CREAR EN SALDO"))</f>
        <v>N2709N0048-CADENA ROD CA 650/004 ESP.STM</v>
      </c>
      <c r="F764" s="10">
        <v>1</v>
      </c>
      <c r="G764" s="4" t="s">
        <v>6498</v>
      </c>
    </row>
    <row r="765" spans="2:7">
      <c r="B765" s="14">
        <v>45736</v>
      </c>
      <c r="C765" s="3" t="s">
        <v>3776</v>
      </c>
      <c r="D765" s="4" t="str">
        <f>IF(C765="","",IFERROR(VLOOKUP(C765,Saldo!$B$1:$C$9915,2,0),"CREAR EN SALDO"))</f>
        <v>N1605N0049-PLACA DE PISTA.STM</v>
      </c>
      <c r="F765" s="10">
        <v>122</v>
      </c>
      <c r="G765" s="4" t="s">
        <v>6498</v>
      </c>
    </row>
    <row r="766" spans="2:7">
      <c r="B766" s="14">
        <v>45736</v>
      </c>
      <c r="C766" s="3" t="s">
        <v>3838</v>
      </c>
      <c r="D766" s="4" t="str">
        <f>IF(C766="","",IFERROR(VLOOKUP(C766,Saldo!$B$1:$C$9915,2,0),"CREAR EN SALDO"))</f>
        <v>AMARRA PLASTICA 20CM T8 BLANCA</v>
      </c>
      <c r="F766" s="10">
        <v>10</v>
      </c>
      <c r="G766" s="4" t="s">
        <v>6498</v>
      </c>
    </row>
    <row r="767" spans="2:7">
      <c r="B767" s="14">
        <v>45736</v>
      </c>
      <c r="C767" s="3" t="s">
        <v>3846</v>
      </c>
      <c r="D767" s="4" t="str">
        <f>IF(C767="","",IFERROR(VLOOKUP(C767,Saldo!$B$1:$C$9915,2,0),"CREAR EN SALDO"))</f>
        <v>AMARRA PLASTICA 82CM T32 BLANCA</v>
      </c>
      <c r="F767" s="10">
        <v>1</v>
      </c>
      <c r="G767" s="4" t="s">
        <v>6498</v>
      </c>
    </row>
    <row r="768" spans="2:7">
      <c r="B768" s="14">
        <v>45736</v>
      </c>
      <c r="C768" s="3" t="s">
        <v>3899</v>
      </c>
      <c r="D768" s="4" t="str">
        <f>IF(C768="","",IFERROR(VLOOKUP(C768,Saldo!$B$1:$C$9915,2,0),"CREAR EN SALDO"))</f>
        <v>RELE 14 PIN- 24VDC-RXMAB2BD</v>
      </c>
      <c r="F768" s="10">
        <v>2</v>
      </c>
      <c r="G768" s="4" t="s">
        <v>6498</v>
      </c>
    </row>
    <row r="769" spans="1:7">
      <c r="B769" s="14">
        <v>45736</v>
      </c>
      <c r="C769" s="3" t="s">
        <v>3946</v>
      </c>
      <c r="D769" s="4" t="str">
        <f>IF(C769="","",IFERROR(VLOOKUP(C769,Saldo!$B$1:$C$9915,2,0),"CREAR EN SALDO"))</f>
        <v>RACOR RECTO 1/4 NPT-8MM OD</v>
      </c>
      <c r="F769" s="10">
        <v>1</v>
      </c>
      <c r="G769" s="4" t="s">
        <v>6498</v>
      </c>
    </row>
    <row r="770" spans="1:7">
      <c r="B770" s="14">
        <v>45736</v>
      </c>
      <c r="C770" s="3" t="s">
        <v>4042</v>
      </c>
      <c r="D770" s="4" t="str">
        <f>IF(C770="","",IFERROR(VLOOKUP(C770,Saldo!$B$1:$C$9915,2,0),"CREAR EN SALDO"))</f>
        <v>292101300 BALIN 12MM.ROVER</v>
      </c>
      <c r="F770" s="10">
        <v>1</v>
      </c>
      <c r="G770" s="4" t="s">
        <v>6498</v>
      </c>
    </row>
    <row r="771" spans="1:7">
      <c r="B771" s="14">
        <v>45736</v>
      </c>
      <c r="C771" s="3" t="s">
        <v>4308</v>
      </c>
      <c r="D771" s="4" t="str">
        <f>IF(C771="","",IFERROR(VLOOKUP(C771,Saldo!$B$1:$C$9915,2,0),"CREAR EN SALDO"))</f>
        <v>TORNILLO BCC 8X50MM</v>
      </c>
      <c r="F771" s="10">
        <v>2</v>
      </c>
      <c r="G771" s="4" t="s">
        <v>6498</v>
      </c>
    </row>
    <row r="772" spans="1:7">
      <c r="B772" s="14">
        <v>45736</v>
      </c>
      <c r="C772" s="3" t="s">
        <v>4318</v>
      </c>
      <c r="D772" s="4" t="str">
        <f>IF(C772="","",IFERROR(VLOOKUP(C772,Saldo!$B$1:$C$9915,2,0),"CREAR EN SALDO"))</f>
        <v>TORNILLO BCC 10X20MM</v>
      </c>
      <c r="F772" s="10">
        <v>1</v>
      </c>
      <c r="G772" s="4" t="s">
        <v>6498</v>
      </c>
    </row>
    <row r="773" spans="1:7">
      <c r="B773" s="14">
        <v>45736</v>
      </c>
      <c r="C773" s="3" t="s">
        <v>4370</v>
      </c>
      <c r="D773" s="4" t="str">
        <f>IF(C773="","",IFERROR(VLOOKUP(C773,Saldo!$B$1:$C$9915,2,0),"CREAR EN SALDO"))</f>
        <v>TUERCA HEX 6.6 M3</v>
      </c>
      <c r="F773" s="10">
        <v>1</v>
      </c>
      <c r="G773" s="4" t="s">
        <v>6498</v>
      </c>
    </row>
    <row r="774" spans="1:7">
      <c r="B774" s="14">
        <v>45736</v>
      </c>
      <c r="C774" s="3" t="s">
        <v>5563</v>
      </c>
      <c r="D774" s="4" t="str">
        <f>IF(C774="","",IFERROR(VLOOKUP(C774,Saldo!$B$1:$C$9915,2,0),"CREAR EN SALDO"))</f>
        <v>TUERCA SEGURIDAD  M8</v>
      </c>
      <c r="F774" s="10">
        <v>2</v>
      </c>
      <c r="G774" s="4" t="s">
        <v>6498</v>
      </c>
    </row>
    <row r="775" spans="1:7">
      <c r="B775" s="14">
        <v>45736</v>
      </c>
      <c r="C775" s="3" t="s">
        <v>4538</v>
      </c>
      <c r="D775" s="4" t="str">
        <f>IF(C775="","",IFERROR(VLOOKUP(C775,Saldo!$B$1:$C$9915,2,0),"CREAR EN SALDO"))</f>
        <v>280106300 MUELLE C85 UNI 3823</v>
      </c>
      <c r="F775" s="10">
        <v>1</v>
      </c>
      <c r="G775" s="4" t="s">
        <v>6498</v>
      </c>
    </row>
    <row r="776" spans="1:7">
      <c r="B776" s="14">
        <v>45736</v>
      </c>
      <c r="C776" s="3" t="s">
        <v>5599</v>
      </c>
      <c r="D776" s="4" t="str">
        <f>IF(C776="","",IFERROR(VLOOKUP(C776,Saldo!$B$1:$C$9915,2,0),"CREAR EN SALDO"))</f>
        <v>LUBRICANTE PENETRANTE ROST OFF</v>
      </c>
      <c r="F776" s="10">
        <v>2</v>
      </c>
      <c r="G776" s="4" t="s">
        <v>6498</v>
      </c>
    </row>
    <row r="777" spans="1:7">
      <c r="B777" s="14">
        <v>45736</v>
      </c>
      <c r="C777" s="3" t="s">
        <v>4796</v>
      </c>
      <c r="D777" s="4" t="str">
        <f>IF(C777="","",IFERROR(VLOOKUP(C777,Saldo!$B$1:$C$9915,2,0),"CREAR EN SALDO"))</f>
        <v>TRABAROSCAS MEDIA RESIST LOC 271-15ML</v>
      </c>
      <c r="F777" s="10">
        <v>1</v>
      </c>
      <c r="G777" s="4" t="s">
        <v>6498</v>
      </c>
    </row>
    <row r="778" spans="1:7">
      <c r="B778" s="14">
        <v>45736</v>
      </c>
      <c r="C778" s="3" t="s">
        <v>6499</v>
      </c>
      <c r="D778" s="4" t="str">
        <f>IF(C778="","",IFERROR(VLOOKUP(C778,Saldo!$B$1:$C$9915,2,0),"CREAR EN SALDO"))</f>
        <v>CREAR EN SALDO</v>
      </c>
      <c r="F778" s="10">
        <v>2</v>
      </c>
      <c r="G778" s="4" t="s">
        <v>6498</v>
      </c>
    </row>
    <row r="779" spans="1:7">
      <c r="A779" s="5">
        <v>45741</v>
      </c>
      <c r="C779" s="3" t="s">
        <v>5657</v>
      </c>
      <c r="D779" s="4" t="str">
        <f>IF(C779="","",IFERROR(VLOOKUP(C779,Saldo!$B$1:$C$9915,2,0),"CREAR EN SALDO"))</f>
        <v>CONTROL FLUJO  1/8 X 8MM OD</v>
      </c>
      <c r="E779" s="9">
        <v>4</v>
      </c>
      <c r="G779" s="4" t="s">
        <v>6500</v>
      </c>
    </row>
    <row r="780" spans="1:7">
      <c r="A780" s="5">
        <v>45741</v>
      </c>
      <c r="C780" s="3" t="s">
        <v>5576</v>
      </c>
      <c r="D780" s="4" t="str">
        <f>IF(C780="","",IFERROR(VLOOKUP(C780,Saldo!$B$1:$C$9915,2,0),"CREAR EN SALDO"))</f>
        <v>CONTROL DE FLUJO 1/8X6MM</v>
      </c>
      <c r="E780" s="9">
        <v>4</v>
      </c>
      <c r="G780" s="4" t="s">
        <v>6500</v>
      </c>
    </row>
    <row r="781" spans="1:7">
      <c r="A781" s="5">
        <v>45741</v>
      </c>
      <c r="C781" s="3" t="s">
        <v>3797</v>
      </c>
      <c r="D781" s="4" t="str">
        <f>IF(C781="","",IFERROR(VLOOKUP(C781,Saldo!$B$1:$C$9915,2,0),"CREAR EN SALDO"))</f>
        <v>RACOR RECTO 1/8 NPT- 4MM OD</v>
      </c>
      <c r="E781" s="9">
        <v>8</v>
      </c>
      <c r="G781" s="4" t="s">
        <v>6500</v>
      </c>
    </row>
    <row r="782" spans="1:7">
      <c r="A782" s="5">
        <v>45741</v>
      </c>
      <c r="C782" s="3" t="s">
        <v>3937</v>
      </c>
      <c r="D782" s="4" t="str">
        <f>IF(C782="","",IFERROR(VLOOKUP(C782,Saldo!$B$1:$C$9915,2,0),"CREAR EN SALDO"))</f>
        <v>RACOR UNION RECTO 8MM OD</v>
      </c>
      <c r="E782" s="9">
        <v>6</v>
      </c>
      <c r="G782" s="4" t="s">
        <v>6500</v>
      </c>
    </row>
    <row r="783" spans="1:7">
      <c r="A783" s="5">
        <v>45741</v>
      </c>
      <c r="C783" s="3" t="s">
        <v>5659</v>
      </c>
      <c r="D783" s="4" t="str">
        <f>IF(C783="","",IFERROR(VLOOKUP(C783,Saldo!$B$1:$C$9915,2,0),"CREAR EN SALDO"))</f>
        <v>RODAMIENTO UC 206 D1 EJE 30MM</v>
      </c>
      <c r="E783" s="9">
        <v>4</v>
      </c>
      <c r="G783" s="4" t="s">
        <v>6501</v>
      </c>
    </row>
    <row r="784" spans="1:7">
      <c r="B784" s="14">
        <v>45741</v>
      </c>
      <c r="C784" s="3" t="s">
        <v>153</v>
      </c>
      <c r="D784" s="4" t="str">
        <f>IF(C784="","",IFERROR(VLOOKUP(C784,Saldo!$B$1:$C$9915,2,0),"CREAR EN SALDO"))</f>
        <v>302900900 ANILLO ELAST.SEEGER I-15</v>
      </c>
      <c r="F784" s="10">
        <v>2</v>
      </c>
      <c r="G784" s="4" t="s">
        <v>6502</v>
      </c>
    </row>
    <row r="785" spans="2:7">
      <c r="B785" s="14">
        <v>45741</v>
      </c>
      <c r="C785" s="3" t="s">
        <v>2368</v>
      </c>
      <c r="D785" s="4" t="str">
        <f>IF(C785="","",IFERROR(VLOOKUP(C785,Saldo!$B$1:$C$9915,2,0),"CREAR EN SALDO"))</f>
        <v>RODAMIENTO 3203 2RS</v>
      </c>
      <c r="F785" s="10">
        <v>1</v>
      </c>
      <c r="G785" s="4" t="s">
        <v>6502</v>
      </c>
    </row>
    <row r="786" spans="2:7">
      <c r="B786" s="14">
        <v>45741</v>
      </c>
      <c r="C786" s="3" t="s">
        <v>5576</v>
      </c>
      <c r="D786" s="4" t="str">
        <f>IF(C786="","",IFERROR(VLOOKUP(C786,Saldo!$B$1:$C$9915,2,0),"CREAR EN SALDO"))</f>
        <v>CONTROL DE FLUJO 1/8X6MM</v>
      </c>
      <c r="F786" s="10">
        <v>2</v>
      </c>
      <c r="G786" s="4" t="s">
        <v>6502</v>
      </c>
    </row>
    <row r="787" spans="2:7">
      <c r="B787" s="14">
        <v>45741</v>
      </c>
      <c r="C787" s="3" t="s">
        <v>3164</v>
      </c>
      <c r="D787" s="4" t="str">
        <f>IF(C787="","",IFERROR(VLOOKUP(C787,Saldo!$B$1:$C$9915,2,0),"CREAR EN SALDO"))</f>
        <v>RODAMIENTO 6202 2RS C3</v>
      </c>
      <c r="F787" s="10">
        <v>1</v>
      </c>
      <c r="G787" s="4" t="s">
        <v>6502</v>
      </c>
    </row>
    <row r="788" spans="2:7">
      <c r="B788" s="14">
        <v>45741</v>
      </c>
      <c r="C788" s="3" t="s">
        <v>3168</v>
      </c>
      <c r="D788" s="4" t="str">
        <f>IF(C788="","",IFERROR(VLOOKUP(C788,Saldo!$B$1:$C$9915,2,0),"CREAR EN SALDO"))</f>
        <v>CINTA AISLANTE SUPER 33 SCOTCH MARCA 3M</v>
      </c>
      <c r="F788" s="10">
        <v>1</v>
      </c>
      <c r="G788" s="4" t="s">
        <v>6502</v>
      </c>
    </row>
    <row r="789" spans="2:7">
      <c r="B789" s="14">
        <v>45741</v>
      </c>
      <c r="C789" s="3" t="s">
        <v>3195</v>
      </c>
      <c r="D789" s="4" t="str">
        <f>IF(C789="","",IFERROR(VLOOKUP(C789,Saldo!$B$1:$C$9915,2,0),"CREAR EN SALDO"))</f>
        <v>DISCO CORTE PULIDORA 4.1/2 x 1 MM x 7/8</v>
      </c>
      <c r="F789" s="10">
        <v>1</v>
      </c>
      <c r="G789" s="4" t="s">
        <v>6502</v>
      </c>
    </row>
    <row r="790" spans="2:7">
      <c r="B790" s="14">
        <v>45741</v>
      </c>
      <c r="C790" s="3" t="s">
        <v>3461</v>
      </c>
      <c r="D790" s="4" t="str">
        <f>IF(C790="","",IFERROR(VLOOKUP(C790,Saldo!$B$1:$C$9915,2,0),"CREAR EN SALDO"))</f>
        <v>MULTITOMA DE 6</v>
      </c>
      <c r="F790" s="10">
        <v>1</v>
      </c>
      <c r="G790" s="4" t="s">
        <v>6502</v>
      </c>
    </row>
    <row r="791" spans="2:7">
      <c r="B791" s="14">
        <v>45741</v>
      </c>
      <c r="C791" s="3" t="s">
        <v>3628</v>
      </c>
      <c r="D791" s="4" t="str">
        <f>IF(C791="","",IFERROR(VLOOKUP(C791,Saldo!$B$1:$C$9915,2,0),"CREAR EN SALDO"))</f>
        <v>0814A1513 HOJA</v>
      </c>
      <c r="F791" s="10">
        <v>1</v>
      </c>
      <c r="G791" s="4" t="s">
        <v>6502</v>
      </c>
    </row>
    <row r="792" spans="2:7">
      <c r="B792" s="14">
        <v>45741</v>
      </c>
      <c r="C792" s="3" t="s">
        <v>3797</v>
      </c>
      <c r="D792" s="4" t="str">
        <f>IF(C792="","",IFERROR(VLOOKUP(C792,Saldo!$B$1:$C$9915,2,0),"CREAR EN SALDO"))</f>
        <v>RACOR RECTO 1/8 NPT- 4MM OD</v>
      </c>
      <c r="F792" s="10">
        <v>4</v>
      </c>
      <c r="G792" s="4" t="s">
        <v>6502</v>
      </c>
    </row>
    <row r="793" spans="2:7">
      <c r="B793" s="14">
        <v>45741</v>
      </c>
      <c r="C793" s="3" t="s">
        <v>3832</v>
      </c>
      <c r="D793" s="4" t="str">
        <f>IF(C793="","",IFERROR(VLOOKUP(C793,Saldo!$B$1:$C$9915,2,0),"CREAR EN SALDO"))</f>
        <v>AMARRA PLASTICA 10CM T4 BLANCA</v>
      </c>
      <c r="F793" s="10">
        <v>10</v>
      </c>
      <c r="G793" s="4" t="s">
        <v>6502</v>
      </c>
    </row>
    <row r="794" spans="2:7">
      <c r="B794" s="14">
        <v>45741</v>
      </c>
      <c r="C794" s="3" t="s">
        <v>3835</v>
      </c>
      <c r="D794" s="4" t="str">
        <f>IF(C794="","",IFERROR(VLOOKUP(C794,Saldo!$B$1:$C$9915,2,0),"CREAR EN SALDO"))</f>
        <v>AMARRA PLASTICA 15CM T6 BLANCA</v>
      </c>
      <c r="F794" s="10">
        <v>10</v>
      </c>
      <c r="G794" s="4" t="s">
        <v>6502</v>
      </c>
    </row>
    <row r="795" spans="2:7">
      <c r="B795" s="14">
        <v>45741</v>
      </c>
      <c r="C795" s="3" t="s">
        <v>3843</v>
      </c>
      <c r="D795" s="4" t="str">
        <f>IF(C795="","",IFERROR(VLOOKUP(C795,Saldo!$B$1:$C$9915,2,0),"CREAR EN SALDO"))</f>
        <v>AMARRA PLASTICA 30CM T12 BLANCA</v>
      </c>
      <c r="F795" s="10">
        <v>10</v>
      </c>
      <c r="G795" s="4" t="s">
        <v>6502</v>
      </c>
    </row>
    <row r="796" spans="2:7">
      <c r="B796" s="14">
        <v>45741</v>
      </c>
      <c r="C796" s="3" t="s">
        <v>3846</v>
      </c>
      <c r="D796" s="4" t="str">
        <f>IF(C796="","",IFERROR(VLOOKUP(C796,Saldo!$B$1:$C$9915,2,0),"CREAR EN SALDO"))</f>
        <v>AMARRA PLASTICA 82CM T32 BLANCA</v>
      </c>
      <c r="F796" s="10">
        <v>2</v>
      </c>
      <c r="G796" s="4" t="s">
        <v>6502</v>
      </c>
    </row>
    <row r="797" spans="2:7">
      <c r="B797" s="14">
        <v>45741</v>
      </c>
      <c r="C797" s="3" t="s">
        <v>3850</v>
      </c>
      <c r="D797" s="4" t="str">
        <f>IF(C797="","",IFERROR(VLOOKUP(C797,Saldo!$B$1:$C$9915,2,0),"CREAR EN SALDO"))</f>
        <v>LOCT SUPER BONDER 451 5g</v>
      </c>
      <c r="F797" s="10">
        <v>1</v>
      </c>
      <c r="G797" s="4" t="s">
        <v>6502</v>
      </c>
    </row>
    <row r="798" spans="2:7">
      <c r="B798" s="14">
        <v>45741</v>
      </c>
      <c r="C798" s="3" t="s">
        <v>3861</v>
      </c>
      <c r="D798" s="4" t="str">
        <f>IF(C798="","",IFERROR(VLOOKUP(C798,Saldo!$B$1:$C$9915,2,0),"CREAR EN SALDO"))</f>
        <v>VALVULA CONTROL FLUJO 5X4MM (T2904M5P)</v>
      </c>
      <c r="F798" s="10">
        <v>1</v>
      </c>
      <c r="G798" s="4" t="s">
        <v>6502</v>
      </c>
    </row>
    <row r="799" spans="2:7">
      <c r="B799" s="14">
        <v>45741</v>
      </c>
      <c r="C799" s="3" t="s">
        <v>3950</v>
      </c>
      <c r="D799" s="4" t="str">
        <f>IF(C799="","",IFERROR(VLOOKUP(C799,Saldo!$B$1:$C$9915,2,0),"CREAR EN SALDO"))</f>
        <v>RACOR CODO 1/8 NPT-6MM OD</v>
      </c>
      <c r="F799" s="10">
        <v>1</v>
      </c>
      <c r="G799" s="4" t="s">
        <v>6502</v>
      </c>
    </row>
    <row r="800" spans="2:7">
      <c r="B800" s="14">
        <v>45741</v>
      </c>
      <c r="C800" s="3" t="s">
        <v>4107</v>
      </c>
      <c r="D800" s="4" t="str">
        <f>IF(C800="","",IFERROR(VLOOKUP(C800,Saldo!$B$1:$C$9915,2,0),"CREAR EN SALDO"))</f>
        <v>RACOR UNION REDUCCION 6 A 4 MM OD</v>
      </c>
      <c r="F800" s="10">
        <v>4</v>
      </c>
      <c r="G800" s="4" t="s">
        <v>6502</v>
      </c>
    </row>
    <row r="801" spans="2:7">
      <c r="B801" s="14">
        <v>45741</v>
      </c>
      <c r="C801" s="3" t="s">
        <v>4280</v>
      </c>
      <c r="D801" s="4" t="str">
        <f>IF(C801="","",IFERROR(VLOOKUP(C801,Saldo!$B$1:$C$9915,2,0),"CREAR EN SALDO"))</f>
        <v>TORNILLO BCC 5X25MM</v>
      </c>
      <c r="F801" s="10">
        <v>4</v>
      </c>
      <c r="G801" s="4" t="s">
        <v>6502</v>
      </c>
    </row>
    <row r="802" spans="2:7">
      <c r="B802" s="14">
        <v>45741</v>
      </c>
      <c r="C802" s="3" t="s">
        <v>6471</v>
      </c>
      <c r="D802" s="4" t="str">
        <f>IF(C802="","",IFERROR(VLOOKUP(C802,Saldo!$B$1:$C$9915,2,0),"CREAR EN SALDO"))</f>
        <v>CREAR EN SALDO</v>
      </c>
      <c r="F802" s="10">
        <v>1</v>
      </c>
      <c r="G802" s="4" t="s">
        <v>6502</v>
      </c>
    </row>
    <row r="803" spans="2:7">
      <c r="B803" s="14">
        <v>45741</v>
      </c>
      <c r="C803" s="3" t="s">
        <v>4372</v>
      </c>
      <c r="D803" s="4" t="str">
        <f>IF(C803="","",IFERROR(VLOOKUP(C803,Saldo!$B$1:$C$9915,2,0),"CREAR EN SALDO"))</f>
        <v>TUERCA HEX 6.6 M5-0.8</v>
      </c>
      <c r="F803" s="10">
        <v>4</v>
      </c>
      <c r="G803" s="4" t="s">
        <v>6502</v>
      </c>
    </row>
    <row r="804" spans="2:7">
      <c r="B804" s="14">
        <v>45741</v>
      </c>
      <c r="C804" s="3" t="s">
        <v>4374</v>
      </c>
      <c r="D804" s="4" t="str">
        <f>IF(C804="","",IFERROR(VLOOKUP(C804,Saldo!$B$1:$C$9915,2,0),"CREAR EN SALDO"))</f>
        <v>TUERCA HEX 6.6 M6-1.0</v>
      </c>
      <c r="F804" s="10">
        <v>4</v>
      </c>
      <c r="G804" s="4" t="s">
        <v>6502</v>
      </c>
    </row>
    <row r="805" spans="2:7">
      <c r="B805" s="14">
        <v>45741</v>
      </c>
      <c r="C805" s="3" t="s">
        <v>5599</v>
      </c>
      <c r="D805" s="4" t="str">
        <f>IF(C805="","",IFERROR(VLOOKUP(C805,Saldo!$B$1:$C$9915,2,0),"CREAR EN SALDO"))</f>
        <v>LUBRICANTE PENETRANTE ROST OFF</v>
      </c>
      <c r="F805" s="10">
        <v>2</v>
      </c>
      <c r="G805" s="4" t="s">
        <v>6502</v>
      </c>
    </row>
    <row r="806" spans="2:7">
      <c r="B806" s="14">
        <v>45741</v>
      </c>
      <c r="C806" s="3" t="s">
        <v>6503</v>
      </c>
      <c r="D806" s="4" t="str">
        <f>IF(C806="","",IFERROR(VLOOKUP(C806,Saldo!$B$1:$C$9915,2,0),"CREAR EN SALDO"))</f>
        <v>CREAR EN SALDO</v>
      </c>
      <c r="F806" s="10">
        <v>2</v>
      </c>
      <c r="G806" s="4" t="s">
        <v>6502</v>
      </c>
    </row>
    <row r="807" spans="2:7">
      <c r="B807" s="14">
        <v>45741</v>
      </c>
      <c r="C807" s="3" t="s">
        <v>5352</v>
      </c>
      <c r="D807" s="4" t="str">
        <f>IF(C807="","",IFERROR(VLOOKUP(C807,Saldo!$B$1:$C$9915,2,0),"CREAR EN SALDO"))</f>
        <v>MS-2500-03-D012-1 SIERRA 102X40X1MM Z178</v>
      </c>
      <c r="F807" s="10">
        <v>1</v>
      </c>
      <c r="G807" s="4" t="s">
        <v>6502</v>
      </c>
    </row>
    <row r="808" spans="2:7">
      <c r="B808" s="14">
        <v>45741</v>
      </c>
      <c r="C808" s="3" t="s">
        <v>5430</v>
      </c>
      <c r="D808" s="4" t="str">
        <f>IF(C808="","",IFERROR(VLOOKUP(C808,Saldo!$B$1:$C$9915,2,0),"CREAR EN SALDO"))</f>
        <v>2420A0961 CILINDRO</v>
      </c>
      <c r="F808" s="10">
        <v>1</v>
      </c>
      <c r="G808" s="4" t="s">
        <v>6502</v>
      </c>
    </row>
    <row r="809" spans="2:7">
      <c r="B809" s="14">
        <v>45741</v>
      </c>
      <c r="C809" s="3" t="s">
        <v>5659</v>
      </c>
      <c r="D809" s="4" t="str">
        <f>IF(C809="","",IFERROR(VLOOKUP(C809,Saldo!$B$1:$C$9915,2,0),"CREAR EN SALDO"))</f>
        <v>RODAMIENTO UC 206 D1 EJE 30MM</v>
      </c>
      <c r="F809" s="10">
        <v>3</v>
      </c>
      <c r="G809" s="4" t="s">
        <v>6502</v>
      </c>
    </row>
    <row r="810" spans="2:7">
      <c r="B810" s="14">
        <v>45742</v>
      </c>
      <c r="C810" s="3" t="s">
        <v>5601</v>
      </c>
      <c r="D810" s="4" t="str">
        <f>IF(C810="","",IFERROR(VLOOKUP(C810,Saldo!$B$1:$C$9915,2,0),"CREAR EN SALDO"))</f>
        <v>CORREA L20 M K1013K0101</v>
      </c>
      <c r="F810" s="10">
        <v>1</v>
      </c>
      <c r="G810" s="4" t="s">
        <v>6504</v>
      </c>
    </row>
    <row r="811" spans="2:7">
      <c r="B811" s="14">
        <v>45742</v>
      </c>
      <c r="C811" s="3" t="s">
        <v>875</v>
      </c>
      <c r="D811" s="4" t="str">
        <f>IF(C811="","",IFERROR(VLOOKUP(C811,Saldo!$B$1:$C$9915,2,0),"CREAR EN SALDO"))</f>
        <v>DISCO DE LIMPIEZA D=150</v>
      </c>
      <c r="F811" s="10">
        <v>1</v>
      </c>
      <c r="G811" s="4" t="s">
        <v>6504</v>
      </c>
    </row>
    <row r="812" spans="2:7">
      <c r="B812" s="14">
        <v>45742</v>
      </c>
      <c r="C812" s="3" t="s">
        <v>1039</v>
      </c>
      <c r="D812" s="4" t="str">
        <f>IF(C812="","",IFERROR(VLOOKUP(C812,Saldo!$B$1:$C$9915,2,0),"CREAR EN SALDO"))</f>
        <v>FILTRO AIRE 1613872000 ATL COPC</v>
      </c>
      <c r="F812" s="10">
        <v>1</v>
      </c>
      <c r="G812" s="4" t="s">
        <v>6504</v>
      </c>
    </row>
    <row r="813" spans="2:7">
      <c r="B813" s="14">
        <v>45742</v>
      </c>
      <c r="C813" s="3" t="s">
        <v>6505</v>
      </c>
      <c r="D813" s="4" t="str">
        <f>IF(C813="","",IFERROR(VLOOKUP(C813,Saldo!$B$1:$C$9915,2,0),"CREAR EN SALDO"))</f>
        <v>CREAR EN SALDO</v>
      </c>
      <c r="F813" s="10">
        <v>3</v>
      </c>
      <c r="G813" s="4" t="s">
        <v>6504</v>
      </c>
    </row>
    <row r="814" spans="2:7">
      <c r="B814" s="14">
        <v>45742</v>
      </c>
      <c r="C814" s="3" t="s">
        <v>3464</v>
      </c>
      <c r="D814" s="4" t="str">
        <f>IF(C814="","",IFERROR(VLOOKUP(C814,Saldo!$B$1:$C$9915,2,0),"CREAR EN SALDO"))</f>
        <v>RODAMIENTO 6206LLUC3/L627</v>
      </c>
      <c r="F814" s="10">
        <v>1</v>
      </c>
      <c r="G814" s="4" t="s">
        <v>6504</v>
      </c>
    </row>
    <row r="815" spans="2:7">
      <c r="B815" s="14">
        <v>45742</v>
      </c>
      <c r="C815" s="3" t="s">
        <v>3698</v>
      </c>
      <c r="D815" s="4" t="str">
        <f>IF(C815="","",IFERROR(VLOOKUP(C815,Saldo!$B$1:$C$9915,2,0),"CREAR EN SALDO"))</f>
        <v>2309A0001 MECANICA X MICROELECTROVALVULA</v>
      </c>
      <c r="F815" s="10">
        <v>6</v>
      </c>
      <c r="G815" s="4" t="s">
        <v>6504</v>
      </c>
    </row>
    <row r="816" spans="2:7">
      <c r="B816" s="14">
        <v>45742</v>
      </c>
      <c r="C816" s="3" t="s">
        <v>3832</v>
      </c>
      <c r="D816" s="4" t="str">
        <f>IF(C816="","",IFERROR(VLOOKUP(C816,Saldo!$B$1:$C$9915,2,0),"CREAR EN SALDO"))</f>
        <v>AMARRA PLASTICA 10CM T4 BLANCA</v>
      </c>
      <c r="F816" s="10">
        <v>5</v>
      </c>
      <c r="G816" s="4" t="s">
        <v>6504</v>
      </c>
    </row>
    <row r="817" spans="2:7">
      <c r="B817" s="14">
        <v>45742</v>
      </c>
      <c r="C817" s="3" t="s">
        <v>3838</v>
      </c>
      <c r="D817" s="4" t="str">
        <f>IF(C817="","",IFERROR(VLOOKUP(C817,Saldo!$B$1:$C$9915,2,0),"CREAR EN SALDO"))</f>
        <v>AMARRA PLASTICA 20CM T8 BLANCA</v>
      </c>
      <c r="F817" s="10">
        <v>11</v>
      </c>
      <c r="G817" s="4" t="s">
        <v>6504</v>
      </c>
    </row>
    <row r="818" spans="2:7">
      <c r="B818" s="14">
        <v>45742</v>
      </c>
      <c r="C818" s="3" t="s">
        <v>3843</v>
      </c>
      <c r="D818" s="4" t="str">
        <f>IF(C818="","",IFERROR(VLOOKUP(C818,Saldo!$B$1:$C$9915,2,0),"CREAR EN SALDO"))</f>
        <v>AMARRA PLASTICA 30CM T12 BLANCA</v>
      </c>
      <c r="F818" s="10">
        <v>4</v>
      </c>
      <c r="G818" s="4" t="s">
        <v>6504</v>
      </c>
    </row>
    <row r="819" spans="2:7">
      <c r="B819" s="14">
        <v>45742</v>
      </c>
      <c r="C819" s="3" t="s">
        <v>3846</v>
      </c>
      <c r="D819" s="4" t="str">
        <f>IF(C819="","",IFERROR(VLOOKUP(C819,Saldo!$B$1:$C$9915,2,0),"CREAR EN SALDO"))</f>
        <v>AMARRA PLASTICA 82CM T32 BLANCA</v>
      </c>
      <c r="F819" s="10">
        <v>5</v>
      </c>
      <c r="G819" s="4" t="s">
        <v>6504</v>
      </c>
    </row>
    <row r="820" spans="2:7">
      <c r="B820" s="14">
        <v>45742</v>
      </c>
      <c r="C820" s="3" t="s">
        <v>3962</v>
      </c>
      <c r="D820" s="4" t="str">
        <f>IF(C820="","",IFERROR(VLOOKUP(C820,Saldo!$B$1:$C$9915,2,0),"CREAR EN SALDO"))</f>
        <v>CLAVIJA AEREA 15A PT AMARILLA</v>
      </c>
      <c r="F820" s="10">
        <v>1</v>
      </c>
      <c r="G820" s="4" t="s">
        <v>6504</v>
      </c>
    </row>
    <row r="821" spans="2:7">
      <c r="B821" s="14">
        <v>45742</v>
      </c>
      <c r="C821" s="3" t="s">
        <v>4002</v>
      </c>
      <c r="D821" s="4" t="str">
        <f>IF(C821="","",IFERROR(VLOOKUP(C821,Saldo!$B$1:$C$9915,2,0),"CREAR EN SALDO"))</f>
        <v>LOCT SILICONA 596 RTV ROJA 50ml</v>
      </c>
      <c r="F821" s="10">
        <v>1</v>
      </c>
      <c r="G821" s="4" t="s">
        <v>6504</v>
      </c>
    </row>
    <row r="822" spans="2:7">
      <c r="B822" s="14">
        <v>45742</v>
      </c>
      <c r="C822" s="3" t="s">
        <v>4028</v>
      </c>
      <c r="D822" s="4" t="str">
        <f>IF(C822="","",IFERROR(VLOOKUP(C822,Saldo!$B$1:$C$9915,2,0),"CREAR EN SALDO"))</f>
        <v>RACOR UNION CODO 12MM OD</v>
      </c>
      <c r="F822" s="10">
        <v>1</v>
      </c>
      <c r="G822" s="4" t="s">
        <v>6504</v>
      </c>
    </row>
    <row r="823" spans="2:7">
      <c r="B823" s="14">
        <v>45742</v>
      </c>
      <c r="C823" s="3" t="s">
        <v>4153</v>
      </c>
      <c r="D823" s="4" t="str">
        <f>IF(C823="","",IFERROR(VLOOKUP(C823,Saldo!$B$1:$C$9915,2,0),"CREAR EN SALDO"))</f>
        <v>E1422E0005 RUEDA GOMA REENCAUCHADA</v>
      </c>
      <c r="F823" s="10">
        <v>10</v>
      </c>
      <c r="G823" s="4" t="s">
        <v>6504</v>
      </c>
    </row>
    <row r="824" spans="2:7">
      <c r="B824" s="14">
        <v>45742</v>
      </c>
      <c r="C824" s="3" t="s">
        <v>4266</v>
      </c>
      <c r="D824" s="4" t="str">
        <f>IF(C824="","",IFERROR(VLOOKUP(C824,Saldo!$B$1:$C$9915,2,0),"CREAR EN SALDO"))</f>
        <v>TORNILLO BCC 4X25MM</v>
      </c>
      <c r="F824" s="10">
        <v>4</v>
      </c>
      <c r="G824" s="4" t="s">
        <v>6504</v>
      </c>
    </row>
    <row r="825" spans="2:7">
      <c r="B825" s="14">
        <v>45742</v>
      </c>
      <c r="C825" s="3" t="s">
        <v>4280</v>
      </c>
      <c r="D825" s="4" t="str">
        <f>IF(C825="","",IFERROR(VLOOKUP(C825,Saldo!$B$1:$C$9915,2,0),"CREAR EN SALDO"))</f>
        <v>TORNILLO BCC 5X25MM</v>
      </c>
      <c r="F825" s="10">
        <v>2</v>
      </c>
      <c r="G825" s="4" t="s">
        <v>6504</v>
      </c>
    </row>
    <row r="826" spans="2:7">
      <c r="B826" s="14">
        <v>45742</v>
      </c>
      <c r="C826" s="3" t="s">
        <v>4282</v>
      </c>
      <c r="D826" s="4" t="str">
        <f>IF(C826="","",IFERROR(VLOOKUP(C826,Saldo!$B$1:$C$9915,2,0),"CREAR EN SALDO"))</f>
        <v>TORNILLO BCC 5X30MM</v>
      </c>
      <c r="F826" s="10">
        <v>2</v>
      </c>
      <c r="G826" s="4" t="s">
        <v>6504</v>
      </c>
    </row>
    <row r="827" spans="2:7">
      <c r="B827" s="14">
        <v>45742</v>
      </c>
      <c r="C827" s="3" t="s">
        <v>6423</v>
      </c>
      <c r="D827" s="4" t="str">
        <f>IF(C827="","",IFERROR(VLOOKUP(C827,Saldo!$B$1:$C$9915,2,0),"CREAR EN SALDO"))</f>
        <v>CREAR EN SALDO</v>
      </c>
      <c r="F827" s="10">
        <v>4</v>
      </c>
      <c r="G827" s="4" t="s">
        <v>6504</v>
      </c>
    </row>
    <row r="828" spans="2:7">
      <c r="B828" s="14">
        <v>45742</v>
      </c>
      <c r="C828" s="3" t="s">
        <v>6448</v>
      </c>
      <c r="D828" s="4" t="str">
        <f>IF(C828="","",IFERROR(VLOOKUP(C828,Saldo!$B$1:$C$9915,2,0),"CREAR EN SALDO"))</f>
        <v>CREAR EN SALDO</v>
      </c>
      <c r="F828" s="10">
        <v>2</v>
      </c>
      <c r="G828" s="4" t="s">
        <v>6504</v>
      </c>
    </row>
    <row r="829" spans="2:7">
      <c r="B829" s="14">
        <v>45742</v>
      </c>
      <c r="C829" s="3" t="s">
        <v>4376</v>
      </c>
      <c r="D829" s="4" t="str">
        <f>IF(C829="","",IFERROR(VLOOKUP(C829,Saldo!$B$1:$C$9915,2,0),"CREAR EN SALDO"))</f>
        <v>TUERCA HEX 6.6 M10-1.5</v>
      </c>
      <c r="F829" s="10">
        <v>6</v>
      </c>
      <c r="G829" s="4" t="s">
        <v>6504</v>
      </c>
    </row>
    <row r="830" spans="2:7">
      <c r="B830" s="14">
        <v>45742</v>
      </c>
      <c r="C830" s="3" t="s">
        <v>4388</v>
      </c>
      <c r="D830" s="4" t="str">
        <f>IF(C830="","",IFERROR(VLOOKUP(C830,Saldo!$B$1:$C$9915,2,0),"CREAR EN SALDO"))</f>
        <v>TUERCA SEGURIDAD  M5</v>
      </c>
      <c r="F830" s="10">
        <v>2</v>
      </c>
      <c r="G830" s="4" t="s">
        <v>6504</v>
      </c>
    </row>
    <row r="831" spans="2:7">
      <c r="B831" s="14">
        <v>45742</v>
      </c>
      <c r="C831" s="3" t="s">
        <v>4586</v>
      </c>
      <c r="D831" s="4" t="str">
        <f>IF(C831="","",IFERROR(VLOOKUP(C831,Saldo!$B$1:$C$9915,2,0),"CREAR EN SALDO"))</f>
        <v>ARANDELA PLANA 5.3X15X1.25MM DIN 522</v>
      </c>
      <c r="F831" s="10">
        <v>3</v>
      </c>
      <c r="G831" s="4" t="s">
        <v>6504</v>
      </c>
    </row>
    <row r="832" spans="2:7">
      <c r="B832" s="14">
        <v>45742</v>
      </c>
      <c r="C832" s="3" t="s">
        <v>4595</v>
      </c>
      <c r="D832" s="4" t="str">
        <f>IF(C832="","",IFERROR(VLOOKUP(C832,Saldo!$B$1:$C$9915,2,0),"CREAR EN SALDO"))</f>
        <v>ARANDELA PLANA 10.5X20X1.5MM DIN 522</v>
      </c>
      <c r="F832" s="10">
        <v>2</v>
      </c>
      <c r="G832" s="4" t="s">
        <v>6504</v>
      </c>
    </row>
    <row r="833" spans="1:7">
      <c r="B833" s="14">
        <v>45742</v>
      </c>
      <c r="C833" s="3" t="s">
        <v>6503</v>
      </c>
      <c r="D833" s="4" t="str">
        <f>IF(C833="","",IFERROR(VLOOKUP(C833,Saldo!$B$1:$C$9915,2,0),"CREAR EN SALDO"))</f>
        <v>CREAR EN SALDO</v>
      </c>
      <c r="F833" s="10">
        <v>2</v>
      </c>
      <c r="G833" s="4" t="s">
        <v>6504</v>
      </c>
    </row>
    <row r="834" spans="1:7">
      <c r="B834" s="14">
        <v>45742</v>
      </c>
      <c r="C834" s="3" t="s">
        <v>5090</v>
      </c>
      <c r="D834" s="4" t="str">
        <f>IF(C834="","",IFERROR(VLOOKUP(C834,Saldo!$B$1:$C$9915,2,0),"CREAR EN SALDO"))</f>
        <v>E2012E0004 BISAGRA 50X80.AKRON</v>
      </c>
      <c r="F834" s="10">
        <v>2</v>
      </c>
      <c r="G834" s="4" t="s">
        <v>6504</v>
      </c>
    </row>
    <row r="835" spans="1:7">
      <c r="B835" s="14">
        <v>45742</v>
      </c>
      <c r="C835" s="3" t="s">
        <v>5194</v>
      </c>
      <c r="D835" s="4" t="str">
        <f>IF(C835="","",IFERROR(VLOOKUP(C835,Saldo!$B$1:$C$9915,2,0),"CREAR EN SALDO"))</f>
        <v>RACOR CODO 1/4 X 12MM</v>
      </c>
      <c r="F835" s="10">
        <v>1</v>
      </c>
      <c r="G835" s="4" t="s">
        <v>6504</v>
      </c>
    </row>
    <row r="836" spans="1:7">
      <c r="B836" s="14">
        <v>45742</v>
      </c>
      <c r="C836" s="3" t="s">
        <v>5292</v>
      </c>
      <c r="D836" s="4" t="str">
        <f>IF(C836="","",IFERROR(VLOOKUP(C836,Saldo!$B$1:$C$9915,2,0),"CREAR EN SALDO"))</f>
        <v>REDUCCION BUCHING 1/4 X 3/8</v>
      </c>
      <c r="F836" s="10">
        <v>1</v>
      </c>
      <c r="G836" s="4" t="s">
        <v>6504</v>
      </c>
    </row>
    <row r="837" spans="1:7">
      <c r="A837" s="5">
        <v>45742</v>
      </c>
      <c r="C837" s="3" t="s">
        <v>5655</v>
      </c>
      <c r="D837" s="4" t="str">
        <f>IF(C837="","",IFERROR(VLOOKUP(C837,Saldo!$B$1:$C$9915,2,0),"CREAR EN SALDO"))</f>
        <v>USILLO DE BOLAS D=20 P=5 (081562000)</v>
      </c>
      <c r="E837" s="9">
        <v>1</v>
      </c>
      <c r="G837" s="4" t="s">
        <v>6506</v>
      </c>
    </row>
    <row r="838" spans="1:7">
      <c r="A838" s="5">
        <v>45742</v>
      </c>
      <c r="C838" s="3" t="s">
        <v>5662</v>
      </c>
      <c r="D838" s="4" t="str">
        <f>IF(C838="","",IFERROR(VLOOKUP(C838,Saldo!$B$1:$C$9915,2,0),"CREAR EN SALDO"))</f>
        <v>14403822 PLACA GUIA DELANTERA.BEA</v>
      </c>
      <c r="E838" s="9">
        <v>1</v>
      </c>
      <c r="G838" s="4" t="s">
        <v>6507</v>
      </c>
    </row>
    <row r="839" spans="1:7">
      <c r="A839" s="5">
        <v>45742</v>
      </c>
      <c r="C839" s="3" t="s">
        <v>3875</v>
      </c>
      <c r="D839" s="4" t="str">
        <f>IF(C839="","",IFERROR(VLOOKUP(C839,Saldo!$B$1:$C$9915,2,0),"CREAR EN SALDO"))</f>
        <v>14403824 LENGUETA.BEA</v>
      </c>
      <c r="E839" s="9">
        <v>5</v>
      </c>
      <c r="G839" s="4" t="s">
        <v>6507</v>
      </c>
    </row>
    <row r="840" spans="1:7">
      <c r="A840" s="5">
        <v>45742</v>
      </c>
      <c r="C840" s="3" t="s">
        <v>3887</v>
      </c>
      <c r="D840" s="4" t="str">
        <f>IF(C840="","",IFERROR(VLOOKUP(C840,Saldo!$B$1:$C$9915,2,0),"CREAR EN SALDO"))</f>
        <v>14403712 PISTON.BEA</v>
      </c>
      <c r="E840" s="9">
        <v>5</v>
      </c>
      <c r="G840" s="4" t="s">
        <v>6507</v>
      </c>
    </row>
    <row r="841" spans="1:7">
      <c r="A841" s="5">
        <v>45742</v>
      </c>
      <c r="C841" s="3" t="s">
        <v>5664</v>
      </c>
      <c r="D841" s="4" t="str">
        <f>IF(C841="","",IFERROR(VLOOKUP(C841,Saldo!$B$1:$C$9915,2,0),"CREAR EN SALDO"))</f>
        <v>14403704 GUIA.BEA</v>
      </c>
      <c r="E841" s="9">
        <v>2</v>
      </c>
      <c r="G841" s="4" t="s">
        <v>6507</v>
      </c>
    </row>
    <row r="842" spans="1:7">
      <c r="A842" s="5">
        <v>45742</v>
      </c>
      <c r="C842" s="3" t="s">
        <v>5666</v>
      </c>
      <c r="D842" s="4" t="str">
        <f>IF(C842="","",IFERROR(VLOOKUP(C842,Saldo!$B$1:$C$9915,2,0),"CREAR EN SALDO"))</f>
        <v>14403903 CILINDRO.BEA</v>
      </c>
      <c r="E842" s="9">
        <v>1</v>
      </c>
      <c r="G842" s="4" t="s">
        <v>6507</v>
      </c>
    </row>
    <row r="843" spans="1:7">
      <c r="A843" s="5">
        <v>45742</v>
      </c>
      <c r="C843" s="3" t="s">
        <v>5668</v>
      </c>
      <c r="D843" s="4" t="str">
        <f>IF(C843="","",IFERROR(VLOOKUP(C843,Saldo!$B$1:$C$9915,2,0),"CREAR EN SALDO"))</f>
        <v>14405197 TAPA CARGADOR.BEA</v>
      </c>
      <c r="E843" s="9">
        <v>1</v>
      </c>
      <c r="G843" s="4" t="s">
        <v>6507</v>
      </c>
    </row>
    <row r="844" spans="1:7">
      <c r="A844" s="5">
        <v>45742</v>
      </c>
      <c r="C844" s="3" t="s">
        <v>4700</v>
      </c>
      <c r="D844" s="4" t="str">
        <f>IF(C844="","",IFERROR(VLOOKUP(C844,Saldo!$B$1:$C$9915,2,0),"CREAR EN SALDO"))</f>
        <v>14405200 SOPORTE GUIA.BEA</v>
      </c>
      <c r="E844" s="9">
        <v>2</v>
      </c>
      <c r="G844" s="4" t="s">
        <v>6507</v>
      </c>
    </row>
    <row r="845" spans="1:7">
      <c r="A845" s="5">
        <v>45742</v>
      </c>
      <c r="C845" s="3" t="s">
        <v>5670</v>
      </c>
      <c r="D845" s="4" t="str">
        <f>IF(C845="","",IFERROR(VLOOKUP(C845,Saldo!$B$1:$C$9915,2,0),"CREAR EN SALDO"))</f>
        <v>ENCORE ROTATIVO ENC-1-1-T-24</v>
      </c>
      <c r="E845" s="9">
        <v>3</v>
      </c>
      <c r="G845" s="4" t="s">
        <v>6508</v>
      </c>
    </row>
    <row r="846" spans="1:7">
      <c r="A846" s="5">
        <v>45742</v>
      </c>
      <c r="C846" s="3" t="s">
        <v>5672</v>
      </c>
      <c r="D846" s="4" t="str">
        <f>IF(C846="","",IFERROR(VLOOKUP(C846,Saldo!$B$1:$C$9915,2,0),"CREAR EN SALDO"))</f>
        <v>H2161H0022 Líquido refrigerante 5L</v>
      </c>
      <c r="E846" s="9">
        <v>2</v>
      </c>
      <c r="G846" s="4" t="s">
        <v>6509</v>
      </c>
    </row>
    <row r="847" spans="1:7">
      <c r="B847" s="14">
        <v>45743</v>
      </c>
      <c r="C847" s="3" t="s">
        <v>226</v>
      </c>
      <c r="D847" s="4" t="str">
        <f>IF(C847="","",IFERROR(VLOOKUP(C847,Saldo!$B$1:$C$9915,2,0),"CREAR EN SALDO"))</f>
        <v>3019A0428 ARANDELA 6,4X12X1,6 DIN 125</v>
      </c>
      <c r="F847" s="10">
        <v>4</v>
      </c>
      <c r="G847" s="4" t="s">
        <v>6510</v>
      </c>
    </row>
    <row r="848" spans="1:7">
      <c r="B848" s="14">
        <v>45743</v>
      </c>
      <c r="C848" s="3" t="s">
        <v>798</v>
      </c>
      <c r="D848" s="4" t="str">
        <f>IF(C848="","",IFERROR(VLOOKUP(C848,Saldo!$B$1:$C$9915,2,0),"CREAR EN SALDO"))</f>
        <v>2703A0020 CORREA 500L/1270PL</v>
      </c>
      <c r="F848" s="10">
        <v>1</v>
      </c>
      <c r="G848" s="4" t="s">
        <v>6510</v>
      </c>
    </row>
    <row r="849" spans="2:7">
      <c r="B849" s="14">
        <v>45743</v>
      </c>
      <c r="C849" s="3" t="s">
        <v>1601</v>
      </c>
      <c r="D849" s="4" t="str">
        <f>IF(C849="","",IFERROR(VLOOKUP(C849,Saldo!$B$1:$C$9915,2,0),"CREAR EN SALDO"))</f>
        <v>MANDRIL ROVER</v>
      </c>
      <c r="F849" s="10">
        <v>2</v>
      </c>
      <c r="G849" s="4" t="s">
        <v>6510</v>
      </c>
    </row>
    <row r="850" spans="2:7">
      <c r="B850" s="14">
        <v>45743</v>
      </c>
      <c r="C850" s="3" t="s">
        <v>1652</v>
      </c>
      <c r="D850" s="4" t="str">
        <f>IF(C850="","",IFERROR(VLOOKUP(C850,Saldo!$B$1:$C$9915,2,0),"CREAR EN SALDO"))</f>
        <v>MICRO TELEMECANIQUE EMERGENCIA 2104A001</v>
      </c>
      <c r="F850" s="10">
        <v>1</v>
      </c>
      <c r="G850" s="4" t="s">
        <v>6510</v>
      </c>
    </row>
    <row r="851" spans="2:7">
      <c r="B851" s="14">
        <v>45743</v>
      </c>
      <c r="C851" s="3" t="s">
        <v>3195</v>
      </c>
      <c r="D851" s="4" t="str">
        <f>IF(C851="","",IFERROR(VLOOKUP(C851,Saldo!$B$1:$C$9915,2,0),"CREAR EN SALDO"))</f>
        <v>DISCO CORTE PULIDORA 4.1/2 x 1 MM x 7/8</v>
      </c>
      <c r="F851" s="10">
        <v>1</v>
      </c>
      <c r="G851" s="4" t="s">
        <v>6510</v>
      </c>
    </row>
    <row r="852" spans="2:7">
      <c r="B852" s="14">
        <v>45743</v>
      </c>
      <c r="C852" s="3" t="s">
        <v>3312</v>
      </c>
      <c r="D852" s="4" t="str">
        <f>IF(C852="","",IFERROR(VLOOKUP(C852,Saldo!$B$1:$C$9915,2,0),"CREAR EN SALDO"))</f>
        <v>L0922L0006 POLEA</v>
      </c>
      <c r="F852" s="10">
        <v>1</v>
      </c>
      <c r="G852" s="4" t="s">
        <v>6510</v>
      </c>
    </row>
    <row r="853" spans="2:7">
      <c r="B853" s="14">
        <v>45743</v>
      </c>
      <c r="C853" s="3" t="s">
        <v>3461</v>
      </c>
      <c r="D853" s="4" t="str">
        <f>IF(C853="","",IFERROR(VLOOKUP(C853,Saldo!$B$1:$C$9915,2,0),"CREAR EN SALDO"))</f>
        <v>MULTITOMA DE 6</v>
      </c>
      <c r="F853" s="10">
        <v>1</v>
      </c>
      <c r="G853" s="4" t="s">
        <v>6510</v>
      </c>
    </row>
    <row r="854" spans="2:7">
      <c r="B854" s="14">
        <v>45743</v>
      </c>
      <c r="C854" s="3" t="s">
        <v>3843</v>
      </c>
      <c r="D854" s="4" t="str">
        <f>IF(C854="","",IFERROR(VLOOKUP(C854,Saldo!$B$1:$C$9915,2,0),"CREAR EN SALDO"))</f>
        <v>AMARRA PLASTICA 30CM T12 BLANCA</v>
      </c>
      <c r="F854" s="10">
        <v>2</v>
      </c>
      <c r="G854" s="4" t="s">
        <v>6510</v>
      </c>
    </row>
    <row r="855" spans="2:7">
      <c r="B855" s="14">
        <v>45743</v>
      </c>
      <c r="C855" s="3" t="s">
        <v>3937</v>
      </c>
      <c r="D855" s="4" t="str">
        <f>IF(C855="","",IFERROR(VLOOKUP(C855,Saldo!$B$1:$C$9915,2,0),"CREAR EN SALDO"))</f>
        <v>RACOR UNION RECTO 8MM OD</v>
      </c>
      <c r="F855" s="10">
        <v>2</v>
      </c>
      <c r="G855" s="4" t="s">
        <v>6510</v>
      </c>
    </row>
    <row r="856" spans="2:7">
      <c r="B856" s="14">
        <v>45743</v>
      </c>
      <c r="C856" s="3" t="s">
        <v>3946</v>
      </c>
      <c r="D856" s="4" t="str">
        <f>IF(C856="","",IFERROR(VLOOKUP(C856,Saldo!$B$1:$C$9915,2,0),"CREAR EN SALDO"))</f>
        <v>RACOR RECTO 1/4 NPT-8MM OD</v>
      </c>
      <c r="F856" s="10">
        <v>1</v>
      </c>
      <c r="G856" s="4" t="s">
        <v>6510</v>
      </c>
    </row>
    <row r="857" spans="2:7">
      <c r="B857" s="14">
        <v>45743</v>
      </c>
      <c r="C857" s="3" t="s">
        <v>6484</v>
      </c>
      <c r="D857" s="4" t="str">
        <f>IF(C857="","",IFERROR(VLOOKUP(C857,Saldo!$B$1:$C$9915,2,0),"CREAR EN SALDO"))</f>
        <v>CREAR EN SALDO</v>
      </c>
      <c r="F857" s="10">
        <v>2</v>
      </c>
      <c r="G857" s="4" t="s">
        <v>6510</v>
      </c>
    </row>
    <row r="858" spans="2:7">
      <c r="B858" s="14">
        <v>45743</v>
      </c>
      <c r="C858" s="3" t="s">
        <v>4026</v>
      </c>
      <c r="D858" s="4" t="str">
        <f>IF(C858="","",IFERROR(VLOOKUP(C858,Saldo!$B$1:$C$9915,2,0),"CREAR EN SALDO"))</f>
        <v>RACOR UNION RECTO 12MM OD</v>
      </c>
      <c r="F858" s="10">
        <v>1</v>
      </c>
      <c r="G858" s="4" t="s">
        <v>6510</v>
      </c>
    </row>
    <row r="859" spans="2:7">
      <c r="B859" s="14">
        <v>45743</v>
      </c>
      <c r="C859" s="3" t="s">
        <v>4035</v>
      </c>
      <c r="D859" s="4" t="str">
        <f>IF(C859="","",IFERROR(VLOOKUP(C859,Saldo!$B$1:$C$9915,2,0),"CREAR EN SALDO"))</f>
        <v>RACOR UNION RECTO ¼ -12MM OD</v>
      </c>
      <c r="F859" s="10">
        <v>1</v>
      </c>
      <c r="G859" s="4" t="s">
        <v>6510</v>
      </c>
    </row>
    <row r="860" spans="2:7">
      <c r="B860" s="14">
        <v>45743</v>
      </c>
      <c r="C860" s="3" t="s">
        <v>4100</v>
      </c>
      <c r="D860" s="4" t="str">
        <f>IF(C860="","",IFERROR(VLOOKUP(C860,Saldo!$B$1:$C$9915,2,0),"CREAR EN SALDO"))</f>
        <v>RACOR UNION RECTA 10 MM OD</v>
      </c>
      <c r="F860" s="10">
        <v>2</v>
      </c>
      <c r="G860" s="4" t="s">
        <v>6510</v>
      </c>
    </row>
    <row r="861" spans="2:7">
      <c r="B861" s="14">
        <v>45743</v>
      </c>
      <c r="C861" s="3" t="s">
        <v>4228</v>
      </c>
      <c r="D861" s="4" t="str">
        <f>IF(C861="","",IFERROR(VLOOKUP(C861,Saldo!$B$1:$C$9915,2,0),"CREAR EN SALDO"))</f>
        <v>LUBRICANTE CRC GRAFITO MOLIBDENO 430ml</v>
      </c>
      <c r="F861" s="10">
        <v>1</v>
      </c>
      <c r="G861" s="4" t="s">
        <v>6510</v>
      </c>
    </row>
    <row r="862" spans="2:7">
      <c r="B862" s="14">
        <v>45743</v>
      </c>
      <c r="C862" s="3" t="s">
        <v>4284</v>
      </c>
      <c r="D862" s="4" t="str">
        <f>IF(C862="","",IFERROR(VLOOKUP(C862,Saldo!$B$1:$C$9915,2,0),"CREAR EN SALDO"))</f>
        <v>TORNILLO BCC 5X35MM</v>
      </c>
      <c r="F862" s="10">
        <v>2</v>
      </c>
      <c r="G862" s="4" t="s">
        <v>6510</v>
      </c>
    </row>
    <row r="863" spans="2:7">
      <c r="B863" s="14">
        <v>45743</v>
      </c>
      <c r="C863" s="3" t="s">
        <v>4286</v>
      </c>
      <c r="D863" s="4" t="str">
        <f>IF(C863="","",IFERROR(VLOOKUP(C863,Saldo!$B$1:$C$9915,2,0),"CREAR EN SALDO"))</f>
        <v>TORNILLO BCC 5X40MM</v>
      </c>
      <c r="F863" s="10">
        <v>2</v>
      </c>
      <c r="G863" s="4" t="s">
        <v>6510</v>
      </c>
    </row>
    <row r="864" spans="2:7">
      <c r="B864" s="14">
        <v>45743</v>
      </c>
      <c r="C864" s="3" t="s">
        <v>6471</v>
      </c>
      <c r="D864" s="4" t="str">
        <f>IF(C864="","",IFERROR(VLOOKUP(C864,Saldo!$B$1:$C$9915,2,0),"CREAR EN SALDO"))</f>
        <v>CREAR EN SALDO</v>
      </c>
      <c r="F864" s="10">
        <v>4</v>
      </c>
      <c r="G864" s="4" t="s">
        <v>6510</v>
      </c>
    </row>
    <row r="865" spans="1:7">
      <c r="B865" s="14">
        <v>45743</v>
      </c>
      <c r="C865" s="3" t="s">
        <v>4295</v>
      </c>
      <c r="D865" s="4" t="str">
        <f>IF(C865="","",IFERROR(VLOOKUP(C865,Saldo!$B$1:$C$9915,2,0),"CREAR EN SALDO"))</f>
        <v>TORNILLO BCC 6X60MM</v>
      </c>
      <c r="F865" s="10">
        <v>2</v>
      </c>
      <c r="G865" s="4" t="s">
        <v>6510</v>
      </c>
    </row>
    <row r="866" spans="1:7">
      <c r="B866" s="14">
        <v>45743</v>
      </c>
      <c r="C866" s="3" t="s">
        <v>6473</v>
      </c>
      <c r="D866" s="4" t="str">
        <f>IF(C866="","",IFERROR(VLOOKUP(C866,Saldo!$B$1:$C$9915,2,0),"CREAR EN SALDO"))</f>
        <v>CREAR EN SALDO</v>
      </c>
      <c r="F866" s="10">
        <v>1</v>
      </c>
      <c r="G866" s="4" t="s">
        <v>6510</v>
      </c>
    </row>
    <row r="867" spans="1:7">
      <c r="B867" s="14">
        <v>45743</v>
      </c>
      <c r="C867" s="3" t="s">
        <v>6448</v>
      </c>
      <c r="D867" s="4" t="str">
        <f>IF(C867="","",IFERROR(VLOOKUP(C867,Saldo!$B$1:$C$9915,2,0),"CREAR EN SALDO"))</f>
        <v>CREAR EN SALDO</v>
      </c>
      <c r="F867" s="10">
        <v>1</v>
      </c>
      <c r="G867" s="4" t="s">
        <v>6510</v>
      </c>
    </row>
    <row r="868" spans="1:7">
      <c r="B868" s="14">
        <v>45743</v>
      </c>
      <c r="C868" s="3" t="s">
        <v>4372</v>
      </c>
      <c r="D868" s="4" t="str">
        <f>IF(C868="","",IFERROR(VLOOKUP(C868,Saldo!$B$1:$C$9915,2,0),"CREAR EN SALDO"))</f>
        <v>TUERCA HEX 6.6 M5-0.8</v>
      </c>
      <c r="F868" s="10">
        <v>2</v>
      </c>
      <c r="G868" s="4" t="s">
        <v>6510</v>
      </c>
    </row>
    <row r="869" spans="1:7">
      <c r="B869" s="14">
        <v>45743</v>
      </c>
      <c r="C869" s="3" t="s">
        <v>4388</v>
      </c>
      <c r="D869" s="4" t="str">
        <f>IF(C869="","",IFERROR(VLOOKUP(C869,Saldo!$B$1:$C$9915,2,0),"CREAR EN SALDO"))</f>
        <v>TUERCA SEGURIDAD  M5</v>
      </c>
      <c r="F869" s="10">
        <v>2</v>
      </c>
      <c r="G869" s="4" t="s">
        <v>6510</v>
      </c>
    </row>
    <row r="870" spans="1:7">
      <c r="B870" s="14">
        <v>45743</v>
      </c>
      <c r="C870" s="3" t="s">
        <v>4390</v>
      </c>
      <c r="D870" s="4" t="str">
        <f>IF(C870="","",IFERROR(VLOOKUP(C870,Saldo!$B$1:$C$9915,2,0),"CREAR EN SALDO"))</f>
        <v>TUERCA SEGURIDAD  M6</v>
      </c>
      <c r="F870" s="10">
        <v>1</v>
      </c>
      <c r="G870" s="4" t="s">
        <v>6510</v>
      </c>
    </row>
    <row r="871" spans="1:7">
      <c r="B871" s="14">
        <v>45743</v>
      </c>
      <c r="C871" s="3" t="s">
        <v>6459</v>
      </c>
      <c r="D871" s="4" t="str">
        <f>IF(C871="","",IFERROR(VLOOKUP(C871,Saldo!$B$1:$C$9915,2,0),"CREAR EN SALDO"))</f>
        <v>CREAR EN SALDO</v>
      </c>
      <c r="F871" s="10">
        <v>4</v>
      </c>
      <c r="G871" s="4" t="s">
        <v>6510</v>
      </c>
    </row>
    <row r="872" spans="1:7">
      <c r="B872" s="14">
        <v>45743</v>
      </c>
      <c r="C872" s="3" t="s">
        <v>4586</v>
      </c>
      <c r="D872" s="4" t="str">
        <f>IF(C872="","",IFERROR(VLOOKUP(C872,Saldo!$B$1:$C$9915,2,0),"CREAR EN SALDO"))</f>
        <v>ARANDELA PLANA 5.3X15X1.25MM DIN 522</v>
      </c>
      <c r="F872" s="10">
        <v>2</v>
      </c>
      <c r="G872" s="4" t="s">
        <v>6510</v>
      </c>
    </row>
    <row r="873" spans="1:7">
      <c r="B873" s="14">
        <v>45743</v>
      </c>
      <c r="C873" s="3" t="s">
        <v>6376</v>
      </c>
      <c r="D873" s="4" t="str">
        <f>IF(C873="","",IFERROR(VLOOKUP(C873,Saldo!$B$1:$C$9915,2,0),"CREAR EN SALDO"))</f>
        <v>CREAR EN SALDO</v>
      </c>
      <c r="F873" s="10">
        <v>4</v>
      </c>
      <c r="G873" s="4" t="s">
        <v>6510</v>
      </c>
    </row>
    <row r="874" spans="1:7">
      <c r="A874" s="5">
        <v>45743</v>
      </c>
      <c r="C874" s="3" t="s">
        <v>5675</v>
      </c>
      <c r="D874" s="4" t="str">
        <f>IF(C874="","",IFERROR(VLOOKUP(C874,Saldo!$B$1:$C$9915,2,0),"CREAR EN SALDO"))</f>
        <v>FNW0250249 GEAR WHEEL (FN) JADE</v>
      </c>
      <c r="E874" s="9">
        <v>1</v>
      </c>
      <c r="G874" s="4" t="s">
        <v>6511</v>
      </c>
    </row>
    <row r="875" spans="1:7">
      <c r="A875" s="5">
        <v>45743</v>
      </c>
      <c r="C875" s="3" t="s">
        <v>5678</v>
      </c>
      <c r="D875" s="4" t="str">
        <f>IF(C875="","",IFERROR(VLOOKUP(C875,Saldo!$B$1:$C$9915,2,0),"CREAR EN SALDO"))</f>
        <v>300306700 TORNILLO TSPEI M 8X 20 UNI-593</v>
      </c>
      <c r="E875" s="9">
        <v>10</v>
      </c>
      <c r="G875" s="4" t="s">
        <v>6511</v>
      </c>
    </row>
    <row r="876" spans="1:7">
      <c r="A876" s="5">
        <v>45743</v>
      </c>
      <c r="C876" s="3" t="s">
        <v>5680</v>
      </c>
      <c r="D876" s="4" t="str">
        <f>IF(C876="","",IFERROR(VLOOKUP(C876,Saldo!$B$1:$C$9915,2,0),"CREAR EN SALDO"))</f>
        <v>3019A0306 ARANDELA JADE</v>
      </c>
      <c r="E876" s="9">
        <v>10</v>
      </c>
      <c r="G876" s="4" t="s">
        <v>6511</v>
      </c>
    </row>
    <row r="877" spans="1:7">
      <c r="A877" s="5">
        <v>45743</v>
      </c>
      <c r="C877" s="3" t="s">
        <v>5685</v>
      </c>
      <c r="D877" s="4" t="str">
        <f>IF(C877="","",IFERROR(VLOOKUP(C877,Saldo!$B$1:$C$9915,2,0),"CREAR EN SALDO"))</f>
        <v>GR.VC EVA AK 1400 (RICAMBI) N7505N0096</v>
      </c>
      <c r="E877" s="9">
        <v>1</v>
      </c>
      <c r="G877" s="4" t="s">
        <v>6511</v>
      </c>
    </row>
    <row r="878" spans="1:7">
      <c r="B878" s="14">
        <v>45744</v>
      </c>
      <c r="C878" s="3" t="s">
        <v>794</v>
      </c>
      <c r="D878" s="4" t="str">
        <f>IF(C878="","",IFERROR(VLOOKUP(C878,Saldo!$B$1:$C$9915,2,0),"CREAR EN SALDO"))</f>
        <v>CORREA CANALES INCISOR SELCO 2703A0021</v>
      </c>
      <c r="F878" s="10">
        <v>1</v>
      </c>
      <c r="G878" s="4" t="s">
        <v>6512</v>
      </c>
    </row>
    <row r="879" spans="1:7">
      <c r="B879" s="14">
        <v>45744</v>
      </c>
      <c r="C879" s="3" t="s">
        <v>5657</v>
      </c>
      <c r="D879" s="4" t="str">
        <f>IF(C879="","",IFERROR(VLOOKUP(C879,Saldo!$B$1:$C$9915,2,0),"CREAR EN SALDO"))</f>
        <v>CONTROL FLUJO  1/8 X 8MM OD</v>
      </c>
      <c r="F879" s="10">
        <v>2</v>
      </c>
      <c r="G879" s="4" t="s">
        <v>6512</v>
      </c>
    </row>
    <row r="880" spans="1:7">
      <c r="B880" s="14">
        <v>45744</v>
      </c>
      <c r="C880" s="3" t="s">
        <v>5576</v>
      </c>
      <c r="D880" s="4" t="str">
        <f>IF(C880="","",IFERROR(VLOOKUP(C880,Saldo!$B$1:$C$9915,2,0),"CREAR EN SALDO"))</f>
        <v>CONTROL DE FLUJO 1/8X6MM</v>
      </c>
      <c r="F880" s="10">
        <v>1</v>
      </c>
      <c r="G880" s="4" t="s">
        <v>6512</v>
      </c>
    </row>
    <row r="881" spans="2:7">
      <c r="B881" s="14">
        <v>45744</v>
      </c>
      <c r="C881" s="3" t="s">
        <v>3400</v>
      </c>
      <c r="D881" s="4" t="str">
        <f>IF(C881="","",IFERROR(VLOOKUP(C881,Saldo!$B$1:$C$9915,2,0),"CREAR EN SALDO"))</f>
        <v>RODAMIENTO 7206 B CTP AP4</v>
      </c>
      <c r="F881" s="10">
        <v>1</v>
      </c>
      <c r="G881" s="4" t="s">
        <v>6512</v>
      </c>
    </row>
    <row r="882" spans="2:7">
      <c r="B882" s="14">
        <v>45744</v>
      </c>
      <c r="C882" s="3" t="s">
        <v>3421</v>
      </c>
      <c r="D882" s="4" t="str">
        <f>IF(C882="","",IFERROR(VLOOKUP(C882,Saldo!$B$1:$C$9915,2,0),"CREAR EN SALDO"))</f>
        <v>AEROSOL NEGRO</v>
      </c>
      <c r="F882" s="10">
        <v>1</v>
      </c>
      <c r="G882" s="4" t="s">
        <v>6512</v>
      </c>
    </row>
    <row r="883" spans="2:7">
      <c r="B883" s="14">
        <v>45744</v>
      </c>
      <c r="C883" s="3" t="s">
        <v>3703</v>
      </c>
      <c r="D883" s="4" t="str">
        <f>IF(C883="","",IFERROR(VLOOKUP(C883,Saldo!$B$1:$C$9915,2,0),"CREAR EN SALDO"))</f>
        <v>KLUBERTEMP GR AR-555</v>
      </c>
      <c r="F883" s="10">
        <v>1</v>
      </c>
      <c r="G883" s="4" t="s">
        <v>6512</v>
      </c>
    </row>
    <row r="884" spans="2:7">
      <c r="B884" s="14">
        <v>45744</v>
      </c>
      <c r="C884" s="3" t="s">
        <v>3794</v>
      </c>
      <c r="D884" s="4" t="str">
        <f>IF(C884="","",IFERROR(VLOOKUP(C884,Saldo!$B$1:$C$9915,2,0),"CREAR EN SALDO"))</f>
        <v>RACOR UNION CODO 4MM OD</v>
      </c>
      <c r="F884" s="10">
        <v>4</v>
      </c>
      <c r="G884" s="4" t="s">
        <v>6512</v>
      </c>
    </row>
    <row r="885" spans="2:7">
      <c r="B885" s="14">
        <v>45744</v>
      </c>
      <c r="C885" s="3" t="s">
        <v>3797</v>
      </c>
      <c r="D885" s="4" t="str">
        <f>IF(C885="","",IFERROR(VLOOKUP(C885,Saldo!$B$1:$C$9915,2,0),"CREAR EN SALDO"))</f>
        <v>RACOR RECTO 1/8 NPT- 4MM OD</v>
      </c>
      <c r="F885" s="10">
        <v>1</v>
      </c>
      <c r="G885" s="4" t="s">
        <v>6512</v>
      </c>
    </row>
    <row r="886" spans="2:7">
      <c r="B886" s="14">
        <v>45744</v>
      </c>
      <c r="C886" s="3" t="s">
        <v>3799</v>
      </c>
      <c r="D886" s="4" t="str">
        <f>IF(C886="","",IFERROR(VLOOKUP(C886,Saldo!$B$1:$C$9915,2,0),"CREAR EN SALDO"))</f>
        <v>RACOR UNION  RECTO 4MM OD</v>
      </c>
      <c r="F886" s="10">
        <v>3</v>
      </c>
      <c r="G886" s="4" t="s">
        <v>6512</v>
      </c>
    </row>
    <row r="887" spans="2:7">
      <c r="B887" s="14">
        <v>45744</v>
      </c>
      <c r="C887" s="3" t="s">
        <v>3835</v>
      </c>
      <c r="D887" s="4" t="str">
        <f>IF(C887="","",IFERROR(VLOOKUP(C887,Saldo!$B$1:$C$9915,2,0),"CREAR EN SALDO"))</f>
        <v>AMARRA PLASTICA 15CM T6 BLANCA</v>
      </c>
      <c r="F887" s="10">
        <v>10</v>
      </c>
      <c r="G887" s="4" t="s">
        <v>6512</v>
      </c>
    </row>
    <row r="888" spans="2:7">
      <c r="B888" s="14">
        <v>45744</v>
      </c>
      <c r="C888" s="3" t="s">
        <v>3838</v>
      </c>
      <c r="D888" s="4" t="str">
        <f>IF(C888="","",IFERROR(VLOOKUP(C888,Saldo!$B$1:$C$9915,2,0),"CREAR EN SALDO"))</f>
        <v>AMARRA PLASTICA 20CM T8 BLANCA</v>
      </c>
      <c r="F888" s="10">
        <v>7</v>
      </c>
      <c r="G888" s="4" t="s">
        <v>6512</v>
      </c>
    </row>
    <row r="889" spans="2:7">
      <c r="B889" s="14">
        <v>45744</v>
      </c>
      <c r="C889" s="3" t="s">
        <v>3843</v>
      </c>
      <c r="D889" s="4" t="str">
        <f>IF(C889="","",IFERROR(VLOOKUP(C889,Saldo!$B$1:$C$9915,2,0),"CREAR EN SALDO"))</f>
        <v>AMARRA PLASTICA 30CM T12 BLANCA</v>
      </c>
      <c r="F889" s="10">
        <v>9</v>
      </c>
      <c r="G889" s="4" t="s">
        <v>6512</v>
      </c>
    </row>
    <row r="890" spans="2:7">
      <c r="B890" s="14">
        <v>45744</v>
      </c>
      <c r="C890" s="3" t="s">
        <v>3846</v>
      </c>
      <c r="D890" s="4" t="str">
        <f>IF(C890="","",IFERROR(VLOOKUP(C890,Saldo!$B$1:$C$9915,2,0),"CREAR EN SALDO"))</f>
        <v>AMARRA PLASTICA 82CM T32 BLANCA</v>
      </c>
      <c r="F890" s="10">
        <v>2</v>
      </c>
      <c r="G890" s="4" t="s">
        <v>6512</v>
      </c>
    </row>
    <row r="891" spans="2:7">
      <c r="B891" s="14">
        <v>45744</v>
      </c>
      <c r="C891" s="3" t="s">
        <v>3850</v>
      </c>
      <c r="D891" s="4" t="str">
        <f>IF(C891="","",IFERROR(VLOOKUP(C891,Saldo!$B$1:$C$9915,2,0),"CREAR EN SALDO"))</f>
        <v>LOCT SUPER BONDER 451 5g</v>
      </c>
      <c r="F891" s="10">
        <v>1</v>
      </c>
      <c r="G891" s="4" t="s">
        <v>6512</v>
      </c>
    </row>
    <row r="892" spans="2:7">
      <c r="B892" s="14">
        <v>45744</v>
      </c>
      <c r="C892" s="3" t="s">
        <v>3861</v>
      </c>
      <c r="D892" s="4" t="str">
        <f>IF(C892="","",IFERROR(VLOOKUP(C892,Saldo!$B$1:$C$9915,2,0),"CREAR EN SALDO"))</f>
        <v>VALVULA CONTROL FLUJO 5X4MM (T2904M5P)</v>
      </c>
      <c r="F892" s="10">
        <v>3</v>
      </c>
      <c r="G892" s="4" t="s">
        <v>6512</v>
      </c>
    </row>
    <row r="893" spans="2:7">
      <c r="B893" s="14">
        <v>45744</v>
      </c>
      <c r="C893" s="3" t="s">
        <v>3930</v>
      </c>
      <c r="D893" s="4" t="str">
        <f>IF(C893="","",IFERROR(VLOOKUP(C893,Saldo!$B$1:$C$9915,2,0),"CREAR EN SALDO"))</f>
        <v>RACOR UNION T 4MM OD</v>
      </c>
      <c r="F893" s="10">
        <v>1</v>
      </c>
      <c r="G893" s="4" t="s">
        <v>6512</v>
      </c>
    </row>
    <row r="894" spans="2:7">
      <c r="B894" s="14">
        <v>45744</v>
      </c>
      <c r="C894" s="3" t="s">
        <v>3937</v>
      </c>
      <c r="D894" s="4" t="str">
        <f>IF(C894="","",IFERROR(VLOOKUP(C894,Saldo!$B$1:$C$9915,2,0),"CREAR EN SALDO"))</f>
        <v>RACOR UNION RECTO 8MM OD</v>
      </c>
      <c r="F894" s="10">
        <v>2</v>
      </c>
      <c r="G894" s="4" t="s">
        <v>6512</v>
      </c>
    </row>
    <row r="895" spans="2:7">
      <c r="B895" s="14">
        <v>45744</v>
      </c>
      <c r="C895" s="3" t="s">
        <v>4107</v>
      </c>
      <c r="D895" s="4" t="str">
        <f>IF(C895="","",IFERROR(VLOOKUP(C895,Saldo!$B$1:$C$9915,2,0),"CREAR EN SALDO"))</f>
        <v>RACOR UNION REDUCCION 6 A 4 MM OD</v>
      </c>
      <c r="F895" s="10">
        <v>1</v>
      </c>
      <c r="G895" s="4" t="s">
        <v>6512</v>
      </c>
    </row>
    <row r="896" spans="2:7">
      <c r="B896" s="14">
        <v>45744</v>
      </c>
      <c r="C896" s="3" t="s">
        <v>5672</v>
      </c>
      <c r="D896" s="4" t="str">
        <f>IF(C896="","",IFERROR(VLOOKUP(C896,Saldo!$B$1:$C$9915,2,0),"CREAR EN SALDO"))</f>
        <v>H2161H0022 Líquido refrigerante 5L</v>
      </c>
      <c r="F896" s="10">
        <v>1</v>
      </c>
      <c r="G896" s="4" t="s">
        <v>6512</v>
      </c>
    </row>
    <row r="897" spans="2:7">
      <c r="B897" s="14">
        <v>45744</v>
      </c>
      <c r="C897" s="3" t="s">
        <v>6513</v>
      </c>
      <c r="D897" s="4" t="str">
        <f>IF(C897="","",IFERROR(VLOOKUP(C897,Saldo!$B$1:$C$9915,2,0),"CREAR EN SALDO"))</f>
        <v>CREAR EN SALDO</v>
      </c>
      <c r="F897" s="10">
        <v>6</v>
      </c>
      <c r="G897" s="4" t="s">
        <v>6512</v>
      </c>
    </row>
    <row r="898" spans="2:7">
      <c r="B898" s="14">
        <v>45744</v>
      </c>
      <c r="C898" s="3" t="s">
        <v>6410</v>
      </c>
      <c r="D898" s="4" t="str">
        <f>IF(C898="","",IFERROR(VLOOKUP(C898,Saldo!$B$1:$C$9915,2,0),"CREAR EN SALDO"))</f>
        <v>CREAR EN SALDO</v>
      </c>
      <c r="F898" s="10">
        <v>1</v>
      </c>
      <c r="G898" s="4" t="s">
        <v>6512</v>
      </c>
    </row>
    <row r="899" spans="2:7">
      <c r="B899" s="14">
        <v>45744</v>
      </c>
      <c r="C899" s="3" t="s">
        <v>6482</v>
      </c>
      <c r="D899" s="4" t="str">
        <f>IF(C899="","",IFERROR(VLOOKUP(C899,Saldo!$B$1:$C$9915,2,0),"CREAR EN SALDO"))</f>
        <v>CREAR EN SALDO</v>
      </c>
      <c r="F899" s="10">
        <v>1</v>
      </c>
      <c r="G899" s="4" t="s">
        <v>6512</v>
      </c>
    </row>
    <row r="900" spans="2:7">
      <c r="B900" s="14">
        <v>45744</v>
      </c>
      <c r="C900" s="3" t="s">
        <v>5599</v>
      </c>
      <c r="D900" s="4" t="str">
        <f>IF(C900="","",IFERROR(VLOOKUP(C900,Saldo!$B$1:$C$9915,2,0),"CREAR EN SALDO"))</f>
        <v>LUBRICANTE PENETRANTE ROST OFF</v>
      </c>
      <c r="F900" s="10">
        <v>1</v>
      </c>
      <c r="G900" s="4" t="s">
        <v>6512</v>
      </c>
    </row>
    <row r="901" spans="2:7">
      <c r="B901" s="14">
        <v>45744</v>
      </c>
      <c r="C901" s="3" t="s">
        <v>4595</v>
      </c>
      <c r="D901" s="4" t="str">
        <f>IF(C901="","",IFERROR(VLOOKUP(C901,Saldo!$B$1:$C$9915,2,0),"CREAR EN SALDO"))</f>
        <v>ARANDELA PLANA 10.5X20X1.5MM DIN 522</v>
      </c>
      <c r="F901" s="10">
        <v>6</v>
      </c>
      <c r="G901" s="4" t="s">
        <v>6512</v>
      </c>
    </row>
    <row r="902" spans="2:7">
      <c r="B902" s="14">
        <v>45744</v>
      </c>
      <c r="C902" s="3" t="s">
        <v>5118</v>
      </c>
      <c r="D902" s="4" t="str">
        <f>IF(C902="","",IFERROR(VLOOKUP(C902,Saldo!$B$1:$C$9915,2,0),"CREAR EN SALDO"))</f>
        <v>GRASA BLANCA HHS SPRAY</v>
      </c>
      <c r="F902" s="10">
        <v>0</v>
      </c>
      <c r="G902" s="4" t="s">
        <v>6512</v>
      </c>
    </row>
    <row r="903" spans="2:7">
      <c r="B903" s="14">
        <v>45744</v>
      </c>
      <c r="C903" s="3" t="s">
        <v>5171</v>
      </c>
      <c r="D903" s="4" t="str">
        <f>IF(C903="","",IFERROR(VLOOKUP(C903,Saldo!$B$1:$C$9915,2,0),"CREAR EN SALDO"))</f>
        <v>L9091401700 PLACA.SELCO</v>
      </c>
      <c r="F903" s="10">
        <v>3</v>
      </c>
      <c r="G903" s="4" t="s">
        <v>6512</v>
      </c>
    </row>
    <row r="904" spans="2:7">
      <c r="B904" s="14">
        <v>45747</v>
      </c>
      <c r="C904" s="3" t="s">
        <v>1171</v>
      </c>
      <c r="D904" s="4" t="str">
        <f>IF(C904="","",IFERROR(VLOOKUP(C904,Saldo!$B$1:$C$9915,2,0),"CREAR EN SALDO"))</f>
        <v>750123360 GUARNICION O VINILO.ROVER</v>
      </c>
      <c r="F904" s="10">
        <v>3</v>
      </c>
      <c r="G904" s="4" t="s">
        <v>6514</v>
      </c>
    </row>
    <row r="905" spans="2:7">
      <c r="B905" s="14">
        <v>45747</v>
      </c>
      <c r="C905" s="3" t="s">
        <v>1848</v>
      </c>
      <c r="D905" s="4" t="str">
        <f>IF(C905="","",IFERROR(VLOOKUP(C905,Saldo!$B$1:$C$9915,2,0),"CREAR EN SALDO"))</f>
        <v>PALETA.GRAFITO 250x40X4 MM.ROVER</v>
      </c>
      <c r="F905" s="10">
        <v>4</v>
      </c>
      <c r="G905" s="4" t="s">
        <v>6514</v>
      </c>
    </row>
    <row r="906" spans="2:7">
      <c r="B906" s="14">
        <v>45747</v>
      </c>
      <c r="C906" s="3" t="s">
        <v>2554</v>
      </c>
      <c r="D906" s="4" t="str">
        <f>IF(C906="","",IFERROR(VLOOKUP(C906,Saldo!$B$1:$C$9915,2,0),"CREAR EN SALDO"))</f>
        <v>RODAMIENTO NU 205 E</v>
      </c>
      <c r="F906" s="10">
        <v>1</v>
      </c>
      <c r="G906" s="4" t="s">
        <v>6514</v>
      </c>
    </row>
    <row r="907" spans="2:7">
      <c r="B907" s="14">
        <v>45747</v>
      </c>
      <c r="C907" s="3" t="s">
        <v>3113</v>
      </c>
      <c r="D907" s="4" t="str">
        <f>IF(C907="","",IFERROR(VLOOKUP(C907,Saldo!$B$1:$C$9915,2,0),"CREAR EN SALDO"))</f>
        <v>090588100 SOPORTE JUNTAS</v>
      </c>
      <c r="F907" s="10">
        <v>2</v>
      </c>
      <c r="G907" s="4" t="s">
        <v>6514</v>
      </c>
    </row>
    <row r="908" spans="2:7">
      <c r="B908" s="14">
        <v>45747</v>
      </c>
      <c r="C908" s="3" t="s">
        <v>5576</v>
      </c>
      <c r="D908" s="4" t="str">
        <f>IF(C908="","",IFERROR(VLOOKUP(C908,Saldo!$B$1:$C$9915,2,0),"CREAR EN SALDO"))</f>
        <v>CONTROL DE FLUJO 1/8X6MM</v>
      </c>
      <c r="F908" s="10">
        <v>1</v>
      </c>
      <c r="G908" s="4" t="s">
        <v>6514</v>
      </c>
    </row>
    <row r="909" spans="2:7">
      <c r="B909" s="14">
        <v>45747</v>
      </c>
      <c r="C909" s="3" t="s">
        <v>3166</v>
      </c>
      <c r="D909" s="4" t="str">
        <f>IF(C909="","",IFERROR(VLOOKUP(C909,Saldo!$B$1:$C$9915,2,0),"CREAR EN SALDO"))</f>
        <v>PISTOLA PARA MANG CNX 1/4 /TCC30.40.40)</v>
      </c>
      <c r="F909" s="10">
        <v>1</v>
      </c>
      <c r="G909" s="4" t="s">
        <v>6514</v>
      </c>
    </row>
    <row r="910" spans="2:7">
      <c r="B910" s="14">
        <v>45747</v>
      </c>
      <c r="C910" s="3" t="s">
        <v>3696</v>
      </c>
      <c r="D910" s="4" t="str">
        <f>IF(C910="","",IFERROR(VLOOKUP(C910,Saldo!$B$1:$C$9915,2,0),"CREAR EN SALDO"))</f>
        <v>292502400 MANGUITO DE BOLAS</v>
      </c>
      <c r="F910" s="10">
        <v>4</v>
      </c>
      <c r="G910" s="4" t="s">
        <v>6514</v>
      </c>
    </row>
    <row r="911" spans="2:7">
      <c r="B911" s="14">
        <v>45747</v>
      </c>
      <c r="C911" s="3" t="s">
        <v>3797</v>
      </c>
      <c r="D911" s="4" t="str">
        <f>IF(C911="","",IFERROR(VLOOKUP(C911,Saldo!$B$1:$C$9915,2,0),"CREAR EN SALDO"))</f>
        <v>RACOR RECTO 1/8 NPT- 4MM OD</v>
      </c>
      <c r="F911" s="10">
        <v>1</v>
      </c>
      <c r="G911" s="4" t="s">
        <v>6514</v>
      </c>
    </row>
    <row r="912" spans="2:7">
      <c r="B912" s="14">
        <v>45747</v>
      </c>
      <c r="C912" s="3" t="s">
        <v>3803</v>
      </c>
      <c r="D912" s="4" t="str">
        <f>IF(C912="","",IFERROR(VLOOKUP(C912,Saldo!$B$1:$C$9915,2,0),"CREAR EN SALDO"))</f>
        <v>RACOR UNION RECTO 6MM OD</v>
      </c>
      <c r="F912" s="10">
        <v>1</v>
      </c>
      <c r="G912" s="4" t="s">
        <v>6514</v>
      </c>
    </row>
    <row r="913" spans="1:7">
      <c r="B913" s="14">
        <v>45747</v>
      </c>
      <c r="C913" s="3" t="s">
        <v>3806</v>
      </c>
      <c r="D913" s="4" t="str">
        <f>IF(C913="","",IFERROR(VLOOKUP(C913,Saldo!$B$1:$C$9915,2,0),"CREAR EN SALDO"))</f>
        <v>RACOR UNION T 6MM OD</v>
      </c>
      <c r="F913" s="10">
        <v>1</v>
      </c>
      <c r="G913" s="4" t="s">
        <v>6514</v>
      </c>
    </row>
    <row r="914" spans="1:7">
      <c r="B914" s="14">
        <v>45747</v>
      </c>
      <c r="C914" s="3" t="s">
        <v>3843</v>
      </c>
      <c r="D914" s="4" t="str">
        <f>IF(C914="","",IFERROR(VLOOKUP(C914,Saldo!$B$1:$C$9915,2,0),"CREAR EN SALDO"))</f>
        <v>AMARRA PLASTICA 30CM T12 BLANCA</v>
      </c>
      <c r="F914" s="10">
        <v>12</v>
      </c>
      <c r="G914" s="4" t="s">
        <v>6514</v>
      </c>
    </row>
    <row r="915" spans="1:7">
      <c r="B915" s="14">
        <v>45747</v>
      </c>
      <c r="C915" s="3" t="s">
        <v>3850</v>
      </c>
      <c r="D915" s="4" t="str">
        <f>IF(C915="","",IFERROR(VLOOKUP(C915,Saldo!$B$1:$C$9915,2,0),"CREAR EN SALDO"))</f>
        <v>LOCT SUPER BONDER 451 5g</v>
      </c>
      <c r="F915" s="10">
        <v>1</v>
      </c>
      <c r="G915" s="4" t="s">
        <v>6514</v>
      </c>
    </row>
    <row r="916" spans="1:7">
      <c r="B916" s="14">
        <v>45747</v>
      </c>
      <c r="C916" s="3" t="s">
        <v>3935</v>
      </c>
      <c r="D916" s="4" t="str">
        <f>IF(C916="","",IFERROR(VLOOKUP(C916,Saldo!$B$1:$C$9915,2,0),"CREAR EN SALDO"))</f>
        <v>RACOR UNION CODO 8MM OD</v>
      </c>
      <c r="F916" s="10">
        <v>1</v>
      </c>
      <c r="G916" s="4" t="s">
        <v>6514</v>
      </c>
    </row>
    <row r="917" spans="1:7">
      <c r="B917" s="14">
        <v>45747</v>
      </c>
      <c r="C917" s="3" t="s">
        <v>3937</v>
      </c>
      <c r="D917" s="4" t="str">
        <f>IF(C917="","",IFERROR(VLOOKUP(C917,Saldo!$B$1:$C$9915,2,0),"CREAR EN SALDO"))</f>
        <v>RACOR UNION RECTO 8MM OD</v>
      </c>
      <c r="F917" s="10">
        <v>3</v>
      </c>
      <c r="G917" s="4" t="s">
        <v>6514</v>
      </c>
    </row>
    <row r="918" spans="1:7">
      <c r="B918" s="14">
        <v>45747</v>
      </c>
      <c r="C918" s="3" t="s">
        <v>3946</v>
      </c>
      <c r="D918" s="4" t="str">
        <f>IF(C918="","",IFERROR(VLOOKUP(C918,Saldo!$B$1:$C$9915,2,0),"CREAR EN SALDO"))</f>
        <v>RACOR RECTO 1/4 NPT-8MM OD</v>
      </c>
      <c r="F918" s="10">
        <v>1</v>
      </c>
      <c r="G918" s="4" t="s">
        <v>6514</v>
      </c>
    </row>
    <row r="919" spans="1:7">
      <c r="B919" s="14">
        <v>45747</v>
      </c>
      <c r="C919" s="3" t="s">
        <v>3948</v>
      </c>
      <c r="D919" s="4" t="str">
        <f>IF(C919="","",IFERROR(VLOOKUP(C919,Saldo!$B$1:$C$9915,2,0),"CREAR EN SALDO"))</f>
        <v>RACOR RECTO 1/8 NPT-8MM OD</v>
      </c>
      <c r="F919" s="10">
        <v>2</v>
      </c>
      <c r="G919" s="4" t="s">
        <v>6514</v>
      </c>
    </row>
    <row r="920" spans="1:7">
      <c r="B920" s="14">
        <v>45747</v>
      </c>
      <c r="C920" s="3" t="s">
        <v>3950</v>
      </c>
      <c r="D920" s="4" t="str">
        <f>IF(C920="","",IFERROR(VLOOKUP(C920,Saldo!$B$1:$C$9915,2,0),"CREAR EN SALDO"))</f>
        <v>RACOR CODO 1/8 NPT-6MM OD</v>
      </c>
      <c r="F920" s="10">
        <v>2</v>
      </c>
      <c r="G920" s="4" t="s">
        <v>6514</v>
      </c>
    </row>
    <row r="921" spans="1:7">
      <c r="B921" s="14">
        <v>45747</v>
      </c>
      <c r="C921" s="3" t="s">
        <v>4228</v>
      </c>
      <c r="D921" s="4" t="str">
        <f>IF(C921="","",IFERROR(VLOOKUP(C921,Saldo!$B$1:$C$9915,2,0),"CREAR EN SALDO"))</f>
        <v>LUBRICANTE CRC GRAFITO MOLIBDENO 430ml</v>
      </c>
      <c r="F921" s="10">
        <v>1</v>
      </c>
      <c r="G921" s="4" t="s">
        <v>6514</v>
      </c>
    </row>
    <row r="922" spans="1:7">
      <c r="B922" s="14">
        <v>45747</v>
      </c>
      <c r="C922" s="3" t="s">
        <v>4441</v>
      </c>
      <c r="D922" s="4" t="str">
        <f>IF(C922="","",IFERROR(VLOOKUP(C922,Saldo!$B$1:$C$9915,2,0),"CREAR EN SALDO"))</f>
        <v>VALVULA FUNCION“0”CONX 1/4 NPT 7–145 PSI</v>
      </c>
      <c r="F922" s="10">
        <v>1</v>
      </c>
      <c r="G922" s="4" t="s">
        <v>6514</v>
      </c>
    </row>
    <row r="923" spans="1:7">
      <c r="B923" s="14">
        <v>45747</v>
      </c>
      <c r="C923" s="3" t="s">
        <v>5599</v>
      </c>
      <c r="D923" s="4" t="str">
        <f>IF(C923="","",IFERROR(VLOOKUP(C923,Saldo!$B$1:$C$9915,2,0),"CREAR EN SALDO"))</f>
        <v>LUBRICANTE PENETRANTE ROST OFF</v>
      </c>
      <c r="F923" s="10">
        <v>1</v>
      </c>
      <c r="G923" s="4" t="s">
        <v>6514</v>
      </c>
    </row>
    <row r="924" spans="1:7">
      <c r="B924" s="14">
        <v>45747</v>
      </c>
      <c r="C924" s="3" t="s">
        <v>6449</v>
      </c>
      <c r="D924" s="4" t="str">
        <f>IF(C924="","",IFERROR(VLOOKUP(C924,Saldo!$B$1:$C$9915,2,0),"CREAR EN SALDO"))</f>
        <v>CREAR EN SALDO</v>
      </c>
      <c r="F924" s="10">
        <v>2</v>
      </c>
      <c r="G924" s="4" t="s">
        <v>6514</v>
      </c>
    </row>
    <row r="925" spans="1:7">
      <c r="A925" s="5">
        <v>45747</v>
      </c>
      <c r="C925" s="3" t="s">
        <v>5682</v>
      </c>
      <c r="D925" s="4" t="str">
        <f>IF(C925="","",IFERROR(VLOOKUP(C925,Saldo!$B$1:$C$9915,2,0),"CREAR EN SALDO"))</f>
        <v>DISCO DE LIMPIEZA 180X50X20MM</v>
      </c>
      <c r="E925" s="9">
        <v>24</v>
      </c>
      <c r="G925" s="4" t="s">
        <v>6515</v>
      </c>
    </row>
    <row r="926" spans="1:7">
      <c r="A926" s="5">
        <v>45747</v>
      </c>
      <c r="C926" s="3" t="s">
        <v>875</v>
      </c>
      <c r="D926" s="4" t="str">
        <f>IF(C926="","",IFERROR(VLOOKUP(C926,Saldo!$B$1:$C$9915,2,0),"CREAR EN SALDO"))</f>
        <v>DISCO DE LIMPIEZA D=150</v>
      </c>
      <c r="E926" s="9">
        <v>12</v>
      </c>
      <c r="G926" s="4" t="s">
        <v>6515</v>
      </c>
    </row>
    <row r="927" spans="1:7">
      <c r="A927" s="5">
        <v>45747</v>
      </c>
      <c r="C927" s="3" t="s">
        <v>875</v>
      </c>
      <c r="D927" s="4" t="str">
        <f>IF(C927="","",IFERROR(VLOOKUP(C927,Saldo!$B$1:$C$9915,2,0),"CREAR EN SALDO"))</f>
        <v>DISCO DE LIMPIEZA D=150</v>
      </c>
      <c r="E927" s="9">
        <v>4</v>
      </c>
      <c r="G927" s="4" t="s">
        <v>6516</v>
      </c>
    </row>
    <row r="928" spans="1:7">
      <c r="B928" s="14">
        <v>45748</v>
      </c>
      <c r="C928" s="3" t="s">
        <v>875</v>
      </c>
      <c r="D928" s="4" t="str">
        <f>IF(C928="","",IFERROR(VLOOKUP(C928,Saldo!$B$1:$C$9915,2,0),"CREAR EN SALDO"))</f>
        <v>DISCO DE LIMPIEZA D=150</v>
      </c>
      <c r="F928" s="10">
        <v>4</v>
      </c>
      <c r="G928" s="4" t="s">
        <v>6517</v>
      </c>
    </row>
    <row r="929" spans="2:7">
      <c r="B929" s="14">
        <v>45748</v>
      </c>
      <c r="C929" s="3" t="s">
        <v>2558</v>
      </c>
      <c r="D929" s="4" t="str">
        <f>IF(C929="","",IFERROR(VLOOKUP(C929,Saldo!$B$1:$C$9915,2,0),"CREAR EN SALDO"))</f>
        <v>2904A0003 ROD 3303-2RS</v>
      </c>
      <c r="F929" s="10">
        <v>1</v>
      </c>
      <c r="G929" s="4" t="s">
        <v>6517</v>
      </c>
    </row>
    <row r="930" spans="2:7">
      <c r="B930" s="14">
        <v>45748</v>
      </c>
      <c r="C930" s="3" t="s">
        <v>5589</v>
      </c>
      <c r="D930" s="4" t="str">
        <f>IF(C930="","",IFERROR(VLOOKUP(C930,Saldo!$B$1:$C$9915,2,0),"CREAR EN SALDO"))</f>
        <v>CCV4780023 K1015K0038 TORNILLO HEMBRA</v>
      </c>
      <c r="F930" s="10">
        <v>1</v>
      </c>
      <c r="G930" s="4" t="s">
        <v>6517</v>
      </c>
    </row>
    <row r="931" spans="2:7">
      <c r="B931" s="14">
        <v>45748</v>
      </c>
      <c r="C931" s="3" t="s">
        <v>3028</v>
      </c>
      <c r="D931" s="4" t="str">
        <f>IF(C931="","",IFERROR(VLOOKUP(C931,Saldo!$B$1:$C$9915,2,0),"CREAR EN SALDO"))</f>
        <v>VIROLA (301700900)</v>
      </c>
      <c r="F931" s="10">
        <v>1</v>
      </c>
      <c r="G931" s="4" t="s">
        <v>6517</v>
      </c>
    </row>
    <row r="932" spans="2:7">
      <c r="B932" s="14">
        <v>45748</v>
      </c>
      <c r="C932" s="3" t="s">
        <v>3166</v>
      </c>
      <c r="D932" s="4" t="str">
        <f>IF(C932="","",IFERROR(VLOOKUP(C932,Saldo!$B$1:$C$9915,2,0),"CREAR EN SALDO"))</f>
        <v>PISTOLA PARA MANG CNX 1/4 /TCC30.40.40)</v>
      </c>
      <c r="F932" s="10">
        <v>1</v>
      </c>
      <c r="G932" s="4" t="s">
        <v>6517</v>
      </c>
    </row>
    <row r="933" spans="2:7">
      <c r="B933" s="14">
        <v>45748</v>
      </c>
      <c r="C933" s="3" t="s">
        <v>3817</v>
      </c>
      <c r="D933" s="4" t="str">
        <f>IF(C933="","",IFERROR(VLOOKUP(C933,Saldo!$B$1:$C$9915,2,0),"CREAR EN SALDO"))</f>
        <v>LUBRICANTE AEROSOL WD-40-11 OZ</v>
      </c>
      <c r="F933" s="10">
        <v>1</v>
      </c>
      <c r="G933" s="4" t="s">
        <v>6517</v>
      </c>
    </row>
    <row r="934" spans="2:7">
      <c r="B934" s="14">
        <v>45748</v>
      </c>
      <c r="C934" s="3" t="s">
        <v>3850</v>
      </c>
      <c r="D934" s="4" t="str">
        <f>IF(C934="","",IFERROR(VLOOKUP(C934,Saldo!$B$1:$C$9915,2,0),"CREAR EN SALDO"))</f>
        <v>LOCT SUPER BONDER 451 5g</v>
      </c>
      <c r="F934" s="10">
        <v>3</v>
      </c>
      <c r="G934" s="4" t="s">
        <v>6517</v>
      </c>
    </row>
    <row r="935" spans="2:7">
      <c r="B935" s="14">
        <v>45748</v>
      </c>
      <c r="C935" s="3" t="s">
        <v>3937</v>
      </c>
      <c r="D935" s="4" t="str">
        <f>IF(C935="","",IFERROR(VLOOKUP(C935,Saldo!$B$1:$C$9915,2,0),"CREAR EN SALDO"))</f>
        <v>RACOR UNION RECTO 8MM OD</v>
      </c>
      <c r="F935" s="10">
        <v>1</v>
      </c>
      <c r="G935" s="4" t="s">
        <v>6517</v>
      </c>
    </row>
    <row r="936" spans="2:7">
      <c r="B936" s="14">
        <v>45748</v>
      </c>
      <c r="C936" s="3" t="s">
        <v>3946</v>
      </c>
      <c r="D936" s="4" t="str">
        <f>IF(C936="","",IFERROR(VLOOKUP(C936,Saldo!$B$1:$C$9915,2,0),"CREAR EN SALDO"))</f>
        <v>RACOR RECTO 1/4 NPT-8MM OD</v>
      </c>
      <c r="F936" s="10">
        <v>1</v>
      </c>
      <c r="G936" s="4" t="s">
        <v>6517</v>
      </c>
    </row>
    <row r="937" spans="2:7">
      <c r="B937" s="14">
        <v>45748</v>
      </c>
      <c r="C937" s="3" t="s">
        <v>6423</v>
      </c>
      <c r="D937" s="4" t="str">
        <f>IF(C937="","",IFERROR(VLOOKUP(C937,Saldo!$B$1:$C$9915,2,0),"CREAR EN SALDO"))</f>
        <v>CREAR EN SALDO</v>
      </c>
      <c r="F937" s="10">
        <v>2</v>
      </c>
      <c r="G937" s="4" t="s">
        <v>6517</v>
      </c>
    </row>
    <row r="938" spans="2:7">
      <c r="B938" s="14">
        <v>45748</v>
      </c>
      <c r="C938" s="3" t="s">
        <v>4407</v>
      </c>
      <c r="D938" s="4" t="str">
        <f>IF(C938="","",IFERROR(VLOOKUP(C938,Saldo!$B$1:$C$9915,2,0),"CREAR EN SALDO"))</f>
        <v>WASA ACERO 1/4 ZN</v>
      </c>
      <c r="F938" s="10">
        <v>8</v>
      </c>
      <c r="G938" s="4" t="s">
        <v>6517</v>
      </c>
    </row>
    <row r="939" spans="2:7">
      <c r="B939" s="14">
        <v>45748</v>
      </c>
      <c r="C939" s="3" t="s">
        <v>5599</v>
      </c>
      <c r="D939" s="4" t="str">
        <f>IF(C939="","",IFERROR(VLOOKUP(C939,Saldo!$B$1:$C$9915,2,0),"CREAR EN SALDO"))</f>
        <v>LUBRICANTE PENETRANTE ROST OFF</v>
      </c>
      <c r="F939" s="10">
        <v>2</v>
      </c>
      <c r="G939" s="4" t="s">
        <v>6517</v>
      </c>
    </row>
    <row r="940" spans="2:7">
      <c r="B940" s="14">
        <v>45748</v>
      </c>
      <c r="C940" s="3" t="s">
        <v>4595</v>
      </c>
      <c r="D940" s="4" t="str">
        <f>IF(C940="","",IFERROR(VLOOKUP(C940,Saldo!$B$1:$C$9915,2,0),"CREAR EN SALDO"))</f>
        <v>ARANDELA PLANA 10.5X20X1.5MM DIN 522</v>
      </c>
      <c r="F940" s="10">
        <v>1</v>
      </c>
      <c r="G940" s="4" t="s">
        <v>6517</v>
      </c>
    </row>
    <row r="941" spans="2:7">
      <c r="B941" s="14">
        <v>45748</v>
      </c>
      <c r="C941" s="3" t="s">
        <v>4978</v>
      </c>
      <c r="D941" s="4" t="str">
        <f>IF(C941="","",IFERROR(VLOOKUP(C941,Saldo!$B$1:$C$9915,2,0),"CREAR EN SALDO"))</f>
        <v>CORREA XPZ1212 GATES.COMP SULLAIR</v>
      </c>
      <c r="F941" s="10">
        <v>3</v>
      </c>
      <c r="G941" s="4" t="s">
        <v>6517</v>
      </c>
    </row>
    <row r="942" spans="2:7">
      <c r="B942" s="14">
        <v>45748</v>
      </c>
      <c r="C942" s="3" t="s">
        <v>6518</v>
      </c>
      <c r="D942" s="4" t="str">
        <f>IF(C942="","",IFERROR(VLOOKUP(C942,Saldo!$B$1:$C$9915,2,0),"CREAR EN SALDO"))</f>
        <v>CREAR EN SALDO</v>
      </c>
      <c r="F942" s="10">
        <v>5</v>
      </c>
      <c r="G942" s="4" t="s">
        <v>6517</v>
      </c>
    </row>
    <row r="943" spans="2:7">
      <c r="B943" s="14">
        <v>45748</v>
      </c>
      <c r="C943" s="3" t="s">
        <v>5682</v>
      </c>
      <c r="D943" s="4" t="str">
        <f>IF(C943="","",IFERROR(VLOOKUP(C943,Saldo!$B$1:$C$9915,2,0),"CREAR EN SALDO"))</f>
        <v>DISCO DE LIMPIEZA 180X50X20MM</v>
      </c>
      <c r="F943" s="10">
        <v>2</v>
      </c>
      <c r="G943" s="4" t="s">
        <v>6517</v>
      </c>
    </row>
    <row r="944" spans="2:7">
      <c r="B944" s="14">
        <v>45749</v>
      </c>
      <c r="C944" s="3" t="s">
        <v>1171</v>
      </c>
      <c r="D944" s="4" t="str">
        <f>IF(C944="","",IFERROR(VLOOKUP(C944,Saldo!$B$1:$C$9915,2,0),"CREAR EN SALDO"))</f>
        <v>750123360 GUARNICION O VINILO.ROVER</v>
      </c>
      <c r="F944" s="10">
        <v>2</v>
      </c>
      <c r="G944" s="4" t="s">
        <v>6519</v>
      </c>
    </row>
    <row r="945" spans="2:7">
      <c r="B945" s="14">
        <v>45749</v>
      </c>
      <c r="C945" s="3" t="s">
        <v>5685</v>
      </c>
      <c r="D945" s="4" t="str">
        <f>IF(C945="","",IFERROR(VLOOKUP(C945,Saldo!$B$1:$C$9915,2,0),"CREAR EN SALDO"))</f>
        <v>GR.VC EVA AK 1400 (RICAMBI) N7505N0096</v>
      </c>
      <c r="F945" s="10">
        <v>1</v>
      </c>
      <c r="G945" s="4" t="s">
        <v>6519</v>
      </c>
    </row>
    <row r="946" spans="2:7">
      <c r="B946" s="14">
        <v>45749</v>
      </c>
      <c r="C946" s="3" t="s">
        <v>3213</v>
      </c>
      <c r="D946" s="4" t="str">
        <f>IF(C946="","",IFERROR(VLOOKUP(C946,Saldo!$B$1:$C$9915,2,0),"CREAR EN SALDO"))</f>
        <v>CILINDRO E2420E0084 2420A0072</v>
      </c>
      <c r="F946" s="10">
        <v>1</v>
      </c>
      <c r="G946" s="4" t="s">
        <v>6519</v>
      </c>
    </row>
    <row r="947" spans="2:7">
      <c r="B947" s="14">
        <v>45749</v>
      </c>
      <c r="C947" s="3" t="s">
        <v>3421</v>
      </c>
      <c r="D947" s="4" t="str">
        <f>IF(C947="","",IFERROR(VLOOKUP(C947,Saldo!$B$1:$C$9915,2,0),"CREAR EN SALDO"))</f>
        <v>AEROSOL NEGRO</v>
      </c>
      <c r="F947" s="10">
        <v>1</v>
      </c>
      <c r="G947" s="4" t="s">
        <v>6519</v>
      </c>
    </row>
    <row r="948" spans="2:7">
      <c r="B948" s="14">
        <v>45749</v>
      </c>
      <c r="C948" s="3" t="s">
        <v>5565</v>
      </c>
      <c r="D948" s="4" t="str">
        <f>IF(C948="","",IFERROR(VLOOKUP(C948,Saldo!$B$1:$C$9915,2,0),"CREAR EN SALDO"))</f>
        <v>290102300 RODAMIENTO 6001   2RS1  12- 28</v>
      </c>
      <c r="F948" s="10">
        <v>2</v>
      </c>
      <c r="G948" s="4" t="s">
        <v>6519</v>
      </c>
    </row>
    <row r="949" spans="2:7">
      <c r="B949" s="14">
        <v>45749</v>
      </c>
      <c r="C949" s="3" t="s">
        <v>3776</v>
      </c>
      <c r="D949" s="4" t="str">
        <f>IF(C949="","",IFERROR(VLOOKUP(C949,Saldo!$B$1:$C$9915,2,0),"CREAR EN SALDO"))</f>
        <v>N1605N0049-PLACA DE PISTA.STM</v>
      </c>
      <c r="F949" s="10">
        <v>10</v>
      </c>
      <c r="G949" s="4" t="s">
        <v>6519</v>
      </c>
    </row>
    <row r="950" spans="2:7">
      <c r="B950" s="14">
        <v>45749</v>
      </c>
      <c r="C950" s="3" t="s">
        <v>3832</v>
      </c>
      <c r="D950" s="4" t="str">
        <f>IF(C950="","",IFERROR(VLOOKUP(C950,Saldo!$B$1:$C$9915,2,0),"CREAR EN SALDO"))</f>
        <v>AMARRA PLASTICA 10CM T4 BLANCA</v>
      </c>
      <c r="F950" s="10">
        <v>2</v>
      </c>
      <c r="G950" s="4" t="s">
        <v>6519</v>
      </c>
    </row>
    <row r="951" spans="2:7">
      <c r="B951" s="14">
        <v>45749</v>
      </c>
      <c r="C951" s="3" t="s">
        <v>3835</v>
      </c>
      <c r="D951" s="4" t="str">
        <f>IF(C951="","",IFERROR(VLOOKUP(C951,Saldo!$B$1:$C$9915,2,0),"CREAR EN SALDO"))</f>
        <v>AMARRA PLASTICA 15CM T6 BLANCA</v>
      </c>
      <c r="F951" s="10">
        <v>2</v>
      </c>
      <c r="G951" s="4" t="s">
        <v>6519</v>
      </c>
    </row>
    <row r="952" spans="2:7">
      <c r="B952" s="14">
        <v>45749</v>
      </c>
      <c r="C952" s="3" t="s">
        <v>3846</v>
      </c>
      <c r="D952" s="4" t="str">
        <f>IF(C952="","",IFERROR(VLOOKUP(C952,Saldo!$B$1:$C$9915,2,0),"CREAR EN SALDO"))</f>
        <v>AMARRA PLASTICA 82CM T32 BLANCA</v>
      </c>
      <c r="F952" s="10">
        <v>4</v>
      </c>
      <c r="G952" s="4" t="s">
        <v>6519</v>
      </c>
    </row>
    <row r="953" spans="2:7">
      <c r="B953" s="14">
        <v>45749</v>
      </c>
      <c r="C953" s="3" t="s">
        <v>3850</v>
      </c>
      <c r="D953" s="4" t="str">
        <f>IF(C953="","",IFERROR(VLOOKUP(C953,Saldo!$B$1:$C$9915,2,0),"CREAR EN SALDO"))</f>
        <v>LOCT SUPER BONDER 451 5g</v>
      </c>
      <c r="F953" s="10">
        <v>1</v>
      </c>
      <c r="G953" s="4" t="s">
        <v>6519</v>
      </c>
    </row>
    <row r="954" spans="2:7">
      <c r="B954" s="14">
        <v>45749</v>
      </c>
      <c r="C954" s="3" t="s">
        <v>3917</v>
      </c>
      <c r="D954" s="4" t="str">
        <f>IF(C954="","",IFERROR(VLOOKUP(C954,Saldo!$B$1:$C$9915,2,0),"CREAR EN SALDO"))</f>
        <v>PRENSAESTOPA 3/4PUL</v>
      </c>
      <c r="F954" s="10">
        <v>1</v>
      </c>
      <c r="G954" s="4" t="s">
        <v>6519</v>
      </c>
    </row>
    <row r="955" spans="2:7">
      <c r="B955" s="14">
        <v>45749</v>
      </c>
      <c r="C955" s="3" t="s">
        <v>3935</v>
      </c>
      <c r="D955" s="4" t="str">
        <f>IF(C955="","",IFERROR(VLOOKUP(C955,Saldo!$B$1:$C$9915,2,0),"CREAR EN SALDO"))</f>
        <v>RACOR UNION CODO 8MM OD</v>
      </c>
      <c r="F955" s="10">
        <v>2</v>
      </c>
      <c r="G955" s="4" t="s">
        <v>6519</v>
      </c>
    </row>
    <row r="956" spans="2:7">
      <c r="B956" s="14">
        <v>45749</v>
      </c>
      <c r="C956" s="3" t="s">
        <v>3962</v>
      </c>
      <c r="D956" s="4" t="str">
        <f>IF(C956="","",IFERROR(VLOOKUP(C956,Saldo!$B$1:$C$9915,2,0),"CREAR EN SALDO"))</f>
        <v>CLAVIJA AEREA 15A PT AMARILLA</v>
      </c>
      <c r="F956" s="10">
        <v>1</v>
      </c>
      <c r="G956" s="4" t="s">
        <v>6519</v>
      </c>
    </row>
    <row r="957" spans="2:7">
      <c r="B957" s="14">
        <v>45749</v>
      </c>
      <c r="C957" s="3" t="s">
        <v>5638</v>
      </c>
      <c r="D957" s="4" t="str">
        <f>IF(C957="","",IFERROR(VLOOKUP(C957,Saldo!$B$1:$C$9915,2,0),"CREAR EN SALDO"))</f>
        <v>4-075-01-1076 MOTOR AC 0,4 KW 400 V 200</v>
      </c>
      <c r="F957" s="10">
        <v>1</v>
      </c>
      <c r="G957" s="4" t="s">
        <v>6519</v>
      </c>
    </row>
    <row r="958" spans="2:7">
      <c r="B958" s="14">
        <v>45749</v>
      </c>
      <c r="C958" s="3" t="s">
        <v>5609</v>
      </c>
      <c r="D958" s="4" t="str">
        <f>IF(C958="","",IFERROR(VLOOKUP(C958,Saldo!$B$1:$C$9915,2,0),"CREAR EN SALDO"))</f>
        <v>4-070-01-2482 MOTOREDUCTOR AC SERVO 5NM</v>
      </c>
      <c r="F958" s="10">
        <v>1</v>
      </c>
      <c r="G958" s="4" t="s">
        <v>6519</v>
      </c>
    </row>
    <row r="959" spans="2:7">
      <c r="B959" s="14">
        <v>45749</v>
      </c>
      <c r="C959" s="3" t="s">
        <v>4278</v>
      </c>
      <c r="D959" s="4" t="str">
        <f>IF(C959="","",IFERROR(VLOOKUP(C959,Saldo!$B$1:$C$9915,2,0),"CREAR EN SALDO"))</f>
        <v>TORNILLO BCC 5X20MM</v>
      </c>
      <c r="F959" s="10">
        <v>2</v>
      </c>
      <c r="G959" s="4" t="s">
        <v>6519</v>
      </c>
    </row>
    <row r="960" spans="2:7">
      <c r="B960" s="14">
        <v>45749</v>
      </c>
      <c r="C960" s="3" t="s">
        <v>4335</v>
      </c>
      <c r="D960" s="4" t="str">
        <f>IF(C960="","",IFERROR(VLOOKUP(C960,Saldo!$B$1:$C$9915,2,0),"CREAR EN SALDO"))</f>
        <v>TORNILLO BCP 3X12 MM</v>
      </c>
      <c r="F960" s="10">
        <v>2</v>
      </c>
      <c r="G960" s="4" t="s">
        <v>6519</v>
      </c>
    </row>
    <row r="961" spans="2:7">
      <c r="B961" s="14">
        <v>45749</v>
      </c>
      <c r="C961" s="3" t="s">
        <v>6429</v>
      </c>
      <c r="D961" s="4" t="str">
        <f>IF(C961="","",IFERROR(VLOOKUP(C961,Saldo!$B$1:$C$9915,2,0),"CREAR EN SALDO"))</f>
        <v>CREAR EN SALDO</v>
      </c>
      <c r="F961" s="10">
        <v>2</v>
      </c>
      <c r="G961" s="4" t="s">
        <v>6519</v>
      </c>
    </row>
    <row r="962" spans="2:7">
      <c r="B962" s="14">
        <v>45749</v>
      </c>
      <c r="C962" s="3" t="s">
        <v>4372</v>
      </c>
      <c r="D962" s="4" t="str">
        <f>IF(C962="","",IFERROR(VLOOKUP(C962,Saldo!$B$1:$C$9915,2,0),"CREAR EN SALDO"))</f>
        <v>TUERCA HEX 6.6 M5-0.8</v>
      </c>
      <c r="F962" s="10">
        <v>2</v>
      </c>
      <c r="G962" s="4" t="s">
        <v>6519</v>
      </c>
    </row>
    <row r="963" spans="2:7">
      <c r="B963" s="14">
        <v>45749</v>
      </c>
      <c r="C963" s="3" t="s">
        <v>5563</v>
      </c>
      <c r="D963" s="4" t="str">
        <f>IF(C963="","",IFERROR(VLOOKUP(C963,Saldo!$B$1:$C$9915,2,0),"CREAR EN SALDO"))</f>
        <v>TUERCA SEGURIDAD  M8</v>
      </c>
      <c r="F963" s="10">
        <v>2</v>
      </c>
      <c r="G963" s="4" t="s">
        <v>6519</v>
      </c>
    </row>
    <row r="964" spans="2:7">
      <c r="B964" s="14">
        <v>45749</v>
      </c>
      <c r="C964" s="3" t="s">
        <v>4532</v>
      </c>
      <c r="D964" s="4" t="str">
        <f>IF(C964="","",IFERROR(VLOOKUP(C964,Saldo!$B$1:$C$9915,2,0),"CREAR EN SALDO"))</f>
        <v>TOMA SOBREPONER 32AMP 220V-3P TCV0029</v>
      </c>
      <c r="F964" s="10">
        <v>1</v>
      </c>
      <c r="G964" s="4" t="s">
        <v>6519</v>
      </c>
    </row>
    <row r="965" spans="2:7">
      <c r="B965" s="14">
        <v>45749</v>
      </c>
      <c r="C965" s="3" t="s">
        <v>5561</v>
      </c>
      <c r="D965" s="4" t="str">
        <f>IF(C965="","",IFERROR(VLOOKUP(C965,Saldo!$B$1:$C$9915,2,0),"CREAR EN SALDO"))</f>
        <v>CLAVIJA 4X32 AZUL TCV0038</v>
      </c>
      <c r="F965" s="10">
        <v>1</v>
      </c>
      <c r="G965" s="4" t="s">
        <v>6519</v>
      </c>
    </row>
    <row r="966" spans="2:7">
      <c r="B966" s="14">
        <v>45749</v>
      </c>
      <c r="C966" s="3" t="s">
        <v>4586</v>
      </c>
      <c r="D966" s="4" t="str">
        <f>IF(C966="","",IFERROR(VLOOKUP(C966,Saldo!$B$1:$C$9915,2,0),"CREAR EN SALDO"))</f>
        <v>ARANDELA PLANA 5.3X15X1.25MM DIN 522</v>
      </c>
      <c r="F966" s="10">
        <v>2</v>
      </c>
      <c r="G966" s="4" t="s">
        <v>6519</v>
      </c>
    </row>
    <row r="967" spans="2:7">
      <c r="B967" s="14">
        <v>45749</v>
      </c>
      <c r="C967" s="3" t="s">
        <v>4755</v>
      </c>
      <c r="D967" s="4" t="str">
        <f>IF(C967="","",IFERROR(VLOOKUP(C967,Saldo!$B$1:$C$9915,2,0),"CREAR EN SALDO"))</f>
        <v>RACOR RECTO 1/4 NPT X 12MM OD</v>
      </c>
      <c r="F967" s="10">
        <v>2</v>
      </c>
      <c r="G967" s="4" t="s">
        <v>6519</v>
      </c>
    </row>
    <row r="968" spans="2:7">
      <c r="B968" s="14">
        <v>45749</v>
      </c>
      <c r="C968" s="3" t="s">
        <v>6376</v>
      </c>
      <c r="D968" s="4" t="str">
        <f>IF(C968="","",IFERROR(VLOOKUP(C968,Saldo!$B$1:$C$9915,2,0),"CREAR EN SALDO"))</f>
        <v>CREAR EN SALDO</v>
      </c>
      <c r="F968" s="10">
        <v>4</v>
      </c>
      <c r="G968" s="4" t="s">
        <v>6519</v>
      </c>
    </row>
    <row r="969" spans="2:7">
      <c r="B969" s="14">
        <v>45749</v>
      </c>
      <c r="C969" s="3" t="s">
        <v>5675</v>
      </c>
      <c r="D969" s="4" t="str">
        <f>IF(C969="","",IFERROR(VLOOKUP(C969,Saldo!$B$1:$C$9915,2,0),"CREAR EN SALDO"))</f>
        <v>FNW0250249 GEAR WHEEL (FN) JADE</v>
      </c>
      <c r="F969" s="10">
        <v>1</v>
      </c>
      <c r="G969" s="4" t="s">
        <v>6519</v>
      </c>
    </row>
    <row r="970" spans="2:7">
      <c r="B970" s="14">
        <v>45749</v>
      </c>
      <c r="C970" s="3" t="s">
        <v>5678</v>
      </c>
      <c r="D970" s="4" t="str">
        <f>IF(C970="","",IFERROR(VLOOKUP(C970,Saldo!$B$1:$C$9915,2,0),"CREAR EN SALDO"))</f>
        <v>300306700 TORNILLO TSPEI M 8X 20 UNI-593</v>
      </c>
      <c r="F970" s="10">
        <v>1</v>
      </c>
      <c r="G970" s="4" t="s">
        <v>6519</v>
      </c>
    </row>
    <row r="971" spans="2:7">
      <c r="B971" s="14">
        <v>45749</v>
      </c>
      <c r="C971" s="3" t="s">
        <v>5680</v>
      </c>
      <c r="D971" s="4" t="str">
        <f>IF(C971="","",IFERROR(VLOOKUP(C971,Saldo!$B$1:$C$9915,2,0),"CREAR EN SALDO"))</f>
        <v>3019A0306 ARANDELA JADE</v>
      </c>
      <c r="F971" s="10">
        <v>1</v>
      </c>
      <c r="G971" s="4" t="s">
        <v>6519</v>
      </c>
    </row>
    <row r="972" spans="2:7">
      <c r="B972" s="14">
        <v>45750</v>
      </c>
      <c r="C972" s="3" t="s">
        <v>737</v>
      </c>
      <c r="D972" s="4" t="str">
        <f>IF(C972="","",IFERROR(VLOOKUP(C972,Saldo!$B$1:$C$9915,2,0),"CREAR EN SALDO"))</f>
        <v>CONJUNTO RUEDECILLA (L9750240631)</v>
      </c>
      <c r="F972" s="10">
        <v>1</v>
      </c>
      <c r="G972" s="4" t="s">
        <v>6520</v>
      </c>
    </row>
    <row r="973" spans="2:7">
      <c r="B973" s="14">
        <v>45750</v>
      </c>
      <c r="C973" s="3" t="s">
        <v>1171</v>
      </c>
      <c r="D973" s="4" t="str">
        <f>IF(C973="","",IFERROR(VLOOKUP(C973,Saldo!$B$1:$C$9915,2,0),"CREAR EN SALDO"))</f>
        <v>750123360 GUARNICION O VINILO.ROVER</v>
      </c>
      <c r="F973" s="10">
        <v>2</v>
      </c>
      <c r="G973" s="4" t="s">
        <v>6520</v>
      </c>
    </row>
    <row r="974" spans="2:7">
      <c r="B974" s="14">
        <v>45750</v>
      </c>
      <c r="C974" s="3" t="s">
        <v>2387</v>
      </c>
      <c r="D974" s="4" t="str">
        <f>IF(C974="","",IFERROR(VLOOKUP(C974,Saldo!$B$1:$C$9915,2,0),"CREAR EN SALDO"))</f>
        <v>2903A0041 RODAMIENTO 6002 2RS–C3</v>
      </c>
      <c r="F974" s="10">
        <v>2</v>
      </c>
      <c r="G974" s="4" t="s">
        <v>6520</v>
      </c>
    </row>
    <row r="975" spans="2:7">
      <c r="B975" s="14">
        <v>45750</v>
      </c>
      <c r="C975" s="3" t="s">
        <v>2395</v>
      </c>
      <c r="D975" s="4" t="str">
        <f>IF(C975="","",IFERROR(VLOOKUP(C975,Saldo!$B$1:$C$9915,2,0),"CREAR EN SALDO"))</f>
        <v>RODAMIENTO 6005-V-TBP63</v>
      </c>
      <c r="F975" s="10">
        <v>1</v>
      </c>
      <c r="G975" s="4" t="s">
        <v>6520</v>
      </c>
    </row>
    <row r="976" spans="2:7">
      <c r="B976" s="14">
        <v>45750</v>
      </c>
      <c r="C976" s="3" t="s">
        <v>3121</v>
      </c>
      <c r="D976" s="4" t="str">
        <f>IF(C976="","",IFERROR(VLOOKUP(C976,Saldo!$B$1:$C$9915,2,0),"CREAR EN SALDO"))</f>
        <v>RODAMIENTO 6005 2RS C3</v>
      </c>
      <c r="F976" s="10">
        <v>1</v>
      </c>
      <c r="G976" s="4" t="s">
        <v>6520</v>
      </c>
    </row>
    <row r="977" spans="1:7">
      <c r="B977" s="14">
        <v>45750</v>
      </c>
      <c r="C977" s="3" t="s">
        <v>3368</v>
      </c>
      <c r="D977" s="4" t="str">
        <f>IF(C977="","",IFERROR(VLOOKUP(C977,Saldo!$B$1:$C$9915,2,0),"CREAR EN SALDO"))</f>
        <v>2-007-11-1280 RODILLO DE ALIMENTACION</v>
      </c>
      <c r="F977" s="10">
        <v>1</v>
      </c>
      <c r="G977" s="4" t="s">
        <v>6520</v>
      </c>
    </row>
    <row r="978" spans="1:7">
      <c r="B978" s="14">
        <v>45750</v>
      </c>
      <c r="C978" s="3" t="s">
        <v>5585</v>
      </c>
      <c r="D978" s="4" t="str">
        <f>IF(C978="","",IFERROR(VLOOKUP(C978,Saldo!$B$1:$C$9915,2,0),"CREAR EN SALDO"))</f>
        <v>LUBRICANTE PENETRANTE 3-36CRC</v>
      </c>
      <c r="F978" s="10">
        <v>1</v>
      </c>
      <c r="G978" s="4" t="s">
        <v>6520</v>
      </c>
    </row>
    <row r="979" spans="1:7">
      <c r="B979" s="14">
        <v>45750</v>
      </c>
      <c r="C979" s="3" t="s">
        <v>3461</v>
      </c>
      <c r="D979" s="4" t="str">
        <f>IF(C979="","",IFERROR(VLOOKUP(C979,Saldo!$B$1:$C$9915,2,0),"CREAR EN SALDO"))</f>
        <v>MULTITOMA DE 6</v>
      </c>
      <c r="F979" s="10">
        <v>1</v>
      </c>
      <c r="G979" s="4" t="s">
        <v>6520</v>
      </c>
    </row>
    <row r="980" spans="1:7">
      <c r="B980" s="14">
        <v>45750</v>
      </c>
      <c r="C980" s="3" t="s">
        <v>3846</v>
      </c>
      <c r="D980" s="4" t="str">
        <f>IF(C980="","",IFERROR(VLOOKUP(C980,Saldo!$B$1:$C$9915,2,0),"CREAR EN SALDO"))</f>
        <v>AMARRA PLASTICA 82CM T32 BLANCA</v>
      </c>
      <c r="F980" s="10">
        <v>3</v>
      </c>
      <c r="G980" s="4" t="s">
        <v>6520</v>
      </c>
    </row>
    <row r="981" spans="1:7">
      <c r="B981" s="14">
        <v>45750</v>
      </c>
      <c r="C981" s="3" t="s">
        <v>4002</v>
      </c>
      <c r="D981" s="4" t="str">
        <f>IF(C981="","",IFERROR(VLOOKUP(C981,Saldo!$B$1:$C$9915,2,0),"CREAR EN SALDO"))</f>
        <v>LOCT SILICONA 596 RTV ROJA 50ml</v>
      </c>
      <c r="F981" s="10">
        <v>1</v>
      </c>
      <c r="G981" s="4" t="s">
        <v>6520</v>
      </c>
    </row>
    <row r="982" spans="1:7">
      <c r="B982" s="14">
        <v>45750</v>
      </c>
      <c r="C982" s="3" t="s">
        <v>4374</v>
      </c>
      <c r="D982" s="4" t="str">
        <f>IF(C982="","",IFERROR(VLOOKUP(C982,Saldo!$B$1:$C$9915,2,0),"CREAR EN SALDO"))</f>
        <v>TUERCA HEX 6.6 M6-1.0</v>
      </c>
      <c r="F982" s="10">
        <v>4</v>
      </c>
      <c r="G982" s="4" t="s">
        <v>6520</v>
      </c>
    </row>
    <row r="983" spans="1:7">
      <c r="A983" s="5">
        <v>45750</v>
      </c>
      <c r="C983" s="3" t="s">
        <v>5695</v>
      </c>
      <c r="D983" s="4" t="str">
        <f>IF(C983="","",IFERROR(VLOOKUP(C983,Saldo!$B$1:$C$9915,2,0),"CREAR EN SALDO"))</f>
        <v>RETENEDOR 35X62X7</v>
      </c>
      <c r="E983" s="9">
        <v>4</v>
      </c>
      <c r="G983" s="4" t="s">
        <v>6521</v>
      </c>
    </row>
    <row r="984" spans="1:7">
      <c r="A984" s="5">
        <v>45750</v>
      </c>
      <c r="C984" s="3" t="s">
        <v>5697</v>
      </c>
      <c r="D984" s="4" t="str">
        <f>IF(C984="","",IFERROR(VLOOKUP(C984,Saldo!$B$1:$C$9915,2,0),"CREAR EN SALDO"))</f>
        <v>RODAMIENTO 6207-ZZ</v>
      </c>
      <c r="E984" s="9">
        <v>4</v>
      </c>
      <c r="G984" s="4" t="s">
        <v>6521</v>
      </c>
    </row>
    <row r="985" spans="1:7">
      <c r="A985" s="5">
        <v>45750</v>
      </c>
      <c r="C985" s="3" t="s">
        <v>5699</v>
      </c>
      <c r="D985" s="4" t="str">
        <f>IF(C985="","",IFERROR(VLOOKUP(C985,Saldo!$B$1:$C$9915,2,0),"CREAR EN SALDO"))</f>
        <v>RODAMIENTO 6206-ZZ</v>
      </c>
      <c r="E985" s="9">
        <v>4</v>
      </c>
      <c r="G985" s="4" t="s">
        <v>6521</v>
      </c>
    </row>
    <row r="986" spans="1:7">
      <c r="A986" s="5">
        <v>45750</v>
      </c>
      <c r="C986" s="3" t="s">
        <v>5702</v>
      </c>
      <c r="D986" s="4" t="str">
        <f>IF(C986="","",IFERROR(VLOOKUP(C986,Saldo!$B$1:$C$9915,2,0),"CREAR EN SALDO"))</f>
        <v>CILINDRO TIPO TWIN 20X25MM</v>
      </c>
      <c r="E986" s="9">
        <v>2</v>
      </c>
      <c r="G986" s="4" t="s">
        <v>6522</v>
      </c>
    </row>
    <row r="987" spans="1:7">
      <c r="B987" s="14">
        <v>45751</v>
      </c>
      <c r="C987" s="3" t="s">
        <v>1171</v>
      </c>
      <c r="D987" s="4" t="str">
        <f>IF(C987="","",IFERROR(VLOOKUP(C987,Saldo!$B$1:$C$9915,2,0),"CREAR EN SALDO"))</f>
        <v>750123360 GUARNICION O VINILO.ROVER</v>
      </c>
      <c r="F987" s="10">
        <v>2</v>
      </c>
      <c r="G987" s="4" t="s">
        <v>6523</v>
      </c>
    </row>
    <row r="988" spans="1:7">
      <c r="B988" s="14">
        <v>45751</v>
      </c>
      <c r="C988" s="3" t="s">
        <v>1548</v>
      </c>
      <c r="D988" s="4" t="str">
        <f>IF(C988="","",IFERROR(VLOOKUP(C988,Saldo!$B$1:$C$9915,2,0),"CREAR EN SALDO"))</f>
        <v>LENGUETA DE 4X4X12 302511100</v>
      </c>
      <c r="F988" s="10">
        <v>2</v>
      </c>
      <c r="G988" s="4" t="s">
        <v>6523</v>
      </c>
    </row>
    <row r="989" spans="1:7">
      <c r="B989" s="14">
        <v>45751</v>
      </c>
      <c r="C989" s="3" t="s">
        <v>2085</v>
      </c>
      <c r="D989" s="4" t="str">
        <f>IF(C989="","",IFERROR(VLOOKUP(C989,Saldo!$B$1:$C$9915,2,0),"CREAR EN SALDO"))</f>
        <v>POLEA FNX4050032</v>
      </c>
      <c r="F989" s="10">
        <v>2</v>
      </c>
      <c r="G989" s="4" t="s">
        <v>6523</v>
      </c>
    </row>
    <row r="990" spans="1:7">
      <c r="B990" s="14">
        <v>45751</v>
      </c>
      <c r="C990" s="3" t="s">
        <v>2781</v>
      </c>
      <c r="D990" s="4" t="str">
        <f>IF(C990="","",IFERROR(VLOOKUP(C990,Saldo!$B$1:$C$9915,2,0),"CREAR EN SALDO"))</f>
        <v>TAPA TOMA DOBLE</v>
      </c>
      <c r="F990" s="10">
        <v>1</v>
      </c>
      <c r="G990" s="4" t="s">
        <v>6523</v>
      </c>
    </row>
    <row r="991" spans="1:7">
      <c r="B991" s="14">
        <v>45751</v>
      </c>
      <c r="C991" s="3" t="s">
        <v>3850</v>
      </c>
      <c r="D991" s="4" t="str">
        <f>IF(C991="","",IFERROR(VLOOKUP(C991,Saldo!$B$1:$C$9915,2,0),"CREAR EN SALDO"))</f>
        <v>LOCT SUPER BONDER 451 5g</v>
      </c>
      <c r="F991" s="10">
        <v>1</v>
      </c>
      <c r="G991" s="4" t="s">
        <v>6523</v>
      </c>
    </row>
    <row r="992" spans="1:7">
      <c r="B992" s="14">
        <v>45751</v>
      </c>
      <c r="C992" s="3" t="s">
        <v>3935</v>
      </c>
      <c r="D992" s="4" t="str">
        <f>IF(C992="","",IFERROR(VLOOKUP(C992,Saldo!$B$1:$C$9915,2,0),"CREAR EN SALDO"))</f>
        <v>RACOR UNION CODO 8MM OD</v>
      </c>
      <c r="F992" s="10">
        <v>1</v>
      </c>
      <c r="G992" s="4" t="s">
        <v>6523</v>
      </c>
    </row>
    <row r="993" spans="2:7">
      <c r="B993" s="14">
        <v>45751</v>
      </c>
      <c r="C993" s="3" t="s">
        <v>6484</v>
      </c>
      <c r="D993" s="4" t="str">
        <f>IF(C993="","",IFERROR(VLOOKUP(C993,Saldo!$B$1:$C$9915,2,0),"CREAR EN SALDO"))</f>
        <v>CREAR EN SALDO</v>
      </c>
      <c r="F993" s="10">
        <v>1</v>
      </c>
      <c r="G993" s="4" t="s">
        <v>6523</v>
      </c>
    </row>
    <row r="994" spans="2:7">
      <c r="B994" s="14">
        <v>45751</v>
      </c>
      <c r="C994" s="3" t="s">
        <v>6422</v>
      </c>
      <c r="D994" s="4" t="str">
        <f>IF(C994="","",IFERROR(VLOOKUP(C994,Saldo!$B$1:$C$9915,2,0),"CREAR EN SALDO"))</f>
        <v>CREAR EN SALDO</v>
      </c>
      <c r="F994" s="10">
        <v>4</v>
      </c>
      <c r="G994" s="4" t="s">
        <v>6523</v>
      </c>
    </row>
    <row r="995" spans="2:7">
      <c r="B995" s="14">
        <v>45751</v>
      </c>
      <c r="C995" s="3" t="s">
        <v>4262</v>
      </c>
      <c r="D995" s="4" t="str">
        <f>IF(C995="","",IFERROR(VLOOKUP(C995,Saldo!$B$1:$C$9915,2,0),"CREAR EN SALDO"))</f>
        <v>TORNILLO BCC 4X16MM</v>
      </c>
      <c r="F995" s="10">
        <v>6</v>
      </c>
      <c r="G995" s="4" t="s">
        <v>6523</v>
      </c>
    </row>
    <row r="996" spans="2:7">
      <c r="B996" s="14">
        <v>45751</v>
      </c>
      <c r="C996" s="3" t="s">
        <v>4363</v>
      </c>
      <c r="D996" s="4" t="str">
        <f>IF(C996="","",IFERROR(VLOOKUP(C996,Saldo!$B$1:$C$9915,2,0),"CREAR EN SALDO"))</f>
        <v>TORNILLO BCP 5X20MM</v>
      </c>
      <c r="F996" s="10">
        <v>1</v>
      </c>
      <c r="G996" s="4" t="s">
        <v>6523</v>
      </c>
    </row>
    <row r="997" spans="2:7">
      <c r="B997" s="14">
        <v>45751</v>
      </c>
      <c r="C997" s="3" t="s">
        <v>4374</v>
      </c>
      <c r="D997" s="4" t="str">
        <f>IF(C997="","",IFERROR(VLOOKUP(C997,Saldo!$B$1:$C$9915,2,0),"CREAR EN SALDO"))</f>
        <v>TUERCA HEX 6.6 M6-1.0</v>
      </c>
      <c r="F997" s="10">
        <v>2</v>
      </c>
      <c r="G997" s="4" t="s">
        <v>6523</v>
      </c>
    </row>
    <row r="998" spans="2:7">
      <c r="B998" s="14">
        <v>45751</v>
      </c>
      <c r="C998" s="3" t="s">
        <v>4388</v>
      </c>
      <c r="D998" s="4" t="str">
        <f>IF(C998="","",IFERROR(VLOOKUP(C998,Saldo!$B$1:$C$9915,2,0),"CREAR EN SALDO"))</f>
        <v>TUERCA SEGURIDAD  M5</v>
      </c>
      <c r="F998" s="10">
        <v>1</v>
      </c>
      <c r="G998" s="4" t="s">
        <v>6523</v>
      </c>
    </row>
    <row r="999" spans="2:7">
      <c r="B999" s="14">
        <v>45751</v>
      </c>
      <c r="C999" s="3" t="s">
        <v>6524</v>
      </c>
      <c r="D999" s="4" t="str">
        <f>IF(C999="","",IFERROR(VLOOKUP(C999,Saldo!$B$1:$C$9915,2,0),"CREAR EN SALDO"))</f>
        <v>CREAR EN SALDO</v>
      </c>
      <c r="F999" s="10">
        <v>4</v>
      </c>
      <c r="G999" s="4" t="s">
        <v>6523</v>
      </c>
    </row>
    <row r="1000" spans="2:7">
      <c r="B1000" s="14">
        <v>45751</v>
      </c>
      <c r="C1000" s="3" t="s">
        <v>4793</v>
      </c>
      <c r="D1000" s="4" t="str">
        <f>IF(C1000="","",IFERROR(VLOOKUP(C1000,Saldo!$B$1:$C$9915,2,0),"CREAR EN SALDO"))</f>
        <v>TRABAROSCAS ALTA RESIST LOC 271-15ML</v>
      </c>
      <c r="F1000" s="10">
        <v>2</v>
      </c>
      <c r="G1000" s="4" t="s">
        <v>6523</v>
      </c>
    </row>
    <row r="1001" spans="2:7">
      <c r="B1001" s="14">
        <v>45751</v>
      </c>
      <c r="C1001" s="3" t="s">
        <v>4796</v>
      </c>
      <c r="D1001" s="4" t="str">
        <f>IF(C1001="","",IFERROR(VLOOKUP(C1001,Saldo!$B$1:$C$9915,2,0),"CREAR EN SALDO"))</f>
        <v>TRABAROSCAS MEDIA RESIST LOC 271-15ML</v>
      </c>
      <c r="F1001" s="10">
        <v>1</v>
      </c>
      <c r="G1001" s="4" t="s">
        <v>6523</v>
      </c>
    </row>
    <row r="1002" spans="2:7">
      <c r="B1002" s="14">
        <v>45751</v>
      </c>
      <c r="C1002" s="3" t="s">
        <v>5066</v>
      </c>
      <c r="D1002" s="4" t="str">
        <f>IF(C1002="","",IFERROR(VLOOKUP(C1002,Saldo!$B$1:$C$9915,2,0),"CREAR EN SALDO"))</f>
        <v>HOJA DE SEGUETA NICHOLSON 18D</v>
      </c>
      <c r="F1002" s="10">
        <v>1</v>
      </c>
      <c r="G1002" s="4" t="s">
        <v>6523</v>
      </c>
    </row>
    <row r="1003" spans="2:7">
      <c r="B1003" s="14">
        <v>45751</v>
      </c>
      <c r="C1003" s="3" t="s">
        <v>6376</v>
      </c>
      <c r="D1003" s="4" t="str">
        <f>IF(C1003="","",IFERROR(VLOOKUP(C1003,Saldo!$B$1:$C$9915,2,0),"CREAR EN SALDO"))</f>
        <v>CREAR EN SALDO</v>
      </c>
      <c r="F1003" s="10">
        <v>1</v>
      </c>
      <c r="G1003" s="4" t="s">
        <v>6523</v>
      </c>
    </row>
    <row r="1004" spans="2:7">
      <c r="B1004" s="14">
        <v>45751</v>
      </c>
      <c r="C1004" s="3" t="s">
        <v>5309</v>
      </c>
      <c r="D1004" s="4" t="str">
        <f>IF(C1004="","",IFERROR(VLOOKUP(C1004,Saldo!$B$1:$C$9915,2,0),"CREAR EN SALDO"))</f>
        <v>TOMA 5320-W DOBLE P/T 15A BLANCO</v>
      </c>
      <c r="F1004" s="10">
        <v>1</v>
      </c>
      <c r="G1004" s="4" t="s">
        <v>6523</v>
      </c>
    </row>
    <row r="1005" spans="2:7">
      <c r="B1005" s="14">
        <v>45754</v>
      </c>
      <c r="C1005" s="3" t="s">
        <v>875</v>
      </c>
      <c r="D1005" s="4" t="str">
        <f>IF(C1005="","",IFERROR(VLOOKUP(C1005,Saldo!$B$1:$C$9915,2,0),"CREAR EN SALDO"))</f>
        <v>DISCO DE LIMPIEZA D=150</v>
      </c>
      <c r="F1005" s="10">
        <v>2</v>
      </c>
      <c r="G1005" s="4" t="s">
        <v>6525</v>
      </c>
    </row>
    <row r="1006" spans="2:7">
      <c r="B1006" s="14">
        <v>45754</v>
      </c>
      <c r="C1006" s="3" t="s">
        <v>967</v>
      </c>
      <c r="D1006" s="4" t="str">
        <f>IF(C1006="","",IFERROR(VLOOKUP(C1006,Saldo!$B$1:$C$9915,2,0),"CREAR EN SALDO"))</f>
        <v>ENCODER (H0102D171C0)</v>
      </c>
      <c r="F1006" s="10">
        <v>2</v>
      </c>
      <c r="G1006" s="4" t="s">
        <v>6525</v>
      </c>
    </row>
    <row r="1007" spans="2:7">
      <c r="B1007" s="14">
        <v>45754</v>
      </c>
      <c r="C1007" s="3" t="s">
        <v>1456</v>
      </c>
      <c r="D1007" s="4" t="str">
        <f>IF(C1007="","",IFERROR(VLOOKUP(C1007,Saldo!$B$1:$C$9915,2,0),"CREAR EN SALDO"))</f>
        <v>JUNTA ESTANQUIDAD OR 31</v>
      </c>
      <c r="F1007" s="10">
        <v>1</v>
      </c>
      <c r="G1007" s="4" t="s">
        <v>6525</v>
      </c>
    </row>
    <row r="1008" spans="2:7">
      <c r="B1008" s="14">
        <v>45754</v>
      </c>
      <c r="C1008" s="3" t="s">
        <v>1674</v>
      </c>
      <c r="D1008" s="4" t="str">
        <f>IF(C1008="","",IFERROR(VLOOKUP(C1008,Saldo!$B$1:$C$9915,2,0),"CREAR EN SALDO"))</f>
        <v>MOD DISPLAY 16 CIFRE H0102D0825C3</v>
      </c>
      <c r="F1008" s="10">
        <v>1</v>
      </c>
      <c r="G1008" s="4" t="s">
        <v>6525</v>
      </c>
    </row>
    <row r="1009" spans="2:7">
      <c r="B1009" s="14">
        <v>45754</v>
      </c>
      <c r="C1009" s="3" t="s">
        <v>1799</v>
      </c>
      <c r="D1009" s="4" t="str">
        <f>IF(C1009="","",IFERROR(VLOOKUP(C1009,Saldo!$B$1:$C$9915,2,0),"CREAR EN SALDO"))</f>
        <v>ORING 21.95*1.7 ROVER1 (311002000)</v>
      </c>
      <c r="F1009" s="10">
        <v>1</v>
      </c>
      <c r="G1009" s="4" t="s">
        <v>6525</v>
      </c>
    </row>
    <row r="1010" spans="2:7">
      <c r="B1010" s="14">
        <v>45754</v>
      </c>
      <c r="C1010" s="3" t="s">
        <v>3085</v>
      </c>
      <c r="D1010" s="4" t="str">
        <f>IF(C1010="","",IFERROR(VLOOKUP(C1010,Saldo!$B$1:$C$9915,2,0),"CREAR EN SALDO"))</f>
        <v>VALVULA (L9402403100)</v>
      </c>
      <c r="F1010" s="10">
        <v>25</v>
      </c>
      <c r="G1010" s="4" t="s">
        <v>6525</v>
      </c>
    </row>
    <row r="1011" spans="2:7">
      <c r="B1011" s="14">
        <v>45754</v>
      </c>
      <c r="C1011" s="3" t="s">
        <v>3166</v>
      </c>
      <c r="D1011" s="4" t="str">
        <f>IF(C1011="","",IFERROR(VLOOKUP(C1011,Saldo!$B$1:$C$9915,2,0),"CREAR EN SALDO"))</f>
        <v>PISTOLA PARA MANG CNX 1/4 /TCC30.40.40)</v>
      </c>
      <c r="F1011" s="10">
        <v>1</v>
      </c>
      <c r="G1011" s="4" t="s">
        <v>6525</v>
      </c>
    </row>
    <row r="1012" spans="2:7">
      <c r="B1012" s="14">
        <v>45754</v>
      </c>
      <c r="C1012" s="3" t="s">
        <v>3220</v>
      </c>
      <c r="D1012" s="4" t="str">
        <f>IF(C1012="","",IFERROR(VLOOKUP(C1012,Saldo!$B$1:$C$9915,2,0),"CREAR EN SALDO"))</f>
        <v>4-011-04-1688 VALVULA REGULADORA DE PRES</v>
      </c>
      <c r="F1012" s="10">
        <v>4</v>
      </c>
      <c r="G1012" s="4" t="s">
        <v>6525</v>
      </c>
    </row>
    <row r="1013" spans="2:7">
      <c r="B1013" s="14">
        <v>45754</v>
      </c>
      <c r="C1013" s="3" t="s">
        <v>3352</v>
      </c>
      <c r="D1013" s="4" t="str">
        <f>IF(C1013="","",IFERROR(VLOOKUP(C1013,Saldo!$B$1:$C$9915,2,0),"CREAR EN SALDO"))</f>
        <v>290103200 RODAMIENTO 6202 15- 35- 11</v>
      </c>
      <c r="F1013" s="10">
        <v>1</v>
      </c>
      <c r="G1013" s="4" t="s">
        <v>6525</v>
      </c>
    </row>
    <row r="1014" spans="2:7">
      <c r="B1014" s="14">
        <v>45754</v>
      </c>
      <c r="C1014" s="3" t="s">
        <v>3452</v>
      </c>
      <c r="D1014" s="4" t="str">
        <f>IF(C1014="","",IFERROR(VLOOKUP(C1014,Saldo!$B$1:$C$9915,2,0),"CREAR EN SALDO"))</f>
        <v>CONTACTO AUX 3SU1400-1AA10-1CA0 ROJO</v>
      </c>
      <c r="F1014" s="10">
        <v>1</v>
      </c>
      <c r="G1014" s="4" t="s">
        <v>6525</v>
      </c>
    </row>
    <row r="1015" spans="2:7">
      <c r="B1015" s="14">
        <v>45754</v>
      </c>
      <c r="C1015" s="3" t="s">
        <v>3803</v>
      </c>
      <c r="D1015" s="4" t="str">
        <f>IF(C1015="","",IFERROR(VLOOKUP(C1015,Saldo!$B$1:$C$9915,2,0),"CREAR EN SALDO"))</f>
        <v>RACOR UNION RECTO 6MM OD</v>
      </c>
      <c r="F1015" s="10">
        <v>1</v>
      </c>
      <c r="G1015" s="4" t="s">
        <v>6525</v>
      </c>
    </row>
    <row r="1016" spans="2:7">
      <c r="B1016" s="14">
        <v>45754</v>
      </c>
      <c r="C1016" s="3" t="s">
        <v>3806</v>
      </c>
      <c r="D1016" s="4" t="str">
        <f>IF(C1016="","",IFERROR(VLOOKUP(C1016,Saldo!$B$1:$C$9915,2,0),"CREAR EN SALDO"))</f>
        <v>RACOR UNION T 6MM OD</v>
      </c>
      <c r="F1016" s="10">
        <v>2</v>
      </c>
      <c r="G1016" s="4" t="s">
        <v>6525</v>
      </c>
    </row>
    <row r="1017" spans="2:7">
      <c r="B1017" s="14">
        <v>45754</v>
      </c>
      <c r="C1017" s="3" t="s">
        <v>3817</v>
      </c>
      <c r="D1017" s="4" t="str">
        <f>IF(C1017="","",IFERROR(VLOOKUP(C1017,Saldo!$B$1:$C$9915,2,0),"CREAR EN SALDO"))</f>
        <v>LUBRICANTE AEROSOL WD-40-11 OZ</v>
      </c>
      <c r="F1017" s="10">
        <v>1</v>
      </c>
      <c r="G1017" s="4" t="s">
        <v>6525</v>
      </c>
    </row>
    <row r="1018" spans="2:7">
      <c r="B1018" s="14">
        <v>45754</v>
      </c>
      <c r="C1018" s="3" t="s">
        <v>3838</v>
      </c>
      <c r="D1018" s="4" t="str">
        <f>IF(C1018="","",IFERROR(VLOOKUP(C1018,Saldo!$B$1:$C$9915,2,0),"CREAR EN SALDO"))</f>
        <v>AMARRA PLASTICA 20CM T8 BLANCA</v>
      </c>
      <c r="F1018" s="10">
        <v>7</v>
      </c>
      <c r="G1018" s="4" t="s">
        <v>6525</v>
      </c>
    </row>
    <row r="1019" spans="2:7">
      <c r="B1019" s="14">
        <v>45754</v>
      </c>
      <c r="C1019" s="3" t="s">
        <v>3843</v>
      </c>
      <c r="D1019" s="4" t="str">
        <f>IF(C1019="","",IFERROR(VLOOKUP(C1019,Saldo!$B$1:$C$9915,2,0),"CREAR EN SALDO"))</f>
        <v>AMARRA PLASTICA 30CM T12 BLANCA</v>
      </c>
      <c r="F1019" s="10">
        <v>29</v>
      </c>
      <c r="G1019" s="4" t="s">
        <v>6525</v>
      </c>
    </row>
    <row r="1020" spans="2:7">
      <c r="B1020" s="14">
        <v>45754</v>
      </c>
      <c r="C1020" s="3" t="s">
        <v>3850</v>
      </c>
      <c r="D1020" s="4" t="str">
        <f>IF(C1020="","",IFERROR(VLOOKUP(C1020,Saldo!$B$1:$C$9915,2,0),"CREAR EN SALDO"))</f>
        <v>LOCT SUPER BONDER 451 5g</v>
      </c>
      <c r="F1020" s="10">
        <v>1</v>
      </c>
      <c r="G1020" s="4" t="s">
        <v>6525</v>
      </c>
    </row>
    <row r="1021" spans="2:7">
      <c r="B1021" s="14">
        <v>45754</v>
      </c>
      <c r="C1021" s="3" t="s">
        <v>3944</v>
      </c>
      <c r="D1021" s="4" t="str">
        <f>IF(C1021="","",IFERROR(VLOOKUP(C1021,Saldo!$B$1:$C$9915,2,0),"CREAR EN SALDO"))</f>
        <v>RACOR CODO 1/4 NPT-8MM OD</v>
      </c>
      <c r="F1021" s="10">
        <v>1</v>
      </c>
      <c r="G1021" s="4" t="s">
        <v>6525</v>
      </c>
    </row>
    <row r="1022" spans="2:7">
      <c r="B1022" s="14">
        <v>45754</v>
      </c>
      <c r="C1022" s="3" t="s">
        <v>3946</v>
      </c>
      <c r="D1022" s="4" t="str">
        <f>IF(C1022="","",IFERROR(VLOOKUP(C1022,Saldo!$B$1:$C$9915,2,0),"CREAR EN SALDO"))</f>
        <v>RACOR RECTO 1/4 NPT-8MM OD</v>
      </c>
      <c r="F1022" s="10">
        <v>1</v>
      </c>
      <c r="G1022" s="4" t="s">
        <v>6525</v>
      </c>
    </row>
    <row r="1023" spans="2:7">
      <c r="B1023" s="14">
        <v>45754</v>
      </c>
      <c r="C1023" s="3" t="s">
        <v>4111</v>
      </c>
      <c r="D1023" s="4" t="str">
        <f>IF(C1023="","",IFERROR(VLOOKUP(C1023,Saldo!$B$1:$C$9915,2,0),"CREAR EN SALDO"))</f>
        <v>RACOR UNION REDUCCION 10 A 8 MM OD</v>
      </c>
      <c r="F1023" s="10">
        <v>1</v>
      </c>
      <c r="G1023" s="4" t="s">
        <v>6525</v>
      </c>
    </row>
    <row r="1024" spans="2:7">
      <c r="B1024" s="14">
        <v>45754</v>
      </c>
      <c r="C1024" s="3" t="s">
        <v>4113</v>
      </c>
      <c r="D1024" s="4" t="str">
        <f>IF(C1024="","",IFERROR(VLOOKUP(C1024,Saldo!$B$1:$C$9915,2,0),"CREAR EN SALDO"))</f>
        <v>RACOR UNION REDUCCION 12 A 10 MM OD</v>
      </c>
      <c r="F1024" s="10">
        <v>1</v>
      </c>
      <c r="G1024" s="4" t="s">
        <v>6525</v>
      </c>
    </row>
    <row r="1025" spans="1:7">
      <c r="B1025" s="14">
        <v>45754</v>
      </c>
      <c r="C1025" s="3" t="s">
        <v>5638</v>
      </c>
      <c r="D1025" s="4" t="str">
        <f>IF(C1025="","",IFERROR(VLOOKUP(C1025,Saldo!$B$1:$C$9915,2,0),"CREAR EN SALDO"))</f>
        <v>4-075-01-1076 MOTOR AC 0,4 KW 400 V 200</v>
      </c>
      <c r="F1025" s="10">
        <v>1</v>
      </c>
      <c r="G1025" s="4" t="s">
        <v>6525</v>
      </c>
    </row>
    <row r="1026" spans="1:7">
      <c r="B1026" s="14">
        <v>45754</v>
      </c>
      <c r="C1026" s="3" t="s">
        <v>4278</v>
      </c>
      <c r="D1026" s="4" t="str">
        <f>IF(C1026="","",IFERROR(VLOOKUP(C1026,Saldo!$B$1:$C$9915,2,0),"CREAR EN SALDO"))</f>
        <v>TORNILLO BCC 5X20MM</v>
      </c>
      <c r="F1026" s="10">
        <v>2</v>
      </c>
      <c r="G1026" s="4" t="s">
        <v>6525</v>
      </c>
    </row>
    <row r="1027" spans="1:7">
      <c r="B1027" s="14">
        <v>45754</v>
      </c>
      <c r="C1027" s="3" t="s">
        <v>4348</v>
      </c>
      <c r="D1027" s="4" t="str">
        <f>IF(C1027="","",IFERROR(VLOOKUP(C1027,Saldo!$B$1:$C$9915,2,0),"CREAR EN SALDO"))</f>
        <v>TORNILLO BCP 4X12MM</v>
      </c>
      <c r="F1027" s="10">
        <v>4</v>
      </c>
      <c r="G1027" s="4" t="s">
        <v>6525</v>
      </c>
    </row>
    <row r="1028" spans="1:7">
      <c r="B1028" s="14">
        <v>45754</v>
      </c>
      <c r="C1028" s="3" t="s">
        <v>4374</v>
      </c>
      <c r="D1028" s="4" t="str">
        <f>IF(C1028="","",IFERROR(VLOOKUP(C1028,Saldo!$B$1:$C$9915,2,0),"CREAR EN SALDO"))</f>
        <v>TUERCA HEX 6.6 M6-1.0</v>
      </c>
      <c r="F1028" s="10">
        <v>3</v>
      </c>
      <c r="G1028" s="4" t="s">
        <v>6525</v>
      </c>
    </row>
    <row r="1029" spans="1:7">
      <c r="B1029" s="14">
        <v>45754</v>
      </c>
      <c r="C1029" s="3" t="s">
        <v>4493</v>
      </c>
      <c r="D1029" s="4" t="str">
        <f>IF(C1029="","",IFERROR(VLOOKUP(C1029,Saldo!$B$1:$C$9915,2,0),"CREAR EN SALDO"))</f>
        <v>311007400 JUNTA ESTANQUEIDAD OR 3256</v>
      </c>
      <c r="F1029" s="10">
        <v>1</v>
      </c>
      <c r="G1029" s="4" t="s">
        <v>6525</v>
      </c>
    </row>
    <row r="1030" spans="1:7">
      <c r="B1030" s="14">
        <v>45754</v>
      </c>
      <c r="C1030" s="3" t="s">
        <v>4625</v>
      </c>
      <c r="D1030" s="4" t="str">
        <f>IF(C1030="","",IFERROR(VLOOKUP(C1030,Saldo!$B$1:$C$9915,2,0),"CREAR EN SALDO"))</f>
        <v>CONTROL FLUJO SILENCIADOR 1/8 -6 NPT</v>
      </c>
      <c r="F1030" s="10">
        <v>1</v>
      </c>
      <c r="G1030" s="4" t="s">
        <v>6525</v>
      </c>
    </row>
    <row r="1031" spans="1:7">
      <c r="B1031" s="14">
        <v>45754</v>
      </c>
      <c r="C1031" s="3" t="s">
        <v>6449</v>
      </c>
      <c r="D1031" s="4" t="str">
        <f>IF(C1031="","",IFERROR(VLOOKUP(C1031,Saldo!$B$1:$C$9915,2,0),"CREAR EN SALDO"))</f>
        <v>CREAR EN SALDO</v>
      </c>
      <c r="F1031" s="10">
        <v>2</v>
      </c>
      <c r="G1031" s="4" t="s">
        <v>6525</v>
      </c>
    </row>
    <row r="1032" spans="1:7">
      <c r="A1032" s="5">
        <v>45754</v>
      </c>
      <c r="C1032" s="3" t="s">
        <v>4255</v>
      </c>
      <c r="D1032" s="4" t="str">
        <f>IF(C1032="","",IFERROR(VLOOKUP(C1032,Saldo!$B$1:$C$9915,2,0),"CREAR EN SALDO"))</f>
        <v>CONTACTOR 16A 24VDC 1NA-3RT2018-1BB41</v>
      </c>
      <c r="E1032" s="9">
        <v>2</v>
      </c>
      <c r="G1032" s="4" t="s">
        <v>6526</v>
      </c>
    </row>
    <row r="1033" spans="1:7">
      <c r="A1033" s="5">
        <v>45754</v>
      </c>
      <c r="C1033" s="3" t="s">
        <v>5599</v>
      </c>
      <c r="D1033" s="4" t="str">
        <f>IF(C1033="","",IFERROR(VLOOKUP(C1033,Saldo!$B$1:$C$9915,2,0),"CREAR EN SALDO"))</f>
        <v>LUBRICANTE PENETRANTE ROST OFF</v>
      </c>
      <c r="E1033" s="9">
        <v>12</v>
      </c>
      <c r="G1033" s="4" t="s">
        <v>6527</v>
      </c>
    </row>
    <row r="1034" spans="1:7">
      <c r="A1034" s="5">
        <v>45754</v>
      </c>
      <c r="C1034" s="3" t="s">
        <v>5687</v>
      </c>
      <c r="D1034" s="4" t="str">
        <f>IF(C1034="","",IFERROR(VLOOKUP(C1034,Saldo!$B$1:$C$9915,2,0),"CREAR EN SALDO"))</f>
        <v>6430A0089 CILINDRO FTT CAMPANA EXTRACCI</v>
      </c>
      <c r="E1034" s="9">
        <v>2</v>
      </c>
      <c r="G1034" s="4" t="s">
        <v>6528</v>
      </c>
    </row>
    <row r="1035" spans="1:7">
      <c r="B1035" s="14">
        <v>45755</v>
      </c>
      <c r="C1035" s="3" t="s">
        <v>24</v>
      </c>
      <c r="D1035" s="4" t="str">
        <f>IF(C1035="","",IFERROR(VLOOKUP(C1035,Saldo!$B$1:$C$9915,2,0),"CREAR EN SALDO"))</f>
        <v>ABRAZADERA CREMALLERA 3"</v>
      </c>
      <c r="F1035" s="10">
        <v>1</v>
      </c>
      <c r="G1035" s="4" t="s">
        <v>6529</v>
      </c>
    </row>
    <row r="1036" spans="1:7">
      <c r="B1036" s="14">
        <v>45755</v>
      </c>
      <c r="C1036" s="3" t="s">
        <v>358</v>
      </c>
      <c r="D1036" s="4" t="str">
        <f>IF(C1036="","",IFERROR(VLOOKUP(C1036,Saldo!$B$1:$C$9915,2,0),"CREAR EN SALDO"))</f>
        <v>L9081424300 BLOQUE GUIA</v>
      </c>
      <c r="F1036" s="10">
        <v>1</v>
      </c>
      <c r="G1036" s="4" t="s">
        <v>6529</v>
      </c>
    </row>
    <row r="1037" spans="1:7">
      <c r="B1037" s="14">
        <v>45755</v>
      </c>
      <c r="C1037" s="3" t="s">
        <v>1171</v>
      </c>
      <c r="D1037" s="4" t="str">
        <f>IF(C1037="","",IFERROR(VLOOKUP(C1037,Saldo!$B$1:$C$9915,2,0),"CREAR EN SALDO"))</f>
        <v>750123360 GUARNICION O VINILO.ROVER</v>
      </c>
      <c r="F1037" s="10">
        <v>10</v>
      </c>
      <c r="G1037" s="4" t="s">
        <v>6529</v>
      </c>
    </row>
    <row r="1038" spans="1:7">
      <c r="B1038" s="14">
        <v>45755</v>
      </c>
      <c r="C1038" s="3" t="s">
        <v>1966</v>
      </c>
      <c r="D1038" s="4" t="str">
        <f>IF(C1038="","",IFERROR(VLOOKUP(C1038,Saldo!$B$1:$C$9915,2,0),"CREAR EN SALDO"))</f>
        <v>PIGNONE M:3 Z:18 L908210004200</v>
      </c>
      <c r="F1038" s="10">
        <v>1</v>
      </c>
      <c r="G1038" s="4" t="s">
        <v>6529</v>
      </c>
    </row>
    <row r="1039" spans="1:7">
      <c r="B1039" s="14">
        <v>45755</v>
      </c>
      <c r="C1039" s="3" t="s">
        <v>3374</v>
      </c>
      <c r="D1039" s="4" t="str">
        <f>IF(C1039="","",IFERROR(VLOOKUP(C1039,Saldo!$B$1:$C$9915,2,0),"CREAR EN SALDO"))</f>
        <v>ETIQUETA TRT BLANCA 100x50 CORE 1"x1000</v>
      </c>
      <c r="F1039" s="10">
        <v>1000</v>
      </c>
      <c r="G1039" s="4" t="s">
        <v>6529</v>
      </c>
    </row>
    <row r="1040" spans="1:7">
      <c r="B1040" s="14">
        <v>45755</v>
      </c>
      <c r="C1040" s="3" t="s">
        <v>3556</v>
      </c>
      <c r="D1040" s="4" t="str">
        <f>IF(C1040="","",IFERROR(VLOOKUP(C1040,Saldo!$B$1:$C$9915,2,0),"CREAR EN SALDO"))</f>
        <v>302517700 LENGUETA DE  6X 6X  25     UNI</v>
      </c>
      <c r="F1040" s="10">
        <v>1</v>
      </c>
      <c r="G1040" s="4" t="s">
        <v>6529</v>
      </c>
    </row>
    <row r="1041" spans="2:7">
      <c r="B1041" s="14">
        <v>45755</v>
      </c>
      <c r="C1041" s="3" t="s">
        <v>3843</v>
      </c>
      <c r="D1041" s="4" t="str">
        <f>IF(C1041="","",IFERROR(VLOOKUP(C1041,Saldo!$B$1:$C$9915,2,0),"CREAR EN SALDO"))</f>
        <v>AMARRA PLASTICA 30CM T12 BLANCA</v>
      </c>
      <c r="F1041" s="10">
        <v>6</v>
      </c>
      <c r="G1041" s="4" t="s">
        <v>6529</v>
      </c>
    </row>
    <row r="1042" spans="2:7">
      <c r="B1042" s="14">
        <v>45755</v>
      </c>
      <c r="C1042" s="3" t="s">
        <v>5547</v>
      </c>
      <c r="D1042" s="4" t="str">
        <f>IF(C1042="","",IFERROR(VLOOKUP(C1042,Saldo!$B$1:$C$9915,2,0),"CREAR EN SALDO"))</f>
        <v>CINTA ROTULADORA 12MM DYMO</v>
      </c>
      <c r="F1042" s="10">
        <v>1</v>
      </c>
      <c r="G1042" s="4" t="s">
        <v>6529</v>
      </c>
    </row>
    <row r="1043" spans="2:7">
      <c r="B1043" s="14">
        <v>45755</v>
      </c>
      <c r="C1043" s="3" t="s">
        <v>5563</v>
      </c>
      <c r="D1043" s="4" t="str">
        <f>IF(C1043="","",IFERROR(VLOOKUP(C1043,Saldo!$B$1:$C$9915,2,0),"CREAR EN SALDO"))</f>
        <v>TUERCA SEGURIDAD  M8</v>
      </c>
      <c r="F1043" s="10">
        <v>24</v>
      </c>
      <c r="G1043" s="4" t="s">
        <v>6529</v>
      </c>
    </row>
    <row r="1044" spans="2:7">
      <c r="B1044" s="14">
        <v>45755</v>
      </c>
      <c r="C1044" s="3" t="s">
        <v>4593</v>
      </c>
      <c r="D1044" s="4" t="str">
        <f>IF(C1044="","",IFERROR(VLOOKUP(C1044,Saldo!$B$1:$C$9915,2,0),"CREAR EN SALDO"))</f>
        <v>ARANDELA PLANA 8.4X30X1.5MM DIN 522</v>
      </c>
      <c r="F1044" s="10">
        <v>1</v>
      </c>
      <c r="G1044" s="4" t="s">
        <v>6529</v>
      </c>
    </row>
    <row r="1045" spans="2:7">
      <c r="B1045" s="14">
        <v>45755</v>
      </c>
      <c r="C1045" s="3" t="s">
        <v>6530</v>
      </c>
      <c r="D1045" s="4" t="str">
        <f>IF(C1045="","",IFERROR(VLOOKUP(C1045,Saldo!$B$1:$C$9915,2,0),"CREAR EN SALDO"))</f>
        <v>CREAR EN SALDO</v>
      </c>
      <c r="F1045" s="10">
        <v>25</v>
      </c>
      <c r="G1045" s="4" t="s">
        <v>6529</v>
      </c>
    </row>
    <row r="1046" spans="2:7">
      <c r="B1046" s="14">
        <v>45755</v>
      </c>
      <c r="C1046" s="3" t="s">
        <v>5392</v>
      </c>
      <c r="D1046" s="4" t="str">
        <f>IF(C1046="","",IFERROR(VLOOKUP(C1046,Saldo!$B$1:$C$9915,2,0),"CREAR EN SALDO"))</f>
        <v>MS-2500-02-D001 RODILLO CONTRA PRESION</v>
      </c>
      <c r="F1046" s="10">
        <v>1</v>
      </c>
      <c r="G1046" s="4" t="s">
        <v>6529</v>
      </c>
    </row>
    <row r="1047" spans="2:7">
      <c r="B1047" s="14">
        <v>45755</v>
      </c>
      <c r="C1047" s="3" t="s">
        <v>5394</v>
      </c>
      <c r="D1047" s="4" t="str">
        <f>IF(C1047="","",IFERROR(VLOOKUP(C1047,Saldo!$B$1:$C$9915,2,0),"CREAR EN SALDO"))</f>
        <v>MS-2500-03-D064-1 CUBIERTA DE CUCHILLA</v>
      </c>
      <c r="F1047" s="10">
        <v>1</v>
      </c>
      <c r="G1047" s="4" t="s">
        <v>6529</v>
      </c>
    </row>
    <row r="1048" spans="2:7">
      <c r="B1048" s="14">
        <v>45756</v>
      </c>
      <c r="C1048" s="3" t="s">
        <v>5657</v>
      </c>
      <c r="D1048" s="4" t="str">
        <f>IF(C1048="","",IFERROR(VLOOKUP(C1048,Saldo!$B$1:$C$9915,2,0),"CREAR EN SALDO"))</f>
        <v>CONTROL FLUJO  1/8 X 8MM OD</v>
      </c>
      <c r="F1048" s="10">
        <v>1</v>
      </c>
      <c r="G1048" s="27" t="s">
        <v>6531</v>
      </c>
    </row>
    <row r="1049" spans="2:7">
      <c r="B1049" s="14">
        <v>45756</v>
      </c>
      <c r="C1049" s="3" t="s">
        <v>3838</v>
      </c>
      <c r="D1049" s="4" t="str">
        <f>IF(C1049="","",IFERROR(VLOOKUP(C1049,Saldo!$B$1:$C$9915,2,0),"CREAR EN SALDO"))</f>
        <v>AMARRA PLASTICA 20CM T8 BLANCA</v>
      </c>
      <c r="F1049" s="10">
        <v>5</v>
      </c>
      <c r="G1049" s="27" t="s">
        <v>6531</v>
      </c>
    </row>
    <row r="1050" spans="2:7">
      <c r="B1050" s="14">
        <v>45756</v>
      </c>
      <c r="C1050" s="3" t="s">
        <v>3843</v>
      </c>
      <c r="D1050" s="4" t="str">
        <f>IF(C1050="","",IFERROR(VLOOKUP(C1050,Saldo!$B$1:$C$9915,2,0),"CREAR EN SALDO"))</f>
        <v>AMARRA PLASTICA 30CM T12 BLANCA</v>
      </c>
      <c r="F1050" s="10">
        <v>5</v>
      </c>
      <c r="G1050" s="27" t="s">
        <v>6531</v>
      </c>
    </row>
    <row r="1051" spans="2:7">
      <c r="B1051" s="14">
        <v>45756</v>
      </c>
      <c r="C1051" s="3" t="s">
        <v>3846</v>
      </c>
      <c r="D1051" s="4" t="str">
        <f>IF(C1051="","",IFERROR(VLOOKUP(C1051,Saldo!$B$1:$C$9915,2,0),"CREAR EN SALDO"))</f>
        <v>AMARRA PLASTICA 82CM T32 BLANCA</v>
      </c>
      <c r="F1051" s="10">
        <v>2</v>
      </c>
      <c r="G1051" s="27" t="s">
        <v>6531</v>
      </c>
    </row>
    <row r="1052" spans="2:7">
      <c r="B1052" s="14">
        <v>45756</v>
      </c>
      <c r="C1052" s="3" t="s">
        <v>3850</v>
      </c>
      <c r="D1052" s="4" t="str">
        <f>IF(C1052="","",IFERROR(VLOOKUP(C1052,Saldo!$B$1:$C$9915,2,0),"CREAR EN SALDO"))</f>
        <v>LOCT SUPER BONDER 451 5g</v>
      </c>
      <c r="F1052" s="10">
        <v>1</v>
      </c>
      <c r="G1052" s="27" t="s">
        <v>6531</v>
      </c>
    </row>
    <row r="1053" spans="2:7">
      <c r="B1053" s="14">
        <v>45756</v>
      </c>
      <c r="C1053" s="3" t="s">
        <v>3946</v>
      </c>
      <c r="D1053" s="4" t="str">
        <f>IF(C1053="","",IFERROR(VLOOKUP(C1053,Saldo!$B$1:$C$9915,2,0),"CREAR EN SALDO"))</f>
        <v>RACOR RECTO 1/4 NPT-8MM OD</v>
      </c>
      <c r="F1053" s="10">
        <v>1</v>
      </c>
      <c r="G1053" s="27" t="s">
        <v>6531</v>
      </c>
    </row>
    <row r="1054" spans="2:7">
      <c r="B1054" s="14">
        <v>45756</v>
      </c>
      <c r="C1054" s="3" t="s">
        <v>6484</v>
      </c>
      <c r="D1054" s="4" t="str">
        <f>IF(C1054="","",IFERROR(VLOOKUP(C1054,Saldo!$B$1:$C$9915,2,0),"CREAR EN SALDO"))</f>
        <v>CREAR EN SALDO</v>
      </c>
      <c r="F1054" s="10">
        <v>1</v>
      </c>
      <c r="G1054" s="27" t="s">
        <v>6531</v>
      </c>
    </row>
    <row r="1055" spans="2:7">
      <c r="B1055" s="14">
        <v>45756</v>
      </c>
      <c r="C1055" s="3" t="s">
        <v>4240</v>
      </c>
      <c r="D1055" s="4" t="str">
        <f>IF(C1055="","",IFERROR(VLOOKUP(C1055,Saldo!$B$1:$C$9915,2,0),"CREAR EN SALDO"))</f>
        <v>TUBO LED18W/T8 6500K VIDRIO SYLVANIA</v>
      </c>
      <c r="F1055" s="10">
        <v>15</v>
      </c>
      <c r="G1055" s="27" t="s">
        <v>6531</v>
      </c>
    </row>
    <row r="1056" spans="2:7">
      <c r="B1056" s="14">
        <v>45756</v>
      </c>
      <c r="C1056" s="3" t="s">
        <v>4246</v>
      </c>
      <c r="D1056" s="4" t="str">
        <f>IF(C1056="","",IFERROR(VLOOKUP(C1056,Saldo!$B$1:$C$9915,2,0),"CREAR EN SALDO"))</f>
        <v>SOCKET FLU JGO P/TUBO LED S/PREPUENTEAR</v>
      </c>
      <c r="F1056" s="10">
        <v>6</v>
      </c>
      <c r="G1056" s="27" t="s">
        <v>6531</v>
      </c>
    </row>
    <row r="1057" spans="2:7">
      <c r="B1057" s="14">
        <v>45756</v>
      </c>
      <c r="C1057" s="3" t="s">
        <v>4303</v>
      </c>
      <c r="D1057" s="4" t="str">
        <f>IF(C1057="","",IFERROR(VLOOKUP(C1057,Saldo!$B$1:$C$9915,2,0),"CREAR EN SALDO"))</f>
        <v>TORNILLO BCC 8X10MM</v>
      </c>
      <c r="F1057" s="10">
        <v>1</v>
      </c>
      <c r="G1057" s="27" t="s">
        <v>6531</v>
      </c>
    </row>
    <row r="1058" spans="2:7">
      <c r="B1058" s="14">
        <v>45756</v>
      </c>
      <c r="C1058" s="3" t="s">
        <v>6423</v>
      </c>
      <c r="D1058" s="4" t="str">
        <f>IF(C1058="","",IFERROR(VLOOKUP(C1058,Saldo!$B$1:$C$9915,2,0),"CREAR EN SALDO"))</f>
        <v>CREAR EN SALDO</v>
      </c>
      <c r="F1058" s="10">
        <v>1</v>
      </c>
      <c r="G1058" s="27" t="s">
        <v>6531</v>
      </c>
    </row>
    <row r="1059" spans="2:7">
      <c r="B1059" s="14">
        <v>45756</v>
      </c>
      <c r="C1059" s="3" t="s">
        <v>4390</v>
      </c>
      <c r="D1059" s="4" t="str">
        <f>IF(C1059="","",IFERROR(VLOOKUP(C1059,Saldo!$B$1:$C$9915,2,0),"CREAR EN SALDO"))</f>
        <v>TUERCA SEGURIDAD  M6</v>
      </c>
      <c r="F1059" s="10">
        <v>1</v>
      </c>
      <c r="G1059" s="27" t="s">
        <v>6531</v>
      </c>
    </row>
    <row r="1060" spans="2:7">
      <c r="B1060" s="14">
        <v>45756</v>
      </c>
      <c r="C1060" s="3" t="s">
        <v>5563</v>
      </c>
      <c r="D1060" s="4" t="str">
        <f>IF(C1060="","",IFERROR(VLOOKUP(C1060,Saldo!$B$1:$C$9915,2,0),"CREAR EN SALDO"))</f>
        <v>TUERCA SEGURIDAD  M8</v>
      </c>
      <c r="F1060" s="10">
        <v>46</v>
      </c>
      <c r="G1060" s="27" t="s">
        <v>6531</v>
      </c>
    </row>
    <row r="1061" spans="2:7">
      <c r="B1061" s="14">
        <v>45756</v>
      </c>
      <c r="C1061" s="3" t="s">
        <v>4586</v>
      </c>
      <c r="D1061" s="4" t="str">
        <f>IF(C1061="","",IFERROR(VLOOKUP(C1061,Saldo!$B$1:$C$9915,2,0),"CREAR EN SALDO"))</f>
        <v>ARANDELA PLANA 5.3X15X1.25MM DIN 522</v>
      </c>
      <c r="F1061" s="10">
        <v>5</v>
      </c>
      <c r="G1061" s="27" t="s">
        <v>6531</v>
      </c>
    </row>
    <row r="1062" spans="2:7">
      <c r="B1062" s="14">
        <v>45756</v>
      </c>
      <c r="C1062" s="3" t="s">
        <v>6449</v>
      </c>
      <c r="D1062" s="4" t="str">
        <f>IF(C1062="","",IFERROR(VLOOKUP(C1062,Saldo!$B$1:$C$9915,2,0),"CREAR EN SALDO"))</f>
        <v>CREAR EN SALDO</v>
      </c>
      <c r="F1062" s="10">
        <v>1</v>
      </c>
      <c r="G1062" s="27" t="s">
        <v>6531</v>
      </c>
    </row>
    <row r="1063" spans="2:7">
      <c r="B1063" s="14">
        <v>45756</v>
      </c>
      <c r="C1063" s="3" t="s">
        <v>4822</v>
      </c>
      <c r="D1063" s="4" t="str">
        <f>IF(C1063="","",IFERROR(VLOOKUP(C1063,Saldo!$B$1:$C$9915,2,0),"CREAR EN SALDO"))</f>
        <v>2004A0266 CADENA PORTACBLES.FTT R8</v>
      </c>
      <c r="F1063" s="10">
        <v>1</v>
      </c>
      <c r="G1063" s="27" t="s">
        <v>6531</v>
      </c>
    </row>
    <row r="1064" spans="2:7">
      <c r="B1064" s="14">
        <v>45756</v>
      </c>
      <c r="C1064" s="3" t="s">
        <v>5282</v>
      </c>
      <c r="D1064" s="4" t="str">
        <f>IF(C1064="","",IFERROR(VLOOKUP(C1064,Saldo!$B$1:$C$9915,2,0),"CREAR EN SALDO"))</f>
        <v>PASADOR CADENA PORTACABLE L901600400.SEL</v>
      </c>
      <c r="F1064" s="10">
        <v>6</v>
      </c>
      <c r="G1064" s="27" t="s">
        <v>6531</v>
      </c>
    </row>
    <row r="1065" spans="2:7">
      <c r="B1065" s="14">
        <v>45757</v>
      </c>
      <c r="C1065" s="3" t="s">
        <v>428</v>
      </c>
      <c r="D1065" s="4" t="str">
        <f>IF(C1065="","",IFERROR(VLOOKUP(C1065,Saldo!$B$1:$C$9915,2,0),"CREAR EN SALDO"))</f>
        <v>BRIDA (1205A0861)</v>
      </c>
      <c r="F1065" s="10">
        <v>2</v>
      </c>
      <c r="G1065" s="4" t="s">
        <v>6532</v>
      </c>
    </row>
    <row r="1066" spans="2:7">
      <c r="B1066" s="14">
        <v>45757</v>
      </c>
      <c r="C1066" s="3" t="s">
        <v>809</v>
      </c>
      <c r="D1066" s="4" t="str">
        <f>IF(C1066="","",IFERROR(VLOOKUP(C1066,Saldo!$B$1:$C$9915,2,0),"CREAR EN SALDO"))</f>
        <v>2701A0025 CORREA DENTADA HTD 665 5M/25</v>
      </c>
      <c r="F1066" s="10">
        <v>2</v>
      </c>
      <c r="G1066" s="4" t="s">
        <v>6532</v>
      </c>
    </row>
    <row r="1067" spans="2:7">
      <c r="B1067" s="14">
        <v>45757</v>
      </c>
      <c r="C1067" s="3" t="s">
        <v>1367</v>
      </c>
      <c r="D1067" s="4" t="str">
        <f>IF(C1067="","",IFERROR(VLOOKUP(C1067,Saldo!$B$1:$C$9915,2,0),"CREAR EN SALDO"))</f>
        <v>JUNTA DE ESTANQUEIDAD (311025300)</v>
      </c>
      <c r="F1067" s="10">
        <v>3</v>
      </c>
      <c r="G1067" s="4" t="s">
        <v>6532</v>
      </c>
    </row>
    <row r="1068" spans="2:7">
      <c r="B1068" s="14">
        <v>45757</v>
      </c>
      <c r="C1068" s="3" t="s">
        <v>1394</v>
      </c>
      <c r="D1068" s="4" t="str">
        <f>IF(C1068="","",IFERROR(VLOOKUP(C1068,Saldo!$B$1:$C$9915,2,0),"CREAR EN SALDO"))</f>
        <v>JUNTA DE ESTANQUEIDAD OR 2125 311002600</v>
      </c>
      <c r="F1068" s="10">
        <v>3</v>
      </c>
      <c r="G1068" s="4" t="s">
        <v>6532</v>
      </c>
    </row>
    <row r="1069" spans="2:7">
      <c r="B1069" s="14">
        <v>45757</v>
      </c>
      <c r="C1069" s="3" t="s">
        <v>1495</v>
      </c>
      <c r="D1069" s="4" t="str">
        <f>IF(C1069="","",IFERROR(VLOOKUP(C1069,Saldo!$B$1:$C$9915,2,0),"CREAR EN SALDO"))</f>
        <v>JUNTA TORICA 86.00x2.00 4-012-02-0393</v>
      </c>
      <c r="F1069" s="10">
        <v>1</v>
      </c>
      <c r="G1069" s="4" t="s">
        <v>6532</v>
      </c>
    </row>
    <row r="1070" spans="2:7">
      <c r="B1070" s="14">
        <v>45757</v>
      </c>
      <c r="C1070" s="3" t="s">
        <v>1762</v>
      </c>
      <c r="D1070" s="4" t="str">
        <f>IF(C1070="","",IFERROR(VLOOKUP(C1070,Saldo!$B$1:$C$9915,2,0),"CREAR EN SALDO"))</f>
        <v>MUELLE PARA TORRE FRONTAL K2801K0001</v>
      </c>
      <c r="F1070" s="10">
        <v>2</v>
      </c>
      <c r="G1070" s="4" t="s">
        <v>6532</v>
      </c>
    </row>
    <row r="1071" spans="2:7">
      <c r="B1071" s="14">
        <v>45757</v>
      </c>
      <c r="C1071" s="3" t="s">
        <v>2085</v>
      </c>
      <c r="D1071" s="4" t="str">
        <f>IF(C1071="","",IFERROR(VLOOKUP(C1071,Saldo!$B$1:$C$9915,2,0),"CREAR EN SALDO"))</f>
        <v>POLEA FNX4050032</v>
      </c>
      <c r="F1071" s="10">
        <v>2</v>
      </c>
      <c r="G1071" s="4" t="s">
        <v>6532</v>
      </c>
    </row>
    <row r="1072" spans="2:7">
      <c r="B1072" s="14">
        <v>45757</v>
      </c>
      <c r="C1072" s="3" t="s">
        <v>2835</v>
      </c>
      <c r="D1072" s="4" t="str">
        <f>IF(C1072="","",IFERROR(VLOOKUP(C1072,Saldo!$B$1:$C$9915,2,0),"CREAR EN SALDO"))</f>
        <v>TERMINAL PARA CADENA (2016A0008)</v>
      </c>
      <c r="F1072" s="10">
        <v>1</v>
      </c>
      <c r="G1072" s="4" t="s">
        <v>6532</v>
      </c>
    </row>
    <row r="1073" spans="2:7">
      <c r="B1073" s="14">
        <v>45757</v>
      </c>
      <c r="C1073" s="3" t="s">
        <v>2839</v>
      </c>
      <c r="D1073" s="4" t="str">
        <f>IF(C1073="","",IFERROR(VLOOKUP(C1073,Saldo!$B$1:$C$9915,2,0),"CREAR EN SALDO"))</f>
        <v>TERMINAL PARA CADENA (2016A0009)</v>
      </c>
      <c r="F1073" s="10">
        <v>1</v>
      </c>
      <c r="G1073" s="4" t="s">
        <v>6532</v>
      </c>
    </row>
    <row r="1074" spans="2:7">
      <c r="B1074" s="14">
        <v>45757</v>
      </c>
      <c r="C1074" s="3" t="s">
        <v>3168</v>
      </c>
      <c r="D1074" s="4" t="str">
        <f>IF(C1074="","",IFERROR(VLOOKUP(C1074,Saldo!$B$1:$C$9915,2,0),"CREAR EN SALDO"))</f>
        <v>CINTA AISLANTE SUPER 33 SCOTCH MARCA 3M</v>
      </c>
      <c r="F1074" s="10">
        <v>1</v>
      </c>
      <c r="G1074" s="4" t="s">
        <v>6532</v>
      </c>
    </row>
    <row r="1075" spans="2:7">
      <c r="B1075" s="14">
        <v>45757</v>
      </c>
      <c r="C1075" s="3" t="s">
        <v>3189</v>
      </c>
      <c r="D1075" s="4" t="str">
        <f>IF(C1075="","",IFERROR(VLOOKUP(C1075,Saldo!$B$1:$C$9915,2,0),"CREAR EN SALDO"))</f>
        <v>4-004-17-0007 PASADOR CILINDRICO ISO 8</v>
      </c>
      <c r="F1075" s="10">
        <v>2</v>
      </c>
      <c r="G1075" s="4" t="s">
        <v>6532</v>
      </c>
    </row>
    <row r="1076" spans="2:7">
      <c r="B1076" s="14">
        <v>45757</v>
      </c>
      <c r="C1076" s="3" t="s">
        <v>3195</v>
      </c>
      <c r="D1076" s="4" t="str">
        <f>IF(C1076="","",IFERROR(VLOOKUP(C1076,Saldo!$B$1:$C$9915,2,0),"CREAR EN SALDO"))</f>
        <v>DISCO CORTE PULIDORA 4.1/2 x 1 MM x 7/8</v>
      </c>
      <c r="F1076" s="10">
        <v>2</v>
      </c>
      <c r="G1076" s="4" t="s">
        <v>6532</v>
      </c>
    </row>
    <row r="1077" spans="2:7">
      <c r="B1077" s="14">
        <v>45757</v>
      </c>
      <c r="C1077" s="3" t="s">
        <v>3207</v>
      </c>
      <c r="D1077" s="4" t="str">
        <f>IF(C1077="","",IFERROR(VLOOKUP(C1077,Saldo!$B$1:$C$9915,2,0),"CREAR EN SALDO"))</f>
        <v>ZCRN ABRAZADERA 30-64 4-4.1/2" (91-11MM</v>
      </c>
      <c r="F1077" s="10">
        <v>2</v>
      </c>
      <c r="G1077" s="4" t="s">
        <v>6532</v>
      </c>
    </row>
    <row r="1078" spans="2:7">
      <c r="B1078" s="14">
        <v>45757</v>
      </c>
      <c r="C1078" s="3" t="s">
        <v>3209</v>
      </c>
      <c r="D1078" s="4" t="str">
        <f>IF(C1078="","",IFERROR(VLOOKUP(C1078,Saldo!$B$1:$C$9915,2,0),"CREAR EN SALDO"))</f>
        <v>ZCRN ABRAZADERA 30-96 5.1/2-6.1/2" (14</v>
      </c>
      <c r="F1078" s="10">
        <v>2</v>
      </c>
      <c r="G1078" s="4" t="s">
        <v>6532</v>
      </c>
    </row>
    <row r="1079" spans="2:7">
      <c r="B1079" s="14">
        <v>45757</v>
      </c>
      <c r="C1079" s="3" t="s">
        <v>3452</v>
      </c>
      <c r="D1079" s="4" t="str">
        <f>IF(C1079="","",IFERROR(VLOOKUP(C1079,Saldo!$B$1:$C$9915,2,0),"CREAR EN SALDO"))</f>
        <v>CONTACTO AUX 3SU1400-1AA10-1CA0 ROJO</v>
      </c>
      <c r="F1079" s="10">
        <v>1</v>
      </c>
      <c r="G1079" s="4" t="s">
        <v>6532</v>
      </c>
    </row>
    <row r="1080" spans="2:7">
      <c r="B1080" s="14">
        <v>45757</v>
      </c>
      <c r="C1080" s="3" t="s">
        <v>5585</v>
      </c>
      <c r="D1080" s="4" t="str">
        <f>IF(C1080="","",IFERROR(VLOOKUP(C1080,Saldo!$B$1:$C$9915,2,0),"CREAR EN SALDO"))</f>
        <v>LUBRICANTE PENETRANTE 3-36CRC</v>
      </c>
      <c r="F1080" s="10">
        <v>1</v>
      </c>
      <c r="G1080" s="4" t="s">
        <v>6532</v>
      </c>
    </row>
    <row r="1081" spans="2:7">
      <c r="B1081" s="14">
        <v>45757</v>
      </c>
      <c r="C1081" s="3" t="s">
        <v>3591</v>
      </c>
      <c r="D1081" s="4" t="str">
        <f>IF(C1081="","",IFERROR(VLOOKUP(C1081,Saldo!$B$1:$C$9915,2,0),"CREAR EN SALDO"))</f>
        <v>1628A0008 CONJUNTO TOPE FRONTAL</v>
      </c>
      <c r="F1081" s="10">
        <v>1</v>
      </c>
      <c r="G1081" s="4" t="s">
        <v>6532</v>
      </c>
    </row>
    <row r="1082" spans="2:7">
      <c r="B1082" s="14">
        <v>45757</v>
      </c>
      <c r="C1082" s="3" t="s">
        <v>3797</v>
      </c>
      <c r="D1082" s="4" t="str">
        <f>IF(C1082="","",IFERROR(VLOOKUP(C1082,Saldo!$B$1:$C$9915,2,0),"CREAR EN SALDO"))</f>
        <v>RACOR RECTO 1/8 NPT- 4MM OD</v>
      </c>
      <c r="F1082" s="10">
        <v>1</v>
      </c>
      <c r="G1082" s="4" t="s">
        <v>6532</v>
      </c>
    </row>
    <row r="1083" spans="2:7">
      <c r="B1083" s="14">
        <v>45757</v>
      </c>
      <c r="C1083" s="3" t="s">
        <v>3815</v>
      </c>
      <c r="D1083" s="4" t="str">
        <f>IF(C1083="","",IFERROR(VLOOKUP(C1083,Saldo!$B$1:$C$9915,2,0),"CREAR EN SALDO"))</f>
        <v>CONTACTOR AUX 3RH2122-1BB40.SIEMEN S</v>
      </c>
      <c r="F1083" s="10">
        <v>1</v>
      </c>
      <c r="G1083" s="4" t="s">
        <v>6532</v>
      </c>
    </row>
    <row r="1084" spans="2:7">
      <c r="B1084" s="14">
        <v>45757</v>
      </c>
      <c r="C1084" s="3" t="s">
        <v>3838</v>
      </c>
      <c r="D1084" s="4" t="str">
        <f>IF(C1084="","",IFERROR(VLOOKUP(C1084,Saldo!$B$1:$C$9915,2,0),"CREAR EN SALDO"))</f>
        <v>AMARRA PLASTICA 20CM T8 BLANCA</v>
      </c>
      <c r="F1084" s="10">
        <v>40</v>
      </c>
      <c r="G1084" s="4" t="s">
        <v>6532</v>
      </c>
    </row>
    <row r="1085" spans="2:7">
      <c r="B1085" s="14">
        <v>45757</v>
      </c>
      <c r="C1085" s="3" t="s">
        <v>3843</v>
      </c>
      <c r="D1085" s="4" t="str">
        <f>IF(C1085="","",IFERROR(VLOOKUP(C1085,Saldo!$B$1:$C$9915,2,0),"CREAR EN SALDO"))</f>
        <v>AMARRA PLASTICA 30CM T12 BLANCA</v>
      </c>
      <c r="F1085" s="10">
        <v>15</v>
      </c>
      <c r="G1085" s="4" t="s">
        <v>6532</v>
      </c>
    </row>
    <row r="1086" spans="2:7">
      <c r="B1086" s="14">
        <v>45757</v>
      </c>
      <c r="C1086" s="3" t="s">
        <v>3846</v>
      </c>
      <c r="D1086" s="4" t="str">
        <f>IF(C1086="","",IFERROR(VLOOKUP(C1086,Saldo!$B$1:$C$9915,2,0),"CREAR EN SALDO"))</f>
        <v>AMARRA PLASTICA 82CM T32 BLANCA</v>
      </c>
      <c r="F1086" s="10">
        <v>6</v>
      </c>
      <c r="G1086" s="4" t="s">
        <v>6532</v>
      </c>
    </row>
    <row r="1087" spans="2:7">
      <c r="B1087" s="14">
        <v>45757</v>
      </c>
      <c r="C1087" s="3" t="s">
        <v>3930</v>
      </c>
      <c r="D1087" s="4" t="str">
        <f>IF(C1087="","",IFERROR(VLOOKUP(C1087,Saldo!$B$1:$C$9915,2,0),"CREAR EN SALDO"))</f>
        <v>RACOR UNION T 4MM OD</v>
      </c>
      <c r="F1087" s="10">
        <v>1</v>
      </c>
      <c r="G1087" s="4" t="s">
        <v>6532</v>
      </c>
    </row>
    <row r="1088" spans="2:7">
      <c r="B1088" s="14">
        <v>45757</v>
      </c>
      <c r="C1088" s="3" t="s">
        <v>4158</v>
      </c>
      <c r="D1088" s="4" t="str">
        <f>IF(C1088="","",IFERROR(VLOOKUP(C1088,Saldo!$B$1:$C$9915,2,0),"CREAR EN SALDO"))</f>
        <v>RACOR RECTO ROSCA M5 X4 MM OD</v>
      </c>
      <c r="F1088" s="10">
        <v>1</v>
      </c>
      <c r="G1088" s="4" t="s">
        <v>6532</v>
      </c>
    </row>
    <row r="1089" spans="2:7">
      <c r="B1089" s="14">
        <v>45757</v>
      </c>
      <c r="C1089" s="3" t="s">
        <v>6378</v>
      </c>
      <c r="D1089" s="4" t="str">
        <f>IF(C1089="","",IFERROR(VLOOKUP(C1089,Saldo!$B$1:$C$9915,2,0),"CREAR EN SALDO"))</f>
        <v>CREAR EN SALDO</v>
      </c>
      <c r="F1089" s="10">
        <v>2</v>
      </c>
      <c r="G1089" s="4" t="s">
        <v>6532</v>
      </c>
    </row>
    <row r="1090" spans="2:7">
      <c r="B1090" s="14">
        <v>45757</v>
      </c>
      <c r="C1090" s="3" t="s">
        <v>6440</v>
      </c>
      <c r="D1090" s="4" t="str">
        <f>IF(C1090="","",IFERROR(VLOOKUP(C1090,Saldo!$B$1:$C$9915,2,0),"CREAR EN SALDO"))</f>
        <v>CREAR EN SALDO</v>
      </c>
      <c r="F1090" s="10">
        <v>3</v>
      </c>
      <c r="G1090" s="4" t="s">
        <v>6532</v>
      </c>
    </row>
    <row r="1091" spans="2:7">
      <c r="B1091" s="14">
        <v>45757</v>
      </c>
      <c r="C1091" s="3" t="s">
        <v>4276</v>
      </c>
      <c r="D1091" s="4" t="str">
        <f>IF(C1091="","",IFERROR(VLOOKUP(C1091,Saldo!$B$1:$C$9915,2,0),"CREAR EN SALDO"))</f>
        <v>TORNILLO BCC 5X10MM</v>
      </c>
      <c r="F1091" s="10">
        <v>1</v>
      </c>
      <c r="G1091" s="4" t="s">
        <v>6532</v>
      </c>
    </row>
    <row r="1092" spans="2:7">
      <c r="B1092" s="14">
        <v>45757</v>
      </c>
      <c r="C1092" s="3" t="s">
        <v>4278</v>
      </c>
      <c r="D1092" s="4" t="str">
        <f>IF(C1092="","",IFERROR(VLOOKUP(C1092,Saldo!$B$1:$C$9915,2,0),"CREAR EN SALDO"))</f>
        <v>TORNILLO BCC 5X20MM</v>
      </c>
      <c r="F1092" s="10">
        <v>11</v>
      </c>
      <c r="G1092" s="4" t="s">
        <v>6532</v>
      </c>
    </row>
    <row r="1093" spans="2:7">
      <c r="B1093" s="14">
        <v>45757</v>
      </c>
      <c r="C1093" s="3" t="s">
        <v>6384</v>
      </c>
      <c r="D1093" s="4" t="str">
        <f>IF(C1093="","",IFERROR(VLOOKUP(C1093,Saldo!$B$1:$C$9915,2,0),"CREAR EN SALDO"))</f>
        <v>CREAR EN SALDO</v>
      </c>
      <c r="F1093" s="10">
        <v>2</v>
      </c>
      <c r="G1093" s="4" t="s">
        <v>6532</v>
      </c>
    </row>
    <row r="1094" spans="2:7">
      <c r="B1094" s="14">
        <v>45757</v>
      </c>
      <c r="C1094" s="3" t="s">
        <v>4372</v>
      </c>
      <c r="D1094" s="4" t="str">
        <f>IF(C1094="","",IFERROR(VLOOKUP(C1094,Saldo!$B$1:$C$9915,2,0),"CREAR EN SALDO"))</f>
        <v>TUERCA HEX 6.6 M5-0.8</v>
      </c>
      <c r="F1094" s="10">
        <v>6</v>
      </c>
      <c r="G1094" s="4" t="s">
        <v>6532</v>
      </c>
    </row>
    <row r="1095" spans="2:7">
      <c r="B1095" s="14">
        <v>45757</v>
      </c>
      <c r="C1095" s="3" t="s">
        <v>4376</v>
      </c>
      <c r="D1095" s="4" t="str">
        <f>IF(C1095="","",IFERROR(VLOOKUP(C1095,Saldo!$B$1:$C$9915,2,0),"CREAR EN SALDO"))</f>
        <v>TUERCA HEX 6.6 M10-1.5</v>
      </c>
      <c r="F1095" s="10">
        <v>1</v>
      </c>
      <c r="G1095" s="4" t="s">
        <v>6532</v>
      </c>
    </row>
    <row r="1096" spans="2:7">
      <c r="B1096" s="14">
        <v>45757</v>
      </c>
      <c r="C1096" s="3" t="s">
        <v>4390</v>
      </c>
      <c r="D1096" s="4" t="str">
        <f>IF(C1096="","",IFERROR(VLOOKUP(C1096,Saldo!$B$1:$C$9915,2,0),"CREAR EN SALDO"))</f>
        <v>TUERCA SEGURIDAD  M6</v>
      </c>
      <c r="F1096" s="10">
        <v>4</v>
      </c>
      <c r="G1096" s="4" t="s">
        <v>6532</v>
      </c>
    </row>
    <row r="1097" spans="2:7">
      <c r="B1097" s="14">
        <v>45757</v>
      </c>
      <c r="C1097" s="3" t="s">
        <v>5599</v>
      </c>
      <c r="D1097" s="4" t="str">
        <f>IF(C1097="","",IFERROR(VLOOKUP(C1097,Saldo!$B$1:$C$9915,2,0),"CREAR EN SALDO"))</f>
        <v>LUBRICANTE PENETRANTE ROST OFF</v>
      </c>
      <c r="F1097" s="10">
        <v>2</v>
      </c>
      <c r="G1097" s="4" t="s">
        <v>6532</v>
      </c>
    </row>
    <row r="1098" spans="2:7">
      <c r="B1098" s="14">
        <v>45757</v>
      </c>
      <c r="C1098" s="3" t="s">
        <v>6437</v>
      </c>
      <c r="D1098" s="4" t="str">
        <f>IF(C1098="","",IFERROR(VLOOKUP(C1098,Saldo!$B$1:$C$9915,2,0),"CREAR EN SALDO"))</f>
        <v>CREAR EN SALDO</v>
      </c>
      <c r="F1098" s="10">
        <v>6</v>
      </c>
      <c r="G1098" s="4" t="s">
        <v>6532</v>
      </c>
    </row>
    <row r="1099" spans="2:7">
      <c r="B1099" s="14">
        <v>45757</v>
      </c>
      <c r="C1099" s="3" t="s">
        <v>4657</v>
      </c>
      <c r="D1099" s="4" t="str">
        <f>IF(C1099="","",IFERROR(VLOOKUP(C1099,Saldo!$B$1:$C$9915,2,0),"CREAR EN SALDO"))</f>
        <v>TERMINAL TUBULAR LARGO 1/0AWG 98069</v>
      </c>
      <c r="F1099" s="10">
        <v>2</v>
      </c>
      <c r="G1099" s="4" t="s">
        <v>6532</v>
      </c>
    </row>
    <row r="1100" spans="2:7">
      <c r="B1100" s="14">
        <v>45757</v>
      </c>
      <c r="C1100" s="3" t="s">
        <v>5118</v>
      </c>
      <c r="D1100" s="4" t="str">
        <f>IF(C1100="","",IFERROR(VLOOKUP(C1100,Saldo!$B$1:$C$9915,2,0),"CREAR EN SALDO"))</f>
        <v>GRASA BLANCA HHS SPRAY</v>
      </c>
      <c r="F1100" s="10">
        <v>0</v>
      </c>
      <c r="G1100" s="4" t="s">
        <v>6532</v>
      </c>
    </row>
    <row r="1101" spans="2:7">
      <c r="B1101" s="14">
        <v>45757</v>
      </c>
      <c r="C1101" s="3" t="s">
        <v>5167</v>
      </c>
      <c r="D1101" s="4" t="str">
        <f>IF(C1101="","",IFERROR(VLOOKUP(C1101,Saldo!$B$1:$C$9915,2,0),"CREAR EN SALDO"))</f>
        <v>TERMINAL OJO AZUL 3/16 (14-16) AWG</v>
      </c>
      <c r="F1101" s="10">
        <v>3</v>
      </c>
      <c r="G1101" s="4" t="s">
        <v>6532</v>
      </c>
    </row>
    <row r="1102" spans="2:7">
      <c r="B1102" s="14">
        <v>45757</v>
      </c>
      <c r="C1102" s="3" t="s">
        <v>6376</v>
      </c>
      <c r="D1102" s="4" t="str">
        <f>IF(C1102="","",IFERROR(VLOOKUP(C1102,Saldo!$B$1:$C$9915,2,0),"CREAR EN SALDO"))</f>
        <v>CREAR EN SALDO</v>
      </c>
      <c r="F1102" s="10">
        <v>6</v>
      </c>
      <c r="G1102" s="4" t="s">
        <v>6532</v>
      </c>
    </row>
    <row r="1103" spans="2:7">
      <c r="B1103" s="14">
        <v>45757</v>
      </c>
      <c r="C1103" s="3" t="s">
        <v>5619</v>
      </c>
      <c r="D1103" s="4" t="str">
        <f>IF(C1103="","",IFERROR(VLOOKUP(C1103,Saldo!$B$1:$C$9915,2,0),"CREAR EN SALDO"))</f>
        <v>CONTACTOR AUX 2NA-2NC 24 VDC S00</v>
      </c>
      <c r="F1103" s="10">
        <v>5</v>
      </c>
      <c r="G1103" s="4" t="s">
        <v>6532</v>
      </c>
    </row>
    <row r="1104" spans="2:7">
      <c r="B1104" s="14">
        <v>45757</v>
      </c>
      <c r="C1104" s="3" t="s">
        <v>5621</v>
      </c>
      <c r="D1104" s="4" t="str">
        <f>IF(C1104="","",IFERROR(VLOOKUP(C1104,Saldo!$B$1:$C$9915,2,0),"CREAR EN SALDO"))</f>
        <v>BLOQUE CONTACTO AUX 2NA-2NC</v>
      </c>
      <c r="F1104" s="10">
        <v>4</v>
      </c>
      <c r="G1104" s="4" t="s">
        <v>6532</v>
      </c>
    </row>
    <row r="1105" spans="2:7">
      <c r="B1105" s="14">
        <v>45758</v>
      </c>
      <c r="C1105" s="3" t="s">
        <v>131</v>
      </c>
      <c r="D1105" s="4" t="str">
        <f>IF(C1105="","",IFERROR(VLOOKUP(C1105,Saldo!$B$1:$C$9915,2,0),"CREAR EN SALDO"))</f>
        <v>ANILLO DE CIERRE JF4-28 TEHCNO 31110460</v>
      </c>
      <c r="F1105" s="10">
        <v>1</v>
      </c>
      <c r="G1105" s="4" t="s">
        <v>6533</v>
      </c>
    </row>
    <row r="1106" spans="2:7">
      <c r="B1106" s="14">
        <v>45758</v>
      </c>
      <c r="C1106" s="3" t="s">
        <v>211</v>
      </c>
      <c r="D1106" s="4" t="str">
        <f>IF(C1106="","",IFERROR(VLOOKUP(C1106,Saldo!$B$1:$C$9915,2,0),"CREAR EN SALDO"))</f>
        <v>ANILLO SEGUER ROVER1 (302914100)</v>
      </c>
      <c r="F1106" s="10">
        <v>1</v>
      </c>
      <c r="G1106" s="4" t="s">
        <v>6533</v>
      </c>
    </row>
    <row r="1107" spans="2:7">
      <c r="B1107" s="14">
        <v>45758</v>
      </c>
      <c r="C1107" s="3" t="s">
        <v>344</v>
      </c>
      <c r="D1107" s="4" t="str">
        <f>IF(C1107="","",IFERROR(VLOOKUP(C1107,Saldo!$B$1:$C$9915,2,0),"CREAR EN SALDO"))</f>
        <v>BLOQUE AUX CONTACTOR 3RH1021-1HA22</v>
      </c>
      <c r="F1107" s="10">
        <v>2</v>
      </c>
      <c r="G1107" s="4" t="s">
        <v>6533</v>
      </c>
    </row>
    <row r="1108" spans="2:7">
      <c r="B1108" s="14">
        <v>45758</v>
      </c>
      <c r="C1108" s="3" t="s">
        <v>1361</v>
      </c>
      <c r="D1108" s="4" t="str">
        <f>IF(C1108="","",IFERROR(VLOOKUP(C1108,Saldo!$B$1:$C$9915,2,0),"CREAR EN SALDO"))</f>
        <v>JUNTA DE ESTANQUEIDAD (311006200)</v>
      </c>
      <c r="F1108" s="10">
        <v>6</v>
      </c>
      <c r="G1108" s="4" t="s">
        <v>6533</v>
      </c>
    </row>
    <row r="1109" spans="2:7">
      <c r="B1109" s="14">
        <v>45758</v>
      </c>
      <c r="C1109" s="3" t="s">
        <v>1367</v>
      </c>
      <c r="D1109" s="4" t="str">
        <f>IF(C1109="","",IFERROR(VLOOKUP(C1109,Saldo!$B$1:$C$9915,2,0),"CREAR EN SALDO"))</f>
        <v>JUNTA DE ESTANQUEIDAD (311025300)</v>
      </c>
      <c r="F1109" s="10">
        <v>2</v>
      </c>
      <c r="G1109" s="4" t="s">
        <v>6533</v>
      </c>
    </row>
    <row r="1110" spans="2:7">
      <c r="B1110" s="14">
        <v>45758</v>
      </c>
      <c r="C1110" s="3" t="s">
        <v>1802</v>
      </c>
      <c r="D1110" s="4" t="str">
        <f>IF(C1110="","",IFERROR(VLOOKUP(C1110,Saldo!$B$1:$C$9915,2,0),"CREAR EN SALDO"))</f>
        <v>ORING 2118 MAQUINA TECHNO</v>
      </c>
      <c r="F1110" s="10">
        <v>1</v>
      </c>
      <c r="G1110" s="4" t="s">
        <v>6533</v>
      </c>
    </row>
    <row r="1111" spans="2:7">
      <c r="B1111" s="14">
        <v>45758</v>
      </c>
      <c r="C1111" s="3" t="s">
        <v>1370</v>
      </c>
      <c r="D1111" s="4" t="str">
        <f>IF(C1111="","",IFERROR(VLOOKUP(C1111,Saldo!$B$1:$C$9915,2,0),"CREAR EN SALDO"))</f>
        <v>JUNTA DE ESTANQUEIDAD 121</v>
      </c>
      <c r="F1111" s="10">
        <v>1</v>
      </c>
      <c r="G1111" s="4" t="s">
        <v>6533</v>
      </c>
    </row>
    <row r="1112" spans="2:7">
      <c r="B1112" s="14">
        <v>45758</v>
      </c>
      <c r="C1112" s="3" t="s">
        <v>2379</v>
      </c>
      <c r="D1112" s="4" t="str">
        <f>IF(C1112="","",IFERROR(VLOOKUP(C1112,Saldo!$B$1:$C$9915,2,0),"CREAR EN SALDO"))</f>
        <v>RODAMIENTO 6000 2RS C3</v>
      </c>
      <c r="F1112" s="10">
        <v>2</v>
      </c>
      <c r="G1112" s="4" t="s">
        <v>6533</v>
      </c>
    </row>
    <row r="1113" spans="2:7">
      <c r="B1113" s="14">
        <v>45758</v>
      </c>
      <c r="C1113" s="3" t="s">
        <v>2395</v>
      </c>
      <c r="D1113" s="4" t="str">
        <f>IF(C1113="","",IFERROR(VLOOKUP(C1113,Saldo!$B$1:$C$9915,2,0),"CREAR EN SALDO"))</f>
        <v>RODAMIENTO 6005-V-TBP63</v>
      </c>
      <c r="F1113" s="10">
        <v>2</v>
      </c>
      <c r="G1113" s="4" t="s">
        <v>6533</v>
      </c>
    </row>
    <row r="1114" spans="2:7">
      <c r="B1114" s="14">
        <v>45758</v>
      </c>
      <c r="C1114" s="3" t="s">
        <v>2791</v>
      </c>
      <c r="D1114" s="4" t="str">
        <f>IF(C1114="","",IFERROR(VLOOKUP(C1114,Saldo!$B$1:$C$9915,2,0),"CREAR EN SALDO"))</f>
        <v>TAPON CILINDRO ACER FRONTAL 090120502</v>
      </c>
      <c r="F1114" s="10">
        <v>1</v>
      </c>
      <c r="G1114" s="4" t="s">
        <v>6533</v>
      </c>
    </row>
    <row r="1115" spans="2:7">
      <c r="B1115" s="14">
        <v>45758</v>
      </c>
      <c r="C1115" s="3" t="s">
        <v>5657</v>
      </c>
      <c r="D1115" s="4" t="str">
        <f>IF(C1115="","",IFERROR(VLOOKUP(C1115,Saldo!$B$1:$C$9915,2,0),"CREAR EN SALDO"))</f>
        <v>CONTROL FLUJO  1/8 X 8MM OD</v>
      </c>
      <c r="F1115" s="10">
        <v>1</v>
      </c>
      <c r="G1115" s="4" t="s">
        <v>6533</v>
      </c>
    </row>
    <row r="1116" spans="2:7">
      <c r="B1116" s="14">
        <v>45758</v>
      </c>
      <c r="C1116" s="3" t="s">
        <v>3204</v>
      </c>
      <c r="D1116" s="4" t="str">
        <f>IF(C1116="","",IFERROR(VLOOKUP(C1116,Saldo!$B$1:$C$9915,2,0),"CREAR EN SALDO"))</f>
        <v>ZCRN ABRAZADERA 30-48 3-3.1/2" (65-89MM)</v>
      </c>
      <c r="F1116" s="10">
        <v>5</v>
      </c>
      <c r="G1116" s="4" t="s">
        <v>6533</v>
      </c>
    </row>
    <row r="1117" spans="2:7">
      <c r="B1117" s="14">
        <v>45758</v>
      </c>
      <c r="C1117" s="3" t="s">
        <v>3289</v>
      </c>
      <c r="D1117" s="4" t="str">
        <f>IF(C1117="","",IFERROR(VLOOKUP(C1117,Saldo!$B$1:$C$9915,2,0),"CREAR EN SALDO"))</f>
        <v>2901A0365 RODAMIENTO 608 2RS</v>
      </c>
      <c r="F1117" s="10">
        <v>8</v>
      </c>
      <c r="G1117" s="4" t="s">
        <v>6533</v>
      </c>
    </row>
    <row r="1118" spans="2:7">
      <c r="B1118" s="14">
        <v>45758</v>
      </c>
      <c r="C1118" s="3" t="s">
        <v>3846</v>
      </c>
      <c r="D1118" s="4" t="str">
        <f>IF(C1118="","",IFERROR(VLOOKUP(C1118,Saldo!$B$1:$C$9915,2,0),"CREAR EN SALDO"))</f>
        <v>AMARRA PLASTICA 82CM T32 BLANCA</v>
      </c>
      <c r="F1118" s="10">
        <v>14</v>
      </c>
      <c r="G1118" s="4" t="s">
        <v>6533</v>
      </c>
    </row>
    <row r="1119" spans="2:7">
      <c r="B1119" s="14">
        <v>45758</v>
      </c>
      <c r="C1119" s="3" t="s">
        <v>4015</v>
      </c>
      <c r="D1119" s="4" t="str">
        <f>IF(C1119="","",IFERROR(VLOOKUP(C1119,Saldo!$B$1:$C$9915,2,0),"CREAR EN SALDO"))</f>
        <v>RODAMIENTO 635 2RS.TECHNO</v>
      </c>
      <c r="F1119" s="10">
        <v>1</v>
      </c>
      <c r="G1119" s="4" t="s">
        <v>6533</v>
      </c>
    </row>
    <row r="1120" spans="2:7">
      <c r="B1120" s="14">
        <v>45758</v>
      </c>
      <c r="C1120" s="3" t="s">
        <v>4107</v>
      </c>
      <c r="D1120" s="4" t="str">
        <f>IF(C1120="","",IFERROR(VLOOKUP(C1120,Saldo!$B$1:$C$9915,2,0),"CREAR EN SALDO"))</f>
        <v>RACOR UNION REDUCCION 6 A 4 MM OD</v>
      </c>
      <c r="F1120" s="10">
        <v>1</v>
      </c>
      <c r="G1120" s="4" t="s">
        <v>6533</v>
      </c>
    </row>
    <row r="1121" spans="1:7">
      <c r="B1121" s="14">
        <v>45758</v>
      </c>
      <c r="C1121" s="3" t="s">
        <v>4280</v>
      </c>
      <c r="D1121" s="4" t="str">
        <f>IF(C1121="","",IFERROR(VLOOKUP(C1121,Saldo!$B$1:$C$9915,2,0),"CREAR EN SALDO"))</f>
        <v>TORNILLO BCC 5X25MM</v>
      </c>
      <c r="F1121" s="10">
        <v>7</v>
      </c>
      <c r="G1121" s="4" t="s">
        <v>6533</v>
      </c>
    </row>
    <row r="1122" spans="1:7">
      <c r="B1122" s="14">
        <v>45758</v>
      </c>
      <c r="C1122" s="3" t="s">
        <v>6377</v>
      </c>
      <c r="D1122" s="4" t="str">
        <f>IF(C1122="","",IFERROR(VLOOKUP(C1122,Saldo!$B$1:$C$9915,2,0),"CREAR EN SALDO"))</f>
        <v>CREAR EN SALDO</v>
      </c>
      <c r="F1122" s="10">
        <v>3</v>
      </c>
      <c r="G1122" s="4" t="s">
        <v>6533</v>
      </c>
    </row>
    <row r="1123" spans="1:7">
      <c r="B1123" s="14">
        <v>45758</v>
      </c>
      <c r="C1123" s="3" t="s">
        <v>4290</v>
      </c>
      <c r="D1123" s="4" t="str">
        <f>IF(C1123="","",IFERROR(VLOOKUP(C1123,Saldo!$B$1:$C$9915,2,0),"CREAR EN SALDO"))</f>
        <v>TORNILLO BCC 5X60MM</v>
      </c>
      <c r="F1123" s="10">
        <v>2</v>
      </c>
      <c r="G1123" s="4" t="s">
        <v>6533</v>
      </c>
    </row>
    <row r="1124" spans="1:7">
      <c r="B1124" s="14">
        <v>45758</v>
      </c>
      <c r="C1124" s="3" t="s">
        <v>6472</v>
      </c>
      <c r="D1124" s="4" t="str">
        <f>IF(C1124="","",IFERROR(VLOOKUP(C1124,Saldo!$B$1:$C$9915,2,0),"CREAR EN SALDO"))</f>
        <v>CREAR EN SALDO</v>
      </c>
      <c r="F1124" s="10">
        <v>1</v>
      </c>
      <c r="G1124" s="4" t="s">
        <v>6533</v>
      </c>
    </row>
    <row r="1125" spans="1:7">
      <c r="B1125" s="14">
        <v>45758</v>
      </c>
      <c r="C1125" s="3" t="s">
        <v>4335</v>
      </c>
      <c r="D1125" s="4" t="str">
        <f>IF(C1125="","",IFERROR(VLOOKUP(C1125,Saldo!$B$1:$C$9915,2,0),"CREAR EN SALDO"))</f>
        <v>TORNILLO BCP 3X12 MM</v>
      </c>
      <c r="F1125" s="10">
        <v>4</v>
      </c>
      <c r="G1125" s="4" t="s">
        <v>6533</v>
      </c>
    </row>
    <row r="1126" spans="1:7">
      <c r="B1126" s="14">
        <v>45758</v>
      </c>
      <c r="C1126" s="3" t="s">
        <v>4370</v>
      </c>
      <c r="D1126" s="4" t="str">
        <f>IF(C1126="","",IFERROR(VLOOKUP(C1126,Saldo!$B$1:$C$9915,2,0),"CREAR EN SALDO"))</f>
        <v>TUERCA HEX 6.6 M3</v>
      </c>
      <c r="F1126" s="10">
        <v>3</v>
      </c>
      <c r="G1126" s="4" t="s">
        <v>6533</v>
      </c>
    </row>
    <row r="1127" spans="1:7">
      <c r="B1127" s="14">
        <v>45758</v>
      </c>
      <c r="C1127" s="3" t="s">
        <v>4372</v>
      </c>
      <c r="D1127" s="4" t="str">
        <f>IF(C1127="","",IFERROR(VLOOKUP(C1127,Saldo!$B$1:$C$9915,2,0),"CREAR EN SALDO"))</f>
        <v>TUERCA HEX 6.6 M5-0.8</v>
      </c>
      <c r="F1127" s="10">
        <v>14</v>
      </c>
      <c r="G1127" s="4" t="s">
        <v>6533</v>
      </c>
    </row>
    <row r="1128" spans="1:7">
      <c r="B1128" s="14">
        <v>45758</v>
      </c>
      <c r="C1128" s="3" t="s">
        <v>4376</v>
      </c>
      <c r="D1128" s="4" t="str">
        <f>IF(C1128="","",IFERROR(VLOOKUP(C1128,Saldo!$B$1:$C$9915,2,0),"CREAR EN SALDO"))</f>
        <v>TUERCA HEX 6.6 M10-1.5</v>
      </c>
      <c r="F1128" s="10">
        <v>2</v>
      </c>
      <c r="G1128" s="4" t="s">
        <v>6533</v>
      </c>
    </row>
    <row r="1129" spans="1:7">
      <c r="B1129" s="14">
        <v>45758</v>
      </c>
      <c r="C1129" s="3" t="s">
        <v>4584</v>
      </c>
      <c r="D1129" s="4" t="str">
        <f>IF(C1129="","",IFERROR(VLOOKUP(C1129,Saldo!$B$1:$C$9915,2,0),"CREAR EN SALDO"))</f>
        <v>ARANDELA PLANA 3.2X10X8MM DIN 522</v>
      </c>
      <c r="F1129" s="10">
        <v>4</v>
      </c>
      <c r="G1129" s="4" t="s">
        <v>6533</v>
      </c>
    </row>
    <row r="1130" spans="1:7">
      <c r="B1130" s="14">
        <v>45758</v>
      </c>
      <c r="C1130" s="3" t="s">
        <v>4597</v>
      </c>
      <c r="D1130" s="4" t="str">
        <f>IF(C1130="","",IFERROR(VLOOKUP(C1130,Saldo!$B$1:$C$9915,2,0),"CREAR EN SALDO"))</f>
        <v>WASA ZN 12MM</v>
      </c>
      <c r="F1130" s="10">
        <v>4</v>
      </c>
      <c r="G1130" s="4" t="s">
        <v>6533</v>
      </c>
    </row>
    <row r="1131" spans="1:7">
      <c r="B1131" s="14">
        <v>45758</v>
      </c>
      <c r="C1131" s="3" t="s">
        <v>4616</v>
      </c>
      <c r="D1131" s="4" t="str">
        <f>IF(C1131="","",IFERROR(VLOOKUP(C1131,Saldo!$B$1:$C$9915,2,0),"CREAR EN SALDO"))</f>
        <v>TORNILLO HEX 10X70MM</v>
      </c>
      <c r="F1131" s="10">
        <v>3</v>
      </c>
      <c r="G1131" s="4" t="s">
        <v>6533</v>
      </c>
    </row>
    <row r="1132" spans="1:7">
      <c r="B1132" s="14">
        <v>45758</v>
      </c>
      <c r="C1132" s="3" t="s">
        <v>4911</v>
      </c>
      <c r="D1132" s="4" t="str">
        <f>IF(C1132="","",IFERROR(VLOOKUP(C1132,Saldo!$B$1:$C$9915,2,0),"CREAR EN SALDO"))</f>
        <v>ANILLO SEEGER I-19</v>
      </c>
      <c r="F1132" s="10">
        <v>1</v>
      </c>
      <c r="G1132" s="4" t="s">
        <v>6533</v>
      </c>
    </row>
    <row r="1133" spans="1:7">
      <c r="A1133" s="5">
        <v>45758</v>
      </c>
      <c r="C1133" s="3" t="s">
        <v>2387</v>
      </c>
      <c r="D1133" s="4" t="str">
        <f>IF(C1133="","",IFERROR(VLOOKUP(C1133,Saldo!$B$1:$C$9915,2,0),"CREAR EN SALDO"))</f>
        <v>2903A0041 RODAMIENTO 6002 2RS–C3</v>
      </c>
      <c r="E1133" s="9">
        <v>4</v>
      </c>
      <c r="G1133" s="4" t="s">
        <v>6534</v>
      </c>
    </row>
    <row r="1134" spans="1:7">
      <c r="A1134" s="5">
        <v>45758</v>
      </c>
      <c r="C1134" s="3" t="s">
        <v>2339</v>
      </c>
      <c r="D1134" s="4" t="str">
        <f>IF(C1134="","",IFERROR(VLOOKUP(C1134,Saldo!$B$1:$C$9915,2,0),"CREAR EN SALDO"))</f>
        <v>RODAMIENTO 16006 Z/C3</v>
      </c>
      <c r="E1134" s="9">
        <v>4</v>
      </c>
      <c r="G1134" s="4" t="s">
        <v>6534</v>
      </c>
    </row>
    <row r="1135" spans="1:7">
      <c r="A1135" s="5">
        <v>45758</v>
      </c>
      <c r="C1135" s="3" t="s">
        <v>3121</v>
      </c>
      <c r="D1135" s="4" t="str">
        <f>IF(C1135="","",IFERROR(VLOOKUP(C1135,Saldo!$B$1:$C$9915,2,0),"CREAR EN SALDO"))</f>
        <v>RODAMIENTO 6005 2RS C3</v>
      </c>
      <c r="E1135" s="9">
        <v>4</v>
      </c>
      <c r="G1135" s="4" t="s">
        <v>6534</v>
      </c>
    </row>
    <row r="1136" spans="1:7">
      <c r="A1136" s="5">
        <v>45758</v>
      </c>
      <c r="C1136" s="3" t="s">
        <v>3464</v>
      </c>
      <c r="D1136" s="4" t="str">
        <f>IF(C1136="","",IFERROR(VLOOKUP(C1136,Saldo!$B$1:$C$9915,2,0),"CREAR EN SALDO"))</f>
        <v>RODAMIENTO 6206LLUC3/L627</v>
      </c>
      <c r="E1136" s="9">
        <v>2</v>
      </c>
      <c r="G1136" s="4" t="s">
        <v>6535</v>
      </c>
    </row>
    <row r="1137" spans="1:7">
      <c r="A1137" s="5">
        <v>45758</v>
      </c>
      <c r="C1137" s="3" t="s">
        <v>3607</v>
      </c>
      <c r="D1137" s="4" t="str">
        <f>IF(C1137="","",IFERROR(VLOOKUP(C1137,Saldo!$B$1:$C$9915,2,0),"CREAR EN SALDO"))</f>
        <v>2901A0055 RODAMIENTO 6003 2RS</v>
      </c>
      <c r="E1137" s="9">
        <v>16</v>
      </c>
      <c r="G1137" s="4" t="s">
        <v>6535</v>
      </c>
    </row>
    <row r="1138" spans="1:7">
      <c r="A1138" s="5">
        <v>45758</v>
      </c>
      <c r="C1138" s="3" t="s">
        <v>5659</v>
      </c>
      <c r="D1138" s="4" t="str">
        <f>IF(C1138="","",IFERROR(VLOOKUP(C1138,Saldo!$B$1:$C$9915,2,0),"CREAR EN SALDO"))</f>
        <v>RODAMIENTO UC 206 D1 EJE 30MM</v>
      </c>
      <c r="E1138" s="9">
        <v>4</v>
      </c>
      <c r="G1138" s="4" t="s">
        <v>6535</v>
      </c>
    </row>
    <row r="1139" spans="1:7">
      <c r="A1139" s="5">
        <v>45758</v>
      </c>
      <c r="C1139" s="3" t="s">
        <v>2376</v>
      </c>
      <c r="D1139" s="4" t="str">
        <f>IF(C1139="","",IFERROR(VLOOKUP(C1139,Saldo!$B$1:$C$9915,2,0),"CREAR EN SALDO"))</f>
        <v>RODAMIENTO 3205 A 2RS C3</v>
      </c>
      <c r="E1139" s="9">
        <v>2</v>
      </c>
      <c r="G1139" s="4" t="s">
        <v>6535</v>
      </c>
    </row>
    <row r="1140" spans="1:7">
      <c r="A1140" s="5">
        <v>45761</v>
      </c>
      <c r="C1140" s="3" t="s">
        <v>5483</v>
      </c>
      <c r="D1140" s="4" t="str">
        <f>IF(C1140="","",IFERROR(VLOOKUP(C1140,Saldo!$B$1:$C$9915,2,0),"CREAR EN SALDO"))</f>
        <v>Solvo Rust 30 ml (afloja todo)</v>
      </c>
      <c r="E1140" s="9">
        <v>6</v>
      </c>
      <c r="G1140" s="4" t="s">
        <v>6536</v>
      </c>
    </row>
    <row r="1141" spans="1:7">
      <c r="A1141" s="5">
        <v>45762</v>
      </c>
      <c r="C1141" s="3" t="s">
        <v>5576</v>
      </c>
      <c r="D1141" s="4" t="str">
        <f>IF(C1141="","",IFERROR(VLOOKUP(C1141,Saldo!$B$1:$C$9915,2,0),"CREAR EN SALDO"))</f>
        <v>CONTROL DE FLUJO 1/8X6MM</v>
      </c>
      <c r="E1141" s="9">
        <v>4</v>
      </c>
      <c r="G1141" s="4" t="s">
        <v>6537</v>
      </c>
    </row>
    <row r="1142" spans="1:7">
      <c r="A1142" s="5">
        <v>45762</v>
      </c>
      <c r="C1142" s="3" t="s">
        <v>3861</v>
      </c>
      <c r="D1142" s="4" t="str">
        <f>IF(C1142="","",IFERROR(VLOOKUP(C1142,Saldo!$B$1:$C$9915,2,0),"CREAR EN SALDO"))</f>
        <v>VALVULA CONTROL FLUJO 5X4MM (T2904M5P)</v>
      </c>
      <c r="E1142" s="9">
        <v>4</v>
      </c>
      <c r="G1142" s="4" t="s">
        <v>6537</v>
      </c>
    </row>
    <row r="1143" spans="1:7">
      <c r="A1143" s="5">
        <v>45762</v>
      </c>
      <c r="C1143" s="3" t="s">
        <v>4441</v>
      </c>
      <c r="D1143" s="4" t="str">
        <f>IF(C1143="","",IFERROR(VLOOKUP(C1143,Saldo!$B$1:$C$9915,2,0),"CREAR EN SALDO"))</f>
        <v>VALVULA FUNCION“0”CONX 1/4 NPT 7–145 PSI</v>
      </c>
      <c r="E1143" s="9">
        <v>2</v>
      </c>
      <c r="G1143" s="4" t="s">
        <v>6537</v>
      </c>
    </row>
    <row r="1144" spans="1:7">
      <c r="B1144" s="14">
        <v>45763</v>
      </c>
      <c r="C1144" s="3" t="s">
        <v>131</v>
      </c>
      <c r="D1144" s="4" t="str">
        <f>IF(C1144="","",IFERROR(VLOOKUP(C1144,Saldo!$B$1:$C$9915,2,0),"CREAR EN SALDO"))</f>
        <v>ANILLO DE CIERRE JF4-28 TEHCNO 31110460</v>
      </c>
      <c r="F1144" s="10">
        <v>1</v>
      </c>
      <c r="G1144" s="4" t="s">
        <v>6538</v>
      </c>
    </row>
    <row r="1145" spans="1:7">
      <c r="B1145" s="14">
        <v>45763</v>
      </c>
      <c r="C1145" s="3" t="s">
        <v>424</v>
      </c>
      <c r="D1145" s="4" t="str">
        <f>IF(C1145="","",IFERROR(VLOOKUP(C1145,Saldo!$B$1:$C$9915,2,0),"CREAR EN SALDO"))</f>
        <v>BREAKER MONOPOLAR 20A</v>
      </c>
      <c r="F1145" s="10">
        <v>1</v>
      </c>
      <c r="G1145" s="4" t="s">
        <v>6538</v>
      </c>
    </row>
    <row r="1146" spans="1:7">
      <c r="B1146" s="14">
        <v>45763</v>
      </c>
      <c r="C1146" s="3" t="s">
        <v>688</v>
      </c>
      <c r="D1146" s="4" t="str">
        <f>IF(C1146="","",IFERROR(VLOOKUP(C1146,Saldo!$B$1:$C$9915,2,0),"CREAR EN SALDO"))</f>
        <v>CINTA MORESE MATRIX 1/2"X10-14X295 ROJA</v>
      </c>
      <c r="F1146" s="10">
        <v>4</v>
      </c>
      <c r="G1146" s="4" t="s">
        <v>6538</v>
      </c>
    </row>
    <row r="1147" spans="1:7">
      <c r="B1147" s="14">
        <v>45763</v>
      </c>
      <c r="C1147" s="3" t="s">
        <v>875</v>
      </c>
      <c r="D1147" s="4" t="str">
        <f>IF(C1147="","",IFERROR(VLOOKUP(C1147,Saldo!$B$1:$C$9915,2,0),"CREAR EN SALDO"))</f>
        <v>DISCO DE LIMPIEZA D=150</v>
      </c>
      <c r="F1147" s="10">
        <v>1</v>
      </c>
      <c r="G1147" s="4" t="s">
        <v>6538</v>
      </c>
    </row>
    <row r="1148" spans="1:7">
      <c r="B1148" s="14">
        <v>45763</v>
      </c>
      <c r="C1148" s="3" t="s">
        <v>1018</v>
      </c>
      <c r="D1148" s="4" t="str">
        <f>IF(C1148="","",IFERROR(VLOOKUP(C1148,Saldo!$B$1:$C$9915,2,0),"CREAR EN SALDO"))</f>
        <v>ESPATULA 3"</v>
      </c>
      <c r="F1148" s="10">
        <v>4</v>
      </c>
      <c r="G1148" s="4" t="s">
        <v>6538</v>
      </c>
    </row>
    <row r="1149" spans="1:7">
      <c r="B1149" s="14">
        <v>45763</v>
      </c>
      <c r="C1149" s="3" t="s">
        <v>1100</v>
      </c>
      <c r="D1149" s="4" t="str">
        <f>IF(C1149="","",IFERROR(VLOOKUP(C1149,Saldo!$B$1:$C$9915,2,0),"CREAR EN SALDO"))</f>
        <v>FUSIBLE CAPSULA 6A 10x38</v>
      </c>
      <c r="F1149" s="10">
        <v>1</v>
      </c>
      <c r="G1149" s="4" t="s">
        <v>6538</v>
      </c>
    </row>
    <row r="1150" spans="1:7">
      <c r="B1150" s="14">
        <v>45763</v>
      </c>
      <c r="C1150" s="3" t="s">
        <v>1592</v>
      </c>
      <c r="D1150" s="4" t="str">
        <f>IF(C1150="","",IFERROR(VLOOKUP(C1150,Saldo!$B$1:$C$9915,2,0),"CREAR EN SALDO"))</f>
        <v>LLAVE ALLEN 5MM</v>
      </c>
      <c r="F1150" s="10">
        <v>1</v>
      </c>
      <c r="G1150" s="4" t="s">
        <v>6538</v>
      </c>
    </row>
    <row r="1151" spans="1:7">
      <c r="B1151" s="14">
        <v>45763</v>
      </c>
      <c r="C1151" s="3" t="s">
        <v>1611</v>
      </c>
      <c r="D1151" s="4" t="str">
        <f>IF(C1151="","",IFERROR(VLOOKUP(C1151,Saldo!$B$1:$C$9915,2,0),"CREAR EN SALDO"))</f>
        <v>MANGUERA ESPIRALADA DE 6 PULGADAS</v>
      </c>
      <c r="F1151" s="10">
        <v>11</v>
      </c>
      <c r="G1151" s="4" t="s">
        <v>6538</v>
      </c>
    </row>
    <row r="1152" spans="1:7">
      <c r="B1152" s="14">
        <v>45763</v>
      </c>
      <c r="C1152" s="3" t="s">
        <v>3074</v>
      </c>
      <c r="D1152" s="4" t="str">
        <f>IF(C1152="","",IFERROR(VLOOKUP(C1152,Saldo!$B$1:$C$9915,2,0),"CREAR EN SALDO"))</f>
        <v>MANGUERA POLIURETANO COBRIZADA. DE 5"</v>
      </c>
      <c r="F1152" s="10" t="s">
        <v>6539</v>
      </c>
      <c r="G1152" s="4" t="s">
        <v>6538</v>
      </c>
    </row>
    <row r="1153" spans="2:7">
      <c r="B1153" s="14">
        <v>45763</v>
      </c>
      <c r="C1153" s="3" t="s">
        <v>3128</v>
      </c>
      <c r="D1153" s="4" t="str">
        <f>IF(C1153="","",IFERROR(VLOOKUP(C1153,Saldo!$B$1:$C$9915,2,0),"CREAR EN SALDO"))</f>
        <v>LLAVE HEXAGONAL TIPO "T" 6MM SATA</v>
      </c>
      <c r="F1153" s="10">
        <v>1</v>
      </c>
      <c r="G1153" s="4" t="s">
        <v>6538</v>
      </c>
    </row>
    <row r="1154" spans="2:7">
      <c r="B1154" s="14">
        <v>45763</v>
      </c>
      <c r="C1154" s="3" t="s">
        <v>5576</v>
      </c>
      <c r="D1154" s="4" t="str">
        <f>IF(C1154="","",IFERROR(VLOOKUP(C1154,Saldo!$B$1:$C$9915,2,0),"CREAR EN SALDO"))</f>
        <v>CONTROL DE FLUJO 1/8X6MM</v>
      </c>
      <c r="F1154" s="10">
        <v>4</v>
      </c>
      <c r="G1154" s="4" t="s">
        <v>6538</v>
      </c>
    </row>
    <row r="1155" spans="2:7">
      <c r="B1155" s="14">
        <v>45763</v>
      </c>
      <c r="C1155" s="3" t="s">
        <v>3168</v>
      </c>
      <c r="D1155" s="4" t="str">
        <f>IF(C1155="","",IFERROR(VLOOKUP(C1155,Saldo!$B$1:$C$9915,2,0),"CREAR EN SALDO"))</f>
        <v>CINTA AISLANTE SUPER 33 SCOTCH MARCA 3M</v>
      </c>
      <c r="F1155" s="10">
        <v>1</v>
      </c>
      <c r="G1155" s="4" t="s">
        <v>6538</v>
      </c>
    </row>
    <row r="1156" spans="2:7">
      <c r="B1156" s="14">
        <v>45763</v>
      </c>
      <c r="C1156" s="3" t="s">
        <v>3171</v>
      </c>
      <c r="D1156" s="4" t="str">
        <f>IF(C1156="","",IFERROR(VLOOKUP(C1156,Saldo!$B$1:$C$9915,2,0),"CREAR EN SALDO"))</f>
        <v>LIMPIADOR ELECTRONICO</v>
      </c>
      <c r="F1156" s="10">
        <v>4</v>
      </c>
      <c r="G1156" s="4" t="s">
        <v>6538</v>
      </c>
    </row>
    <row r="1157" spans="2:7">
      <c r="B1157" s="14">
        <v>45763</v>
      </c>
      <c r="C1157" s="3" t="s">
        <v>3264</v>
      </c>
      <c r="D1157" s="4" t="str">
        <f>IF(C1157="","",IFERROR(VLOOKUP(C1157,Saldo!$B$1:$C$9915,2,0),"CREAR EN SALDO"))</f>
        <v>ARANDELA PLANA M10X20X2 DIN 125</v>
      </c>
      <c r="F1157" s="10">
        <v>2</v>
      </c>
      <c r="G1157" s="4" t="s">
        <v>6538</v>
      </c>
    </row>
    <row r="1158" spans="2:7">
      <c r="B1158" s="14">
        <v>45763</v>
      </c>
      <c r="C1158" s="3" t="s">
        <v>5565</v>
      </c>
      <c r="D1158" s="4" t="str">
        <f>IF(C1158="","",IFERROR(VLOOKUP(C1158,Saldo!$B$1:$C$9915,2,0),"CREAR EN SALDO"))</f>
        <v>290102300 RODAMIENTO 6001   2RS1  12- 28</v>
      </c>
      <c r="F1158" s="10">
        <v>4</v>
      </c>
      <c r="G1158" s="4" t="s">
        <v>6538</v>
      </c>
    </row>
    <row r="1159" spans="2:7">
      <c r="B1159" s="14">
        <v>45763</v>
      </c>
      <c r="C1159" s="3" t="s">
        <v>3554</v>
      </c>
      <c r="D1159" s="4" t="str">
        <f>IF(C1159="","",IFERROR(VLOOKUP(C1159,Saldo!$B$1:$C$9915,2,0),"CREAR EN SALDO"))</f>
        <v>290101200 RODAMIENTO 6205   2RS1  25- 52</v>
      </c>
      <c r="F1159" s="10">
        <v>2</v>
      </c>
      <c r="G1159" s="4" t="s">
        <v>6538</v>
      </c>
    </row>
    <row r="1160" spans="2:7">
      <c r="B1160" s="14">
        <v>45763</v>
      </c>
      <c r="C1160" s="3" t="s">
        <v>3581</v>
      </c>
      <c r="D1160" s="4" t="str">
        <f>IF(C1160="","",IFERROR(VLOOKUP(C1160,Saldo!$B$1:$C$9915,2,0),"CREAR EN SALDO"))</f>
        <v>K1101K0009 MANDRIL CONDUCIDO</v>
      </c>
      <c r="F1160" s="10">
        <v>10</v>
      </c>
      <c r="G1160" s="4" t="s">
        <v>6538</v>
      </c>
    </row>
    <row r="1161" spans="2:7">
      <c r="B1161" s="14">
        <v>45763</v>
      </c>
      <c r="C1161" s="3" t="s">
        <v>3588</v>
      </c>
      <c r="D1161" s="4" t="str">
        <f>IF(C1161="","",IFERROR(VLOOKUP(C1161,Saldo!$B$1:$C$9915,2,0),"CREAR EN SALDO"))</f>
        <v>K1101K0010 conjunto de mandriles</v>
      </c>
      <c r="F1161" s="10">
        <v>10</v>
      </c>
      <c r="G1161" s="4" t="s">
        <v>6538</v>
      </c>
    </row>
    <row r="1162" spans="2:7">
      <c r="B1162" s="14">
        <v>45763</v>
      </c>
      <c r="C1162" s="3" t="s">
        <v>3794</v>
      </c>
      <c r="D1162" s="4" t="str">
        <f>IF(C1162="","",IFERROR(VLOOKUP(C1162,Saldo!$B$1:$C$9915,2,0),"CREAR EN SALDO"))</f>
        <v>RACOR UNION CODO 4MM OD</v>
      </c>
      <c r="F1162" s="10">
        <v>1</v>
      </c>
      <c r="G1162" s="4" t="s">
        <v>6538</v>
      </c>
    </row>
    <row r="1163" spans="2:7">
      <c r="B1163" s="14">
        <v>45763</v>
      </c>
      <c r="C1163" s="3" t="s">
        <v>3803</v>
      </c>
      <c r="D1163" s="4" t="str">
        <f>IF(C1163="","",IFERROR(VLOOKUP(C1163,Saldo!$B$1:$C$9915,2,0),"CREAR EN SALDO"))</f>
        <v>RACOR UNION RECTO 6MM OD</v>
      </c>
      <c r="F1163" s="10">
        <v>1</v>
      </c>
      <c r="G1163" s="4" t="s">
        <v>6538</v>
      </c>
    </row>
    <row r="1164" spans="2:7">
      <c r="B1164" s="14">
        <v>45763</v>
      </c>
      <c r="C1164" s="3" t="s">
        <v>3817</v>
      </c>
      <c r="D1164" s="4" t="str">
        <f>IF(C1164="","",IFERROR(VLOOKUP(C1164,Saldo!$B$1:$C$9915,2,0),"CREAR EN SALDO"))</f>
        <v>LUBRICANTE AEROSOL WD-40-11 OZ</v>
      </c>
      <c r="F1164" s="10">
        <v>1</v>
      </c>
      <c r="G1164" s="4" t="s">
        <v>6538</v>
      </c>
    </row>
    <row r="1165" spans="2:7">
      <c r="B1165" s="14">
        <v>45763</v>
      </c>
      <c r="C1165" s="3" t="s">
        <v>3838</v>
      </c>
      <c r="D1165" s="4" t="str">
        <f>IF(C1165="","",IFERROR(VLOOKUP(C1165,Saldo!$B$1:$C$9915,2,0),"CREAR EN SALDO"))</f>
        <v>AMARRA PLASTICA 20CM T8 BLANCA</v>
      </c>
      <c r="F1165" s="10">
        <v>4</v>
      </c>
      <c r="G1165" s="4" t="s">
        <v>6538</v>
      </c>
    </row>
    <row r="1166" spans="2:7">
      <c r="B1166" s="14">
        <v>45763</v>
      </c>
      <c r="C1166" s="3" t="s">
        <v>3843</v>
      </c>
      <c r="D1166" s="4" t="str">
        <f>IF(C1166="","",IFERROR(VLOOKUP(C1166,Saldo!$B$1:$C$9915,2,0),"CREAR EN SALDO"))</f>
        <v>AMARRA PLASTICA 30CM T12 BLANCA</v>
      </c>
      <c r="F1166" s="10">
        <v>27</v>
      </c>
      <c r="G1166" s="4" t="s">
        <v>6538</v>
      </c>
    </row>
    <row r="1167" spans="2:7">
      <c r="B1167" s="14">
        <v>45763</v>
      </c>
      <c r="C1167" s="3" t="s">
        <v>3846</v>
      </c>
      <c r="D1167" s="4" t="str">
        <f>IF(C1167="","",IFERROR(VLOOKUP(C1167,Saldo!$B$1:$C$9915,2,0),"CREAR EN SALDO"))</f>
        <v>AMARRA PLASTICA 82CM T32 BLANCA</v>
      </c>
      <c r="F1167" s="10">
        <v>5</v>
      </c>
      <c r="G1167" s="4" t="s">
        <v>6538</v>
      </c>
    </row>
    <row r="1168" spans="2:7">
      <c r="B1168" s="14">
        <v>45763</v>
      </c>
      <c r="C1168" s="3" t="s">
        <v>4280</v>
      </c>
      <c r="D1168" s="4" t="str">
        <f>IF(C1168="","",IFERROR(VLOOKUP(C1168,Saldo!$B$1:$C$9915,2,0),"CREAR EN SALDO"))</f>
        <v>TORNILLO BCC 5X25MM</v>
      </c>
      <c r="F1168" s="10">
        <v>4</v>
      </c>
      <c r="G1168" s="4" t="s">
        <v>6538</v>
      </c>
    </row>
    <row r="1169" spans="1:7">
      <c r="A1169" s="5"/>
      <c r="B1169" s="14">
        <v>45763</v>
      </c>
      <c r="C1169" s="3" t="s">
        <v>4282</v>
      </c>
      <c r="D1169" s="4" t="str">
        <f>IF(C1169="","",IFERROR(VLOOKUP(C1169,Saldo!$B$1:$C$9915,2,0),"CREAR EN SALDO"))</f>
        <v>TORNILLO BCC 5X30MM</v>
      </c>
      <c r="F1169" s="10">
        <v>4</v>
      </c>
      <c r="G1169" s="4" t="s">
        <v>6538</v>
      </c>
    </row>
    <row r="1170" spans="1:7">
      <c r="B1170" s="14">
        <v>45763</v>
      </c>
      <c r="C1170" s="3" t="s">
        <v>4372</v>
      </c>
      <c r="D1170" s="4" t="str">
        <f>IF(C1170="","",IFERROR(VLOOKUP(C1170,Saldo!$B$1:$C$9915,2,0),"CREAR EN SALDO"))</f>
        <v>TUERCA HEX 6.6 M5-0.8</v>
      </c>
      <c r="F1170" s="10">
        <v>4</v>
      </c>
      <c r="G1170" s="4" t="s">
        <v>6538</v>
      </c>
    </row>
    <row r="1171" spans="1:7">
      <c r="B1171" s="14">
        <v>45763</v>
      </c>
      <c r="C1171" s="3" t="s">
        <v>4390</v>
      </c>
      <c r="D1171" s="4" t="str">
        <f>IF(C1171="","",IFERROR(VLOOKUP(C1171,Saldo!$B$1:$C$9915,2,0),"CREAR EN SALDO"))</f>
        <v>TUERCA SEGURIDAD  M6</v>
      </c>
      <c r="F1171" s="10">
        <v>5</v>
      </c>
      <c r="G1171" s="4" t="s">
        <v>6538</v>
      </c>
    </row>
    <row r="1172" spans="1:7">
      <c r="B1172" s="14">
        <v>45763</v>
      </c>
      <c r="C1172" s="3" t="s">
        <v>6524</v>
      </c>
      <c r="D1172" s="4" t="str">
        <f>IF(C1172="","",IFERROR(VLOOKUP(C1172,Saldo!$B$1:$C$9915,2,0),"CREAR EN SALDO"))</f>
        <v>CREAR EN SALDO</v>
      </c>
      <c r="F1172" s="10">
        <v>1</v>
      </c>
      <c r="G1172" s="4" t="s">
        <v>6538</v>
      </c>
    </row>
    <row r="1173" spans="1:7">
      <c r="B1173" s="14">
        <v>45763</v>
      </c>
      <c r="C1173" s="3" t="s">
        <v>4484</v>
      </c>
      <c r="D1173" s="4" t="str">
        <f>IF(C1173="","",IFERROR(VLOOKUP(C1173,Saldo!$B$1:$C$9915,2,0),"CREAR EN SALDO"))</f>
        <v>301900200 ARANDELA PLANA 4,3 UNI-6592</v>
      </c>
      <c r="F1173" s="10">
        <v>4</v>
      </c>
      <c r="G1173" s="4" t="s">
        <v>6538</v>
      </c>
    </row>
    <row r="1174" spans="1:7">
      <c r="B1174" s="14">
        <v>45763</v>
      </c>
      <c r="C1174" s="3" t="s">
        <v>5599</v>
      </c>
      <c r="D1174" s="4" t="str">
        <f>IF(C1174="","",IFERROR(VLOOKUP(C1174,Saldo!$B$1:$C$9915,2,0),"CREAR EN SALDO"))</f>
        <v>LUBRICANTE PENETRANTE ROST OFF</v>
      </c>
      <c r="F1174" s="10">
        <v>1</v>
      </c>
      <c r="G1174" s="4" t="s">
        <v>6538</v>
      </c>
    </row>
    <row r="1175" spans="1:7">
      <c r="B1175" s="14">
        <v>45763</v>
      </c>
      <c r="C1175" s="3" t="s">
        <v>6382</v>
      </c>
      <c r="D1175" s="4" t="str">
        <f>IF(C1175="","",IFERROR(VLOOKUP(C1175,Saldo!$B$1:$C$9915,2,0),"CREAR EN SALDO"))</f>
        <v>CREAR EN SALDO</v>
      </c>
      <c r="F1175" s="10">
        <v>5</v>
      </c>
      <c r="G1175" s="4" t="s">
        <v>6538</v>
      </c>
    </row>
    <row r="1176" spans="1:7">
      <c r="B1176" s="14">
        <v>45763</v>
      </c>
      <c r="C1176" s="3" t="s">
        <v>4610</v>
      </c>
      <c r="D1176" s="4" t="str">
        <f>IF(C1176="","",IFERROR(VLOOKUP(C1176,Saldo!$B$1:$C$9915,2,0),"CREAR EN SALDO"))</f>
        <v>TORNILLO HEX 8X16MM</v>
      </c>
      <c r="F1176" s="10">
        <v>2</v>
      </c>
      <c r="G1176" s="4" t="s">
        <v>6538</v>
      </c>
    </row>
    <row r="1177" spans="1:7">
      <c r="B1177" s="14">
        <v>45763</v>
      </c>
      <c r="C1177" s="3" t="s">
        <v>6503</v>
      </c>
      <c r="D1177" s="4" t="str">
        <f>IF(C1177="","",IFERROR(VLOOKUP(C1177,Saldo!$B$1:$C$9915,2,0),"CREAR EN SALDO"))</f>
        <v>CREAR EN SALDO</v>
      </c>
      <c r="F1177" s="10">
        <v>3</v>
      </c>
      <c r="G1177" s="4" t="s">
        <v>6538</v>
      </c>
    </row>
    <row r="1178" spans="1:7">
      <c r="B1178" s="14">
        <v>45763</v>
      </c>
      <c r="C1178" s="3" t="s">
        <v>4838</v>
      </c>
      <c r="D1178" s="4" t="str">
        <f>IF(C1178="","",IFERROR(VLOOKUP(C1178,Saldo!$B$1:$C$9915,2,0),"CREAR EN SALDO"))</f>
        <v>ANILLO SEEGER EXTERIOR A-6</v>
      </c>
      <c r="F1178" s="10">
        <v>3</v>
      </c>
      <c r="G1178" s="4" t="s">
        <v>6538</v>
      </c>
    </row>
    <row r="1179" spans="1:7">
      <c r="B1179" s="14">
        <v>45763</v>
      </c>
      <c r="C1179" s="3" t="s">
        <v>5242</v>
      </c>
      <c r="D1179" s="4" t="str">
        <f>IF(C1179="","",IFERROR(VLOOKUP(C1179,Saldo!$B$1:$C$9915,2,0),"CREAR EN SALDO"))</f>
        <v>CONTACTOR 50A 24VDC 1NA+1NC 3RT2036-1NB30</v>
      </c>
      <c r="F1179" s="10">
        <v>1</v>
      </c>
      <c r="G1179" s="4" t="s">
        <v>6538</v>
      </c>
    </row>
    <row r="1180" spans="1:7">
      <c r="B1180" s="14">
        <v>45763</v>
      </c>
      <c r="C1180" s="3" t="s">
        <v>5463</v>
      </c>
      <c r="D1180" s="4" t="str">
        <f>IF(C1180="","",IFERROR(VLOOKUP(C1180,Saldo!$B$1:$C$9915,2,0),"CREAR EN SALDO"))</f>
        <v>ARRANCADOR DIR 2.8-4AMP 3RE6100-1EA15-1A</v>
      </c>
      <c r="F1180" s="10">
        <v>1</v>
      </c>
      <c r="G1180" s="4" t="s">
        <v>6538</v>
      </c>
    </row>
    <row r="1181" spans="1:7">
      <c r="A1181" s="5">
        <v>45768</v>
      </c>
      <c r="C1181" s="3" t="s">
        <v>3461</v>
      </c>
      <c r="D1181" s="4" t="str">
        <f>IF(C1181="","",IFERROR(VLOOKUP(C1181,Saldo!$B$1:$C$9915,2,0),"CREAR EN SALDO"))</f>
        <v>MULTITOMA DE 6</v>
      </c>
      <c r="E1181" s="9">
        <v>6</v>
      </c>
      <c r="G1181" s="4" t="s">
        <v>6540</v>
      </c>
    </row>
    <row r="1182" spans="1:7">
      <c r="A1182" s="5">
        <v>45768</v>
      </c>
      <c r="C1182" s="3" t="s">
        <v>3815</v>
      </c>
      <c r="D1182" s="4" t="str">
        <f>IF(C1182="","",IFERROR(VLOOKUP(C1182,Saldo!$B$1:$C$9915,2,0),"CREAR EN SALDO"))</f>
        <v>CONTACTOR AUX 3RH2122-1BB40.SIEMEN S</v>
      </c>
      <c r="E1182" s="9">
        <v>2</v>
      </c>
      <c r="G1182" s="4" t="s">
        <v>6540</v>
      </c>
    </row>
    <row r="1183" spans="1:7">
      <c r="A1183" s="5">
        <v>45768</v>
      </c>
      <c r="C1183" s="3" t="s">
        <v>3841</v>
      </c>
      <c r="D1183" s="4" t="str">
        <f>IF(C1183="","",IFERROR(VLOOKUP(C1183,Saldo!$B$1:$C$9915,2,0),"CREAR EN SALDO"))</f>
        <v>AMARRA PLASTICA 25CM T10 BLANCA</v>
      </c>
      <c r="E1183" s="9">
        <v>200</v>
      </c>
      <c r="G1183" s="4" t="s">
        <v>6540</v>
      </c>
    </row>
    <row r="1184" spans="1:7">
      <c r="A1184" s="5">
        <v>45768</v>
      </c>
      <c r="C1184" s="3" t="s">
        <v>4255</v>
      </c>
      <c r="D1184" s="4" t="str">
        <f>IF(C1184="","",IFERROR(VLOOKUP(C1184,Saldo!$B$1:$C$9915,2,0),"CREAR EN SALDO"))</f>
        <v>CONTACTOR 16A 24VDC 1NA-3RT2018-1BB41</v>
      </c>
      <c r="E1184" s="9">
        <v>1</v>
      </c>
      <c r="G1184" s="4" t="s">
        <v>6540</v>
      </c>
    </row>
    <row r="1185" spans="1:7">
      <c r="A1185" s="5">
        <v>45768</v>
      </c>
      <c r="C1185" s="3" t="s">
        <v>4623</v>
      </c>
      <c r="D1185" s="4" t="str">
        <f>IF(C1185="","",IFERROR(VLOOKUP(C1185,Saldo!$B$1:$C$9915,2,0),"CREAR EN SALDO"))</f>
        <v>ESPEJO SENSOR FOT 1CD00122AC /MS-2</v>
      </c>
      <c r="E1185" s="9">
        <v>3</v>
      </c>
      <c r="G1185" s="4" t="s">
        <v>6540</v>
      </c>
    </row>
    <row r="1186" spans="1:7">
      <c r="A1186" s="5">
        <v>45768</v>
      </c>
      <c r="C1186" s="3" t="s">
        <v>5309</v>
      </c>
      <c r="D1186" s="4" t="str">
        <f>IF(C1186="","",IFERROR(VLOOKUP(C1186,Saldo!$B$1:$C$9915,2,0),"CREAR EN SALDO"))</f>
        <v>TOMA 5320-W DOBLE P/T 15A BLANCO</v>
      </c>
      <c r="E1186" s="9">
        <v>5</v>
      </c>
      <c r="G1186" s="4" t="s">
        <v>6540</v>
      </c>
    </row>
    <row r="1187" spans="1:7">
      <c r="A1187" s="5">
        <v>45768</v>
      </c>
      <c r="C1187" s="3" t="s">
        <v>1097</v>
      </c>
      <c r="D1187" s="4" t="str">
        <f>IF(C1187="","",IFERROR(VLOOKUP(C1187,Saldo!$B$1:$C$9915,2,0),"CREAR EN SALDO"))</f>
        <v>FUSIBLE CAPSULA 4A 10x38</v>
      </c>
      <c r="E1187" s="9">
        <v>5</v>
      </c>
      <c r="G1187" s="4" t="s">
        <v>6540</v>
      </c>
    </row>
    <row r="1188" spans="1:7">
      <c r="A1188" s="5">
        <v>45768</v>
      </c>
      <c r="C1188" s="3" t="s">
        <v>2781</v>
      </c>
      <c r="D1188" s="4" t="str">
        <f>IF(C1188="","",IFERROR(VLOOKUP(C1188,Saldo!$B$1:$C$9915,2,0),"CREAR EN SALDO"))</f>
        <v>TAPA TOMA DOBLE</v>
      </c>
      <c r="E1188" s="9">
        <v>5</v>
      </c>
      <c r="G1188" s="4" t="s">
        <v>6540</v>
      </c>
    </row>
    <row r="1189" spans="1:7">
      <c r="A1189" s="5">
        <v>45768</v>
      </c>
      <c r="C1189" s="3" t="s">
        <v>1113</v>
      </c>
      <c r="D1189" s="4" t="str">
        <f>IF(C1189="","",IFERROR(VLOOKUP(C1189,Saldo!$B$1:$C$9915,2,0),"CREAR EN SALDO"))</f>
        <v>FUSIBLE CRISTAL 15A 5x30</v>
      </c>
      <c r="E1189" s="9">
        <v>5</v>
      </c>
      <c r="G1189" s="4" t="s">
        <v>6540</v>
      </c>
    </row>
    <row r="1190" spans="1:7">
      <c r="B1190" s="14">
        <v>45769</v>
      </c>
      <c r="C1190" s="3" t="s">
        <v>2456</v>
      </c>
      <c r="D1190" s="4" t="str">
        <f>IF(C1190="","",IFERROR(VLOOKUP(C1190,Saldo!$B$1:$C$9915,2,0),"CREAR EN SALDO"))</f>
        <v>RODAMIENTO 6205-2RS C3</v>
      </c>
      <c r="F1190" s="10">
        <v>1</v>
      </c>
      <c r="G1190" s="4" t="s">
        <v>6541</v>
      </c>
    </row>
    <row r="1191" spans="1:7">
      <c r="B1191" s="14">
        <v>45769</v>
      </c>
      <c r="C1191" s="3" t="s">
        <v>3060</v>
      </c>
      <c r="D1191" s="4" t="str">
        <f>IF(C1191="","",IFERROR(VLOOKUP(C1191,Saldo!$B$1:$C$9915,2,0),"CREAR EN SALDO"))</f>
        <v>GUARDA MOTOR MOELLER 0.63-1 AMPERIO</v>
      </c>
      <c r="F1191" s="10">
        <v>1</v>
      </c>
      <c r="G1191" s="4" t="s">
        <v>6541</v>
      </c>
    </row>
    <row r="1192" spans="1:7">
      <c r="B1192" s="14">
        <v>45769</v>
      </c>
      <c r="C1192" s="3" t="s">
        <v>3168</v>
      </c>
      <c r="D1192" s="4" t="str">
        <f>IF(C1192="","",IFERROR(VLOOKUP(C1192,Saldo!$B$1:$C$9915,2,0),"CREAR EN SALDO"))</f>
        <v>CINTA AISLANTE SUPER 33 SCOTCH MARCA 3M</v>
      </c>
      <c r="F1192" s="10">
        <v>1</v>
      </c>
      <c r="G1192" s="4" t="s">
        <v>6541</v>
      </c>
    </row>
    <row r="1193" spans="1:7">
      <c r="B1193" s="14">
        <v>45769</v>
      </c>
      <c r="C1193" s="3" t="s">
        <v>3171</v>
      </c>
      <c r="D1193" s="4" t="str">
        <f>IF(C1193="","",IFERROR(VLOOKUP(C1193,Saldo!$B$1:$C$9915,2,0),"CREAR EN SALDO"))</f>
        <v>LIMPIADOR ELECTRONICO</v>
      </c>
      <c r="F1193" s="10">
        <v>1</v>
      </c>
      <c r="G1193" s="4" t="s">
        <v>6541</v>
      </c>
    </row>
    <row r="1194" spans="1:7">
      <c r="B1194" s="14">
        <v>45769</v>
      </c>
      <c r="C1194" s="3" t="s">
        <v>3289</v>
      </c>
      <c r="D1194" s="4" t="str">
        <f>IF(C1194="","",IFERROR(VLOOKUP(C1194,Saldo!$B$1:$C$9915,2,0),"CREAR EN SALDO"))</f>
        <v>2901A0365 RODAMIENTO 608 2RS</v>
      </c>
      <c r="F1194" s="10">
        <v>1</v>
      </c>
      <c r="G1194" s="4" t="s">
        <v>6541</v>
      </c>
    </row>
    <row r="1195" spans="1:7">
      <c r="B1195" s="14">
        <v>45769</v>
      </c>
      <c r="C1195" s="3" t="s">
        <v>3452</v>
      </c>
      <c r="D1195" s="4" t="str">
        <f>IF(C1195="","",IFERROR(VLOOKUP(C1195,Saldo!$B$1:$C$9915,2,0),"CREAR EN SALDO"))</f>
        <v>CONTACTO AUX 3SU1400-1AA10-1CA0 ROJO</v>
      </c>
      <c r="F1195" s="10">
        <v>1</v>
      </c>
      <c r="G1195" s="4" t="s">
        <v>6541</v>
      </c>
    </row>
    <row r="1196" spans="1:7">
      <c r="B1196" s="14">
        <v>45769</v>
      </c>
      <c r="C1196" s="3" t="s">
        <v>3492</v>
      </c>
      <c r="D1196" s="4" t="str">
        <f>IF(C1196="","",IFERROR(VLOOKUP(C1196,Saldo!$B$1:$C$9915,2,0),"CREAR EN SALDO"))</f>
        <v>RODAMIENTO 607 ZZ</v>
      </c>
      <c r="F1196" s="10">
        <v>2</v>
      </c>
      <c r="G1196" s="4" t="s">
        <v>6541</v>
      </c>
    </row>
    <row r="1197" spans="1:7">
      <c r="B1197" s="14">
        <v>45769</v>
      </c>
      <c r="C1197" s="3" t="s">
        <v>3538</v>
      </c>
      <c r="D1197" s="4" t="str">
        <f>IF(C1197="","",IFERROR(VLOOKUP(C1197,Saldo!$B$1:$C$9915,2,0),"CREAR EN SALDO"))</f>
        <v>FNAE050960 EDGE FEEDING ROLLER</v>
      </c>
      <c r="F1197" s="10">
        <v>1</v>
      </c>
      <c r="G1197" s="4" t="s">
        <v>6541</v>
      </c>
    </row>
    <row r="1198" spans="1:7">
      <c r="B1198" s="14">
        <v>45769</v>
      </c>
      <c r="C1198" s="3" t="s">
        <v>3792</v>
      </c>
      <c r="D1198" s="4" t="str">
        <f>IF(C1198="","",IFERROR(VLOOKUP(C1198,Saldo!$B$1:$C$9915,2,0),"CREAR EN SALDO"))</f>
        <v>2701A0344-CORREA L=1264-8MGT-30.SC-WNT</v>
      </c>
      <c r="F1198" s="10">
        <v>1</v>
      </c>
      <c r="G1198" s="4" t="s">
        <v>6541</v>
      </c>
    </row>
    <row r="1199" spans="1:7">
      <c r="B1199" s="14">
        <v>45769</v>
      </c>
      <c r="C1199" s="3" t="s">
        <v>3835</v>
      </c>
      <c r="D1199" s="4" t="str">
        <f>IF(C1199="","",IFERROR(VLOOKUP(C1199,Saldo!$B$1:$C$9915,2,0),"CREAR EN SALDO"))</f>
        <v>AMARRA PLASTICA 15CM T6 BLANCA</v>
      </c>
      <c r="F1199" s="10">
        <v>49</v>
      </c>
      <c r="G1199" s="4" t="s">
        <v>6541</v>
      </c>
    </row>
    <row r="1200" spans="1:7">
      <c r="B1200" s="14">
        <v>45769</v>
      </c>
      <c r="C1200" s="3" t="s">
        <v>3838</v>
      </c>
      <c r="D1200" s="4" t="str">
        <f>IF(C1200="","",IFERROR(VLOOKUP(C1200,Saldo!$B$1:$C$9915,2,0),"CREAR EN SALDO"))</f>
        <v>AMARRA PLASTICA 20CM T8 BLANCA</v>
      </c>
      <c r="F1200" s="10">
        <v>10</v>
      </c>
      <c r="G1200" s="4" t="s">
        <v>6541</v>
      </c>
    </row>
    <row r="1201" spans="1:7">
      <c r="B1201" s="14">
        <v>45769</v>
      </c>
      <c r="C1201" s="3" t="s">
        <v>3843</v>
      </c>
      <c r="D1201" s="4" t="str">
        <f>IF(C1201="","",IFERROR(VLOOKUP(C1201,Saldo!$B$1:$C$9915,2,0),"CREAR EN SALDO"))</f>
        <v>AMARRA PLASTICA 30CM T12 BLANCA</v>
      </c>
      <c r="F1201" s="10">
        <v>10</v>
      </c>
      <c r="G1201" s="4" t="s">
        <v>6541</v>
      </c>
    </row>
    <row r="1202" spans="1:7">
      <c r="B1202" s="14">
        <v>45769</v>
      </c>
      <c r="C1202" s="3" t="s">
        <v>3846</v>
      </c>
      <c r="D1202" s="4" t="str">
        <f>IF(C1202="","",IFERROR(VLOOKUP(C1202,Saldo!$B$1:$C$9915,2,0),"CREAR EN SALDO"))</f>
        <v>AMARRA PLASTICA 82CM T32 BLANCA</v>
      </c>
      <c r="F1202" s="10">
        <v>6</v>
      </c>
      <c r="G1202" s="4" t="s">
        <v>6541</v>
      </c>
    </row>
    <row r="1203" spans="1:7">
      <c r="B1203" s="14">
        <v>45769</v>
      </c>
      <c r="C1203" s="3" t="s">
        <v>6484</v>
      </c>
      <c r="D1203" s="4" t="str">
        <f>IF(C1203="","",IFERROR(VLOOKUP(C1203,Saldo!$B$1:$C$9915,2,0),"CREAR EN SALDO"))</f>
        <v>CREAR EN SALDO</v>
      </c>
      <c r="F1203" s="10">
        <v>1</v>
      </c>
      <c r="G1203" s="4" t="s">
        <v>6541</v>
      </c>
    </row>
    <row r="1204" spans="1:7">
      <c r="B1204" s="14">
        <v>45769</v>
      </c>
      <c r="C1204" s="3" t="s">
        <v>4282</v>
      </c>
      <c r="D1204" s="4" t="str">
        <f>IF(C1204="","",IFERROR(VLOOKUP(C1204,Saldo!$B$1:$C$9915,2,0),"CREAR EN SALDO"))</f>
        <v>TORNILLO BCC 5X30MM</v>
      </c>
      <c r="F1204" s="10">
        <v>4</v>
      </c>
      <c r="G1204" s="4" t="s">
        <v>6541</v>
      </c>
    </row>
    <row r="1205" spans="1:7">
      <c r="B1205" s="14">
        <v>45769</v>
      </c>
      <c r="C1205" s="3" t="s">
        <v>4372</v>
      </c>
      <c r="D1205" s="4" t="str">
        <f>IF(C1205="","",IFERROR(VLOOKUP(C1205,Saldo!$B$1:$C$9915,2,0),"CREAR EN SALDO"))</f>
        <v>TUERCA HEX 6.6 M5-0.8</v>
      </c>
      <c r="F1205" s="10">
        <v>4</v>
      </c>
      <c r="G1205" s="4" t="s">
        <v>6541</v>
      </c>
    </row>
    <row r="1206" spans="1:7">
      <c r="B1206" s="14">
        <v>45769</v>
      </c>
      <c r="C1206" s="3" t="s">
        <v>5599</v>
      </c>
      <c r="D1206" s="4" t="str">
        <f>IF(C1206="","",IFERROR(VLOOKUP(C1206,Saldo!$B$1:$C$9915,2,0),"CREAR EN SALDO"))</f>
        <v>LUBRICANTE PENETRANTE ROST OFF</v>
      </c>
      <c r="F1206" s="10">
        <v>1</v>
      </c>
      <c r="G1206" s="4" t="s">
        <v>6541</v>
      </c>
    </row>
    <row r="1207" spans="1:7">
      <c r="B1207" s="14">
        <v>45769</v>
      </c>
      <c r="C1207" s="3" t="s">
        <v>4742</v>
      </c>
      <c r="D1207" s="4" t="str">
        <f>IF(C1207="","",IFERROR(VLOOKUP(C1207,Saldo!$B$1:$C$9915,2,0),"CREAR EN SALDO"))</f>
        <v>TOMA 4X32A AEREA AZUL</v>
      </c>
      <c r="F1207" s="10">
        <v>1</v>
      </c>
      <c r="G1207" s="4" t="s">
        <v>6541</v>
      </c>
    </row>
    <row r="1208" spans="1:7">
      <c r="B1208" s="14">
        <v>45769</v>
      </c>
      <c r="C1208" s="3" t="s">
        <v>5006</v>
      </c>
      <c r="D1208" s="4" t="str">
        <f>IF(C1208="","",IFERROR(VLOOKUP(C1208,Saldo!$B$1:$C$9915,2,0),"CREAR EN SALDO"))</f>
        <v>CONTACTOR 12A 220VAC 1NA+1NC S0 3RT2024-1AN20</v>
      </c>
      <c r="F1208" s="10">
        <v>1</v>
      </c>
      <c r="G1208" s="4" t="s">
        <v>6541</v>
      </c>
    </row>
    <row r="1209" spans="1:7">
      <c r="B1209" s="14">
        <v>45769</v>
      </c>
      <c r="C1209" s="3" t="s">
        <v>5027</v>
      </c>
      <c r="D1209" s="4" t="str">
        <f>IF(C1209="","",IFERROR(VLOOKUP(C1209,Saldo!$B$1:$C$9915,2,0),"CREAR EN SALDO"))</f>
        <v>RODAMIENTO 6204 2RS C3</v>
      </c>
      <c r="F1209" s="10">
        <v>1</v>
      </c>
      <c r="G1209" s="4" t="s">
        <v>6541</v>
      </c>
    </row>
    <row r="1210" spans="1:7">
      <c r="A1210" s="5">
        <v>45769</v>
      </c>
      <c r="C1210" s="3" t="s">
        <v>3799</v>
      </c>
      <c r="D1210" s="4" t="str">
        <f>IF(C1210="","",IFERROR(VLOOKUP(C1210,Saldo!$B$1:$C$9915,2,0),"CREAR EN SALDO"))</f>
        <v>RACOR UNION  RECTO 4MM OD</v>
      </c>
      <c r="E1210" s="9">
        <v>10</v>
      </c>
      <c r="G1210" s="4" t="s">
        <v>6542</v>
      </c>
    </row>
    <row r="1211" spans="1:7">
      <c r="A1211" s="5">
        <v>45769</v>
      </c>
      <c r="C1211" s="3" t="s">
        <v>3937</v>
      </c>
      <c r="D1211" s="4" t="str">
        <f>IF(C1211="","",IFERROR(VLOOKUP(C1211,Saldo!$B$1:$C$9915,2,0),"CREAR EN SALDO"))</f>
        <v>RACOR UNION RECTO 8MM OD</v>
      </c>
      <c r="E1211" s="9">
        <v>15</v>
      </c>
      <c r="G1211" s="4" t="s">
        <v>6542</v>
      </c>
    </row>
    <row r="1212" spans="1:7">
      <c r="A1212" s="5">
        <v>45769</v>
      </c>
      <c r="C1212" s="3" t="s">
        <v>4441</v>
      </c>
      <c r="D1212" s="4" t="str">
        <f>IF(C1212="","",IFERROR(VLOOKUP(C1212,Saldo!$B$1:$C$9915,2,0),"CREAR EN SALDO"))</f>
        <v>VALVULA FUNCION“0”CONX 1/4 NPT 7–145 PSI</v>
      </c>
      <c r="E1212" s="9">
        <v>1</v>
      </c>
      <c r="G1212" s="4" t="s">
        <v>6542</v>
      </c>
    </row>
    <row r="1213" spans="1:7">
      <c r="A1213" s="5">
        <v>45769</v>
      </c>
      <c r="C1213" s="3" t="s">
        <v>3797</v>
      </c>
      <c r="D1213" s="4" t="str">
        <f>IF(C1213="","",IFERROR(VLOOKUP(C1213,Saldo!$B$1:$C$9915,2,0),"CREAR EN SALDO"))</f>
        <v>RACOR RECTO 1/8 NPT- 4MM OD</v>
      </c>
      <c r="E1213" s="9">
        <v>4</v>
      </c>
      <c r="G1213" s="4" t="s">
        <v>6543</v>
      </c>
    </row>
    <row r="1214" spans="1:7">
      <c r="A1214" s="5">
        <v>45769</v>
      </c>
      <c r="C1214" s="3" t="s">
        <v>3799</v>
      </c>
      <c r="D1214" s="4" t="str">
        <f>IF(C1214="","",IFERROR(VLOOKUP(C1214,Saldo!$B$1:$C$9915,2,0),"CREAR EN SALDO"))</f>
        <v>RACOR UNION  RECTO 4MM OD</v>
      </c>
      <c r="E1214" s="9">
        <v>6</v>
      </c>
      <c r="G1214" s="4" t="s">
        <v>6543</v>
      </c>
    </row>
    <row r="1215" spans="1:7">
      <c r="A1215" s="5">
        <v>45769</v>
      </c>
      <c r="C1215" s="3" t="s">
        <v>3930</v>
      </c>
      <c r="D1215" s="4" t="str">
        <f>IF(C1215="","",IFERROR(VLOOKUP(C1215,Saldo!$B$1:$C$9915,2,0),"CREAR EN SALDO"))</f>
        <v>RACOR UNION T 4MM OD</v>
      </c>
      <c r="E1215" s="9">
        <v>4</v>
      </c>
      <c r="G1215" s="4" t="s">
        <v>6543</v>
      </c>
    </row>
    <row r="1216" spans="1:7">
      <c r="A1216" s="5">
        <v>45769</v>
      </c>
      <c r="C1216" s="3" t="s">
        <v>3937</v>
      </c>
      <c r="D1216" s="4" t="str">
        <f>IF(C1216="","",IFERROR(VLOOKUP(C1216,Saldo!$B$1:$C$9915,2,0),"CREAR EN SALDO"))</f>
        <v>RACOR UNION RECTO 8MM OD</v>
      </c>
      <c r="E1216" s="9">
        <v>10</v>
      </c>
      <c r="G1216" s="4" t="s">
        <v>6543</v>
      </c>
    </row>
    <row r="1217" spans="1:7">
      <c r="A1217" s="5">
        <v>45769</v>
      </c>
      <c r="C1217" s="3" t="s">
        <v>4023</v>
      </c>
      <c r="D1217" s="4" t="str">
        <f>IF(C1217="","",IFERROR(VLOOKUP(C1217,Saldo!$B$1:$C$9915,2,0),"CREAR EN SALDO"))</f>
        <v>RACOR UNION EN Y 8MM OD</v>
      </c>
      <c r="E1217" s="9">
        <v>4</v>
      </c>
      <c r="G1217" s="4" t="s">
        <v>6543</v>
      </c>
    </row>
    <row r="1218" spans="1:7">
      <c r="A1218" s="5">
        <v>45769</v>
      </c>
      <c r="C1218" s="3" t="s">
        <v>4109</v>
      </c>
      <c r="D1218" s="4" t="str">
        <f>IF(C1218="","",IFERROR(VLOOKUP(C1218,Saldo!$B$1:$C$9915,2,0),"CREAR EN SALDO"))</f>
        <v>RACOR UNION REDUCCION 8 A 6 MM OD</v>
      </c>
      <c r="E1218" s="9">
        <v>4</v>
      </c>
      <c r="G1218" s="4" t="s">
        <v>6543</v>
      </c>
    </row>
    <row r="1219" spans="1:7">
      <c r="A1219" s="5">
        <v>45769</v>
      </c>
      <c r="C1219" s="3" t="s">
        <v>4158</v>
      </c>
      <c r="D1219" s="4" t="str">
        <f>IF(C1219="","",IFERROR(VLOOKUP(C1219,Saldo!$B$1:$C$9915,2,0),"CREAR EN SALDO"))</f>
        <v>RACOR RECTO ROSCA M5 X4 MM OD</v>
      </c>
      <c r="E1219" s="9">
        <v>4</v>
      </c>
      <c r="G1219" s="4" t="s">
        <v>6543</v>
      </c>
    </row>
    <row r="1220" spans="1:7">
      <c r="A1220" s="5">
        <v>45769</v>
      </c>
      <c r="C1220" s="3" t="s">
        <v>4755</v>
      </c>
      <c r="D1220" s="4" t="str">
        <f>IF(C1220="","",IFERROR(VLOOKUP(C1220,Saldo!$B$1:$C$9915,2,0),"CREAR EN SALDO"))</f>
        <v>RACOR RECTO 1/4 NPT X 12MM OD</v>
      </c>
      <c r="E1220" s="9">
        <v>4</v>
      </c>
      <c r="G1220" s="4" t="s">
        <v>6543</v>
      </c>
    </row>
    <row r="1221" spans="1:7">
      <c r="A1221" s="5">
        <v>45769</v>
      </c>
      <c r="C1221" s="3" t="s">
        <v>5704</v>
      </c>
      <c r="D1221" s="4" t="str">
        <f>IF(C1221="","",IFERROR(VLOOKUP(C1221,Saldo!$B$1:$C$9915,2,0),"CREAR EN SALDO"))</f>
        <v>CILINDRO SIS. ANTIGIRO DIAM 20X30MM</v>
      </c>
      <c r="E1221" s="9">
        <v>2</v>
      </c>
      <c r="G1221" s="4" t="s">
        <v>6544</v>
      </c>
    </row>
    <row r="1222" spans="1:7">
      <c r="A1222" s="5">
        <v>45769</v>
      </c>
      <c r="C1222" s="3" t="s">
        <v>5561</v>
      </c>
      <c r="D1222" s="4" t="str">
        <f>IF(C1222="","",IFERROR(VLOOKUP(C1222,Saldo!$B$1:$C$9915,2,0),"CREAR EN SALDO"))</f>
        <v>CLAVIJA 4X32 AZUL TCV0038</v>
      </c>
      <c r="E1222" s="9">
        <v>2</v>
      </c>
      <c r="G1222" s="4" t="s">
        <v>6545</v>
      </c>
    </row>
    <row r="1223" spans="1:7">
      <c r="A1223" s="5">
        <v>45769</v>
      </c>
      <c r="C1223" s="3" t="s">
        <v>4742</v>
      </c>
      <c r="D1223" s="4" t="str">
        <f>IF(C1223="","",IFERROR(VLOOKUP(C1223,Saldo!$B$1:$C$9915,2,0),"CREAR EN SALDO"))</f>
        <v>TOMA 4X32A AEREA AZUL</v>
      </c>
      <c r="E1223" s="9">
        <v>2</v>
      </c>
      <c r="G1223" s="4" t="s">
        <v>6546</v>
      </c>
    </row>
    <row r="1224" spans="1:7">
      <c r="A1224" s="5">
        <v>45769</v>
      </c>
      <c r="C1224" s="3" t="s">
        <v>3195</v>
      </c>
      <c r="D1224" s="4" t="str">
        <f>IF(C1224="","",IFERROR(VLOOKUP(C1224,Saldo!$B$1:$C$9915,2,0),"CREAR EN SALDO"))</f>
        <v>DISCO CORTE PULIDORA 4.1/2 x 1 MM x 7/8</v>
      </c>
      <c r="E1224" s="9">
        <v>10</v>
      </c>
      <c r="G1224" s="4" t="s">
        <v>6547</v>
      </c>
    </row>
    <row r="1225" spans="1:7">
      <c r="A1225" s="5">
        <v>45769</v>
      </c>
      <c r="C1225" s="3" t="s">
        <v>5706</v>
      </c>
      <c r="D1225" s="4" t="str">
        <f>IF(C1225="","",IFERROR(VLOOKUP(C1225,Saldo!$B$1:$C$9915,2,0),"CREAR EN SALDO"))</f>
        <v>DISCO ABRACOL CD 4.1/2*1/4 A 904</v>
      </c>
      <c r="E1225" s="9">
        <v>10</v>
      </c>
      <c r="G1225" s="4" t="s">
        <v>6547</v>
      </c>
    </row>
    <row r="1226" spans="1:7">
      <c r="A1226" s="5">
        <v>45769</v>
      </c>
      <c r="C1226" s="3" t="s">
        <v>5054</v>
      </c>
      <c r="D1226" s="4" t="str">
        <f>IF(C1226="","",IFERROR(VLOOKUP(C1226,Saldo!$B$1:$C$9915,2,0),"CREAR EN SALDO"))</f>
        <v>DISCO FINO ABRACOL CR 7*1/16 A 423</v>
      </c>
      <c r="E1226" s="9">
        <v>6</v>
      </c>
      <c r="G1226" s="4" t="s">
        <v>6547</v>
      </c>
    </row>
    <row r="1227" spans="1:7">
      <c r="A1227" s="5">
        <v>45770</v>
      </c>
      <c r="C1227" s="3" t="s">
        <v>3850</v>
      </c>
      <c r="D1227" s="4" t="str">
        <f>IF(C1227="","",IFERROR(VLOOKUP(C1227,Saldo!$B$1:$C$9915,2,0),"CREAR EN SALDO"))</f>
        <v>LOCT SUPER BONDER 451 5g</v>
      </c>
      <c r="E1227" s="9">
        <v>10</v>
      </c>
      <c r="G1227" s="4" t="s">
        <v>6548</v>
      </c>
    </row>
    <row r="1228" spans="1:7">
      <c r="A1228" s="5">
        <v>45770</v>
      </c>
      <c r="C1228" s="3" t="s">
        <v>5690</v>
      </c>
      <c r="D1228" s="4" t="str">
        <f>IF(C1228="","",IFERROR(VLOOKUP(C1228,Saldo!$B$1:$C$9915,2,0),"CREAR EN SALDO"))</f>
        <v>081561300 USILLO DE BOLAS EJE Z</v>
      </c>
      <c r="E1228" s="9">
        <v>2</v>
      </c>
      <c r="G1228" s="4" t="s">
        <v>6549</v>
      </c>
    </row>
    <row r="1229" spans="1:7">
      <c r="A1229" s="5">
        <v>45770</v>
      </c>
      <c r="C1229" s="3" t="s">
        <v>5692</v>
      </c>
      <c r="D1229" s="4" t="str">
        <f>IF(C1229="","",IFERROR(VLOOKUP(C1229,Saldo!$B$1:$C$9915,2,0),"CREAR EN SALDO"))</f>
        <v>1614A0039 CONJUNT PLACA CONTRA PLANTILLA</v>
      </c>
      <c r="E1229" s="9">
        <v>10</v>
      </c>
      <c r="G1229" s="4" t="s">
        <v>6549</v>
      </c>
    </row>
    <row r="1230" spans="1:7">
      <c r="B1230" s="14">
        <v>45771</v>
      </c>
      <c r="C1230" s="3" t="s">
        <v>809</v>
      </c>
      <c r="D1230" s="4" t="str">
        <f>IF(C1230="","",IFERROR(VLOOKUP(C1230,Saldo!$B$1:$C$9915,2,0),"CREAR EN SALDO"))</f>
        <v>2701A0025 CORREA DENTADA HTD 665 5M/25</v>
      </c>
      <c r="F1230" s="10">
        <v>1</v>
      </c>
      <c r="G1230" s="4" t="s">
        <v>6550</v>
      </c>
    </row>
    <row r="1231" spans="1:7">
      <c r="B1231" s="14">
        <v>45771</v>
      </c>
      <c r="C1231" s="3" t="s">
        <v>1391</v>
      </c>
      <c r="D1231" s="4" t="str">
        <f>IF(C1231="","",IFERROR(VLOOKUP(C1231,Saldo!$B$1:$C$9915,2,0),"CREAR EN SALDO"))</f>
        <v>JUNTA DE ESTANQUEIDAD OR 2112 311002500</v>
      </c>
      <c r="F1231" s="10">
        <v>1</v>
      </c>
      <c r="G1231" s="4" t="s">
        <v>6550</v>
      </c>
    </row>
    <row r="1232" spans="1:7">
      <c r="B1232" s="14">
        <v>45771</v>
      </c>
      <c r="C1232" s="3" t="s">
        <v>1575</v>
      </c>
      <c r="D1232" s="4" t="str">
        <f>IF(C1232="","",IFERROR(VLOOKUP(C1232,Saldo!$B$1:$C$9915,2,0),"CREAR EN SALDO"))</f>
        <v>LINGUETTA A 5x5x25 302514800</v>
      </c>
      <c r="F1232" s="10">
        <v>2</v>
      </c>
      <c r="G1232" s="4" t="s">
        <v>6550</v>
      </c>
    </row>
    <row r="1233" spans="2:7">
      <c r="B1233" s="14">
        <v>45771</v>
      </c>
      <c r="C1233" s="3" t="s">
        <v>2339</v>
      </c>
      <c r="D1233" s="4" t="str">
        <f>IF(C1233="","",IFERROR(VLOOKUP(C1233,Saldo!$B$1:$C$9915,2,0),"CREAR EN SALDO"))</f>
        <v>RODAMIENTO 16006 Z/C3</v>
      </c>
      <c r="F1233" s="10">
        <v>2</v>
      </c>
      <c r="G1233" s="4" t="s">
        <v>6550</v>
      </c>
    </row>
    <row r="1234" spans="2:7">
      <c r="B1234" s="14">
        <v>45771</v>
      </c>
      <c r="C1234" s="3" t="s">
        <v>5692</v>
      </c>
      <c r="D1234" s="4" t="str">
        <f>IF(C1234="","",IFERROR(VLOOKUP(C1234,Saldo!$B$1:$C$9915,2,0),"CREAR EN SALDO"))</f>
        <v>1614A0039 CONJUNT PLACA CONTRA PLANTILLA</v>
      </c>
      <c r="F1234" s="10">
        <v>4</v>
      </c>
      <c r="G1234" s="4" t="s">
        <v>6550</v>
      </c>
    </row>
    <row r="1235" spans="2:7">
      <c r="B1235" s="14">
        <v>45771</v>
      </c>
      <c r="C1235" s="3" t="s">
        <v>3168</v>
      </c>
      <c r="D1235" s="4" t="str">
        <f>IF(C1235="","",IFERROR(VLOOKUP(C1235,Saldo!$B$1:$C$9915,2,0),"CREAR EN SALDO"))</f>
        <v>CINTA AISLANTE SUPER 33 SCOTCH MARCA 3M</v>
      </c>
      <c r="F1235" s="10">
        <v>1</v>
      </c>
      <c r="G1235" s="4" t="s">
        <v>6550</v>
      </c>
    </row>
    <row r="1236" spans="2:7">
      <c r="B1236" s="14">
        <v>45771</v>
      </c>
      <c r="C1236" s="3" t="s">
        <v>3426</v>
      </c>
      <c r="D1236" s="4" t="str">
        <f>IF(C1236="","",IFERROR(VLOOKUP(C1236,Saldo!$B$1:$C$9915,2,0),"CREAR EN SALDO"))</f>
        <v>BOMBILLO PHILIPS 12W</v>
      </c>
      <c r="F1236" s="10">
        <v>1</v>
      </c>
      <c r="G1236" s="4" t="s">
        <v>6550</v>
      </c>
    </row>
    <row r="1237" spans="2:7">
      <c r="B1237" s="14">
        <v>45771</v>
      </c>
      <c r="C1237" s="3" t="s">
        <v>3817</v>
      </c>
      <c r="D1237" s="4" t="str">
        <f>IF(C1237="","",IFERROR(VLOOKUP(C1237,Saldo!$B$1:$C$9915,2,0),"CREAR EN SALDO"))</f>
        <v>LUBRICANTE AEROSOL WD-40-11 OZ</v>
      </c>
      <c r="F1237" s="10">
        <v>1</v>
      </c>
      <c r="G1237" s="4" t="s">
        <v>6550</v>
      </c>
    </row>
    <row r="1238" spans="2:7">
      <c r="B1238" s="14">
        <v>45771</v>
      </c>
      <c r="C1238" s="3" t="s">
        <v>3843</v>
      </c>
      <c r="D1238" s="4" t="str">
        <f>IF(C1238="","",IFERROR(VLOOKUP(C1238,Saldo!$B$1:$C$9915,2,0),"CREAR EN SALDO"))</f>
        <v>AMARRA PLASTICA 30CM T12 BLANCA</v>
      </c>
      <c r="F1238" s="10">
        <v>3</v>
      </c>
      <c r="G1238" s="4" t="s">
        <v>6550</v>
      </c>
    </row>
    <row r="1239" spans="2:7">
      <c r="B1239" s="14">
        <v>45771</v>
      </c>
      <c r="C1239" s="3" t="s">
        <v>3879</v>
      </c>
      <c r="D1239" s="4" t="str">
        <f>IF(C1239="","",IFERROR(VLOOKUP(C1239,Saldo!$B$1:$C$9915,2,0),"CREAR EN SALDO"))</f>
        <v>GUARDAMOTOR 7-10AMP 3RV2021-1JA10</v>
      </c>
      <c r="F1239" s="10">
        <v>1</v>
      </c>
      <c r="G1239" s="4" t="s">
        <v>6550</v>
      </c>
    </row>
    <row r="1240" spans="2:7">
      <c r="B1240" s="14">
        <v>45771</v>
      </c>
      <c r="C1240" s="3" t="s">
        <v>3939</v>
      </c>
      <c r="D1240" s="4" t="str">
        <f>IF(C1240="","",IFERROR(VLOOKUP(C1240,Saldo!$B$1:$C$9915,2,0),"CREAR EN SALDO"))</f>
        <v>RACOR UNION T 8MM OD</v>
      </c>
      <c r="F1240" s="10">
        <v>1</v>
      </c>
      <c r="G1240" s="4" t="s">
        <v>6550</v>
      </c>
    </row>
    <row r="1241" spans="2:7">
      <c r="B1241" s="14">
        <v>45771</v>
      </c>
      <c r="C1241" s="3" t="s">
        <v>3946</v>
      </c>
      <c r="D1241" s="4" t="str">
        <f>IF(C1241="","",IFERROR(VLOOKUP(C1241,Saldo!$B$1:$C$9915,2,0),"CREAR EN SALDO"))</f>
        <v>RACOR RECTO 1/4 NPT-8MM OD</v>
      </c>
      <c r="F1241" s="10">
        <v>1</v>
      </c>
      <c r="G1241" s="4" t="s">
        <v>6550</v>
      </c>
    </row>
    <row r="1242" spans="2:7">
      <c r="B1242" s="14">
        <v>45771</v>
      </c>
      <c r="C1242" s="3" t="s">
        <v>4111</v>
      </c>
      <c r="D1242" s="4" t="str">
        <f>IF(C1242="","",IFERROR(VLOOKUP(C1242,Saldo!$B$1:$C$9915,2,0),"CREAR EN SALDO"))</f>
        <v>RACOR UNION REDUCCION 10 A 8 MM OD</v>
      </c>
      <c r="F1242" s="10">
        <v>1</v>
      </c>
      <c r="G1242" s="4" t="s">
        <v>6550</v>
      </c>
    </row>
    <row r="1243" spans="2:7">
      <c r="B1243" s="14">
        <v>45771</v>
      </c>
      <c r="C1243" s="3" t="s">
        <v>4228</v>
      </c>
      <c r="D1243" s="4" t="str">
        <f>IF(C1243="","",IFERROR(VLOOKUP(C1243,Saldo!$B$1:$C$9915,2,0),"CREAR EN SALDO"))</f>
        <v>LUBRICANTE CRC GRAFITO MOLIBDENO 430ml</v>
      </c>
      <c r="F1243" s="10">
        <v>1</v>
      </c>
      <c r="G1243" s="4" t="s">
        <v>6550</v>
      </c>
    </row>
    <row r="1244" spans="2:7">
      <c r="B1244" s="14">
        <v>45771</v>
      </c>
      <c r="C1244" s="3" t="s">
        <v>4266</v>
      </c>
      <c r="D1244" s="4" t="str">
        <f>IF(C1244="","",IFERROR(VLOOKUP(C1244,Saldo!$B$1:$C$9915,2,0),"CREAR EN SALDO"))</f>
        <v>TORNILLO BCC 4X25MM</v>
      </c>
      <c r="F1244" s="10">
        <v>1</v>
      </c>
      <c r="G1244" s="4" t="s">
        <v>6550</v>
      </c>
    </row>
    <row r="1245" spans="2:7">
      <c r="B1245" s="14">
        <v>45771</v>
      </c>
      <c r="C1245" s="3" t="s">
        <v>4437</v>
      </c>
      <c r="D1245" s="4" t="str">
        <f>IF(C1245="","",IFERROR(VLOOKUP(C1245,Saldo!$B$1:$C$9915,2,0),"CREAR EN SALDO"))</f>
        <v>VALVULA DE PASO 8 MM OD</v>
      </c>
      <c r="F1245" s="10">
        <v>1</v>
      </c>
      <c r="G1245" s="4" t="s">
        <v>6550</v>
      </c>
    </row>
    <row r="1246" spans="2:7">
      <c r="B1246" s="14">
        <v>45771</v>
      </c>
      <c r="C1246" s="3" t="s">
        <v>4742</v>
      </c>
      <c r="D1246" s="4" t="str">
        <f>IF(C1246="","",IFERROR(VLOOKUP(C1246,Saldo!$B$1:$C$9915,2,0),"CREAR EN SALDO"))</f>
        <v>TOMA 4X32A AEREA AZUL</v>
      </c>
      <c r="F1246" s="10">
        <v>3</v>
      </c>
      <c r="G1246" s="4" t="s">
        <v>6550</v>
      </c>
    </row>
    <row r="1247" spans="2:7">
      <c r="B1247" s="14">
        <v>45772</v>
      </c>
      <c r="C1247" s="3" t="s">
        <v>1166</v>
      </c>
      <c r="D1247" s="4" t="str">
        <f>IF(C1247="","",IFERROR(VLOOKUP(C1247,Saldo!$B$1:$C$9915,2,0),"CREAR EN SALDO"))</f>
        <v>GUARDAMOT 2.8 A 4 A 3RV1011-1EA10 SIEME</v>
      </c>
      <c r="F1247" s="10">
        <v>1</v>
      </c>
      <c r="G1247" s="4" t="s">
        <v>6551</v>
      </c>
    </row>
    <row r="1248" spans="2:7">
      <c r="B1248" s="14">
        <v>45772</v>
      </c>
      <c r="C1248" s="3" t="s">
        <v>1884</v>
      </c>
      <c r="D1248" s="4" t="str">
        <f>IF(C1248="","",IFERROR(VLOOKUP(C1248,Saldo!$B$1:$C$9915,2,0),"CREAR EN SALDO"))</f>
        <v>CCV4600034 GUIA +PATIN</v>
      </c>
      <c r="F1248" s="10">
        <v>1</v>
      </c>
      <c r="G1248" s="4" t="s">
        <v>6551</v>
      </c>
    </row>
    <row r="1249" spans="1:7">
      <c r="B1249" s="14">
        <v>45772</v>
      </c>
      <c r="C1249" s="3" t="s">
        <v>3164</v>
      </c>
      <c r="D1249" s="4" t="str">
        <f>IF(C1249="","",IFERROR(VLOOKUP(C1249,Saldo!$B$1:$C$9915,2,0),"CREAR EN SALDO"))</f>
        <v>RODAMIENTO 6202 2RS C3</v>
      </c>
      <c r="F1249" s="10">
        <v>3</v>
      </c>
      <c r="G1249" s="4" t="s">
        <v>6551</v>
      </c>
    </row>
    <row r="1250" spans="1:7">
      <c r="B1250" s="14">
        <v>45772</v>
      </c>
      <c r="C1250" s="3" t="s">
        <v>3673</v>
      </c>
      <c r="D1250" s="4" t="str">
        <f>IF(C1250="","",IFERROR(VLOOKUP(C1250,Saldo!$B$1:$C$9915,2,0),"CREAR EN SALDO"))</f>
        <v>TUERCA SEGURIDAD  M12</v>
      </c>
      <c r="F1250" s="10">
        <v>1</v>
      </c>
      <c r="G1250" s="4" t="s">
        <v>6551</v>
      </c>
    </row>
    <row r="1251" spans="1:7">
      <c r="B1251" s="14">
        <v>45772</v>
      </c>
      <c r="C1251" s="3" t="s">
        <v>3817</v>
      </c>
      <c r="D1251" s="4" t="str">
        <f>IF(C1251="","",IFERROR(VLOOKUP(C1251,Saldo!$B$1:$C$9915,2,0),"CREAR EN SALDO"))</f>
        <v>LUBRICANTE AEROSOL WD-40-11 OZ</v>
      </c>
      <c r="F1251" s="10">
        <v>1</v>
      </c>
      <c r="G1251" s="4" t="s">
        <v>6551</v>
      </c>
    </row>
    <row r="1252" spans="1:7">
      <c r="B1252" s="14">
        <v>45772</v>
      </c>
      <c r="C1252" s="3" t="s">
        <v>3841</v>
      </c>
      <c r="D1252" s="4" t="str">
        <f>IF(C1252="","",IFERROR(VLOOKUP(C1252,Saldo!$B$1:$C$9915,2,0),"CREAR EN SALDO"))</f>
        <v>AMARRA PLASTICA 25CM T10 BLANCA</v>
      </c>
      <c r="F1252" s="10">
        <v>30</v>
      </c>
      <c r="G1252" s="4" t="s">
        <v>6551</v>
      </c>
    </row>
    <row r="1253" spans="1:7">
      <c r="B1253" s="14">
        <v>45772</v>
      </c>
      <c r="C1253" s="3" t="s">
        <v>3861</v>
      </c>
      <c r="D1253" s="4" t="str">
        <f>IF(C1253="","",IFERROR(VLOOKUP(C1253,Saldo!$B$1:$C$9915,2,0),"CREAR EN SALDO"))</f>
        <v>VALVULA CONTROL FLUJO 5X4MM (T2904M5P)</v>
      </c>
      <c r="F1253" s="10">
        <v>1</v>
      </c>
      <c r="G1253" s="4" t="s">
        <v>6551</v>
      </c>
    </row>
    <row r="1254" spans="1:7">
      <c r="B1254" s="14">
        <v>45772</v>
      </c>
      <c r="C1254" s="3" t="s">
        <v>3959</v>
      </c>
      <c r="D1254" s="4" t="str">
        <f>IF(C1254="","",IFERROR(VLOOKUP(C1254,Saldo!$B$1:$C$9915,2,0),"CREAR EN SALDO"))</f>
        <v>TOMA AEREA 15A PT AMARILLA</v>
      </c>
      <c r="F1254" s="10">
        <v>3</v>
      </c>
      <c r="G1254" s="4" t="s">
        <v>6551</v>
      </c>
    </row>
    <row r="1255" spans="1:7">
      <c r="B1255" s="14">
        <v>45772</v>
      </c>
      <c r="C1255" s="3" t="s">
        <v>3962</v>
      </c>
      <c r="D1255" s="4" t="str">
        <f>IF(C1255="","",IFERROR(VLOOKUP(C1255,Saldo!$B$1:$C$9915,2,0),"CREAR EN SALDO"))</f>
        <v>CLAVIJA AEREA 15A PT AMARILLA</v>
      </c>
      <c r="F1255" s="10">
        <v>2</v>
      </c>
      <c r="G1255" s="4" t="s">
        <v>6551</v>
      </c>
    </row>
    <row r="1256" spans="1:7">
      <c r="B1256" s="14">
        <v>45772</v>
      </c>
      <c r="C1256" s="3" t="s">
        <v>4131</v>
      </c>
      <c r="D1256" s="4" t="str">
        <f>IF(C1256="","",IFERROR(VLOOKUP(C1256,Saldo!$B$1:$C$9915,2,0),"CREAR EN SALDO"))</f>
        <v>CONTROL DE FLUJO CODO 1/4X8MM OD</v>
      </c>
      <c r="F1256" s="10">
        <v>1</v>
      </c>
      <c r="G1256" s="4" t="s">
        <v>6551</v>
      </c>
    </row>
    <row r="1257" spans="1:7">
      <c r="B1257" s="14">
        <v>45772</v>
      </c>
      <c r="C1257" s="3" t="s">
        <v>4133</v>
      </c>
      <c r="D1257" s="4" t="str">
        <f>IF(C1257="","",IFERROR(VLOOKUP(C1257,Saldo!$B$1:$C$9915,2,0),"CREAR EN SALDO"))</f>
        <v>CONTROL DE FLUJO CODO 1/4"X6MM OD</v>
      </c>
      <c r="F1257" s="10">
        <v>1</v>
      </c>
      <c r="G1257" s="4" t="s">
        <v>6551</v>
      </c>
    </row>
    <row r="1258" spans="1:7">
      <c r="B1258" s="14">
        <v>45772</v>
      </c>
      <c r="C1258" s="3" t="s">
        <v>4161</v>
      </c>
      <c r="D1258" s="4" t="str">
        <f>IF(C1258="","",IFERROR(VLOOKUP(C1258,Saldo!$B$1:$C$9915,2,0),"CREAR EN SALDO"))</f>
        <v>RACOR CODO ROSCA M5 X4 MM OD</v>
      </c>
      <c r="F1258" s="10">
        <v>1</v>
      </c>
      <c r="G1258" s="4" t="s">
        <v>6551</v>
      </c>
    </row>
    <row r="1259" spans="1:7">
      <c r="B1259" s="14">
        <v>45772</v>
      </c>
      <c r="C1259" s="3" t="s">
        <v>4378</v>
      </c>
      <c r="D1259" s="4" t="str">
        <f>IF(C1259="","",IFERROR(VLOOKUP(C1259,Saldo!$B$1:$C$9915,2,0),"CREAR EN SALDO"))</f>
        <v>TUERCA HEX 6.6 M14</v>
      </c>
      <c r="F1259" s="10">
        <v>1</v>
      </c>
      <c r="G1259" s="4" t="s">
        <v>6551</v>
      </c>
    </row>
    <row r="1260" spans="1:7">
      <c r="B1260" s="14">
        <v>45772</v>
      </c>
      <c r="C1260" s="3" t="s">
        <v>5599</v>
      </c>
      <c r="D1260" s="4" t="str">
        <f>IF(C1260="","",IFERROR(VLOOKUP(C1260,Saldo!$B$1:$C$9915,2,0),"CREAR EN SALDO"))</f>
        <v>LUBRICANTE PENETRANTE ROST OFF</v>
      </c>
      <c r="F1260" s="10">
        <v>1</v>
      </c>
      <c r="G1260" s="4" t="s">
        <v>6551</v>
      </c>
    </row>
    <row r="1261" spans="1:7">
      <c r="B1261" s="14">
        <v>45772</v>
      </c>
      <c r="C1261" s="3" t="s">
        <v>4588</v>
      </c>
      <c r="D1261" s="4" t="str">
        <f>IF(C1261="","",IFERROR(VLOOKUP(C1261,Saldo!$B$1:$C$9915,2,0),"CREAR EN SALDO"))</f>
        <v>ARANDELA PLANA 6.4X40X1.5MM DIN 522</v>
      </c>
      <c r="F1261" s="10">
        <v>2</v>
      </c>
      <c r="G1261" s="4" t="s">
        <v>6551</v>
      </c>
    </row>
    <row r="1262" spans="1:7">
      <c r="B1262" s="14">
        <v>45772</v>
      </c>
      <c r="C1262" s="3" t="s">
        <v>4619</v>
      </c>
      <c r="D1262" s="4" t="str">
        <f>IF(C1262="","",IFERROR(VLOOKUP(C1262,Saldo!$B$1:$C$9915,2,0),"CREAR EN SALDO"))</f>
        <v>TORNILLO HEX 12X60MM</v>
      </c>
      <c r="F1262" s="10">
        <v>1</v>
      </c>
      <c r="G1262" s="4" t="s">
        <v>6551</v>
      </c>
    </row>
    <row r="1263" spans="1:7">
      <c r="B1263" s="14">
        <v>45772</v>
      </c>
      <c r="C1263" s="3" t="s">
        <v>5649</v>
      </c>
      <c r="D1263" s="4" t="str">
        <f>IF(C1263="","",IFERROR(VLOOKUP(C1263,Saldo!$B$1:$C$9915,2,0),"CREAR EN SALDO"))</f>
        <v>L6490L0053 CABLE ENCODER SERVOMOTOR WNT</v>
      </c>
      <c r="F1263" s="10">
        <v>1</v>
      </c>
      <c r="G1263" s="4" t="s">
        <v>6551</v>
      </c>
    </row>
    <row r="1264" spans="1:7">
      <c r="A1264" s="5">
        <v>45772</v>
      </c>
      <c r="C1264" s="3" t="s">
        <v>3074</v>
      </c>
      <c r="D1264" s="4" t="str">
        <f>IF(C1264="","",IFERROR(VLOOKUP(C1264,Saldo!$B$1:$C$9915,2,0),"CREAR EN SALDO"))</f>
        <v>MANGUERA POLIURETANO COBRIZADA. DE 5"</v>
      </c>
      <c r="E1264" s="9">
        <v>20</v>
      </c>
      <c r="G1264" s="4" t="s">
        <v>6552</v>
      </c>
    </row>
    <row r="1265" spans="1:7">
      <c r="A1265" s="5">
        <v>45772</v>
      </c>
      <c r="C1265" s="3" t="s">
        <v>3076</v>
      </c>
      <c r="D1265" s="4" t="str">
        <f>IF(C1265="","",IFERROR(VLOOKUP(C1265,Saldo!$B$1:$C$9915,2,0),"CREAR EN SALDO"))</f>
        <v>MANGUERA POLIURETANO COBRIZADA. DE 8"</v>
      </c>
      <c r="E1265" s="9">
        <v>20</v>
      </c>
      <c r="G1265" s="4" t="s">
        <v>6552</v>
      </c>
    </row>
    <row r="1266" spans="1:7">
      <c r="A1266" s="5">
        <v>45772</v>
      </c>
      <c r="C1266" s="3" t="s">
        <v>5709</v>
      </c>
      <c r="D1266" s="4" t="str">
        <f>IF(C1266="","",IFERROR(VLOOKUP(C1266,Saldo!$B$1:$C$9915,2,0),"CREAR EN SALDO"))</f>
        <v>MANGUERA POLIURETANO COBRIZADA. DE 6"</v>
      </c>
      <c r="E1266" s="9">
        <v>20</v>
      </c>
      <c r="G1266" s="4" t="s">
        <v>6552</v>
      </c>
    </row>
    <row r="1267" spans="1:7">
      <c r="A1267" s="5">
        <v>45772</v>
      </c>
      <c r="C1267" s="3" t="s">
        <v>3501</v>
      </c>
      <c r="D1267" s="4" t="str">
        <f>IF(C1267="","",IFERROR(VLOOKUP(C1267,Saldo!$B$1:$C$9915,2,0),"CREAR EN SALDO"))</f>
        <v xml:space="preserve">MANGUERA POLIURETANO COBRIZADA. DE 3" </v>
      </c>
      <c r="E1267" s="9">
        <v>20</v>
      </c>
      <c r="G1267" s="4" t="s">
        <v>6552</v>
      </c>
    </row>
    <row r="1268" spans="1:7">
      <c r="B1268" s="14">
        <v>45775</v>
      </c>
      <c r="C1268" s="3" t="s">
        <v>809</v>
      </c>
      <c r="D1268" s="4" t="str">
        <f>IF(C1268="","",IFERROR(VLOOKUP(C1268,Saldo!$B$1:$C$9915,2,0),"CREAR EN SALDO"))</f>
        <v>2701A0025 CORREA DENTADA HTD 665 5M/25</v>
      </c>
      <c r="F1268" s="10">
        <v>1</v>
      </c>
      <c r="G1268" s="4" t="s">
        <v>6553</v>
      </c>
    </row>
    <row r="1269" spans="1:7">
      <c r="B1269" s="14">
        <v>45775</v>
      </c>
      <c r="C1269" s="3" t="s">
        <v>875</v>
      </c>
      <c r="D1269" s="4" t="str">
        <f>IF(C1269="","",IFERROR(VLOOKUP(C1269,Saldo!$B$1:$C$9915,2,0),"CREAR EN SALDO"))</f>
        <v>DISCO DE LIMPIEZA D=150</v>
      </c>
      <c r="F1269" s="10">
        <v>1</v>
      </c>
      <c r="G1269" s="4" t="s">
        <v>6553</v>
      </c>
    </row>
    <row r="1270" spans="1:7">
      <c r="B1270" s="14">
        <v>45775</v>
      </c>
      <c r="C1270" s="3" t="s">
        <v>1171</v>
      </c>
      <c r="D1270" s="4" t="str">
        <f>IF(C1270="","",IFERROR(VLOOKUP(C1270,Saldo!$B$1:$C$9915,2,0),"CREAR EN SALDO"))</f>
        <v>750123360 GUARNICION O VINILO.ROVER</v>
      </c>
      <c r="F1270" s="10">
        <v>13</v>
      </c>
      <c r="G1270" s="4" t="s">
        <v>6553</v>
      </c>
    </row>
    <row r="1271" spans="1:7">
      <c r="B1271" s="14">
        <v>45775</v>
      </c>
      <c r="C1271" s="3" t="s">
        <v>2387</v>
      </c>
      <c r="D1271" s="4" t="str">
        <f>IF(C1271="","",IFERROR(VLOOKUP(C1271,Saldo!$B$1:$C$9915,2,0),"CREAR EN SALDO"))</f>
        <v>2903A0041 RODAMIENTO 6002 2RS–C3</v>
      </c>
      <c r="F1271" s="10">
        <v>4</v>
      </c>
      <c r="G1271" s="4" t="s">
        <v>6553</v>
      </c>
    </row>
    <row r="1272" spans="1:7">
      <c r="B1272" s="14">
        <v>45775</v>
      </c>
      <c r="C1272" s="3" t="s">
        <v>3452</v>
      </c>
      <c r="D1272" s="4" t="str">
        <f>IF(C1272="","",IFERROR(VLOOKUP(C1272,Saldo!$B$1:$C$9915,2,0),"CREAR EN SALDO"))</f>
        <v>CONTACTO AUX 3SU1400-1AA10-1CA0 ROJO</v>
      </c>
      <c r="F1272" s="10">
        <v>1</v>
      </c>
      <c r="G1272" s="4" t="s">
        <v>6553</v>
      </c>
    </row>
    <row r="1273" spans="1:7">
      <c r="B1273" s="14">
        <v>45775</v>
      </c>
      <c r="C1273" s="3" t="s">
        <v>5585</v>
      </c>
      <c r="D1273" s="4" t="str">
        <f>IF(C1273="","",IFERROR(VLOOKUP(C1273,Saldo!$B$1:$C$9915,2,0),"CREAR EN SALDO"))</f>
        <v>LUBRICANTE PENETRANTE 3-36CRC</v>
      </c>
      <c r="F1273" s="10">
        <v>1</v>
      </c>
      <c r="G1273" s="4" t="s">
        <v>6553</v>
      </c>
    </row>
    <row r="1274" spans="1:7">
      <c r="B1274" s="14">
        <v>45775</v>
      </c>
      <c r="C1274" s="3" t="s">
        <v>3799</v>
      </c>
      <c r="D1274" s="4" t="str">
        <f>IF(C1274="","",IFERROR(VLOOKUP(C1274,Saldo!$B$1:$C$9915,2,0),"CREAR EN SALDO"))</f>
        <v>RACOR UNION  RECTO 4MM OD</v>
      </c>
      <c r="F1274" s="10">
        <v>1</v>
      </c>
      <c r="G1274" s="4" t="s">
        <v>6553</v>
      </c>
    </row>
    <row r="1275" spans="1:7">
      <c r="B1275" s="14">
        <v>45775</v>
      </c>
      <c r="C1275" s="3" t="s">
        <v>3850</v>
      </c>
      <c r="D1275" s="4" t="str">
        <f>IF(C1275="","",IFERROR(VLOOKUP(C1275,Saldo!$B$1:$C$9915,2,0),"CREAR EN SALDO"))</f>
        <v>LOCT SUPER BONDER 451 5g</v>
      </c>
      <c r="F1275" s="10">
        <v>1</v>
      </c>
      <c r="G1275" s="4" t="s">
        <v>6553</v>
      </c>
    </row>
    <row r="1276" spans="1:7">
      <c r="B1276" s="14">
        <v>45775</v>
      </c>
      <c r="C1276" s="3" t="s">
        <v>3962</v>
      </c>
      <c r="D1276" s="4" t="str">
        <f>IF(C1276="","",IFERROR(VLOOKUP(C1276,Saldo!$B$1:$C$9915,2,0),"CREAR EN SALDO"))</f>
        <v>CLAVIJA AEREA 15A PT AMARILLA</v>
      </c>
      <c r="F1276" s="10">
        <v>1</v>
      </c>
      <c r="G1276" s="4" t="s">
        <v>6553</v>
      </c>
    </row>
    <row r="1277" spans="1:7">
      <c r="B1277" s="14">
        <v>45775</v>
      </c>
      <c r="C1277" s="3" t="s">
        <v>4107</v>
      </c>
      <c r="D1277" s="4" t="str">
        <f>IF(C1277="","",IFERROR(VLOOKUP(C1277,Saldo!$B$1:$C$9915,2,0),"CREAR EN SALDO"))</f>
        <v>RACOR UNION REDUCCION 6 A 4 MM OD</v>
      </c>
      <c r="F1277" s="10">
        <v>2</v>
      </c>
      <c r="G1277" s="4" t="s">
        <v>6553</v>
      </c>
    </row>
    <row r="1278" spans="1:7">
      <c r="B1278" s="14">
        <v>45775</v>
      </c>
      <c r="C1278" s="3" t="s">
        <v>6386</v>
      </c>
      <c r="D1278" s="4" t="str">
        <f>IF(C1278="","",IFERROR(VLOOKUP(C1278,Saldo!$B$1:$C$9915,2,0),"CREAR EN SALDO"))</f>
        <v>CREAR EN SALDO</v>
      </c>
      <c r="F1278" s="10">
        <v>1</v>
      </c>
      <c r="G1278" s="4" t="s">
        <v>6553</v>
      </c>
    </row>
    <row r="1279" spans="1:7">
      <c r="B1279" s="14">
        <v>45775</v>
      </c>
      <c r="C1279" s="3" t="s">
        <v>4274</v>
      </c>
      <c r="D1279" s="4" t="str">
        <f>IF(C1279="","",IFERROR(VLOOKUP(C1279,Saldo!$B$1:$C$9915,2,0),"CREAR EN SALDO"))</f>
        <v>TORNILLO BCC 4X50MM</v>
      </c>
      <c r="F1279" s="10">
        <v>1</v>
      </c>
      <c r="G1279" s="4" t="s">
        <v>6553</v>
      </c>
    </row>
    <row r="1280" spans="1:7">
      <c r="B1280" s="14">
        <v>45775</v>
      </c>
      <c r="C1280" s="3" t="s">
        <v>4276</v>
      </c>
      <c r="D1280" s="4" t="str">
        <f>IF(C1280="","",IFERROR(VLOOKUP(C1280,Saldo!$B$1:$C$9915,2,0),"CREAR EN SALDO"))</f>
        <v>TORNILLO BCC 5X10MM</v>
      </c>
      <c r="F1280" s="10">
        <v>2</v>
      </c>
      <c r="G1280" s="4" t="s">
        <v>6553</v>
      </c>
    </row>
    <row r="1281" spans="2:7">
      <c r="B1281" s="14">
        <v>45775</v>
      </c>
      <c r="C1281" s="3" t="s">
        <v>6473</v>
      </c>
      <c r="D1281" s="4" t="str">
        <f>IF(C1281="","",IFERROR(VLOOKUP(C1281,Saldo!$B$1:$C$9915,2,0),"CREAR EN SALDO"))</f>
        <v>CREAR EN SALDO</v>
      </c>
      <c r="F1281" s="10">
        <v>1</v>
      </c>
      <c r="G1281" s="4" t="s">
        <v>6553</v>
      </c>
    </row>
    <row r="1282" spans="2:7">
      <c r="B1282" s="14">
        <v>45775</v>
      </c>
      <c r="C1282" s="3" t="s">
        <v>5599</v>
      </c>
      <c r="D1282" s="4" t="str">
        <f>IF(C1282="","",IFERROR(VLOOKUP(C1282,Saldo!$B$1:$C$9915,2,0),"CREAR EN SALDO"))</f>
        <v>LUBRICANTE PENETRANTE ROST OFF</v>
      </c>
      <c r="F1282" s="10">
        <v>1</v>
      </c>
      <c r="G1282" s="4" t="s">
        <v>6553</v>
      </c>
    </row>
    <row r="1283" spans="2:7">
      <c r="B1283" s="14">
        <v>45775</v>
      </c>
      <c r="C1283" s="3" t="s">
        <v>4751</v>
      </c>
      <c r="D1283" s="4" t="str">
        <f>IF(C1283="","",IFERROR(VLOOKUP(C1283,Saldo!$B$1:$C$9915,2,0),"CREAR EN SALDO"))</f>
        <v>CARB DISCO FLAP X-TREME 4.1/2" G-60</v>
      </c>
      <c r="F1283" s="10">
        <v>1</v>
      </c>
      <c r="G1283" s="4" t="s">
        <v>6553</v>
      </c>
    </row>
    <row r="1284" spans="2:7">
      <c r="B1284" s="14">
        <v>45775</v>
      </c>
      <c r="C1284" s="3" t="s">
        <v>6380</v>
      </c>
      <c r="D1284" s="4" t="str">
        <f>IF(C1284="","",IFERROR(VLOOKUP(C1284,Saldo!$B$1:$C$9915,2,0),"CREAR EN SALDO"))</f>
        <v>CREAR EN SALDO</v>
      </c>
      <c r="F1284" s="10">
        <v>1</v>
      </c>
      <c r="G1284" s="4" t="s">
        <v>6553</v>
      </c>
    </row>
    <row r="1285" spans="2:7">
      <c r="B1285" s="14">
        <v>45775</v>
      </c>
      <c r="C1285" s="3" t="s">
        <v>5198</v>
      </c>
      <c r="D1285" s="4" t="str">
        <f>IF(C1285="","",IFERROR(VLOOKUP(C1285,Saldo!$B$1:$C$9915,2,0),"CREAR EN SALDO"))</f>
        <v>CONTROL FLUJO LINEA 6MM</v>
      </c>
      <c r="F1285" s="10">
        <v>1</v>
      </c>
      <c r="G1285" s="4" t="s">
        <v>6553</v>
      </c>
    </row>
    <row r="1286" spans="2:7">
      <c r="B1286" s="14">
        <v>45775</v>
      </c>
      <c r="C1286" s="3" t="s">
        <v>6427</v>
      </c>
      <c r="D1286" s="4" t="str">
        <f>IF(C1286="","",IFERROR(VLOOKUP(C1286,Saldo!$B$1:$C$9915,2,0),"CREAR EN SALDO"))</f>
        <v>CREAR EN SALDO</v>
      </c>
      <c r="F1286" s="10">
        <v>1</v>
      </c>
      <c r="G1286" s="4" t="s">
        <v>6553</v>
      </c>
    </row>
    <row r="1287" spans="2:7">
      <c r="B1287" s="14">
        <v>45775</v>
      </c>
      <c r="C1287" s="3" t="s">
        <v>5483</v>
      </c>
      <c r="D1287" s="4" t="str">
        <f>IF(C1287="","",IFERROR(VLOOKUP(C1287,Saldo!$B$1:$C$9915,2,0),"CREAR EN SALDO"))</f>
        <v>Solvo Rust 30 ml (afloja todo)</v>
      </c>
      <c r="F1287" s="10">
        <v>1</v>
      </c>
      <c r="G1287" s="4" t="s">
        <v>6553</v>
      </c>
    </row>
    <row r="1288" spans="2:7">
      <c r="B1288" s="14">
        <v>45777</v>
      </c>
      <c r="C1288" s="3" t="s">
        <v>67</v>
      </c>
      <c r="D1288" s="4" t="str">
        <f>IF(C1288="","",IFERROR(VLOOKUP(C1288,Saldo!$B$1:$C$9915,2,0),"CREAR EN SALDO"))</f>
        <v>ANELLO GACO OR 3081</v>
      </c>
      <c r="F1288" s="10">
        <v>1</v>
      </c>
      <c r="G1288" s="4" t="s">
        <v>6554</v>
      </c>
    </row>
    <row r="1289" spans="2:7">
      <c r="B1289" s="14">
        <v>45777</v>
      </c>
      <c r="C1289" s="3" t="s">
        <v>1137</v>
      </c>
      <c r="D1289" s="4" t="str">
        <f>IF(C1289="","",IFERROR(VLOOKUP(C1289,Saldo!$B$1:$C$9915,2,0),"CREAR EN SALDO"))</f>
        <v>FUSIBLE VEHICULO 15A</v>
      </c>
      <c r="F1289" s="10">
        <v>1</v>
      </c>
      <c r="G1289" s="4" t="s">
        <v>6554</v>
      </c>
    </row>
    <row r="1290" spans="2:7">
      <c r="B1290" s="14">
        <v>45777</v>
      </c>
      <c r="C1290" s="3" t="s">
        <v>1205</v>
      </c>
      <c r="D1290" s="4" t="str">
        <f>IF(C1290="","",IFERROR(VLOOKUP(C1290,Saldo!$B$1:$C$9915,2,0),"CREAR EN SALDO"))</f>
        <v>GUARNICISN OR 2060 311001700</v>
      </c>
      <c r="F1290" s="10">
        <v>1</v>
      </c>
      <c r="G1290" s="4" t="s">
        <v>6554</v>
      </c>
    </row>
    <row r="1291" spans="2:7">
      <c r="B1291" s="14">
        <v>45777</v>
      </c>
      <c r="C1291" s="3" t="s">
        <v>1382</v>
      </c>
      <c r="D1291" s="4" t="str">
        <f>IF(C1291="","",IFERROR(VLOOKUP(C1291,Saldo!$B$1:$C$9915,2,0),"CREAR EN SALDO"))</f>
        <v>JUNTA DE ESTANQUEIDAD DR119 311003700</v>
      </c>
      <c r="F1291" s="10">
        <v>1</v>
      </c>
      <c r="G1291" s="4" t="s">
        <v>6554</v>
      </c>
    </row>
    <row r="1292" spans="2:7">
      <c r="B1292" s="14">
        <v>45777</v>
      </c>
      <c r="C1292" s="3" t="s">
        <v>2785</v>
      </c>
      <c r="D1292" s="4" t="str">
        <f>IF(C1292="","",IFERROR(VLOOKUP(C1292,Saldo!$B$1:$C$9915,2,0),"CREAR EN SALDO"))</f>
        <v>TAPA TOPE FRONTAL TEHCNO (K1010K0020)</v>
      </c>
      <c r="F1292" s="10">
        <v>1</v>
      </c>
      <c r="G1292" s="4" t="s">
        <v>6554</v>
      </c>
    </row>
    <row r="1293" spans="2:7">
      <c r="B1293" s="14">
        <v>45777</v>
      </c>
      <c r="C1293" s="3" t="s">
        <v>5692</v>
      </c>
      <c r="D1293" s="4" t="str">
        <f>IF(C1293="","",IFERROR(VLOOKUP(C1293,Saldo!$B$1:$C$9915,2,0),"CREAR EN SALDO"))</f>
        <v>1614A0039 CONJUNT PLACA CONTRA PLANTILLA</v>
      </c>
      <c r="F1293" s="10">
        <v>6</v>
      </c>
      <c r="G1293" s="4" t="s">
        <v>6554</v>
      </c>
    </row>
    <row r="1294" spans="2:7">
      <c r="B1294" s="14">
        <v>45777</v>
      </c>
      <c r="C1294" s="3" t="s">
        <v>3452</v>
      </c>
      <c r="D1294" s="4" t="str">
        <f>IF(C1294="","",IFERROR(VLOOKUP(C1294,Saldo!$B$1:$C$9915,2,0),"CREAR EN SALDO"))</f>
        <v>CONTACTO AUX 3SU1400-1AA10-1CA0 ROJO</v>
      </c>
      <c r="F1294" s="10">
        <v>1</v>
      </c>
      <c r="G1294" s="4" t="s">
        <v>6554</v>
      </c>
    </row>
    <row r="1295" spans="2:7">
      <c r="B1295" s="14">
        <v>45777</v>
      </c>
      <c r="C1295" s="3" t="s">
        <v>3850</v>
      </c>
      <c r="D1295" s="4" t="str">
        <f>IF(C1295="","",IFERROR(VLOOKUP(C1295,Saldo!$B$1:$C$9915,2,0),"CREAR EN SALDO"))</f>
        <v>LOCT SUPER BONDER 451 5g</v>
      </c>
      <c r="F1295" s="10">
        <v>1</v>
      </c>
      <c r="G1295" s="4" t="s">
        <v>6554</v>
      </c>
    </row>
    <row r="1296" spans="2:7">
      <c r="B1296" s="14">
        <v>45777</v>
      </c>
      <c r="C1296" s="3" t="s">
        <v>3937</v>
      </c>
      <c r="D1296" s="4" t="str">
        <f>IF(C1296="","",IFERROR(VLOOKUP(C1296,Saldo!$B$1:$C$9915,2,0),"CREAR EN SALDO"))</f>
        <v>RACOR UNION RECTO 8MM OD</v>
      </c>
      <c r="F1296" s="10">
        <v>1</v>
      </c>
      <c r="G1296" s="4" t="s">
        <v>6554</v>
      </c>
    </row>
    <row r="1297" spans="2:7">
      <c r="B1297" s="14">
        <v>45777</v>
      </c>
      <c r="C1297" s="3" t="s">
        <v>4042</v>
      </c>
      <c r="D1297" s="4" t="str">
        <f>IF(C1297="","",IFERROR(VLOOKUP(C1297,Saldo!$B$1:$C$9915,2,0),"CREAR EN SALDO"))</f>
        <v>292101300 BALIN 12MM.ROVER</v>
      </c>
      <c r="F1297" s="10">
        <v>4</v>
      </c>
      <c r="G1297" s="4" t="s">
        <v>6554</v>
      </c>
    </row>
    <row r="1298" spans="2:7">
      <c r="B1298" s="14">
        <v>45777</v>
      </c>
      <c r="C1298" s="3" t="s">
        <v>4329</v>
      </c>
      <c r="D1298" s="4" t="str">
        <f>IF(C1298="","",IFERROR(VLOOKUP(C1298,Saldo!$B$1:$C$9915,2,0),"CREAR EN SALDO"))</f>
        <v>TORNILLO BCC 10X80MM</v>
      </c>
      <c r="F1298" s="10">
        <v>1</v>
      </c>
      <c r="G1298" s="4" t="s">
        <v>6554</v>
      </c>
    </row>
    <row r="1299" spans="2:7">
      <c r="B1299" s="14">
        <v>45777</v>
      </c>
      <c r="C1299" s="3" t="s">
        <v>4351</v>
      </c>
      <c r="D1299" s="4" t="str">
        <f>IF(C1299="","",IFERROR(VLOOKUP(C1299,Saldo!$B$1:$C$9915,2,0),"CREAR EN SALDO"))</f>
        <v>TORNILLO BCP 4X16MM</v>
      </c>
      <c r="F1299" s="10">
        <v>2</v>
      </c>
      <c r="G1299" s="4" t="s">
        <v>6554</v>
      </c>
    </row>
    <row r="1300" spans="2:7">
      <c r="B1300" s="14">
        <v>45777</v>
      </c>
      <c r="C1300" s="3" t="s">
        <v>6448</v>
      </c>
      <c r="D1300" s="4" t="str">
        <f>IF(C1300="","",IFERROR(VLOOKUP(C1300,Saldo!$B$1:$C$9915,2,0),"CREAR EN SALDO"))</f>
        <v>CREAR EN SALDO</v>
      </c>
      <c r="F1300" s="10">
        <v>1</v>
      </c>
      <c r="G1300" s="4" t="s">
        <v>6554</v>
      </c>
    </row>
    <row r="1301" spans="2:7">
      <c r="B1301" s="14">
        <v>45777</v>
      </c>
      <c r="C1301" s="3" t="s">
        <v>4372</v>
      </c>
      <c r="D1301" s="4" t="str">
        <f>IF(C1301="","",IFERROR(VLOOKUP(C1301,Saldo!$B$1:$C$9915,2,0),"CREAR EN SALDO"))</f>
        <v>TUERCA HEX 6.6 M5-0.8</v>
      </c>
      <c r="F1301" s="10">
        <v>3</v>
      </c>
      <c r="G1301" s="4" t="s">
        <v>6554</v>
      </c>
    </row>
    <row r="1302" spans="2:7">
      <c r="B1302" s="14">
        <v>45777</v>
      </c>
      <c r="C1302" s="3" t="s">
        <v>4376</v>
      </c>
      <c r="D1302" s="4" t="str">
        <f>IF(C1302="","",IFERROR(VLOOKUP(C1302,Saldo!$B$1:$C$9915,2,0),"CREAR EN SALDO"))</f>
        <v>TUERCA HEX 6.6 M10-1.5</v>
      </c>
      <c r="F1302" s="10">
        <v>1</v>
      </c>
      <c r="G1302" s="4" t="s">
        <v>6554</v>
      </c>
    </row>
    <row r="1303" spans="2:7">
      <c r="B1303" s="14">
        <v>45777</v>
      </c>
      <c r="C1303" s="3" t="s">
        <v>4390</v>
      </c>
      <c r="D1303" s="4" t="str">
        <f>IF(C1303="","",IFERROR(VLOOKUP(C1303,Saldo!$B$1:$C$9915,2,0),"CREAR EN SALDO"))</f>
        <v>TUERCA SEGURIDAD  M6</v>
      </c>
      <c r="F1303" s="10">
        <v>1</v>
      </c>
      <c r="G1303" s="4" t="s">
        <v>6554</v>
      </c>
    </row>
    <row r="1304" spans="2:7">
      <c r="B1304" s="14">
        <v>45777</v>
      </c>
      <c r="C1304" s="3" t="s">
        <v>4538</v>
      </c>
      <c r="D1304" s="4" t="str">
        <f>IF(C1304="","",IFERROR(VLOOKUP(C1304,Saldo!$B$1:$C$9915,2,0),"CREAR EN SALDO"))</f>
        <v>280106300 MUELLE C85 UNI 3823</v>
      </c>
      <c r="F1304" s="10">
        <v>4</v>
      </c>
      <c r="G1304" s="4" t="s">
        <v>6554</v>
      </c>
    </row>
    <row r="1305" spans="2:7">
      <c r="B1305" s="14">
        <v>45777</v>
      </c>
      <c r="C1305" s="3" t="s">
        <v>5599</v>
      </c>
      <c r="D1305" s="4" t="str">
        <f>IF(C1305="","",IFERROR(VLOOKUP(C1305,Saldo!$B$1:$C$9915,2,0),"CREAR EN SALDO"))</f>
        <v>LUBRICANTE PENETRANTE ROST OFF</v>
      </c>
      <c r="F1305" s="10">
        <v>1</v>
      </c>
      <c r="G1305" s="4" t="s">
        <v>6554</v>
      </c>
    </row>
    <row r="1306" spans="2:7">
      <c r="B1306" s="14">
        <v>45777</v>
      </c>
      <c r="C1306" s="3" t="s">
        <v>4593</v>
      </c>
      <c r="D1306" s="4" t="str">
        <f>IF(C1306="","",IFERROR(VLOOKUP(C1306,Saldo!$B$1:$C$9915,2,0),"CREAR EN SALDO"))</f>
        <v>ARANDELA PLANA 8.4X30X1.5MM DIN 522</v>
      </c>
      <c r="F1306" s="10">
        <v>2</v>
      </c>
      <c r="G1306" s="4" t="s">
        <v>6554</v>
      </c>
    </row>
    <row r="1307" spans="2:7">
      <c r="B1307" s="14">
        <v>45777</v>
      </c>
      <c r="C1307" s="3" t="s">
        <v>5706</v>
      </c>
      <c r="D1307" s="4" t="str">
        <f>IF(C1307="","",IFERROR(VLOOKUP(C1307,Saldo!$B$1:$C$9915,2,0),"CREAR EN SALDO"))</f>
        <v>DISCO ABRACOL CD 4.1/2*1/4 A 904</v>
      </c>
      <c r="F1307" s="10">
        <v>1</v>
      </c>
      <c r="G1307" s="4" t="s">
        <v>6554</v>
      </c>
    </row>
    <row r="1308" spans="2:7">
      <c r="B1308" s="14">
        <v>45779</v>
      </c>
      <c r="C1308" s="3" t="s">
        <v>1171</v>
      </c>
      <c r="D1308" s="4" t="str">
        <f>IF(C1308="","",IFERROR(VLOOKUP(C1308,Saldo!$B$1:$C$9915,2,0),"CREAR EN SALDO"))</f>
        <v>750123360 GUARNICION O VINILO.ROVER</v>
      </c>
      <c r="F1308" s="10">
        <v>1</v>
      </c>
      <c r="G1308" s="4" t="s">
        <v>6555</v>
      </c>
    </row>
    <row r="1309" spans="2:7">
      <c r="B1309" s="14">
        <v>45779</v>
      </c>
      <c r="C1309" s="3" t="s">
        <v>1474</v>
      </c>
      <c r="D1309" s="4" t="str">
        <f>IF(C1309="","",IFERROR(VLOOKUP(C1309,Saldo!$B$1:$C$9915,2,0),"CREAR EN SALDO"))</f>
        <v>JUNTA TORICA 4-012-02-0016</v>
      </c>
      <c r="F1309" s="10">
        <v>1</v>
      </c>
      <c r="G1309" s="4" t="s">
        <v>6555</v>
      </c>
    </row>
    <row r="1310" spans="2:7">
      <c r="B1310" s="14">
        <v>45779</v>
      </c>
      <c r="C1310" s="3" t="s">
        <v>2379</v>
      </c>
      <c r="D1310" s="4" t="str">
        <f>IF(C1310="","",IFERROR(VLOOKUP(C1310,Saldo!$B$1:$C$9915,2,0),"CREAR EN SALDO"))</f>
        <v>RODAMIENTO 6000 2RS C3</v>
      </c>
      <c r="F1310" s="10">
        <v>1</v>
      </c>
      <c r="G1310" s="4" t="s">
        <v>6555</v>
      </c>
    </row>
    <row r="1311" spans="2:7">
      <c r="B1311" s="14">
        <v>45779</v>
      </c>
      <c r="C1311" s="3" t="s">
        <v>2940</v>
      </c>
      <c r="D1311" s="4" t="str">
        <f>IF(C1311="","",IFERROR(VLOOKUP(C1311,Saldo!$B$1:$C$9915,2,0),"CREAR EN SALDO"))</f>
        <v>TUERCA KM 2</v>
      </c>
      <c r="F1311" s="10">
        <v>1</v>
      </c>
      <c r="G1311" s="4" t="s">
        <v>6555</v>
      </c>
    </row>
    <row r="1312" spans="2:7">
      <c r="B1312" s="14">
        <v>45779</v>
      </c>
      <c r="C1312" s="3" t="s">
        <v>3171</v>
      </c>
      <c r="D1312" s="4" t="str">
        <f>IF(C1312="","",IFERROR(VLOOKUP(C1312,Saldo!$B$1:$C$9915,2,0),"CREAR EN SALDO"))</f>
        <v>LIMPIADOR ELECTRONICO</v>
      </c>
      <c r="F1312" s="10">
        <v>2</v>
      </c>
      <c r="G1312" s="4" t="s">
        <v>6555</v>
      </c>
    </row>
    <row r="1313" spans="2:7">
      <c r="B1313" s="14">
        <v>45779</v>
      </c>
      <c r="C1313" s="3" t="s">
        <v>3195</v>
      </c>
      <c r="D1313" s="4" t="str">
        <f>IF(C1313="","",IFERROR(VLOOKUP(C1313,Saldo!$B$1:$C$9915,2,0),"CREAR EN SALDO"))</f>
        <v>DISCO CORTE PULIDORA 4.1/2 x 1 MM x 7/8</v>
      </c>
      <c r="F1313" s="10">
        <v>1</v>
      </c>
      <c r="G1313" s="4" t="s">
        <v>6555</v>
      </c>
    </row>
    <row r="1314" spans="2:7">
      <c r="B1314" s="14">
        <v>45779</v>
      </c>
      <c r="C1314" s="3" t="s">
        <v>3953</v>
      </c>
      <c r="D1314" s="4" t="str">
        <f>IF(C1314="","",IFERROR(VLOOKUP(C1314,Saldo!$B$1:$C$9915,2,0),"CREAR EN SALDO"))</f>
        <v>RACOR RECTO 1/4-8MM OD METALICO</v>
      </c>
      <c r="F1314" s="10">
        <v>1</v>
      </c>
      <c r="G1314" s="4" t="s">
        <v>6555</v>
      </c>
    </row>
    <row r="1315" spans="2:7">
      <c r="B1315" s="14">
        <v>45779</v>
      </c>
      <c r="C1315" s="3" t="s">
        <v>4117</v>
      </c>
      <c r="D1315" s="4" t="str">
        <f>IF(C1315="","",IFERROR(VLOOKUP(C1315,Saldo!$B$1:$C$9915,2,0),"CREAR EN SALDO"))</f>
        <v>SILICONA INDUSTR.MULTIPROPOSITO</v>
      </c>
      <c r="F1315" s="10">
        <v>2</v>
      </c>
      <c r="G1315" s="4" t="s">
        <v>6555</v>
      </c>
    </row>
    <row r="1316" spans="2:7">
      <c r="B1316" s="14">
        <v>45779</v>
      </c>
      <c r="C1316" s="3" t="s">
        <v>4388</v>
      </c>
      <c r="D1316" s="4" t="str">
        <f>IF(C1316="","",IFERROR(VLOOKUP(C1316,Saldo!$B$1:$C$9915,2,0),"CREAR EN SALDO"))</f>
        <v>TUERCA SEGURIDAD  M5</v>
      </c>
      <c r="F1316" s="10">
        <v>3</v>
      </c>
      <c r="G1316" s="4" t="s">
        <v>6555</v>
      </c>
    </row>
    <row r="1317" spans="2:7">
      <c r="B1317" s="14">
        <v>45779</v>
      </c>
      <c r="C1317" s="3" t="s">
        <v>3085</v>
      </c>
      <c r="D1317" s="4" t="str">
        <f>IF(C1317="","",IFERROR(VLOOKUP(C1317,Saldo!$B$1:$C$9915,2,0),"CREAR EN SALDO"))</f>
        <v>VALVULA (L9402403100)</v>
      </c>
      <c r="F1317" s="10">
        <v>3</v>
      </c>
      <c r="G1317" s="4" t="s">
        <v>6555</v>
      </c>
    </row>
    <row r="1318" spans="2:7">
      <c r="B1318" s="14">
        <v>45779</v>
      </c>
      <c r="C1318" s="3" t="s">
        <v>6556</v>
      </c>
      <c r="D1318" s="4" t="str">
        <f>IF(C1318="","",IFERROR(VLOOKUP(C1318,Saldo!$B$1:$C$9915,2,0),"CREAR EN SALDO"))</f>
        <v>CREAR EN SALDO</v>
      </c>
      <c r="F1318" s="10">
        <v>3</v>
      </c>
      <c r="G1318" s="4" t="s">
        <v>6555</v>
      </c>
    </row>
    <row r="1319" spans="2:7">
      <c r="B1319" s="14">
        <v>45779</v>
      </c>
      <c r="C1319" s="3" t="s">
        <v>5706</v>
      </c>
      <c r="D1319" s="4" t="str">
        <f>IF(C1319="","",IFERROR(VLOOKUP(C1319,Saldo!$B$1:$C$9915,2,0),"CREAR EN SALDO"))</f>
        <v>DISCO ABRACOL CD 4.1/2*1/4 A 904</v>
      </c>
      <c r="F1319" s="10">
        <v>1</v>
      </c>
      <c r="G1319" s="4" t="s">
        <v>6555</v>
      </c>
    </row>
    <row r="1320" spans="2:7">
      <c r="B1320" s="14">
        <v>45779</v>
      </c>
      <c r="C1320" s="3" t="s">
        <v>4848</v>
      </c>
      <c r="D1320" s="4" t="str">
        <f>IF(C1320="","",IFERROR(VLOOKUP(C1320,Saldo!$B$1:$C$9915,2,0),"CREAR EN SALDO"))</f>
        <v>ANILLO SEEGER EXTERIOR A-11</v>
      </c>
      <c r="F1320" s="10">
        <v>5</v>
      </c>
      <c r="G1320" s="4" t="s">
        <v>6555</v>
      </c>
    </row>
    <row r="1321" spans="2:7">
      <c r="B1321" s="14">
        <v>45782</v>
      </c>
      <c r="C1321" s="3" t="s">
        <v>3168</v>
      </c>
      <c r="D1321" s="4" t="str">
        <f>IF(C1321="","",IFERROR(VLOOKUP(C1321,Saldo!$B$1:$C$9915,2,0),"CREAR EN SALDO"))</f>
        <v>CINTA AISLANTE SUPER 33 SCOTCH MARCA 3M</v>
      </c>
      <c r="F1321" s="10">
        <v>1</v>
      </c>
      <c r="G1321" s="4" t="s">
        <v>6557</v>
      </c>
    </row>
    <row r="1322" spans="2:7">
      <c r="B1322" s="14">
        <v>45782</v>
      </c>
      <c r="C1322" s="3" t="s">
        <v>3789</v>
      </c>
      <c r="D1322" s="4" t="str">
        <f>IF(C1322="","",IFERROR(VLOOKUP(C1322,Saldo!$B$1:$C$9915,2,0),"CREAR EN SALDO"))</f>
        <v>CCB2A50033-PULSADOR INCREM REV=1000 ANT</v>
      </c>
      <c r="F1322" s="10">
        <v>1</v>
      </c>
      <c r="G1322" s="4" t="s">
        <v>6557</v>
      </c>
    </row>
    <row r="1323" spans="2:7">
      <c r="B1323" s="14">
        <v>45782</v>
      </c>
      <c r="C1323" s="3" t="s">
        <v>3838</v>
      </c>
      <c r="D1323" s="4" t="str">
        <f>IF(C1323="","",IFERROR(VLOOKUP(C1323,Saldo!$B$1:$C$9915,2,0),"CREAR EN SALDO"))</f>
        <v>AMARRA PLASTICA 20CM T8 BLANCA</v>
      </c>
      <c r="F1323" s="10">
        <v>20</v>
      </c>
      <c r="G1323" s="4" t="s">
        <v>6557</v>
      </c>
    </row>
    <row r="1324" spans="2:7">
      <c r="B1324" s="14">
        <v>45782</v>
      </c>
      <c r="C1324" s="3" t="s">
        <v>3841</v>
      </c>
      <c r="D1324" s="4" t="str">
        <f>IF(C1324="","",IFERROR(VLOOKUP(C1324,Saldo!$B$1:$C$9915,2,0),"CREAR EN SALDO"))</f>
        <v>AMARRA PLASTICA 25CM T10 BLANCA</v>
      </c>
      <c r="F1324" s="10">
        <v>22</v>
      </c>
      <c r="G1324" s="4" t="s">
        <v>6557</v>
      </c>
    </row>
    <row r="1325" spans="2:7">
      <c r="B1325" s="14">
        <v>45782</v>
      </c>
      <c r="C1325" s="3" t="s">
        <v>3870</v>
      </c>
      <c r="D1325" s="4" t="str">
        <f>IF(C1325="","",IFERROR(VLOOKUP(C1325,Saldo!$B$1:$C$9915,2,0),"CREAR EN SALDO"))</f>
        <v>TRABA ROSCAS F/M 50ml</v>
      </c>
      <c r="F1325" s="10">
        <v>1</v>
      </c>
      <c r="G1325" s="4" t="s">
        <v>6557</v>
      </c>
    </row>
    <row r="1326" spans="2:7">
      <c r="B1326" s="14">
        <v>45782</v>
      </c>
      <c r="C1326" s="3" t="s">
        <v>6378</v>
      </c>
      <c r="D1326" s="4" t="str">
        <f>IF(C1326="","",IFERROR(VLOOKUP(C1326,Saldo!$B$1:$C$9915,2,0),"CREAR EN SALDO"))</f>
        <v>CREAR EN SALDO</v>
      </c>
      <c r="F1326" s="10">
        <v>2</v>
      </c>
      <c r="G1326" s="4" t="s">
        <v>6557</v>
      </c>
    </row>
    <row r="1327" spans="2:7">
      <c r="B1327" s="14">
        <v>45782</v>
      </c>
      <c r="C1327" s="3" t="s">
        <v>4390</v>
      </c>
      <c r="D1327" s="4" t="str">
        <f>IF(C1327="","",IFERROR(VLOOKUP(C1327,Saldo!$B$1:$C$9915,2,0),"CREAR EN SALDO"))</f>
        <v>TUERCA SEGURIDAD  M6</v>
      </c>
      <c r="F1327" s="10">
        <v>8</v>
      </c>
      <c r="G1327" s="4" t="s">
        <v>6557</v>
      </c>
    </row>
    <row r="1328" spans="2:7">
      <c r="B1328" s="14">
        <v>45782</v>
      </c>
      <c r="C1328" s="3" t="s">
        <v>5563</v>
      </c>
      <c r="D1328" s="4" t="str">
        <f>IF(C1328="","",IFERROR(VLOOKUP(C1328,Saldo!$B$1:$C$9915,2,0),"CREAR EN SALDO"))</f>
        <v>TUERCA SEGURIDAD  M8</v>
      </c>
      <c r="F1328" s="10">
        <v>8</v>
      </c>
      <c r="G1328" s="4" t="s">
        <v>6557</v>
      </c>
    </row>
    <row r="1329" spans="1:7">
      <c r="B1329" s="14">
        <v>45782</v>
      </c>
      <c r="C1329" s="3" t="s">
        <v>4455</v>
      </c>
      <c r="D1329" s="4" t="str">
        <f>IF(C1329="","",IFERROR(VLOOKUP(C1329,Saldo!$B$1:$C$9915,2,0),"CREAR EN SALDO"))</f>
        <v>L7540L0044 L6406L0018 RUEDECILLA</v>
      </c>
      <c r="F1329" s="10">
        <v>1</v>
      </c>
      <c r="G1329" s="4" t="s">
        <v>6557</v>
      </c>
    </row>
    <row r="1330" spans="1:7">
      <c r="B1330" s="14">
        <v>45782</v>
      </c>
      <c r="C1330" s="3" t="s">
        <v>5599</v>
      </c>
      <c r="D1330" s="4" t="str">
        <f>IF(C1330="","",IFERROR(VLOOKUP(C1330,Saldo!$B$1:$C$9915,2,0),"CREAR EN SALDO"))</f>
        <v>LUBRICANTE PENETRANTE ROST OFF</v>
      </c>
      <c r="F1330" s="10">
        <v>2</v>
      </c>
      <c r="G1330" s="4" t="s">
        <v>6557</v>
      </c>
    </row>
    <row r="1331" spans="1:7">
      <c r="B1331" s="14">
        <v>45782</v>
      </c>
      <c r="C1331" s="3" t="s">
        <v>5027</v>
      </c>
      <c r="D1331" s="4" t="str">
        <f>IF(C1331="","",IFERROR(VLOOKUP(C1331,Saldo!$B$1:$C$9915,2,0),"CREAR EN SALDO"))</f>
        <v>RODAMIENTO 6204 2RS C3</v>
      </c>
      <c r="F1331" s="10">
        <v>1</v>
      </c>
      <c r="G1331" s="4" t="s">
        <v>6557</v>
      </c>
    </row>
    <row r="1332" spans="1:7">
      <c r="B1332" s="14">
        <v>45782</v>
      </c>
      <c r="C1332" s="3" t="s">
        <v>5150</v>
      </c>
      <c r="D1332" s="4" t="str">
        <f>IF(C1332="","",IFERROR(VLOOKUP(C1332,Saldo!$B$1:$C$9915,2,0),"CREAR EN SALDO"))</f>
        <v>2420A1296 CILINDRO</v>
      </c>
      <c r="F1332" s="10">
        <v>1</v>
      </c>
      <c r="G1332" s="4" t="s">
        <v>6557</v>
      </c>
    </row>
    <row r="1333" spans="1:7">
      <c r="B1333" s="14">
        <v>45782</v>
      </c>
      <c r="C1333" s="3" t="s">
        <v>5300</v>
      </c>
      <c r="D1333" s="4" t="str">
        <f>IF(C1333="","",IFERROR(VLOOKUP(C1333,Saldo!$B$1:$C$9915,2,0),"CREAR EN SALDO"))</f>
        <v>L0811L0091 PATIN</v>
      </c>
      <c r="F1333" s="10">
        <v>2</v>
      </c>
      <c r="G1333" s="4" t="s">
        <v>6557</v>
      </c>
    </row>
    <row r="1334" spans="1:7">
      <c r="B1334" s="14">
        <v>45782</v>
      </c>
      <c r="C1334" s="3" t="s">
        <v>5483</v>
      </c>
      <c r="D1334" s="4" t="str">
        <f>IF(C1334="","",IFERROR(VLOOKUP(C1334,Saldo!$B$1:$C$9915,2,0),"CREAR EN SALDO"))</f>
        <v>Solvo Rust 30 ml (afloja todo)</v>
      </c>
      <c r="F1334" s="10">
        <v>1</v>
      </c>
      <c r="G1334" s="4" t="s">
        <v>6557</v>
      </c>
    </row>
    <row r="1335" spans="1:7">
      <c r="A1335" s="5">
        <v>45783</v>
      </c>
      <c r="C1335" s="3" t="s">
        <v>5445</v>
      </c>
      <c r="D1335" s="4" t="str">
        <f>IF(C1335="","",IFERROR(VLOOKUP(C1335,Saldo!$B$1:$C$9915,2,0),"CREAR EN SALDO"))</f>
        <v>FINAL CRA PALAN ROLDANA AP3T51Z11</v>
      </c>
      <c r="E1335" s="9">
        <v>2</v>
      </c>
      <c r="G1335" s="4" t="s">
        <v>6558</v>
      </c>
    </row>
    <row r="1336" spans="1:7">
      <c r="A1336" s="5">
        <v>45783</v>
      </c>
      <c r="C1336" s="3" t="s">
        <v>5715</v>
      </c>
      <c r="D1336" s="4" t="str">
        <f>IF(C1336="","",IFERROR(VLOOKUP(C1336,Saldo!$B$1:$C$9915,2,0),"CREAR EN SALDO"))</f>
        <v>FINAL CRA PLAST VARI ZAF236-11ZP</v>
      </c>
      <c r="E1336" s="9">
        <v>2</v>
      </c>
      <c r="G1336" s="4" t="s">
        <v>6558</v>
      </c>
    </row>
    <row r="1337" spans="1:7">
      <c r="A1337" s="5">
        <v>45783</v>
      </c>
      <c r="C1337" s="3" t="s">
        <v>5717</v>
      </c>
      <c r="D1337" s="4" t="str">
        <f>IF(C1337="","",IFERROR(VLOOKUP(C1337,Saldo!$B$1:$C$9915,2,0),"CREAR EN SALDO"))</f>
        <v>GUARDA MOTOR 11-16 AMP</v>
      </c>
      <c r="E1337" s="9">
        <v>1</v>
      </c>
      <c r="G1337" s="4" t="s">
        <v>6559</v>
      </c>
    </row>
    <row r="1338" spans="1:7">
      <c r="A1338" s="5">
        <v>45783</v>
      </c>
      <c r="C1338" s="3" t="s">
        <v>5711</v>
      </c>
      <c r="D1338" s="4" t="str">
        <f>IF(C1338="","",IFERROR(VLOOKUP(C1338,Saldo!$B$1:$C$9915,2,0),"CREAR EN SALDO"))</f>
        <v>CONTACTOR 25A  24VDC 1NA+1NC S0 SIEMENS</v>
      </c>
      <c r="E1338" s="9">
        <v>2</v>
      </c>
      <c r="G1338" s="4" t="s">
        <v>6560</v>
      </c>
    </row>
    <row r="1339" spans="1:7">
      <c r="A1339" s="5">
        <v>45783</v>
      </c>
      <c r="C1339" s="3" t="s">
        <v>5719</v>
      </c>
      <c r="D1339" s="4" t="str">
        <f>IF(C1339="","",IFERROR(VLOOKUP(C1339,Saldo!$B$1:$C$9915,2,0),"CREAR EN SALDO"))</f>
        <v>RODAMIENTO 6001 2RS C3</v>
      </c>
      <c r="E1339" s="9">
        <v>20</v>
      </c>
      <c r="G1339" s="4" t="s">
        <v>6561</v>
      </c>
    </row>
    <row r="1340" spans="1:7">
      <c r="A1340" s="5">
        <v>45783</v>
      </c>
      <c r="C1340" s="3" t="s">
        <v>2085</v>
      </c>
      <c r="D1340" s="4" t="str">
        <f>IF(C1340="","",IFERROR(VLOOKUP(C1340,Saldo!$B$1:$C$9915,2,0),"CREAR EN SALDO"))</f>
        <v>POLEA FNX4050032</v>
      </c>
      <c r="E1340" s="9">
        <v>4</v>
      </c>
      <c r="G1340" s="4" t="s">
        <v>6562</v>
      </c>
    </row>
    <row r="1341" spans="1:7">
      <c r="B1341" s="14">
        <v>45783</v>
      </c>
      <c r="C1341" s="3" t="s">
        <v>688</v>
      </c>
      <c r="D1341" s="4" t="str">
        <f>IF(C1341="","",IFERROR(VLOOKUP(C1341,Saldo!$B$1:$C$9915,2,0),"CREAR EN SALDO"))</f>
        <v>CINTA MORESE MATRIX 1/2"X10-14X295 ROJA</v>
      </c>
      <c r="F1341" s="10">
        <v>2</v>
      </c>
      <c r="G1341" s="4" t="s">
        <v>6563</v>
      </c>
    </row>
    <row r="1342" spans="1:7">
      <c r="B1342" s="14">
        <v>45783</v>
      </c>
      <c r="C1342" s="3" t="s">
        <v>1674</v>
      </c>
      <c r="D1342" s="4" t="str">
        <f>IF(C1342="","",IFERROR(VLOOKUP(C1342,Saldo!$B$1:$C$9915,2,0),"CREAR EN SALDO"))</f>
        <v>MOD DISPLAY 16 CIFRE H0102D0825C3</v>
      </c>
      <c r="F1342" s="10">
        <v>1</v>
      </c>
      <c r="G1342" s="4" t="s">
        <v>6563</v>
      </c>
    </row>
    <row r="1343" spans="1:7">
      <c r="B1343" s="14">
        <v>45783</v>
      </c>
      <c r="C1343" s="3" t="s">
        <v>3010</v>
      </c>
      <c r="D1343" s="4" t="str">
        <f>IF(C1343="","",IFERROR(VLOOKUP(C1343,Saldo!$B$1:$C$9915,2,0),"CREAR EN SALDO"))</f>
        <v>VARIADOR AU4A0139FAA 139MP 100HP</v>
      </c>
      <c r="F1343" s="10">
        <v>1</v>
      </c>
      <c r="G1343" s="4" t="s">
        <v>6563</v>
      </c>
    </row>
    <row r="1344" spans="1:7">
      <c r="B1344" s="14">
        <v>45783</v>
      </c>
      <c r="C1344" s="3" t="s">
        <v>3168</v>
      </c>
      <c r="D1344" s="4" t="str">
        <f>IF(C1344="","",IFERROR(VLOOKUP(C1344,Saldo!$B$1:$C$9915,2,0),"CREAR EN SALDO"))</f>
        <v>CINTA AISLANTE SUPER 33 SCOTCH MARCA 3M</v>
      </c>
      <c r="F1344" s="10">
        <v>2</v>
      </c>
      <c r="G1344" s="4" t="s">
        <v>6563</v>
      </c>
    </row>
    <row r="1345" spans="2:7">
      <c r="B1345" s="14">
        <v>45783</v>
      </c>
      <c r="C1345" s="3" t="s">
        <v>3352</v>
      </c>
      <c r="D1345" s="4" t="str">
        <f>IF(C1345="","",IFERROR(VLOOKUP(C1345,Saldo!$B$1:$C$9915,2,0),"CREAR EN SALDO"))</f>
        <v>290103200 RODAMIENTO 6202 15- 35- 11</v>
      </c>
      <c r="F1345" s="10">
        <v>1</v>
      </c>
      <c r="G1345" s="4" t="s">
        <v>6563</v>
      </c>
    </row>
    <row r="1346" spans="2:7">
      <c r="B1346" s="14">
        <v>45783</v>
      </c>
      <c r="C1346" s="3" t="s">
        <v>3424</v>
      </c>
      <c r="D1346" s="4" t="str">
        <f>IF(C1346="","",IFERROR(VLOOKUP(C1346,Saldo!$B$1:$C$9915,2,0),"CREAR EN SALDO"))</f>
        <v>AEROSOL BLANCO</v>
      </c>
      <c r="F1346" s="10">
        <v>1</v>
      </c>
      <c r="G1346" s="4" t="s">
        <v>6563</v>
      </c>
    </row>
    <row r="1347" spans="2:7">
      <c r="B1347" s="14">
        <v>45783</v>
      </c>
      <c r="C1347" s="3" t="s">
        <v>3673</v>
      </c>
      <c r="D1347" s="4" t="str">
        <f>IF(C1347="","",IFERROR(VLOOKUP(C1347,Saldo!$B$1:$C$9915,2,0),"CREAR EN SALDO"))</f>
        <v>TUERCA SEGURIDAD  M12</v>
      </c>
      <c r="F1347" s="10">
        <v>1</v>
      </c>
      <c r="G1347" s="4" t="s">
        <v>6563</v>
      </c>
    </row>
    <row r="1348" spans="2:7">
      <c r="B1348" s="14">
        <v>45783</v>
      </c>
      <c r="C1348" s="3" t="s">
        <v>3792</v>
      </c>
      <c r="D1348" s="4" t="str">
        <f>IF(C1348="","",IFERROR(VLOOKUP(C1348,Saldo!$B$1:$C$9915,2,0),"CREAR EN SALDO"))</f>
        <v>2701A0344-CORREA L=1264-8MGT-30.SC-WNT</v>
      </c>
      <c r="F1348" s="10">
        <v>1</v>
      </c>
      <c r="G1348" s="4" t="s">
        <v>6563</v>
      </c>
    </row>
    <row r="1349" spans="2:7">
      <c r="B1349" s="14">
        <v>45783</v>
      </c>
      <c r="C1349" s="3" t="s">
        <v>3843</v>
      </c>
      <c r="D1349" s="4" t="str">
        <f>IF(C1349="","",IFERROR(VLOOKUP(C1349,Saldo!$B$1:$C$9915,2,0),"CREAR EN SALDO"))</f>
        <v>AMARRA PLASTICA 30CM T12 BLANCA</v>
      </c>
      <c r="F1349" s="10">
        <v>12</v>
      </c>
      <c r="G1349" s="4" t="s">
        <v>6563</v>
      </c>
    </row>
    <row r="1350" spans="2:7">
      <c r="B1350" s="14">
        <v>45783</v>
      </c>
      <c r="C1350" s="3" t="s">
        <v>3846</v>
      </c>
      <c r="D1350" s="4" t="str">
        <f>IF(C1350="","",IFERROR(VLOOKUP(C1350,Saldo!$B$1:$C$9915,2,0),"CREAR EN SALDO"))</f>
        <v>AMARRA PLASTICA 82CM T32 BLANCA</v>
      </c>
      <c r="F1350" s="10">
        <v>10</v>
      </c>
      <c r="G1350" s="4" t="s">
        <v>6563</v>
      </c>
    </row>
    <row r="1351" spans="2:7">
      <c r="B1351" s="14">
        <v>45783</v>
      </c>
      <c r="C1351" s="3" t="s">
        <v>3959</v>
      </c>
      <c r="D1351" s="4" t="str">
        <f>IF(C1351="","",IFERROR(VLOOKUP(C1351,Saldo!$B$1:$C$9915,2,0),"CREAR EN SALDO"))</f>
        <v>TOMA AEREA 15A PT AMARILLA</v>
      </c>
      <c r="F1351" s="10">
        <v>1</v>
      </c>
      <c r="G1351" s="4" t="s">
        <v>6563</v>
      </c>
    </row>
    <row r="1352" spans="2:7">
      <c r="B1352" s="14">
        <v>45783</v>
      </c>
      <c r="C1352" s="3" t="s">
        <v>4002</v>
      </c>
      <c r="D1352" s="4" t="str">
        <f>IF(C1352="","",IFERROR(VLOOKUP(C1352,Saldo!$B$1:$C$9915,2,0),"CREAR EN SALDO"))</f>
        <v>LOCT SILICONA 596 RTV ROJA 50ml</v>
      </c>
      <c r="F1352" s="10">
        <v>1</v>
      </c>
      <c r="G1352" s="4" t="s">
        <v>6563</v>
      </c>
    </row>
    <row r="1353" spans="2:7">
      <c r="B1353" s="14">
        <v>45783</v>
      </c>
      <c r="C1353" s="3" t="s">
        <v>4153</v>
      </c>
      <c r="D1353" s="4" t="str">
        <f>IF(C1353="","",IFERROR(VLOOKUP(C1353,Saldo!$B$1:$C$9915,2,0),"CREAR EN SALDO"))</f>
        <v>E1422E0005 RUEDA GOMA REENCAUCHADA</v>
      </c>
      <c r="F1353" s="10">
        <v>4</v>
      </c>
      <c r="G1353" s="4" t="s">
        <v>6563</v>
      </c>
    </row>
    <row r="1354" spans="2:7">
      <c r="B1354" s="14">
        <v>45783</v>
      </c>
      <c r="C1354" s="3" t="s">
        <v>4228</v>
      </c>
      <c r="D1354" s="4" t="str">
        <f>IF(C1354="","",IFERROR(VLOOKUP(C1354,Saldo!$B$1:$C$9915,2,0),"CREAR EN SALDO"))</f>
        <v>LUBRICANTE CRC GRAFITO MOLIBDENO 430ml</v>
      </c>
      <c r="F1354" s="10">
        <v>1</v>
      </c>
      <c r="G1354" s="4" t="s">
        <v>6563</v>
      </c>
    </row>
    <row r="1355" spans="2:7">
      <c r="B1355" s="14">
        <v>45783</v>
      </c>
      <c r="C1355" s="3" t="s">
        <v>4383</v>
      </c>
      <c r="D1355" s="4" t="str">
        <f>IF(C1355="","",IFERROR(VLOOKUP(C1355,Saldo!$B$1:$C$9915,2,0),"CREAR EN SALDO"))</f>
        <v>TUERCA HEX 6.6 M18</v>
      </c>
      <c r="F1355" s="10">
        <v>8</v>
      </c>
      <c r="G1355" s="4" t="s">
        <v>6563</v>
      </c>
    </row>
    <row r="1356" spans="2:7">
      <c r="B1356" s="14">
        <v>45783</v>
      </c>
      <c r="C1356" s="3" t="s">
        <v>4390</v>
      </c>
      <c r="D1356" s="4" t="str">
        <f>IF(C1356="","",IFERROR(VLOOKUP(C1356,Saldo!$B$1:$C$9915,2,0),"CREAR EN SALDO"))</f>
        <v>TUERCA SEGURIDAD  M6</v>
      </c>
      <c r="F1356" s="10">
        <v>2</v>
      </c>
      <c r="G1356" s="4" t="s">
        <v>6563</v>
      </c>
    </row>
    <row r="1357" spans="2:7">
      <c r="B1357" s="14">
        <v>45783</v>
      </c>
      <c r="C1357" s="3" t="s">
        <v>4413</v>
      </c>
      <c r="D1357" s="4" t="str">
        <f>IF(C1357="","",IFERROR(VLOOKUP(C1357,Saldo!$B$1:$C$9915,2,0),"CREAR EN SALDO"))</f>
        <v>WASA ACERO 3/8 ZN</v>
      </c>
      <c r="F1357" s="10">
        <v>4</v>
      </c>
      <c r="G1357" s="4" t="s">
        <v>6563</v>
      </c>
    </row>
    <row r="1358" spans="2:7">
      <c r="B1358" s="14">
        <v>45783</v>
      </c>
      <c r="C1358" s="3" t="s">
        <v>4484</v>
      </c>
      <c r="D1358" s="4" t="str">
        <f>IF(C1358="","",IFERROR(VLOOKUP(C1358,Saldo!$B$1:$C$9915,2,0),"CREAR EN SALDO"))</f>
        <v>301900200 ARANDELA PLANA 4,3 UNI-6592</v>
      </c>
      <c r="F1358" s="10">
        <v>3</v>
      </c>
      <c r="G1358" s="4" t="s">
        <v>6563</v>
      </c>
    </row>
    <row r="1359" spans="2:7">
      <c r="B1359" s="14">
        <v>45783</v>
      </c>
      <c r="C1359" s="3" t="s">
        <v>6382</v>
      </c>
      <c r="D1359" s="4" t="str">
        <f>IF(C1359="","",IFERROR(VLOOKUP(C1359,Saldo!$B$1:$C$9915,2,0),"CREAR EN SALDO"))</f>
        <v>CREAR EN SALDO</v>
      </c>
      <c r="F1359" s="10">
        <v>3</v>
      </c>
      <c r="G1359" s="4" t="s">
        <v>6563</v>
      </c>
    </row>
    <row r="1360" spans="2:7">
      <c r="B1360" s="14">
        <v>45783</v>
      </c>
      <c r="C1360" s="3" t="s">
        <v>4608</v>
      </c>
      <c r="D1360" s="4" t="str">
        <f>IF(C1360="","",IFERROR(VLOOKUP(C1360,Saldo!$B$1:$C$9915,2,0),"CREAR EN SALDO"))</f>
        <v>TORNILLO HEX 6X30MM</v>
      </c>
      <c r="F1360" s="10">
        <v>4</v>
      </c>
      <c r="G1360" s="4" t="s">
        <v>6563</v>
      </c>
    </row>
    <row r="1361" spans="1:7">
      <c r="B1361" s="14">
        <v>45783</v>
      </c>
      <c r="C1361" s="3" t="s">
        <v>6564</v>
      </c>
      <c r="D1361" s="4" t="str">
        <f>IF(C1361="","",IFERROR(VLOOKUP(C1361,Saldo!$B$1:$C$9915,2,0),"CREAR EN SALDO"))</f>
        <v>CREAR EN SALDO</v>
      </c>
      <c r="F1361" s="10">
        <v>12</v>
      </c>
      <c r="G1361" s="4" t="s">
        <v>6563</v>
      </c>
    </row>
    <row r="1362" spans="1:7">
      <c r="B1362" s="14">
        <v>45783</v>
      </c>
      <c r="C1362" s="3" t="s">
        <v>4651</v>
      </c>
      <c r="D1362" s="4" t="str">
        <f>IF(C1362="","",IFERROR(VLOOKUP(C1362,Saldo!$B$1:$C$9915,2,0),"CREAR EN SALDO"))</f>
        <v>ARANDELA PLANA  M4</v>
      </c>
      <c r="F1362" s="10">
        <v>2</v>
      </c>
      <c r="G1362" s="4" t="s">
        <v>6563</v>
      </c>
    </row>
    <row r="1363" spans="1:7">
      <c r="B1363" s="14">
        <v>45783</v>
      </c>
      <c r="C1363" s="3" t="s">
        <v>4657</v>
      </c>
      <c r="D1363" s="4" t="str">
        <f>IF(C1363="","",IFERROR(VLOOKUP(C1363,Saldo!$B$1:$C$9915,2,0),"CREAR EN SALDO"))</f>
        <v>TERMINAL TUBULAR LARGO 1/0AWG 98069</v>
      </c>
      <c r="F1363" s="10">
        <v>3</v>
      </c>
      <c r="G1363" s="4" t="s">
        <v>6563</v>
      </c>
    </row>
    <row r="1364" spans="1:7">
      <c r="B1364" s="14">
        <v>45783</v>
      </c>
      <c r="C1364" s="3" t="s">
        <v>4874</v>
      </c>
      <c r="D1364" s="4" t="str">
        <f>IF(C1364="","",IFERROR(VLOOKUP(C1364,Saldo!$B$1:$C$9915,2,0),"CREAR EN SALDO"))</f>
        <v>AEROSOL AZUL</v>
      </c>
      <c r="F1364" s="10">
        <v>2</v>
      </c>
      <c r="G1364" s="4" t="s">
        <v>6563</v>
      </c>
    </row>
    <row r="1365" spans="1:7">
      <c r="B1365" s="14">
        <v>45783</v>
      </c>
      <c r="C1365" s="3" t="s">
        <v>4876</v>
      </c>
      <c r="D1365" s="4" t="str">
        <f>IF(C1365="","",IFERROR(VLOOKUP(C1365,Saldo!$B$1:$C$9915,2,0),"CREAR EN SALDO"))</f>
        <v>AEROSOL ROJO</v>
      </c>
      <c r="F1365" s="10">
        <v>1</v>
      </c>
      <c r="G1365" s="4" t="s">
        <v>6563</v>
      </c>
    </row>
    <row r="1366" spans="1:7">
      <c r="B1366" s="14">
        <v>45783</v>
      </c>
      <c r="C1366" s="3" t="s">
        <v>5014</v>
      </c>
      <c r="D1366" s="4" t="str">
        <f>IF(C1366="","",IFERROR(VLOOKUP(C1366,Saldo!$B$1:$C$9915,2,0),"CREAR EN SALDO"))</f>
        <v>N2707N0033 JUNTA CARDANICA 04HD</v>
      </c>
      <c r="F1366" s="10">
        <v>1</v>
      </c>
      <c r="G1366" s="4" t="s">
        <v>6563</v>
      </c>
    </row>
    <row r="1367" spans="1:7">
      <c r="B1367" s="14">
        <v>45783</v>
      </c>
      <c r="C1367" s="3" t="s">
        <v>5066</v>
      </c>
      <c r="D1367" s="4" t="str">
        <f>IF(C1367="","",IFERROR(VLOOKUP(C1367,Saldo!$B$1:$C$9915,2,0),"CREAR EN SALDO"))</f>
        <v>HOJA DE SEGUETA NICHOLSON 18D</v>
      </c>
      <c r="F1367" s="10">
        <v>1</v>
      </c>
      <c r="G1367" s="4" t="s">
        <v>6563</v>
      </c>
    </row>
    <row r="1368" spans="1:7">
      <c r="B1368" s="14">
        <v>45783</v>
      </c>
      <c r="C1368" s="3" t="s">
        <v>5294</v>
      </c>
      <c r="D1368" s="4" t="str">
        <f>IF(C1368="","",IFERROR(VLOOKUP(C1368,Saldo!$B$1:$C$9915,2,0),"CREAR EN SALDO"))</f>
        <v>REDUCCION BUCHING 1/8 X 3/8</v>
      </c>
      <c r="F1368" s="10">
        <v>1</v>
      </c>
      <c r="G1368" s="4" t="s">
        <v>6563</v>
      </c>
    </row>
    <row r="1369" spans="1:7">
      <c r="B1369" s="14">
        <v>45783</v>
      </c>
      <c r="C1369" s="3" t="s">
        <v>5483</v>
      </c>
      <c r="D1369" s="4" t="str">
        <f>IF(C1369="","",IFERROR(VLOOKUP(C1369,Saldo!$B$1:$C$9915,2,0),"CREAR EN SALDO"))</f>
        <v>Solvo Rust 30 ml (afloja todo)</v>
      </c>
      <c r="F1369" s="10">
        <v>1</v>
      </c>
      <c r="G1369" s="4" t="s">
        <v>6563</v>
      </c>
    </row>
    <row r="1370" spans="1:7">
      <c r="B1370" s="14">
        <v>45783</v>
      </c>
      <c r="C1370" s="3" t="s">
        <v>5711</v>
      </c>
      <c r="D1370" s="4" t="str">
        <f>IF(C1370="","",IFERROR(VLOOKUP(C1370,Saldo!$B$1:$C$9915,2,0),"CREAR EN SALDO"))</f>
        <v>CONTACTOR 25A  24VDC 1NA+1NC S0 SIEMENS</v>
      </c>
      <c r="F1370" s="10">
        <v>1</v>
      </c>
      <c r="G1370" s="4" t="s">
        <v>6563</v>
      </c>
    </row>
    <row r="1371" spans="1:7">
      <c r="A1371" s="5">
        <v>45784</v>
      </c>
      <c r="C1371" s="3" t="s">
        <v>5721</v>
      </c>
      <c r="D1371" s="4" t="str">
        <f>IF(C1371="","",IFERROR(VLOOKUP(C1371,Saldo!$B$1:$C$9915,2,0),"CREAR EN SALDO"))</f>
        <v>CORREA GT2/1264 (2701A0344)</v>
      </c>
      <c r="E1371" s="9">
        <v>4</v>
      </c>
      <c r="G1371" s="4" t="s">
        <v>6565</v>
      </c>
    </row>
    <row r="1372" spans="1:7">
      <c r="B1372" s="14">
        <v>45785</v>
      </c>
      <c r="C1372" s="3" t="s">
        <v>1125</v>
      </c>
      <c r="D1372" s="4" t="str">
        <f>IF(C1372="","",IFERROR(VLOOKUP(C1372,Saldo!$B$1:$C$9915,2,0),"CREAR EN SALDO"))</f>
        <v>FUSIBLE CRISTAL 4A 5x30</v>
      </c>
      <c r="F1372" s="10">
        <v>6</v>
      </c>
      <c r="G1372" s="4" t="s">
        <v>6566</v>
      </c>
    </row>
    <row r="1373" spans="1:7">
      <c r="B1373" s="14">
        <v>45785</v>
      </c>
      <c r="C1373" s="3" t="s">
        <v>2181</v>
      </c>
      <c r="D1373" s="4" t="str">
        <f>IF(C1373="","",IFERROR(VLOOKUP(C1373,Saldo!$B$1:$C$9915,2,0),"CREAR EN SALDO"))</f>
        <v>RELE TERMICIO 3RU1126-1HBO</v>
      </c>
      <c r="F1373" s="10">
        <v>1</v>
      </c>
      <c r="G1373" s="4" t="s">
        <v>6566</v>
      </c>
    </row>
    <row r="1374" spans="1:7">
      <c r="B1374" s="14">
        <v>45785</v>
      </c>
      <c r="C1374" s="3" t="s">
        <v>3076</v>
      </c>
      <c r="D1374" s="4" t="str">
        <f>IF(C1374="","",IFERROR(VLOOKUP(C1374,Saldo!$B$1:$C$9915,2,0),"CREAR EN SALDO"))</f>
        <v>MANGUERA POLIURETANO COBRIZADA. DE 8"</v>
      </c>
      <c r="F1374" s="10">
        <v>10</v>
      </c>
      <c r="G1374" s="4" t="s">
        <v>6566</v>
      </c>
    </row>
    <row r="1375" spans="1:7">
      <c r="B1375" s="14">
        <v>45785</v>
      </c>
      <c r="C1375" s="3" t="s">
        <v>3789</v>
      </c>
      <c r="D1375" s="4" t="str">
        <f>IF(C1375="","",IFERROR(VLOOKUP(C1375,Saldo!$B$1:$C$9915,2,0),"CREAR EN SALDO"))</f>
        <v>CCB2A50033-PULSADOR INCREM REV=1000 ANT</v>
      </c>
      <c r="F1375" s="10">
        <v>1</v>
      </c>
      <c r="G1375" s="4" t="s">
        <v>6566</v>
      </c>
    </row>
    <row r="1376" spans="1:7">
      <c r="B1376" s="14">
        <v>45785</v>
      </c>
      <c r="C1376" s="3" t="s">
        <v>3843</v>
      </c>
      <c r="D1376" s="4" t="str">
        <f>IF(C1376="","",IFERROR(VLOOKUP(C1376,Saldo!$B$1:$C$9915,2,0),"CREAR EN SALDO"))</f>
        <v>AMARRA PLASTICA 30CM T12 BLANCA</v>
      </c>
      <c r="F1376" s="10">
        <v>23</v>
      </c>
      <c r="G1376" s="4" t="s">
        <v>6566</v>
      </c>
    </row>
    <row r="1377" spans="2:7">
      <c r="B1377" s="14">
        <v>45785</v>
      </c>
      <c r="C1377" s="3" t="s">
        <v>3846</v>
      </c>
      <c r="D1377" s="4" t="str">
        <f>IF(C1377="","",IFERROR(VLOOKUP(C1377,Saldo!$B$1:$C$9915,2,0),"CREAR EN SALDO"))</f>
        <v>AMARRA PLASTICA 82CM T32 BLANCA</v>
      </c>
      <c r="F1377" s="10">
        <v>6</v>
      </c>
      <c r="G1377" s="4" t="s">
        <v>6566</v>
      </c>
    </row>
    <row r="1378" spans="2:7">
      <c r="B1378" s="14">
        <v>45785</v>
      </c>
      <c r="C1378" s="3" t="s">
        <v>3928</v>
      </c>
      <c r="D1378" s="4" t="str">
        <f>IF(C1378="","",IFERROR(VLOOKUP(C1378,Saldo!$B$1:$C$9915,2,0),"CREAR EN SALDO"))</f>
        <v>RACOR UNION CODO 6MM OD</v>
      </c>
      <c r="F1378" s="10">
        <v>1</v>
      </c>
      <c r="G1378" s="4" t="s">
        <v>6566</v>
      </c>
    </row>
    <row r="1379" spans="2:7">
      <c r="B1379" s="14">
        <v>45785</v>
      </c>
      <c r="C1379" s="3" t="s">
        <v>3950</v>
      </c>
      <c r="D1379" s="4" t="str">
        <f>IF(C1379="","",IFERROR(VLOOKUP(C1379,Saldo!$B$1:$C$9915,2,0),"CREAR EN SALDO"))</f>
        <v>RACOR CODO 1/8 NPT-6MM OD</v>
      </c>
      <c r="F1379" s="10">
        <v>2</v>
      </c>
      <c r="G1379" s="4" t="s">
        <v>6566</v>
      </c>
    </row>
    <row r="1380" spans="2:7">
      <c r="B1380" s="14">
        <v>45785</v>
      </c>
      <c r="C1380" s="3" t="s">
        <v>4111</v>
      </c>
      <c r="D1380" s="4" t="str">
        <f>IF(C1380="","",IFERROR(VLOOKUP(C1380,Saldo!$B$1:$C$9915,2,0),"CREAR EN SALDO"))</f>
        <v>RACOR UNION REDUCCION 10 A 8 MM OD</v>
      </c>
      <c r="F1380" s="10">
        <v>2</v>
      </c>
      <c r="G1380" s="4" t="s">
        <v>6566</v>
      </c>
    </row>
    <row r="1381" spans="2:7">
      <c r="B1381" s="14">
        <v>45785</v>
      </c>
      <c r="C1381" s="3" t="s">
        <v>4240</v>
      </c>
      <c r="D1381" s="4" t="str">
        <f>IF(C1381="","",IFERROR(VLOOKUP(C1381,Saldo!$B$1:$C$9915,2,0),"CREAR EN SALDO"))</f>
        <v>TUBO LED18W/T8 6500K VIDRIO SYLVANIA</v>
      </c>
      <c r="F1381" s="10">
        <v>1</v>
      </c>
      <c r="G1381" s="4" t="s">
        <v>6566</v>
      </c>
    </row>
    <row r="1382" spans="2:7">
      <c r="B1382" s="14">
        <v>45785</v>
      </c>
      <c r="C1382" s="3" t="s">
        <v>4246</v>
      </c>
      <c r="D1382" s="4" t="str">
        <f>IF(C1382="","",IFERROR(VLOOKUP(C1382,Saldo!$B$1:$C$9915,2,0),"CREAR EN SALDO"))</f>
        <v>SOCKET FLU JGO P/TUBO LED S/PREPUENTEAR</v>
      </c>
      <c r="F1382" s="10">
        <v>1</v>
      </c>
      <c r="G1382" s="4" t="s">
        <v>6566</v>
      </c>
    </row>
    <row r="1383" spans="2:7">
      <c r="B1383" s="14">
        <v>45785</v>
      </c>
      <c r="C1383" s="3" t="s">
        <v>4306</v>
      </c>
      <c r="D1383" s="4" t="str">
        <f>IF(C1383="","",IFERROR(VLOOKUP(C1383,Saldo!$B$1:$C$9915,2,0),"CREAR EN SALDO"))</f>
        <v>TORNILLO BCC 8X40MM</v>
      </c>
      <c r="F1383" s="10">
        <v>8</v>
      </c>
      <c r="G1383" s="4" t="s">
        <v>6566</v>
      </c>
    </row>
    <row r="1384" spans="2:7">
      <c r="B1384" s="14">
        <v>45785</v>
      </c>
      <c r="C1384" s="3" t="s">
        <v>4329</v>
      </c>
      <c r="D1384" s="4" t="str">
        <f>IF(C1384="","",IFERROR(VLOOKUP(C1384,Saldo!$B$1:$C$9915,2,0),"CREAR EN SALDO"))</f>
        <v>TORNILLO BCC 10X80MM</v>
      </c>
      <c r="F1384" s="10">
        <v>2</v>
      </c>
      <c r="G1384" s="4" t="s">
        <v>6566</v>
      </c>
    </row>
    <row r="1385" spans="2:7">
      <c r="B1385" s="14">
        <v>45785</v>
      </c>
      <c r="C1385" s="3" t="s">
        <v>4332</v>
      </c>
      <c r="D1385" s="4" t="str">
        <f>IF(C1385="","",IFERROR(VLOOKUP(C1385,Saldo!$B$1:$C$9915,2,0),"CREAR EN SALDO"))</f>
        <v>TORNILLO BCC 10X100MM</v>
      </c>
      <c r="F1385" s="10">
        <v>1</v>
      </c>
      <c r="G1385" s="4" t="s">
        <v>6566</v>
      </c>
    </row>
    <row r="1386" spans="2:7">
      <c r="B1386" s="14">
        <v>45785</v>
      </c>
      <c r="C1386" s="3" t="s">
        <v>4335</v>
      </c>
      <c r="D1386" s="4" t="str">
        <f>IF(C1386="","",IFERROR(VLOOKUP(C1386,Saldo!$B$1:$C$9915,2,0),"CREAR EN SALDO"))</f>
        <v>TORNILLO BCP 3X12 MM</v>
      </c>
      <c r="F1386" s="10">
        <v>2</v>
      </c>
      <c r="G1386" s="4" t="s">
        <v>6566</v>
      </c>
    </row>
    <row r="1387" spans="2:7">
      <c r="B1387" s="14">
        <v>45785</v>
      </c>
      <c r="C1387" s="3" t="s">
        <v>4376</v>
      </c>
      <c r="D1387" s="4" t="str">
        <f>IF(C1387="","",IFERROR(VLOOKUP(C1387,Saldo!$B$1:$C$9915,2,0),"CREAR EN SALDO"))</f>
        <v>TUERCA HEX 6.6 M10-1.5</v>
      </c>
      <c r="F1387" s="10">
        <v>3</v>
      </c>
      <c r="G1387" s="4" t="s">
        <v>6566</v>
      </c>
    </row>
    <row r="1388" spans="2:7">
      <c r="B1388" s="14">
        <v>45785</v>
      </c>
      <c r="C1388" s="3" t="s">
        <v>4402</v>
      </c>
      <c r="D1388" s="4" t="str">
        <f>IF(C1388="","",IFERROR(VLOOKUP(C1388,Saldo!$B$1:$C$9915,2,0),"CREAR EN SALDO"))</f>
        <v>ARANDELA PLANA M3 DIN125</v>
      </c>
      <c r="F1388" s="10">
        <v>8</v>
      </c>
      <c r="G1388" s="4" t="s">
        <v>6566</v>
      </c>
    </row>
    <row r="1389" spans="2:7">
      <c r="B1389" s="14">
        <v>45785</v>
      </c>
      <c r="C1389" s="3" t="s">
        <v>5599</v>
      </c>
      <c r="D1389" s="4" t="str">
        <f>IF(C1389="","",IFERROR(VLOOKUP(C1389,Saldo!$B$1:$C$9915,2,0),"CREAR EN SALDO"))</f>
        <v>LUBRICANTE PENETRANTE ROST OFF</v>
      </c>
      <c r="F1389" s="10">
        <v>2</v>
      </c>
      <c r="G1389" s="4" t="s">
        <v>6566</v>
      </c>
    </row>
    <row r="1390" spans="2:7">
      <c r="B1390" s="14">
        <v>45785</v>
      </c>
      <c r="C1390" s="3" t="s">
        <v>4616</v>
      </c>
      <c r="D1390" s="4" t="str">
        <f>IF(C1390="","",IFERROR(VLOOKUP(C1390,Saldo!$B$1:$C$9915,2,0),"CREAR EN SALDO"))</f>
        <v>TORNILLO HEX 10X70MM</v>
      </c>
      <c r="F1390" s="10">
        <v>1</v>
      </c>
      <c r="G1390" s="4" t="s">
        <v>6566</v>
      </c>
    </row>
    <row r="1391" spans="2:7">
      <c r="B1391" s="14">
        <v>45785</v>
      </c>
      <c r="C1391" s="3" t="s">
        <v>4848</v>
      </c>
      <c r="D1391" s="4" t="str">
        <f>IF(C1391="","",IFERROR(VLOOKUP(C1391,Saldo!$B$1:$C$9915,2,0),"CREAR EN SALDO"))</f>
        <v>ANILLO SEEGER EXTERIOR A-11</v>
      </c>
      <c r="F1391" s="10">
        <v>1</v>
      </c>
      <c r="G1391" s="4" t="s">
        <v>6566</v>
      </c>
    </row>
    <row r="1392" spans="2:7">
      <c r="B1392" s="14">
        <v>45785</v>
      </c>
      <c r="C1392" s="3" t="s">
        <v>4850</v>
      </c>
      <c r="D1392" s="4" t="str">
        <f>IF(C1392="","",IFERROR(VLOOKUP(C1392,Saldo!$B$1:$C$9915,2,0),"CREAR EN SALDO"))</f>
        <v>ANILLO SEEGER EXTERIOR A-12</v>
      </c>
      <c r="F1392" s="10">
        <v>1</v>
      </c>
      <c r="G1392" s="4" t="s">
        <v>6566</v>
      </c>
    </row>
    <row r="1393" spans="1:7">
      <c r="B1393" s="14">
        <v>45785</v>
      </c>
      <c r="C1393" s="3" t="s">
        <v>4900</v>
      </c>
      <c r="D1393" s="4" t="str">
        <f>IF(C1393="","",IFERROR(VLOOKUP(C1393,Saldo!$B$1:$C$9915,2,0),"CREAR EN SALDO"))</f>
        <v>TEMPORIZADOR ANLG MULT 0.05SEG-100H AT8N</v>
      </c>
      <c r="F1393" s="10">
        <v>1</v>
      </c>
      <c r="G1393" s="4" t="s">
        <v>6566</v>
      </c>
    </row>
    <row r="1394" spans="1:7">
      <c r="B1394" s="14">
        <v>45785</v>
      </c>
      <c r="C1394" s="3" t="s">
        <v>4903</v>
      </c>
      <c r="D1394" s="4" t="str">
        <f>IF(C1394="","",IFERROR(VLOOKUP(C1394,Saldo!$B$1:$C$9915,2,0),"CREAR EN SALDO"))</f>
        <v>BASE TEMPO ANLG AT8N-8 PINES REV0016</v>
      </c>
      <c r="F1394" s="10">
        <v>2</v>
      </c>
      <c r="G1394" s="4" t="s">
        <v>6566</v>
      </c>
    </row>
    <row r="1395" spans="1:7">
      <c r="B1395" s="14">
        <v>45785</v>
      </c>
      <c r="C1395" s="3" t="s">
        <v>5006</v>
      </c>
      <c r="D1395" s="4" t="str">
        <f>IF(C1395="","",IFERROR(VLOOKUP(C1395,Saldo!$B$1:$C$9915,2,0),"CREAR EN SALDO"))</f>
        <v>CONTACTOR 12A 220VAC 1NA+1NC S0 3RT2024-1AN20</v>
      </c>
      <c r="F1395" s="10">
        <v>1</v>
      </c>
      <c r="G1395" s="4" t="s">
        <v>6566</v>
      </c>
    </row>
    <row r="1396" spans="1:7">
      <c r="B1396" s="14">
        <v>45785</v>
      </c>
      <c r="C1396" s="3" t="s">
        <v>5254</v>
      </c>
      <c r="D1396" s="4" t="str">
        <f>IF(C1396="","",IFERROR(VLOOKUP(C1396,Saldo!$B$1:$C$9915,2,0),"CREAR EN SALDO"))</f>
        <v>2-011-05-4560 RODILLO KPL D=31 B=8</v>
      </c>
      <c r="F1396" s="10">
        <v>1</v>
      </c>
      <c r="G1396" s="4" t="s">
        <v>6566</v>
      </c>
    </row>
    <row r="1397" spans="1:7">
      <c r="B1397" s="14">
        <v>45785</v>
      </c>
      <c r="C1397" s="3" t="s">
        <v>5284</v>
      </c>
      <c r="D1397" s="4" t="str">
        <f>IF(C1397="","",IFERROR(VLOOKUP(C1397,Saldo!$B$1:$C$9915,2,0),"CREAR EN SALDO"))</f>
        <v>TORNILLO BSC 6X25 MM</v>
      </c>
      <c r="F1397" s="10">
        <v>2</v>
      </c>
      <c r="G1397" s="4" t="s">
        <v>6566</v>
      </c>
    </row>
    <row r="1398" spans="1:7">
      <c r="B1398" s="14">
        <v>45785</v>
      </c>
      <c r="C1398" s="3" t="s">
        <v>6567</v>
      </c>
      <c r="D1398" s="4" t="str">
        <f>IF(C1398="","",IFERROR(VLOOKUP(C1398,Saldo!$B$1:$C$9915,2,0),"CREAR EN SALDO"))</f>
        <v>CREAR EN SALDO</v>
      </c>
      <c r="F1398" s="10">
        <v>1</v>
      </c>
      <c r="G1398" s="4" t="s">
        <v>6566</v>
      </c>
    </row>
    <row r="1399" spans="1:7">
      <c r="B1399" s="14">
        <v>45785</v>
      </c>
      <c r="C1399" s="3" t="s">
        <v>5483</v>
      </c>
      <c r="D1399" s="4" t="str">
        <f>IF(C1399="","",IFERROR(VLOOKUP(C1399,Saldo!$B$1:$C$9915,2,0),"CREAR EN SALDO"))</f>
        <v>Solvo Rust 30 ml (afloja todo)</v>
      </c>
      <c r="F1399" s="10">
        <v>1</v>
      </c>
      <c r="G1399" s="4" t="s">
        <v>6566</v>
      </c>
    </row>
    <row r="1400" spans="1:7">
      <c r="A1400" s="5">
        <v>45790</v>
      </c>
      <c r="B1400" s="14">
        <v>45790</v>
      </c>
      <c r="C1400" s="3" t="s">
        <v>5723</v>
      </c>
      <c r="D1400" s="4" t="str">
        <f>IF(C1400="","",IFERROR(VLOOKUP(C1400,Saldo!$B$1:$C$9915,2,0),"CREAR EN SALDO"))</f>
        <v>CCDJ100007 ELECTROVALVULA RET STREAM</v>
      </c>
      <c r="E1400" s="9">
        <v>5</v>
      </c>
      <c r="G1400" s="4" t="s">
        <v>6568</v>
      </c>
    </row>
    <row r="1401" spans="1:7">
      <c r="B1401" s="14">
        <v>45786</v>
      </c>
      <c r="C1401" s="3" t="s">
        <v>794</v>
      </c>
      <c r="D1401" s="4" t="str">
        <f>IF(C1401="","",IFERROR(VLOOKUP(C1401,Saldo!$B$1:$C$9915,2,0),"CREAR EN SALDO"))</f>
        <v>CORREA CANALES INCISOR SELCO 2703A0021</v>
      </c>
      <c r="F1401" s="10">
        <v>2</v>
      </c>
      <c r="G1401" s="4" t="s">
        <v>6569</v>
      </c>
    </row>
    <row r="1402" spans="1:7">
      <c r="B1402" s="14">
        <v>45786</v>
      </c>
      <c r="C1402" s="3" t="s">
        <v>798</v>
      </c>
      <c r="D1402" s="4" t="str">
        <f>IF(C1402="","",IFERROR(VLOOKUP(C1402,Saldo!$B$1:$C$9915,2,0),"CREAR EN SALDO"))</f>
        <v>2703A0020 CORREA 500L/1270PL</v>
      </c>
      <c r="F1402" s="10">
        <v>1</v>
      </c>
      <c r="G1402" s="4" t="s">
        <v>6569</v>
      </c>
    </row>
    <row r="1403" spans="1:7">
      <c r="B1403" s="14">
        <v>45786</v>
      </c>
      <c r="C1403" s="3" t="s">
        <v>1171</v>
      </c>
      <c r="D1403" s="4" t="str">
        <f>IF(C1403="","",IFERROR(VLOOKUP(C1403,Saldo!$B$1:$C$9915,2,0),"CREAR EN SALDO"))</f>
        <v>750123360 GUARNICION O VINILO.ROVER</v>
      </c>
      <c r="F1403" s="10">
        <v>4</v>
      </c>
      <c r="G1403" s="4" t="s">
        <v>6569</v>
      </c>
    </row>
    <row r="1404" spans="1:7">
      <c r="B1404" s="14">
        <v>45786</v>
      </c>
      <c r="C1404" s="3" t="s">
        <v>3312</v>
      </c>
      <c r="D1404" s="4" t="str">
        <f>IF(C1404="","",IFERROR(VLOOKUP(C1404,Saldo!$B$1:$C$9915,2,0),"CREAR EN SALDO"))</f>
        <v>L0922L0006 POLEA</v>
      </c>
      <c r="F1404" s="10">
        <v>1</v>
      </c>
      <c r="G1404" s="4" t="s">
        <v>6569</v>
      </c>
    </row>
    <row r="1405" spans="1:7">
      <c r="B1405" s="14">
        <v>45786</v>
      </c>
      <c r="C1405" s="3" t="s">
        <v>3461</v>
      </c>
      <c r="D1405" s="4" t="str">
        <f>IF(C1405="","",IFERROR(VLOOKUP(C1405,Saldo!$B$1:$C$9915,2,0),"CREAR EN SALDO"))</f>
        <v>MULTITOMA DE 6</v>
      </c>
      <c r="F1405" s="10">
        <v>1</v>
      </c>
      <c r="G1405" s="4" t="s">
        <v>6569</v>
      </c>
    </row>
    <row r="1406" spans="1:7">
      <c r="B1406" s="14">
        <v>45786</v>
      </c>
      <c r="C1406" s="3" t="s">
        <v>3937</v>
      </c>
      <c r="D1406" s="4" t="str">
        <f>IF(C1406="","",IFERROR(VLOOKUP(C1406,Saldo!$B$1:$C$9915,2,0),"CREAR EN SALDO"))</f>
        <v>RACOR UNION RECTO 8MM OD</v>
      </c>
      <c r="F1406" s="10">
        <v>1</v>
      </c>
      <c r="G1406" s="4" t="s">
        <v>6569</v>
      </c>
    </row>
    <row r="1407" spans="1:7">
      <c r="B1407" s="14">
        <v>45786</v>
      </c>
      <c r="C1407" s="3" t="s">
        <v>3946</v>
      </c>
      <c r="D1407" s="4" t="str">
        <f>IF(C1407="","",IFERROR(VLOOKUP(C1407,Saldo!$B$1:$C$9915,2,0),"CREAR EN SALDO"))</f>
        <v>RACOR RECTO 1/4 NPT-8MM OD</v>
      </c>
      <c r="F1407" s="10">
        <v>1</v>
      </c>
      <c r="G1407" s="4" t="s">
        <v>6569</v>
      </c>
    </row>
    <row r="1408" spans="1:7">
      <c r="B1408" s="14">
        <v>45786</v>
      </c>
      <c r="C1408" s="3" t="s">
        <v>3953</v>
      </c>
      <c r="D1408" s="4" t="str">
        <f>IF(C1408="","",IFERROR(VLOOKUP(C1408,Saldo!$B$1:$C$9915,2,0),"CREAR EN SALDO"))</f>
        <v>RACOR RECTO 1/4-8MM OD METALICO</v>
      </c>
      <c r="F1408" s="10">
        <v>1</v>
      </c>
      <c r="G1408" s="4" t="s">
        <v>6569</v>
      </c>
    </row>
    <row r="1409" spans="2:7">
      <c r="B1409" s="14">
        <v>45786</v>
      </c>
      <c r="C1409" s="3" t="s">
        <v>3959</v>
      </c>
      <c r="D1409" s="4" t="str">
        <f>IF(C1409="","",IFERROR(VLOOKUP(C1409,Saldo!$B$1:$C$9915,2,0),"CREAR EN SALDO"))</f>
        <v>TOMA AEREA 15A PT AMARILLA</v>
      </c>
      <c r="F1409" s="10">
        <v>1</v>
      </c>
      <c r="G1409" s="4" t="s">
        <v>6569</v>
      </c>
    </row>
    <row r="1410" spans="2:7">
      <c r="B1410" s="14">
        <v>45786</v>
      </c>
      <c r="C1410" s="3" t="s">
        <v>3969</v>
      </c>
      <c r="D1410" s="4" t="str">
        <f>IF(C1410="","",IFERROR(VLOOKUP(C1410,Saldo!$B$1:$C$9915,2,0),"CREAR EN SALDO"))</f>
        <v>RODAMIENTO 6208 LLU/L627.NTN</v>
      </c>
      <c r="F1410" s="10">
        <v>2</v>
      </c>
      <c r="G1410" s="4" t="s">
        <v>6569</v>
      </c>
    </row>
    <row r="1411" spans="2:7">
      <c r="B1411" s="14">
        <v>45786</v>
      </c>
      <c r="C1411" s="3" t="s">
        <v>4290</v>
      </c>
      <c r="D1411" s="4" t="str">
        <f>IF(C1411="","",IFERROR(VLOOKUP(C1411,Saldo!$B$1:$C$9915,2,0),"CREAR EN SALDO"))</f>
        <v>TORNILLO BCC 5X60MM</v>
      </c>
      <c r="F1411" s="10">
        <v>1</v>
      </c>
      <c r="G1411" s="4" t="s">
        <v>6569</v>
      </c>
    </row>
    <row r="1412" spans="2:7">
      <c r="B1412" s="14">
        <v>45786</v>
      </c>
      <c r="C1412" s="3" t="s">
        <v>4308</v>
      </c>
      <c r="D1412" s="4" t="str">
        <f>IF(C1412="","",IFERROR(VLOOKUP(C1412,Saldo!$B$1:$C$9915,2,0),"CREAR EN SALDO"))</f>
        <v>TORNILLO BCC 8X50MM</v>
      </c>
      <c r="F1412" s="10">
        <v>12</v>
      </c>
      <c r="G1412" s="4" t="s">
        <v>6569</v>
      </c>
    </row>
    <row r="1413" spans="2:7">
      <c r="B1413" s="14">
        <v>45786</v>
      </c>
      <c r="C1413" s="3" t="s">
        <v>4376</v>
      </c>
      <c r="D1413" s="4" t="str">
        <f>IF(C1413="","",IFERROR(VLOOKUP(C1413,Saldo!$B$1:$C$9915,2,0),"CREAR EN SALDO"))</f>
        <v>TUERCA HEX 6.6 M10-1.5</v>
      </c>
      <c r="F1413" s="10">
        <v>1</v>
      </c>
      <c r="G1413" s="4" t="s">
        <v>6569</v>
      </c>
    </row>
    <row r="1414" spans="2:7">
      <c r="B1414" s="14">
        <v>45786</v>
      </c>
      <c r="C1414" s="3" t="s">
        <v>4445</v>
      </c>
      <c r="D1414" s="4" t="str">
        <f>IF(C1414="","",IFERROR(VLOOKUP(C1414,Saldo!$B$1:$C$9915,2,0),"CREAR EN SALDO"))</f>
        <v>3002A0848 TORNILLO M6X80</v>
      </c>
      <c r="F1414" s="10">
        <v>4</v>
      </c>
      <c r="G1414" s="4" t="s">
        <v>6569</v>
      </c>
    </row>
    <row r="1415" spans="2:7">
      <c r="B1415" s="14">
        <v>45786</v>
      </c>
      <c r="C1415" s="3" t="s">
        <v>4753</v>
      </c>
      <c r="D1415" s="4" t="str">
        <f>IF(C1415="","",IFERROR(VLOOKUP(C1415,Saldo!$B$1:$C$9915,2,0),"CREAR EN SALDO"))</f>
        <v>RACOR RECTO 1/4 NPT X 10MM OD</v>
      </c>
      <c r="F1415" s="10">
        <v>1</v>
      </c>
      <c r="G1415" s="4" t="s">
        <v>6569</v>
      </c>
    </row>
    <row r="1416" spans="2:7">
      <c r="B1416" s="14">
        <v>45786</v>
      </c>
      <c r="C1416" s="3" t="s">
        <v>4985</v>
      </c>
      <c r="D1416" s="4" t="str">
        <f>IF(C1416="","",IFERROR(VLOOKUP(C1416,Saldo!$B$1:$C$9915,2,0),"CREAR EN SALDO"))</f>
        <v>N1711N0037 PATIN</v>
      </c>
      <c r="F1416" s="10">
        <v>2</v>
      </c>
      <c r="G1416" s="4" t="s">
        <v>6569</v>
      </c>
    </row>
    <row r="1417" spans="2:7">
      <c r="B1417" s="14">
        <v>45790</v>
      </c>
      <c r="C1417" s="3" t="s">
        <v>714</v>
      </c>
      <c r="D1417" s="4" t="str">
        <f>IF(C1417="","",IFERROR(VLOOKUP(C1417,Saldo!$B$1:$C$9915,2,0),"CREAR EN SALDO"))</f>
        <v>2138A0010 CABLE CONECT MCH 2-3PINE M8X5M</v>
      </c>
      <c r="F1417" s="10">
        <v>1</v>
      </c>
      <c r="G1417" s="4" t="s">
        <v>6570</v>
      </c>
    </row>
    <row r="1418" spans="2:7">
      <c r="B1418" s="14">
        <v>45790</v>
      </c>
      <c r="C1418" s="3" t="s">
        <v>802</v>
      </c>
      <c r="D1418" s="4" t="str">
        <f>IF(C1418="","",IFERROR(VLOOKUP(C1418,Saldo!$B$1:$C$9915,2,0),"CREAR EN SALDO"))</f>
        <v>CORREA DENTADA (2701A0282)</v>
      </c>
      <c r="F1418" s="10">
        <v>1</v>
      </c>
      <c r="G1418" s="4" t="s">
        <v>6570</v>
      </c>
    </row>
    <row r="1419" spans="2:7">
      <c r="B1419" s="14">
        <v>45790</v>
      </c>
      <c r="C1419" s="3" t="s">
        <v>5721</v>
      </c>
      <c r="D1419" s="4" t="str">
        <f>IF(C1419="","",IFERROR(VLOOKUP(C1419,Saldo!$B$1:$C$9915,2,0),"CREAR EN SALDO"))</f>
        <v>CORREA GT2/1264 (2701A0344)</v>
      </c>
      <c r="F1419" s="10">
        <v>1</v>
      </c>
      <c r="G1419" s="4" t="s">
        <v>6570</v>
      </c>
    </row>
    <row r="1420" spans="2:7">
      <c r="B1420" s="14">
        <v>45790</v>
      </c>
      <c r="C1420" s="3" t="s">
        <v>875</v>
      </c>
      <c r="D1420" s="4" t="str">
        <f>IF(C1420="","",IFERROR(VLOOKUP(C1420,Saldo!$B$1:$C$9915,2,0),"CREAR EN SALDO"))</f>
        <v>DISCO DE LIMPIEZA D=150</v>
      </c>
      <c r="F1420" s="10">
        <v>2</v>
      </c>
      <c r="G1420" s="4" t="s">
        <v>6570</v>
      </c>
    </row>
    <row r="1421" spans="2:7">
      <c r="B1421" s="14">
        <v>45790</v>
      </c>
      <c r="C1421" s="3" t="s">
        <v>1018</v>
      </c>
      <c r="D1421" s="4" t="str">
        <f>IF(C1421="","",IFERROR(VLOOKUP(C1421,Saldo!$B$1:$C$9915,2,0),"CREAR EN SALDO"))</f>
        <v>ESPATULA 3"</v>
      </c>
      <c r="F1421" s="10">
        <v>1</v>
      </c>
      <c r="G1421" s="4" t="s">
        <v>6570</v>
      </c>
    </row>
    <row r="1422" spans="2:7">
      <c r="B1422" s="14">
        <v>45790</v>
      </c>
      <c r="C1422" s="3" t="s">
        <v>3072</v>
      </c>
      <c r="D1422" s="4" t="str">
        <f>IF(C1422="","",IFERROR(VLOOKUP(C1422,Saldo!$B$1:$C$9915,2,0),"CREAR EN SALDO"))</f>
        <v>MANGUERA POLIURETANO COBRIZADA. DE 4"</v>
      </c>
      <c r="F1422" s="10" t="s">
        <v>6571</v>
      </c>
      <c r="G1422" s="4" t="s">
        <v>6570</v>
      </c>
    </row>
    <row r="1423" spans="2:7">
      <c r="B1423" s="14">
        <v>45790</v>
      </c>
      <c r="C1423" s="3" t="s">
        <v>3110</v>
      </c>
      <c r="D1423" s="4" t="str">
        <f>IF(C1423="","",IFERROR(VLOOKUP(C1423,Saldo!$B$1:$C$9915,2,0),"CREAR EN SALDO"))</f>
        <v>PAR TERMOELECTRICO 5X30 2164A0571</v>
      </c>
      <c r="F1423" s="10">
        <v>1</v>
      </c>
      <c r="G1423" s="4" t="s">
        <v>6570</v>
      </c>
    </row>
    <row r="1424" spans="2:7">
      <c r="B1424" s="14">
        <v>45790</v>
      </c>
      <c r="C1424" s="3" t="s">
        <v>3168</v>
      </c>
      <c r="D1424" s="4" t="str">
        <f>IF(C1424="","",IFERROR(VLOOKUP(C1424,Saldo!$B$1:$C$9915,2,0),"CREAR EN SALDO"))</f>
        <v>CINTA AISLANTE SUPER 33 SCOTCH MARCA 3M</v>
      </c>
      <c r="F1424" s="10">
        <v>1</v>
      </c>
      <c r="G1424" s="4" t="s">
        <v>6570</v>
      </c>
    </row>
    <row r="1425" spans="2:7">
      <c r="B1425" s="14">
        <v>45790</v>
      </c>
      <c r="C1425" s="3" t="s">
        <v>3452</v>
      </c>
      <c r="D1425" s="4" t="str">
        <f>IF(C1425="","",IFERROR(VLOOKUP(C1425,Saldo!$B$1:$C$9915,2,0),"CREAR EN SALDO"))</f>
        <v>CONTACTO AUX 3SU1400-1AA10-1CA0 ROJO</v>
      </c>
      <c r="F1425" s="10">
        <v>1</v>
      </c>
      <c r="G1425" s="4" t="s">
        <v>6570</v>
      </c>
    </row>
    <row r="1426" spans="2:7">
      <c r="B1426" s="14">
        <v>45790</v>
      </c>
      <c r="C1426" s="3" t="s">
        <v>3610</v>
      </c>
      <c r="D1426" s="4" t="str">
        <f>IF(C1426="","",IFERROR(VLOOKUP(C1426,Saldo!$B$1:$C$9915,2,0),"CREAR EN SALDO"))</f>
        <v>2164A0320 SENS.MAGNETICO M8 SNAP 2 POLI2</v>
      </c>
      <c r="F1426" s="10">
        <v>1</v>
      </c>
      <c r="G1426" s="4" t="s">
        <v>6570</v>
      </c>
    </row>
    <row r="1427" spans="2:7">
      <c r="B1427" s="14">
        <v>45790</v>
      </c>
      <c r="C1427" s="3" t="s">
        <v>3838</v>
      </c>
      <c r="D1427" s="4" t="str">
        <f>IF(C1427="","",IFERROR(VLOOKUP(C1427,Saldo!$B$1:$C$9915,2,0),"CREAR EN SALDO"))</f>
        <v>AMARRA PLASTICA 20CM T8 BLANCA</v>
      </c>
      <c r="F1427" s="10">
        <v>4</v>
      </c>
      <c r="G1427" s="4" t="s">
        <v>6570</v>
      </c>
    </row>
    <row r="1428" spans="2:7">
      <c r="B1428" s="14">
        <v>45790</v>
      </c>
      <c r="C1428" s="3" t="s">
        <v>3846</v>
      </c>
      <c r="D1428" s="4" t="str">
        <f>IF(C1428="","",IFERROR(VLOOKUP(C1428,Saldo!$B$1:$C$9915,2,0),"CREAR EN SALDO"))</f>
        <v>AMARRA PLASTICA 82CM T32 BLANCA</v>
      </c>
      <c r="F1428" s="10">
        <v>4</v>
      </c>
      <c r="G1428" s="4" t="s">
        <v>6570</v>
      </c>
    </row>
    <row r="1429" spans="2:7">
      <c r="B1429" s="14">
        <v>45790</v>
      </c>
      <c r="C1429" s="3" t="s">
        <v>3850</v>
      </c>
      <c r="D1429" s="4" t="str">
        <f>IF(C1429="","",IFERROR(VLOOKUP(C1429,Saldo!$B$1:$C$9915,2,0),"CREAR EN SALDO"))</f>
        <v>LOCT SUPER BONDER 451 5g</v>
      </c>
      <c r="F1429" s="10">
        <v>1</v>
      </c>
      <c r="G1429" s="4" t="s">
        <v>6570</v>
      </c>
    </row>
    <row r="1430" spans="2:7">
      <c r="B1430" s="14">
        <v>45790</v>
      </c>
      <c r="C1430" s="3" t="s">
        <v>3930</v>
      </c>
      <c r="D1430" s="4" t="str">
        <f>IF(C1430="","",IFERROR(VLOOKUP(C1430,Saldo!$B$1:$C$9915,2,0),"CREAR EN SALDO"))</f>
        <v>RACOR UNION T 4MM OD</v>
      </c>
      <c r="F1430" s="10">
        <v>1</v>
      </c>
      <c r="G1430" s="4" t="s">
        <v>6570</v>
      </c>
    </row>
    <row r="1431" spans="2:7">
      <c r="B1431" s="14">
        <v>45790</v>
      </c>
      <c r="C1431" s="3" t="s">
        <v>3953</v>
      </c>
      <c r="D1431" s="4" t="str">
        <f>IF(C1431="","",IFERROR(VLOOKUP(C1431,Saldo!$B$1:$C$9915,2,0),"CREAR EN SALDO"))</f>
        <v>RACOR RECTO 1/4-8MM OD METALICO</v>
      </c>
      <c r="F1431" s="10">
        <v>1</v>
      </c>
      <c r="G1431" s="4" t="s">
        <v>6570</v>
      </c>
    </row>
    <row r="1432" spans="2:7">
      <c r="B1432" s="14">
        <v>45790</v>
      </c>
      <c r="C1432" s="3" t="s">
        <v>4117</v>
      </c>
      <c r="D1432" s="4" t="str">
        <f>IF(C1432="","",IFERROR(VLOOKUP(C1432,Saldo!$B$1:$C$9915,2,0),"CREAR EN SALDO"))</f>
        <v>SILICONA INDUSTR.MULTIPROPOSITO</v>
      </c>
      <c r="F1432" s="10">
        <v>1</v>
      </c>
      <c r="G1432" s="4" t="s">
        <v>6570</v>
      </c>
    </row>
    <row r="1433" spans="2:7">
      <c r="B1433" s="14">
        <v>45790</v>
      </c>
      <c r="C1433" s="3" t="s">
        <v>4243</v>
      </c>
      <c r="D1433" s="4" t="str">
        <f>IF(C1433="","",IFERROR(VLOOKUP(C1433,Saldo!$B$1:$C$9915,2,0),"CREAR EN SALDO"))</f>
        <v>TUBO LED 9W T8 4000K 60CM 100/240V</v>
      </c>
      <c r="F1433" s="10">
        <v>2</v>
      </c>
      <c r="G1433" s="4" t="s">
        <v>6570</v>
      </c>
    </row>
    <row r="1434" spans="2:7">
      <c r="B1434" s="14">
        <v>45790</v>
      </c>
      <c r="C1434" s="3" t="s">
        <v>4246</v>
      </c>
      <c r="D1434" s="4" t="str">
        <f>IF(C1434="","",IFERROR(VLOOKUP(C1434,Saldo!$B$1:$C$9915,2,0),"CREAR EN SALDO"))</f>
        <v>SOCKET FLU JGO P/TUBO LED S/PREPUENTEAR</v>
      </c>
      <c r="F1434" s="10">
        <v>2</v>
      </c>
      <c r="G1434" s="4" t="s">
        <v>6570</v>
      </c>
    </row>
    <row r="1435" spans="2:7">
      <c r="B1435" s="14">
        <v>45790</v>
      </c>
      <c r="C1435" s="3" t="s">
        <v>4312</v>
      </c>
      <c r="D1435" s="4" t="str">
        <f>IF(C1435="","",IFERROR(VLOOKUP(C1435,Saldo!$B$1:$C$9915,2,0),"CREAR EN SALDO"))</f>
        <v>TORNILLO BCC 8X80MM</v>
      </c>
      <c r="F1435" s="10">
        <v>5</v>
      </c>
      <c r="G1435" s="4" t="s">
        <v>6570</v>
      </c>
    </row>
    <row r="1436" spans="2:7">
      <c r="B1436" s="14">
        <v>45790</v>
      </c>
      <c r="C1436" s="3" t="s">
        <v>4321</v>
      </c>
      <c r="D1436" s="4" t="str">
        <f>IF(C1436="","",IFERROR(VLOOKUP(C1436,Saldo!$B$1:$C$9915,2,0),"CREAR EN SALDO"))</f>
        <v>TORNILLO BCC 10X25MM</v>
      </c>
      <c r="F1436" s="10">
        <v>1</v>
      </c>
      <c r="G1436" s="4" t="s">
        <v>6570</v>
      </c>
    </row>
    <row r="1437" spans="2:7">
      <c r="B1437" s="14">
        <v>45790</v>
      </c>
      <c r="C1437" s="3" t="s">
        <v>4323</v>
      </c>
      <c r="D1437" s="4" t="str">
        <f>IF(C1437="","",IFERROR(VLOOKUP(C1437,Saldo!$B$1:$C$9915,2,0),"CREAR EN SALDO"))</f>
        <v>TORNILLO BCC 10X30MM</v>
      </c>
      <c r="F1437" s="10">
        <v>1</v>
      </c>
      <c r="G1437" s="4" t="s">
        <v>6570</v>
      </c>
    </row>
    <row r="1438" spans="2:7">
      <c r="B1438" s="14">
        <v>45790</v>
      </c>
      <c r="C1438" s="3" t="s">
        <v>4376</v>
      </c>
      <c r="D1438" s="4" t="str">
        <f>IF(C1438="","",IFERROR(VLOOKUP(C1438,Saldo!$B$1:$C$9915,2,0),"CREAR EN SALDO"))</f>
        <v>TUERCA HEX 6.6 M10-1.5</v>
      </c>
      <c r="F1438" s="10">
        <v>2</v>
      </c>
      <c r="G1438" s="4" t="s">
        <v>6570</v>
      </c>
    </row>
    <row r="1439" spans="2:7">
      <c r="B1439" s="14">
        <v>45790</v>
      </c>
      <c r="C1439" s="3" t="s">
        <v>4495</v>
      </c>
      <c r="D1439" s="4" t="str">
        <f>IF(C1439="","",IFERROR(VLOOKUP(C1439,Saldo!$B$1:$C$9915,2,0),"CREAR EN SALDO"))</f>
        <v>2420A1739 CILINDRO</v>
      </c>
      <c r="F1439" s="10">
        <v>1</v>
      </c>
      <c r="G1439" s="4" t="s">
        <v>6570</v>
      </c>
    </row>
    <row r="1440" spans="2:7">
      <c r="B1440" s="14">
        <v>45790</v>
      </c>
      <c r="C1440" s="3" t="s">
        <v>4605</v>
      </c>
      <c r="D1440" s="4" t="str">
        <f>IF(C1440="","",IFERROR(VLOOKUP(C1440,Saldo!$B$1:$C$9915,2,0),"CREAR EN SALDO"))</f>
        <v>TORNILLO HEX 6X16MM</v>
      </c>
      <c r="F1440" s="10">
        <v>4</v>
      </c>
      <c r="G1440" s="4" t="s">
        <v>6570</v>
      </c>
    </row>
    <row r="1441" spans="1:7">
      <c r="B1441" s="14">
        <v>45790</v>
      </c>
      <c r="C1441" s="3" t="s">
        <v>6449</v>
      </c>
      <c r="D1441" s="4" t="str">
        <f>IF(C1441="","",IFERROR(VLOOKUP(C1441,Saldo!$B$1:$C$9915,2,0),"CREAR EN SALDO"))</f>
        <v>CREAR EN SALDO</v>
      </c>
      <c r="F1441" s="10">
        <v>2</v>
      </c>
      <c r="G1441" s="4" t="s">
        <v>6570</v>
      </c>
    </row>
    <row r="1442" spans="1:7">
      <c r="B1442" s="14">
        <v>45790</v>
      </c>
      <c r="C1442" s="3" t="s">
        <v>4655</v>
      </c>
      <c r="D1442" s="4" t="str">
        <f>IF(C1442="","",IFERROR(VLOOKUP(C1442,Saldo!$B$1:$C$9915,2,0),"CREAR EN SALDO"))</f>
        <v>2104A0230 FINAL CARRERA ZV1H236-11ZP</v>
      </c>
      <c r="F1442" s="10">
        <v>1</v>
      </c>
      <c r="G1442" s="4" t="s">
        <v>6570</v>
      </c>
    </row>
    <row r="1443" spans="1:7">
      <c r="B1443" s="14">
        <v>45790</v>
      </c>
      <c r="C1443" s="3" t="s">
        <v>4796</v>
      </c>
      <c r="D1443" s="4" t="str">
        <f>IF(C1443="","",IFERROR(VLOOKUP(C1443,Saldo!$B$1:$C$9915,2,0),"CREAR EN SALDO"))</f>
        <v>TRABAROSCAS MEDIA RESIST LOC 271-15ML</v>
      </c>
      <c r="F1443" s="10">
        <v>1</v>
      </c>
      <c r="G1443" s="4" t="s">
        <v>6570</v>
      </c>
    </row>
    <row r="1444" spans="1:7">
      <c r="B1444" s="14">
        <v>45790</v>
      </c>
      <c r="C1444" s="3" t="s">
        <v>4869</v>
      </c>
      <c r="D1444" s="4" t="str">
        <f>IF(C1444="","",IFERROR(VLOOKUP(C1444,Saldo!$B$1:$C$9915,2,0),"CREAR EN SALDO"))</f>
        <v>PANEL LED REDONDO 18W 6500K DL INCRUSTAR</v>
      </c>
      <c r="F1444" s="10">
        <v>1</v>
      </c>
      <c r="G1444" s="4" t="s">
        <v>6570</v>
      </c>
    </row>
    <row r="1445" spans="1:7">
      <c r="B1445" s="14">
        <v>45790</v>
      </c>
      <c r="C1445" s="3" t="s">
        <v>4985</v>
      </c>
      <c r="D1445" s="4" t="str">
        <f>IF(C1445="","",IFERROR(VLOOKUP(C1445,Saldo!$B$1:$C$9915,2,0),"CREAR EN SALDO"))</f>
        <v>N1711N0037 PATIN</v>
      </c>
      <c r="F1445" s="10">
        <v>2</v>
      </c>
      <c r="G1445" s="4" t="s">
        <v>6570</v>
      </c>
    </row>
    <row r="1446" spans="1:7">
      <c r="B1446" s="14">
        <v>45790</v>
      </c>
      <c r="C1446" s="3" t="s">
        <v>5483</v>
      </c>
      <c r="D1446" s="4" t="str">
        <f>IF(C1446="","",IFERROR(VLOOKUP(C1446,Saldo!$B$1:$C$9915,2,0),"CREAR EN SALDO"))</f>
        <v>Solvo Rust 30 ml (afloja todo)</v>
      </c>
      <c r="F1446" s="10">
        <v>1</v>
      </c>
      <c r="G1446" s="4" t="s">
        <v>6570</v>
      </c>
    </row>
    <row r="1447" spans="1:7">
      <c r="B1447" s="14">
        <v>45790</v>
      </c>
      <c r="C1447" s="3" t="s">
        <v>5723</v>
      </c>
      <c r="D1447" s="4" t="str">
        <f>IF(C1447="","",IFERROR(VLOOKUP(C1447,Saldo!$B$1:$C$9915,2,0),"CREAR EN SALDO"))</f>
        <v>CCDJ100007 ELECTROVALVULA RET STREAM</v>
      </c>
      <c r="F1447" s="10">
        <v>1</v>
      </c>
      <c r="G1447" s="4" t="s">
        <v>6570</v>
      </c>
    </row>
    <row r="1448" spans="1:7">
      <c r="A1448" s="5">
        <v>45790</v>
      </c>
      <c r="C1448" s="3" t="s">
        <v>5725</v>
      </c>
      <c r="D1448" s="4" t="str">
        <f>IF(C1448="","",IFERROR(VLOOKUP(C1448,Saldo!$B$1:$C$9915,2,0),"CREAR EN SALDO"))</f>
        <v>MANGUERA 8 PIES CONEXION A 220 VOLTIOS</v>
      </c>
      <c r="E1448" s="9">
        <v>1</v>
      </c>
      <c r="G1448" s="4" t="s">
        <v>6572</v>
      </c>
    </row>
    <row r="1449" spans="1:7">
      <c r="B1449" s="14">
        <v>45791</v>
      </c>
      <c r="C1449" s="3" t="s">
        <v>1592</v>
      </c>
      <c r="D1449" s="4" t="str">
        <f>IF(C1449="","",IFERROR(VLOOKUP(C1449,Saldo!$B$1:$C$9915,2,0),"CREAR EN SALDO"))</f>
        <v>LLAVE ALLEN 5MM</v>
      </c>
      <c r="F1449" s="10">
        <v>1</v>
      </c>
      <c r="G1449" s="4" t="s">
        <v>6573</v>
      </c>
    </row>
    <row r="1450" spans="1:7">
      <c r="B1450" s="14">
        <v>45791</v>
      </c>
      <c r="C1450" s="3" t="s">
        <v>1694</v>
      </c>
      <c r="D1450" s="4" t="str">
        <f>IF(C1450="","",IFERROR(VLOOKUP(C1450,Saldo!$B$1:$C$9915,2,0),"CREAR EN SALDO"))</f>
        <v>MODULO SEGURIDAD 25-20</v>
      </c>
      <c r="F1450" s="10">
        <v>1</v>
      </c>
      <c r="G1450" s="4" t="s">
        <v>6573</v>
      </c>
    </row>
    <row r="1451" spans="1:7">
      <c r="B1451" s="14">
        <v>45791</v>
      </c>
      <c r="C1451" s="3" t="s">
        <v>3143</v>
      </c>
      <c r="D1451" s="4" t="str">
        <f>IF(C1451="","",IFERROR(VLOOKUP(C1451,Saldo!$B$1:$C$9915,2,0),"CREAR EN SALDO"))</f>
        <v>ARANDELA PLANA M4</v>
      </c>
      <c r="F1451" s="10">
        <v>4</v>
      </c>
      <c r="G1451" s="4" t="s">
        <v>6573</v>
      </c>
    </row>
    <row r="1452" spans="1:7">
      <c r="B1452" s="14">
        <v>45791</v>
      </c>
      <c r="C1452" s="3" t="s">
        <v>3195</v>
      </c>
      <c r="D1452" s="4" t="str">
        <f>IF(C1452="","",IFERROR(VLOOKUP(C1452,Saldo!$B$1:$C$9915,2,0),"CREAR EN SALDO"))</f>
        <v>DISCO CORTE PULIDORA 4.1/2 x 1 MM x 7/8</v>
      </c>
      <c r="F1452" s="10">
        <v>2</v>
      </c>
      <c r="G1452" s="4" t="s">
        <v>6573</v>
      </c>
    </row>
    <row r="1453" spans="1:7">
      <c r="B1453" s="14">
        <v>45791</v>
      </c>
      <c r="C1453" s="3" t="s">
        <v>3838</v>
      </c>
      <c r="D1453" s="4" t="str">
        <f>IF(C1453="","",IFERROR(VLOOKUP(C1453,Saldo!$B$1:$C$9915,2,0),"CREAR EN SALDO"))</f>
        <v>AMARRA PLASTICA 20CM T8 BLANCA</v>
      </c>
      <c r="F1453" s="10">
        <v>8</v>
      </c>
      <c r="G1453" s="4" t="s">
        <v>6573</v>
      </c>
    </row>
    <row r="1454" spans="1:7">
      <c r="B1454" s="14">
        <v>45791</v>
      </c>
      <c r="C1454" s="3" t="s">
        <v>3937</v>
      </c>
      <c r="D1454" s="4" t="str">
        <f>IF(C1454="","",IFERROR(VLOOKUP(C1454,Saldo!$B$1:$C$9915,2,0),"CREAR EN SALDO"))</f>
        <v>RACOR UNION RECTO 8MM OD</v>
      </c>
      <c r="F1454" s="10">
        <v>1</v>
      </c>
      <c r="G1454" s="4" t="s">
        <v>6573</v>
      </c>
    </row>
    <row r="1455" spans="1:7">
      <c r="B1455" s="14">
        <v>45791</v>
      </c>
      <c r="C1455" s="3" t="s">
        <v>3939</v>
      </c>
      <c r="D1455" s="4" t="str">
        <f>IF(C1455="","",IFERROR(VLOOKUP(C1455,Saldo!$B$1:$C$9915,2,0),"CREAR EN SALDO"))</f>
        <v>RACOR UNION T 8MM OD</v>
      </c>
      <c r="F1455" s="10">
        <v>1</v>
      </c>
      <c r="G1455" s="4" t="s">
        <v>6573</v>
      </c>
    </row>
    <row r="1456" spans="1:7">
      <c r="B1456" s="14">
        <v>45791</v>
      </c>
      <c r="C1456" s="3" t="s">
        <v>3944</v>
      </c>
      <c r="D1456" s="4" t="str">
        <f>IF(C1456="","",IFERROR(VLOOKUP(C1456,Saldo!$B$1:$C$9915,2,0),"CREAR EN SALDO"))</f>
        <v>RACOR CODO 1/4 NPT-8MM OD</v>
      </c>
      <c r="F1456" s="10">
        <v>2</v>
      </c>
      <c r="G1456" s="4" t="s">
        <v>6573</v>
      </c>
    </row>
    <row r="1457" spans="1:7">
      <c r="B1457" s="14">
        <v>45791</v>
      </c>
      <c r="C1457" s="3" t="s">
        <v>3999</v>
      </c>
      <c r="D1457" s="4" t="str">
        <f>IF(C1457="","",IFERROR(VLOOKUP(C1457,Saldo!$B$1:$C$9915,2,0),"CREAR EN SALDO"))</f>
        <v>LOCT SILICONA GREY (GRIS) 5699 50ml</v>
      </c>
      <c r="F1457" s="10">
        <v>1</v>
      </c>
      <c r="G1457" s="4" t="s">
        <v>6573</v>
      </c>
    </row>
    <row r="1458" spans="1:7">
      <c r="B1458" s="14">
        <v>45791</v>
      </c>
      <c r="C1458" s="3" t="s">
        <v>4111</v>
      </c>
      <c r="D1458" s="4" t="str">
        <f>IF(C1458="","",IFERROR(VLOOKUP(C1458,Saldo!$B$1:$C$9915,2,0),"CREAR EN SALDO"))</f>
        <v>RACOR UNION REDUCCION 10 A 8 MM OD</v>
      </c>
      <c r="F1458" s="10">
        <v>2</v>
      </c>
      <c r="G1458" s="4" t="s">
        <v>6573</v>
      </c>
    </row>
    <row r="1459" spans="1:7">
      <c r="B1459" s="14">
        <v>45791</v>
      </c>
      <c r="C1459" s="3" t="s">
        <v>4117</v>
      </c>
      <c r="D1459" s="4" t="str">
        <f>IF(C1459="","",IFERROR(VLOOKUP(C1459,Saldo!$B$1:$C$9915,2,0),"CREAR EN SALDO"))</f>
        <v>SILICONA INDUSTR.MULTIPROPOSITO</v>
      </c>
      <c r="F1459" s="10">
        <v>1</v>
      </c>
      <c r="G1459" s="4" t="s">
        <v>6573</v>
      </c>
    </row>
    <row r="1460" spans="1:7">
      <c r="B1460" s="14">
        <v>45791</v>
      </c>
      <c r="C1460" s="3" t="s">
        <v>4269</v>
      </c>
      <c r="D1460" s="4" t="str">
        <f>IF(C1460="","",IFERROR(VLOOKUP(C1460,Saldo!$B$1:$C$9915,2,0),"CREAR EN SALDO"))</f>
        <v>TORNILLO BCC 4X30MM</v>
      </c>
      <c r="F1460" s="10">
        <v>2</v>
      </c>
      <c r="G1460" s="4" t="s">
        <v>6573</v>
      </c>
    </row>
    <row r="1461" spans="1:7">
      <c r="B1461" s="14">
        <v>45791</v>
      </c>
      <c r="C1461" s="3" t="s">
        <v>4272</v>
      </c>
      <c r="D1461" s="4" t="str">
        <f>IF(C1461="","",IFERROR(VLOOKUP(C1461,Saldo!$B$1:$C$9915,2,0),"CREAR EN SALDO"))</f>
        <v>TORNILLO BCC 4X35MM</v>
      </c>
      <c r="F1461" s="10">
        <v>2</v>
      </c>
      <c r="G1461" s="4" t="s">
        <v>6573</v>
      </c>
    </row>
    <row r="1462" spans="1:7">
      <c r="B1462" s="14">
        <v>45791</v>
      </c>
      <c r="C1462" s="3" t="s">
        <v>4290</v>
      </c>
      <c r="D1462" s="4" t="str">
        <f>IF(C1462="","",IFERROR(VLOOKUP(C1462,Saldo!$B$1:$C$9915,2,0),"CREAR EN SALDO"))</f>
        <v>TORNILLO BCC 5X60MM</v>
      </c>
      <c r="F1462" s="10">
        <v>8</v>
      </c>
      <c r="G1462" s="4" t="s">
        <v>6573</v>
      </c>
    </row>
    <row r="1463" spans="1:7">
      <c r="B1463" s="14">
        <v>45791</v>
      </c>
      <c r="C1463" s="3" t="s">
        <v>5561</v>
      </c>
      <c r="D1463" s="4" t="str">
        <f>IF(C1463="","",IFERROR(VLOOKUP(C1463,Saldo!$B$1:$C$9915,2,0),"CREAR EN SALDO"))</f>
        <v>CLAVIJA 4X32 AZUL TCV0038</v>
      </c>
      <c r="F1463" s="10">
        <v>1</v>
      </c>
      <c r="G1463" s="4" t="s">
        <v>6573</v>
      </c>
    </row>
    <row r="1464" spans="1:7">
      <c r="B1464" s="14">
        <v>45791</v>
      </c>
      <c r="C1464" s="3" t="s">
        <v>5031</v>
      </c>
      <c r="D1464" s="4" t="str">
        <f>IF(C1464="","",IFERROR(VLOOKUP(C1464,Saldo!$B$1:$C$9915,2,0),"CREAR EN SALDO"))</f>
        <v>GUARDAMOTOR 4.5 - 6.3 AMP 3RV2021-1GA10</v>
      </c>
      <c r="F1464" s="10">
        <v>1</v>
      </c>
      <c r="G1464" s="4" t="s">
        <v>6573</v>
      </c>
    </row>
    <row r="1465" spans="1:7">
      <c r="B1465" s="14">
        <v>45791</v>
      </c>
      <c r="C1465" s="3" t="s">
        <v>5248</v>
      </c>
      <c r="D1465" s="4" t="str">
        <f>IF(C1465="","",IFERROR(VLOOKUP(C1465,Saldo!$B$1:$C$9915,2,0),"CREAR EN SALDO"))</f>
        <v>GUARDAMOTOR 5.5 - 8 AMP 3RV2021-1HA10</v>
      </c>
      <c r="F1465" s="10">
        <v>1</v>
      </c>
      <c r="G1465" s="4" t="s">
        <v>6573</v>
      </c>
    </row>
    <row r="1466" spans="1:7">
      <c r="B1466" s="14">
        <v>45791</v>
      </c>
      <c r="C1466" s="3" t="s">
        <v>5725</v>
      </c>
      <c r="D1466" s="4" t="str">
        <f>IF(C1466="","",IFERROR(VLOOKUP(C1466,Saldo!$B$1:$C$9915,2,0),"CREAR EN SALDO"))</f>
        <v>MANGUERA 8 PIES CONEXION A 220 VOLTIOS</v>
      </c>
      <c r="F1466" s="10">
        <v>1</v>
      </c>
      <c r="G1466" s="4" t="s">
        <v>6573</v>
      </c>
    </row>
    <row r="1467" spans="1:7">
      <c r="A1467" s="5">
        <v>45792</v>
      </c>
      <c r="C1467" s="3" t="s">
        <v>5731</v>
      </c>
      <c r="D1467" s="4" t="str">
        <f>IF(C1467="","",IFERROR(VLOOKUP(C1467,Saldo!$B$1:$C$9915,2,0),"CREAR EN SALDO"))</f>
        <v>RODAMIENTO 6208-2RSC3</v>
      </c>
      <c r="E1467" s="9">
        <v>4</v>
      </c>
      <c r="G1467" s="4" t="s">
        <v>6574</v>
      </c>
    </row>
    <row r="1468" spans="1:7">
      <c r="A1468" s="5">
        <v>45792</v>
      </c>
      <c r="C1468" s="3" t="s">
        <v>5734</v>
      </c>
      <c r="D1468" s="4" t="str">
        <f>IF(C1468="","",IFERROR(VLOOKUP(C1468,Saldo!$B$1:$C$9915,2,0),"CREAR EN SALDO"))</f>
        <v>PEDAL XF-302 15A/250VAC</v>
      </c>
      <c r="E1468" s="9">
        <v>2</v>
      </c>
      <c r="G1468" s="4" t="s">
        <v>6575</v>
      </c>
    </row>
    <row r="1469" spans="1:7">
      <c r="B1469" s="14">
        <v>45792</v>
      </c>
      <c r="C1469" s="3" t="s">
        <v>3838</v>
      </c>
      <c r="D1469" s="4" t="str">
        <f>IF(C1469="","",IFERROR(VLOOKUP(C1469,Saldo!$B$1:$C$9915,2,0),"CREAR EN SALDO"))</f>
        <v>AMARRA PLASTICA 20CM T8 BLANCA</v>
      </c>
      <c r="F1469" s="10">
        <v>15</v>
      </c>
      <c r="G1469" s="4" t="s">
        <v>6576</v>
      </c>
    </row>
    <row r="1470" spans="1:7">
      <c r="B1470" s="14">
        <v>45792</v>
      </c>
      <c r="C1470" s="3" t="s">
        <v>3843</v>
      </c>
      <c r="D1470" s="4" t="str">
        <f>IF(C1470="","",IFERROR(VLOOKUP(C1470,Saldo!$B$1:$C$9915,2,0),"CREAR EN SALDO"))</f>
        <v>AMARRA PLASTICA 30CM T12 BLANCA</v>
      </c>
      <c r="F1470" s="10">
        <v>11</v>
      </c>
      <c r="G1470" s="4" t="s">
        <v>6576</v>
      </c>
    </row>
    <row r="1471" spans="1:7">
      <c r="B1471" s="14">
        <v>45792</v>
      </c>
      <c r="C1471" s="3" t="s">
        <v>3846</v>
      </c>
      <c r="D1471" s="4" t="str">
        <f>IF(C1471="","",IFERROR(VLOOKUP(C1471,Saldo!$B$1:$C$9915,2,0),"CREAR EN SALDO"))</f>
        <v>AMARRA PLASTICA 82CM T32 BLANCA</v>
      </c>
      <c r="F1471" s="10">
        <v>6</v>
      </c>
      <c r="G1471" s="4" t="s">
        <v>6576</v>
      </c>
    </row>
    <row r="1472" spans="1:7">
      <c r="B1472" s="14">
        <v>45792</v>
      </c>
      <c r="C1472" s="3" t="s">
        <v>4290</v>
      </c>
      <c r="D1472" s="4" t="str">
        <f>IF(C1472="","",IFERROR(VLOOKUP(C1472,Saldo!$B$1:$C$9915,2,0),"CREAR EN SALDO"))</f>
        <v>TORNILLO BCC 5X60MM</v>
      </c>
      <c r="F1472" s="10">
        <v>1</v>
      </c>
      <c r="G1472" s="4" t="s">
        <v>6576</v>
      </c>
    </row>
    <row r="1473" spans="1:7">
      <c r="B1473" s="14">
        <v>45792</v>
      </c>
      <c r="C1473" s="3" t="s">
        <v>4327</v>
      </c>
      <c r="D1473" s="4" t="str">
        <f>IF(C1473="","",IFERROR(VLOOKUP(C1473,Saldo!$B$1:$C$9915,2,0),"CREAR EN SALDO"))</f>
        <v>TORNILLO BCC 10X45MM</v>
      </c>
      <c r="F1473" s="10">
        <v>3</v>
      </c>
      <c r="G1473" s="4" t="s">
        <v>6576</v>
      </c>
    </row>
    <row r="1474" spans="1:7">
      <c r="B1474" s="14">
        <v>45792</v>
      </c>
      <c r="C1474" s="3" t="s">
        <v>4376</v>
      </c>
      <c r="D1474" s="4" t="str">
        <f>IF(C1474="","",IFERROR(VLOOKUP(C1474,Saldo!$B$1:$C$9915,2,0),"CREAR EN SALDO"))</f>
        <v>TUERCA HEX 6.6 M10-1.5</v>
      </c>
      <c r="F1474" s="10">
        <v>4</v>
      </c>
      <c r="G1474" s="4" t="s">
        <v>6576</v>
      </c>
    </row>
    <row r="1475" spans="1:7">
      <c r="B1475" s="14">
        <v>45792</v>
      </c>
      <c r="C1475" s="3" t="s">
        <v>4595</v>
      </c>
      <c r="D1475" s="4" t="str">
        <f>IF(C1475="","",IFERROR(VLOOKUP(C1475,Saldo!$B$1:$C$9915,2,0),"CREAR EN SALDO"))</f>
        <v>ARANDELA PLANA 10.5X20X1.5MM DIN 522</v>
      </c>
      <c r="F1475" s="10">
        <v>4</v>
      </c>
      <c r="G1475" s="4" t="s">
        <v>6576</v>
      </c>
    </row>
    <row r="1476" spans="1:7">
      <c r="B1476" s="14">
        <v>45792</v>
      </c>
      <c r="C1476" s="3" t="s">
        <v>5734</v>
      </c>
      <c r="D1476" s="4" t="str">
        <f>IF(C1476="","",IFERROR(VLOOKUP(C1476,Saldo!$B$1:$C$9915,2,0),"CREAR EN SALDO"))</f>
        <v>PEDAL XF-302 15A/250VAC</v>
      </c>
      <c r="F1476" s="10">
        <v>1</v>
      </c>
      <c r="G1476" s="4" t="s">
        <v>6576</v>
      </c>
    </row>
    <row r="1477" spans="1:7">
      <c r="B1477" s="14">
        <v>45792</v>
      </c>
      <c r="C1477" s="3" t="s">
        <v>5066</v>
      </c>
      <c r="D1477" s="4" t="str">
        <f>IF(C1477="","",IFERROR(VLOOKUP(C1477,Saldo!$B$1:$C$9915,2,0),"CREAR EN SALDO"))</f>
        <v>HOJA DE SEGUETA NICHOLSON 18D</v>
      </c>
      <c r="F1477" s="10">
        <v>1</v>
      </c>
      <c r="G1477" s="4" t="s">
        <v>6576</v>
      </c>
    </row>
    <row r="1478" spans="1:7">
      <c r="B1478" s="14">
        <v>45792</v>
      </c>
      <c r="C1478" s="3" t="s">
        <v>5280</v>
      </c>
      <c r="D1478" s="4" t="str">
        <f>IF(C1478="","",IFERROR(VLOOKUP(C1478,Saldo!$B$1:$C$9915,2,0),"CREAR EN SALDO"))</f>
        <v>GUARDAMOTOR 9-12.5 AMP 3RV2021-1KA10</v>
      </c>
      <c r="F1478" s="10">
        <v>1</v>
      </c>
      <c r="G1478" s="4" t="s">
        <v>6576</v>
      </c>
    </row>
    <row r="1479" spans="1:7">
      <c r="B1479" s="14">
        <v>45792</v>
      </c>
      <c r="C1479" s="3" t="s">
        <v>6577</v>
      </c>
      <c r="D1479" s="4" t="str">
        <f>IF(C1479="","",IFERROR(VLOOKUP(C1479,Saldo!$B$1:$C$9915,2,0),"CREAR EN SALDO"))</f>
        <v>CREAR EN SALDO</v>
      </c>
      <c r="F1479" s="10">
        <v>1</v>
      </c>
      <c r="G1479" s="4" t="s">
        <v>6576</v>
      </c>
    </row>
    <row r="1480" spans="1:7">
      <c r="B1480" s="14">
        <v>45792</v>
      </c>
      <c r="C1480" s="3" t="s">
        <v>5445</v>
      </c>
      <c r="D1480" s="4" t="str">
        <f>IF(C1480="","",IFERROR(VLOOKUP(C1480,Saldo!$B$1:$C$9915,2,0),"CREAR EN SALDO"))</f>
        <v>FINAL CRA PALAN ROLDANA AP3T51Z11</v>
      </c>
      <c r="F1480" s="10">
        <v>1</v>
      </c>
      <c r="G1480" s="4" t="s">
        <v>6576</v>
      </c>
    </row>
    <row r="1481" spans="1:7">
      <c r="B1481" s="14">
        <v>45792</v>
      </c>
      <c r="C1481" s="3" t="s">
        <v>5483</v>
      </c>
      <c r="D1481" s="4" t="str">
        <f>IF(C1481="","",IFERROR(VLOOKUP(C1481,Saldo!$B$1:$C$9915,2,0),"CREAR EN SALDO"))</f>
        <v>Solvo Rust 30 ml (afloja todo)</v>
      </c>
      <c r="F1481" s="10">
        <v>1</v>
      </c>
      <c r="G1481" s="4" t="s">
        <v>6576</v>
      </c>
    </row>
    <row r="1482" spans="1:7">
      <c r="A1482" s="5">
        <v>45792</v>
      </c>
      <c r="C1482" s="3" t="s">
        <v>794</v>
      </c>
      <c r="D1482" s="4" t="str">
        <f>IF(C1482="","",IFERROR(VLOOKUP(C1482,Saldo!$B$1:$C$9915,2,0),"CREAR EN SALDO"))</f>
        <v>CORREA CANALES INCISOR SELCO 2703A0021</v>
      </c>
      <c r="E1482" s="9">
        <v>5</v>
      </c>
      <c r="G1482" s="4" t="s">
        <v>6578</v>
      </c>
    </row>
    <row r="1483" spans="1:7">
      <c r="A1483" s="5">
        <v>45793</v>
      </c>
      <c r="C1483" s="3" t="s">
        <v>3894</v>
      </c>
      <c r="D1483" s="4" t="str">
        <f>IF(C1483="","",IFERROR(VLOOKUP(C1483,Saldo!$B$1:$C$9915,2,0),"CREAR EN SALDO"))</f>
        <v>BLOQUE.CONT.AUX.3RH2911-1HA22. 2NA+2NC</v>
      </c>
      <c r="E1483" s="9">
        <v>6</v>
      </c>
      <c r="G1483" s="4" t="s">
        <v>6579</v>
      </c>
    </row>
    <row r="1484" spans="1:7">
      <c r="A1484" s="5">
        <v>45793</v>
      </c>
      <c r="C1484" s="3" t="s">
        <v>5006</v>
      </c>
      <c r="D1484" s="4" t="str">
        <f>IF(C1484="","",IFERROR(VLOOKUP(C1484,Saldo!$B$1:$C$9915,2,0),"CREAR EN SALDO"))</f>
        <v>CONTACTOR 12A 220VAC 1NA+1NC S0 3RT2024-1AN20</v>
      </c>
      <c r="E1484" s="9">
        <v>1</v>
      </c>
      <c r="G1484" s="4" t="s">
        <v>6579</v>
      </c>
    </row>
    <row r="1485" spans="1:7">
      <c r="A1485" s="5">
        <v>45793</v>
      </c>
      <c r="C1485" s="3" t="s">
        <v>5736</v>
      </c>
      <c r="D1485" s="4" t="str">
        <f>IF(C1485="","",IFERROR(VLOOKUP(C1485,Saldo!$B$1:$C$9915,2,0),"CREAR EN SALDO"))</f>
        <v>CART. FILT.  AIRE..120X135. PN.6.4163.0.</v>
      </c>
      <c r="E1485" s="9">
        <v>1</v>
      </c>
      <c r="G1485" s="4" t="s">
        <v>6580</v>
      </c>
    </row>
    <row r="1486" spans="1:7">
      <c r="A1486" s="5">
        <v>45793</v>
      </c>
      <c r="C1486" s="3" t="s">
        <v>5738</v>
      </c>
      <c r="D1486" s="4" t="str">
        <f>IF(C1486="","",IFERROR(VLOOKUP(C1486,Saldo!$B$1:$C$9915,2,0),"CREAR EN SALDO"))</f>
        <v>CARTUCHO FLTRO AIRE PN6.4143.1.K4</v>
      </c>
      <c r="E1486" s="9">
        <v>1</v>
      </c>
      <c r="G1486" s="4" t="s">
        <v>6580</v>
      </c>
    </row>
    <row r="1487" spans="1:7">
      <c r="A1487" s="5">
        <v>45793</v>
      </c>
      <c r="C1487" s="3" t="s">
        <v>5740</v>
      </c>
      <c r="D1487" s="4" t="str">
        <f>IF(C1487="","",IFERROR(VLOOKUP(C1487,Saldo!$B$1:$C$9915,2,0),"CREAR EN SALDO"))</f>
        <v>FILTRO DE ESCAPE GV200 PN.7.2752.00060</v>
      </c>
      <c r="E1487" s="9">
        <v>1</v>
      </c>
      <c r="G1487" s="4" t="s">
        <v>6580</v>
      </c>
    </row>
    <row r="1488" spans="1:7">
      <c r="A1488" s="5">
        <v>45793</v>
      </c>
      <c r="C1488" s="3" t="s">
        <v>5742</v>
      </c>
      <c r="D1488" s="4" t="str">
        <f>IF(C1488="","",IFERROR(VLOOKUP(C1488,Saldo!$B$1:$C$9915,2,0),"CREAR EN SALDO"))</f>
        <v>CONTROL PANEL WINDOW PN.5.7676.1</v>
      </c>
      <c r="E1488" s="9">
        <v>2</v>
      </c>
      <c r="G1488" s="4" t="s">
        <v>6580</v>
      </c>
    </row>
    <row r="1489" spans="1:7">
      <c r="A1489" s="5">
        <v>45793</v>
      </c>
      <c r="C1489" s="3" t="s">
        <v>4817</v>
      </c>
      <c r="D1489" s="4" t="str">
        <f>IF(C1489="","",IFERROR(VLOOKUP(C1489,Saldo!$B$1:$C$9915,2,0),"CREAR EN SALDO"))</f>
        <v>4-035-01-0371 CILINDRO 25X23MM ISO 6432</v>
      </c>
      <c r="E1489" s="9">
        <v>1</v>
      </c>
      <c r="G1489" s="4" t="s">
        <v>6581</v>
      </c>
    </row>
    <row r="1490" spans="1:7">
      <c r="B1490" s="14">
        <v>45796</v>
      </c>
      <c r="C1490" s="3" t="s">
        <v>637</v>
      </c>
      <c r="D1490" s="4" t="str">
        <f>IF(C1490="","",IFERROR(VLOOKUP(C1490,Saldo!$B$1:$C$9915,2,0),"CREAR EN SALDO"))</f>
        <v>2420A0707 CILINDRO 1511.32.45 ALIMT.STRE</v>
      </c>
      <c r="F1490" s="10">
        <v>1</v>
      </c>
      <c r="G1490" s="4" t="s">
        <v>6582</v>
      </c>
    </row>
    <row r="1491" spans="1:7">
      <c r="B1491" s="14">
        <v>45796</v>
      </c>
      <c r="C1491" s="3" t="s">
        <v>1163</v>
      </c>
      <c r="D1491" s="4" t="str">
        <f>IF(C1491="","",IFERROR(VLOOKUP(C1491,Saldo!$B$1:$C$9915,2,0),"CREAR EN SALDO"))</f>
        <v>311403000 GUARDA POLVO TOPES ROVER1</v>
      </c>
      <c r="F1491" s="10">
        <v>3</v>
      </c>
      <c r="G1491" s="4" t="s">
        <v>6582</v>
      </c>
    </row>
    <row r="1492" spans="1:7">
      <c r="B1492" s="14">
        <v>45796</v>
      </c>
      <c r="C1492" s="3" t="s">
        <v>5709</v>
      </c>
      <c r="D1492" s="4" t="str">
        <f>IF(C1492="","",IFERROR(VLOOKUP(C1492,Saldo!$B$1:$C$9915,2,0),"CREAR EN SALDO"))</f>
        <v>MANGUERA POLIURETANO COBRIZADA. DE 6"</v>
      </c>
      <c r="F1492" s="10">
        <v>6</v>
      </c>
      <c r="G1492" s="4" t="s">
        <v>6582</v>
      </c>
    </row>
    <row r="1493" spans="1:7">
      <c r="B1493" s="14">
        <v>45796</v>
      </c>
      <c r="C1493" s="3" t="s">
        <v>3461</v>
      </c>
      <c r="D1493" s="4" t="str">
        <f>IF(C1493="","",IFERROR(VLOOKUP(C1493,Saldo!$B$1:$C$9915,2,0),"CREAR EN SALDO"))</f>
        <v>MULTITOMA DE 6</v>
      </c>
      <c r="F1493" s="10">
        <v>1</v>
      </c>
      <c r="G1493" s="4" t="s">
        <v>6582</v>
      </c>
    </row>
    <row r="1494" spans="1:7">
      <c r="B1494" s="14">
        <v>45796</v>
      </c>
      <c r="C1494" s="3" t="s">
        <v>3703</v>
      </c>
      <c r="D1494" s="4" t="str">
        <f>IF(C1494="","",IFERROR(VLOOKUP(C1494,Saldo!$B$1:$C$9915,2,0),"CREAR EN SALDO"))</f>
        <v>KLUBERTEMP GR AR-555</v>
      </c>
      <c r="F1494" s="10">
        <v>1</v>
      </c>
      <c r="G1494" s="4" t="s">
        <v>6582</v>
      </c>
    </row>
    <row r="1495" spans="1:7">
      <c r="B1495" s="14">
        <v>45796</v>
      </c>
      <c r="C1495" s="3" t="s">
        <v>3727</v>
      </c>
      <c r="D1495" s="4" t="str">
        <f>IF(C1495="","",IFERROR(VLOOKUP(C1495,Saldo!$B$1:$C$9915,2,0),"CREAR EN SALDO"))</f>
        <v>ISOFLEX NBU 15</v>
      </c>
      <c r="F1495" s="10">
        <v>1</v>
      </c>
      <c r="G1495" s="4" t="s">
        <v>6582</v>
      </c>
    </row>
    <row r="1496" spans="1:7">
      <c r="B1496" s="14">
        <v>45796</v>
      </c>
      <c r="C1496" s="3" t="s">
        <v>3730</v>
      </c>
      <c r="D1496" s="4" t="str">
        <f>IF(C1496="","",IFERROR(VLOOKUP(C1496,Saldo!$B$1:$C$9915,2,0),"CREAR EN SALDO"))</f>
        <v>ISOFLEX TOPAS L32 N</v>
      </c>
      <c r="F1496" s="10">
        <v>1</v>
      </c>
      <c r="G1496" s="4" t="s">
        <v>6582</v>
      </c>
    </row>
    <row r="1497" spans="1:7">
      <c r="B1497" s="14">
        <v>45796</v>
      </c>
      <c r="C1497" s="3" t="s">
        <v>3799</v>
      </c>
      <c r="D1497" s="4" t="str">
        <f>IF(C1497="","",IFERROR(VLOOKUP(C1497,Saldo!$B$1:$C$9915,2,0),"CREAR EN SALDO"))</f>
        <v>RACOR UNION  RECTO 4MM OD</v>
      </c>
      <c r="F1497" s="10">
        <v>1</v>
      </c>
      <c r="G1497" s="4" t="s">
        <v>6582</v>
      </c>
    </row>
    <row r="1498" spans="1:7">
      <c r="B1498" s="14">
        <v>45796</v>
      </c>
      <c r="C1498" s="3" t="s">
        <v>3817</v>
      </c>
      <c r="D1498" s="4" t="str">
        <f>IF(C1498="","",IFERROR(VLOOKUP(C1498,Saldo!$B$1:$C$9915,2,0),"CREAR EN SALDO"))</f>
        <v>LUBRICANTE AEROSOL WD-40-11 OZ</v>
      </c>
      <c r="F1498" s="10">
        <v>1</v>
      </c>
      <c r="G1498" s="4" t="s">
        <v>6582</v>
      </c>
    </row>
    <row r="1499" spans="1:7">
      <c r="B1499" s="14">
        <v>45796</v>
      </c>
      <c r="C1499" s="3" t="s">
        <v>3841</v>
      </c>
      <c r="D1499" s="4" t="str">
        <f>IF(C1499="","",IFERROR(VLOOKUP(C1499,Saldo!$B$1:$C$9915,2,0),"CREAR EN SALDO"))</f>
        <v>AMARRA PLASTICA 25CM T10 BLANCA</v>
      </c>
      <c r="F1499" s="10">
        <v>4</v>
      </c>
      <c r="G1499" s="4" t="s">
        <v>6582</v>
      </c>
    </row>
    <row r="1500" spans="1:7">
      <c r="B1500" s="14">
        <v>45796</v>
      </c>
      <c r="C1500" s="3" t="s">
        <v>3843</v>
      </c>
      <c r="D1500" s="4" t="str">
        <f>IF(C1500="","",IFERROR(VLOOKUP(C1500,Saldo!$B$1:$C$9915,2,0),"CREAR EN SALDO"))</f>
        <v>AMARRA PLASTICA 30CM T12 BLANCA</v>
      </c>
      <c r="F1500" s="10">
        <v>14</v>
      </c>
      <c r="G1500" s="4" t="s">
        <v>6582</v>
      </c>
    </row>
    <row r="1501" spans="1:7">
      <c r="B1501" s="14">
        <v>45796</v>
      </c>
      <c r="C1501" s="3" t="s">
        <v>3846</v>
      </c>
      <c r="D1501" s="4" t="str">
        <f>IF(C1501="","",IFERROR(VLOOKUP(C1501,Saldo!$B$1:$C$9915,2,0),"CREAR EN SALDO"))</f>
        <v>AMARRA PLASTICA 82CM T32 BLANCA</v>
      </c>
      <c r="F1501" s="10">
        <v>7</v>
      </c>
      <c r="G1501" s="4" t="s">
        <v>6582</v>
      </c>
    </row>
    <row r="1502" spans="1:7">
      <c r="B1502" s="14">
        <v>45796</v>
      </c>
      <c r="C1502" s="3" t="s">
        <v>3850</v>
      </c>
      <c r="D1502" s="4" t="str">
        <f>IF(C1502="","",IFERROR(VLOOKUP(C1502,Saldo!$B$1:$C$9915,2,0),"CREAR EN SALDO"))</f>
        <v>LOCT SUPER BONDER 451 5g</v>
      </c>
      <c r="F1502" s="10">
        <v>1</v>
      </c>
      <c r="G1502" s="4" t="s">
        <v>6582</v>
      </c>
    </row>
    <row r="1503" spans="1:7">
      <c r="B1503" s="14">
        <v>45796</v>
      </c>
      <c r="C1503" s="3" t="s">
        <v>3870</v>
      </c>
      <c r="D1503" s="4" t="str">
        <f>IF(C1503="","",IFERROR(VLOOKUP(C1503,Saldo!$B$1:$C$9915,2,0),"CREAR EN SALDO"))</f>
        <v>TRABA ROSCAS F/M 50ml</v>
      </c>
      <c r="F1503" s="10">
        <v>1</v>
      </c>
      <c r="G1503" s="4" t="s">
        <v>6582</v>
      </c>
    </row>
    <row r="1504" spans="1:7">
      <c r="B1504" s="14">
        <v>45796</v>
      </c>
      <c r="C1504" s="3" t="s">
        <v>4042</v>
      </c>
      <c r="D1504" s="4" t="str">
        <f>IF(C1504="","",IFERROR(VLOOKUP(C1504,Saldo!$B$1:$C$9915,2,0),"CREAR EN SALDO"))</f>
        <v>292101300 BALIN 12MM.ROVER</v>
      </c>
      <c r="F1504" s="10">
        <v>1</v>
      </c>
      <c r="G1504" s="4" t="s">
        <v>6582</v>
      </c>
    </row>
    <row r="1505" spans="2:7">
      <c r="B1505" s="14">
        <v>45796</v>
      </c>
      <c r="C1505" s="3" t="s">
        <v>4288</v>
      </c>
      <c r="D1505" s="4" t="str">
        <f>IF(C1505="","",IFERROR(VLOOKUP(C1505,Saldo!$B$1:$C$9915,2,0),"CREAR EN SALDO"))</f>
        <v>TORNILLO BCC 5X45MM</v>
      </c>
      <c r="F1505" s="10">
        <v>2</v>
      </c>
      <c r="G1505" s="4" t="s">
        <v>6582</v>
      </c>
    </row>
    <row r="1506" spans="2:7">
      <c r="B1506" s="14">
        <v>45796</v>
      </c>
      <c r="C1506" s="3" t="s">
        <v>6377</v>
      </c>
      <c r="D1506" s="4" t="str">
        <f>IF(C1506="","",IFERROR(VLOOKUP(C1506,Saldo!$B$1:$C$9915,2,0),"CREAR EN SALDO"))</f>
        <v>CREAR EN SALDO</v>
      </c>
      <c r="F1506" s="10">
        <v>4</v>
      </c>
      <c r="G1506" s="4" t="s">
        <v>6582</v>
      </c>
    </row>
    <row r="1507" spans="2:7">
      <c r="B1507" s="14">
        <v>45796</v>
      </c>
      <c r="C1507" s="3" t="s">
        <v>4290</v>
      </c>
      <c r="D1507" s="4" t="str">
        <f>IF(C1507="","",IFERROR(VLOOKUP(C1507,Saldo!$B$1:$C$9915,2,0),"CREAR EN SALDO"))</f>
        <v>TORNILLO BCC 5X60MM</v>
      </c>
      <c r="F1507" s="10">
        <v>2</v>
      </c>
      <c r="G1507" s="4" t="s">
        <v>6582</v>
      </c>
    </row>
    <row r="1508" spans="2:7">
      <c r="B1508" s="14">
        <v>45796</v>
      </c>
      <c r="C1508" s="3" t="s">
        <v>4301</v>
      </c>
      <c r="D1508" s="4" t="str">
        <f>IF(C1508="","",IFERROR(VLOOKUP(C1508,Saldo!$B$1:$C$9915,2,0),"CREAR EN SALDO"))</f>
        <v>TORNILLO BCC 6X100MM</v>
      </c>
      <c r="F1508" s="10">
        <v>1</v>
      </c>
      <c r="G1508" s="4" t="s">
        <v>6582</v>
      </c>
    </row>
    <row r="1509" spans="2:7">
      <c r="B1509" s="14">
        <v>45796</v>
      </c>
      <c r="C1509" s="3" t="s">
        <v>6423</v>
      </c>
      <c r="D1509" s="4" t="str">
        <f>IF(C1509="","",IFERROR(VLOOKUP(C1509,Saldo!$B$1:$C$9915,2,0),"CREAR EN SALDO"))</f>
        <v>CREAR EN SALDO</v>
      </c>
      <c r="F1509" s="10">
        <v>1</v>
      </c>
      <c r="G1509" s="4" t="s">
        <v>6582</v>
      </c>
    </row>
    <row r="1510" spans="2:7">
      <c r="B1510" s="14">
        <v>45796</v>
      </c>
      <c r="C1510" s="3" t="s">
        <v>6472</v>
      </c>
      <c r="D1510" s="4" t="str">
        <f>IF(C1510="","",IFERROR(VLOOKUP(C1510,Saldo!$B$1:$C$9915,2,0),"CREAR EN SALDO"))</f>
        <v>CREAR EN SALDO</v>
      </c>
      <c r="F1510" s="10">
        <v>1</v>
      </c>
      <c r="G1510" s="4" t="s">
        <v>6582</v>
      </c>
    </row>
    <row r="1511" spans="2:7">
      <c r="B1511" s="14">
        <v>45796</v>
      </c>
      <c r="C1511" s="3" t="s">
        <v>4308</v>
      </c>
      <c r="D1511" s="4" t="str">
        <f>IF(C1511="","",IFERROR(VLOOKUP(C1511,Saldo!$B$1:$C$9915,2,0),"CREAR EN SALDO"))</f>
        <v>TORNILLO BCC 8X50MM</v>
      </c>
      <c r="F1511" s="10">
        <v>1</v>
      </c>
      <c r="G1511" s="4" t="s">
        <v>6582</v>
      </c>
    </row>
    <row r="1512" spans="2:7">
      <c r="B1512" s="14">
        <v>45796</v>
      </c>
      <c r="C1512" s="3" t="s">
        <v>4388</v>
      </c>
      <c r="D1512" s="4" t="str">
        <f>IF(C1512="","",IFERROR(VLOOKUP(C1512,Saldo!$B$1:$C$9915,2,0),"CREAR EN SALDO"))</f>
        <v>TUERCA SEGURIDAD  M5</v>
      </c>
      <c r="F1512" s="10">
        <v>4</v>
      </c>
      <c r="G1512" s="4" t="s">
        <v>6582</v>
      </c>
    </row>
    <row r="1513" spans="2:7">
      <c r="B1513" s="14">
        <v>45796</v>
      </c>
      <c r="C1513" s="3" t="s">
        <v>6482</v>
      </c>
      <c r="D1513" s="4" t="str">
        <f>IF(C1513="","",IFERROR(VLOOKUP(C1513,Saldo!$B$1:$C$9915,2,0),"CREAR EN SALDO"))</f>
        <v>CREAR EN SALDO</v>
      </c>
      <c r="F1513" s="10">
        <v>2</v>
      </c>
      <c r="G1513" s="4" t="s">
        <v>6582</v>
      </c>
    </row>
    <row r="1514" spans="2:7">
      <c r="B1514" s="14">
        <v>45796</v>
      </c>
      <c r="C1514" s="3" t="s">
        <v>4457</v>
      </c>
      <c r="D1514" s="4" t="str">
        <f>IF(C1514="","",IFERROR(VLOOKUP(C1514,Saldo!$B$1:$C$9915,2,0),"CREAR EN SALDO"))</f>
        <v>CARB DISCO FLAP X-TREME 4.1/2" G-80</v>
      </c>
      <c r="F1514" s="10">
        <v>1</v>
      </c>
      <c r="G1514" s="4" t="s">
        <v>6582</v>
      </c>
    </row>
    <row r="1515" spans="2:7">
      <c r="B1515" s="14">
        <v>45796</v>
      </c>
      <c r="C1515" s="3" t="s">
        <v>4538</v>
      </c>
      <c r="D1515" s="4" t="str">
        <f>IF(C1515="","",IFERROR(VLOOKUP(C1515,Saldo!$B$1:$C$9915,2,0),"CREAR EN SALDO"))</f>
        <v>280106300 MUELLE C85 UNI 3823</v>
      </c>
      <c r="F1515" s="10">
        <v>1</v>
      </c>
      <c r="G1515" s="4" t="s">
        <v>6582</v>
      </c>
    </row>
    <row r="1516" spans="2:7">
      <c r="B1516" s="14">
        <v>45796</v>
      </c>
      <c r="C1516" s="3" t="s">
        <v>5599</v>
      </c>
      <c r="D1516" s="4" t="str">
        <f>IF(C1516="","",IFERROR(VLOOKUP(C1516,Saldo!$B$1:$C$9915,2,0),"CREAR EN SALDO"))</f>
        <v>LUBRICANTE PENETRANTE ROST OFF</v>
      </c>
      <c r="F1516" s="10">
        <v>1</v>
      </c>
      <c r="G1516" s="4" t="s">
        <v>6582</v>
      </c>
    </row>
    <row r="1517" spans="2:7">
      <c r="B1517" s="14">
        <v>45796</v>
      </c>
      <c r="C1517" s="3" t="s">
        <v>4593</v>
      </c>
      <c r="D1517" s="4" t="str">
        <f>IF(C1517="","",IFERROR(VLOOKUP(C1517,Saldo!$B$1:$C$9915,2,0),"CREAR EN SALDO"))</f>
        <v>ARANDELA PLANA 8.4X30X1.5MM DIN 522</v>
      </c>
      <c r="F1517" s="10">
        <v>1</v>
      </c>
      <c r="G1517" s="4" t="s">
        <v>6582</v>
      </c>
    </row>
    <row r="1518" spans="2:7">
      <c r="B1518" s="14">
        <v>45796</v>
      </c>
      <c r="C1518" s="3" t="s">
        <v>6449</v>
      </c>
      <c r="D1518" s="4" t="str">
        <f>IF(C1518="","",IFERROR(VLOOKUP(C1518,Saldo!$B$1:$C$9915,2,0),"CREAR EN SALDO"))</f>
        <v>CREAR EN SALDO</v>
      </c>
      <c r="F1518" s="10">
        <v>3</v>
      </c>
      <c r="G1518" s="4" t="s">
        <v>6582</v>
      </c>
    </row>
    <row r="1519" spans="2:7">
      <c r="B1519" s="14">
        <v>45796</v>
      </c>
      <c r="C1519" s="3" t="s">
        <v>4793</v>
      </c>
      <c r="D1519" s="4" t="str">
        <f>IF(C1519="","",IFERROR(VLOOKUP(C1519,Saldo!$B$1:$C$9915,2,0),"CREAR EN SALDO"))</f>
        <v>TRABAROSCAS ALTA RESIST LOC 271-15ML</v>
      </c>
      <c r="F1519" s="10">
        <v>1</v>
      </c>
      <c r="G1519" s="4" t="s">
        <v>6582</v>
      </c>
    </row>
    <row r="1520" spans="2:7">
      <c r="B1520" s="14">
        <v>45796</v>
      </c>
      <c r="C1520" s="3" t="s">
        <v>6405</v>
      </c>
      <c r="D1520" s="4" t="str">
        <f>IF(C1520="","",IFERROR(VLOOKUP(C1520,Saldo!$B$1:$C$9915,2,0),"CREAR EN SALDO"))</f>
        <v>CREAR EN SALDO</v>
      </c>
      <c r="F1520" s="10">
        <v>1</v>
      </c>
      <c r="G1520" s="4" t="s">
        <v>6582</v>
      </c>
    </row>
    <row r="1521" spans="1:7">
      <c r="B1521" s="14">
        <v>45796</v>
      </c>
      <c r="C1521" s="3" t="s">
        <v>6417</v>
      </c>
      <c r="D1521" s="4" t="str">
        <f>IF(C1521="","",IFERROR(VLOOKUP(C1521,Saldo!$B$1:$C$9915,2,0),"CREAR EN SALDO"))</f>
        <v>CREAR EN SALDO</v>
      </c>
      <c r="F1521" s="10">
        <v>1</v>
      </c>
      <c r="G1521" s="4" t="s">
        <v>6582</v>
      </c>
    </row>
    <row r="1522" spans="1:7">
      <c r="B1522" s="14">
        <v>45796</v>
      </c>
      <c r="C1522" s="3" t="s">
        <v>5704</v>
      </c>
      <c r="D1522" s="4" t="str">
        <f>IF(C1522="","",IFERROR(VLOOKUP(C1522,Saldo!$B$1:$C$9915,2,0),"CREAR EN SALDO"))</f>
        <v>CILINDRO SIS. ANTIGIRO DIAM 20X30MM</v>
      </c>
      <c r="F1522" s="10">
        <v>1</v>
      </c>
      <c r="G1522" s="4" t="s">
        <v>6582</v>
      </c>
    </row>
    <row r="1523" spans="1:7">
      <c r="A1523" s="5">
        <v>45796</v>
      </c>
      <c r="C1523" s="3" t="s">
        <v>802</v>
      </c>
      <c r="D1523" s="4" t="str">
        <f>IF(C1523="","",IFERROR(VLOOKUP(C1523,Saldo!$B$1:$C$9915,2,0),"CREAR EN SALDO"))</f>
        <v>CORREA DENTADA (2701A0282)</v>
      </c>
      <c r="E1523" s="9">
        <v>6</v>
      </c>
      <c r="G1523" s="4" t="s">
        <v>6583</v>
      </c>
    </row>
    <row r="1524" spans="1:7">
      <c r="A1524" s="5">
        <v>45797</v>
      </c>
      <c r="C1524" s="3" t="s">
        <v>3168</v>
      </c>
      <c r="D1524" s="4" t="str">
        <f>IF(C1524="","",IFERROR(VLOOKUP(C1524,Saldo!$B$1:$C$9915,2,0),"CREAR EN SALDO"))</f>
        <v>CINTA AISLANTE SUPER 33 SCOTCH MARCA 3M</v>
      </c>
      <c r="E1524" s="9">
        <v>10</v>
      </c>
      <c r="G1524" s="4" t="s">
        <v>6584</v>
      </c>
    </row>
    <row r="1525" spans="1:7">
      <c r="A1525" s="5">
        <v>45797</v>
      </c>
      <c r="C1525" s="3" t="s">
        <v>3959</v>
      </c>
      <c r="D1525" s="4" t="str">
        <f>IF(C1525="","",IFERROR(VLOOKUP(C1525,Saldo!$B$1:$C$9915,2,0),"CREAR EN SALDO"))</f>
        <v>TOMA AEREA 15A PT AMARILLA</v>
      </c>
      <c r="E1525" s="9">
        <v>10</v>
      </c>
      <c r="G1525" s="4" t="s">
        <v>6584</v>
      </c>
    </row>
    <row r="1526" spans="1:7">
      <c r="A1526" s="5">
        <v>45797</v>
      </c>
      <c r="C1526" s="3" t="s">
        <v>3962</v>
      </c>
      <c r="D1526" s="4" t="str">
        <f>IF(C1526="","",IFERROR(VLOOKUP(C1526,Saldo!$B$1:$C$9915,2,0),"CREAR EN SALDO"))</f>
        <v>CLAVIJA AEREA 15A PT AMARILLA</v>
      </c>
      <c r="E1526" s="9">
        <v>10</v>
      </c>
      <c r="G1526" s="4" t="s">
        <v>6584</v>
      </c>
    </row>
    <row r="1527" spans="1:7">
      <c r="A1527" s="5">
        <v>45797</v>
      </c>
      <c r="C1527" s="3" t="s">
        <v>3792</v>
      </c>
      <c r="D1527" s="4" t="str">
        <f>IF(C1527="","",IFERROR(VLOOKUP(C1527,Saldo!$B$1:$C$9915,2,0),"CREAR EN SALDO"))</f>
        <v>2701A0344-CORREA L=1264-8MGT-30.SC-WNT</v>
      </c>
      <c r="E1527" s="9">
        <v>2</v>
      </c>
      <c r="G1527" s="4" t="s">
        <v>6585</v>
      </c>
    </row>
    <row r="1528" spans="1:7">
      <c r="A1528" s="5">
        <v>45797</v>
      </c>
      <c r="C1528" s="3" t="s">
        <v>4759</v>
      </c>
      <c r="D1528" s="4" t="str">
        <f>IF(C1528="","",IFERROR(VLOOKUP(C1528,Saldo!$B$1:$C$9915,2,0),"CREAR EN SALDO"))</f>
        <v>2104A0208 INTERRUPTOR</v>
      </c>
      <c r="E1528" s="9">
        <v>10</v>
      </c>
      <c r="G1528" s="4" t="s">
        <v>6586</v>
      </c>
    </row>
    <row r="1529" spans="1:7">
      <c r="B1529" s="14">
        <v>45797</v>
      </c>
      <c r="C1529" s="3" t="s">
        <v>737</v>
      </c>
      <c r="D1529" s="4" t="str">
        <f>IF(C1529="","",IFERROR(VLOOKUP(C1529,Saldo!$B$1:$C$9915,2,0),"CREAR EN SALDO"))</f>
        <v>CONJUNTO RUEDECILLA (L9750240631)</v>
      </c>
      <c r="F1529" s="10">
        <v>2</v>
      </c>
      <c r="G1529" s="4" t="s">
        <v>6587</v>
      </c>
    </row>
    <row r="1530" spans="1:7">
      <c r="B1530" s="14">
        <v>45797</v>
      </c>
      <c r="C1530" s="3" t="s">
        <v>1171</v>
      </c>
      <c r="D1530" s="4" t="str">
        <f>IF(C1530="","",IFERROR(VLOOKUP(C1530,Saldo!$B$1:$C$9915,2,0),"CREAR EN SALDO"))</f>
        <v>750123360 GUARNICION O VINILO.ROVER</v>
      </c>
      <c r="F1530" s="10">
        <v>4</v>
      </c>
      <c r="G1530" s="4" t="s">
        <v>6587</v>
      </c>
    </row>
    <row r="1531" spans="1:7">
      <c r="B1531" s="14">
        <v>45797</v>
      </c>
      <c r="C1531" s="3" t="s">
        <v>1339</v>
      </c>
      <c r="D1531" s="4" t="str">
        <f>IF(C1531="","",IFERROR(VLOOKUP(C1531,Saldo!$B$1:$C$9915,2,0),"CREAR EN SALDO"))</f>
        <v>JUNTA AIRZET PK 32</v>
      </c>
      <c r="F1531" s="10">
        <v>2</v>
      </c>
      <c r="G1531" s="4" t="s">
        <v>6587</v>
      </c>
    </row>
    <row r="1532" spans="1:7">
      <c r="B1532" s="14">
        <v>45797</v>
      </c>
      <c r="C1532" s="3" t="s">
        <v>1592</v>
      </c>
      <c r="D1532" s="4" t="str">
        <f>IF(C1532="","",IFERROR(VLOOKUP(C1532,Saldo!$B$1:$C$9915,2,0),"CREAR EN SALDO"))</f>
        <v>LLAVE ALLEN 5MM</v>
      </c>
      <c r="F1532" s="10">
        <v>1</v>
      </c>
      <c r="G1532" s="4" t="s">
        <v>6587</v>
      </c>
    </row>
    <row r="1533" spans="1:7">
      <c r="B1533" s="14">
        <v>45797</v>
      </c>
      <c r="C1533" s="3" t="s">
        <v>2368</v>
      </c>
      <c r="D1533" s="4" t="str">
        <f>IF(C1533="","",IFERROR(VLOOKUP(C1533,Saldo!$B$1:$C$9915,2,0),"CREAR EN SALDO"))</f>
        <v>RODAMIENTO 3203 2RS</v>
      </c>
      <c r="F1533" s="10">
        <v>2</v>
      </c>
      <c r="G1533" s="4" t="s">
        <v>6587</v>
      </c>
    </row>
    <row r="1534" spans="1:7">
      <c r="B1534" s="14">
        <v>45797</v>
      </c>
      <c r="C1534" s="3" t="s">
        <v>2665</v>
      </c>
      <c r="D1534" s="4" t="str">
        <f>IF(C1534="","",IFERROR(VLOOKUP(C1534,Saldo!$B$1:$C$9915,2,0),"CREAR EN SALDO"))</f>
        <v>SENSOR MAGNETICO MRS 2164A0612</v>
      </c>
      <c r="F1534" s="10">
        <v>1</v>
      </c>
      <c r="G1534" s="4" t="s">
        <v>6587</v>
      </c>
    </row>
    <row r="1535" spans="1:7">
      <c r="B1535" s="14">
        <v>45797</v>
      </c>
      <c r="C1535" s="3" t="s">
        <v>3195</v>
      </c>
      <c r="D1535" s="4" t="str">
        <f>IF(C1535="","",IFERROR(VLOOKUP(C1535,Saldo!$B$1:$C$9915,2,0),"CREAR EN SALDO"))</f>
        <v>DISCO CORTE PULIDORA 4.1/2 x 1 MM x 7/8</v>
      </c>
      <c r="F1535" s="10">
        <v>1</v>
      </c>
      <c r="G1535" s="4" t="s">
        <v>6587</v>
      </c>
    </row>
    <row r="1536" spans="1:7">
      <c r="B1536" s="14">
        <v>45797</v>
      </c>
      <c r="C1536" s="3" t="s">
        <v>3244</v>
      </c>
      <c r="D1536" s="4" t="str">
        <f>IF(C1536="","",IFERROR(VLOOKUP(C1536,Saldo!$B$1:$C$9915,2,0),"CREAR EN SALDO"))</f>
        <v>2914A0733 CARRO SHW27 CASSC1GE</v>
      </c>
      <c r="F1536" s="10">
        <v>1</v>
      </c>
      <c r="G1536" s="4" t="s">
        <v>6587</v>
      </c>
    </row>
    <row r="1537" spans="2:7">
      <c r="B1537" s="14">
        <v>45797</v>
      </c>
      <c r="C1537" s="3" t="s">
        <v>5570</v>
      </c>
      <c r="D1537" s="4" t="str">
        <f>IF(C1537="","",IFERROR(VLOOKUP(C1537,Saldo!$B$1:$C$9915,2,0),"CREAR EN SALDO"))</f>
        <v>290101900 RODAMIENTO 6003 2RS1 17- 35- 1</v>
      </c>
      <c r="F1537" s="10">
        <v>3</v>
      </c>
      <c r="G1537" s="4" t="s">
        <v>6587</v>
      </c>
    </row>
    <row r="1538" spans="2:7">
      <c r="B1538" s="14">
        <v>45797</v>
      </c>
      <c r="C1538" s="3" t="s">
        <v>3452</v>
      </c>
      <c r="D1538" s="4" t="str">
        <f>IF(C1538="","",IFERROR(VLOOKUP(C1538,Saldo!$B$1:$C$9915,2,0),"CREAR EN SALDO"))</f>
        <v>CONTACTO AUX 3SU1400-1AA10-1CA0 ROJO</v>
      </c>
      <c r="F1538" s="10">
        <v>2</v>
      </c>
      <c r="G1538" s="4" t="s">
        <v>6587</v>
      </c>
    </row>
    <row r="1539" spans="2:7">
      <c r="B1539" s="14">
        <v>45797</v>
      </c>
      <c r="C1539" s="3" t="s">
        <v>3607</v>
      </c>
      <c r="D1539" s="4" t="str">
        <f>IF(C1539="","",IFERROR(VLOOKUP(C1539,Saldo!$B$1:$C$9915,2,0),"CREAR EN SALDO"))</f>
        <v>2901A0055 RODAMIENTO 6003 2RS</v>
      </c>
      <c r="F1539" s="10">
        <v>0</v>
      </c>
      <c r="G1539" s="4" t="s">
        <v>6587</v>
      </c>
    </row>
    <row r="1540" spans="2:7">
      <c r="B1540" s="14">
        <v>45797</v>
      </c>
      <c r="C1540" s="3" t="s">
        <v>3850</v>
      </c>
      <c r="D1540" s="4" t="str">
        <f>IF(C1540="","",IFERROR(VLOOKUP(C1540,Saldo!$B$1:$C$9915,2,0),"CREAR EN SALDO"))</f>
        <v>LOCT SUPER BONDER 451 5g</v>
      </c>
      <c r="F1540" s="10">
        <v>4</v>
      </c>
      <c r="G1540" s="4" t="s">
        <v>6587</v>
      </c>
    </row>
    <row r="1541" spans="2:7">
      <c r="B1541" s="14">
        <v>45797</v>
      </c>
      <c r="C1541" s="3" t="s">
        <v>5547</v>
      </c>
      <c r="D1541" s="4" t="str">
        <f>IF(C1541="","",IFERROR(VLOOKUP(C1541,Saldo!$B$1:$C$9915,2,0),"CREAR EN SALDO"))</f>
        <v>CINTA ROTULADORA 12MM DYMO</v>
      </c>
      <c r="F1541" s="10">
        <v>1</v>
      </c>
      <c r="G1541" s="4" t="s">
        <v>6587</v>
      </c>
    </row>
    <row r="1542" spans="2:7">
      <c r="B1542" s="14">
        <v>45797</v>
      </c>
      <c r="C1542" s="3" t="s">
        <v>4026</v>
      </c>
      <c r="D1542" s="4" t="str">
        <f>IF(C1542="","",IFERROR(VLOOKUP(C1542,Saldo!$B$1:$C$9915,2,0),"CREAR EN SALDO"))</f>
        <v>RACOR UNION RECTO 12MM OD</v>
      </c>
      <c r="F1542" s="10">
        <v>1</v>
      </c>
      <c r="G1542" s="4" t="s">
        <v>6587</v>
      </c>
    </row>
    <row r="1543" spans="2:7">
      <c r="B1543" s="14">
        <v>45797</v>
      </c>
      <c r="C1543" s="3" t="s">
        <v>4038</v>
      </c>
      <c r="D1543" s="4" t="str">
        <f>IF(C1543="","",IFERROR(VLOOKUP(C1543,Saldo!$B$1:$C$9915,2,0),"CREAR EN SALDO"))</f>
        <v>RACOR UNION RECTO 14MM OD</v>
      </c>
      <c r="F1543" s="10">
        <v>1</v>
      </c>
      <c r="G1543" s="4" t="s">
        <v>6587</v>
      </c>
    </row>
    <row r="1544" spans="2:7">
      <c r="B1544" s="14">
        <v>45797</v>
      </c>
      <c r="C1544" s="3" t="s">
        <v>4303</v>
      </c>
      <c r="D1544" s="4" t="str">
        <f>IF(C1544="","",IFERROR(VLOOKUP(C1544,Saldo!$B$1:$C$9915,2,0),"CREAR EN SALDO"))</f>
        <v>TORNILLO BCC 8X10MM</v>
      </c>
      <c r="F1544" s="10">
        <v>3</v>
      </c>
      <c r="G1544" s="4" t="s">
        <v>6587</v>
      </c>
    </row>
    <row r="1545" spans="2:7">
      <c r="B1545" s="14">
        <v>45797</v>
      </c>
      <c r="C1545" s="3" t="s">
        <v>6423</v>
      </c>
      <c r="D1545" s="4" t="str">
        <f>IF(C1545="","",IFERROR(VLOOKUP(C1545,Saldo!$B$1:$C$9915,2,0),"CREAR EN SALDO"))</f>
        <v>CREAR EN SALDO</v>
      </c>
      <c r="F1545" s="10">
        <v>2</v>
      </c>
      <c r="G1545" s="4" t="s">
        <v>6587</v>
      </c>
    </row>
    <row r="1546" spans="2:7">
      <c r="B1546" s="14">
        <v>45797</v>
      </c>
      <c r="C1546" s="3" t="s">
        <v>6472</v>
      </c>
      <c r="D1546" s="4" t="str">
        <f>IF(C1546="","",IFERROR(VLOOKUP(C1546,Saldo!$B$1:$C$9915,2,0),"CREAR EN SALDO"))</f>
        <v>CREAR EN SALDO</v>
      </c>
      <c r="F1546" s="10">
        <v>2</v>
      </c>
      <c r="G1546" s="4" t="s">
        <v>6587</v>
      </c>
    </row>
    <row r="1547" spans="2:7">
      <c r="B1547" s="14">
        <v>45797</v>
      </c>
      <c r="C1547" s="3" t="s">
        <v>6436</v>
      </c>
      <c r="D1547" s="4" t="str">
        <f>IF(C1547="","",IFERROR(VLOOKUP(C1547,Saldo!$B$1:$C$9915,2,0),"CREAR EN SALDO"))</f>
        <v>CREAR EN SALDO</v>
      </c>
      <c r="F1547" s="10">
        <v>4</v>
      </c>
      <c r="G1547" s="4" t="s">
        <v>6587</v>
      </c>
    </row>
    <row r="1548" spans="2:7">
      <c r="B1548" s="14">
        <v>45797</v>
      </c>
      <c r="C1548" s="3" t="s">
        <v>6473</v>
      </c>
      <c r="D1548" s="4" t="str">
        <f>IF(C1548="","",IFERROR(VLOOKUP(C1548,Saldo!$B$1:$C$9915,2,0),"CREAR EN SALDO"))</f>
        <v>CREAR EN SALDO</v>
      </c>
      <c r="F1548" s="10">
        <v>1</v>
      </c>
      <c r="G1548" s="4" t="s">
        <v>6587</v>
      </c>
    </row>
    <row r="1549" spans="2:7">
      <c r="B1549" s="14">
        <v>45797</v>
      </c>
      <c r="C1549" s="3" t="s">
        <v>4376</v>
      </c>
      <c r="D1549" s="4" t="str">
        <f>IF(C1549="","",IFERROR(VLOOKUP(C1549,Saldo!$B$1:$C$9915,2,0),"CREAR EN SALDO"))</f>
        <v>TUERCA HEX 6.6 M10-1.5</v>
      </c>
      <c r="F1549" s="10">
        <v>3</v>
      </c>
      <c r="G1549" s="4" t="s">
        <v>6587</v>
      </c>
    </row>
    <row r="1550" spans="2:7">
      <c r="B1550" s="14">
        <v>45797</v>
      </c>
      <c r="C1550" s="3" t="s">
        <v>6426</v>
      </c>
      <c r="D1550" s="4" t="str">
        <f>IF(C1550="","",IFERROR(VLOOKUP(C1550,Saldo!$B$1:$C$9915,2,0),"CREAR EN SALDO"))</f>
        <v>CREAR EN SALDO</v>
      </c>
      <c r="F1550" s="10">
        <v>1</v>
      </c>
      <c r="G1550" s="4" t="s">
        <v>6587</v>
      </c>
    </row>
    <row r="1551" spans="2:7">
      <c r="B1551" s="14">
        <v>45797</v>
      </c>
      <c r="C1551" s="3" t="s">
        <v>4793</v>
      </c>
      <c r="D1551" s="4" t="str">
        <f>IF(C1551="","",IFERROR(VLOOKUP(C1551,Saldo!$B$1:$C$9915,2,0),"CREAR EN SALDO"))</f>
        <v>TRABAROSCAS ALTA RESIST LOC 271-15ML</v>
      </c>
      <c r="F1551" s="10">
        <v>1</v>
      </c>
      <c r="G1551" s="4" t="s">
        <v>6587</v>
      </c>
    </row>
    <row r="1552" spans="2:7">
      <c r="B1552" s="14">
        <v>45797</v>
      </c>
      <c r="C1552" s="3" t="s">
        <v>6405</v>
      </c>
      <c r="D1552" s="4" t="str">
        <f>IF(C1552="","",IFERROR(VLOOKUP(C1552,Saldo!$B$1:$C$9915,2,0),"CREAR EN SALDO"))</f>
        <v>CREAR EN SALDO</v>
      </c>
      <c r="F1552" s="10">
        <v>2</v>
      </c>
      <c r="G1552" s="4" t="s">
        <v>6587</v>
      </c>
    </row>
    <row r="1553" spans="1:7">
      <c r="B1553" s="14">
        <v>45797</v>
      </c>
      <c r="C1553" s="3" t="s">
        <v>6417</v>
      </c>
      <c r="D1553" s="4" t="str">
        <f>IF(C1553="","",IFERROR(VLOOKUP(C1553,Saldo!$B$1:$C$9915,2,0),"CREAR EN SALDO"))</f>
        <v>CREAR EN SALDO</v>
      </c>
      <c r="F1553" s="10">
        <v>3</v>
      </c>
      <c r="G1553" s="4" t="s">
        <v>6587</v>
      </c>
    </row>
    <row r="1554" spans="1:7">
      <c r="B1554" s="14">
        <v>45797</v>
      </c>
      <c r="C1554" s="3" t="s">
        <v>5352</v>
      </c>
      <c r="D1554" s="4" t="str">
        <f>IF(C1554="","",IFERROR(VLOOKUP(C1554,Saldo!$B$1:$C$9915,2,0),"CREAR EN SALDO"))</f>
        <v>MS-2500-03-D012-1 SIERRA 102X40X1MM Z178</v>
      </c>
      <c r="F1554" s="10">
        <v>1</v>
      </c>
      <c r="G1554" s="4" t="s">
        <v>6587</v>
      </c>
    </row>
    <row r="1555" spans="1:7">
      <c r="B1555" s="14">
        <v>45797</v>
      </c>
      <c r="C1555" s="3" t="s">
        <v>5736</v>
      </c>
      <c r="D1555" s="4" t="str">
        <f>IF(C1555="","",IFERROR(VLOOKUP(C1555,Saldo!$B$1:$C$9915,2,0),"CREAR EN SALDO"))</f>
        <v>CART. FILT.  AIRE..120X135. PN.6.4163.0.</v>
      </c>
      <c r="F1555" s="10">
        <v>1</v>
      </c>
      <c r="G1555" s="4" t="s">
        <v>6587</v>
      </c>
    </row>
    <row r="1556" spans="1:7">
      <c r="B1556" s="14">
        <v>45797</v>
      </c>
      <c r="C1556" s="3" t="s">
        <v>5723</v>
      </c>
      <c r="D1556" s="4" t="str">
        <f>IF(C1556="","",IFERROR(VLOOKUP(C1556,Saldo!$B$1:$C$9915,2,0),"CREAR EN SALDO"))</f>
        <v>CCDJ100007 ELECTROVALVULA RET STREAM</v>
      </c>
      <c r="F1556" s="10">
        <v>1</v>
      </c>
      <c r="G1556" s="4" t="s">
        <v>6587</v>
      </c>
    </row>
    <row r="1557" spans="1:7">
      <c r="A1557" s="5">
        <v>45797</v>
      </c>
      <c r="C1557" s="3" t="s">
        <v>1884</v>
      </c>
      <c r="D1557" s="4" t="str">
        <f>IF(C1557="","",IFERROR(VLOOKUP(C1557,Saldo!$B$1:$C$9915,2,0),"CREAR EN SALDO"))</f>
        <v>CCV4600034 GUIA +PATIN</v>
      </c>
      <c r="E1557" s="9">
        <v>8</v>
      </c>
      <c r="G1557" s="4" t="s">
        <v>6588</v>
      </c>
    </row>
    <row r="1558" spans="1:7">
      <c r="A1558" s="5">
        <v>45797</v>
      </c>
      <c r="C1558" s="3" t="s">
        <v>5744</v>
      </c>
      <c r="D1558" s="4" t="str">
        <f>IF(C1558="","",IFERROR(VLOOKUP(C1558,Saldo!$B$1:$C$9915,2,0),"CREAR EN SALDO"))</f>
        <v>TUBO L1227L0005</v>
      </c>
      <c r="E1558" s="9">
        <v>1</v>
      </c>
      <c r="G1558" s="4" t="s">
        <v>6588</v>
      </c>
    </row>
    <row r="1559" spans="1:7">
      <c r="A1559" s="5">
        <v>45797</v>
      </c>
      <c r="C1559" s="3" t="s">
        <v>3792</v>
      </c>
      <c r="D1559" s="4" t="str">
        <f>IF(C1559="","",IFERROR(VLOOKUP(C1559,Saldo!$B$1:$C$9915,2,0),"CREAR EN SALDO"))</f>
        <v>2701A0344-CORREA L=1264-8MGT-30.SC-WNT</v>
      </c>
      <c r="E1559" s="9">
        <v>4</v>
      </c>
      <c r="G1559" s="4" t="s">
        <v>6588</v>
      </c>
    </row>
    <row r="1560" spans="1:7">
      <c r="A1560" s="5">
        <v>45797</v>
      </c>
      <c r="C1560" s="3" t="s">
        <v>5727</v>
      </c>
      <c r="D1560" s="4" t="str">
        <f>IF(C1560="","",IFERROR(VLOOKUP(C1560,Saldo!$B$1:$C$9915,2,0),"CREAR EN SALDO"))</f>
        <v>2914A1516 GUIA WNT</v>
      </c>
      <c r="E1560" s="9">
        <v>2</v>
      </c>
      <c r="G1560" s="4" t="s">
        <v>6588</v>
      </c>
    </row>
    <row r="1561" spans="1:7">
      <c r="A1561" s="5">
        <v>45797</v>
      </c>
      <c r="C1561" s="3" t="s">
        <v>5729</v>
      </c>
      <c r="D1561" s="4" t="str">
        <f>IF(C1561="","",IFERROR(VLOOKUP(C1561,Saldo!$B$1:$C$9915,2,0),"CREAR EN SALDO"))</f>
        <v>2914A1584 GUIA WNT</v>
      </c>
      <c r="E1561" s="9">
        <v>4</v>
      </c>
      <c r="G1561" s="4" t="s">
        <v>6588</v>
      </c>
    </row>
    <row r="1562" spans="1:7">
      <c r="B1562" s="14">
        <v>45799</v>
      </c>
      <c r="C1562" s="3" t="s">
        <v>1538</v>
      </c>
      <c r="D1562" s="4" t="str">
        <f>IF(C1562="","",IFERROR(VLOOKUP(C1562,Saldo!$B$1:$C$9915,2,0),"CREAR EN SALDO"))</f>
        <v>LENGUENTA A 8x7x45 302521100</v>
      </c>
      <c r="F1562" s="10">
        <v>1</v>
      </c>
      <c r="G1562" s="4" t="s">
        <v>6589</v>
      </c>
    </row>
    <row r="1563" spans="1:7">
      <c r="B1563" s="14">
        <v>45799</v>
      </c>
      <c r="C1563" s="3" t="s">
        <v>1545</v>
      </c>
      <c r="D1563" s="4" t="str">
        <f>IF(C1563="","",IFERROR(VLOOKUP(C1563,Saldo!$B$1:$C$9915,2,0),"CREAR EN SALDO"))</f>
        <v>LENGUETA 8x7x30UNI-6604 302520600</v>
      </c>
      <c r="F1563" s="10">
        <v>1</v>
      </c>
      <c r="G1563" s="4" t="s">
        <v>6589</v>
      </c>
    </row>
    <row r="1564" spans="1:7">
      <c r="B1564" s="14">
        <v>45799</v>
      </c>
      <c r="C1564" s="3" t="s">
        <v>3841</v>
      </c>
      <c r="D1564" s="4" t="str">
        <f>IF(C1564="","",IFERROR(VLOOKUP(C1564,Saldo!$B$1:$C$9915,2,0),"CREAR EN SALDO"))</f>
        <v>AMARRA PLASTICA 25CM T10 BLANCA</v>
      </c>
      <c r="F1564" s="10">
        <v>2</v>
      </c>
      <c r="G1564" s="4" t="s">
        <v>6589</v>
      </c>
    </row>
    <row r="1565" spans="1:7">
      <c r="B1565" s="14">
        <v>45799</v>
      </c>
      <c r="C1565" s="3" t="s">
        <v>3846</v>
      </c>
      <c r="D1565" s="4" t="str">
        <f>IF(C1565="","",IFERROR(VLOOKUP(C1565,Saldo!$B$1:$C$9915,2,0),"CREAR EN SALDO"))</f>
        <v>AMARRA PLASTICA 82CM T32 BLANCA</v>
      </c>
      <c r="F1565" s="10">
        <v>6</v>
      </c>
      <c r="G1565" s="4" t="s">
        <v>6589</v>
      </c>
    </row>
    <row r="1566" spans="1:7">
      <c r="B1566" s="14">
        <v>45799</v>
      </c>
      <c r="C1566" s="3" t="s">
        <v>3948</v>
      </c>
      <c r="D1566" s="4" t="str">
        <f>IF(C1566="","",IFERROR(VLOOKUP(C1566,Saldo!$B$1:$C$9915,2,0),"CREAR EN SALDO"))</f>
        <v>RACOR RECTO 1/8 NPT-8MM OD</v>
      </c>
      <c r="F1566" s="10">
        <v>4</v>
      </c>
      <c r="G1566" s="4" t="s">
        <v>6589</v>
      </c>
    </row>
    <row r="1567" spans="1:7">
      <c r="B1567" s="14">
        <v>45799</v>
      </c>
      <c r="C1567" s="3" t="s">
        <v>6422</v>
      </c>
      <c r="D1567" s="4" t="str">
        <f>IF(C1567="","",IFERROR(VLOOKUP(C1567,Saldo!$B$1:$C$9915,2,0),"CREAR EN SALDO"))</f>
        <v>CREAR EN SALDO</v>
      </c>
      <c r="F1567" s="10">
        <v>5</v>
      </c>
      <c r="G1567" s="4" t="s">
        <v>6589</v>
      </c>
    </row>
    <row r="1568" spans="1:7">
      <c r="B1568" s="14">
        <v>45799</v>
      </c>
      <c r="C1568" s="3" t="s">
        <v>4266</v>
      </c>
      <c r="D1568" s="4" t="str">
        <f>IF(C1568="","",IFERROR(VLOOKUP(C1568,Saldo!$B$1:$C$9915,2,0),"CREAR EN SALDO"))</f>
        <v>TORNILLO BCC 4X25MM</v>
      </c>
      <c r="F1568" s="10">
        <v>2</v>
      </c>
      <c r="G1568" s="4" t="s">
        <v>6589</v>
      </c>
    </row>
    <row r="1569" spans="1:7">
      <c r="B1569" s="14">
        <v>45799</v>
      </c>
      <c r="C1569" s="3" t="s">
        <v>4269</v>
      </c>
      <c r="D1569" s="4" t="str">
        <f>IF(C1569="","",IFERROR(VLOOKUP(C1569,Saldo!$B$1:$C$9915,2,0),"CREAR EN SALDO"))</f>
        <v>TORNILLO BCC 4X30MM</v>
      </c>
      <c r="F1569" s="10">
        <v>2</v>
      </c>
      <c r="G1569" s="4" t="s">
        <v>6589</v>
      </c>
    </row>
    <row r="1570" spans="1:7">
      <c r="B1570" s="14">
        <v>45799</v>
      </c>
      <c r="C1570" s="3" t="s">
        <v>4588</v>
      </c>
      <c r="D1570" s="4" t="str">
        <f>IF(C1570="","",IFERROR(VLOOKUP(C1570,Saldo!$B$1:$C$9915,2,0),"CREAR EN SALDO"))</f>
        <v>ARANDELA PLANA 6.4X40X1.5MM DIN 522</v>
      </c>
      <c r="F1570" s="10">
        <v>9</v>
      </c>
      <c r="G1570" s="4" t="s">
        <v>6589</v>
      </c>
    </row>
    <row r="1571" spans="1:7">
      <c r="B1571" s="14">
        <v>45799</v>
      </c>
      <c r="C1571" s="3" t="s">
        <v>4696</v>
      </c>
      <c r="D1571" s="4" t="str">
        <f>IF(C1571="","",IFERROR(VLOOKUP(C1571,Saldo!$B$1:$C$9915,2,0),"CREAR EN SALDO"))</f>
        <v>14405195 MATRIZ.BEA</v>
      </c>
      <c r="F1571" s="10">
        <v>1</v>
      </c>
      <c r="G1571" s="4" t="s">
        <v>6589</v>
      </c>
    </row>
    <row r="1572" spans="1:7">
      <c r="B1572" s="14">
        <v>45799</v>
      </c>
      <c r="C1572" s="3" t="s">
        <v>4788</v>
      </c>
      <c r="D1572" s="4" t="str">
        <f>IF(C1572="","",IFERROR(VLOOKUP(C1572,Saldo!$B$1:$C$9915,2,0),"CREAR EN SALDO"))</f>
        <v>2115A0043 LAMPARA</v>
      </c>
      <c r="F1572" s="10">
        <v>1</v>
      </c>
      <c r="G1572" s="4" t="s">
        <v>6589</v>
      </c>
    </row>
    <row r="1573" spans="1:7">
      <c r="B1573" s="14">
        <v>45799</v>
      </c>
      <c r="C1573" s="3" t="s">
        <v>6376</v>
      </c>
      <c r="D1573" s="4" t="str">
        <f>IF(C1573="","",IFERROR(VLOOKUP(C1573,Saldo!$B$1:$C$9915,2,0),"CREAR EN SALDO"))</f>
        <v>CREAR EN SALDO</v>
      </c>
      <c r="F1573" s="10">
        <v>2</v>
      </c>
      <c r="G1573" s="4" t="s">
        <v>6589</v>
      </c>
    </row>
    <row r="1574" spans="1:7">
      <c r="B1574" s="14">
        <v>45799</v>
      </c>
      <c r="C1574" s="3" t="s">
        <v>5723</v>
      </c>
      <c r="D1574" s="4" t="str">
        <f>IF(C1574="","",IFERROR(VLOOKUP(C1574,Saldo!$B$1:$C$9915,2,0),"CREAR EN SALDO"))</f>
        <v>CCDJ100007 ELECTROVALVULA RET STREAM</v>
      </c>
      <c r="F1574" s="10">
        <v>1</v>
      </c>
      <c r="G1574" s="4" t="s">
        <v>6589</v>
      </c>
    </row>
    <row r="1575" spans="1:7">
      <c r="A1575" s="5">
        <v>45799</v>
      </c>
      <c r="C1575" s="3" t="s">
        <v>5657</v>
      </c>
      <c r="D1575" s="4" t="str">
        <f>IF(C1575="","",IFERROR(VLOOKUP(C1575,Saldo!$B$1:$C$9915,2,0),"CREAR EN SALDO"))</f>
        <v>CONTROL FLUJO  1/8 X 8MM OD</v>
      </c>
      <c r="E1575" s="9">
        <v>6</v>
      </c>
      <c r="G1575" s="4" t="s">
        <v>6590</v>
      </c>
    </row>
    <row r="1576" spans="1:7">
      <c r="A1576" s="5">
        <v>45799</v>
      </c>
      <c r="C1576" s="3" t="s">
        <v>5576</v>
      </c>
      <c r="D1576" s="4" t="str">
        <f>IF(C1576="","",IFERROR(VLOOKUP(C1576,Saldo!$B$1:$C$9915,2,0),"CREAR EN SALDO"))</f>
        <v>CONTROL DE FLUJO 1/8X6MM</v>
      </c>
      <c r="E1576" s="9">
        <v>6</v>
      </c>
      <c r="G1576" s="4" t="s">
        <v>6590</v>
      </c>
    </row>
    <row r="1577" spans="1:7">
      <c r="A1577" s="5">
        <v>45799</v>
      </c>
      <c r="C1577" s="3" t="s">
        <v>3930</v>
      </c>
      <c r="D1577" s="4" t="str">
        <f>IF(C1577="","",IFERROR(VLOOKUP(C1577,Saldo!$B$1:$C$9915,2,0),"CREAR EN SALDO"))</f>
        <v>RACOR UNION T 4MM OD</v>
      </c>
      <c r="E1577" s="9">
        <v>6</v>
      </c>
      <c r="G1577" s="4" t="s">
        <v>6590</v>
      </c>
    </row>
    <row r="1578" spans="1:7">
      <c r="A1578" s="5">
        <v>45799</v>
      </c>
      <c r="C1578" s="3" t="s">
        <v>5713</v>
      </c>
      <c r="D1578" s="4" t="str">
        <f>IF(C1578="","",IFERROR(VLOOKUP(C1578,Saldo!$B$1:$C$9915,2,0),"CREAR EN SALDO"))</f>
        <v>RACOR UNION CRUZ 4MM OD</v>
      </c>
      <c r="E1578" s="9">
        <v>6</v>
      </c>
      <c r="G1578" s="4" t="s">
        <v>6590</v>
      </c>
    </row>
    <row r="1579" spans="1:7">
      <c r="A1579" s="5">
        <v>45799</v>
      </c>
      <c r="C1579" s="3" t="s">
        <v>3939</v>
      </c>
      <c r="D1579" s="4" t="str">
        <f>IF(C1579="","",IFERROR(VLOOKUP(C1579,Saldo!$B$1:$C$9915,2,0),"CREAR EN SALDO"))</f>
        <v>RACOR UNION T 8MM OD</v>
      </c>
      <c r="E1579" s="9">
        <v>10</v>
      </c>
      <c r="G1579" s="4" t="s">
        <v>6590</v>
      </c>
    </row>
    <row r="1580" spans="1:7">
      <c r="A1580" s="5">
        <v>45799</v>
      </c>
      <c r="C1580" s="3" t="s">
        <v>3946</v>
      </c>
      <c r="D1580" s="4" t="str">
        <f>IF(C1580="","",IFERROR(VLOOKUP(C1580,Saldo!$B$1:$C$9915,2,0),"CREAR EN SALDO"))</f>
        <v>RACOR RECTO 1/4 NPT-8MM OD</v>
      </c>
      <c r="E1580" s="9">
        <v>6</v>
      </c>
      <c r="G1580" s="4" t="s">
        <v>6590</v>
      </c>
    </row>
    <row r="1581" spans="1:7">
      <c r="A1581" s="5">
        <v>45799</v>
      </c>
      <c r="C1581" s="3" t="s">
        <v>4107</v>
      </c>
      <c r="D1581" s="4" t="str">
        <f>IF(C1581="","",IFERROR(VLOOKUP(C1581,Saldo!$B$1:$C$9915,2,0),"CREAR EN SALDO"))</f>
        <v>RACOR UNION REDUCCION 6 A 4 MM OD</v>
      </c>
      <c r="E1581" s="9">
        <v>12</v>
      </c>
      <c r="G1581" s="4" t="s">
        <v>6590</v>
      </c>
    </row>
    <row r="1582" spans="1:7">
      <c r="A1582" s="5">
        <v>45799</v>
      </c>
      <c r="C1582" s="3" t="s">
        <v>4109</v>
      </c>
      <c r="D1582" s="4" t="str">
        <f>IF(C1582="","",IFERROR(VLOOKUP(C1582,Saldo!$B$1:$C$9915,2,0),"CREAR EN SALDO"))</f>
        <v>RACOR UNION REDUCCION 8 A 6 MM OD</v>
      </c>
      <c r="E1582" s="9">
        <v>6</v>
      </c>
      <c r="G1582" s="4" t="s">
        <v>6590</v>
      </c>
    </row>
    <row r="1583" spans="1:7">
      <c r="A1583" s="5">
        <v>45799</v>
      </c>
      <c r="C1583" s="3" t="s">
        <v>5198</v>
      </c>
      <c r="D1583" s="4" t="str">
        <f>IF(C1583="","",IFERROR(VLOOKUP(C1583,Saldo!$B$1:$C$9915,2,0),"CREAR EN SALDO"))</f>
        <v>CONTROL FLUJO LINEA 6MM</v>
      </c>
      <c r="E1583" s="9">
        <v>4</v>
      </c>
      <c r="G1583" s="4" t="s">
        <v>6590</v>
      </c>
    </row>
    <row r="1584" spans="1:7">
      <c r="A1584" s="5">
        <v>45799</v>
      </c>
      <c r="C1584" s="3" t="s">
        <v>5292</v>
      </c>
      <c r="D1584" s="4" t="str">
        <f>IF(C1584="","",IFERROR(VLOOKUP(C1584,Saldo!$B$1:$C$9915,2,0),"CREAR EN SALDO"))</f>
        <v>REDUCCION BUCHING 1/4 X 3/8</v>
      </c>
      <c r="E1584" s="9">
        <v>4</v>
      </c>
      <c r="G1584" s="4" t="s">
        <v>6590</v>
      </c>
    </row>
    <row r="1585" spans="1:7">
      <c r="A1585" s="5">
        <v>45799</v>
      </c>
      <c r="C1585" s="3" t="s">
        <v>4240</v>
      </c>
      <c r="D1585" s="4" t="str">
        <f>IF(C1585="","",IFERROR(VLOOKUP(C1585,Saldo!$B$1:$C$9915,2,0),"CREAR EN SALDO"))</f>
        <v>TUBO LED18W/T8 6500K VIDRIO SYLVANIA</v>
      </c>
      <c r="E1585" s="9">
        <v>25</v>
      </c>
      <c r="G1585" s="4" t="s">
        <v>6591</v>
      </c>
    </row>
    <row r="1586" spans="1:7">
      <c r="A1586" s="5">
        <v>45799</v>
      </c>
      <c r="C1586" s="3" t="s">
        <v>3128</v>
      </c>
      <c r="D1586" s="4" t="str">
        <f>IF(C1586="","",IFERROR(VLOOKUP(C1586,Saldo!$B$1:$C$9915,2,0),"CREAR EN SALDO"))</f>
        <v>LLAVE HEXAGONAL TIPO "T" 6MM SATA</v>
      </c>
      <c r="E1586" s="9">
        <v>5</v>
      </c>
      <c r="G1586" s="4" t="s">
        <v>6592</v>
      </c>
    </row>
    <row r="1587" spans="1:7">
      <c r="A1587" s="5">
        <v>45800</v>
      </c>
      <c r="C1587" s="3" t="s">
        <v>5746</v>
      </c>
      <c r="D1587" s="4" t="str">
        <f>IF(C1587="","",IFERROR(VLOOKUP(C1587,Saldo!$B$1:$C$9915,2,0),"CREAR EN SALDO"))</f>
        <v>CORREA TRANSP L=2140X15 T10.FTT-R8</v>
      </c>
      <c r="E1587" s="9">
        <v>18</v>
      </c>
      <c r="G1587" s="4" t="s">
        <v>6593</v>
      </c>
    </row>
    <row r="1588" spans="1:7">
      <c r="B1588" s="14">
        <v>45800</v>
      </c>
      <c r="C1588" s="3" t="s">
        <v>537</v>
      </c>
      <c r="D1588" s="4" t="str">
        <f>IF(C1588="","",IFERROR(VLOOKUP(C1588,Saldo!$B$1:$C$9915,2,0),"CREAR EN SALDO"))</f>
        <v>CAMISA CILINDRO HUSILLO REF: H1716H0095</v>
      </c>
      <c r="F1588" s="10">
        <v>1</v>
      </c>
      <c r="G1588" s="4" t="s">
        <v>6594</v>
      </c>
    </row>
    <row r="1589" spans="1:7">
      <c r="B1589" s="14">
        <v>45800</v>
      </c>
      <c r="C1589" s="3" t="s">
        <v>3578</v>
      </c>
      <c r="D1589" s="4" t="str">
        <f>IF(C1589="","",IFERROR(VLOOKUP(C1589,Saldo!$B$1:$C$9915,2,0),"CREAR EN SALDO"))</f>
        <v>H651554800 GR. MANDRINO VERTICALE DX TRA</v>
      </c>
      <c r="F1589" s="10">
        <v>1</v>
      </c>
      <c r="G1589" s="4" t="s">
        <v>6594</v>
      </c>
    </row>
    <row r="1590" spans="1:7">
      <c r="B1590" s="14">
        <v>45800</v>
      </c>
      <c r="C1590" s="3" t="s">
        <v>3846</v>
      </c>
      <c r="D1590" s="4" t="str">
        <f>IF(C1590="","",IFERROR(VLOOKUP(C1590,Saldo!$B$1:$C$9915,2,0),"CREAR EN SALDO"))</f>
        <v>AMARRA PLASTICA 82CM T32 BLANCA</v>
      </c>
      <c r="F1590" s="10">
        <v>7</v>
      </c>
      <c r="G1590" s="4" t="s">
        <v>6594</v>
      </c>
    </row>
    <row r="1591" spans="1:7">
      <c r="B1591" s="14">
        <v>45800</v>
      </c>
      <c r="C1591" s="3" t="s">
        <v>3939</v>
      </c>
      <c r="D1591" s="4" t="str">
        <f>IF(C1591="","",IFERROR(VLOOKUP(C1591,Saldo!$B$1:$C$9915,2,0),"CREAR EN SALDO"))</f>
        <v>RACOR UNION T 8MM OD</v>
      </c>
      <c r="F1591" s="10">
        <v>1</v>
      </c>
      <c r="G1591" s="4" t="s">
        <v>6594</v>
      </c>
    </row>
    <row r="1592" spans="1:7">
      <c r="B1592" s="14">
        <v>45800</v>
      </c>
      <c r="C1592" s="3" t="s">
        <v>4122</v>
      </c>
      <c r="D1592" s="4" t="str">
        <f>IF(C1592="","",IFERROR(VLOOKUP(C1592,Saldo!$B$1:$C$9915,2,0),"CREAR EN SALDO"))</f>
        <v>2904A0031 RODAMIETO 7006 A5 P3.SELCO</v>
      </c>
      <c r="F1592" s="10">
        <v>2</v>
      </c>
      <c r="G1592" s="4" t="s">
        <v>6594</v>
      </c>
    </row>
    <row r="1593" spans="1:7">
      <c r="B1593" s="14">
        <v>45800</v>
      </c>
      <c r="C1593" s="3" t="s">
        <v>6440</v>
      </c>
      <c r="D1593" s="4" t="str">
        <f>IF(C1593="","",IFERROR(VLOOKUP(C1593,Saldo!$B$1:$C$9915,2,0),"CREAR EN SALDO"))</f>
        <v>CREAR EN SALDO</v>
      </c>
      <c r="F1593" s="10">
        <v>3</v>
      </c>
      <c r="G1593" s="4" t="s">
        <v>6594</v>
      </c>
    </row>
    <row r="1594" spans="1:7">
      <c r="B1594" s="14">
        <v>45800</v>
      </c>
      <c r="C1594" s="3" t="s">
        <v>4303</v>
      </c>
      <c r="D1594" s="4" t="str">
        <f>IF(C1594="","",IFERROR(VLOOKUP(C1594,Saldo!$B$1:$C$9915,2,0),"CREAR EN SALDO"))</f>
        <v>TORNILLO BCC 8X10MM</v>
      </c>
      <c r="F1594" s="10">
        <v>1</v>
      </c>
      <c r="G1594" s="4" t="s">
        <v>6594</v>
      </c>
    </row>
    <row r="1595" spans="1:7">
      <c r="B1595" s="14">
        <v>45800</v>
      </c>
      <c r="C1595" s="3" t="s">
        <v>4338</v>
      </c>
      <c r="D1595" s="4" t="str">
        <f>IF(C1595="","",IFERROR(VLOOKUP(C1595,Saldo!$B$1:$C$9915,2,0),"CREAR EN SALDO"))</f>
        <v>TORNILLO BCP 3X16 MM</v>
      </c>
      <c r="F1595" s="10">
        <v>1</v>
      </c>
      <c r="G1595" s="4" t="s">
        <v>6594</v>
      </c>
    </row>
    <row r="1596" spans="1:7">
      <c r="B1596" s="14">
        <v>45800</v>
      </c>
      <c r="C1596" s="3" t="s">
        <v>4356</v>
      </c>
      <c r="D1596" s="4" t="str">
        <f>IF(C1596="","",IFERROR(VLOOKUP(C1596,Saldo!$B$1:$C$9915,2,0),"CREAR EN SALDO"))</f>
        <v>TORNILLO BCP 4X25MM</v>
      </c>
      <c r="F1596" s="10">
        <v>11</v>
      </c>
      <c r="G1596" s="4" t="s">
        <v>6594</v>
      </c>
    </row>
    <row r="1597" spans="1:7">
      <c r="B1597" s="14">
        <v>45800</v>
      </c>
      <c r="C1597" s="3" t="s">
        <v>4370</v>
      </c>
      <c r="D1597" s="4" t="str">
        <f>IF(C1597="","",IFERROR(VLOOKUP(C1597,Saldo!$B$1:$C$9915,2,0),"CREAR EN SALDO"))</f>
        <v>TUERCA HEX 6.6 M3</v>
      </c>
      <c r="F1597" s="10">
        <v>1</v>
      </c>
      <c r="G1597" s="4" t="s">
        <v>6594</v>
      </c>
    </row>
    <row r="1598" spans="1:7">
      <c r="B1598" s="14">
        <v>45800</v>
      </c>
      <c r="C1598" s="3" t="s">
        <v>4390</v>
      </c>
      <c r="D1598" s="4" t="str">
        <f>IF(C1598="","",IFERROR(VLOOKUP(C1598,Saldo!$B$1:$C$9915,2,0),"CREAR EN SALDO"))</f>
        <v>TUERCA SEGURIDAD  M6</v>
      </c>
      <c r="F1598" s="10">
        <v>1</v>
      </c>
      <c r="G1598" s="4" t="s">
        <v>6594</v>
      </c>
    </row>
    <row r="1599" spans="1:7">
      <c r="B1599" s="14">
        <v>45800</v>
      </c>
      <c r="C1599" s="3" t="s">
        <v>4413</v>
      </c>
      <c r="D1599" s="4" t="str">
        <f>IF(C1599="","",IFERROR(VLOOKUP(C1599,Saldo!$B$1:$C$9915,2,0),"CREAR EN SALDO"))</f>
        <v>WASA ACERO 3/8 ZN</v>
      </c>
      <c r="F1599" s="10">
        <v>1</v>
      </c>
      <c r="G1599" s="4" t="s">
        <v>6594</v>
      </c>
    </row>
    <row r="1600" spans="1:7">
      <c r="B1600" s="14">
        <v>45800</v>
      </c>
      <c r="C1600" s="3" t="s">
        <v>6595</v>
      </c>
      <c r="D1600" s="4" t="str">
        <f>IF(C1600="","",IFERROR(VLOOKUP(C1600,Saldo!$B$1:$C$9915,2,0),"CREAR EN SALDO"))</f>
        <v>CREAR EN SALDO</v>
      </c>
      <c r="F1600" s="10">
        <v>14</v>
      </c>
      <c r="G1600" s="4" t="s">
        <v>6594</v>
      </c>
    </row>
    <row r="1601" spans="2:7">
      <c r="B1601" s="14">
        <v>45800</v>
      </c>
      <c r="C1601" s="3" t="s">
        <v>6596</v>
      </c>
      <c r="D1601" s="4" t="str">
        <f>IF(C1601="","",IFERROR(VLOOKUP(C1601,Saldo!$B$1:$C$9915,2,0),"CREAR EN SALDO"))</f>
        <v>CREAR EN SALDO</v>
      </c>
      <c r="F1601" s="10">
        <v>1</v>
      </c>
      <c r="G1601" s="4" t="s">
        <v>6594</v>
      </c>
    </row>
    <row r="1602" spans="2:7">
      <c r="B1602" s="14">
        <v>45800</v>
      </c>
      <c r="C1602" s="3" t="s">
        <v>6430</v>
      </c>
      <c r="D1602" s="4" t="str">
        <f>IF(C1602="","",IFERROR(VLOOKUP(C1602,Saldo!$B$1:$C$9915,2,0),"CREAR EN SALDO"))</f>
        <v>CREAR EN SALDO</v>
      </c>
      <c r="F1602" s="10">
        <v>4</v>
      </c>
      <c r="G1602" s="4" t="s">
        <v>6594</v>
      </c>
    </row>
    <row r="1603" spans="2:7">
      <c r="B1603" s="14">
        <v>45800</v>
      </c>
      <c r="C1603" s="3" t="s">
        <v>4621</v>
      </c>
      <c r="D1603" s="4" t="str">
        <f>IF(C1603="","",IFERROR(VLOOKUP(C1603,Saldo!$B$1:$C$9915,2,0),"CREAR EN SALDO"))</f>
        <v>PUNTAS PHILLI #2 1/4*2</v>
      </c>
      <c r="F1603" s="10">
        <v>1</v>
      </c>
      <c r="G1603" s="4" t="s">
        <v>6594</v>
      </c>
    </row>
    <row r="1604" spans="2:7">
      <c r="B1604" s="14">
        <v>45800</v>
      </c>
      <c r="C1604" s="3" t="s">
        <v>4759</v>
      </c>
      <c r="D1604" s="4" t="str">
        <f>IF(C1604="","",IFERROR(VLOOKUP(C1604,Saldo!$B$1:$C$9915,2,0),"CREAR EN SALDO"))</f>
        <v>2104A0208 INTERRUPTOR</v>
      </c>
      <c r="F1604" s="10">
        <v>4</v>
      </c>
      <c r="G1604" s="4" t="s">
        <v>6594</v>
      </c>
    </row>
    <row r="1605" spans="2:7">
      <c r="B1605" s="14">
        <v>45803</v>
      </c>
      <c r="C1605" s="3" t="s">
        <v>358</v>
      </c>
      <c r="D1605" s="4" t="str">
        <f>IF(C1605="","",IFERROR(VLOOKUP(C1605,Saldo!$B$1:$C$9915,2,0),"CREAR EN SALDO"))</f>
        <v>L9081424300 BLOQUE GUIA</v>
      </c>
      <c r="F1605" s="10">
        <v>2</v>
      </c>
      <c r="G1605" s="4" t="s">
        <v>6597</v>
      </c>
    </row>
    <row r="1606" spans="2:7">
      <c r="B1606" s="14">
        <v>45803</v>
      </c>
      <c r="C1606" s="3" t="s">
        <v>696</v>
      </c>
      <c r="D1606" s="4" t="str">
        <f>IF(C1606="","",IFERROR(VLOOKUP(C1606,Saldo!$B$1:$C$9915,2,0),"CREAR EN SALDO"))</f>
        <v>RODAMIENTO 6802 (290107100)</v>
      </c>
      <c r="F1606" s="10">
        <v>2</v>
      </c>
      <c r="G1606" s="4" t="s">
        <v>6597</v>
      </c>
    </row>
    <row r="1607" spans="2:7">
      <c r="B1607" s="14">
        <v>45803</v>
      </c>
      <c r="C1607" s="3" t="s">
        <v>1171</v>
      </c>
      <c r="D1607" s="4" t="str">
        <f>IF(C1607="","",IFERROR(VLOOKUP(C1607,Saldo!$B$1:$C$9915,2,0),"CREAR EN SALDO"))</f>
        <v>750123360 GUARNICION O VINILO.ROVER</v>
      </c>
      <c r="F1607" s="10">
        <v>4</v>
      </c>
      <c r="G1607" s="4" t="s">
        <v>6597</v>
      </c>
    </row>
    <row r="1608" spans="2:7">
      <c r="B1608" s="14">
        <v>45803</v>
      </c>
      <c r="C1608" s="3" t="s">
        <v>2606</v>
      </c>
      <c r="D1608" s="4" t="str">
        <f>IF(C1608="","",IFERROR(VLOOKUP(C1608,Saldo!$B$1:$C$9915,2,0),"CREAR EN SALDO"))</f>
        <v>ROTELLA L9082202902</v>
      </c>
      <c r="F1608" s="10">
        <v>1</v>
      </c>
      <c r="G1608" s="4" t="s">
        <v>6597</v>
      </c>
    </row>
    <row r="1609" spans="2:7">
      <c r="B1609" s="14">
        <v>45803</v>
      </c>
      <c r="C1609" s="3" t="s">
        <v>2823</v>
      </c>
      <c r="D1609" s="4" t="str">
        <f>IF(C1609="","",IFERROR(VLOOKUP(C1609,Saldo!$B$1:$C$9915,2,0),"CREAR EN SALDO"))</f>
        <v>TEMPORIZADOR ANALOGO MA4</v>
      </c>
      <c r="F1609" s="10">
        <v>1</v>
      </c>
      <c r="G1609" s="4" t="s">
        <v>6597</v>
      </c>
    </row>
    <row r="1610" spans="2:7">
      <c r="B1610" s="14">
        <v>45803</v>
      </c>
      <c r="C1610" s="3" t="s">
        <v>5576</v>
      </c>
      <c r="D1610" s="4" t="str">
        <f>IF(C1610="","",IFERROR(VLOOKUP(C1610,Saldo!$B$1:$C$9915,2,0),"CREAR EN SALDO"))</f>
        <v>CONTROL DE FLUJO 1/8X6MM</v>
      </c>
      <c r="F1610" s="10">
        <v>1</v>
      </c>
      <c r="G1610" s="4" t="s">
        <v>6597</v>
      </c>
    </row>
    <row r="1611" spans="2:7">
      <c r="B1611" s="14">
        <v>45803</v>
      </c>
      <c r="C1611" s="3" t="s">
        <v>3143</v>
      </c>
      <c r="D1611" s="4" t="str">
        <f>IF(C1611="","",IFERROR(VLOOKUP(C1611,Saldo!$B$1:$C$9915,2,0),"CREAR EN SALDO"))</f>
        <v>ARANDELA PLANA M4</v>
      </c>
      <c r="F1611" s="10">
        <v>2</v>
      </c>
      <c r="G1611" s="4" t="s">
        <v>6597</v>
      </c>
    </row>
    <row r="1612" spans="2:7">
      <c r="B1612" s="14">
        <v>45803</v>
      </c>
      <c r="C1612" s="3" t="s">
        <v>3607</v>
      </c>
      <c r="D1612" s="4" t="str">
        <f>IF(C1612="","",IFERROR(VLOOKUP(C1612,Saldo!$B$1:$C$9915,2,0),"CREAR EN SALDO"))</f>
        <v>2901A0055 RODAMIENTO 6003 2RS</v>
      </c>
      <c r="F1612" s="10">
        <v>3</v>
      </c>
      <c r="G1612" s="4" t="s">
        <v>6597</v>
      </c>
    </row>
    <row r="1613" spans="2:7">
      <c r="B1613" s="14">
        <v>45803</v>
      </c>
      <c r="C1613" s="3" t="s">
        <v>3953</v>
      </c>
      <c r="D1613" s="4" t="str">
        <f>IF(C1613="","",IFERROR(VLOOKUP(C1613,Saldo!$B$1:$C$9915,2,0),"CREAR EN SALDO"))</f>
        <v>RACOR RECTO 1/4-8MM OD METALICO</v>
      </c>
      <c r="F1613" s="10">
        <v>1</v>
      </c>
      <c r="G1613" s="4" t="s">
        <v>6597</v>
      </c>
    </row>
    <row r="1614" spans="2:7">
      <c r="B1614" s="14">
        <v>45803</v>
      </c>
      <c r="C1614" s="3" t="s">
        <v>3982</v>
      </c>
      <c r="D1614" s="4" t="str">
        <f>IF(C1614="","",IFERROR(VLOOKUP(C1614,Saldo!$B$1:$C$9915,2,0),"CREAR EN SALDO"))</f>
        <v>CUCHILLA REFIL 210 X 8 MM-AFILADA</v>
      </c>
      <c r="F1614" s="10">
        <v>4</v>
      </c>
      <c r="G1614" s="4" t="s">
        <v>6597</v>
      </c>
    </row>
    <row r="1615" spans="2:7">
      <c r="B1615" s="14">
        <v>45803</v>
      </c>
      <c r="C1615" s="3" t="s">
        <v>4264</v>
      </c>
      <c r="D1615" s="4" t="str">
        <f>IF(C1615="","",IFERROR(VLOOKUP(C1615,Saldo!$B$1:$C$9915,2,0),"CREAR EN SALDO"))</f>
        <v>TORNILLO BCC 4X20MM</v>
      </c>
      <c r="F1615" s="10">
        <v>2</v>
      </c>
      <c r="G1615" s="4" t="s">
        <v>6597</v>
      </c>
    </row>
    <row r="1616" spans="2:7">
      <c r="B1616" s="14">
        <v>45803</v>
      </c>
      <c r="C1616" s="3" t="s">
        <v>4266</v>
      </c>
      <c r="D1616" s="4" t="str">
        <f>IF(C1616="","",IFERROR(VLOOKUP(C1616,Saldo!$B$1:$C$9915,2,0),"CREAR EN SALDO"))</f>
        <v>TORNILLO BCC 4X25MM</v>
      </c>
      <c r="F1616" s="10">
        <v>2</v>
      </c>
      <c r="G1616" s="4" t="s">
        <v>6597</v>
      </c>
    </row>
    <row r="1617" spans="1:7">
      <c r="B1617" s="14">
        <v>45803</v>
      </c>
      <c r="C1617" s="3" t="s">
        <v>4276</v>
      </c>
      <c r="D1617" s="4" t="str">
        <f>IF(C1617="","",IFERROR(VLOOKUP(C1617,Saldo!$B$1:$C$9915,2,0),"CREAR EN SALDO"))</f>
        <v>TORNILLO BCC 5X10MM</v>
      </c>
      <c r="F1617" s="10">
        <v>3</v>
      </c>
      <c r="G1617" s="4" t="s">
        <v>6597</v>
      </c>
    </row>
    <row r="1618" spans="1:7">
      <c r="B1618" s="14">
        <v>45803</v>
      </c>
      <c r="C1618" s="3" t="s">
        <v>6448</v>
      </c>
      <c r="D1618" s="4" t="str">
        <f>IF(C1618="","",IFERROR(VLOOKUP(C1618,Saldo!$B$1:$C$9915,2,0),"CREAR EN SALDO"))</f>
        <v>CREAR EN SALDO</v>
      </c>
      <c r="F1618" s="10">
        <v>1</v>
      </c>
      <c r="G1618" s="4" t="s">
        <v>6597</v>
      </c>
    </row>
    <row r="1619" spans="1:7">
      <c r="B1619" s="14">
        <v>45803</v>
      </c>
      <c r="C1619" s="3" t="s">
        <v>4390</v>
      </c>
      <c r="D1619" s="4" t="str">
        <f>IF(C1619="","",IFERROR(VLOOKUP(C1619,Saldo!$B$1:$C$9915,2,0),"CREAR EN SALDO"))</f>
        <v>TUERCA SEGURIDAD  M6</v>
      </c>
      <c r="F1619" s="10">
        <v>5</v>
      </c>
      <c r="G1619" s="4" t="s">
        <v>6597</v>
      </c>
    </row>
    <row r="1620" spans="1:7">
      <c r="B1620" s="14">
        <v>45803</v>
      </c>
      <c r="C1620" s="3" t="s">
        <v>5563</v>
      </c>
      <c r="D1620" s="4" t="str">
        <f>IF(C1620="","",IFERROR(VLOOKUP(C1620,Saldo!$B$1:$C$9915,2,0),"CREAR EN SALDO"))</f>
        <v>TUERCA SEGURIDAD  M8</v>
      </c>
      <c r="F1620" s="10">
        <v>1</v>
      </c>
      <c r="G1620" s="4" t="s">
        <v>6597</v>
      </c>
    </row>
    <row r="1621" spans="1:7">
      <c r="B1621" s="14">
        <v>45803</v>
      </c>
      <c r="C1621" s="3" t="s">
        <v>4497</v>
      </c>
      <c r="D1621" s="4" t="str">
        <f>IF(C1621="","",IFERROR(VLOOKUP(C1621,Saldo!$B$1:$C$9915,2,0),"CREAR EN SALDO"))</f>
        <v>2423A0089 RACOR</v>
      </c>
      <c r="F1621" s="10">
        <v>1</v>
      </c>
      <c r="G1621" s="4" t="s">
        <v>6597</v>
      </c>
    </row>
    <row r="1622" spans="1:7">
      <c r="B1622" s="14">
        <v>45803</v>
      </c>
      <c r="C1622" s="3" t="s">
        <v>6426</v>
      </c>
      <c r="D1622" s="4" t="str">
        <f>IF(C1622="","",IFERROR(VLOOKUP(C1622,Saldo!$B$1:$C$9915,2,0),"CREAR EN SALDO"))</f>
        <v>CREAR EN SALDO</v>
      </c>
      <c r="F1622" s="10">
        <v>2</v>
      </c>
      <c r="G1622" s="4" t="s">
        <v>6597</v>
      </c>
    </row>
    <row r="1623" spans="1:7">
      <c r="B1623" s="14">
        <v>45803</v>
      </c>
      <c r="C1623" s="3" t="s">
        <v>5122</v>
      </c>
      <c r="D1623" s="4" t="str">
        <f>IF(C1623="","",IFERROR(VLOOKUP(C1623,Saldo!$B$1:$C$9915,2,0),"CREAR EN SALDO"))</f>
        <v>LIMPIADOR DE FRENOS SPRAY</v>
      </c>
      <c r="F1623" s="10">
        <v>1</v>
      </c>
      <c r="G1623" s="4" t="s">
        <v>6597</v>
      </c>
    </row>
    <row r="1624" spans="1:7">
      <c r="B1624" s="14">
        <v>45803</v>
      </c>
      <c r="C1624" s="3" t="s">
        <v>5196</v>
      </c>
      <c r="D1624" s="4" t="str">
        <f>IF(C1624="","",IFERROR(VLOOKUP(C1624,Saldo!$B$1:$C$9915,2,0),"CREAR EN SALDO"))</f>
        <v>L0820L0263 PERNO D=8 L=116</v>
      </c>
      <c r="F1624" s="10">
        <v>2</v>
      </c>
      <c r="G1624" s="4" t="s">
        <v>6597</v>
      </c>
    </row>
    <row r="1625" spans="1:7">
      <c r="B1625" s="14">
        <v>45803</v>
      </c>
      <c r="C1625" s="3" t="s">
        <v>5214</v>
      </c>
      <c r="D1625" s="4" t="str">
        <f>IF(C1625="","",IFERROR(VLOOKUP(C1625,Saldo!$B$1:$C$9915,2,0),"CREAR EN SALDO"))</f>
        <v>ANTORCHA MIG 200 AMP 3.05 MTS TITAN</v>
      </c>
      <c r="F1625" s="10">
        <v>1</v>
      </c>
      <c r="G1625" s="4" t="s">
        <v>6597</v>
      </c>
    </row>
    <row r="1626" spans="1:7">
      <c r="B1626" s="14">
        <v>45803</v>
      </c>
      <c r="C1626" s="3" t="s">
        <v>5352</v>
      </c>
      <c r="D1626" s="4" t="str">
        <f>IF(C1626="","",IFERROR(VLOOKUP(C1626,Saldo!$B$1:$C$9915,2,0),"CREAR EN SALDO"))</f>
        <v>MS-2500-03-D012-1 SIERRA 102X40X1MM Z178</v>
      </c>
      <c r="F1626" s="10">
        <v>1</v>
      </c>
      <c r="G1626" s="4" t="s">
        <v>6597</v>
      </c>
    </row>
    <row r="1627" spans="1:7">
      <c r="B1627" s="14">
        <v>45803</v>
      </c>
      <c r="C1627" s="3" t="s">
        <v>5394</v>
      </c>
      <c r="D1627" s="4" t="str">
        <f>IF(C1627="","",IFERROR(VLOOKUP(C1627,Saldo!$B$1:$C$9915,2,0),"CREAR EN SALDO"))</f>
        <v>MS-2500-03-D064-1 CUBIERTA DE CUCHILLA</v>
      </c>
      <c r="F1627" s="10">
        <v>1</v>
      </c>
      <c r="G1627" s="4" t="s">
        <v>6597</v>
      </c>
    </row>
    <row r="1628" spans="1:7">
      <c r="B1628" s="14">
        <v>45803</v>
      </c>
      <c r="C1628" s="3" t="s">
        <v>5396</v>
      </c>
      <c r="D1628" s="4" t="str">
        <f>IF(C1628="","",IFERROR(VLOOKUP(C1628,Saldo!$B$1:$C$9915,2,0),"CREAR EN SALDO"))</f>
        <v>MS-2500-03-D063 SOPORTE DE CUCHILLA</v>
      </c>
      <c r="F1628" s="10">
        <v>1</v>
      </c>
      <c r="G1628" s="4" t="s">
        <v>6597</v>
      </c>
    </row>
    <row r="1629" spans="1:7">
      <c r="B1629" s="14">
        <v>45803</v>
      </c>
      <c r="C1629" s="3" t="s">
        <v>5398</v>
      </c>
      <c r="D1629" s="4" t="str">
        <f>IF(C1629="","",IFERROR(VLOOKUP(C1629,Saldo!$B$1:$C$9915,2,0),"CREAR EN SALDO"))</f>
        <v>MS-2500-03-D015-3 GUARDA CUCHILLA</v>
      </c>
      <c r="F1629" s="10">
        <v>1</v>
      </c>
      <c r="G1629" s="4" t="s">
        <v>6597</v>
      </c>
    </row>
    <row r="1630" spans="1:7">
      <c r="B1630" s="14">
        <v>45803</v>
      </c>
      <c r="C1630" s="3" t="s">
        <v>5549</v>
      </c>
      <c r="D1630" s="4" t="str">
        <f>IF(C1630="","",IFERROR(VLOOKUP(C1630,Saldo!$B$1:$C$9915,2,0),"CREAR EN SALDO"))</f>
        <v>VENTILADOR 220X220X60 MM 200-240VAC ROD</v>
      </c>
      <c r="F1630" s="10">
        <v>1</v>
      </c>
      <c r="G1630" s="4" t="s">
        <v>6597</v>
      </c>
    </row>
    <row r="1631" spans="1:7">
      <c r="A1631" s="5">
        <v>45803</v>
      </c>
      <c r="C1631" s="3" t="s">
        <v>3171</v>
      </c>
      <c r="D1631" s="4" t="str">
        <f>IF(C1631="","",IFERROR(VLOOKUP(C1631,Saldo!$B$1:$C$9915,2,0),"CREAR EN SALDO"))</f>
        <v>LIMPIADOR ELECTRONICO</v>
      </c>
      <c r="E1631" s="9">
        <v>6</v>
      </c>
      <c r="G1631" s="4" t="s">
        <v>6598</v>
      </c>
    </row>
    <row r="1632" spans="1:7">
      <c r="A1632" s="5">
        <v>45803</v>
      </c>
      <c r="C1632" s="3" t="s">
        <v>5585</v>
      </c>
      <c r="D1632" s="4" t="str">
        <f>IF(C1632="","",IFERROR(VLOOKUP(C1632,Saldo!$B$1:$C$9915,2,0),"CREAR EN SALDO"))</f>
        <v>LUBRICANTE PENETRANTE 3-36CRC</v>
      </c>
      <c r="E1632" s="9">
        <v>6</v>
      </c>
      <c r="G1632" s="4" t="s">
        <v>6598</v>
      </c>
    </row>
    <row r="1633" spans="1:7">
      <c r="A1633" s="5">
        <v>45803</v>
      </c>
      <c r="C1633" s="3" t="s">
        <v>3817</v>
      </c>
      <c r="D1633" s="4" t="str">
        <f>IF(C1633="","",IFERROR(VLOOKUP(C1633,Saldo!$B$1:$C$9915,2,0),"CREAR EN SALDO"))</f>
        <v>LUBRICANTE AEROSOL WD-40-11 OZ</v>
      </c>
      <c r="E1633" s="9">
        <v>8</v>
      </c>
      <c r="G1633" s="4" t="s">
        <v>6598</v>
      </c>
    </row>
    <row r="1634" spans="1:7">
      <c r="A1634" s="5">
        <v>45803</v>
      </c>
      <c r="C1634" s="3" t="s">
        <v>4117</v>
      </c>
      <c r="D1634" s="4" t="str">
        <f>IF(C1634="","",IFERROR(VLOOKUP(C1634,Saldo!$B$1:$C$9915,2,0),"CREAR EN SALDO"))</f>
        <v>SILICONA INDUSTR.MULTIPROPOSITO</v>
      </c>
      <c r="E1634" s="9">
        <v>6</v>
      </c>
      <c r="G1634" s="4" t="s">
        <v>6598</v>
      </c>
    </row>
    <row r="1635" spans="1:7">
      <c r="A1635" s="5">
        <v>45803</v>
      </c>
      <c r="C1635" s="3" t="s">
        <v>5483</v>
      </c>
      <c r="D1635" s="4" t="str">
        <f>IF(C1635="","",IFERROR(VLOOKUP(C1635,Saldo!$B$1:$C$9915,2,0),"CREAR EN SALDO"))</f>
        <v>Solvo Rust 30 ml (afloja todo)</v>
      </c>
      <c r="E1635" s="9">
        <v>12</v>
      </c>
      <c r="G1635" s="4" t="s">
        <v>6598</v>
      </c>
    </row>
    <row r="1636" spans="1:7">
      <c r="B1636" s="14">
        <v>45805</v>
      </c>
      <c r="C1636" s="3" t="s">
        <v>748</v>
      </c>
      <c r="D1636" s="4" t="str">
        <f>IF(C1636="","",IFERROR(VLOOKUP(C1636,Saldo!$B$1:$C$9915,2,0),"CREAR EN SALDO"))</f>
        <v>2123A0065 BLOQUE CONTACTO 1NO ZBE-101 VE</v>
      </c>
      <c r="F1636" s="10">
        <v>1</v>
      </c>
      <c r="G1636" s="4" t="s">
        <v>6599</v>
      </c>
    </row>
    <row r="1637" spans="1:7">
      <c r="B1637" s="14">
        <v>45805</v>
      </c>
      <c r="C1637" s="3" t="s">
        <v>875</v>
      </c>
      <c r="D1637" s="4" t="str">
        <f>IF(C1637="","",IFERROR(VLOOKUP(C1637,Saldo!$B$1:$C$9915,2,0),"CREAR EN SALDO"))</f>
        <v>DISCO DE LIMPIEZA D=150</v>
      </c>
      <c r="F1637" s="10">
        <v>2</v>
      </c>
      <c r="G1637" s="4" t="s">
        <v>6599</v>
      </c>
    </row>
    <row r="1638" spans="1:7">
      <c r="B1638" s="14">
        <v>45805</v>
      </c>
      <c r="C1638" s="3" t="s">
        <v>1746</v>
      </c>
      <c r="D1638" s="4" t="str">
        <f>IF(C1638="","",IFERROR(VLOOKUP(C1638,Saldo!$B$1:$C$9915,2,0),"CREAR EN SALDO"))</f>
        <v>MUELLE COMPRESION 4-010-03-0067</v>
      </c>
      <c r="F1638" s="10">
        <v>2</v>
      </c>
      <c r="G1638" s="4" t="s">
        <v>6599</v>
      </c>
    </row>
    <row r="1639" spans="1:7">
      <c r="B1639" s="14">
        <v>45805</v>
      </c>
      <c r="C1639" s="3" t="s">
        <v>3166</v>
      </c>
      <c r="D1639" s="4" t="str">
        <f>IF(C1639="","",IFERROR(VLOOKUP(C1639,Saldo!$B$1:$C$9915,2,0),"CREAR EN SALDO"))</f>
        <v>PISTOLA PARA MANG CNX 1/4 /TCC30.40.40)</v>
      </c>
      <c r="F1639" s="10">
        <v>2</v>
      </c>
      <c r="G1639" s="4" t="s">
        <v>6599</v>
      </c>
    </row>
    <row r="1640" spans="1:7">
      <c r="B1640" s="14">
        <v>45805</v>
      </c>
      <c r="C1640" s="3" t="s">
        <v>3171</v>
      </c>
      <c r="D1640" s="4" t="str">
        <f>IF(C1640="","",IFERROR(VLOOKUP(C1640,Saldo!$B$1:$C$9915,2,0),"CREAR EN SALDO"))</f>
        <v>LIMPIADOR ELECTRONICO</v>
      </c>
      <c r="F1640" s="10">
        <v>2</v>
      </c>
      <c r="G1640" s="4" t="s">
        <v>6599</v>
      </c>
    </row>
    <row r="1641" spans="1:7">
      <c r="B1641" s="14">
        <v>45805</v>
      </c>
      <c r="C1641" s="3" t="s">
        <v>3195</v>
      </c>
      <c r="D1641" s="4" t="str">
        <f>IF(C1641="","",IFERROR(VLOOKUP(C1641,Saldo!$B$1:$C$9915,2,0),"CREAR EN SALDO"))</f>
        <v>DISCO CORTE PULIDORA 4.1/2 x 1 MM x 7/8</v>
      </c>
      <c r="F1641" s="10">
        <v>2</v>
      </c>
      <c r="G1641" s="4" t="s">
        <v>6599</v>
      </c>
    </row>
    <row r="1642" spans="1:7">
      <c r="B1642" s="14">
        <v>45805</v>
      </c>
      <c r="C1642" s="3" t="s">
        <v>3452</v>
      </c>
      <c r="D1642" s="4" t="str">
        <f>IF(C1642="","",IFERROR(VLOOKUP(C1642,Saldo!$B$1:$C$9915,2,0),"CREAR EN SALDO"))</f>
        <v>CONTACTO AUX 3SU1400-1AA10-1CA0 ROJO</v>
      </c>
      <c r="F1642" s="10">
        <v>1</v>
      </c>
      <c r="G1642" s="4" t="s">
        <v>6599</v>
      </c>
    </row>
    <row r="1643" spans="1:7">
      <c r="B1643" s="14">
        <v>45805</v>
      </c>
      <c r="C1643" s="3" t="s">
        <v>5585</v>
      </c>
      <c r="D1643" s="4" t="str">
        <f>IF(C1643="","",IFERROR(VLOOKUP(C1643,Saldo!$B$1:$C$9915,2,0),"CREAR EN SALDO"))</f>
        <v>LUBRICANTE PENETRANTE 3-36CRC</v>
      </c>
      <c r="F1643" s="10">
        <v>2</v>
      </c>
      <c r="G1643" s="4" t="s">
        <v>6599</v>
      </c>
    </row>
    <row r="1644" spans="1:7">
      <c r="B1644" s="14">
        <v>45805</v>
      </c>
      <c r="C1644" s="3" t="s">
        <v>3669</v>
      </c>
      <c r="D1644" s="4" t="str">
        <f>IF(C1644="","",IFERROR(VLOOKUP(C1644,Saldo!$B$1:$C$9915,2,0),"CREAR EN SALDO"))</f>
        <v>N2031N0001 INDICADOR</v>
      </c>
      <c r="F1644" s="10">
        <v>1</v>
      </c>
      <c r="G1644" s="4" t="s">
        <v>6599</v>
      </c>
    </row>
    <row r="1645" spans="1:7">
      <c r="B1645" s="14">
        <v>45805</v>
      </c>
      <c r="C1645" s="3" t="s">
        <v>3817</v>
      </c>
      <c r="D1645" s="4" t="str">
        <f>IF(C1645="","",IFERROR(VLOOKUP(C1645,Saldo!$B$1:$C$9915,2,0),"CREAR EN SALDO"))</f>
        <v>LUBRICANTE AEROSOL WD-40-11 OZ</v>
      </c>
      <c r="F1645" s="10">
        <v>3</v>
      </c>
      <c r="G1645" s="4" t="s">
        <v>6599</v>
      </c>
    </row>
    <row r="1646" spans="1:7">
      <c r="B1646" s="14">
        <v>45805</v>
      </c>
      <c r="C1646" s="3" t="s">
        <v>3846</v>
      </c>
      <c r="D1646" s="4" t="str">
        <f>IF(C1646="","",IFERROR(VLOOKUP(C1646,Saldo!$B$1:$C$9915,2,0),"CREAR EN SALDO"))</f>
        <v>AMARRA PLASTICA 82CM T32 BLANCA</v>
      </c>
      <c r="F1646" s="10">
        <v>1</v>
      </c>
      <c r="G1646" s="4" t="s">
        <v>6599</v>
      </c>
    </row>
    <row r="1647" spans="1:7">
      <c r="B1647" s="14">
        <v>45805</v>
      </c>
      <c r="C1647" s="3" t="s">
        <v>3939</v>
      </c>
      <c r="D1647" s="4" t="str">
        <f>IF(C1647="","",IFERROR(VLOOKUP(C1647,Saldo!$B$1:$C$9915,2,0),"CREAR EN SALDO"))</f>
        <v>RACOR UNION T 8MM OD</v>
      </c>
      <c r="F1647" s="10">
        <v>1</v>
      </c>
      <c r="G1647" s="4" t="s">
        <v>6599</v>
      </c>
    </row>
    <row r="1648" spans="1:7">
      <c r="B1648" s="14">
        <v>45805</v>
      </c>
      <c r="C1648" s="3" t="s">
        <v>3953</v>
      </c>
      <c r="D1648" s="4" t="str">
        <f>IF(C1648="","",IFERROR(VLOOKUP(C1648,Saldo!$B$1:$C$9915,2,0),"CREAR EN SALDO"))</f>
        <v>RACOR RECTO 1/4-8MM OD METALICO</v>
      </c>
      <c r="F1648" s="10">
        <v>1</v>
      </c>
      <c r="G1648" s="4" t="s">
        <v>6599</v>
      </c>
    </row>
    <row r="1649" spans="1:7">
      <c r="B1649" s="14">
        <v>45805</v>
      </c>
      <c r="C1649" s="3" t="s">
        <v>3957</v>
      </c>
      <c r="D1649" s="4" t="str">
        <f>IF(C1649="","",IFERROR(VLOOKUP(C1649,Saldo!$B$1:$C$9915,2,0),"CREAR EN SALDO"))</f>
        <v>RACOR RECTO 1/2 NPT-8MM OD</v>
      </c>
      <c r="F1649" s="10">
        <v>1</v>
      </c>
      <c r="G1649" s="4" t="s">
        <v>6599</v>
      </c>
    </row>
    <row r="1650" spans="1:7">
      <c r="B1650" s="14">
        <v>45805</v>
      </c>
      <c r="C1650" s="3" t="s">
        <v>4117</v>
      </c>
      <c r="D1650" s="4" t="str">
        <f>IF(C1650="","",IFERROR(VLOOKUP(C1650,Saldo!$B$1:$C$9915,2,0),"CREAR EN SALDO"))</f>
        <v>SILICONA INDUSTR.MULTIPROPOSITO</v>
      </c>
      <c r="F1650" s="10">
        <v>1</v>
      </c>
      <c r="G1650" s="4" t="s">
        <v>6599</v>
      </c>
    </row>
    <row r="1651" spans="1:7">
      <c r="B1651" s="14">
        <v>45805</v>
      </c>
      <c r="C1651" s="3" t="s">
        <v>4202</v>
      </c>
      <c r="D1651" s="4" t="str">
        <f>IF(C1651="","",IFERROR(VLOOKUP(C1651,Saldo!$B$1:$C$9915,2,0),"CREAR EN SALDO"))</f>
        <v>RACOR CODO 1/8X8MM NPT OD</v>
      </c>
      <c r="F1651" s="10">
        <v>1</v>
      </c>
      <c r="G1651" s="4" t="s">
        <v>6599</v>
      </c>
    </row>
    <row r="1652" spans="1:7">
      <c r="B1652" s="14">
        <v>45805</v>
      </c>
      <c r="C1652" s="3" t="s">
        <v>4262</v>
      </c>
      <c r="D1652" s="4" t="str">
        <f>IF(C1652="","",IFERROR(VLOOKUP(C1652,Saldo!$B$1:$C$9915,2,0),"CREAR EN SALDO"))</f>
        <v>TORNILLO BCC 4X16MM</v>
      </c>
      <c r="F1652" s="10">
        <v>1</v>
      </c>
      <c r="G1652" s="4" t="s">
        <v>6599</v>
      </c>
    </row>
    <row r="1653" spans="1:7">
      <c r="B1653" s="14">
        <v>45805</v>
      </c>
      <c r="C1653" s="3" t="s">
        <v>4278</v>
      </c>
      <c r="D1653" s="4" t="str">
        <f>IF(C1653="","",IFERROR(VLOOKUP(C1653,Saldo!$B$1:$C$9915,2,0),"CREAR EN SALDO"))</f>
        <v>TORNILLO BCC 5X20MM</v>
      </c>
      <c r="F1653" s="10">
        <v>2</v>
      </c>
      <c r="G1653" s="4" t="s">
        <v>6599</v>
      </c>
    </row>
    <row r="1654" spans="1:7">
      <c r="B1654" s="14">
        <v>45805</v>
      </c>
      <c r="C1654" s="3" t="s">
        <v>4282</v>
      </c>
      <c r="D1654" s="4" t="str">
        <f>IF(C1654="","",IFERROR(VLOOKUP(C1654,Saldo!$B$1:$C$9915,2,0),"CREAR EN SALDO"))</f>
        <v>TORNILLO BCC 5X30MM</v>
      </c>
      <c r="F1654" s="10">
        <v>8</v>
      </c>
      <c r="G1654" s="4" t="s">
        <v>6599</v>
      </c>
    </row>
    <row r="1655" spans="1:7">
      <c r="B1655" s="14">
        <v>45805</v>
      </c>
      <c r="C1655" s="3" t="s">
        <v>4329</v>
      </c>
      <c r="D1655" s="4" t="str">
        <f>IF(C1655="","",IFERROR(VLOOKUP(C1655,Saldo!$B$1:$C$9915,2,0),"CREAR EN SALDO"))</f>
        <v>TORNILLO BCC 10X80MM</v>
      </c>
      <c r="F1655" s="10">
        <v>1</v>
      </c>
      <c r="G1655" s="4" t="s">
        <v>6599</v>
      </c>
    </row>
    <row r="1656" spans="1:7">
      <c r="B1656" s="14">
        <v>45805</v>
      </c>
      <c r="C1656" s="3" t="s">
        <v>6448</v>
      </c>
      <c r="D1656" s="4" t="str">
        <f>IF(C1656="","",IFERROR(VLOOKUP(C1656,Saldo!$B$1:$C$9915,2,0),"CREAR EN SALDO"))</f>
        <v>CREAR EN SALDO</v>
      </c>
      <c r="F1656" s="10">
        <v>1</v>
      </c>
      <c r="G1656" s="4" t="s">
        <v>6599</v>
      </c>
    </row>
    <row r="1657" spans="1:7">
      <c r="B1657" s="14">
        <v>45805</v>
      </c>
      <c r="C1657" s="3" t="s">
        <v>4376</v>
      </c>
      <c r="D1657" s="4" t="str">
        <f>IF(C1657="","",IFERROR(VLOOKUP(C1657,Saldo!$B$1:$C$9915,2,0),"CREAR EN SALDO"))</f>
        <v>TUERCA HEX 6.6 M10-1.5</v>
      </c>
      <c r="F1657" s="10">
        <v>5</v>
      </c>
      <c r="G1657" s="4" t="s">
        <v>6599</v>
      </c>
    </row>
    <row r="1658" spans="1:7">
      <c r="B1658" s="14">
        <v>45805</v>
      </c>
      <c r="C1658" s="3" t="s">
        <v>4390</v>
      </c>
      <c r="D1658" s="4" t="str">
        <f>IF(C1658="","",IFERROR(VLOOKUP(C1658,Saldo!$B$1:$C$9915,2,0),"CREAR EN SALDO"))</f>
        <v>TUERCA SEGURIDAD  M6</v>
      </c>
      <c r="F1658" s="10">
        <v>1</v>
      </c>
      <c r="G1658" s="4" t="s">
        <v>6599</v>
      </c>
    </row>
    <row r="1659" spans="1:7">
      <c r="B1659" s="14">
        <v>45805</v>
      </c>
      <c r="C1659" s="3" t="s">
        <v>4759</v>
      </c>
      <c r="D1659" s="4" t="str">
        <f>IF(C1659="","",IFERROR(VLOOKUP(C1659,Saldo!$B$1:$C$9915,2,0),"CREAR EN SALDO"))</f>
        <v>2104A0208 INTERRUPTOR</v>
      </c>
      <c r="F1659" s="10">
        <v>2</v>
      </c>
      <c r="G1659" s="4" t="s">
        <v>6599</v>
      </c>
    </row>
    <row r="1660" spans="1:7">
      <c r="B1660" s="14">
        <v>45805</v>
      </c>
      <c r="C1660" s="3" t="s">
        <v>4938</v>
      </c>
      <c r="D1660" s="4" t="str">
        <f>IF(C1660="","",IFERROR(VLOOKUP(C1660,Saldo!$B$1:$C$9915,2,0),"CREAR EN SALDO"))</f>
        <v>311000400 JUNTA ESTANQUEIDAD OR 2015</v>
      </c>
      <c r="F1660" s="10">
        <v>3</v>
      </c>
      <c r="G1660" s="4" t="s">
        <v>6599</v>
      </c>
    </row>
    <row r="1661" spans="1:7">
      <c r="B1661" s="14">
        <v>45805</v>
      </c>
      <c r="C1661" s="3" t="s">
        <v>4964</v>
      </c>
      <c r="D1661" s="4" t="str">
        <f>IF(C1661="","",IFERROR(VLOOKUP(C1661,Saldo!$B$1:$C$9915,2,0),"CREAR EN SALDO"))</f>
        <v>K1001K0191 ARBOL</v>
      </c>
      <c r="F1661" s="10">
        <v>1</v>
      </c>
      <c r="G1661" s="4" t="s">
        <v>6599</v>
      </c>
    </row>
    <row r="1662" spans="1:7">
      <c r="B1662" s="14">
        <v>45805</v>
      </c>
      <c r="C1662" s="3" t="s">
        <v>5054</v>
      </c>
      <c r="D1662" s="4" t="str">
        <f>IF(C1662="","",IFERROR(VLOOKUP(C1662,Saldo!$B$1:$C$9915,2,0),"CREAR EN SALDO"))</f>
        <v>DISCO FINO ABRACOL CR 7*1/16 A 423</v>
      </c>
      <c r="F1662" s="10">
        <v>1</v>
      </c>
      <c r="G1662" s="4" t="s">
        <v>6599</v>
      </c>
    </row>
    <row r="1663" spans="1:7">
      <c r="B1663" s="14">
        <v>45805</v>
      </c>
      <c r="C1663" s="3" t="s">
        <v>5483</v>
      </c>
      <c r="D1663" s="4" t="str">
        <f>IF(C1663="","",IFERROR(VLOOKUP(C1663,Saldo!$B$1:$C$9915,2,0),"CREAR EN SALDO"))</f>
        <v>Solvo Rust 30 ml (afloja todo)</v>
      </c>
      <c r="F1663" s="10">
        <v>3</v>
      </c>
      <c r="G1663" s="4" t="s">
        <v>6599</v>
      </c>
    </row>
    <row r="1664" spans="1:7">
      <c r="A1664" s="5">
        <v>45805</v>
      </c>
      <c r="C1664" s="3" t="s">
        <v>1039</v>
      </c>
      <c r="D1664" s="4" t="str">
        <f>IF(C1664="","",IFERROR(VLOOKUP(C1664,Saldo!$B$1:$C$9915,2,0),"CREAR EN SALDO"))</f>
        <v>FILTRO AIRE 1613872000 ATL COPC</v>
      </c>
      <c r="E1664" s="9">
        <v>2</v>
      </c>
      <c r="G1664" s="4" t="s">
        <v>6600</v>
      </c>
    </row>
    <row r="1665" spans="1:7">
      <c r="A1665" s="5">
        <v>45805</v>
      </c>
      <c r="C1665" s="3" t="s">
        <v>3789</v>
      </c>
      <c r="D1665" s="4" t="str">
        <f>IF(C1665="","",IFERROR(VLOOKUP(C1665,Saldo!$B$1:$C$9915,2,0),"CREAR EN SALDO"))</f>
        <v>CCB2A50033-PULSADOR INCREM REV=1000 ANT</v>
      </c>
      <c r="E1665" s="9">
        <v>4</v>
      </c>
      <c r="G1665" s="4" t="s">
        <v>6601</v>
      </c>
    </row>
    <row r="1666" spans="1:7">
      <c r="A1666" s="5">
        <v>45806</v>
      </c>
      <c r="C1666" s="3" t="s">
        <v>5748</v>
      </c>
      <c r="D1666" s="4" t="str">
        <f>IF(C1666="","",IFERROR(VLOOKUP(C1666,Saldo!$B$1:$C$9915,2,0),"CREAR EN SALDO"))</f>
        <v>L9201604500 CADENA K. SCHLEPP</v>
      </c>
      <c r="E1666" s="9">
        <v>2</v>
      </c>
      <c r="G1666" s="4" t="s">
        <v>6602</v>
      </c>
    </row>
    <row r="1667" spans="1:7">
      <c r="B1667" s="14">
        <v>45807</v>
      </c>
      <c r="C1667" s="3" t="s">
        <v>1039</v>
      </c>
      <c r="D1667" s="4" t="str">
        <f>IF(C1667="","",IFERROR(VLOOKUP(C1667,Saldo!$B$1:$C$9915,2,0),"CREAR EN SALDO"))</f>
        <v>FILTRO AIRE 1613872000 ATL COPC</v>
      </c>
      <c r="F1667" s="10">
        <v>1</v>
      </c>
      <c r="G1667" s="4" t="s">
        <v>6603</v>
      </c>
    </row>
    <row r="1668" spans="1:7">
      <c r="B1668" s="14">
        <v>45807</v>
      </c>
      <c r="C1668" s="3" t="s">
        <v>1572</v>
      </c>
      <c r="D1668" s="4" t="str">
        <f>IF(C1668="","",IFERROR(VLOOKUP(C1668,Saldo!$B$1:$C$9915,2,0),"CREAR EN SALDO"))</f>
        <v>LINGUETTA A 5x5x16 UNI 6604-69 3025</v>
      </c>
      <c r="F1668" s="10">
        <v>2</v>
      </c>
      <c r="G1668" s="4" t="s">
        <v>6603</v>
      </c>
    </row>
    <row r="1669" spans="1:7">
      <c r="B1669" s="14">
        <v>45807</v>
      </c>
      <c r="C1669" s="3" t="s">
        <v>1592</v>
      </c>
      <c r="D1669" s="4" t="str">
        <f>IF(C1669="","",IFERROR(VLOOKUP(C1669,Saldo!$B$1:$C$9915,2,0),"CREAR EN SALDO"))</f>
        <v>LLAVE ALLEN 5MM</v>
      </c>
      <c r="F1669" s="10">
        <v>1</v>
      </c>
      <c r="G1669" s="4" t="s">
        <v>6603</v>
      </c>
    </row>
    <row r="1670" spans="1:7">
      <c r="B1670" s="14">
        <v>45807</v>
      </c>
      <c r="C1670" s="3" t="s">
        <v>3195</v>
      </c>
      <c r="D1670" s="4" t="str">
        <f>IF(C1670="","",IFERROR(VLOOKUP(C1670,Saldo!$B$1:$C$9915,2,0),"CREAR EN SALDO"))</f>
        <v>DISCO CORTE PULIDORA 4.1/2 x 1 MM x 7/8</v>
      </c>
      <c r="F1670" s="10">
        <v>5</v>
      </c>
      <c r="G1670" s="4" t="s">
        <v>6603</v>
      </c>
    </row>
    <row r="1671" spans="1:7">
      <c r="B1671" s="14">
        <v>45807</v>
      </c>
      <c r="C1671" s="3" t="s">
        <v>3424</v>
      </c>
      <c r="D1671" s="4" t="str">
        <f>IF(C1671="","",IFERROR(VLOOKUP(C1671,Saldo!$B$1:$C$9915,2,0),"CREAR EN SALDO"))</f>
        <v>AEROSOL BLANCO</v>
      </c>
      <c r="F1671" s="10">
        <v>1</v>
      </c>
      <c r="G1671" s="4" t="s">
        <v>6603</v>
      </c>
    </row>
    <row r="1672" spans="1:7">
      <c r="B1672" s="14">
        <v>45807</v>
      </c>
      <c r="C1672" s="3" t="s">
        <v>3667</v>
      </c>
      <c r="D1672" s="4" t="str">
        <f>IF(C1672="","",IFERROR(VLOOKUP(C1672,Saldo!$B$1:$C$9915,2,0),"CREAR EN SALDO"))</f>
        <v>2104A0211 FIN DE CARRERA 2 PULSADORES</v>
      </c>
      <c r="F1672" s="10">
        <v>1</v>
      </c>
      <c r="G1672" s="4" t="s">
        <v>6603</v>
      </c>
    </row>
    <row r="1673" spans="1:7">
      <c r="B1673" s="14">
        <v>45807</v>
      </c>
      <c r="C1673" s="3" t="s">
        <v>3803</v>
      </c>
      <c r="D1673" s="4" t="str">
        <f>IF(C1673="","",IFERROR(VLOOKUP(C1673,Saldo!$B$1:$C$9915,2,0),"CREAR EN SALDO"))</f>
        <v>RACOR UNION RECTO 6MM OD</v>
      </c>
      <c r="F1673" s="10">
        <v>2</v>
      </c>
      <c r="G1673" s="4" t="s">
        <v>6603</v>
      </c>
    </row>
    <row r="1674" spans="1:7">
      <c r="B1674" s="14">
        <v>45807</v>
      </c>
      <c r="C1674" s="3" t="s">
        <v>3817</v>
      </c>
      <c r="D1674" s="4" t="str">
        <f>IF(C1674="","",IFERROR(VLOOKUP(C1674,Saldo!$B$1:$C$9915,2,0),"CREAR EN SALDO"))</f>
        <v>LUBRICANTE AEROSOL WD-40-11 OZ</v>
      </c>
      <c r="F1674" s="10">
        <v>1</v>
      </c>
      <c r="G1674" s="4" t="s">
        <v>6603</v>
      </c>
    </row>
    <row r="1675" spans="1:7">
      <c r="B1675" s="14">
        <v>45807</v>
      </c>
      <c r="C1675" s="3" t="s">
        <v>3838</v>
      </c>
      <c r="D1675" s="4" t="str">
        <f>IF(C1675="","",IFERROR(VLOOKUP(C1675,Saldo!$B$1:$C$9915,2,0),"CREAR EN SALDO"))</f>
        <v>AMARRA PLASTICA 20CM T8 BLANCA</v>
      </c>
      <c r="F1675" s="10">
        <v>6</v>
      </c>
      <c r="G1675" s="4" t="s">
        <v>6603</v>
      </c>
    </row>
    <row r="1676" spans="1:7">
      <c r="B1676" s="14">
        <v>45807</v>
      </c>
      <c r="C1676" s="3" t="s">
        <v>3937</v>
      </c>
      <c r="D1676" s="4" t="str">
        <f>IF(C1676="","",IFERROR(VLOOKUP(C1676,Saldo!$B$1:$C$9915,2,0),"CREAR EN SALDO"))</f>
        <v>RACOR UNION RECTO 8MM OD</v>
      </c>
      <c r="F1676" s="10">
        <v>1</v>
      </c>
      <c r="G1676" s="4" t="s">
        <v>6603</v>
      </c>
    </row>
    <row r="1677" spans="1:7">
      <c r="B1677" s="14">
        <v>45807</v>
      </c>
      <c r="C1677" s="3" t="s">
        <v>3962</v>
      </c>
      <c r="D1677" s="4" t="str">
        <f>IF(C1677="","",IFERROR(VLOOKUP(C1677,Saldo!$B$1:$C$9915,2,0),"CREAR EN SALDO"))</f>
        <v>CLAVIJA AEREA 15A PT AMARILLA</v>
      </c>
      <c r="F1677" s="10">
        <v>1</v>
      </c>
      <c r="G1677" s="4" t="s">
        <v>6603</v>
      </c>
    </row>
    <row r="1678" spans="1:7">
      <c r="B1678" s="14">
        <v>45807</v>
      </c>
      <c r="C1678" s="3" t="s">
        <v>4240</v>
      </c>
      <c r="D1678" s="4" t="str">
        <f>IF(C1678="","",IFERROR(VLOOKUP(C1678,Saldo!$B$1:$C$9915,2,0),"CREAR EN SALDO"))</f>
        <v>TUBO LED18W/T8 6500K VIDRIO SYLVANIA</v>
      </c>
      <c r="F1678" s="10">
        <v>1</v>
      </c>
      <c r="G1678" s="4" t="s">
        <v>6603</v>
      </c>
    </row>
    <row r="1679" spans="1:7">
      <c r="B1679" s="14">
        <v>45807</v>
      </c>
      <c r="C1679" s="3" t="s">
        <v>4759</v>
      </c>
      <c r="D1679" s="4" t="str">
        <f>IF(C1679="","",IFERROR(VLOOKUP(C1679,Saldo!$B$1:$C$9915,2,0),"CREAR EN SALDO"))</f>
        <v>2104A0208 INTERRUPTOR</v>
      </c>
      <c r="F1679" s="10">
        <v>2</v>
      </c>
      <c r="G1679" s="4" t="s">
        <v>6603</v>
      </c>
    </row>
    <row r="1680" spans="1:7">
      <c r="B1680" s="14">
        <v>45807</v>
      </c>
      <c r="C1680" s="3" t="s">
        <v>4815</v>
      </c>
      <c r="D1680" s="4" t="str">
        <f>IF(C1680="","",IFERROR(VLOOKUP(C1680,Saldo!$B$1:$C$9915,2,0),"CREAR EN SALDO"))</f>
        <v>2104A0285 FIN DE CARRERA CR12-337</v>
      </c>
      <c r="F1680" s="10">
        <v>1</v>
      </c>
      <c r="G1680" s="4" t="s">
        <v>6603</v>
      </c>
    </row>
    <row r="1681" spans="1:7">
      <c r="B1681" s="14">
        <v>45807</v>
      </c>
      <c r="C1681" s="3" t="s">
        <v>6405</v>
      </c>
      <c r="D1681" s="4" t="str">
        <f>IF(C1681="","",IFERROR(VLOOKUP(C1681,Saldo!$B$1:$C$9915,2,0),"CREAR EN SALDO"))</f>
        <v>CREAR EN SALDO</v>
      </c>
      <c r="F1681" s="10">
        <v>4</v>
      </c>
      <c r="G1681" s="4" t="s">
        <v>6603</v>
      </c>
    </row>
    <row r="1682" spans="1:7">
      <c r="B1682" s="14">
        <v>45807</v>
      </c>
      <c r="C1682" s="3" t="s">
        <v>6376</v>
      </c>
      <c r="D1682" s="4" t="str">
        <f>IF(C1682="","",IFERROR(VLOOKUP(C1682,Saldo!$B$1:$C$9915,2,0),"CREAR EN SALDO"))</f>
        <v>CREAR EN SALDO</v>
      </c>
      <c r="F1682" s="10">
        <v>4</v>
      </c>
      <c r="G1682" s="4" t="s">
        <v>6603</v>
      </c>
    </row>
    <row r="1683" spans="1:7">
      <c r="B1683" s="14">
        <v>45807</v>
      </c>
      <c r="C1683" s="3" t="s">
        <v>5288</v>
      </c>
      <c r="D1683" s="4" t="str">
        <f>IF(C1683="","",IFERROR(VLOOKUP(C1683,Saldo!$B$1:$C$9915,2,0),"CREAR EN SALDO"))</f>
        <v>3025A0185 LENGUETA 4X4X80</v>
      </c>
      <c r="F1683" s="10">
        <v>1</v>
      </c>
      <c r="G1683" s="4" t="s">
        <v>6603</v>
      </c>
    </row>
    <row r="1684" spans="1:7">
      <c r="B1684" s="14">
        <v>45807</v>
      </c>
      <c r="C1684" s="3" t="s">
        <v>5349</v>
      </c>
      <c r="D1684" s="4" t="str">
        <f>IF(C1684="","",IFERROR(VLOOKUP(C1684,Saldo!$B$1:$C$9915,2,0),"CREAR EN SALDO"))</f>
        <v>CORREA HTD 2080-8M-50 OPTIBELT.INNOV</v>
      </c>
      <c r="F1684" s="10">
        <v>1</v>
      </c>
      <c r="G1684" s="4" t="s">
        <v>6603</v>
      </c>
    </row>
    <row r="1685" spans="1:7">
      <c r="A1685" s="5">
        <v>45813</v>
      </c>
      <c r="C1685" s="3" t="s">
        <v>4122</v>
      </c>
      <c r="D1685" s="4" t="str">
        <f>IF(C1685="","",IFERROR(VLOOKUP(C1685,Saldo!$B$1:$C$9915,2,0),"CREAR EN SALDO"))</f>
        <v>2904A0031 RODAMIETO 7006 A5 P3.SELCO</v>
      </c>
      <c r="E1685" s="9">
        <v>2</v>
      </c>
      <c r="G1685" s="4" t="s">
        <v>6604</v>
      </c>
    </row>
    <row r="1686" spans="1:7">
      <c r="A1686" s="5">
        <v>45813</v>
      </c>
      <c r="C1686" s="3" t="s">
        <v>5549</v>
      </c>
      <c r="D1686" s="4" t="str">
        <f>IF(C1686="","",IFERROR(VLOOKUP(C1686,Saldo!$B$1:$C$9915,2,0),"CREAR EN SALDO"))</f>
        <v>VENTILADOR 220X220X60 MM 200-240VAC ROD</v>
      </c>
      <c r="E1686" s="9">
        <v>4</v>
      </c>
      <c r="G1686" s="4" t="s">
        <v>6605</v>
      </c>
    </row>
    <row r="1687" spans="1:7">
      <c r="A1687" s="5">
        <v>45813</v>
      </c>
      <c r="C1687" s="3" t="s">
        <v>5559</v>
      </c>
      <c r="D1687" s="4" t="str">
        <f>IF(C1687="","",IFERROR(VLOOKUP(C1687,Saldo!$B$1:$C$9915,2,0),"CREAR EN SALDO"))</f>
        <v>CONECTOR M12 5MTS 4H 164264 SCHMERSAL</v>
      </c>
      <c r="E1687" s="9">
        <v>2</v>
      </c>
      <c r="G1687" s="4" t="s">
        <v>6606</v>
      </c>
    </row>
    <row r="1688" spans="1:7">
      <c r="A1688" s="5">
        <v>45813</v>
      </c>
      <c r="C1688" s="3" t="s">
        <v>5750</v>
      </c>
      <c r="D1688" s="4" t="str">
        <f>IF(C1688="","",IFERROR(VLOOKUP(C1688,Saldo!$B$1:$C$9915,2,0),"CREAR EN SALDO"))</f>
        <v>SENSOR IND.12MM.NA/NC. 2MM. 4HILOS</v>
      </c>
      <c r="E1688" s="9">
        <v>2</v>
      </c>
      <c r="G1688" s="4" t="s">
        <v>6606</v>
      </c>
    </row>
    <row r="1689" spans="1:7">
      <c r="A1689" s="5">
        <v>45813</v>
      </c>
      <c r="C1689" s="3" t="s">
        <v>5349</v>
      </c>
      <c r="D1689" s="4" t="str">
        <f>IF(C1689="","",IFERROR(VLOOKUP(C1689,Saldo!$B$1:$C$9915,2,0),"CREAR EN SALDO"))</f>
        <v>CORREA HTD 2080-8M-50 OPTIBELT.INNOV</v>
      </c>
      <c r="E1689" s="9">
        <v>1</v>
      </c>
      <c r="G1689" s="4" t="s">
        <v>6607</v>
      </c>
    </row>
    <row r="1690" spans="1:7">
      <c r="B1690" s="14">
        <v>45807</v>
      </c>
      <c r="C1690" s="3" t="s">
        <v>3803</v>
      </c>
      <c r="D1690" s="4" t="str">
        <f>IF(C1690="","",IFERROR(VLOOKUP(C1690,Saldo!$B$1:$C$9915,2,0),"CREAR EN SALDO"))</f>
        <v>RACOR UNION RECTO 6MM OD</v>
      </c>
      <c r="F1690" s="10">
        <v>1</v>
      </c>
      <c r="G1690" s="4" t="s">
        <v>6608</v>
      </c>
    </row>
    <row r="1691" spans="1:7">
      <c r="B1691" s="14">
        <v>45807</v>
      </c>
      <c r="C1691" s="3" t="s">
        <v>4874</v>
      </c>
      <c r="D1691" s="4" t="str">
        <f>IF(C1691="","",IFERROR(VLOOKUP(C1691,Saldo!$B$1:$C$9915,2,0),"CREAR EN SALDO"))</f>
        <v>AEROSOL AZUL</v>
      </c>
      <c r="F1691" s="10">
        <v>1</v>
      </c>
      <c r="G1691" s="4" t="s">
        <v>6608</v>
      </c>
    </row>
    <row r="1692" spans="1:7">
      <c r="B1692" s="14">
        <v>45807</v>
      </c>
      <c r="C1692" s="3" t="s">
        <v>4376</v>
      </c>
      <c r="D1692" s="4" t="str">
        <f>IF(C1692="","",IFERROR(VLOOKUP(C1692,Saldo!$B$1:$C$9915,2,0),"CREAR EN SALDO"))</f>
        <v>TUERCA HEX 6.6 M10-1.5</v>
      </c>
      <c r="F1692" s="10">
        <v>2</v>
      </c>
      <c r="G1692" s="4" t="s">
        <v>6608</v>
      </c>
    </row>
    <row r="1693" spans="1:7">
      <c r="B1693" s="14">
        <v>45807</v>
      </c>
      <c r="C1693" s="3" t="s">
        <v>1031</v>
      </c>
      <c r="D1693" s="4" t="str">
        <f>IF(C1693="","",IFERROR(VLOOKUP(C1693,Saldo!$B$1:$C$9915,2,0),"CREAR EN SALDO"))</f>
        <v>2164A0736 FIBRA OPTICA</v>
      </c>
      <c r="F1693" s="10">
        <v>1</v>
      </c>
      <c r="G1693" s="4" t="s">
        <v>6608</v>
      </c>
    </row>
    <row r="1694" spans="1:7">
      <c r="B1694" s="14">
        <v>45807</v>
      </c>
      <c r="C1694" s="3" t="s">
        <v>2449</v>
      </c>
      <c r="D1694" s="4" t="str">
        <f>IF(C1694="","",IFERROR(VLOOKUP(C1694,Saldo!$B$1:$C$9915,2,0),"CREAR EN SALDO"))</f>
        <v>RODAMIENTO 6203-2RS-C3</v>
      </c>
      <c r="F1694" s="10">
        <v>2</v>
      </c>
      <c r="G1694" s="4" t="s">
        <v>6608</v>
      </c>
    </row>
    <row r="1695" spans="1:7">
      <c r="B1695" s="14">
        <v>45807</v>
      </c>
      <c r="C1695" s="3" t="s">
        <v>6609</v>
      </c>
      <c r="D1695" s="4" t="str">
        <f>IF(C1695="","",IFERROR(VLOOKUP(C1695,Saldo!$B$1:$C$9915,2,0),"CREAR EN SALDO"))</f>
        <v>CREAR EN SALDO</v>
      </c>
      <c r="F1695" s="10">
        <v>3</v>
      </c>
      <c r="G1695" s="4" t="s">
        <v>6608</v>
      </c>
    </row>
    <row r="1696" spans="1:7">
      <c r="B1696" s="14">
        <v>45807</v>
      </c>
      <c r="C1696" s="3" t="s">
        <v>3841</v>
      </c>
      <c r="D1696" s="4" t="str">
        <f>IF(C1696="","",IFERROR(VLOOKUP(C1696,Saldo!$B$1:$C$9915,2,0),"CREAR EN SALDO"))</f>
        <v>AMARRA PLASTICA 25CM T10 BLANCA</v>
      </c>
      <c r="F1696" s="10">
        <v>24</v>
      </c>
      <c r="G1696" s="4" t="s">
        <v>6608</v>
      </c>
    </row>
    <row r="1697" spans="2:7">
      <c r="B1697" s="14">
        <v>45807</v>
      </c>
      <c r="C1697" s="3" t="s">
        <v>2651</v>
      </c>
      <c r="D1697" s="4" t="str">
        <f>IF(C1697="","",IFERROR(VLOOKUP(C1697,Saldo!$B$1:$C$9915,2,0),"CREAR EN SALDO"))</f>
        <v>SENSOR 2164A0733</v>
      </c>
      <c r="F1697" s="10">
        <v>1</v>
      </c>
      <c r="G1697" s="4" t="s">
        <v>6608</v>
      </c>
    </row>
    <row r="1698" spans="2:7">
      <c r="B1698" s="14">
        <v>45807</v>
      </c>
      <c r="C1698" s="3" t="s">
        <v>4100</v>
      </c>
      <c r="D1698" s="4" t="str">
        <f>IF(C1698="","",IFERROR(VLOOKUP(C1698,Saldo!$B$1:$C$9915,2,0),"CREAR EN SALDO"))</f>
        <v>RACOR UNION RECTA 10 MM OD</v>
      </c>
      <c r="F1698" s="10">
        <v>1</v>
      </c>
      <c r="G1698" s="4" t="s">
        <v>6608</v>
      </c>
    </row>
    <row r="1699" spans="2:7">
      <c r="B1699" s="14">
        <v>45807</v>
      </c>
      <c r="C1699" s="3" t="s">
        <v>4097</v>
      </c>
      <c r="D1699" s="4" t="str">
        <f>IF(C1699="","",IFERROR(VLOOKUP(C1699,Saldo!$B$1:$C$9915,2,0),"CREAR EN SALDO"))</f>
        <v>RACOR UNION CODO 10 MM OD</v>
      </c>
      <c r="F1699" s="10">
        <v>1</v>
      </c>
      <c r="G1699" s="4" t="s">
        <v>6608</v>
      </c>
    </row>
    <row r="1700" spans="2:7">
      <c r="B1700" s="14">
        <v>45807</v>
      </c>
      <c r="C1700" s="3" t="s">
        <v>4230</v>
      </c>
      <c r="D1700" s="4" t="str">
        <f>IF(C1700="","",IFERROR(VLOOKUP(C1700,Saldo!$B$1:$C$9915,2,0),"CREAR EN SALDO"))</f>
        <v>L7540L0003 L6412L0007 CONJUN CAMPAN MAND</v>
      </c>
      <c r="F1700" s="10">
        <v>1</v>
      </c>
      <c r="G1700" s="4" t="s">
        <v>6608</v>
      </c>
    </row>
    <row r="1701" spans="2:7">
      <c r="B1701" s="14">
        <v>45807</v>
      </c>
      <c r="C1701" s="3" t="s">
        <v>4107</v>
      </c>
      <c r="D1701" s="4" t="str">
        <f>IF(C1701="","",IFERROR(VLOOKUP(C1701,Saldo!$B$1:$C$9915,2,0),"CREAR EN SALDO"))</f>
        <v>RACOR UNION REDUCCION 6 A 4 MM OD</v>
      </c>
      <c r="F1701" s="10">
        <v>1</v>
      </c>
      <c r="G1701" s="4" t="s">
        <v>6608</v>
      </c>
    </row>
    <row r="1702" spans="2:7">
      <c r="B1702" s="14">
        <v>45807</v>
      </c>
      <c r="C1702" s="3" t="s">
        <v>3659</v>
      </c>
      <c r="D1702" s="4" t="str">
        <f>IF(C1702="","",IFERROR(VLOOKUP(C1702,Saldo!$B$1:$C$9915,2,0),"CREAR EN SALDO"))</f>
        <v>H0113DE057D0 FICHA PM57 Ver.ENET-X Rev.D</v>
      </c>
      <c r="F1702" s="10">
        <v>1</v>
      </c>
      <c r="G1702" s="4" t="s">
        <v>6608</v>
      </c>
    </row>
    <row r="1703" spans="2:7">
      <c r="B1703" s="14">
        <v>45807</v>
      </c>
      <c r="C1703" s="3" t="s">
        <v>5580</v>
      </c>
      <c r="D1703" s="4" t="str">
        <f>IF(C1703="","",IFERROR(VLOOKUP(C1703,Saldo!$B$1:$C$9915,2,0),"CREAR EN SALDO"))</f>
        <v>PISTOLA MANUAL 120V DG400</v>
      </c>
      <c r="F1703" s="10">
        <v>1</v>
      </c>
      <c r="G1703" s="4" t="s">
        <v>6608</v>
      </c>
    </row>
    <row r="1704" spans="2:7">
      <c r="B1704" s="14">
        <v>45807</v>
      </c>
      <c r="C1704" s="3" t="s">
        <v>4161</v>
      </c>
      <c r="D1704" s="4" t="str">
        <f>IF(C1704="","",IFERROR(VLOOKUP(C1704,Saldo!$B$1:$C$9915,2,0),"CREAR EN SALDO"))</f>
        <v>RACOR CODO ROSCA M5 X4 MM OD</v>
      </c>
      <c r="F1704" s="10">
        <v>2</v>
      </c>
      <c r="G1704" s="4" t="s">
        <v>6608</v>
      </c>
    </row>
    <row r="1705" spans="2:7">
      <c r="B1705" s="14">
        <v>45807</v>
      </c>
      <c r="C1705" s="3" t="s">
        <v>4614</v>
      </c>
      <c r="D1705" s="4" t="str">
        <f>IF(C1705="","",IFERROR(VLOOKUP(C1705,Saldo!$B$1:$C$9915,2,0),"CREAR EN SALDO"))</f>
        <v>TORNILLO HEX 8X100MM</v>
      </c>
      <c r="F1705" s="10">
        <v>1</v>
      </c>
      <c r="G1705" s="4" t="s">
        <v>6608</v>
      </c>
    </row>
    <row r="1706" spans="2:7">
      <c r="B1706" s="14">
        <v>45807</v>
      </c>
      <c r="C1706" s="3" t="s">
        <v>5585</v>
      </c>
      <c r="D1706" s="4" t="str">
        <f>IF(C1706="","",IFERROR(VLOOKUP(C1706,Saldo!$B$1:$C$9915,2,0),"CREAR EN SALDO"))</f>
        <v>LUBRICANTE PENETRANTE 3-36CRC</v>
      </c>
      <c r="F1706" s="10">
        <v>2</v>
      </c>
      <c r="G1706" s="4" t="s">
        <v>6608</v>
      </c>
    </row>
    <row r="1707" spans="2:7">
      <c r="B1707" s="14">
        <v>45807</v>
      </c>
      <c r="C1707" s="3" t="s">
        <v>3850</v>
      </c>
      <c r="D1707" s="4" t="str">
        <f>IF(C1707="","",IFERROR(VLOOKUP(C1707,Saldo!$B$1:$C$9915,2,0),"CREAR EN SALDO"))</f>
        <v>LOCT SUPER BONDER 451 5g</v>
      </c>
      <c r="F1707" s="10">
        <v>1</v>
      </c>
      <c r="G1707" s="4" t="s">
        <v>6608</v>
      </c>
    </row>
    <row r="1708" spans="2:7">
      <c r="B1708" s="14">
        <v>45807</v>
      </c>
      <c r="C1708" s="3" t="s">
        <v>5190</v>
      </c>
      <c r="D1708" s="4" t="str">
        <f>IF(C1708="","",IFERROR(VLOOKUP(C1708,Saldo!$B$1:$C$9915,2,0),"CREAR EN SALDO"))</f>
        <v>RACOR CODO 1/4-6 NPT</v>
      </c>
      <c r="F1708" s="10">
        <v>1</v>
      </c>
      <c r="G1708" s="4" t="s">
        <v>6608</v>
      </c>
    </row>
    <row r="1709" spans="2:7">
      <c r="B1709" s="14">
        <v>45807</v>
      </c>
      <c r="C1709" s="3" t="s">
        <v>3950</v>
      </c>
      <c r="D1709" s="4" t="str">
        <f>IF(C1709="","",IFERROR(VLOOKUP(C1709,Saldo!$B$1:$C$9915,2,0),"CREAR EN SALDO"))</f>
        <v>RACOR CODO 1/8 NPT-6MM OD</v>
      </c>
      <c r="F1709" s="10">
        <v>9</v>
      </c>
      <c r="G1709" s="4" t="s">
        <v>6608</v>
      </c>
    </row>
    <row r="1710" spans="2:7">
      <c r="B1710" s="14">
        <v>45807</v>
      </c>
      <c r="C1710" s="3" t="s">
        <v>5319</v>
      </c>
      <c r="D1710" s="4" t="str">
        <f>IF(C1710="","",IFERROR(VLOOKUP(C1710,Saldo!$B$1:$C$9915,2,0),"CREAR EN SALDO"))</f>
        <v>241302500 VALVULA DE 3 VIAS PNEUMAX</v>
      </c>
      <c r="F1710" s="10">
        <v>2</v>
      </c>
      <c r="G1710" s="4" t="s">
        <v>6608</v>
      </c>
    </row>
    <row r="1711" spans="2:7">
      <c r="B1711" s="14">
        <v>45807</v>
      </c>
      <c r="C1711" s="3" t="s">
        <v>6436</v>
      </c>
      <c r="D1711" s="4" t="str">
        <f>IF(C1711="","",IFERROR(VLOOKUP(C1711,Saldo!$B$1:$C$9915,2,0),"CREAR EN SALDO"))</f>
        <v>CREAR EN SALDO</v>
      </c>
      <c r="F1711" s="10">
        <v>5</v>
      </c>
      <c r="G1711" s="4" t="s">
        <v>6608</v>
      </c>
    </row>
    <row r="1712" spans="2:7">
      <c r="B1712" s="14">
        <v>45807</v>
      </c>
      <c r="C1712" s="3" t="s">
        <v>4292</v>
      </c>
      <c r="D1712" s="4" t="str">
        <f>IF(C1712="","",IFERROR(VLOOKUP(C1712,Saldo!$B$1:$C$9915,2,0),"CREAR EN SALDO"))</f>
        <v>TORNILLO BCC 6X35MM</v>
      </c>
      <c r="F1712" s="10">
        <v>15</v>
      </c>
      <c r="G1712" s="4" t="s">
        <v>6608</v>
      </c>
    </row>
    <row r="1713" spans="2:7">
      <c r="B1713" s="14">
        <v>45807</v>
      </c>
      <c r="C1713" s="3" t="s">
        <v>6471</v>
      </c>
      <c r="D1713" s="4" t="str">
        <f>IF(C1713="","",IFERROR(VLOOKUP(C1713,Saldo!$B$1:$C$9915,2,0),"CREAR EN SALDO"))</f>
        <v>CREAR EN SALDO</v>
      </c>
      <c r="F1713" s="10">
        <v>6</v>
      </c>
      <c r="G1713" s="4" t="s">
        <v>6608</v>
      </c>
    </row>
    <row r="1714" spans="2:7">
      <c r="B1714" s="14">
        <v>45807</v>
      </c>
      <c r="C1714" s="3" t="s">
        <v>5559</v>
      </c>
      <c r="D1714" s="4" t="str">
        <f>IF(C1714="","",IFERROR(VLOOKUP(C1714,Saldo!$B$1:$C$9915,2,0),"CREAR EN SALDO"))</f>
        <v>CONECTOR M12 5MTS 4H 164264 SCHMERSAL</v>
      </c>
      <c r="F1714" s="10">
        <v>1</v>
      </c>
      <c r="G1714" s="4" t="s">
        <v>6608</v>
      </c>
    </row>
    <row r="1715" spans="2:7">
      <c r="B1715" s="14">
        <v>45807</v>
      </c>
      <c r="C1715" s="3" t="s">
        <v>3633</v>
      </c>
      <c r="D1715" s="4" t="str">
        <f>IF(C1715="","",IFERROR(VLOOKUP(C1715,Saldo!$B$1:$C$9915,2,0),"CREAR EN SALDO"))</f>
        <v>2164A0075 SENSOR 1580.U</v>
      </c>
      <c r="F1715" s="10">
        <v>1</v>
      </c>
      <c r="G1715" s="4" t="s">
        <v>6608</v>
      </c>
    </row>
    <row r="1716" spans="2:7">
      <c r="B1716" s="14">
        <v>45807</v>
      </c>
      <c r="C1716" s="3" t="s">
        <v>3794</v>
      </c>
      <c r="D1716" s="4" t="str">
        <f>IF(C1716="","",IFERROR(VLOOKUP(C1716,Saldo!$B$1:$C$9915,2,0),"CREAR EN SALDO"))</f>
        <v>RACOR UNION CODO 4MM OD</v>
      </c>
      <c r="F1716" s="10">
        <v>1</v>
      </c>
      <c r="G1716" s="4" t="s">
        <v>6608</v>
      </c>
    </row>
    <row r="1717" spans="2:7">
      <c r="B1717" s="14">
        <v>45807</v>
      </c>
      <c r="C1717" s="3" t="s">
        <v>5576</v>
      </c>
      <c r="D1717" s="4" t="str">
        <f>IF(C1717="","",IFERROR(VLOOKUP(C1717,Saldo!$B$1:$C$9915,2,0),"CREAR EN SALDO"))</f>
        <v>CONTROL DE FLUJO 1/8X6MM</v>
      </c>
      <c r="F1717" s="10">
        <v>1</v>
      </c>
      <c r="G1717" s="4" t="s">
        <v>6608</v>
      </c>
    </row>
    <row r="1718" spans="2:7">
      <c r="B1718" s="14">
        <v>45807</v>
      </c>
      <c r="C1718" s="3" t="s">
        <v>3168</v>
      </c>
      <c r="D1718" s="4" t="str">
        <f>IF(C1718="","",IFERROR(VLOOKUP(C1718,Saldo!$B$1:$C$9915,2,0),"CREAR EN SALDO"))</f>
        <v>CINTA AISLANTE SUPER 33 SCOTCH MARCA 3M</v>
      </c>
      <c r="F1718" s="10">
        <v>2</v>
      </c>
      <c r="G1718" s="4" t="s">
        <v>6608</v>
      </c>
    </row>
    <row r="1719" spans="2:7">
      <c r="B1719" s="14">
        <v>45807</v>
      </c>
      <c r="C1719" s="3" t="s">
        <v>3179</v>
      </c>
      <c r="D1719" s="4" t="str">
        <f>IF(C1719="","",IFERROR(VLOOKUP(C1719,Saldo!$B$1:$C$9915,2,0),"CREAR EN SALDO"))</f>
        <v>MICROSUICHE REF 912-550</v>
      </c>
      <c r="F1719" s="10">
        <v>2</v>
      </c>
      <c r="G1719" s="4" t="s">
        <v>6608</v>
      </c>
    </row>
    <row r="1720" spans="2:7">
      <c r="B1720" s="14">
        <v>45814</v>
      </c>
      <c r="C1720" s="3" t="s">
        <v>648</v>
      </c>
      <c r="D1720" s="4" t="str">
        <f>IF(C1720="","",IFERROR(VLOOKUP(C1720,Saldo!$B$1:$C$9915,2,0),"CREAR EN SALDO"))</f>
        <v>CILINDRO 1261.25.200 A.M 2420A0081</v>
      </c>
      <c r="F1720" s="10">
        <v>1</v>
      </c>
      <c r="G1720" s="4" t="s">
        <v>6610</v>
      </c>
    </row>
    <row r="1721" spans="2:7">
      <c r="B1721" s="14">
        <v>45814</v>
      </c>
      <c r="C1721" s="3" t="s">
        <v>1171</v>
      </c>
      <c r="D1721" s="4" t="str">
        <f>IF(C1721="","",IFERROR(VLOOKUP(C1721,Saldo!$B$1:$C$9915,2,0),"CREAR EN SALDO"))</f>
        <v>750123360 GUARNICION O VINILO.ROVER</v>
      </c>
      <c r="F1721" s="10">
        <v>1</v>
      </c>
      <c r="G1721" s="4" t="s">
        <v>6610</v>
      </c>
    </row>
    <row r="1722" spans="2:7">
      <c r="B1722" s="14">
        <v>45814</v>
      </c>
      <c r="C1722" s="3" t="s">
        <v>1558</v>
      </c>
      <c r="D1722" s="4" t="str">
        <f>IF(C1722="","",IFERROR(VLOOKUP(C1722,Saldo!$B$1:$C$9915,2,0),"CREAR EN SALDO"))</f>
        <v>LENGUETA DE 8*7*40 302521000</v>
      </c>
      <c r="F1722" s="10">
        <v>1</v>
      </c>
      <c r="G1722" s="4" t="s">
        <v>6610</v>
      </c>
    </row>
    <row r="1723" spans="2:7">
      <c r="B1723" s="14">
        <v>45814</v>
      </c>
      <c r="C1723" s="3" t="s">
        <v>1790</v>
      </c>
      <c r="D1723" s="4" t="str">
        <f>IF(C1723="","",IFERROR(VLOOKUP(C1723,Saldo!$B$1:$C$9915,2,0),"CREAR EN SALDO"))</f>
        <v>ORING 17.17*1.7 ROVER1 (311001700)</v>
      </c>
      <c r="F1723" s="10">
        <v>1</v>
      </c>
      <c r="G1723" s="4" t="s">
        <v>6610</v>
      </c>
    </row>
    <row r="1724" spans="2:7">
      <c r="B1724" s="14">
        <v>45814</v>
      </c>
      <c r="C1724" s="3" t="s">
        <v>2274</v>
      </c>
      <c r="D1724" s="4" t="str">
        <f>IF(C1724="","",IFERROR(VLOOKUP(C1724,Saldo!$B$1:$C$9915,2,0),"CREAR EN SALDO"))</f>
        <v>RESORTE PARA CABEZAL (280105800) TEHCNO</v>
      </c>
      <c r="F1724" s="10">
        <v>2</v>
      </c>
      <c r="G1724" s="4" t="s">
        <v>6610</v>
      </c>
    </row>
    <row r="1725" spans="2:7">
      <c r="B1725" s="14">
        <v>45814</v>
      </c>
      <c r="C1725" s="3" t="s">
        <v>2339</v>
      </c>
      <c r="D1725" s="4" t="str">
        <f>IF(C1725="","",IFERROR(VLOOKUP(C1725,Saldo!$B$1:$C$9915,2,0),"CREAR EN SALDO"))</f>
        <v>RODAMIENTO 16006 Z/C3</v>
      </c>
      <c r="F1725" s="10">
        <v>2</v>
      </c>
      <c r="G1725" s="4" t="s">
        <v>6610</v>
      </c>
    </row>
    <row r="1726" spans="2:7">
      <c r="B1726" s="14">
        <v>45814</v>
      </c>
      <c r="C1726" s="3" t="s">
        <v>2379</v>
      </c>
      <c r="D1726" s="4" t="str">
        <f>IF(C1726="","",IFERROR(VLOOKUP(C1726,Saldo!$B$1:$C$9915,2,0),"CREAR EN SALDO"))</f>
        <v>RODAMIENTO 6000 2RS C3</v>
      </c>
      <c r="F1726" s="10">
        <v>3</v>
      </c>
      <c r="G1726" s="4" t="s">
        <v>6610</v>
      </c>
    </row>
    <row r="1727" spans="2:7">
      <c r="B1727" s="14">
        <v>45814</v>
      </c>
      <c r="C1727" s="3" t="s">
        <v>2383</v>
      </c>
      <c r="D1727" s="4" t="str">
        <f>IF(C1727="","",IFERROR(VLOOKUP(C1727,Saldo!$B$1:$C$9915,2,0),"CREAR EN SALDO"))</f>
        <v>RODAMIENTO 6000-ZZ</v>
      </c>
      <c r="F1727" s="10">
        <v>2</v>
      </c>
      <c r="G1727" s="4" t="s">
        <v>6610</v>
      </c>
    </row>
    <row r="1728" spans="2:7">
      <c r="B1728" s="14">
        <v>45814</v>
      </c>
      <c r="C1728" s="3" t="s">
        <v>2387</v>
      </c>
      <c r="D1728" s="4" t="str">
        <f>IF(C1728="","",IFERROR(VLOOKUP(C1728,Saldo!$B$1:$C$9915,2,0),"CREAR EN SALDO"))</f>
        <v>2903A0041 RODAMIENTO 6002 2RS–C3</v>
      </c>
      <c r="F1728" s="10">
        <v>1</v>
      </c>
      <c r="G1728" s="4" t="s">
        <v>6610</v>
      </c>
    </row>
    <row r="1729" spans="2:7">
      <c r="B1729" s="14">
        <v>45814</v>
      </c>
      <c r="C1729" s="3" t="s">
        <v>2391</v>
      </c>
      <c r="D1729" s="4" t="str">
        <f>IF(C1729="","",IFERROR(VLOOKUP(C1729,Saldo!$B$1:$C$9915,2,0),"CREAR EN SALDO"))</f>
        <v>RODAMIENTO 6004-2RS</v>
      </c>
      <c r="F1729" s="10">
        <v>1</v>
      </c>
      <c r="G1729" s="4" t="s">
        <v>6610</v>
      </c>
    </row>
    <row r="1730" spans="2:7">
      <c r="B1730" s="14">
        <v>45814</v>
      </c>
      <c r="C1730" s="3" t="s">
        <v>2407</v>
      </c>
      <c r="D1730" s="4" t="str">
        <f>IF(C1730="","",IFERROR(VLOOKUP(C1730,Saldo!$B$1:$C$9915,2,0),"CREAR EN SALDO"))</f>
        <v>RODAMIENTO 6006-2RS</v>
      </c>
      <c r="F1730" s="10">
        <v>1</v>
      </c>
      <c r="G1730" s="4" t="s">
        <v>6610</v>
      </c>
    </row>
    <row r="1731" spans="2:7">
      <c r="B1731" s="14">
        <v>45814</v>
      </c>
      <c r="C1731" s="3" t="s">
        <v>3076</v>
      </c>
      <c r="D1731" s="4" t="str">
        <f>IF(C1731="","",IFERROR(VLOOKUP(C1731,Saldo!$B$1:$C$9915,2,0),"CREAR EN SALDO"))</f>
        <v>MANGUERA POLIURETANO COBRIZADA. DE 8"</v>
      </c>
      <c r="F1731" s="10">
        <v>4</v>
      </c>
      <c r="G1731" s="4" t="s">
        <v>6610</v>
      </c>
    </row>
    <row r="1732" spans="2:7">
      <c r="B1732" s="14">
        <v>45814</v>
      </c>
      <c r="C1732" s="3" t="s">
        <v>3121</v>
      </c>
      <c r="D1732" s="4" t="str">
        <f>IF(C1732="","",IFERROR(VLOOKUP(C1732,Saldo!$B$1:$C$9915,2,0),"CREAR EN SALDO"))</f>
        <v>RODAMIENTO 6005 2RS C3</v>
      </c>
      <c r="F1732" s="10">
        <v>4</v>
      </c>
      <c r="G1732" s="4" t="s">
        <v>6610</v>
      </c>
    </row>
    <row r="1733" spans="2:7">
      <c r="B1733" s="14">
        <v>45814</v>
      </c>
      <c r="C1733" s="3" t="s">
        <v>5657</v>
      </c>
      <c r="D1733" s="4" t="str">
        <f>IF(C1733="","",IFERROR(VLOOKUP(C1733,Saldo!$B$1:$C$9915,2,0),"CREAR EN SALDO"))</f>
        <v>CONTROL FLUJO  1/8 X 8MM OD</v>
      </c>
      <c r="F1733" s="10">
        <v>1</v>
      </c>
      <c r="G1733" s="4" t="s">
        <v>6610</v>
      </c>
    </row>
    <row r="1734" spans="2:7">
      <c r="B1734" s="14">
        <v>45814</v>
      </c>
      <c r="C1734" s="3" t="s">
        <v>3168</v>
      </c>
      <c r="D1734" s="4" t="str">
        <f>IF(C1734="","",IFERROR(VLOOKUP(C1734,Saldo!$B$1:$C$9915,2,0),"CREAR EN SALDO"))</f>
        <v>CINTA AISLANTE SUPER 33 SCOTCH MARCA 3M</v>
      </c>
      <c r="F1734" s="10">
        <v>2</v>
      </c>
      <c r="G1734" s="4" t="s">
        <v>6610</v>
      </c>
    </row>
    <row r="1735" spans="2:7">
      <c r="B1735" s="14">
        <v>45814</v>
      </c>
      <c r="C1735" s="3" t="s">
        <v>3386</v>
      </c>
      <c r="D1735" s="4" t="str">
        <f>IF(C1735="","",IFERROR(VLOOKUP(C1735,Saldo!$B$1:$C$9915,2,0),"CREAR EN SALDO"))</f>
        <v>2914A2082 PATTINO LARGO 20/40 – INA.</v>
      </c>
      <c r="F1735" s="10">
        <v>1</v>
      </c>
      <c r="G1735" s="4" t="s">
        <v>6610</v>
      </c>
    </row>
    <row r="1736" spans="2:7">
      <c r="B1736" s="14">
        <v>45814</v>
      </c>
      <c r="C1736" s="3" t="s">
        <v>3443</v>
      </c>
      <c r="D1736" s="4" t="str">
        <f>IF(C1736="","",IFERROR(VLOOKUP(C1736,Saldo!$B$1:$C$9915,2,0),"CREAR EN SALDO"))</f>
        <v>CONTACTOR 3RH2911-1HA11</v>
      </c>
      <c r="F1736" s="10">
        <v>1</v>
      </c>
      <c r="G1736" s="4" t="s">
        <v>6610</v>
      </c>
    </row>
    <row r="1737" spans="2:7">
      <c r="B1737" s="14">
        <v>45814</v>
      </c>
      <c r="C1737" s="3" t="s">
        <v>3646</v>
      </c>
      <c r="D1737" s="4" t="str">
        <f>IF(C1737="","",IFERROR(VLOOKUP(C1737,Saldo!$B$1:$C$9915,2,0),"CREAR EN SALDO"))</f>
        <v>0814A1488 HOJA</v>
      </c>
      <c r="F1737" s="10">
        <v>1</v>
      </c>
      <c r="G1737" s="4" t="s">
        <v>6610</v>
      </c>
    </row>
    <row r="1738" spans="2:7">
      <c r="B1738" s="14">
        <v>45814</v>
      </c>
      <c r="C1738" s="3" t="s">
        <v>3673</v>
      </c>
      <c r="D1738" s="4" t="str">
        <f>IF(C1738="","",IFERROR(VLOOKUP(C1738,Saldo!$B$1:$C$9915,2,0),"CREAR EN SALDO"))</f>
        <v>TUERCA SEGURIDAD  M12</v>
      </c>
      <c r="F1738" s="10">
        <v>4</v>
      </c>
      <c r="G1738" s="4" t="s">
        <v>6610</v>
      </c>
    </row>
    <row r="1739" spans="2:7">
      <c r="B1739" s="14">
        <v>45814</v>
      </c>
      <c r="C1739" s="3" t="s">
        <v>3684</v>
      </c>
      <c r="D1739" s="4" t="str">
        <f>IF(C1739="","",IFERROR(VLOOKUP(C1739,Saldo!$B$1:$C$9915,2,0),"CREAR EN SALDO"))</f>
        <v>2925A0068 MAN.DE BOLAS 0658-255-76</v>
      </c>
      <c r="F1739" s="10">
        <v>4</v>
      </c>
      <c r="G1739" s="4" t="s">
        <v>6610</v>
      </c>
    </row>
    <row r="1740" spans="2:7">
      <c r="B1740" s="14">
        <v>45814</v>
      </c>
      <c r="C1740" s="3" t="s">
        <v>3789</v>
      </c>
      <c r="D1740" s="4" t="str">
        <f>IF(C1740="","",IFERROR(VLOOKUP(C1740,Saldo!$B$1:$C$9915,2,0),"CREAR EN SALDO"))</f>
        <v>CCB2A50033-PULSADOR INCREM REV=1000 ANT</v>
      </c>
      <c r="F1740" s="10">
        <v>1</v>
      </c>
      <c r="G1740" s="4" t="s">
        <v>6610</v>
      </c>
    </row>
    <row r="1741" spans="2:7">
      <c r="B1741" s="14">
        <v>45814</v>
      </c>
      <c r="C1741" s="3" t="s">
        <v>3797</v>
      </c>
      <c r="D1741" s="4" t="str">
        <f>IF(C1741="","",IFERROR(VLOOKUP(C1741,Saldo!$B$1:$C$9915,2,0),"CREAR EN SALDO"))</f>
        <v>RACOR RECTO 1/8 NPT- 4MM OD</v>
      </c>
      <c r="F1741" s="10">
        <v>2</v>
      </c>
      <c r="G1741" s="4" t="s">
        <v>6610</v>
      </c>
    </row>
    <row r="1742" spans="2:7">
      <c r="B1742" s="14">
        <v>45814</v>
      </c>
      <c r="C1742" s="3" t="s">
        <v>3803</v>
      </c>
      <c r="D1742" s="4" t="str">
        <f>IF(C1742="","",IFERROR(VLOOKUP(C1742,Saldo!$B$1:$C$9915,2,0),"CREAR EN SALDO"))</f>
        <v>RACOR UNION RECTO 6MM OD</v>
      </c>
      <c r="F1742" s="10">
        <v>1</v>
      </c>
      <c r="G1742" s="4" t="s">
        <v>6610</v>
      </c>
    </row>
    <row r="1743" spans="2:7">
      <c r="B1743" s="14">
        <v>45814</v>
      </c>
      <c r="C1743" s="3" t="s">
        <v>3806</v>
      </c>
      <c r="D1743" s="4" t="str">
        <f>IF(C1743="","",IFERROR(VLOOKUP(C1743,Saldo!$B$1:$C$9915,2,0),"CREAR EN SALDO"))</f>
        <v>RACOR UNION T 6MM OD</v>
      </c>
      <c r="F1743" s="10">
        <v>1</v>
      </c>
      <c r="G1743" s="4" t="s">
        <v>6610</v>
      </c>
    </row>
    <row r="1744" spans="2:7">
      <c r="B1744" s="14">
        <v>45814</v>
      </c>
      <c r="C1744" s="3" t="s">
        <v>3828</v>
      </c>
      <c r="D1744" s="4" t="str">
        <f>IF(C1744="","",IFERROR(VLOOKUP(C1744,Saldo!$B$1:$C$9915,2,0),"CREAR EN SALDO"))</f>
        <v>CANDADO YALE 110-50</v>
      </c>
      <c r="F1744" s="10">
        <v>1</v>
      </c>
      <c r="G1744" s="4" t="s">
        <v>6610</v>
      </c>
    </row>
    <row r="1745" spans="2:7">
      <c r="B1745" s="14">
        <v>45814</v>
      </c>
      <c r="C1745" s="3" t="s">
        <v>3835</v>
      </c>
      <c r="D1745" s="4" t="str">
        <f>IF(C1745="","",IFERROR(VLOOKUP(C1745,Saldo!$B$1:$C$9915,2,0),"CREAR EN SALDO"))</f>
        <v>AMARRA PLASTICA 15CM T6 BLANCA</v>
      </c>
      <c r="F1745" s="10">
        <v>45</v>
      </c>
      <c r="G1745" s="4" t="s">
        <v>6610</v>
      </c>
    </row>
    <row r="1746" spans="2:7">
      <c r="B1746" s="14">
        <v>45814</v>
      </c>
      <c r="C1746" s="3" t="s">
        <v>3838</v>
      </c>
      <c r="D1746" s="4" t="str">
        <f>IF(C1746="","",IFERROR(VLOOKUP(C1746,Saldo!$B$1:$C$9915,2,0),"CREAR EN SALDO"))</f>
        <v>AMARRA PLASTICA 20CM T8 BLANCA</v>
      </c>
      <c r="F1746" s="10">
        <v>8</v>
      </c>
      <c r="G1746" s="4" t="s">
        <v>6610</v>
      </c>
    </row>
    <row r="1747" spans="2:7">
      <c r="B1747" s="14">
        <v>45814</v>
      </c>
      <c r="C1747" s="3" t="s">
        <v>3841</v>
      </c>
      <c r="D1747" s="4" t="str">
        <f>IF(C1747="","",IFERROR(VLOOKUP(C1747,Saldo!$B$1:$C$9915,2,0),"CREAR EN SALDO"))</f>
        <v>AMARRA PLASTICA 25CM T10 BLANCA</v>
      </c>
      <c r="F1747" s="10">
        <v>12</v>
      </c>
      <c r="G1747" s="4" t="s">
        <v>6610</v>
      </c>
    </row>
    <row r="1748" spans="2:7">
      <c r="B1748" s="14">
        <v>45814</v>
      </c>
      <c r="C1748" s="3" t="s">
        <v>3846</v>
      </c>
      <c r="D1748" s="4" t="str">
        <f>IF(C1748="","",IFERROR(VLOOKUP(C1748,Saldo!$B$1:$C$9915,2,0),"CREAR EN SALDO"))</f>
        <v>AMARRA PLASTICA 82CM T32 BLANCA</v>
      </c>
      <c r="F1748" s="10">
        <v>4</v>
      </c>
      <c r="G1748" s="4" t="s">
        <v>6610</v>
      </c>
    </row>
    <row r="1749" spans="2:7">
      <c r="B1749" s="14">
        <v>45814</v>
      </c>
      <c r="C1749" s="3" t="s">
        <v>3850</v>
      </c>
      <c r="D1749" s="4" t="str">
        <f>IF(C1749="","",IFERROR(VLOOKUP(C1749,Saldo!$B$1:$C$9915,2,0),"CREAR EN SALDO"))</f>
        <v>LOCT SUPER BONDER 451 5g</v>
      </c>
      <c r="F1749" s="10">
        <v>1</v>
      </c>
      <c r="G1749" s="4" t="s">
        <v>6610</v>
      </c>
    </row>
    <row r="1750" spans="2:7">
      <c r="B1750" s="14">
        <v>45814</v>
      </c>
      <c r="C1750" s="3" t="s">
        <v>3935</v>
      </c>
      <c r="D1750" s="4" t="str">
        <f>IF(C1750="","",IFERROR(VLOOKUP(C1750,Saldo!$B$1:$C$9915,2,0),"CREAR EN SALDO"))</f>
        <v>RACOR UNION CODO 8MM OD</v>
      </c>
      <c r="F1750" s="10">
        <v>1</v>
      </c>
      <c r="G1750" s="4" t="s">
        <v>6610</v>
      </c>
    </row>
    <row r="1751" spans="2:7">
      <c r="B1751" s="14">
        <v>45814</v>
      </c>
      <c r="C1751" s="3" t="s">
        <v>3950</v>
      </c>
      <c r="D1751" s="4" t="str">
        <f>IF(C1751="","",IFERROR(VLOOKUP(C1751,Saldo!$B$1:$C$9915,2,0),"CREAR EN SALDO"))</f>
        <v>RACOR CODO 1/8 NPT-6MM OD</v>
      </c>
      <c r="F1751" s="10">
        <v>1</v>
      </c>
      <c r="G1751" s="4" t="s">
        <v>6610</v>
      </c>
    </row>
    <row r="1752" spans="2:7">
      <c r="B1752" s="14">
        <v>45814</v>
      </c>
      <c r="C1752" s="3" t="s">
        <v>3953</v>
      </c>
      <c r="D1752" s="4" t="str">
        <f>IF(C1752="","",IFERROR(VLOOKUP(C1752,Saldo!$B$1:$C$9915,2,0),"CREAR EN SALDO"))</f>
        <v>RACOR RECTO 1/4-8MM OD METALICO</v>
      </c>
      <c r="F1752" s="10">
        <v>1</v>
      </c>
      <c r="G1752" s="4" t="s">
        <v>6610</v>
      </c>
    </row>
    <row r="1753" spans="2:7">
      <c r="B1753" s="14">
        <v>45814</v>
      </c>
      <c r="C1753" s="3" t="s">
        <v>6484</v>
      </c>
      <c r="D1753" s="4" t="str">
        <f>IF(C1753="","",IFERROR(VLOOKUP(C1753,Saldo!$B$1:$C$9915,2,0),"CREAR EN SALDO"))</f>
        <v>CREAR EN SALDO</v>
      </c>
      <c r="F1753" s="10">
        <v>3</v>
      </c>
      <c r="G1753" s="4" t="s">
        <v>6610</v>
      </c>
    </row>
    <row r="1754" spans="2:7">
      <c r="B1754" s="14">
        <v>45814</v>
      </c>
      <c r="C1754" s="3" t="s">
        <v>4002</v>
      </c>
      <c r="D1754" s="4" t="str">
        <f>IF(C1754="","",IFERROR(VLOOKUP(C1754,Saldo!$B$1:$C$9915,2,0),"CREAR EN SALDO"))</f>
        <v>LOCT SILICONA 596 RTV ROJA 50ml</v>
      </c>
      <c r="F1754" s="10">
        <v>1</v>
      </c>
      <c r="G1754" s="4" t="s">
        <v>6610</v>
      </c>
    </row>
    <row r="1755" spans="2:7">
      <c r="B1755" s="14">
        <v>45814</v>
      </c>
      <c r="C1755" s="3" t="s">
        <v>4042</v>
      </c>
      <c r="D1755" s="4" t="str">
        <f>IF(C1755="","",IFERROR(VLOOKUP(C1755,Saldo!$B$1:$C$9915,2,0),"CREAR EN SALDO"))</f>
        <v>292101300 BALIN 12MM.ROVER</v>
      </c>
      <c r="F1755" s="10">
        <v>1</v>
      </c>
      <c r="G1755" s="4" t="s">
        <v>6610</v>
      </c>
    </row>
    <row r="1756" spans="2:7">
      <c r="B1756" s="14">
        <v>45814</v>
      </c>
      <c r="C1756" s="3" t="s">
        <v>4107</v>
      </c>
      <c r="D1756" s="4" t="str">
        <f>IF(C1756="","",IFERROR(VLOOKUP(C1756,Saldo!$B$1:$C$9915,2,0),"CREAR EN SALDO"))</f>
        <v>RACOR UNION REDUCCION 6 A 4 MM OD</v>
      </c>
      <c r="F1756" s="10">
        <v>2</v>
      </c>
      <c r="G1756" s="4" t="s">
        <v>6610</v>
      </c>
    </row>
    <row r="1757" spans="2:7">
      <c r="B1757" s="14">
        <v>45814</v>
      </c>
      <c r="C1757" s="3" t="s">
        <v>4122</v>
      </c>
      <c r="D1757" s="4" t="str">
        <f>IF(C1757="","",IFERROR(VLOOKUP(C1757,Saldo!$B$1:$C$9915,2,0),"CREAR EN SALDO"))</f>
        <v>2904A0031 RODAMIETO 7006 A5 P3.SELCO</v>
      </c>
      <c r="F1757" s="10">
        <v>2</v>
      </c>
      <c r="G1757" s="4" t="s">
        <v>6610</v>
      </c>
    </row>
    <row r="1758" spans="2:7">
      <c r="B1758" s="14">
        <v>45814</v>
      </c>
      <c r="C1758" s="3" t="s">
        <v>4158</v>
      </c>
      <c r="D1758" s="4" t="str">
        <f>IF(C1758="","",IFERROR(VLOOKUP(C1758,Saldo!$B$1:$C$9915,2,0),"CREAR EN SALDO"))</f>
        <v>RACOR RECTO ROSCA M5 X4 MM OD</v>
      </c>
      <c r="F1758" s="10">
        <v>1</v>
      </c>
      <c r="G1758" s="4" t="s">
        <v>6610</v>
      </c>
    </row>
    <row r="1759" spans="2:7">
      <c r="B1759" s="14">
        <v>45814</v>
      </c>
      <c r="C1759" s="3" t="s">
        <v>4161</v>
      </c>
      <c r="D1759" s="4" t="str">
        <f>IF(C1759="","",IFERROR(VLOOKUP(C1759,Saldo!$B$1:$C$9915,2,0),"CREAR EN SALDO"))</f>
        <v>RACOR CODO ROSCA M5 X4 MM OD</v>
      </c>
      <c r="F1759" s="10">
        <v>1</v>
      </c>
      <c r="G1759" s="4" t="s">
        <v>6610</v>
      </c>
    </row>
    <row r="1760" spans="2:7">
      <c r="B1760" s="14">
        <v>45814</v>
      </c>
      <c r="C1760" s="3" t="s">
        <v>4202</v>
      </c>
      <c r="D1760" s="4" t="str">
        <f>IF(C1760="","",IFERROR(VLOOKUP(C1760,Saldo!$B$1:$C$9915,2,0),"CREAR EN SALDO"))</f>
        <v>RACOR CODO 1/8X8MM NPT OD</v>
      </c>
      <c r="F1760" s="10">
        <v>1</v>
      </c>
      <c r="G1760" s="4" t="s">
        <v>6610</v>
      </c>
    </row>
    <row r="1761" spans="2:7">
      <c r="B1761" s="14">
        <v>45814</v>
      </c>
      <c r="C1761" s="3" t="s">
        <v>4228</v>
      </c>
      <c r="D1761" s="4" t="str">
        <f>IF(C1761="","",IFERROR(VLOOKUP(C1761,Saldo!$B$1:$C$9915,2,0),"CREAR EN SALDO"))</f>
        <v>LUBRICANTE CRC GRAFITO MOLIBDENO 430ml</v>
      </c>
      <c r="F1761" s="10">
        <v>2</v>
      </c>
      <c r="G1761" s="4" t="s">
        <v>6610</v>
      </c>
    </row>
    <row r="1762" spans="2:7">
      <c r="B1762" s="14">
        <v>45814</v>
      </c>
      <c r="C1762" s="3" t="s">
        <v>6611</v>
      </c>
      <c r="D1762" s="4" t="str">
        <f>IF(C1762="","",IFERROR(VLOOKUP(C1762,Saldo!$B$1:$C$9915,2,0),"CREAR EN SALDO"))</f>
        <v>CREAR EN SALDO</v>
      </c>
      <c r="F1762" s="10">
        <v>2</v>
      </c>
      <c r="G1762" s="4" t="s">
        <v>6610</v>
      </c>
    </row>
    <row r="1763" spans="2:7">
      <c r="B1763" s="14">
        <v>45814</v>
      </c>
      <c r="C1763" s="3" t="s">
        <v>4264</v>
      </c>
      <c r="D1763" s="4" t="str">
        <f>IF(C1763="","",IFERROR(VLOOKUP(C1763,Saldo!$B$1:$C$9915,2,0),"CREAR EN SALDO"))</f>
        <v>TORNILLO BCC 4X20MM</v>
      </c>
      <c r="F1763" s="10">
        <v>7</v>
      </c>
      <c r="G1763" s="4" t="s">
        <v>6610</v>
      </c>
    </row>
    <row r="1764" spans="2:7">
      <c r="B1764" s="14">
        <v>45814</v>
      </c>
      <c r="C1764" s="3" t="s">
        <v>4280</v>
      </c>
      <c r="D1764" s="4" t="str">
        <f>IF(C1764="","",IFERROR(VLOOKUP(C1764,Saldo!$B$1:$C$9915,2,0),"CREAR EN SALDO"))</f>
        <v>TORNILLO BCC 5X25MM</v>
      </c>
      <c r="F1764" s="10">
        <v>2</v>
      </c>
      <c r="G1764" s="4" t="s">
        <v>6610</v>
      </c>
    </row>
    <row r="1765" spans="2:7">
      <c r="B1765" s="14">
        <v>45814</v>
      </c>
      <c r="C1765" s="3" t="s">
        <v>4288</v>
      </c>
      <c r="D1765" s="4" t="str">
        <f>IF(C1765="","",IFERROR(VLOOKUP(C1765,Saldo!$B$1:$C$9915,2,0),"CREAR EN SALDO"))</f>
        <v>TORNILLO BCC 5X45MM</v>
      </c>
      <c r="F1765" s="10">
        <v>2</v>
      </c>
      <c r="G1765" s="4" t="s">
        <v>6610</v>
      </c>
    </row>
    <row r="1766" spans="2:7">
      <c r="B1766" s="14">
        <v>45814</v>
      </c>
      <c r="C1766" s="3" t="s">
        <v>4290</v>
      </c>
      <c r="D1766" s="4" t="str">
        <f>IF(C1766="","",IFERROR(VLOOKUP(C1766,Saldo!$B$1:$C$9915,2,0),"CREAR EN SALDO"))</f>
        <v>TORNILLO BCC 5X60MM</v>
      </c>
      <c r="F1766" s="10">
        <v>4</v>
      </c>
      <c r="G1766" s="4" t="s">
        <v>6610</v>
      </c>
    </row>
    <row r="1767" spans="2:7">
      <c r="B1767" s="14">
        <v>45814</v>
      </c>
      <c r="C1767" s="3" t="s">
        <v>6612</v>
      </c>
      <c r="D1767" s="4" t="str">
        <f>IF(C1767="","",IFERROR(VLOOKUP(C1767,Saldo!$B$1:$C$9915,2,0),"CREAR EN SALDO"))</f>
        <v>CREAR EN SALDO</v>
      </c>
      <c r="F1767" s="10">
        <v>5</v>
      </c>
      <c r="G1767" s="4" t="s">
        <v>6610</v>
      </c>
    </row>
    <row r="1768" spans="2:7">
      <c r="B1768" s="14">
        <v>45814</v>
      </c>
      <c r="C1768" s="3" t="s">
        <v>6473</v>
      </c>
      <c r="D1768" s="4" t="str">
        <f>IF(C1768="","",IFERROR(VLOOKUP(C1768,Saldo!$B$1:$C$9915,2,0),"CREAR EN SALDO"))</f>
        <v>CREAR EN SALDO</v>
      </c>
      <c r="F1768" s="10">
        <v>1</v>
      </c>
      <c r="G1768" s="4" t="s">
        <v>6610</v>
      </c>
    </row>
    <row r="1769" spans="2:7">
      <c r="B1769" s="14">
        <v>45814</v>
      </c>
      <c r="C1769" s="3" t="s">
        <v>6448</v>
      </c>
      <c r="D1769" s="4" t="str">
        <f>IF(C1769="","",IFERROR(VLOOKUP(C1769,Saldo!$B$1:$C$9915,2,0),"CREAR EN SALDO"))</f>
        <v>CREAR EN SALDO</v>
      </c>
      <c r="F1769" s="10">
        <v>1</v>
      </c>
      <c r="G1769" s="4" t="s">
        <v>6610</v>
      </c>
    </row>
    <row r="1770" spans="2:7">
      <c r="B1770" s="14">
        <v>45814</v>
      </c>
      <c r="C1770" s="3" t="s">
        <v>4376</v>
      </c>
      <c r="D1770" s="4" t="str">
        <f>IF(C1770="","",IFERROR(VLOOKUP(C1770,Saldo!$B$1:$C$9915,2,0),"CREAR EN SALDO"))</f>
        <v>TUERCA HEX 6.6 M10-1.5</v>
      </c>
      <c r="F1770" s="10">
        <v>1</v>
      </c>
      <c r="G1770" s="4" t="s">
        <v>6610</v>
      </c>
    </row>
    <row r="1771" spans="2:7">
      <c r="B1771" s="14">
        <v>45814</v>
      </c>
      <c r="C1771" s="3" t="s">
        <v>4388</v>
      </c>
      <c r="D1771" s="4" t="str">
        <f>IF(C1771="","",IFERROR(VLOOKUP(C1771,Saldo!$B$1:$C$9915,2,0),"CREAR EN SALDO"))</f>
        <v>TUERCA SEGURIDAD  M5</v>
      </c>
      <c r="F1771" s="10">
        <v>4</v>
      </c>
      <c r="G1771" s="4" t="s">
        <v>6610</v>
      </c>
    </row>
    <row r="1772" spans="2:7">
      <c r="B1772" s="14">
        <v>45814</v>
      </c>
      <c r="C1772" s="3" t="s">
        <v>4390</v>
      </c>
      <c r="D1772" s="4" t="str">
        <f>IF(C1772="","",IFERROR(VLOOKUP(C1772,Saldo!$B$1:$C$9915,2,0),"CREAR EN SALDO"))</f>
        <v>TUERCA SEGURIDAD  M6</v>
      </c>
      <c r="F1772" s="10">
        <v>1</v>
      </c>
      <c r="G1772" s="4" t="s">
        <v>6610</v>
      </c>
    </row>
    <row r="1773" spans="2:7">
      <c r="B1773" s="14">
        <v>45814</v>
      </c>
      <c r="C1773" s="3" t="s">
        <v>4435</v>
      </c>
      <c r="D1773" s="4" t="str">
        <f>IF(C1773="","",IFERROR(VLOOKUP(C1773,Saldo!$B$1:$C$9915,2,0),"CREAR EN SALDO"))</f>
        <v>VALVULA DE PASO 6 MM OD</v>
      </c>
      <c r="F1773" s="10">
        <v>1</v>
      </c>
      <c r="G1773" s="4" t="s">
        <v>6610</v>
      </c>
    </row>
    <row r="1774" spans="2:7">
      <c r="B1774" s="14">
        <v>45814</v>
      </c>
      <c r="C1774" s="3" t="s">
        <v>4439</v>
      </c>
      <c r="D1774" s="4" t="str">
        <f>IF(C1774="","",IFERROR(VLOOKUP(C1774,Saldo!$B$1:$C$9915,2,0),"CREAR EN SALDO"))</f>
        <v>VALVULA DE PASO 10 MM OD</v>
      </c>
      <c r="F1774" s="10">
        <v>2</v>
      </c>
      <c r="G1774" s="4" t="s">
        <v>6610</v>
      </c>
    </row>
    <row r="1775" spans="2:7">
      <c r="B1775" s="14">
        <v>45814</v>
      </c>
      <c r="C1775" s="3" t="s">
        <v>6613</v>
      </c>
      <c r="D1775" s="4" t="str">
        <f>IF(C1775="","",IFERROR(VLOOKUP(C1775,Saldo!$B$1:$C$9915,2,0),"CREAR EN SALDO"))</f>
        <v>CREAR EN SALDO</v>
      </c>
      <c r="F1775" s="10">
        <v>1</v>
      </c>
      <c r="G1775" s="4" t="s">
        <v>6610</v>
      </c>
    </row>
    <row r="1776" spans="2:7">
      <c r="B1776" s="14">
        <v>45814</v>
      </c>
      <c r="C1776" s="3" t="s">
        <v>4544</v>
      </c>
      <c r="D1776" s="4" t="str">
        <f>IF(C1776="","",IFERROR(VLOOKUP(C1776,Saldo!$B$1:$C$9915,2,0),"CREAR EN SALDO"))</f>
        <v>L9750240541 CONJUNTO RUED LADO OPU ENCOD</v>
      </c>
      <c r="F1776" s="10">
        <v>2</v>
      </c>
      <c r="G1776" s="4" t="s">
        <v>6610</v>
      </c>
    </row>
    <row r="1777" spans="2:7">
      <c r="B1777" s="14">
        <v>45814</v>
      </c>
      <c r="C1777" s="3" t="s">
        <v>4593</v>
      </c>
      <c r="D1777" s="4" t="str">
        <f>IF(C1777="","",IFERROR(VLOOKUP(C1777,Saldo!$B$1:$C$9915,2,0),"CREAR EN SALDO"))</f>
        <v>ARANDELA PLANA 8.4X30X1.5MM DIN 522</v>
      </c>
      <c r="F1777" s="10">
        <v>8</v>
      </c>
      <c r="G1777" s="4" t="s">
        <v>6610</v>
      </c>
    </row>
    <row r="1778" spans="2:7">
      <c r="B1778" s="14">
        <v>45814</v>
      </c>
      <c r="C1778" s="3" t="s">
        <v>6430</v>
      </c>
      <c r="D1778" s="4" t="str">
        <f>IF(C1778="","",IFERROR(VLOOKUP(C1778,Saldo!$B$1:$C$9915,2,0),"CREAR EN SALDO"))</f>
        <v>CREAR EN SALDO</v>
      </c>
      <c r="F1778" s="10">
        <v>1</v>
      </c>
      <c r="G1778" s="4" t="s">
        <v>6610</v>
      </c>
    </row>
    <row r="1779" spans="2:7">
      <c r="B1779" s="14">
        <v>45814</v>
      </c>
      <c r="C1779" s="3" t="s">
        <v>4621</v>
      </c>
      <c r="D1779" s="4" t="str">
        <f>IF(C1779="","",IFERROR(VLOOKUP(C1779,Saldo!$B$1:$C$9915,2,0),"CREAR EN SALDO"))</f>
        <v>PUNTAS PHILLI #2 1/4*2</v>
      </c>
      <c r="F1779" s="10">
        <v>2</v>
      </c>
      <c r="G1779" s="4" t="s">
        <v>6610</v>
      </c>
    </row>
    <row r="1780" spans="2:7">
      <c r="B1780" s="14">
        <v>45814</v>
      </c>
      <c r="C1780" s="3" t="s">
        <v>4669</v>
      </c>
      <c r="D1780" s="4" t="str">
        <f>IF(C1780="","",IFERROR(VLOOKUP(C1780,Saldo!$B$1:$C$9915,2,0),"CREAR EN SALDO"))</f>
        <v>FILTROREGULADOR 1/4 MINI CON MANOMETRO</v>
      </c>
      <c r="F1780" s="10">
        <v>1</v>
      </c>
      <c r="G1780" s="4" t="s">
        <v>6610</v>
      </c>
    </row>
    <row r="1781" spans="2:7">
      <c r="B1781" s="14">
        <v>45814</v>
      </c>
      <c r="C1781" s="3" t="s">
        <v>4671</v>
      </c>
      <c r="D1781" s="4" t="str">
        <f>IF(C1781="","",IFERROR(VLOOKUP(C1781,Saldo!$B$1:$C$9915,2,0),"CREAR EN SALDO"))</f>
        <v>N0914N0136 N0914N0033 BARRA FUSION COLA</v>
      </c>
      <c r="F1781" s="10">
        <v>1</v>
      </c>
      <c r="G1781" s="4" t="s">
        <v>6610</v>
      </c>
    </row>
    <row r="1782" spans="2:7">
      <c r="B1782" s="14">
        <v>45814</v>
      </c>
      <c r="C1782" s="3" t="s">
        <v>4796</v>
      </c>
      <c r="D1782" s="4" t="str">
        <f>IF(C1782="","",IFERROR(VLOOKUP(C1782,Saldo!$B$1:$C$9915,2,0),"CREAR EN SALDO"))</f>
        <v>TRABAROSCAS MEDIA RESIST LOC 271-15ML</v>
      </c>
      <c r="F1782" s="10">
        <v>1</v>
      </c>
      <c r="G1782" s="4" t="s">
        <v>6610</v>
      </c>
    </row>
    <row r="1783" spans="2:7">
      <c r="B1783" s="14">
        <v>45814</v>
      </c>
      <c r="C1783" s="3" t="s">
        <v>4817</v>
      </c>
      <c r="D1783" s="4" t="str">
        <f>IF(C1783="","",IFERROR(VLOOKUP(C1783,Saldo!$B$1:$C$9915,2,0),"CREAR EN SALDO"))</f>
        <v>4-035-01-0371 CILINDRO 25X23MM ISO 6432</v>
      </c>
      <c r="F1783" s="10">
        <v>1</v>
      </c>
      <c r="G1783" s="4" t="s">
        <v>6610</v>
      </c>
    </row>
    <row r="1784" spans="2:7">
      <c r="B1784" s="14">
        <v>45814</v>
      </c>
      <c r="C1784" s="3" t="s">
        <v>5066</v>
      </c>
      <c r="D1784" s="4" t="str">
        <f>IF(C1784="","",IFERROR(VLOOKUP(C1784,Saldo!$B$1:$C$9915,2,0),"CREAR EN SALDO"))</f>
        <v>HOJA DE SEGUETA NICHOLSON 18D</v>
      </c>
      <c r="F1784" s="10">
        <v>1</v>
      </c>
      <c r="G1784" s="4" t="s">
        <v>6610</v>
      </c>
    </row>
    <row r="1785" spans="2:7">
      <c r="B1785" s="14">
        <v>45814</v>
      </c>
      <c r="C1785" s="3" t="s">
        <v>5069</v>
      </c>
      <c r="D1785" s="4" t="str">
        <f>IF(C1785="","",IFERROR(VLOOKUP(C1785,Saldo!$B$1:$C$9915,2,0),"CREAR EN SALDO"))</f>
        <v>RACOR CODO 1/4-5/16 OD</v>
      </c>
      <c r="F1785" s="10">
        <v>2</v>
      </c>
      <c r="G1785" s="4" t="s">
        <v>6610</v>
      </c>
    </row>
    <row r="1786" spans="2:7">
      <c r="B1786" s="14">
        <v>45814</v>
      </c>
      <c r="C1786" s="3" t="s">
        <v>5270</v>
      </c>
      <c r="D1786" s="4" t="str">
        <f>IF(C1786="","",IFERROR(VLOOKUP(C1786,Saldo!$B$1:$C$9915,2,0),"CREAR EN SALDO"))</f>
        <v>091605200 VALVULA DE VACIO KVT 100</v>
      </c>
      <c r="F1786" s="10">
        <v>1</v>
      </c>
      <c r="G1786" s="4" t="s">
        <v>6610</v>
      </c>
    </row>
    <row r="1787" spans="2:7">
      <c r="B1787" s="14">
        <v>45814</v>
      </c>
      <c r="C1787" s="3" t="s">
        <v>5309</v>
      </c>
      <c r="D1787" s="4" t="str">
        <f>IF(C1787="","",IFERROR(VLOOKUP(C1787,Saldo!$B$1:$C$9915,2,0),"CREAR EN SALDO"))</f>
        <v>TOMA 5320-W DOBLE P/T 15A BLANCO</v>
      </c>
      <c r="F1787" s="10">
        <v>1</v>
      </c>
      <c r="G1787" s="4" t="s">
        <v>6610</v>
      </c>
    </row>
    <row r="1788" spans="2:7">
      <c r="B1788" s="14">
        <v>45814</v>
      </c>
      <c r="C1788" s="3" t="s">
        <v>5475</v>
      </c>
      <c r="D1788" s="4" t="str">
        <f>IF(C1788="","",IFERROR(VLOOKUP(C1788,Saldo!$B$1:$C$9915,2,0),"CREAR EN SALDO"))</f>
        <v>LIMPIADOR PARA MANOS SIN ENJUAGUE</v>
      </c>
      <c r="F1788" s="10">
        <v>1</v>
      </c>
      <c r="G1788" s="4" t="s">
        <v>6610</v>
      </c>
    </row>
    <row r="1789" spans="2:7">
      <c r="B1789" s="14">
        <v>45814</v>
      </c>
      <c r="C1789" s="3" t="s">
        <v>5514</v>
      </c>
      <c r="D1789" s="4" t="str">
        <f>IF(C1789="","",IFERROR(VLOOKUP(C1789,Saldo!$B$1:$C$9915,2,0),"CREAR EN SALDO"))</f>
        <v>RODAMIENTO 6301 ZZC3 NTN</v>
      </c>
      <c r="F1789" s="10">
        <v>1</v>
      </c>
      <c r="G1789" s="4" t="s">
        <v>6610</v>
      </c>
    </row>
    <row r="1790" spans="2:7">
      <c r="B1790" s="14">
        <v>45814</v>
      </c>
      <c r="C1790" s="3" t="s">
        <v>5516</v>
      </c>
      <c r="D1790" s="4" t="str">
        <f>IF(C1790="","",IFERROR(VLOOKUP(C1790,Saldo!$B$1:$C$9915,2,0),"CREAR EN SALDO"))</f>
        <v>VENTILADOR DE GABINETE 6" 115/220V</v>
      </c>
      <c r="F1790" s="10">
        <v>1</v>
      </c>
      <c r="G1790" s="4" t="s">
        <v>6610</v>
      </c>
    </row>
    <row r="1791" spans="2:7">
      <c r="B1791" s="14">
        <v>45814</v>
      </c>
      <c r="C1791" s="3" t="s">
        <v>5521</v>
      </c>
      <c r="D1791" s="4" t="str">
        <f>IF(C1791="","",IFERROR(VLOOKUP(C1791,Saldo!$B$1:$C$9915,2,0),"CREAR EN SALDO"))</f>
        <v>2004A0090 L9200402100 CADENA K0650.06</v>
      </c>
      <c r="F1791" s="10">
        <v>1</v>
      </c>
      <c r="G1791" s="4" t="s">
        <v>6610</v>
      </c>
    </row>
    <row r="1792" spans="2:7">
      <c r="B1792" s="14">
        <v>45814</v>
      </c>
      <c r="C1792" s="3" t="s">
        <v>5612</v>
      </c>
      <c r="D1792" s="4" t="str">
        <f>IF(C1792="","",IFERROR(VLOOKUP(C1792,Saldo!$B$1:$C$9915,2,0),"CREAR EN SALDO"))</f>
        <v>CSCY300001 FILTRO SKIPPER</v>
      </c>
      <c r="F1792" s="10">
        <v>1</v>
      </c>
      <c r="G1792" s="4" t="s">
        <v>6610</v>
      </c>
    </row>
    <row r="1793" spans="1:7">
      <c r="B1793" s="14">
        <v>45814</v>
      </c>
      <c r="C1793" s="3" t="s">
        <v>5748</v>
      </c>
      <c r="D1793" s="4" t="str">
        <f>IF(C1793="","",IFERROR(VLOOKUP(C1793,Saldo!$B$1:$C$9915,2,0),"CREAR EN SALDO"))</f>
        <v>L9201604500 CADENA K. SCHLEPP</v>
      </c>
      <c r="F1793" s="10">
        <v>2</v>
      </c>
      <c r="G1793" s="4" t="s">
        <v>6610</v>
      </c>
    </row>
    <row r="1794" spans="1:7">
      <c r="B1794" s="14">
        <v>45814</v>
      </c>
      <c r="C1794" s="3" t="s">
        <v>5755</v>
      </c>
      <c r="D1794" s="4" t="str">
        <f>IF(C1794="","",IFERROR(VLOOKUP(C1794,Saldo!$B$1:$C$9915,2,0),"CREAR EN SALDO"))</f>
        <v>2414A0175 TAPPO SFIATO TCDF G3/8" ELESA</v>
      </c>
      <c r="E1794" s="9">
        <v>1</v>
      </c>
      <c r="G1794" s="4" t="s">
        <v>6614</v>
      </c>
    </row>
    <row r="1795" spans="1:7">
      <c r="B1795" s="14">
        <v>45814</v>
      </c>
      <c r="C1795" s="3" t="s">
        <v>5752</v>
      </c>
      <c r="D1795" s="4" t="str">
        <f>IF(C1795="","",IFERROR(VLOOKUP(C1795,Saldo!$B$1:$C$9915,2,0),"CREAR EN SALDO"))</f>
        <v>CCD6100083 HELICAL IN-LINE GEARMOTORI=59</v>
      </c>
      <c r="E1795" s="9">
        <v>1</v>
      </c>
      <c r="G1795" s="4" t="s">
        <v>6614</v>
      </c>
    </row>
    <row r="1796" spans="1:7">
      <c r="A1796" s="5">
        <v>45817</v>
      </c>
      <c r="C1796" s="3" t="s">
        <v>4228</v>
      </c>
      <c r="D1796" s="4" t="str">
        <f>IF(C1796="","",IFERROR(VLOOKUP(C1796,Saldo!$B$1:$C$9915,2,0),"CREAR EN SALDO"))</f>
        <v>LUBRICANTE CRC GRAFITO MOLIBDENO 430ml</v>
      </c>
      <c r="E1796" s="9">
        <v>6</v>
      </c>
      <c r="G1796" s="4" t="s">
        <v>6615</v>
      </c>
    </row>
    <row r="1797" spans="1:7">
      <c r="B1797" s="14">
        <v>45817</v>
      </c>
      <c r="C1797" s="3" t="s">
        <v>5578</v>
      </c>
      <c r="D1797" s="4" t="str">
        <f>IF(C1797="","",IFERROR(VLOOKUP(C1797,Saldo!$B$1:$C$9915,2,0),"CREAR EN SALDO"))</f>
        <v>BOBINA 24V/1W ELEC VALVULA 2120A0071</v>
      </c>
      <c r="F1797" s="10">
        <v>2</v>
      </c>
      <c r="G1797" s="4" t="s">
        <v>6616</v>
      </c>
    </row>
    <row r="1798" spans="1:7">
      <c r="B1798" s="14">
        <v>45817</v>
      </c>
      <c r="C1798" s="3" t="s">
        <v>1171</v>
      </c>
      <c r="D1798" s="4" t="str">
        <f>IF(C1798="","",IFERROR(VLOOKUP(C1798,Saldo!$B$1:$C$9915,2,0),"CREAR EN SALDO"))</f>
        <v>750123360 GUARNICION O VINILO.ROVER</v>
      </c>
      <c r="F1798" s="10">
        <v>8</v>
      </c>
      <c r="G1798" s="4" t="s">
        <v>6616</v>
      </c>
    </row>
    <row r="1799" spans="1:7">
      <c r="B1799" s="14">
        <v>45817</v>
      </c>
      <c r="C1799" s="3" t="s">
        <v>5657</v>
      </c>
      <c r="D1799" s="4" t="str">
        <f>IF(C1799="","",IFERROR(VLOOKUP(C1799,Saldo!$B$1:$C$9915,2,0),"CREAR EN SALDO"))</f>
        <v>CONTROL FLUJO  1/8 X 8MM OD</v>
      </c>
      <c r="F1799" s="10">
        <v>1</v>
      </c>
      <c r="G1799" s="4" t="s">
        <v>6616</v>
      </c>
    </row>
    <row r="1800" spans="1:7">
      <c r="B1800" s="14">
        <v>45817</v>
      </c>
      <c r="C1800" s="3" t="s">
        <v>3171</v>
      </c>
      <c r="D1800" s="4" t="str">
        <f>IF(C1800="","",IFERROR(VLOOKUP(C1800,Saldo!$B$1:$C$9915,2,0),"CREAR EN SALDO"))</f>
        <v>LIMPIADOR ELECTRONICO</v>
      </c>
      <c r="F1800" s="10">
        <v>1</v>
      </c>
      <c r="G1800" s="4" t="s">
        <v>6616</v>
      </c>
    </row>
    <row r="1801" spans="1:7">
      <c r="B1801" s="14">
        <v>45817</v>
      </c>
      <c r="C1801" s="3" t="s">
        <v>3733</v>
      </c>
      <c r="D1801" s="4" t="str">
        <f>IF(C1801="","",IFERROR(VLOOKUP(C1801,Saldo!$B$1:$C$9915,2,0),"CREAR EN SALDO"))</f>
        <v>SOPORTE L9130873011V</v>
      </c>
      <c r="F1801" s="10">
        <v>1</v>
      </c>
      <c r="G1801" s="4" t="s">
        <v>6616</v>
      </c>
    </row>
    <row r="1802" spans="1:7">
      <c r="B1802" s="14">
        <v>45817</v>
      </c>
      <c r="C1802" s="3" t="s">
        <v>3735</v>
      </c>
      <c r="D1802" s="4" t="str">
        <f>IF(C1802="","",IFERROR(VLOOKUP(C1802,Saldo!$B$1:$C$9915,2,0),"CREAR EN SALDO"))</f>
        <v>L9130813401V -TAPA</v>
      </c>
      <c r="F1802" s="10">
        <v>1</v>
      </c>
      <c r="G1802" s="4" t="s">
        <v>6616</v>
      </c>
    </row>
    <row r="1803" spans="1:7">
      <c r="B1803" s="14">
        <v>45817</v>
      </c>
      <c r="C1803" s="3" t="s">
        <v>3803</v>
      </c>
      <c r="D1803" s="4" t="str">
        <f>IF(C1803="","",IFERROR(VLOOKUP(C1803,Saldo!$B$1:$C$9915,2,0),"CREAR EN SALDO"))</f>
        <v>RACOR UNION RECTO 6MM OD</v>
      </c>
      <c r="F1803" s="10">
        <v>1</v>
      </c>
      <c r="G1803" s="4" t="s">
        <v>6616</v>
      </c>
    </row>
    <row r="1804" spans="1:7">
      <c r="B1804" s="14">
        <v>45817</v>
      </c>
      <c r="C1804" s="3" t="s">
        <v>3838</v>
      </c>
      <c r="D1804" s="4" t="str">
        <f>IF(C1804="","",IFERROR(VLOOKUP(C1804,Saldo!$B$1:$C$9915,2,0),"CREAR EN SALDO"))</f>
        <v>AMARRA PLASTICA 20CM T8 BLANCA</v>
      </c>
      <c r="F1804" s="10">
        <v>6</v>
      </c>
      <c r="G1804" s="4" t="s">
        <v>6616</v>
      </c>
    </row>
    <row r="1805" spans="1:7">
      <c r="B1805" s="14">
        <v>45817</v>
      </c>
      <c r="C1805" s="3" t="s">
        <v>3937</v>
      </c>
      <c r="D1805" s="4" t="str">
        <f>IF(C1805="","",IFERROR(VLOOKUP(C1805,Saldo!$B$1:$C$9915,2,0),"CREAR EN SALDO"))</f>
        <v>RACOR UNION RECTO 8MM OD</v>
      </c>
      <c r="F1805" s="10">
        <v>1</v>
      </c>
      <c r="G1805" s="4" t="s">
        <v>6616</v>
      </c>
    </row>
    <row r="1806" spans="1:7">
      <c r="B1806" s="14">
        <v>45817</v>
      </c>
      <c r="C1806" s="3" t="s">
        <v>3944</v>
      </c>
      <c r="D1806" s="4" t="str">
        <f>IF(C1806="","",IFERROR(VLOOKUP(C1806,Saldo!$B$1:$C$9915,2,0),"CREAR EN SALDO"))</f>
        <v>RACOR CODO 1/4 NPT-8MM OD</v>
      </c>
      <c r="F1806" s="10">
        <v>1</v>
      </c>
      <c r="G1806" s="4" t="s">
        <v>6616</v>
      </c>
    </row>
    <row r="1807" spans="1:7">
      <c r="B1807" s="14">
        <v>45817</v>
      </c>
      <c r="C1807" s="3" t="s">
        <v>4109</v>
      </c>
      <c r="D1807" s="4" t="str">
        <f>IF(C1807="","",IFERROR(VLOOKUP(C1807,Saldo!$B$1:$C$9915,2,0),"CREAR EN SALDO"))</f>
        <v>RACOR UNION REDUCCION 8 A 6 MM OD</v>
      </c>
      <c r="F1807" s="10">
        <v>1</v>
      </c>
      <c r="G1807" s="4" t="s">
        <v>6616</v>
      </c>
    </row>
    <row r="1808" spans="1:7">
      <c r="B1808" s="14">
        <v>45817</v>
      </c>
      <c r="C1808" s="3" t="s">
        <v>4262</v>
      </c>
      <c r="D1808" s="4" t="str">
        <f>IF(C1808="","",IFERROR(VLOOKUP(C1808,Saldo!$B$1:$C$9915,2,0),"CREAR EN SALDO"))</f>
        <v>TORNILLO BCC 4X16MM</v>
      </c>
      <c r="F1808" s="10">
        <v>4</v>
      </c>
      <c r="G1808" s="4" t="s">
        <v>6616</v>
      </c>
    </row>
    <row r="1809" spans="1:7">
      <c r="B1809" s="14">
        <v>45817</v>
      </c>
      <c r="C1809" s="3" t="s">
        <v>4278</v>
      </c>
      <c r="D1809" s="4" t="str">
        <f>IF(C1809="","",IFERROR(VLOOKUP(C1809,Saldo!$B$1:$C$9915,2,0),"CREAR EN SALDO"))</f>
        <v>TORNILLO BCC 5X20MM</v>
      </c>
      <c r="F1809" s="10">
        <v>4</v>
      </c>
      <c r="G1809" s="4" t="s">
        <v>6616</v>
      </c>
    </row>
    <row r="1810" spans="1:7">
      <c r="B1810" s="14">
        <v>45817</v>
      </c>
      <c r="C1810" s="3" t="s">
        <v>4390</v>
      </c>
      <c r="D1810" s="4" t="str">
        <f>IF(C1810="","",IFERROR(VLOOKUP(C1810,Saldo!$B$1:$C$9915,2,0),"CREAR EN SALDO"))</f>
        <v>TUERCA SEGURIDAD  M6</v>
      </c>
      <c r="F1810" s="10">
        <v>2</v>
      </c>
      <c r="G1810" s="4" t="s">
        <v>6616</v>
      </c>
    </row>
    <row r="1811" spans="1:7">
      <c r="B1811" s="14">
        <v>45817</v>
      </c>
      <c r="C1811" s="3" t="s">
        <v>5190</v>
      </c>
      <c r="D1811" s="4" t="str">
        <f>IF(C1811="","",IFERROR(VLOOKUP(C1811,Saldo!$B$1:$C$9915,2,0),"CREAR EN SALDO"))</f>
        <v>RACOR CODO 1/4-6 NPT</v>
      </c>
      <c r="F1811" s="10">
        <v>1</v>
      </c>
      <c r="G1811" s="4" t="s">
        <v>6616</v>
      </c>
    </row>
    <row r="1812" spans="1:7">
      <c r="B1812" s="14">
        <v>45817</v>
      </c>
      <c r="C1812" s="3" t="s">
        <v>5445</v>
      </c>
      <c r="D1812" s="4" t="str">
        <f>IF(C1812="","",IFERROR(VLOOKUP(C1812,Saldo!$B$1:$C$9915,2,0),"CREAR EN SALDO"))</f>
        <v>FINAL CRA PALAN ROLDANA AP3T51Z11</v>
      </c>
      <c r="F1812" s="10">
        <v>1</v>
      </c>
      <c r="G1812" s="4" t="s">
        <v>6616</v>
      </c>
    </row>
    <row r="1813" spans="1:7">
      <c r="A1813" s="5">
        <v>45817</v>
      </c>
      <c r="C1813" s="3" t="s">
        <v>3195</v>
      </c>
      <c r="D1813" s="4" t="str">
        <f>IF(C1813="","",IFERROR(VLOOKUP(C1813,Saldo!$B$1:$C$9915,2,0),"CREAR EN SALDO"))</f>
        <v>DISCO CORTE PULIDORA 4.1/2 x 1 MM x 7/8</v>
      </c>
      <c r="E1813" s="9">
        <v>25</v>
      </c>
      <c r="G1813" s="4" t="s">
        <v>6617</v>
      </c>
    </row>
    <row r="1814" spans="1:7">
      <c r="B1814" s="14">
        <v>45819</v>
      </c>
      <c r="C1814" s="3" t="s">
        <v>3946</v>
      </c>
      <c r="D1814" s="4" t="str">
        <f>IF(C1814="","",IFERROR(VLOOKUP(C1814,Saldo!$B$1:$C$9915,2,0),"CREAR EN SALDO"))</f>
        <v>RACOR RECTO 1/4 NPT-8MM OD</v>
      </c>
      <c r="F1814" s="10">
        <v>1</v>
      </c>
      <c r="G1814" s="4" t="s">
        <v>6618</v>
      </c>
    </row>
    <row r="1815" spans="1:7">
      <c r="B1815" s="14">
        <v>45819</v>
      </c>
      <c r="C1815" s="3" t="s">
        <v>3145</v>
      </c>
      <c r="D1815" s="4" t="str">
        <f>IF(C1815="","",IFERROR(VLOOKUP(C1815,Saldo!$B$1:$C$9915,2,0),"CREAR EN SALDO"))</f>
        <v>3016A0112 TUERCA SEGURIDAD  M3</v>
      </c>
      <c r="F1815" s="10">
        <v>1</v>
      </c>
      <c r="G1815" s="4" t="s">
        <v>6619</v>
      </c>
    </row>
    <row r="1816" spans="1:7">
      <c r="B1816" s="14">
        <v>45819</v>
      </c>
      <c r="C1816" s="3" t="s">
        <v>4278</v>
      </c>
      <c r="D1816" s="4" t="str">
        <f>IF(C1816="","",IFERROR(VLOOKUP(C1816,Saldo!$B$1:$C$9915,2,0),"CREAR EN SALDO"))</f>
        <v>TORNILLO BCC 5X20MM</v>
      </c>
      <c r="F1816" s="10">
        <v>6</v>
      </c>
      <c r="G1816" s="4" t="s">
        <v>6620</v>
      </c>
    </row>
    <row r="1817" spans="1:7">
      <c r="B1817" s="14">
        <v>45819</v>
      </c>
      <c r="C1817" s="3" t="s">
        <v>3987</v>
      </c>
      <c r="D1817" s="4" t="str">
        <f>IF(C1817="","",IFERROR(VLOOKUP(C1817,Saldo!$B$1:$C$9915,2,0),"CREAR EN SALDO"))</f>
        <v>RODAMIENTO 6802 - 2RS</v>
      </c>
      <c r="F1817" s="10">
        <v>2</v>
      </c>
      <c r="G1817" s="4" t="s">
        <v>6620</v>
      </c>
    </row>
    <row r="1818" spans="1:7">
      <c r="B1818" s="14">
        <v>45819</v>
      </c>
      <c r="C1818" s="3" t="s">
        <v>4869</v>
      </c>
      <c r="D1818" s="4" t="str">
        <f>IF(C1818="","",IFERROR(VLOOKUP(C1818,Saldo!$B$1:$C$9915,2,0),"CREAR EN SALDO"))</f>
        <v>PANEL LED REDONDO 18W 6500K DL INCRUSTAR</v>
      </c>
      <c r="F1818" s="10">
        <v>2</v>
      </c>
      <c r="G1818" s="4" t="s">
        <v>6620</v>
      </c>
    </row>
    <row r="1819" spans="1:7">
      <c r="B1819" s="14">
        <v>45819</v>
      </c>
      <c r="C1819" s="3" t="s">
        <v>4354</v>
      </c>
      <c r="D1819" s="4" t="str">
        <f>IF(C1819="","",IFERROR(VLOOKUP(C1819,Saldo!$B$1:$C$9915,2,0),"CREAR EN SALDO"))</f>
        <v>TORNILLO BCP 4X20MM</v>
      </c>
      <c r="F1819" s="10">
        <v>1</v>
      </c>
      <c r="G1819" s="4" t="s">
        <v>6620</v>
      </c>
    </row>
    <row r="1820" spans="1:7">
      <c r="B1820" s="14">
        <v>45819</v>
      </c>
      <c r="C1820" s="3" t="s">
        <v>4341</v>
      </c>
      <c r="D1820" s="4" t="str">
        <f>IF(C1820="","",IFERROR(VLOOKUP(C1820,Saldo!$B$1:$C$9915,2,0),"CREAR EN SALDO"))</f>
        <v>TORNILLO BCP 3X20 MM</v>
      </c>
      <c r="F1820" s="10">
        <v>1</v>
      </c>
      <c r="G1820" s="4" t="s">
        <v>6620</v>
      </c>
    </row>
    <row r="1821" spans="1:7">
      <c r="B1821" s="14">
        <v>45819</v>
      </c>
      <c r="C1821" s="3" t="s">
        <v>6437</v>
      </c>
      <c r="D1821" s="4" t="str">
        <f>IF(C1821="","",IFERROR(VLOOKUP(C1821,Saldo!$B$1:$C$9915,2,0),"CREAR EN SALDO"))</f>
        <v>CREAR EN SALDO</v>
      </c>
      <c r="F1821" s="10">
        <v>10</v>
      </c>
      <c r="G1821" s="4" t="s">
        <v>6620</v>
      </c>
    </row>
    <row r="1822" spans="1:7">
      <c r="B1822" s="14">
        <v>45819</v>
      </c>
      <c r="C1822" s="3" t="s">
        <v>4276</v>
      </c>
      <c r="D1822" s="4" t="str">
        <f>IF(C1822="","",IFERROR(VLOOKUP(C1822,Saldo!$B$1:$C$9915,2,0),"CREAR EN SALDO"))</f>
        <v>TORNILLO BCC 5X10MM</v>
      </c>
      <c r="F1822" s="10">
        <v>6</v>
      </c>
      <c r="G1822" s="4" t="s">
        <v>6620</v>
      </c>
    </row>
    <row r="1823" spans="1:7">
      <c r="B1823" s="14">
        <v>45819</v>
      </c>
      <c r="C1823" s="3" t="s">
        <v>4117</v>
      </c>
      <c r="D1823" s="4" t="str">
        <f>IF(C1823="","",IFERROR(VLOOKUP(C1823,Saldo!$B$1:$C$9915,2,0),"CREAR EN SALDO"))</f>
        <v>SILICONA INDUSTR.MULTIPROPOSITO</v>
      </c>
      <c r="F1823" s="10">
        <v>1</v>
      </c>
      <c r="G1823" s="4" t="s">
        <v>6620</v>
      </c>
    </row>
    <row r="1824" spans="1:7">
      <c r="B1824" s="14">
        <v>45819</v>
      </c>
      <c r="C1824" s="3" t="s">
        <v>3846</v>
      </c>
      <c r="D1824" s="4" t="str">
        <f>IF(C1824="","",IFERROR(VLOOKUP(C1824,Saldo!$B$1:$C$9915,2,0),"CREAR EN SALDO"))</f>
        <v>AMARRA PLASTICA 82CM T32 BLANCA</v>
      </c>
      <c r="F1824" s="10">
        <v>1</v>
      </c>
      <c r="G1824" s="4" t="s">
        <v>6620</v>
      </c>
    </row>
    <row r="1825" spans="2:7">
      <c r="B1825" s="14">
        <v>45819</v>
      </c>
      <c r="C1825" s="3" t="s">
        <v>4002</v>
      </c>
      <c r="D1825" s="4" t="str">
        <f>IF(C1825="","",IFERROR(VLOOKUP(C1825,Saldo!$B$1:$C$9915,2,0),"CREAR EN SALDO"))</f>
        <v>LOCT SILICONA 596 RTV ROJA 50ml</v>
      </c>
      <c r="F1825" s="10">
        <v>1</v>
      </c>
      <c r="G1825" s="4" t="s">
        <v>6620</v>
      </c>
    </row>
    <row r="1826" spans="2:7">
      <c r="B1826" s="14">
        <v>45819</v>
      </c>
      <c r="C1826" s="3" t="s">
        <v>4262</v>
      </c>
      <c r="D1826" s="4" t="str">
        <f>IF(C1826="","",IFERROR(VLOOKUP(C1826,Saldo!$B$1:$C$9915,2,0),"CREAR EN SALDO"))</f>
        <v>TORNILLO BCC 4X16MM</v>
      </c>
      <c r="F1826" s="10">
        <v>4</v>
      </c>
      <c r="G1826" s="4" t="s">
        <v>6620</v>
      </c>
    </row>
    <row r="1827" spans="2:7">
      <c r="B1827" s="14">
        <v>45819</v>
      </c>
      <c r="C1827" s="3" t="s">
        <v>6422</v>
      </c>
      <c r="D1827" s="4" t="str">
        <f>IF(C1827="","",IFERROR(VLOOKUP(C1827,Saldo!$B$1:$C$9915,2,0),"CREAR EN SALDO"))</f>
        <v>CREAR EN SALDO</v>
      </c>
      <c r="F1827" s="10">
        <v>1</v>
      </c>
      <c r="G1827" s="4" t="s">
        <v>6620</v>
      </c>
    </row>
    <row r="1828" spans="2:7">
      <c r="B1828" s="14">
        <v>45819</v>
      </c>
      <c r="C1828" s="3" t="s">
        <v>5483</v>
      </c>
      <c r="D1828" s="4" t="str">
        <f>IF(C1828="","",IFERROR(VLOOKUP(C1828,Saldo!$B$1:$C$9915,2,0),"CREAR EN SALDO"))</f>
        <v>Solvo Rust 30 ml (afloja todo)</v>
      </c>
      <c r="F1828" s="10">
        <v>1</v>
      </c>
      <c r="G1828" s="4" t="s">
        <v>6620</v>
      </c>
    </row>
    <row r="1829" spans="2:7">
      <c r="B1829" s="14">
        <v>45819</v>
      </c>
      <c r="C1829" s="3" t="s">
        <v>4009</v>
      </c>
      <c r="D1829" s="4" t="str">
        <f>IF(C1829="","",IFERROR(VLOOKUP(C1829,Saldo!$B$1:$C$9915,2,0),"CREAR EN SALDO"))</f>
        <v>RODAMIENTO 6004 2Z-C3</v>
      </c>
      <c r="F1829" s="10">
        <v>2</v>
      </c>
      <c r="G1829" s="4" t="s">
        <v>6620</v>
      </c>
    </row>
    <row r="1830" spans="2:7">
      <c r="B1830" s="14">
        <v>45819</v>
      </c>
      <c r="C1830" s="3" t="s">
        <v>2391</v>
      </c>
      <c r="D1830" s="4" t="str">
        <f>IF(C1830="","",IFERROR(VLOOKUP(C1830,Saldo!$B$1:$C$9915,2,0),"CREAR EN SALDO"))</f>
        <v>RODAMIENTO 6004-2RS</v>
      </c>
      <c r="F1830" s="10">
        <v>3</v>
      </c>
      <c r="G1830" s="4" t="s">
        <v>6620</v>
      </c>
    </row>
    <row r="1831" spans="2:7">
      <c r="B1831" s="14">
        <v>45819</v>
      </c>
      <c r="C1831" s="3" t="s">
        <v>3962</v>
      </c>
      <c r="D1831" s="4" t="str">
        <f>IF(C1831="","",IFERROR(VLOOKUP(C1831,Saldo!$B$1:$C$9915,2,0),"CREAR EN SALDO"))</f>
        <v>CLAVIJA AEREA 15A PT AMARILLA</v>
      </c>
      <c r="F1831" s="10">
        <v>1</v>
      </c>
      <c r="G1831" s="4" t="s">
        <v>6620</v>
      </c>
    </row>
    <row r="1832" spans="2:7">
      <c r="B1832" s="14">
        <v>45819</v>
      </c>
      <c r="C1832" s="3" t="s">
        <v>3835</v>
      </c>
      <c r="D1832" s="4" t="str">
        <f>IF(C1832="","",IFERROR(VLOOKUP(C1832,Saldo!$B$1:$C$9915,2,0),"CREAR EN SALDO"))</f>
        <v>AMARRA PLASTICA 15CM T6 BLANCA</v>
      </c>
      <c r="F1832" s="10">
        <v>6</v>
      </c>
      <c r="G1832" s="4" t="s">
        <v>6620</v>
      </c>
    </row>
    <row r="1833" spans="2:7">
      <c r="B1833" s="14">
        <v>45819</v>
      </c>
      <c r="C1833" s="3" t="s">
        <v>1592</v>
      </c>
      <c r="D1833" s="4" t="str">
        <f>IF(C1833="","",IFERROR(VLOOKUP(C1833,Saldo!$B$1:$C$9915,2,0),"CREAR EN SALDO"))</f>
        <v>LLAVE ALLEN 5MM</v>
      </c>
      <c r="F1833" s="10">
        <v>1</v>
      </c>
      <c r="G1833" s="4" t="s">
        <v>6620</v>
      </c>
    </row>
    <row r="1834" spans="2:7">
      <c r="B1834" s="14">
        <v>45819</v>
      </c>
      <c r="C1834" s="3" t="s">
        <v>5200</v>
      </c>
      <c r="D1834" s="4" t="str">
        <f>IF(C1834="","",IFERROR(VLOOKUP(C1834,Saldo!$B$1:$C$9915,2,0),"CREAR EN SALDO"))</f>
        <v>RACOR RECTO 1/4 NPT-6MM OD</v>
      </c>
      <c r="F1834" s="10">
        <v>1</v>
      </c>
      <c r="G1834" s="4" t="s">
        <v>6620</v>
      </c>
    </row>
    <row r="1835" spans="2:7">
      <c r="B1835" s="14">
        <v>45819</v>
      </c>
      <c r="C1835" s="3" t="s">
        <v>3799</v>
      </c>
      <c r="D1835" s="4" t="str">
        <f>IF(C1835="","",IFERROR(VLOOKUP(C1835,Saldo!$B$1:$C$9915,2,0),"CREAR EN SALDO"))</f>
        <v>RACOR UNION  RECTO 4MM OD</v>
      </c>
      <c r="F1835" s="10">
        <v>1</v>
      </c>
      <c r="G1835" s="4" t="s">
        <v>6620</v>
      </c>
    </row>
    <row r="1836" spans="2:7">
      <c r="B1836" s="14">
        <v>45819</v>
      </c>
      <c r="C1836" s="3" t="s">
        <v>6564</v>
      </c>
      <c r="D1836" s="4" t="str">
        <f>IF(C1836="","",IFERROR(VLOOKUP(C1836,Saldo!$B$1:$C$9915,2,0),"CREAR EN SALDO"))</f>
        <v>CREAR EN SALDO</v>
      </c>
      <c r="F1836" s="10">
        <v>4</v>
      </c>
      <c r="G1836" s="4" t="s">
        <v>6620</v>
      </c>
    </row>
    <row r="1837" spans="2:7">
      <c r="B1837" s="14">
        <v>45819</v>
      </c>
      <c r="C1837" s="3" t="s">
        <v>3832</v>
      </c>
      <c r="D1837" s="4" t="str">
        <f>IF(C1837="","",IFERROR(VLOOKUP(C1837,Saldo!$B$1:$C$9915,2,0),"CREAR EN SALDO"))</f>
        <v>AMARRA PLASTICA 10CM T4 BLANCA</v>
      </c>
      <c r="F1837" s="10">
        <v>10</v>
      </c>
      <c r="G1837" s="4" t="s">
        <v>6620</v>
      </c>
    </row>
    <row r="1838" spans="2:7">
      <c r="B1838" s="14">
        <v>45819</v>
      </c>
      <c r="C1838" s="3" t="s">
        <v>4409</v>
      </c>
      <c r="D1838" s="4" t="str">
        <f>IF(C1838="","",IFERROR(VLOOKUP(C1838,Saldo!$B$1:$C$9915,2,0),"CREAR EN SALDO"))</f>
        <v>WASA ACERO 3/16 ZN</v>
      </c>
      <c r="F1838" s="10">
        <v>4</v>
      </c>
      <c r="G1838" s="4" t="s">
        <v>6620</v>
      </c>
    </row>
    <row r="1839" spans="2:7">
      <c r="B1839" s="14">
        <v>45819</v>
      </c>
      <c r="C1839" s="3" t="s">
        <v>6422</v>
      </c>
      <c r="D1839" s="4" t="str">
        <f>IF(C1839="","",IFERROR(VLOOKUP(C1839,Saldo!$B$1:$C$9915,2,0),"CREAR EN SALDO"))</f>
        <v>CREAR EN SALDO</v>
      </c>
      <c r="F1839" s="10">
        <v>4</v>
      </c>
      <c r="G1839" s="4" t="s">
        <v>6620</v>
      </c>
    </row>
    <row r="1840" spans="2:7">
      <c r="B1840" s="14">
        <v>45819</v>
      </c>
      <c r="C1840" s="3" t="s">
        <v>3143</v>
      </c>
      <c r="D1840" s="4" t="str">
        <f>IF(C1840="","",IFERROR(VLOOKUP(C1840,Saldo!$B$1:$C$9915,2,0),"CREAR EN SALDO"))</f>
        <v>ARANDELA PLANA M4</v>
      </c>
      <c r="F1840" s="10">
        <v>4</v>
      </c>
      <c r="G1840" s="4" t="s">
        <v>6620</v>
      </c>
    </row>
    <row r="1841" spans="1:7">
      <c r="B1841" s="14">
        <v>45819</v>
      </c>
      <c r="C1841" s="3" t="s">
        <v>2829</v>
      </c>
      <c r="D1841" s="4" t="str">
        <f>IF(C1841="","",IFERROR(VLOOKUP(C1841,Saldo!$B$1:$C$9915,2,0),"CREAR EN SALDO"))</f>
        <v>TERMINAl 37666/3mc011108 #14</v>
      </c>
      <c r="F1841" s="10">
        <v>15</v>
      </c>
      <c r="G1841" s="4" t="s">
        <v>6620</v>
      </c>
    </row>
    <row r="1842" spans="1:7">
      <c r="B1842" s="14">
        <v>45819</v>
      </c>
      <c r="C1842" s="3" t="s">
        <v>5585</v>
      </c>
      <c r="D1842" s="4" t="str">
        <f>IF(C1842="","",IFERROR(VLOOKUP(C1842,Saldo!$B$1:$C$9915,2,0),"CREAR EN SALDO"))</f>
        <v>LUBRICANTE PENETRANTE 3-36CRC</v>
      </c>
      <c r="F1842" s="10">
        <v>1</v>
      </c>
      <c r="G1842" s="4" t="s">
        <v>6620</v>
      </c>
    </row>
    <row r="1843" spans="1:7">
      <c r="B1843" s="14">
        <v>45819</v>
      </c>
      <c r="C1843" s="3" t="s">
        <v>5483</v>
      </c>
      <c r="D1843" s="4" t="str">
        <f>IF(C1843="","",IFERROR(VLOOKUP(C1843,Saldo!$B$1:$C$9915,2,0),"CREAR EN SALDO"))</f>
        <v>Solvo Rust 30 ml (afloja todo)</v>
      </c>
      <c r="F1843" s="10">
        <v>1</v>
      </c>
      <c r="G1843" s="4" t="s">
        <v>6620</v>
      </c>
    </row>
    <row r="1844" spans="1:7">
      <c r="B1844" s="14">
        <v>45819</v>
      </c>
      <c r="C1844" s="3" t="s">
        <v>4111</v>
      </c>
      <c r="D1844" s="4" t="str">
        <f>IF(C1844="","",IFERROR(VLOOKUP(C1844,Saldo!$B$1:$C$9915,2,0),"CREAR EN SALDO"))</f>
        <v>RACOR UNION REDUCCION 10 A 8 MM OD</v>
      </c>
      <c r="F1844" s="10">
        <v>1</v>
      </c>
      <c r="G1844" s="4" t="s">
        <v>6620</v>
      </c>
    </row>
    <row r="1845" spans="1:7">
      <c r="B1845" s="14">
        <v>45819</v>
      </c>
      <c r="C1845" s="3" t="s">
        <v>4102</v>
      </c>
      <c r="D1845" s="4" t="str">
        <f>IF(C1845="","",IFERROR(VLOOKUP(C1845,Saldo!$B$1:$C$9915,2,0),"CREAR EN SALDO"))</f>
        <v>RACOR UNION “T” 10 MM OD</v>
      </c>
      <c r="F1845" s="10">
        <v>1</v>
      </c>
      <c r="G1845" s="4" t="s">
        <v>6620</v>
      </c>
    </row>
    <row r="1846" spans="1:7">
      <c r="B1846" s="14">
        <v>45819</v>
      </c>
      <c r="C1846" s="3" t="s">
        <v>875</v>
      </c>
      <c r="D1846" s="4" t="str">
        <f>IF(C1846="","",IFERROR(VLOOKUP(C1846,Saldo!$B$1:$C$9915,2,0),"CREAR EN SALDO"))</f>
        <v>DISCO DE LIMPIEZA D=150</v>
      </c>
      <c r="F1846" s="10">
        <v>1</v>
      </c>
      <c r="G1846" s="4" t="s">
        <v>6620</v>
      </c>
    </row>
    <row r="1847" spans="1:7">
      <c r="A1847" s="5">
        <v>45819</v>
      </c>
      <c r="C1847" s="3" t="s">
        <v>3166</v>
      </c>
      <c r="D1847" s="4" t="str">
        <f>IF(C1847="","",IFERROR(VLOOKUP(C1847,Saldo!$B$1:$C$9915,2,0),"CREAR EN SALDO"))</f>
        <v>PISTOLA PARA MANG CNX 1/4 /TCC30.40.40)</v>
      </c>
      <c r="E1847" s="9">
        <v>8</v>
      </c>
      <c r="G1847" s="4" t="s">
        <v>6621</v>
      </c>
    </row>
    <row r="1848" spans="1:7">
      <c r="B1848" s="14">
        <v>45819</v>
      </c>
      <c r="C1848" s="3" t="s">
        <v>3110</v>
      </c>
      <c r="D1848" s="4" t="str">
        <f>IF(C1848="","",IFERROR(VLOOKUP(C1848,Saldo!$B$1:$C$9915,2,0),"CREAR EN SALDO"))</f>
        <v>PAR TERMOELECTRICO 5X30 2164A0571</v>
      </c>
      <c r="F1848" s="10">
        <v>1</v>
      </c>
      <c r="G1848" s="4" t="s">
        <v>6622</v>
      </c>
    </row>
    <row r="1849" spans="1:7">
      <c r="B1849" s="14">
        <v>45821</v>
      </c>
      <c r="C1849" s="3" t="s">
        <v>4064</v>
      </c>
      <c r="D1849" s="4" t="str">
        <f>IF(C1849="","",IFERROR(VLOOKUP(C1849,Saldo!$B$1:$C$9915,2,0),"CREAR EN SALDO"))</f>
        <v>2164A0495 SENSOR MAGNETICO 1500 HAP</v>
      </c>
      <c r="F1849" s="10">
        <v>1</v>
      </c>
      <c r="G1849" s="4" t="s">
        <v>6623</v>
      </c>
    </row>
    <row r="1850" spans="1:7">
      <c r="B1850" s="14">
        <v>45821</v>
      </c>
      <c r="C1850" s="3" t="s">
        <v>67</v>
      </c>
      <c r="D1850" s="4" t="str">
        <f>IF(C1850="","",IFERROR(VLOOKUP(C1850,Saldo!$B$1:$C$9915,2,0),"CREAR EN SALDO"))</f>
        <v>ANELLO GACO OR 3081</v>
      </c>
      <c r="F1850" s="10">
        <v>1</v>
      </c>
      <c r="G1850" s="4" t="s">
        <v>6624</v>
      </c>
    </row>
    <row r="1851" spans="1:7">
      <c r="B1851" s="14">
        <v>45821</v>
      </c>
      <c r="C1851" s="3" t="s">
        <v>110</v>
      </c>
      <c r="D1851" s="4" t="str">
        <f>IF(C1851="","",IFERROR(VLOOKUP(C1851,Saldo!$B$1:$C$9915,2,0),"CREAR EN SALDO"))</f>
        <v>ANILLO CIERRE OR 4112 TEHCNO (311008600</v>
      </c>
      <c r="F1851" s="10">
        <v>1</v>
      </c>
      <c r="G1851" s="4" t="s">
        <v>6624</v>
      </c>
    </row>
    <row r="1852" spans="1:7">
      <c r="B1852" s="14">
        <v>45821</v>
      </c>
      <c r="C1852" s="3" t="s">
        <v>5601</v>
      </c>
      <c r="D1852" s="4" t="str">
        <f>IF(C1852="","",IFERROR(VLOOKUP(C1852,Saldo!$B$1:$C$9915,2,0),"CREAR EN SALDO"))</f>
        <v>CORREA L20 M K1013K0101</v>
      </c>
      <c r="F1852" s="10">
        <v>9</v>
      </c>
      <c r="G1852" s="4" t="s">
        <v>6624</v>
      </c>
    </row>
    <row r="1853" spans="1:7">
      <c r="B1853" s="14">
        <v>45821</v>
      </c>
      <c r="C1853" s="3" t="s">
        <v>1171</v>
      </c>
      <c r="D1853" s="4" t="str">
        <f>IF(C1853="","",IFERROR(VLOOKUP(C1853,Saldo!$B$1:$C$9915,2,0),"CREAR EN SALDO"))</f>
        <v>750123360 GUARNICION O VINILO.ROVER</v>
      </c>
      <c r="F1853" s="10">
        <v>4</v>
      </c>
      <c r="G1853" s="4" t="s">
        <v>6624</v>
      </c>
    </row>
    <row r="1854" spans="1:7">
      <c r="B1854" s="14">
        <v>45821</v>
      </c>
      <c r="C1854" s="3" t="s">
        <v>2648</v>
      </c>
      <c r="D1854" s="4" t="str">
        <f>IF(C1854="","",IFERROR(VLOOKUP(C1854,Saldo!$B$1:$C$9915,2,0),"CREAR EN SALDO"))</f>
        <v>2164A0302 SENSOR PNP.SMC D-M9PWSAPC</v>
      </c>
      <c r="F1854" s="10">
        <v>1</v>
      </c>
      <c r="G1854" s="4" t="s">
        <v>6624</v>
      </c>
    </row>
    <row r="1855" spans="1:7">
      <c r="B1855" s="14">
        <v>45821</v>
      </c>
      <c r="C1855" s="3" t="s">
        <v>2829</v>
      </c>
      <c r="D1855" s="4" t="str">
        <f>IF(C1855="","",IFERROR(VLOOKUP(C1855,Saldo!$B$1:$C$9915,2,0),"CREAR EN SALDO"))</f>
        <v>TERMINAl 37666/3mc011108 #14</v>
      </c>
      <c r="F1855" s="10">
        <v>17</v>
      </c>
      <c r="G1855" s="4" t="s">
        <v>6624</v>
      </c>
    </row>
    <row r="1856" spans="1:7">
      <c r="B1856" s="14">
        <v>45821</v>
      </c>
      <c r="C1856" s="3" t="s">
        <v>3171</v>
      </c>
      <c r="D1856" s="4" t="str">
        <f>IF(C1856="","",IFERROR(VLOOKUP(C1856,Saldo!$B$1:$C$9915,2,0),"CREAR EN SALDO"))</f>
        <v>LIMPIADOR ELECTRONICO</v>
      </c>
      <c r="F1856" s="10">
        <v>1</v>
      </c>
      <c r="G1856" s="4" t="s">
        <v>6624</v>
      </c>
    </row>
    <row r="1857" spans="2:7">
      <c r="B1857" s="14">
        <v>45821</v>
      </c>
      <c r="C1857" s="3" t="s">
        <v>5709</v>
      </c>
      <c r="D1857" s="4" t="str">
        <f>IF(C1857="","",IFERROR(VLOOKUP(C1857,Saldo!$B$1:$C$9915,2,0),"CREAR EN SALDO"))</f>
        <v>MANGUERA POLIURETANO COBRIZADA. DE 6"</v>
      </c>
      <c r="F1857" s="10">
        <v>5</v>
      </c>
      <c r="G1857" s="4" t="s">
        <v>6624</v>
      </c>
    </row>
    <row r="1858" spans="2:7">
      <c r="B1858" s="14">
        <v>45821</v>
      </c>
      <c r="C1858" s="3" t="s">
        <v>3452</v>
      </c>
      <c r="D1858" s="4" t="str">
        <f>IF(C1858="","",IFERROR(VLOOKUP(C1858,Saldo!$B$1:$C$9915,2,0),"CREAR EN SALDO"))</f>
        <v>CONTACTO AUX 3SU1400-1AA10-1CA0 ROJO</v>
      </c>
      <c r="F1858" s="10">
        <v>1</v>
      </c>
      <c r="G1858" s="4" t="s">
        <v>6624</v>
      </c>
    </row>
    <row r="1859" spans="2:7">
      <c r="B1859" s="14">
        <v>45821</v>
      </c>
      <c r="C1859" s="3" t="s">
        <v>5585</v>
      </c>
      <c r="D1859" s="4" t="str">
        <f>IF(C1859="","",IFERROR(VLOOKUP(C1859,Saldo!$B$1:$C$9915,2,0),"CREAR EN SALDO"))</f>
        <v>LUBRICANTE PENETRANTE 3-36CRC</v>
      </c>
      <c r="F1859" s="10">
        <v>1</v>
      </c>
      <c r="G1859" s="4" t="s">
        <v>6624</v>
      </c>
    </row>
    <row r="1860" spans="2:7">
      <c r="B1860" s="14">
        <v>45821</v>
      </c>
      <c r="C1860" s="3" t="s">
        <v>3803</v>
      </c>
      <c r="D1860" s="4" t="str">
        <f>IF(C1860="","",IFERROR(VLOOKUP(C1860,Saldo!$B$1:$C$9915,2,0),"CREAR EN SALDO"))</f>
        <v>RACOR UNION RECTO 6MM OD</v>
      </c>
      <c r="F1860" s="10">
        <v>1</v>
      </c>
      <c r="G1860" s="4" t="s">
        <v>6624</v>
      </c>
    </row>
    <row r="1861" spans="2:7">
      <c r="B1861" s="14">
        <v>45821</v>
      </c>
      <c r="C1861" s="3" t="s">
        <v>3841</v>
      </c>
      <c r="D1861" s="4" t="str">
        <f>IF(C1861="","",IFERROR(VLOOKUP(C1861,Saldo!$B$1:$C$9915,2,0),"CREAR EN SALDO"))</f>
        <v>AMARRA PLASTICA 25CM T10 BLANCA</v>
      </c>
      <c r="F1861" s="10">
        <v>6</v>
      </c>
      <c r="G1861" s="4" t="s">
        <v>6624</v>
      </c>
    </row>
    <row r="1862" spans="2:7">
      <c r="B1862" s="14">
        <v>45821</v>
      </c>
      <c r="C1862" s="3" t="s">
        <v>3846</v>
      </c>
      <c r="D1862" s="4" t="str">
        <f>IF(C1862="","",IFERROR(VLOOKUP(C1862,Saldo!$B$1:$C$9915,2,0),"CREAR EN SALDO"))</f>
        <v>AMARRA PLASTICA 82CM T32 BLANCA</v>
      </c>
      <c r="F1862" s="10">
        <v>10</v>
      </c>
      <c r="G1862" s="4" t="s">
        <v>6624</v>
      </c>
    </row>
    <row r="1863" spans="2:7">
      <c r="B1863" s="14">
        <v>45821</v>
      </c>
      <c r="C1863" s="3" t="s">
        <v>3887</v>
      </c>
      <c r="D1863" s="4" t="str">
        <f>IF(C1863="","",IFERROR(VLOOKUP(C1863,Saldo!$B$1:$C$9915,2,0),"CREAR EN SALDO"))</f>
        <v>14403712 PISTON.BEA</v>
      </c>
      <c r="F1863" s="10">
        <v>2</v>
      </c>
      <c r="G1863" s="4" t="s">
        <v>6624</v>
      </c>
    </row>
    <row r="1864" spans="2:7">
      <c r="B1864" s="14">
        <v>45821</v>
      </c>
      <c r="C1864" s="3" t="s">
        <v>3946</v>
      </c>
      <c r="D1864" s="4" t="str">
        <f>IF(C1864="","",IFERROR(VLOOKUP(C1864,Saldo!$B$1:$C$9915,2,0),"CREAR EN SALDO"))</f>
        <v>RACOR RECTO 1/4 NPT-8MM OD</v>
      </c>
      <c r="F1864" s="10">
        <v>1</v>
      </c>
      <c r="G1864" s="4" t="s">
        <v>6624</v>
      </c>
    </row>
    <row r="1865" spans="2:7">
      <c r="B1865" s="14">
        <v>45821</v>
      </c>
      <c r="C1865" s="3" t="s">
        <v>3953</v>
      </c>
      <c r="D1865" s="4" t="str">
        <f>IF(C1865="","",IFERROR(VLOOKUP(C1865,Saldo!$B$1:$C$9915,2,0),"CREAR EN SALDO"))</f>
        <v>RACOR RECTO 1/4-8MM OD METALICO</v>
      </c>
      <c r="F1865" s="10">
        <v>1</v>
      </c>
      <c r="G1865" s="4" t="s">
        <v>6624</v>
      </c>
    </row>
    <row r="1866" spans="2:7">
      <c r="B1866" s="14">
        <v>45821</v>
      </c>
      <c r="C1866" s="3" t="s">
        <v>3962</v>
      </c>
      <c r="D1866" s="4" t="str">
        <f>IF(C1866="","",IFERROR(VLOOKUP(C1866,Saldo!$B$1:$C$9915,2,0),"CREAR EN SALDO"))</f>
        <v>CLAVIJA AEREA 15A PT AMARILLA</v>
      </c>
      <c r="F1866" s="10">
        <v>1</v>
      </c>
      <c r="G1866" s="4" t="s">
        <v>6624</v>
      </c>
    </row>
    <row r="1867" spans="2:7">
      <c r="B1867" s="14">
        <v>45821</v>
      </c>
      <c r="C1867" s="3" t="s">
        <v>3980</v>
      </c>
      <c r="D1867" s="4" t="str">
        <f>IF(C1867="","",IFERROR(VLOOKUP(C1867,Saldo!$B$1:$C$9915,2,0),"CREAR EN SALDO"))</f>
        <v>REDUCCION BUCHING 1/2 X 1/4</v>
      </c>
      <c r="F1867" s="10">
        <v>1</v>
      </c>
      <c r="G1867" s="4" t="s">
        <v>6624</v>
      </c>
    </row>
    <row r="1868" spans="2:7">
      <c r="B1868" s="14">
        <v>45821</v>
      </c>
      <c r="C1868" s="3" t="s">
        <v>4102</v>
      </c>
      <c r="D1868" s="4" t="str">
        <f>IF(C1868="","",IFERROR(VLOOKUP(C1868,Saldo!$B$1:$C$9915,2,0),"CREAR EN SALDO"))</f>
        <v>RACOR UNION “T” 10 MM OD</v>
      </c>
      <c r="F1868" s="10">
        <v>1</v>
      </c>
      <c r="G1868" s="4" t="s">
        <v>6624</v>
      </c>
    </row>
    <row r="1869" spans="2:7">
      <c r="B1869" s="14">
        <v>45821</v>
      </c>
      <c r="C1869" s="3" t="s">
        <v>4228</v>
      </c>
      <c r="D1869" s="4" t="str">
        <f>IF(C1869="","",IFERROR(VLOOKUP(C1869,Saldo!$B$1:$C$9915,2,0),"CREAR EN SALDO"))</f>
        <v>LUBRICANTE CRC GRAFITO MOLIBDENO 430ml</v>
      </c>
      <c r="F1869" s="10">
        <v>1</v>
      </c>
      <c r="G1869" s="4" t="s">
        <v>6624</v>
      </c>
    </row>
    <row r="1870" spans="2:7">
      <c r="B1870" s="14">
        <v>45821</v>
      </c>
      <c r="C1870" s="3" t="s">
        <v>6378</v>
      </c>
      <c r="D1870" s="4" t="str">
        <f>IF(C1870="","",IFERROR(VLOOKUP(C1870,Saldo!$B$1:$C$9915,2,0),"CREAR EN SALDO"))</f>
        <v>CREAR EN SALDO</v>
      </c>
      <c r="F1870" s="10">
        <v>7</v>
      </c>
      <c r="G1870" s="4" t="s">
        <v>6624</v>
      </c>
    </row>
    <row r="1871" spans="2:7">
      <c r="B1871" s="14">
        <v>45821</v>
      </c>
      <c r="C1871" s="3" t="s">
        <v>4278</v>
      </c>
      <c r="D1871" s="4" t="str">
        <f>IF(C1871="","",IFERROR(VLOOKUP(C1871,Saldo!$B$1:$C$9915,2,0),"CREAR EN SALDO"))</f>
        <v>TORNILLO BCC 5X20MM</v>
      </c>
      <c r="F1871" s="10">
        <v>1</v>
      </c>
      <c r="G1871" s="4" t="s">
        <v>6624</v>
      </c>
    </row>
    <row r="1872" spans="2:7">
      <c r="B1872" s="14">
        <v>45821</v>
      </c>
      <c r="C1872" s="3" t="s">
        <v>6472</v>
      </c>
      <c r="D1872" s="4" t="str">
        <f>IF(C1872="","",IFERROR(VLOOKUP(C1872,Saldo!$B$1:$C$9915,2,0),"CREAR EN SALDO"))</f>
        <v>CREAR EN SALDO</v>
      </c>
      <c r="F1872" s="10">
        <v>2</v>
      </c>
      <c r="G1872" s="4" t="s">
        <v>6624</v>
      </c>
    </row>
    <row r="1873" spans="1:7">
      <c r="B1873" s="14">
        <v>45821</v>
      </c>
      <c r="C1873" s="3" t="s">
        <v>4538</v>
      </c>
      <c r="D1873" s="4" t="str">
        <f>IF(C1873="","",IFERROR(VLOOKUP(C1873,Saldo!$B$1:$C$9915,2,0),"CREAR EN SALDO"))</f>
        <v>280106300 MUELLE C85 UNI 3823</v>
      </c>
      <c r="F1873" s="10">
        <v>1</v>
      </c>
      <c r="G1873" s="4" t="s">
        <v>6624</v>
      </c>
    </row>
    <row r="1874" spans="1:7">
      <c r="B1874" s="14">
        <v>45821</v>
      </c>
      <c r="C1874" s="3" t="s">
        <v>4685</v>
      </c>
      <c r="D1874" s="4" t="str">
        <f>IF(C1874="","",IFERROR(VLOOKUP(C1874,Saldo!$B$1:$C$9915,2,0),"CREAR EN SALDO"))</f>
        <v>13300186 ARANDELA.BEA</v>
      </c>
      <c r="F1874" s="10">
        <v>2</v>
      </c>
      <c r="G1874" s="4" t="s">
        <v>6624</v>
      </c>
    </row>
    <row r="1875" spans="1:7">
      <c r="B1875" s="14">
        <v>45821</v>
      </c>
      <c r="C1875" s="3" t="s">
        <v>4689</v>
      </c>
      <c r="D1875" s="4" t="str">
        <f>IF(C1875="","",IFERROR(VLOOKUP(C1875,Saldo!$B$1:$C$9915,2,0),"CREAR EN SALDO"))</f>
        <v>13300158 ARO TORICO.BEA</v>
      </c>
      <c r="F1875" s="10">
        <v>2</v>
      </c>
      <c r="G1875" s="4" t="s">
        <v>6624</v>
      </c>
    </row>
    <row r="1876" spans="1:7">
      <c r="B1876" s="14">
        <v>45821</v>
      </c>
      <c r="C1876" s="3" t="s">
        <v>5077</v>
      </c>
      <c r="D1876" s="4" t="str">
        <f>IF(C1876="","",IFERROR(VLOOKUP(C1876,Saldo!$B$1:$C$9915,2,0),"CREAR EN SALDO"))</f>
        <v>13300025 O-RING.BEA</v>
      </c>
      <c r="F1876" s="10">
        <v>1</v>
      </c>
      <c r="G1876" s="4" t="s">
        <v>6624</v>
      </c>
    </row>
    <row r="1877" spans="1:7">
      <c r="B1877" s="14">
        <v>45821</v>
      </c>
      <c r="C1877" s="3" t="s">
        <v>6518</v>
      </c>
      <c r="D1877" s="4" t="str">
        <f>IF(C1877="","",IFERROR(VLOOKUP(C1877,Saldo!$B$1:$C$9915,2,0),"CREAR EN SALDO"))</f>
        <v>CREAR EN SALDO</v>
      </c>
      <c r="F1877" s="10">
        <v>7</v>
      </c>
      <c r="G1877" s="4" t="s">
        <v>6624</v>
      </c>
    </row>
    <row r="1878" spans="1:7">
      <c r="B1878" s="14">
        <v>45821</v>
      </c>
      <c r="C1878" s="3" t="s">
        <v>5711</v>
      </c>
      <c r="D1878" s="4" t="str">
        <f>IF(C1878="","",IFERROR(VLOOKUP(C1878,Saldo!$B$1:$C$9915,2,0),"CREAR EN SALDO"))</f>
        <v>CONTACTOR 25A  24VDC 1NA+1NC S0 SIEMENS</v>
      </c>
      <c r="F1878" s="10">
        <v>1</v>
      </c>
      <c r="G1878" s="4" t="s">
        <v>6624</v>
      </c>
    </row>
    <row r="1879" spans="1:7">
      <c r="A1879" s="5">
        <v>45821</v>
      </c>
      <c r="C1879" s="3" t="s">
        <v>2391</v>
      </c>
      <c r="D1879" s="4" t="str">
        <f>IF(C1879="","",IFERROR(VLOOKUP(C1879,Saldo!$B$1:$C$9915,2,0),"CREAR EN SALDO"))</f>
        <v>RODAMIENTO 6004-2RS</v>
      </c>
      <c r="E1879" s="9">
        <v>4</v>
      </c>
      <c r="G1879" s="4" t="s">
        <v>6625</v>
      </c>
    </row>
    <row r="1880" spans="1:7">
      <c r="A1880" s="5">
        <v>45821</v>
      </c>
      <c r="C1880" s="3" t="s">
        <v>3121</v>
      </c>
      <c r="D1880" s="4" t="str">
        <f>IF(C1880="","",IFERROR(VLOOKUP(C1880,Saldo!$B$1:$C$9915,2,0),"CREAR EN SALDO"))</f>
        <v>RODAMIENTO 6005 2RS C3</v>
      </c>
      <c r="E1880" s="9">
        <v>4</v>
      </c>
      <c r="G1880" s="4" t="s">
        <v>6626</v>
      </c>
    </row>
    <row r="1881" spans="1:7">
      <c r="A1881" s="5">
        <v>45824</v>
      </c>
      <c r="C1881" s="3" t="s">
        <v>4489</v>
      </c>
      <c r="D1881" s="4" t="str">
        <f>IF(C1881="","",IFERROR(VLOOKUP(C1881,Saldo!$B$1:$C$9915,2,0),"CREAR EN SALDO"))</f>
        <v>BLOQUE AUXILIAR 1NC M22-K01 MOELLER</v>
      </c>
      <c r="E1881" s="9">
        <v>2</v>
      </c>
      <c r="G1881" s="4" t="s">
        <v>6627</v>
      </c>
    </row>
    <row r="1882" spans="1:7">
      <c r="B1882" s="14">
        <v>45824</v>
      </c>
      <c r="C1882" s="3" t="s">
        <v>3249</v>
      </c>
      <c r="D1882" s="4" t="str">
        <f>IF(C1882="","",IFERROR(VLOOKUP(C1882,Saldo!$B$1:$C$9915,2,0),"CREAR EN SALDO"))</f>
        <v>H0102DE055B1 MOD.PM55 HUB 4CH E-NETx R</v>
      </c>
      <c r="F1882" s="10">
        <v>1</v>
      </c>
      <c r="G1882" s="4" t="s">
        <v>6628</v>
      </c>
    </row>
    <row r="1883" spans="1:7">
      <c r="B1883" s="14">
        <v>45824</v>
      </c>
      <c r="C1883" s="3" t="s">
        <v>3846</v>
      </c>
      <c r="D1883" s="4" t="str">
        <f>IF(C1883="","",IFERROR(VLOOKUP(C1883,Saldo!$B$1:$C$9915,2,0),"CREAR EN SALDO"))</f>
        <v>AMARRA PLASTICA 82CM T32 BLANCA</v>
      </c>
      <c r="F1883" s="10">
        <v>3</v>
      </c>
      <c r="G1883" s="4" t="s">
        <v>6629</v>
      </c>
    </row>
    <row r="1884" spans="1:7">
      <c r="A1884" s="5">
        <v>45824</v>
      </c>
      <c r="C1884" s="3" t="s">
        <v>5767</v>
      </c>
      <c r="D1884" s="4" t="str">
        <f>IF(C1884="","",IFERROR(VLOOKUP(C1884,Saldo!$B$1:$C$9915,2,0),"CREAR EN SALDO"))</f>
        <v>2720A0021 RODILLO ENCHAPADORAS GENERAL</v>
      </c>
      <c r="E1884" s="9">
        <v>12</v>
      </c>
      <c r="G1884" s="4" t="s">
        <v>6630</v>
      </c>
    </row>
    <row r="1885" spans="1:7">
      <c r="A1885" s="5">
        <v>45824</v>
      </c>
      <c r="C1885" s="3" t="s">
        <v>3617</v>
      </c>
      <c r="D1885" s="4" t="str">
        <f>IF(C1885="","",IFERROR(VLOOKUP(C1885,Saldo!$B$1:$C$9915,2,0),"CREAR EN SALDO"))</f>
        <v>2701A0380 CORREA</v>
      </c>
      <c r="E1885" s="9">
        <v>3</v>
      </c>
      <c r="G1885" s="4" t="s">
        <v>6631</v>
      </c>
    </row>
    <row r="1886" spans="1:7">
      <c r="A1886" s="5">
        <v>45824</v>
      </c>
      <c r="C1886" s="3" t="s">
        <v>3626</v>
      </c>
      <c r="D1886" s="4" t="str">
        <f>IF(C1886="","",IFERROR(VLOOKUP(C1886,Saldo!$B$1:$C$9915,2,0),"CREAR EN SALDO"))</f>
        <v>2701A0381 CORREA</v>
      </c>
      <c r="E1886" s="9">
        <v>2</v>
      </c>
      <c r="G1886" s="4" t="s">
        <v>6631</v>
      </c>
    </row>
    <row r="1887" spans="1:7">
      <c r="A1887" s="5">
        <v>45824</v>
      </c>
      <c r="C1887" s="3" t="s">
        <v>3648</v>
      </c>
      <c r="D1887" s="4" t="str">
        <f>IF(C1887="","",IFERROR(VLOOKUP(C1887,Saldo!$B$1:$C$9915,2,0),"CREAR EN SALDO"))</f>
        <v>2701A0029 CORREA</v>
      </c>
      <c r="E1887" s="9">
        <v>3</v>
      </c>
      <c r="G1887" s="4" t="s">
        <v>6631</v>
      </c>
    </row>
    <row r="1888" spans="1:7">
      <c r="A1888" s="5">
        <v>45824</v>
      </c>
      <c r="C1888" s="3" t="s">
        <v>5757</v>
      </c>
      <c r="D1888" s="4" t="str">
        <f>IF(C1888="","",IFERROR(VLOOKUP(C1888,Saldo!$B$1:$C$9915,2,0),"CREAR EN SALDO"))</f>
        <v>0815A0390 TORNILLO FTT</v>
      </c>
      <c r="E1888" s="9">
        <v>1</v>
      </c>
      <c r="G1888" s="4" t="s">
        <v>6631</v>
      </c>
    </row>
    <row r="1889" spans="1:7">
      <c r="A1889" s="5">
        <v>45824</v>
      </c>
      <c r="C1889" s="3" t="s">
        <v>5759</v>
      </c>
      <c r="D1889" s="4" t="str">
        <f>IF(C1889="","",IFERROR(VLOOKUP(C1889,Saldo!$B$1:$C$9915,2,0),"CREAR EN SALDO"))</f>
        <v>0815A0102 TORNILLO FTT</v>
      </c>
      <c r="E1889" s="9">
        <v>1</v>
      </c>
      <c r="G1889" s="4" t="s">
        <v>6631</v>
      </c>
    </row>
    <row r="1890" spans="1:7">
      <c r="A1890" s="5">
        <v>45824</v>
      </c>
      <c r="C1890" s="3" t="s">
        <v>5762</v>
      </c>
      <c r="D1890" s="4" t="str">
        <f>IF(C1890="","",IFERROR(VLOOKUP(C1890,Saldo!$B$1:$C$9915,2,0),"CREAR EN SALDO"))</f>
        <v>0815A0302 TORNILLO DE RECICLADO DE BOLAS</v>
      </c>
      <c r="E1890" s="9">
        <v>1</v>
      </c>
      <c r="G1890" s="4" t="s">
        <v>6631</v>
      </c>
    </row>
    <row r="1891" spans="1:7">
      <c r="A1891" s="5">
        <v>45824</v>
      </c>
      <c r="C1891" s="3" t="s">
        <v>5764</v>
      </c>
      <c r="D1891" s="4" t="str">
        <f>IF(C1891="","",IFERROR(VLOOKUP(C1891,Saldo!$B$1:$C$9915,2,0),"CREAR EN SALDO"))</f>
        <v>0815A0096 "TORNILLO EJE ""Y"" RV 23 FTT</v>
      </c>
      <c r="E1891" s="9">
        <v>1</v>
      </c>
      <c r="G1891" s="4" t="s">
        <v>6631</v>
      </c>
    </row>
    <row r="1892" spans="1:7">
      <c r="A1892" s="5">
        <v>45824</v>
      </c>
      <c r="C1892" s="3" t="s">
        <v>3386</v>
      </c>
      <c r="D1892" s="4" t="str">
        <f>IF(C1892="","",IFERROR(VLOOKUP(C1892,Saldo!$B$1:$C$9915,2,0),"CREAR EN SALDO"))</f>
        <v>2914A2082 PATTINO LARGO 20/40 – INA.</v>
      </c>
      <c r="E1892" s="9">
        <v>4</v>
      </c>
      <c r="G1892" s="4" t="s">
        <v>6632</v>
      </c>
    </row>
    <row r="1893" spans="1:7">
      <c r="A1893" s="5">
        <v>45824</v>
      </c>
      <c r="C1893" s="3" t="s">
        <v>3388</v>
      </c>
      <c r="D1893" s="4" t="str">
        <f>IF(C1893="","",IFERROR(VLOOKUP(C1893,Saldo!$B$1:$C$9915,2,0),"CREAR EN SALDO"))</f>
        <v>2914A1886 GUIDA 20/40x150-INA-SCHAEFFLER</v>
      </c>
      <c r="E1893" s="9">
        <v>4</v>
      </c>
      <c r="G1893" s="4" t="s">
        <v>6632</v>
      </c>
    </row>
    <row r="1894" spans="1:7">
      <c r="A1894" s="5">
        <v>45825</v>
      </c>
      <c r="C1894" s="3" t="s">
        <v>3085</v>
      </c>
      <c r="D1894" s="4" t="str">
        <f>IF(C1894="","",IFERROR(VLOOKUP(C1894,Saldo!$B$1:$C$9915,2,0),"CREAR EN SALDO"))</f>
        <v>VALVULA (L9402403100)</v>
      </c>
      <c r="E1894" s="9">
        <v>500</v>
      </c>
      <c r="G1894" s="4" t="s">
        <v>6633</v>
      </c>
    </row>
    <row r="1895" spans="1:7">
      <c r="A1895" s="5">
        <v>45825</v>
      </c>
      <c r="C1895" s="3" t="s">
        <v>3085</v>
      </c>
      <c r="D1895" s="4" t="str">
        <f>IF(C1895="","",IFERROR(VLOOKUP(C1895,Saldo!$B$1:$C$9915,2,0),"CREAR EN SALDO"))</f>
        <v>VALVULA (L9402403100)</v>
      </c>
      <c r="E1895" s="9">
        <v>500</v>
      </c>
      <c r="G1895" s="4" t="s">
        <v>6634</v>
      </c>
    </row>
    <row r="1896" spans="1:7">
      <c r="A1896" s="5">
        <v>45825</v>
      </c>
      <c r="C1896" s="3" t="s">
        <v>5349</v>
      </c>
      <c r="D1896" s="4" t="str">
        <f>IF(C1896="","",IFERROR(VLOOKUP(C1896,Saldo!$B$1:$C$9915,2,0),"CREAR EN SALDO"))</f>
        <v>CORREA HTD 2080-8M-50 OPTIBELT.INNOV</v>
      </c>
      <c r="E1896" s="9">
        <v>1</v>
      </c>
      <c r="G1896" s="4" t="s">
        <v>6635</v>
      </c>
    </row>
    <row r="1897" spans="1:7">
      <c r="B1897" s="14">
        <v>45825</v>
      </c>
      <c r="C1897" s="3" t="s">
        <v>1171</v>
      </c>
      <c r="D1897" s="4" t="str">
        <f>IF(C1897="","",IFERROR(VLOOKUP(C1897,Saldo!$B$1:$C$9915,2,0),"CREAR EN SALDO"))</f>
        <v>750123360 GUARNICION O VINILO.ROVER</v>
      </c>
      <c r="F1897" s="10">
        <v>10</v>
      </c>
      <c r="G1897" s="4" t="s">
        <v>6636</v>
      </c>
    </row>
    <row r="1898" spans="1:7">
      <c r="B1898" s="14">
        <v>45825</v>
      </c>
      <c r="C1898" s="3" t="s">
        <v>2506</v>
      </c>
      <c r="D1898" s="4" t="str">
        <f>IF(C1898="","",IFERROR(VLOOKUP(C1898,Saldo!$B$1:$C$9915,2,0),"CREAR EN SALDO"))</f>
        <v>RODAMIENTO 7204   B</v>
      </c>
      <c r="F1898" s="10">
        <v>2</v>
      </c>
      <c r="G1898" s="4" t="s">
        <v>6636</v>
      </c>
    </row>
    <row r="1899" spans="1:7">
      <c r="B1899" s="14">
        <v>45825</v>
      </c>
      <c r="C1899" s="3" t="s">
        <v>3121</v>
      </c>
      <c r="D1899" s="4" t="str">
        <f>IF(C1899="","",IFERROR(VLOOKUP(C1899,Saldo!$B$1:$C$9915,2,0),"CREAR EN SALDO"))</f>
        <v>RODAMIENTO 6005 2RS C3</v>
      </c>
      <c r="F1899" s="10">
        <v>3</v>
      </c>
      <c r="G1899" s="4" t="s">
        <v>6636</v>
      </c>
    </row>
    <row r="1900" spans="1:7">
      <c r="B1900" s="14">
        <v>45825</v>
      </c>
      <c r="C1900" s="3" t="s">
        <v>3128</v>
      </c>
      <c r="D1900" s="4" t="str">
        <f>IF(C1900="","",IFERROR(VLOOKUP(C1900,Saldo!$B$1:$C$9915,2,0),"CREAR EN SALDO"))</f>
        <v>LLAVE HEXAGONAL TIPO "T" 6MM SATA</v>
      </c>
      <c r="F1900" s="10">
        <v>1</v>
      </c>
      <c r="G1900" s="4" t="s">
        <v>6636</v>
      </c>
    </row>
    <row r="1901" spans="1:7">
      <c r="B1901" s="14">
        <v>45825</v>
      </c>
      <c r="C1901" s="3" t="s">
        <v>3799</v>
      </c>
      <c r="D1901" s="4" t="str">
        <f>IF(C1901="","",IFERROR(VLOOKUP(C1901,Saldo!$B$1:$C$9915,2,0),"CREAR EN SALDO"))</f>
        <v>RACOR UNION  RECTO 4MM OD</v>
      </c>
      <c r="F1901" s="10">
        <v>1</v>
      </c>
      <c r="G1901" s="4" t="s">
        <v>6636</v>
      </c>
    </row>
    <row r="1902" spans="1:7">
      <c r="B1902" s="14">
        <v>45825</v>
      </c>
      <c r="C1902" s="3" t="s">
        <v>3803</v>
      </c>
      <c r="D1902" s="4" t="str">
        <f>IF(C1902="","",IFERROR(VLOOKUP(C1902,Saldo!$B$1:$C$9915,2,0),"CREAR EN SALDO"))</f>
        <v>RACOR UNION RECTO 6MM OD</v>
      </c>
      <c r="F1902" s="10">
        <v>1</v>
      </c>
      <c r="G1902" s="4" t="s">
        <v>6636</v>
      </c>
    </row>
    <row r="1903" spans="1:7">
      <c r="B1903" s="14">
        <v>45825</v>
      </c>
      <c r="C1903" s="3" t="s">
        <v>3817</v>
      </c>
      <c r="D1903" s="4" t="str">
        <f>IF(C1903="","",IFERROR(VLOOKUP(C1903,Saldo!$B$1:$C$9915,2,0),"CREAR EN SALDO"))</f>
        <v>LUBRICANTE AEROSOL WD-40-11 OZ</v>
      </c>
      <c r="F1903" s="10">
        <v>1</v>
      </c>
      <c r="G1903" s="4" t="s">
        <v>6636</v>
      </c>
    </row>
    <row r="1904" spans="1:7">
      <c r="B1904" s="14">
        <v>45825</v>
      </c>
      <c r="C1904" s="3" t="s">
        <v>3841</v>
      </c>
      <c r="D1904" s="4" t="str">
        <f>IF(C1904="","",IFERROR(VLOOKUP(C1904,Saldo!$B$1:$C$9915,2,0),"CREAR EN SALDO"))</f>
        <v>AMARRA PLASTICA 25CM T10 BLANCA</v>
      </c>
      <c r="F1904" s="10">
        <v>23</v>
      </c>
      <c r="G1904" s="4" t="s">
        <v>6636</v>
      </c>
    </row>
    <row r="1905" spans="1:7">
      <c r="B1905" s="14">
        <v>45825</v>
      </c>
      <c r="C1905" s="3" t="s">
        <v>4107</v>
      </c>
      <c r="D1905" s="4" t="str">
        <f>IF(C1905="","",IFERROR(VLOOKUP(C1905,Saldo!$B$1:$C$9915,2,0),"CREAR EN SALDO"))</f>
        <v>RACOR UNION REDUCCION 6 A 4 MM OD</v>
      </c>
      <c r="F1905" s="10">
        <v>1</v>
      </c>
      <c r="G1905" s="4" t="s">
        <v>6636</v>
      </c>
    </row>
    <row r="1906" spans="1:7">
      <c r="B1906" s="14">
        <v>45825</v>
      </c>
      <c r="C1906" s="3" t="s">
        <v>4202</v>
      </c>
      <c r="D1906" s="4" t="str">
        <f>IF(C1906="","",IFERROR(VLOOKUP(C1906,Saldo!$B$1:$C$9915,2,0),"CREAR EN SALDO"))</f>
        <v>RACOR CODO 1/8X8MM NPT OD</v>
      </c>
      <c r="F1906" s="10">
        <v>4</v>
      </c>
      <c r="G1906" s="4" t="s">
        <v>6636</v>
      </c>
    </row>
    <row r="1907" spans="1:7">
      <c r="B1907" s="14">
        <v>45825</v>
      </c>
      <c r="C1907" s="3" t="s">
        <v>4280</v>
      </c>
      <c r="D1907" s="4" t="str">
        <f>IF(C1907="","",IFERROR(VLOOKUP(C1907,Saldo!$B$1:$C$9915,2,0),"CREAR EN SALDO"))</f>
        <v>TORNILLO BCC 5X25MM</v>
      </c>
      <c r="F1907" s="10">
        <v>1</v>
      </c>
      <c r="G1907" s="4" t="s">
        <v>6636</v>
      </c>
    </row>
    <row r="1908" spans="1:7">
      <c r="B1908" s="14">
        <v>45825</v>
      </c>
      <c r="C1908" s="3" t="s">
        <v>4295</v>
      </c>
      <c r="D1908" s="4" t="str">
        <f>IF(C1908="","",IFERROR(VLOOKUP(C1908,Saldo!$B$1:$C$9915,2,0),"CREAR EN SALDO"))</f>
        <v>TORNILLO BCC 6X60MM</v>
      </c>
      <c r="F1908" s="10">
        <v>4</v>
      </c>
      <c r="G1908" s="4" t="s">
        <v>6636</v>
      </c>
    </row>
    <row r="1909" spans="1:7">
      <c r="B1909" s="14">
        <v>45825</v>
      </c>
      <c r="C1909" s="3" t="s">
        <v>4390</v>
      </c>
      <c r="D1909" s="4" t="str">
        <f>IF(C1909="","",IFERROR(VLOOKUP(C1909,Saldo!$B$1:$C$9915,2,0),"CREAR EN SALDO"))</f>
        <v>TUERCA SEGURIDAD  M6</v>
      </c>
      <c r="F1909" s="10">
        <v>8</v>
      </c>
      <c r="G1909" s="4" t="s">
        <v>6636</v>
      </c>
    </row>
    <row r="1910" spans="1:7">
      <c r="B1910" s="14">
        <v>45825</v>
      </c>
      <c r="C1910" s="3" t="s">
        <v>6482</v>
      </c>
      <c r="D1910" s="4" t="str">
        <f>IF(C1910="","",IFERROR(VLOOKUP(C1910,Saldo!$B$1:$C$9915,2,0),"CREAR EN SALDO"))</f>
        <v>CREAR EN SALDO</v>
      </c>
      <c r="F1910" s="10">
        <v>4</v>
      </c>
      <c r="G1910" s="4" t="s">
        <v>6636</v>
      </c>
    </row>
    <row r="1911" spans="1:7">
      <c r="B1911" s="14">
        <v>45825</v>
      </c>
      <c r="C1911" s="3" t="s">
        <v>5706</v>
      </c>
      <c r="D1911" s="4" t="str">
        <f>IF(C1911="","",IFERROR(VLOOKUP(C1911,Saldo!$B$1:$C$9915,2,0),"CREAR EN SALDO"))</f>
        <v>DISCO ABRACOL CD 4.1/2*1/4 A 904</v>
      </c>
      <c r="F1911" s="10">
        <v>1</v>
      </c>
      <c r="G1911" s="4" t="s">
        <v>6636</v>
      </c>
    </row>
    <row r="1912" spans="1:7">
      <c r="B1912" s="14">
        <v>45825</v>
      </c>
      <c r="C1912" s="3" t="s">
        <v>4793</v>
      </c>
      <c r="D1912" s="4" t="str">
        <f>IF(C1912="","",IFERROR(VLOOKUP(C1912,Saldo!$B$1:$C$9915,2,0),"CREAR EN SALDO"))</f>
        <v>TRABAROSCAS ALTA RESIST LOC 271-15ML</v>
      </c>
      <c r="F1912" s="10">
        <v>1</v>
      </c>
      <c r="G1912" s="4" t="s">
        <v>6636</v>
      </c>
    </row>
    <row r="1913" spans="1:7">
      <c r="B1913" s="14">
        <v>45825</v>
      </c>
      <c r="C1913" s="3" t="s">
        <v>4827</v>
      </c>
      <c r="D1913" s="4" t="str">
        <f>IF(C1913="","",IFERROR(VLOOKUP(C1913,Saldo!$B$1:$C$9915,2,0),"CREAR EN SALDO"))</f>
        <v>2178A0373 TAPETE SKIPPER 1105x860</v>
      </c>
      <c r="F1913" s="10">
        <v>3</v>
      </c>
      <c r="G1913" s="4" t="s">
        <v>6636</v>
      </c>
    </row>
    <row r="1914" spans="1:7">
      <c r="B1914" s="14">
        <v>45825</v>
      </c>
      <c r="C1914" s="3" t="s">
        <v>4900</v>
      </c>
      <c r="D1914" s="4" t="str">
        <f>IF(C1914="","",IFERROR(VLOOKUP(C1914,Saldo!$B$1:$C$9915,2,0),"CREAR EN SALDO"))</f>
        <v>TEMPORIZADOR ANLG MULT 0.05SEG-100H AT8N</v>
      </c>
      <c r="F1914" s="10">
        <v>1</v>
      </c>
      <c r="G1914" s="4" t="s">
        <v>6636</v>
      </c>
    </row>
    <row r="1915" spans="1:7">
      <c r="B1915" s="14">
        <v>45825</v>
      </c>
      <c r="C1915" s="3" t="s">
        <v>6380</v>
      </c>
      <c r="D1915" s="4" t="str">
        <f>IF(C1915="","",IFERROR(VLOOKUP(C1915,Saldo!$B$1:$C$9915,2,0),"CREAR EN SALDO"))</f>
        <v>CREAR EN SALDO</v>
      </c>
      <c r="F1915" s="10">
        <v>4</v>
      </c>
      <c r="G1915" s="4" t="s">
        <v>6636</v>
      </c>
    </row>
    <row r="1916" spans="1:7">
      <c r="B1916" s="14">
        <v>45825</v>
      </c>
      <c r="C1916" s="3" t="s">
        <v>6417</v>
      </c>
      <c r="D1916" s="4" t="str">
        <f>IF(C1916="","",IFERROR(VLOOKUP(C1916,Saldo!$B$1:$C$9915,2,0),"CREAR EN SALDO"))</f>
        <v>CREAR EN SALDO</v>
      </c>
      <c r="F1916" s="10">
        <v>3</v>
      </c>
      <c r="G1916" s="4" t="s">
        <v>6636</v>
      </c>
    </row>
    <row r="1917" spans="1:7">
      <c r="B1917" s="14">
        <v>45825</v>
      </c>
      <c r="C1917" s="3" t="s">
        <v>5764</v>
      </c>
      <c r="D1917" s="4" t="str">
        <f>IF(C1917="","",IFERROR(VLOOKUP(C1917,Saldo!$B$1:$C$9915,2,0),"CREAR EN SALDO"))</f>
        <v>0815A0096 "TORNILLO EJE ""Y"" RV 23 FTT</v>
      </c>
      <c r="F1917" s="10">
        <v>1</v>
      </c>
      <c r="G1917" s="4" t="s">
        <v>6636</v>
      </c>
    </row>
    <row r="1918" spans="1:7">
      <c r="B1918" s="14">
        <v>45825</v>
      </c>
      <c r="C1918" s="3" t="s">
        <v>4390</v>
      </c>
      <c r="D1918" s="4" t="str">
        <f>IF(C1918="","",IFERROR(VLOOKUP(C1918,Saldo!$B$1:$C$9915,2,0),"CREAR EN SALDO"))</f>
        <v>TUERCA SEGURIDAD  M6</v>
      </c>
      <c r="F1918" s="10">
        <v>1</v>
      </c>
      <c r="G1918" s="4" t="s">
        <v>6637</v>
      </c>
    </row>
    <row r="1919" spans="1:7">
      <c r="A1919" s="5">
        <v>45825</v>
      </c>
      <c r="C1919" s="3" t="s">
        <v>5585</v>
      </c>
      <c r="D1919" s="4" t="str">
        <f>IF(C1919="","",IFERROR(VLOOKUP(C1919,Saldo!$B$1:$C$9915,2,0),"CREAR EN SALDO"))</f>
        <v>LUBRICANTE PENETRANTE 3-36CRC</v>
      </c>
      <c r="E1919" s="9">
        <v>6</v>
      </c>
      <c r="G1919" s="4" t="s">
        <v>6638</v>
      </c>
    </row>
    <row r="1920" spans="1:7">
      <c r="A1920" s="5">
        <v>45825</v>
      </c>
      <c r="C1920" s="3" t="s">
        <v>3841</v>
      </c>
      <c r="D1920" s="4" t="str">
        <f>IF(C1920="","",IFERROR(VLOOKUP(C1920,Saldo!$B$1:$C$9915,2,0),"CREAR EN SALDO"))</f>
        <v>AMARRA PLASTICA 25CM T10 BLANCA</v>
      </c>
      <c r="E1920" s="9">
        <v>200</v>
      </c>
      <c r="G1920" s="4" t="s">
        <v>6638</v>
      </c>
    </row>
    <row r="1921" spans="1:7">
      <c r="A1921" s="5">
        <v>45825</v>
      </c>
      <c r="C1921" s="3" t="s">
        <v>3850</v>
      </c>
      <c r="D1921" s="4" t="str">
        <f>IF(C1921="","",IFERROR(VLOOKUP(C1921,Saldo!$B$1:$C$9915,2,0),"CREAR EN SALDO"))</f>
        <v>LOCT SUPER BONDER 451 5g</v>
      </c>
      <c r="E1921" s="9">
        <v>15</v>
      </c>
      <c r="G1921" s="4" t="s">
        <v>6638</v>
      </c>
    </row>
    <row r="1922" spans="1:7">
      <c r="A1922" s="5">
        <v>45825</v>
      </c>
      <c r="C1922" s="3" t="s">
        <v>5483</v>
      </c>
      <c r="D1922" s="4" t="str">
        <f>IF(C1922="","",IFERROR(VLOOKUP(C1922,Saldo!$B$1:$C$9915,2,0),"CREAR EN SALDO"))</f>
        <v>Solvo Rust 30 ml (afloja todo)</v>
      </c>
      <c r="E1922" s="9">
        <v>8</v>
      </c>
      <c r="G1922" s="4" t="s">
        <v>6638</v>
      </c>
    </row>
    <row r="1923" spans="1:7">
      <c r="A1923" s="5">
        <v>45826</v>
      </c>
      <c r="C1923" s="3" t="s">
        <v>5772</v>
      </c>
      <c r="D1923" s="4" t="str">
        <f>IF(C1923="","",IFERROR(VLOOKUP(C1923,Saldo!$B$1:$C$9915,2,0),"CREAR EN SALDO"))</f>
        <v>ANILLO ELASTICO 302916300</v>
      </c>
      <c r="E1923" s="9">
        <v>10</v>
      </c>
      <c r="G1923" s="4" t="s">
        <v>6639</v>
      </c>
    </row>
    <row r="1924" spans="1:7">
      <c r="A1924" s="5">
        <v>45826</v>
      </c>
      <c r="C1924" s="3" t="s">
        <v>1171</v>
      </c>
      <c r="D1924" s="4" t="str">
        <f>IF(C1924="","",IFERROR(VLOOKUP(C1924,Saldo!$B$1:$C$9915,2,0),"CREAR EN SALDO"))</f>
        <v>750123360 GUARNICION O VINILO.ROVER</v>
      </c>
      <c r="E1924" s="9">
        <v>30</v>
      </c>
      <c r="G1924" s="4" t="s">
        <v>6639</v>
      </c>
    </row>
    <row r="1925" spans="1:7">
      <c r="A1925" s="5">
        <v>45826</v>
      </c>
      <c r="C1925" s="3" t="s">
        <v>1217</v>
      </c>
      <c r="D1925" s="4" t="str">
        <f>IF(C1925="","",IFERROR(VLOOKUP(C1925,Saldo!$B$1:$C$9915,2,0),"CREAR EN SALDO"))</f>
        <v>GUARNIZIONE AIRZET PK 40 310701500</v>
      </c>
      <c r="E1925" s="9">
        <v>10</v>
      </c>
      <c r="G1925" s="4" t="s">
        <v>6639</v>
      </c>
    </row>
    <row r="1926" spans="1:7">
      <c r="A1926" s="5">
        <v>45826</v>
      </c>
      <c r="C1926" s="3" t="s">
        <v>5774</v>
      </c>
      <c r="D1926" s="4" t="str">
        <f>IF(C1926="","",IFERROR(VLOOKUP(C1926,Saldo!$B$1:$C$9915,2,0),"CREAR EN SALDO"))</f>
        <v>MORDASA DE BOQUEO ROVER1 (131483102)</v>
      </c>
      <c r="E1926" s="9">
        <v>8</v>
      </c>
      <c r="G1926" s="4" t="s">
        <v>6639</v>
      </c>
    </row>
    <row r="1927" spans="1:7">
      <c r="A1927" s="5">
        <v>45826</v>
      </c>
      <c r="C1927" s="3" t="s">
        <v>1790</v>
      </c>
      <c r="D1927" s="4" t="str">
        <f>IF(C1927="","",IFERROR(VLOOKUP(C1927,Saldo!$B$1:$C$9915,2,0),"CREAR EN SALDO"))</f>
        <v>ORING 17.17*1.7 ROVER1 (311001700)</v>
      </c>
      <c r="E1927" s="9">
        <v>10</v>
      </c>
      <c r="G1927" s="4" t="s">
        <v>6639</v>
      </c>
    </row>
    <row r="1928" spans="1:7">
      <c r="A1928" s="5">
        <v>45826</v>
      </c>
      <c r="C1928" s="3" t="s">
        <v>1799</v>
      </c>
      <c r="D1928" s="4" t="str">
        <f>IF(C1928="","",IFERROR(VLOOKUP(C1928,Saldo!$B$1:$C$9915,2,0),"CREAR EN SALDO"))</f>
        <v>ORING 21.95*1.7 ROVER1 (311002000)</v>
      </c>
      <c r="E1928" s="9">
        <v>10</v>
      </c>
      <c r="G1928" s="4" t="s">
        <v>6639</v>
      </c>
    </row>
    <row r="1929" spans="1:7">
      <c r="A1929" s="5">
        <v>45826</v>
      </c>
      <c r="C1929" s="3" t="s">
        <v>2113</v>
      </c>
      <c r="D1929" s="4" t="str">
        <f>IF(C1929="","",IFERROR(VLOOKUP(C1929,Saldo!$B$1:$C$9915,2,0),"CREAR EN SALDO"))</f>
        <v>242800800 PULSADOR METALICO</v>
      </c>
      <c r="E1929" s="9">
        <v>10</v>
      </c>
      <c r="G1929" s="4" t="s">
        <v>6639</v>
      </c>
    </row>
    <row r="1930" spans="1:7">
      <c r="A1930" s="5">
        <v>45826</v>
      </c>
      <c r="C1930" s="3" t="s">
        <v>2281</v>
      </c>
      <c r="D1930" s="4" t="str">
        <f>IF(C1930="","",IFERROR(VLOOKUP(C1930,Saldo!$B$1:$C$9915,2,0),"CREAR EN SALDO"))</f>
        <v>RESORTE PISTON DE BLOQUEO 280107100</v>
      </c>
      <c r="E1930" s="9">
        <v>10</v>
      </c>
      <c r="G1930" s="4" t="s">
        <v>6639</v>
      </c>
    </row>
    <row r="1931" spans="1:7">
      <c r="A1931" s="5">
        <v>45826</v>
      </c>
      <c r="C1931" s="3" t="s">
        <v>5692</v>
      </c>
      <c r="D1931" s="4" t="str">
        <f>IF(C1931="","",IFERROR(VLOOKUP(C1931,Saldo!$B$1:$C$9915,2,0),"CREAR EN SALDO"))</f>
        <v>1614A0039 CONJUNT PLACA CONTRA PLANTILLA</v>
      </c>
      <c r="E1931" s="9">
        <v>10</v>
      </c>
      <c r="G1931" s="4" t="s">
        <v>6639</v>
      </c>
    </row>
    <row r="1932" spans="1:7">
      <c r="A1932" s="5">
        <v>45826</v>
      </c>
      <c r="C1932" s="3" t="s">
        <v>5776</v>
      </c>
      <c r="D1932" s="4" t="str">
        <f>IF(C1932="","",IFERROR(VLOOKUP(C1932,Saldo!$B$1:$C$9915,2,0),"CREAR EN SALDO"))</f>
        <v>091604600 CILINDRO.ROVER</v>
      </c>
      <c r="E1932" s="9">
        <v>8</v>
      </c>
      <c r="G1932" s="4" t="s">
        <v>6639</v>
      </c>
    </row>
    <row r="1933" spans="1:7">
      <c r="A1933" s="5">
        <v>45826</v>
      </c>
      <c r="C1933" s="3" t="s">
        <v>5778</v>
      </c>
      <c r="D1933" s="4" t="str">
        <f>IF(C1933="","",IFERROR(VLOOKUP(C1933,Saldo!$B$1:$C$9915,2,0),"CREAR EN SALDO"))</f>
        <v>245100100 RECTO CIL.MACHO *R1* 4-M5</v>
      </c>
      <c r="E1933" s="9">
        <v>10</v>
      </c>
      <c r="G1933" s="4" t="s">
        <v>6639</v>
      </c>
    </row>
    <row r="1934" spans="1:7">
      <c r="A1934" s="5">
        <v>45826</v>
      </c>
      <c r="C1934" s="3" t="s">
        <v>4042</v>
      </c>
      <c r="D1934" s="4" t="str">
        <f>IF(C1934="","",IFERROR(VLOOKUP(C1934,Saldo!$B$1:$C$9915,2,0),"CREAR EN SALDO"))</f>
        <v>292101300 BALIN 12MM.ROVER</v>
      </c>
      <c r="E1934" s="9">
        <v>8</v>
      </c>
      <c r="G1934" s="4" t="s">
        <v>6639</v>
      </c>
    </row>
    <row r="1935" spans="1:7">
      <c r="A1935" s="5">
        <v>45826</v>
      </c>
      <c r="C1935" s="3" t="s">
        <v>4538</v>
      </c>
      <c r="D1935" s="4" t="str">
        <f>IF(C1935="","",IFERROR(VLOOKUP(C1935,Saldo!$B$1:$C$9915,2,0),"CREAR EN SALDO"))</f>
        <v>280106300 MUELLE C85 UNI 3823</v>
      </c>
      <c r="E1935" s="9">
        <v>10</v>
      </c>
      <c r="G1935" s="4" t="s">
        <v>6639</v>
      </c>
    </row>
    <row r="1936" spans="1:7">
      <c r="A1936" s="5">
        <v>45826</v>
      </c>
      <c r="C1936" s="3" t="s">
        <v>5162</v>
      </c>
      <c r="D1936" s="4" t="str">
        <f>IF(C1936="","",IFERROR(VLOOKUP(C1936,Saldo!$B$1:$C$9915,2,0),"CREAR EN SALDO"))</f>
        <v>090582900 SOPORTE CONTRAPLANTILLA ROVER</v>
      </c>
      <c r="E1936" s="9">
        <v>8</v>
      </c>
      <c r="G1936" s="4" t="s">
        <v>6639</v>
      </c>
    </row>
    <row r="1937" spans="1:7">
      <c r="A1937" s="5">
        <v>45826</v>
      </c>
      <c r="C1937" s="3" t="s">
        <v>5270</v>
      </c>
      <c r="D1937" s="4" t="str">
        <f>IF(C1937="","",IFERROR(VLOOKUP(C1937,Saldo!$B$1:$C$9915,2,0),"CREAR EN SALDO"))</f>
        <v>091605200 VALVULA DE VACIO KVT 100</v>
      </c>
      <c r="E1937" s="9">
        <v>8</v>
      </c>
      <c r="G1937" s="4" t="s">
        <v>6639</v>
      </c>
    </row>
    <row r="1938" spans="1:7">
      <c r="A1938" s="5">
        <v>45826</v>
      </c>
      <c r="C1938" s="3" t="s">
        <v>5319</v>
      </c>
      <c r="D1938" s="4" t="str">
        <f>IF(C1938="","",IFERROR(VLOOKUP(C1938,Saldo!$B$1:$C$9915,2,0),"CREAR EN SALDO"))</f>
        <v>241302500 VALVULA DE 3 VIAS PNEUMAX</v>
      </c>
      <c r="E1938" s="9">
        <v>8</v>
      </c>
      <c r="G1938" s="4" t="s">
        <v>6639</v>
      </c>
    </row>
    <row r="1939" spans="1:7">
      <c r="A1939" s="5">
        <v>45826</v>
      </c>
      <c r="C1939" s="3" t="s">
        <v>5321</v>
      </c>
      <c r="D1939" s="4" t="str">
        <f>IF(C1939="","",IFERROR(VLOOKUP(C1939,Saldo!$B$1:$C$9915,2,0),"CREAR EN SALDO"))</f>
        <v>242800700 TECLA VERDE PNEUMAX</v>
      </c>
      <c r="E1939" s="9">
        <v>10</v>
      </c>
      <c r="G1939" s="4" t="s">
        <v>6639</v>
      </c>
    </row>
    <row r="1940" spans="1:7">
      <c r="A1940" s="5">
        <v>45826</v>
      </c>
      <c r="C1940" s="3" t="s">
        <v>5780</v>
      </c>
      <c r="D1940" s="4" t="str">
        <f>IF(C1940="","",IFERROR(VLOOKUP(C1940,Saldo!$B$1:$C$9915,2,0),"CREAR EN SALDO"))</f>
        <v>245128600 UNION COMB. SIMPLE *R20* 8 1/</v>
      </c>
      <c r="E1940" s="9">
        <v>10</v>
      </c>
      <c r="G1940" s="4" t="s">
        <v>6639</v>
      </c>
    </row>
    <row r="1941" spans="1:7">
      <c r="A1941" s="5">
        <v>45826</v>
      </c>
      <c r="C1941" s="3" t="s">
        <v>5782</v>
      </c>
      <c r="D1941" s="4" t="str">
        <f>IF(C1941="","",IFERROR(VLOOKUP(C1941,Saldo!$B$1:$C$9915,2,0),"CREAR EN SALDO"))</f>
        <v>081580901 PISTON DE BLOQUEO rover</v>
      </c>
      <c r="E1941" s="9">
        <v>8</v>
      </c>
      <c r="G1941" s="4" t="s">
        <v>6639</v>
      </c>
    </row>
    <row r="1942" spans="1:7">
      <c r="A1942" s="5">
        <v>45826</v>
      </c>
      <c r="C1942" s="3" t="s">
        <v>5784</v>
      </c>
      <c r="D1942" s="4" t="str">
        <f>IF(C1942="","",IFERROR(VLOOKUP(C1942,Saldo!$B$1:$C$9915,2,0),"CREAR EN SALDO"))</f>
        <v>080659500 DISTANCIADOR PARA PALANCA DE</v>
      </c>
      <c r="E1942" s="9">
        <v>8</v>
      </c>
      <c r="G1942" s="4" t="s">
        <v>6639</v>
      </c>
    </row>
    <row r="1943" spans="1:7">
      <c r="A1943" s="5">
        <v>45826</v>
      </c>
      <c r="C1943" s="3" t="s">
        <v>5786</v>
      </c>
      <c r="D1943" s="4" t="str">
        <f>IF(C1943="","",IFERROR(VLOOKUP(C1943,Saldo!$B$1:$C$9915,2,0),"CREAR EN SALDO"))</f>
        <v>090125001 TAPON PARA CILINDRO DE BLOQUEO</v>
      </c>
      <c r="E1943" s="9">
        <v>8</v>
      </c>
      <c r="G1943" s="4" t="s">
        <v>6639</v>
      </c>
    </row>
    <row r="1944" spans="1:7">
      <c r="B1944" s="14">
        <v>45826</v>
      </c>
      <c r="C1944" s="3" t="s">
        <v>5576</v>
      </c>
      <c r="D1944" s="4" t="str">
        <f>IF(C1944="","",IFERROR(VLOOKUP(C1944,Saldo!$B$1:$C$9915,2,0),"CREAR EN SALDO"))</f>
        <v>CONTROL DE FLUJO 1/8X6MM</v>
      </c>
      <c r="F1944" s="10">
        <v>1</v>
      </c>
      <c r="G1944" s="4" t="s">
        <v>6640</v>
      </c>
    </row>
    <row r="1945" spans="1:7">
      <c r="B1945" s="14">
        <v>45826</v>
      </c>
      <c r="C1945" s="3" t="s">
        <v>2441</v>
      </c>
      <c r="D1945" s="4" t="str">
        <f>IF(C1945="","",IFERROR(VLOOKUP(C1945,Saldo!$B$1:$C$9915,2,0),"CREAR EN SALDO"))</f>
        <v>RODAMIENTO 6202 ZZ C3</v>
      </c>
      <c r="F1945" s="10">
        <v>2</v>
      </c>
      <c r="G1945" s="4" t="s">
        <v>6641</v>
      </c>
    </row>
    <row r="1946" spans="1:7">
      <c r="B1946" s="14">
        <v>45826</v>
      </c>
      <c r="C1946" s="3" t="s">
        <v>5772</v>
      </c>
      <c r="D1946" s="4" t="str">
        <f>IF(C1946="","",IFERROR(VLOOKUP(C1946,Saldo!$B$1:$C$9915,2,0),"CREAR EN SALDO"))</f>
        <v>ANILLO ELASTICO 302916300</v>
      </c>
      <c r="F1946" s="10">
        <v>4</v>
      </c>
      <c r="G1946" s="4" t="s">
        <v>6642</v>
      </c>
    </row>
    <row r="1947" spans="1:7">
      <c r="B1947" s="14">
        <v>45826</v>
      </c>
      <c r="C1947" s="3" t="s">
        <v>1171</v>
      </c>
      <c r="D1947" s="4" t="str">
        <f>IF(C1947="","",IFERROR(VLOOKUP(C1947,Saldo!$B$1:$C$9915,2,0),"CREAR EN SALDO"))</f>
        <v>750123360 GUARNICION O VINILO.ROVER</v>
      </c>
      <c r="F1947" s="10">
        <v>4</v>
      </c>
      <c r="G1947" s="4" t="s">
        <v>6642</v>
      </c>
    </row>
    <row r="1948" spans="1:7">
      <c r="B1948" s="14">
        <v>45826</v>
      </c>
      <c r="C1948" s="3" t="s">
        <v>1217</v>
      </c>
      <c r="D1948" s="4" t="str">
        <f>IF(C1948="","",IFERROR(VLOOKUP(C1948,Saldo!$B$1:$C$9915,2,0),"CREAR EN SALDO"))</f>
        <v>GUARNIZIONE AIRZET PK 40 310701500</v>
      </c>
      <c r="F1948" s="10">
        <v>4</v>
      </c>
      <c r="G1948" s="4" t="s">
        <v>6642</v>
      </c>
    </row>
    <row r="1949" spans="1:7">
      <c r="B1949" s="14">
        <v>45826</v>
      </c>
      <c r="C1949" s="3" t="s">
        <v>5774</v>
      </c>
      <c r="D1949" s="4" t="str">
        <f>IF(C1949="","",IFERROR(VLOOKUP(C1949,Saldo!$B$1:$C$9915,2,0),"CREAR EN SALDO"))</f>
        <v>MORDASA DE BOQUEO ROVER1 (131483102)</v>
      </c>
      <c r="F1949" s="10">
        <v>4</v>
      </c>
      <c r="G1949" s="4" t="s">
        <v>6642</v>
      </c>
    </row>
    <row r="1950" spans="1:7">
      <c r="B1950" s="14">
        <v>45826</v>
      </c>
      <c r="C1950" s="3" t="s">
        <v>1799</v>
      </c>
      <c r="D1950" s="4" t="str">
        <f>IF(C1950="","",IFERROR(VLOOKUP(C1950,Saldo!$B$1:$C$9915,2,0),"CREAR EN SALDO"))</f>
        <v>ORING 21.95*1.7 ROVER1 (311002000)</v>
      </c>
      <c r="F1950" s="10">
        <v>4</v>
      </c>
      <c r="G1950" s="4" t="s">
        <v>6642</v>
      </c>
    </row>
    <row r="1951" spans="1:7">
      <c r="B1951" s="14">
        <v>45826</v>
      </c>
      <c r="C1951" s="3" t="s">
        <v>2113</v>
      </c>
      <c r="D1951" s="4" t="str">
        <f>IF(C1951="","",IFERROR(VLOOKUP(C1951,Saldo!$B$1:$C$9915,2,0),"CREAR EN SALDO"))</f>
        <v>242800800 PULSADOR METALICO</v>
      </c>
      <c r="F1951" s="10">
        <v>4</v>
      </c>
      <c r="G1951" s="4" t="s">
        <v>6642</v>
      </c>
    </row>
    <row r="1952" spans="1:7">
      <c r="B1952" s="14">
        <v>45826</v>
      </c>
      <c r="C1952" s="3" t="s">
        <v>2281</v>
      </c>
      <c r="D1952" s="4" t="str">
        <f>IF(C1952="","",IFERROR(VLOOKUP(C1952,Saldo!$B$1:$C$9915,2,0),"CREAR EN SALDO"))</f>
        <v>RESORTE PISTON DE BLOQUEO 280107100</v>
      </c>
      <c r="F1952" s="10">
        <v>4</v>
      </c>
      <c r="G1952" s="4" t="s">
        <v>6642</v>
      </c>
    </row>
    <row r="1953" spans="2:7">
      <c r="B1953" s="14">
        <v>45826</v>
      </c>
      <c r="C1953" s="3" t="s">
        <v>5692</v>
      </c>
      <c r="D1953" s="4" t="str">
        <f>IF(C1953="","",IFERROR(VLOOKUP(C1953,Saldo!$B$1:$C$9915,2,0),"CREAR EN SALDO"))</f>
        <v>1614A0039 CONJUNT PLACA CONTRA PLANTILLA</v>
      </c>
      <c r="F1953" s="10">
        <v>4</v>
      </c>
      <c r="G1953" s="4" t="s">
        <v>6642</v>
      </c>
    </row>
    <row r="1954" spans="2:7">
      <c r="B1954" s="14">
        <v>45826</v>
      </c>
      <c r="C1954" s="3" t="s">
        <v>5776</v>
      </c>
      <c r="D1954" s="4" t="str">
        <f>IF(C1954="","",IFERROR(VLOOKUP(C1954,Saldo!$B$1:$C$9915,2,0),"CREAR EN SALDO"))</f>
        <v>091604600 CILINDRO.ROVER</v>
      </c>
      <c r="F1954" s="10">
        <v>4</v>
      </c>
      <c r="G1954" s="4" t="s">
        <v>6642</v>
      </c>
    </row>
    <row r="1955" spans="2:7">
      <c r="B1955" s="14">
        <v>45826</v>
      </c>
      <c r="C1955" s="3" t="s">
        <v>5778</v>
      </c>
      <c r="D1955" s="4" t="str">
        <f>IF(C1955="","",IFERROR(VLOOKUP(C1955,Saldo!$B$1:$C$9915,2,0),"CREAR EN SALDO"))</f>
        <v>245100100 RECTO CIL.MACHO *R1* 4-M5</v>
      </c>
      <c r="F1955" s="10">
        <v>4</v>
      </c>
      <c r="G1955" s="4" t="s">
        <v>6642</v>
      </c>
    </row>
    <row r="1956" spans="2:7">
      <c r="B1956" s="14">
        <v>45826</v>
      </c>
      <c r="C1956" s="3" t="s">
        <v>4042</v>
      </c>
      <c r="D1956" s="4" t="str">
        <f>IF(C1956="","",IFERROR(VLOOKUP(C1956,Saldo!$B$1:$C$9915,2,0),"CREAR EN SALDO"))</f>
        <v>292101300 BALIN 12MM.ROVER</v>
      </c>
      <c r="F1956" s="10">
        <v>4</v>
      </c>
      <c r="G1956" s="4" t="s">
        <v>6642</v>
      </c>
    </row>
    <row r="1957" spans="2:7">
      <c r="B1957" s="14">
        <v>45826</v>
      </c>
      <c r="C1957" s="3" t="s">
        <v>6378</v>
      </c>
      <c r="D1957" s="4" t="str">
        <f>IF(C1957="","",IFERROR(VLOOKUP(C1957,Saldo!$B$1:$C$9915,2,0),"CREAR EN SALDO"))</f>
        <v>CREAR EN SALDO</v>
      </c>
      <c r="F1957" s="10">
        <v>7</v>
      </c>
      <c r="G1957" s="4" t="s">
        <v>6642</v>
      </c>
    </row>
    <row r="1958" spans="2:7">
      <c r="B1958" s="14">
        <v>45826</v>
      </c>
      <c r="C1958" s="3" t="s">
        <v>4295</v>
      </c>
      <c r="D1958" s="4" t="str">
        <f>IF(C1958="","",IFERROR(VLOOKUP(C1958,Saldo!$B$1:$C$9915,2,0),"CREAR EN SALDO"))</f>
        <v>TORNILLO BCC 6X60MM</v>
      </c>
      <c r="F1958" s="10">
        <v>4</v>
      </c>
      <c r="G1958" s="4" t="s">
        <v>6642</v>
      </c>
    </row>
    <row r="1959" spans="2:7">
      <c r="B1959" s="14">
        <v>45826</v>
      </c>
      <c r="C1959" s="3" t="s">
        <v>4538</v>
      </c>
      <c r="D1959" s="4" t="str">
        <f>IF(C1959="","",IFERROR(VLOOKUP(C1959,Saldo!$B$1:$C$9915,2,0),"CREAR EN SALDO"))</f>
        <v>280106300 MUELLE C85 UNI 3823</v>
      </c>
      <c r="F1959" s="10">
        <v>4</v>
      </c>
      <c r="G1959" s="4" t="s">
        <v>6642</v>
      </c>
    </row>
    <row r="1960" spans="2:7">
      <c r="B1960" s="14">
        <v>45826</v>
      </c>
      <c r="C1960" s="3" t="s">
        <v>6380</v>
      </c>
      <c r="D1960" s="4" t="str">
        <f>IF(C1960="","",IFERROR(VLOOKUP(C1960,Saldo!$B$1:$C$9915,2,0),"CREAR EN SALDO"))</f>
        <v>CREAR EN SALDO</v>
      </c>
      <c r="F1960" s="10">
        <v>4</v>
      </c>
      <c r="G1960" s="4" t="s">
        <v>6642</v>
      </c>
    </row>
    <row r="1961" spans="2:7">
      <c r="B1961" s="14">
        <v>45826</v>
      </c>
      <c r="C1961" s="3" t="s">
        <v>5162</v>
      </c>
      <c r="D1961" s="4" t="str">
        <f>IF(C1961="","",IFERROR(VLOOKUP(C1961,Saldo!$B$1:$C$9915,2,0),"CREAR EN SALDO"))</f>
        <v>090582900 SOPORTE CONTRAPLANTILLA ROVER</v>
      </c>
      <c r="F1961" s="10">
        <v>4</v>
      </c>
      <c r="G1961" s="4" t="s">
        <v>6642</v>
      </c>
    </row>
    <row r="1962" spans="2:7">
      <c r="B1962" s="14">
        <v>45826</v>
      </c>
      <c r="C1962" s="3" t="s">
        <v>5270</v>
      </c>
      <c r="D1962" s="4" t="str">
        <f>IF(C1962="","",IFERROR(VLOOKUP(C1962,Saldo!$B$1:$C$9915,2,0),"CREAR EN SALDO"))</f>
        <v>091605200 VALVULA DE VACIO KVT 100</v>
      </c>
      <c r="F1962" s="10">
        <v>4</v>
      </c>
      <c r="G1962" s="4" t="s">
        <v>6642</v>
      </c>
    </row>
    <row r="1963" spans="2:7">
      <c r="B1963" s="14">
        <v>45826</v>
      </c>
      <c r="C1963" s="3" t="s">
        <v>6518</v>
      </c>
      <c r="D1963" s="4" t="str">
        <f>IF(C1963="","",IFERROR(VLOOKUP(C1963,Saldo!$B$1:$C$9915,2,0),"CREAR EN SALDO"))</f>
        <v>CREAR EN SALDO</v>
      </c>
      <c r="F1963" s="10">
        <v>7</v>
      </c>
      <c r="G1963" s="4" t="s">
        <v>6642</v>
      </c>
    </row>
    <row r="1964" spans="2:7">
      <c r="B1964" s="14">
        <v>45826</v>
      </c>
      <c r="C1964" s="3" t="s">
        <v>5319</v>
      </c>
      <c r="D1964" s="4" t="str">
        <f>IF(C1964="","",IFERROR(VLOOKUP(C1964,Saldo!$B$1:$C$9915,2,0),"CREAR EN SALDO"))</f>
        <v>241302500 VALVULA DE 3 VIAS PNEUMAX</v>
      </c>
      <c r="F1964" s="10">
        <v>4</v>
      </c>
      <c r="G1964" s="4" t="s">
        <v>6642</v>
      </c>
    </row>
    <row r="1965" spans="2:7">
      <c r="B1965" s="14">
        <v>45826</v>
      </c>
      <c r="C1965" s="3" t="s">
        <v>5321</v>
      </c>
      <c r="D1965" s="4" t="str">
        <f>IF(C1965="","",IFERROR(VLOOKUP(C1965,Saldo!$B$1:$C$9915,2,0),"CREAR EN SALDO"))</f>
        <v>242800700 TECLA VERDE PNEUMAX</v>
      </c>
      <c r="F1965" s="10">
        <v>4</v>
      </c>
      <c r="G1965" s="4" t="s">
        <v>6642</v>
      </c>
    </row>
    <row r="1966" spans="2:7">
      <c r="B1966" s="14">
        <v>45826</v>
      </c>
      <c r="C1966" s="3" t="s">
        <v>5780</v>
      </c>
      <c r="D1966" s="4" t="str">
        <f>IF(C1966="","",IFERROR(VLOOKUP(C1966,Saldo!$B$1:$C$9915,2,0),"CREAR EN SALDO"))</f>
        <v>245128600 UNION COMB. SIMPLE *R20* 8 1/</v>
      </c>
      <c r="F1966" s="10">
        <v>4</v>
      </c>
      <c r="G1966" s="4" t="s">
        <v>6642</v>
      </c>
    </row>
    <row r="1967" spans="2:7">
      <c r="B1967" s="14">
        <v>45826</v>
      </c>
      <c r="C1967" s="3" t="s">
        <v>5782</v>
      </c>
      <c r="D1967" s="4" t="str">
        <f>IF(C1967="","",IFERROR(VLOOKUP(C1967,Saldo!$B$1:$C$9915,2,0),"CREAR EN SALDO"))</f>
        <v>081580901 PISTON DE BLOQUEO rover</v>
      </c>
      <c r="F1967" s="10">
        <v>4</v>
      </c>
      <c r="G1967" s="4" t="s">
        <v>6642</v>
      </c>
    </row>
    <row r="1968" spans="2:7">
      <c r="B1968" s="14">
        <v>45826</v>
      </c>
      <c r="C1968" s="3" t="s">
        <v>5784</v>
      </c>
      <c r="D1968" s="4" t="str">
        <f>IF(C1968="","",IFERROR(VLOOKUP(C1968,Saldo!$B$1:$C$9915,2,0),"CREAR EN SALDO"))</f>
        <v>080659500 DISTANCIADOR PARA PALANCA DE</v>
      </c>
      <c r="F1968" s="10">
        <v>4</v>
      </c>
      <c r="G1968" s="4" t="s">
        <v>6642</v>
      </c>
    </row>
    <row r="1969" spans="2:7">
      <c r="B1969" s="14">
        <v>45826</v>
      </c>
      <c r="C1969" s="3" t="s">
        <v>5786</v>
      </c>
      <c r="D1969" s="4" t="str">
        <f>IF(C1969="","",IFERROR(VLOOKUP(C1969,Saldo!$B$1:$C$9915,2,0),"CREAR EN SALDO"))</f>
        <v>090125001 TAPON PARA CILINDRO DE BLOQUEO</v>
      </c>
      <c r="F1969" s="10">
        <v>4</v>
      </c>
      <c r="G1969" s="4" t="s">
        <v>6642</v>
      </c>
    </row>
    <row r="1970" spans="2:7">
      <c r="B1970" s="14">
        <v>45827</v>
      </c>
      <c r="C1970" s="3" t="s">
        <v>729</v>
      </c>
      <c r="D1970" s="4" t="str">
        <f>IF(C1970="","",IFERROR(VLOOKUP(C1970,Saldo!$B$1:$C$9915,2,0),"CREAR EN SALDO"))</f>
        <v>CONJUNTO LEVE L.40 MM 161402601</v>
      </c>
      <c r="F1970" s="10">
        <v>2</v>
      </c>
      <c r="G1970" s="4" t="s">
        <v>6643</v>
      </c>
    </row>
    <row r="1971" spans="2:7">
      <c r="B1971" s="14">
        <v>45827</v>
      </c>
      <c r="C1971" s="3" t="s">
        <v>1122</v>
      </c>
      <c r="D1971" s="4" t="str">
        <f>IF(C1971="","",IFERROR(VLOOKUP(C1971,Saldo!$B$1:$C$9915,2,0),"CREAR EN SALDO"))</f>
        <v>FUSIBLE CRISTAL 4A 4x20</v>
      </c>
      <c r="F1971" s="10">
        <v>2</v>
      </c>
      <c r="G1971" s="4" t="s">
        <v>6643</v>
      </c>
    </row>
    <row r="1972" spans="2:7">
      <c r="B1972" s="14">
        <v>45827</v>
      </c>
      <c r="C1972" s="3" t="s">
        <v>1425</v>
      </c>
      <c r="D1972" s="4" t="str">
        <f>IF(C1972="","",IFERROR(VLOOKUP(C1972,Saldo!$B$1:$C$9915,2,0),"CREAR EN SALDO"))</f>
        <v>JUNTA ESTANQUEIDAD OR 2075 311001800</v>
      </c>
      <c r="F1972" s="10">
        <v>4</v>
      </c>
      <c r="G1972" s="4" t="s">
        <v>6643</v>
      </c>
    </row>
    <row r="1973" spans="2:7">
      <c r="B1973" s="14">
        <v>45827</v>
      </c>
      <c r="C1973" s="3" t="s">
        <v>1572</v>
      </c>
      <c r="D1973" s="4" t="str">
        <f>IF(C1973="","",IFERROR(VLOOKUP(C1973,Saldo!$B$1:$C$9915,2,0),"CREAR EN SALDO"))</f>
        <v>LINGUETTA A 5x5x16 UNI 6604-69 3025</v>
      </c>
      <c r="F1973" s="10">
        <v>2</v>
      </c>
      <c r="G1973" s="4" t="s">
        <v>6643</v>
      </c>
    </row>
    <row r="1974" spans="2:7">
      <c r="B1974" s="14">
        <v>45827</v>
      </c>
      <c r="C1974" s="3" t="s">
        <v>1592</v>
      </c>
      <c r="D1974" s="4" t="str">
        <f>IF(C1974="","",IFERROR(VLOOKUP(C1974,Saldo!$B$1:$C$9915,2,0),"CREAR EN SALDO"))</f>
        <v>LLAVE ALLEN 5MM</v>
      </c>
      <c r="F1974" s="10">
        <v>1</v>
      </c>
      <c r="G1974" s="4" t="s">
        <v>6643</v>
      </c>
    </row>
    <row r="1975" spans="2:7">
      <c r="B1975" s="14">
        <v>45827</v>
      </c>
      <c r="C1975" s="3" t="s">
        <v>2829</v>
      </c>
      <c r="D1975" s="4" t="str">
        <f>IF(C1975="","",IFERROR(VLOOKUP(C1975,Saldo!$B$1:$C$9915,2,0),"CREAR EN SALDO"))</f>
        <v>TERMINAl 37666/3mc011108 #14</v>
      </c>
      <c r="F1975" s="10">
        <v>18</v>
      </c>
      <c r="G1975" s="4" t="s">
        <v>6643</v>
      </c>
    </row>
    <row r="1976" spans="2:7">
      <c r="B1976" s="14">
        <v>45827</v>
      </c>
      <c r="C1976" s="3" t="s">
        <v>2832</v>
      </c>
      <c r="D1976" s="4" t="str">
        <f>IF(C1976="","",IFERROR(VLOOKUP(C1976,Saldo!$B$1:$C$9915,2,0),"CREAR EN SALDO"))</f>
        <v>TERMINAL 37668 CALIBRE.10</v>
      </c>
      <c r="F1976" s="10">
        <v>2</v>
      </c>
      <c r="G1976" s="4" t="s">
        <v>6643</v>
      </c>
    </row>
    <row r="1977" spans="2:7">
      <c r="B1977" s="14">
        <v>45827</v>
      </c>
      <c r="C1977" s="3" t="s">
        <v>5692</v>
      </c>
      <c r="D1977" s="4" t="str">
        <f>IF(C1977="","",IFERROR(VLOOKUP(C1977,Saldo!$B$1:$C$9915,2,0),"CREAR EN SALDO"))</f>
        <v>1614A0039 CONJUNT PLACA CONTRA PLANTILLA</v>
      </c>
      <c r="F1977" s="10">
        <v>3</v>
      </c>
      <c r="G1977" s="4" t="s">
        <v>6643</v>
      </c>
    </row>
    <row r="1978" spans="2:7">
      <c r="B1978" s="14">
        <v>45827</v>
      </c>
      <c r="C1978" s="3" t="s">
        <v>3143</v>
      </c>
      <c r="D1978" s="4" t="str">
        <f>IF(C1978="","",IFERROR(VLOOKUP(C1978,Saldo!$B$1:$C$9915,2,0),"CREAR EN SALDO"))</f>
        <v>ARANDELA PLANA M4</v>
      </c>
      <c r="F1978" s="10">
        <v>6</v>
      </c>
      <c r="G1978" s="4" t="s">
        <v>6643</v>
      </c>
    </row>
    <row r="1979" spans="2:7">
      <c r="B1979" s="14">
        <v>45827</v>
      </c>
      <c r="C1979" s="3" t="s">
        <v>3789</v>
      </c>
      <c r="D1979" s="4" t="str">
        <f>IF(C1979="","",IFERROR(VLOOKUP(C1979,Saldo!$B$1:$C$9915,2,0),"CREAR EN SALDO"))</f>
        <v>CCB2A50033-PULSADOR INCREM REV=1000 ANT</v>
      </c>
      <c r="F1979" s="10">
        <v>1</v>
      </c>
      <c r="G1979" s="4" t="s">
        <v>6643</v>
      </c>
    </row>
    <row r="1980" spans="2:7">
      <c r="B1980" s="14">
        <v>45827</v>
      </c>
      <c r="C1980" s="3" t="s">
        <v>3794</v>
      </c>
      <c r="D1980" s="4" t="str">
        <f>IF(C1980="","",IFERROR(VLOOKUP(C1980,Saldo!$B$1:$C$9915,2,0),"CREAR EN SALDO"))</f>
        <v>RACOR UNION CODO 4MM OD</v>
      </c>
      <c r="F1980" s="10">
        <v>1</v>
      </c>
      <c r="G1980" s="4" t="s">
        <v>6643</v>
      </c>
    </row>
    <row r="1981" spans="2:7">
      <c r="B1981" s="14">
        <v>45827</v>
      </c>
      <c r="C1981" s="3" t="s">
        <v>3817</v>
      </c>
      <c r="D1981" s="4" t="str">
        <f>IF(C1981="","",IFERROR(VLOOKUP(C1981,Saldo!$B$1:$C$9915,2,0),"CREAR EN SALDO"))</f>
        <v>LUBRICANTE AEROSOL WD-40-11 OZ</v>
      </c>
      <c r="F1981" s="10">
        <v>1</v>
      </c>
      <c r="G1981" s="4" t="s">
        <v>6643</v>
      </c>
    </row>
    <row r="1982" spans="2:7">
      <c r="B1982" s="14">
        <v>45827</v>
      </c>
      <c r="C1982" s="3" t="s">
        <v>3835</v>
      </c>
      <c r="D1982" s="4" t="str">
        <f>IF(C1982="","",IFERROR(VLOOKUP(C1982,Saldo!$B$1:$C$9915,2,0),"CREAR EN SALDO"))</f>
        <v>AMARRA PLASTICA 15CM T6 BLANCA</v>
      </c>
      <c r="F1982" s="10">
        <v>18</v>
      </c>
      <c r="G1982" s="4" t="s">
        <v>6643</v>
      </c>
    </row>
    <row r="1983" spans="2:7">
      <c r="B1983" s="14">
        <v>45827</v>
      </c>
      <c r="C1983" s="3" t="s">
        <v>3850</v>
      </c>
      <c r="D1983" s="4" t="str">
        <f>IF(C1983="","",IFERROR(VLOOKUP(C1983,Saldo!$B$1:$C$9915,2,0),"CREAR EN SALDO"))</f>
        <v>LOCT SUPER BONDER 451 5g</v>
      </c>
      <c r="F1983" s="10">
        <v>1</v>
      </c>
      <c r="G1983" s="4" t="s">
        <v>6643</v>
      </c>
    </row>
    <row r="1984" spans="2:7">
      <c r="B1984" s="14">
        <v>45827</v>
      </c>
      <c r="C1984" s="3" t="s">
        <v>3861</v>
      </c>
      <c r="D1984" s="4" t="str">
        <f>IF(C1984="","",IFERROR(VLOOKUP(C1984,Saldo!$B$1:$C$9915,2,0),"CREAR EN SALDO"))</f>
        <v>VALVULA CONTROL FLUJO 5X4MM (T2904M5P)</v>
      </c>
      <c r="F1984" s="10">
        <v>1</v>
      </c>
      <c r="G1984" s="4" t="s">
        <v>6643</v>
      </c>
    </row>
    <row r="1985" spans="1:7">
      <c r="B1985" s="14">
        <v>45827</v>
      </c>
      <c r="C1985" s="3" t="s">
        <v>3864</v>
      </c>
      <c r="D1985" s="4" t="str">
        <f>IF(C1985="","",IFERROR(VLOOKUP(C1985,Saldo!$B$1:$C$9915,2,0),"CREAR EN SALDO"))</f>
        <v>2420A1783 CILINDRO NEUMATICO 25X360mm DE</v>
      </c>
      <c r="F1985" s="10">
        <v>1</v>
      </c>
      <c r="G1985" s="4" t="s">
        <v>6643</v>
      </c>
    </row>
    <row r="1986" spans="1:7">
      <c r="B1986" s="14">
        <v>45827</v>
      </c>
      <c r="C1986" s="3" t="s">
        <v>3937</v>
      </c>
      <c r="D1986" s="4" t="str">
        <f>IF(C1986="","",IFERROR(VLOOKUP(C1986,Saldo!$B$1:$C$9915,2,0),"CREAR EN SALDO"))</f>
        <v>RACOR UNION RECTO 8MM OD</v>
      </c>
      <c r="F1986" s="10">
        <v>1</v>
      </c>
      <c r="G1986" s="4" t="s">
        <v>6643</v>
      </c>
    </row>
    <row r="1987" spans="1:7">
      <c r="B1987" s="14">
        <v>45827</v>
      </c>
      <c r="C1987" s="3" t="s">
        <v>3944</v>
      </c>
      <c r="D1987" s="4" t="str">
        <f>IF(C1987="","",IFERROR(VLOOKUP(C1987,Saldo!$B$1:$C$9915,2,0),"CREAR EN SALDO"))</f>
        <v>RACOR CODO 1/4 NPT-8MM OD</v>
      </c>
      <c r="F1987" s="10">
        <v>1</v>
      </c>
      <c r="G1987" s="4" t="s">
        <v>6643</v>
      </c>
    </row>
    <row r="1988" spans="1:7">
      <c r="B1988" s="14">
        <v>45827</v>
      </c>
      <c r="C1988" s="3" t="s">
        <v>3950</v>
      </c>
      <c r="D1988" s="4" t="str">
        <f>IF(C1988="","",IFERROR(VLOOKUP(C1988,Saldo!$B$1:$C$9915,2,0),"CREAR EN SALDO"))</f>
        <v>RACOR CODO 1/8 NPT-6MM OD</v>
      </c>
      <c r="F1988" s="10">
        <v>1</v>
      </c>
      <c r="G1988" s="4" t="s">
        <v>6643</v>
      </c>
    </row>
    <row r="1989" spans="1:7">
      <c r="B1989" s="14">
        <v>45827</v>
      </c>
      <c r="C1989" s="3" t="s">
        <v>3955</v>
      </c>
      <c r="D1989" s="4" t="str">
        <f>IF(C1989="","",IFERROR(VLOOKUP(C1989,Saldo!$B$1:$C$9915,2,0),"CREAR EN SALDO"))</f>
        <v>RACOR RECTO 1/4-6MM OD METALICO</v>
      </c>
      <c r="F1989" s="10">
        <v>1</v>
      </c>
      <c r="G1989" s="4" t="s">
        <v>6643</v>
      </c>
    </row>
    <row r="1990" spans="1:7">
      <c r="B1990" s="14">
        <v>45827</v>
      </c>
      <c r="C1990" s="3" t="s">
        <v>4286</v>
      </c>
      <c r="D1990" s="4" t="str">
        <f>IF(C1990="","",IFERROR(VLOOKUP(C1990,Saldo!$B$1:$C$9915,2,0),"CREAR EN SALDO"))</f>
        <v>TORNILLO BCC 5X40MM</v>
      </c>
      <c r="F1990" s="10">
        <v>1</v>
      </c>
      <c r="G1990" s="4" t="s">
        <v>6643</v>
      </c>
    </row>
    <row r="1991" spans="1:7">
      <c r="B1991" s="14">
        <v>45827</v>
      </c>
      <c r="C1991" s="3" t="s">
        <v>4295</v>
      </c>
      <c r="D1991" s="4" t="str">
        <f>IF(C1991="","",IFERROR(VLOOKUP(C1991,Saldo!$B$1:$C$9915,2,0),"CREAR EN SALDO"))</f>
        <v>TORNILLO BCC 6X60MM</v>
      </c>
      <c r="F1991" s="10">
        <v>4</v>
      </c>
      <c r="G1991" s="4" t="s">
        <v>6643</v>
      </c>
    </row>
    <row r="1992" spans="1:7">
      <c r="B1992" s="14">
        <v>45827</v>
      </c>
      <c r="C1992" s="3" t="s">
        <v>4388</v>
      </c>
      <c r="D1992" s="4" t="str">
        <f>IF(C1992="","",IFERROR(VLOOKUP(C1992,Saldo!$B$1:$C$9915,2,0),"CREAR EN SALDO"))</f>
        <v>TUERCA SEGURIDAD  M5</v>
      </c>
      <c r="F1992" s="10">
        <v>1</v>
      </c>
      <c r="G1992" s="4" t="s">
        <v>6643</v>
      </c>
    </row>
    <row r="1993" spans="1:7">
      <c r="B1993" s="14">
        <v>45827</v>
      </c>
      <c r="C1993" s="3" t="s">
        <v>6644</v>
      </c>
      <c r="D1993" s="4" t="str">
        <f>IF(C1993="","",IFERROR(VLOOKUP(C1993,Saldo!$B$1:$C$9915,2,0),"CREAR EN SALDO"))</f>
        <v>CREAR EN SALDO</v>
      </c>
      <c r="F1993" s="10">
        <v>4</v>
      </c>
      <c r="G1993" s="4" t="s">
        <v>6643</v>
      </c>
    </row>
    <row r="1994" spans="1:7">
      <c r="B1994" s="14">
        <v>45827</v>
      </c>
      <c r="C1994" s="3" t="s">
        <v>5706</v>
      </c>
      <c r="D1994" s="4" t="str">
        <f>IF(C1994="","",IFERROR(VLOOKUP(C1994,Saldo!$B$1:$C$9915,2,0),"CREAR EN SALDO"))</f>
        <v>DISCO ABRACOL CD 4.1/2*1/4 A 904</v>
      </c>
      <c r="F1994" s="10">
        <v>1</v>
      </c>
      <c r="G1994" s="4" t="s">
        <v>6643</v>
      </c>
    </row>
    <row r="1995" spans="1:7">
      <c r="B1995" s="14">
        <v>45827</v>
      </c>
      <c r="C1995" s="3" t="s">
        <v>4757</v>
      </c>
      <c r="D1995" s="4" t="str">
        <f>IF(C1995="","",IFERROR(VLOOKUP(C1995,Saldo!$B$1:$C$9915,2,0),"CREAR EN SALDO"))</f>
        <v>RACOR CODO 1/2 NPT X10MM OD</v>
      </c>
      <c r="F1995" s="10">
        <v>1</v>
      </c>
      <c r="G1995" s="4" t="s">
        <v>6643</v>
      </c>
    </row>
    <row r="1996" spans="1:7">
      <c r="B1996" s="14">
        <v>45827</v>
      </c>
      <c r="C1996" s="3" t="s">
        <v>5127</v>
      </c>
      <c r="D1996" s="4" t="str">
        <f>IF(C1996="","",IFERROR(VLOOKUP(C1996,Saldo!$B$1:$C$9915,2,0),"CREAR EN SALDO"))</f>
        <v>E08004E0156 VARILLA EJE ALACANTO.AKRON</v>
      </c>
      <c r="F1996" s="10">
        <v>1</v>
      </c>
      <c r="G1996" s="4" t="s">
        <v>6643</v>
      </c>
    </row>
    <row r="1997" spans="1:7">
      <c r="B1997" s="14">
        <v>45827</v>
      </c>
      <c r="C1997" s="3" t="s">
        <v>6427</v>
      </c>
      <c r="D1997" s="4" t="str">
        <f>IF(C1997="","",IFERROR(VLOOKUP(C1997,Saldo!$B$1:$C$9915,2,0),"CREAR EN SALDO"))</f>
        <v>CREAR EN SALDO</v>
      </c>
      <c r="F1997" s="10">
        <v>4</v>
      </c>
      <c r="G1997" s="4" t="s">
        <v>6643</v>
      </c>
    </row>
    <row r="1998" spans="1:7">
      <c r="B1998" s="14">
        <v>45827</v>
      </c>
      <c r="C1998" s="3" t="s">
        <v>5595</v>
      </c>
      <c r="D1998" s="4" t="str">
        <f>IF(C1998="","",IFERROR(VLOOKUP(C1998,Saldo!$B$1:$C$9915,2,0),"CREAR EN SALDO"))</f>
        <v>GRAFLOSCON CA ULTRA SPRAY 400 ML</v>
      </c>
      <c r="F1998" s="10">
        <v>1</v>
      </c>
      <c r="G1998" s="4" t="s">
        <v>6643</v>
      </c>
    </row>
    <row r="1999" spans="1:7">
      <c r="B1999" s="14">
        <v>45828</v>
      </c>
      <c r="C1999" s="3" t="s">
        <v>1713</v>
      </c>
      <c r="D1999" s="4" t="str">
        <f>IF(C1999="","",IFERROR(VLOOKUP(C1999,Saldo!$B$1:$C$9915,2,0),"CREAR EN SALDO"))</f>
        <v>MOTOR ELECTRICO H6164H0013</v>
      </c>
      <c r="E1999" s="9">
        <v>3</v>
      </c>
      <c r="G1999" s="4" t="s">
        <v>6645</v>
      </c>
    </row>
    <row r="2000" spans="1:7">
      <c r="A2000" s="5">
        <v>45832</v>
      </c>
      <c r="C2000" s="3" t="s">
        <v>3987</v>
      </c>
      <c r="D2000" s="4" t="str">
        <f>IF(C2000="","",IFERROR(VLOOKUP(C2000,Saldo!$B$1:$C$9915,2,0),"CREAR EN SALDO"))</f>
        <v>RODAMIENTO 6802 - 2RS</v>
      </c>
      <c r="E2000" s="9">
        <v>10</v>
      </c>
      <c r="G2000" s="4" t="s">
        <v>6646</v>
      </c>
    </row>
    <row r="2001" spans="1:7">
      <c r="A2001" s="5">
        <v>45832</v>
      </c>
      <c r="C2001" s="3" t="s">
        <v>5788</v>
      </c>
      <c r="D2001" s="4" t="str">
        <f>IF(C2001="","",IFERROR(VLOOKUP(C2001,Saldo!$B$1:$C$9915,2,0),"CREAR EN SALDO"))</f>
        <v>RODAMIENTO  6002 2RS C3</v>
      </c>
      <c r="E2001" s="9">
        <v>8</v>
      </c>
      <c r="G2001" s="4" t="s">
        <v>6646</v>
      </c>
    </row>
    <row r="2002" spans="1:7">
      <c r="A2002" s="5">
        <v>45832</v>
      </c>
      <c r="C2002" s="3" t="s">
        <v>2391</v>
      </c>
      <c r="D2002" s="4" t="str">
        <f>IF(C2002="","",IFERROR(VLOOKUP(C2002,Saldo!$B$1:$C$9915,2,0),"CREAR EN SALDO"))</f>
        <v>RODAMIENTO 6004-2RS</v>
      </c>
      <c r="E2002" s="9">
        <v>4</v>
      </c>
      <c r="G2002" s="4" t="s">
        <v>6646</v>
      </c>
    </row>
    <row r="2003" spans="1:7">
      <c r="A2003" s="5">
        <v>45832</v>
      </c>
      <c r="C2003" s="3" t="s">
        <v>3121</v>
      </c>
      <c r="D2003" s="4" t="str">
        <f>IF(C2003="","",IFERROR(VLOOKUP(C2003,Saldo!$B$1:$C$9915,2,0),"CREAR EN SALDO"))</f>
        <v>RODAMIENTO 6005 2RS C3</v>
      </c>
      <c r="E2003" s="9">
        <v>4</v>
      </c>
      <c r="G2003" s="4" t="s">
        <v>6646</v>
      </c>
    </row>
    <row r="2004" spans="1:7">
      <c r="B2004" s="14">
        <v>45832</v>
      </c>
      <c r="C2004" s="3" t="s">
        <v>80</v>
      </c>
      <c r="D2004" s="4" t="str">
        <f>IF(C2004="","",IFERROR(VLOOKUP(C2004,Saldo!$B$1:$C$9915,2,0),"CREAR EN SALDO"))</f>
        <v>ANELLO OR 3287 VITON  3110A1896</v>
      </c>
      <c r="F2004" s="10">
        <v>1</v>
      </c>
      <c r="G2004" s="4" t="s">
        <v>6647</v>
      </c>
    </row>
    <row r="2005" spans="1:7">
      <c r="B2005" s="14">
        <v>45832</v>
      </c>
      <c r="C2005" s="3" t="s">
        <v>1713</v>
      </c>
      <c r="D2005" s="4" t="str">
        <f>IF(C2005="","",IFERROR(VLOOKUP(C2005,Saldo!$B$1:$C$9915,2,0),"CREAR EN SALDO"))</f>
        <v>MOTOR ELECTRICO H6164H0013</v>
      </c>
      <c r="F2005" s="10">
        <v>2</v>
      </c>
      <c r="G2005" s="4" t="s">
        <v>6647</v>
      </c>
    </row>
    <row r="2006" spans="1:7">
      <c r="B2006" s="14">
        <v>45832</v>
      </c>
      <c r="C2006" s="3" t="s">
        <v>2692</v>
      </c>
      <c r="D2006" s="4" t="str">
        <f>IF(C2006="","",IFERROR(VLOOKUP(C2006,Saldo!$B$1:$C$9915,2,0),"CREAR EN SALDO"))</f>
        <v>SHEDA 16 + 16 P270 0102D270A</v>
      </c>
      <c r="F2006" s="10">
        <v>1</v>
      </c>
      <c r="G2006" s="4" t="s">
        <v>6647</v>
      </c>
    </row>
    <row r="2007" spans="1:7">
      <c r="B2007" s="14">
        <v>45832</v>
      </c>
      <c r="C2007" s="3" t="s">
        <v>3168</v>
      </c>
      <c r="D2007" s="4" t="str">
        <f>IF(C2007="","",IFERROR(VLOOKUP(C2007,Saldo!$B$1:$C$9915,2,0),"CREAR EN SALDO"))</f>
        <v>CINTA AISLANTE SUPER 33 SCOTCH MARCA 3M</v>
      </c>
      <c r="F2007" s="10">
        <v>1</v>
      </c>
      <c r="G2007" s="4" t="s">
        <v>6647</v>
      </c>
    </row>
    <row r="2008" spans="1:7">
      <c r="B2008" s="14">
        <v>45832</v>
      </c>
      <c r="C2008" s="3" t="s">
        <v>3195</v>
      </c>
      <c r="D2008" s="4" t="str">
        <f>IF(C2008="","",IFERROR(VLOOKUP(C2008,Saldo!$B$1:$C$9915,2,0),"CREAR EN SALDO"))</f>
        <v>DISCO CORTE PULIDORA 4.1/2 x 1 MM x 7/8</v>
      </c>
      <c r="F2008" s="10">
        <v>1</v>
      </c>
      <c r="G2008" s="4" t="s">
        <v>6647</v>
      </c>
    </row>
    <row r="2009" spans="1:7">
      <c r="B2009" s="14">
        <v>45832</v>
      </c>
      <c r="C2009" s="3" t="s">
        <v>5585</v>
      </c>
      <c r="D2009" s="4" t="str">
        <f>IF(C2009="","",IFERROR(VLOOKUP(C2009,Saldo!$B$1:$C$9915,2,0),"CREAR EN SALDO"))</f>
        <v>LUBRICANTE PENETRANTE 3-36CRC</v>
      </c>
      <c r="F2009" s="10">
        <v>1</v>
      </c>
      <c r="G2009" s="4" t="s">
        <v>6647</v>
      </c>
    </row>
    <row r="2010" spans="1:7">
      <c r="B2010" s="14">
        <v>45832</v>
      </c>
      <c r="C2010" s="3" t="s">
        <v>3470</v>
      </c>
      <c r="D2010" s="4" t="str">
        <f>IF(C2010="","",IFERROR(VLOOKUP(C2010,Saldo!$B$1:$C$9915,2,0),"CREAR EN SALDO"))</f>
        <v>TRAFICO ACRILICO IND. AMARILLO</v>
      </c>
      <c r="F2010" s="10">
        <v>1</v>
      </c>
      <c r="G2010" s="4" t="s">
        <v>6647</v>
      </c>
    </row>
    <row r="2011" spans="1:7">
      <c r="B2011" s="14">
        <v>45832</v>
      </c>
      <c r="C2011" s="3" t="s">
        <v>3556</v>
      </c>
      <c r="D2011" s="4" t="str">
        <f>IF(C2011="","",IFERROR(VLOOKUP(C2011,Saldo!$B$1:$C$9915,2,0),"CREAR EN SALDO"))</f>
        <v>302517700 LENGUETA DE  6X 6X  25     UNI</v>
      </c>
      <c r="F2011" s="10">
        <v>1</v>
      </c>
      <c r="G2011" s="4" t="s">
        <v>6647</v>
      </c>
    </row>
    <row r="2012" spans="1:7">
      <c r="B2012" s="14">
        <v>45832</v>
      </c>
      <c r="C2012" s="3" t="s">
        <v>3850</v>
      </c>
      <c r="D2012" s="4" t="str">
        <f>IF(C2012="","",IFERROR(VLOOKUP(C2012,Saldo!$B$1:$C$9915,2,0),"CREAR EN SALDO"))</f>
        <v>LOCT SUPER BONDER 451 5g</v>
      </c>
      <c r="F2012" s="10">
        <v>2</v>
      </c>
      <c r="G2012" s="4" t="s">
        <v>6647</v>
      </c>
    </row>
    <row r="2013" spans="1:7">
      <c r="B2013" s="14">
        <v>45832</v>
      </c>
      <c r="C2013" s="3" t="s">
        <v>4429</v>
      </c>
      <c r="D2013" s="4" t="str">
        <f>IF(C2013="","",IFERROR(VLOOKUP(C2013,Saldo!$B$1:$C$9915,2,0),"CREAR EN SALDO"))</f>
        <v>PANEL LED ECO 24W 6500K INCR-110-240V</v>
      </c>
      <c r="F2013" s="10">
        <v>1</v>
      </c>
      <c r="G2013" s="4" t="s">
        <v>6647</v>
      </c>
    </row>
    <row r="2014" spans="1:7">
      <c r="B2014" s="14">
        <v>45832</v>
      </c>
      <c r="C2014" s="3" t="s">
        <v>4493</v>
      </c>
      <c r="D2014" s="4" t="str">
        <f>IF(C2014="","",IFERROR(VLOOKUP(C2014,Saldo!$B$1:$C$9915,2,0),"CREAR EN SALDO"))</f>
        <v>311007400 JUNTA ESTANQUEIDAD OR 3256</v>
      </c>
      <c r="F2014" s="10">
        <v>1</v>
      </c>
      <c r="G2014" s="4" t="s">
        <v>6647</v>
      </c>
    </row>
    <row r="2015" spans="1:7">
      <c r="B2015" s="14">
        <v>45832</v>
      </c>
      <c r="C2015" s="3" t="s">
        <v>5561</v>
      </c>
      <c r="D2015" s="4" t="str">
        <f>IF(C2015="","",IFERROR(VLOOKUP(C2015,Saldo!$B$1:$C$9915,2,0),"CREAR EN SALDO"))</f>
        <v>CLAVIJA 4X32 AZUL TCV0038</v>
      </c>
      <c r="F2015" s="10">
        <v>1</v>
      </c>
      <c r="G2015" s="4" t="s">
        <v>6647</v>
      </c>
    </row>
    <row r="2016" spans="1:7">
      <c r="B2016" s="14">
        <v>45832</v>
      </c>
      <c r="C2016" s="3" t="s">
        <v>4831</v>
      </c>
      <c r="D2016" s="4" t="str">
        <f>IF(C2016="","",IFERROR(VLOOKUP(C2016,Saldo!$B$1:$C$9915,2,0),"CREAR EN SALDO"))</f>
        <v>CONECTOR M12 RECTO MACHO 4H CM12HR</v>
      </c>
      <c r="F2016" s="10">
        <v>1</v>
      </c>
      <c r="G2016" s="4" t="s">
        <v>6647</v>
      </c>
    </row>
    <row r="2017" spans="1:7">
      <c r="B2017" s="14">
        <v>45832</v>
      </c>
      <c r="C2017" s="3" t="s">
        <v>4869</v>
      </c>
      <c r="D2017" s="4" t="str">
        <f>IF(C2017="","",IFERROR(VLOOKUP(C2017,Saldo!$B$1:$C$9915,2,0),"CREAR EN SALDO"))</f>
        <v>PANEL LED REDONDO 18W 6500K DL INCRUSTAR</v>
      </c>
      <c r="F2017" s="10">
        <v>1</v>
      </c>
      <c r="G2017" s="4" t="s">
        <v>6647</v>
      </c>
    </row>
    <row r="2018" spans="1:7">
      <c r="B2018" s="14">
        <v>45832</v>
      </c>
      <c r="C2018" s="3" t="s">
        <v>4872</v>
      </c>
      <c r="D2018" s="4" t="str">
        <f>IF(C2018="","",IFERROR(VLOOKUP(C2018,Saldo!$B$1:$C$9915,2,0),"CREAR EN SALDO"))</f>
        <v>AEROSOL AMANRILLO</v>
      </c>
      <c r="F2018" s="10">
        <v>1</v>
      </c>
      <c r="G2018" s="4" t="s">
        <v>6647</v>
      </c>
    </row>
    <row r="2019" spans="1:7">
      <c r="B2019" s="14">
        <v>45832</v>
      </c>
      <c r="C2019" s="3" t="s">
        <v>5066</v>
      </c>
      <c r="D2019" s="4" t="str">
        <f>IF(C2019="","",IFERROR(VLOOKUP(C2019,Saldo!$B$1:$C$9915,2,0),"CREAR EN SALDO"))</f>
        <v>HOJA DE SEGUETA NICHOLSON 18D</v>
      </c>
      <c r="F2019" s="10">
        <v>1</v>
      </c>
      <c r="G2019" s="4" t="s">
        <v>6647</v>
      </c>
    </row>
    <row r="2020" spans="1:7">
      <c r="B2020" s="14">
        <v>45832</v>
      </c>
      <c r="C2020" s="3" t="s">
        <v>6417</v>
      </c>
      <c r="D2020" s="4" t="str">
        <f>IF(C2020="","",IFERROR(VLOOKUP(C2020,Saldo!$B$1:$C$9915,2,0),"CREAR EN SALDO"))</f>
        <v>CREAR EN SALDO</v>
      </c>
      <c r="F2020" s="10">
        <v>5</v>
      </c>
      <c r="G2020" s="4" t="s">
        <v>6647</v>
      </c>
    </row>
    <row r="2021" spans="1:7">
      <c r="B2021" s="14">
        <v>45832</v>
      </c>
      <c r="C2021" s="3" t="s">
        <v>5682</v>
      </c>
      <c r="D2021" s="4" t="str">
        <f>IF(C2021="","",IFERROR(VLOOKUP(C2021,Saldo!$B$1:$C$9915,2,0),"CREAR EN SALDO"))</f>
        <v>DISCO DE LIMPIEZA 180X50X20MM</v>
      </c>
      <c r="F2021" s="10">
        <v>1</v>
      </c>
      <c r="G2021" s="4" t="s">
        <v>6647</v>
      </c>
    </row>
    <row r="2022" spans="1:7">
      <c r="B2022" s="14">
        <v>45832</v>
      </c>
      <c r="C2022" s="3" t="s">
        <v>5483</v>
      </c>
      <c r="D2022" s="4" t="str">
        <f>IF(C2022="","",IFERROR(VLOOKUP(C2022,Saldo!$B$1:$C$9915,2,0),"CREAR EN SALDO"))</f>
        <v>Solvo Rust 30 ml (afloja todo)</v>
      </c>
      <c r="F2022" s="10">
        <v>1</v>
      </c>
      <c r="G2022" s="4" t="s">
        <v>6647</v>
      </c>
    </row>
    <row r="2023" spans="1:7">
      <c r="B2023" s="14">
        <v>45832</v>
      </c>
      <c r="C2023" s="3" t="s">
        <v>5559</v>
      </c>
      <c r="D2023" s="4" t="str">
        <f>IF(C2023="","",IFERROR(VLOOKUP(C2023,Saldo!$B$1:$C$9915,2,0),"CREAR EN SALDO"))</f>
        <v>CONECTOR M12 5MTS 4H 164264 SCHMERSAL</v>
      </c>
      <c r="F2023" s="10">
        <v>1</v>
      </c>
      <c r="G2023" s="4" t="s">
        <v>6647</v>
      </c>
    </row>
    <row r="2024" spans="1:7">
      <c r="B2024" s="14">
        <v>45832</v>
      </c>
      <c r="C2024" s="3" t="s">
        <v>6417</v>
      </c>
      <c r="D2024" s="4" t="str">
        <f>IF(C2024="","",IFERROR(VLOOKUP(C2024,Saldo!$B$1:$C$9915,2,0),"CREAR EN SALDO"))</f>
        <v>CREAR EN SALDO</v>
      </c>
      <c r="F2024" s="10">
        <v>4</v>
      </c>
      <c r="G2024" s="4" t="s">
        <v>6648</v>
      </c>
    </row>
    <row r="2025" spans="1:7">
      <c r="B2025" s="14">
        <v>45832</v>
      </c>
      <c r="C2025" s="3" t="s">
        <v>3400</v>
      </c>
      <c r="D2025" s="4" t="str">
        <f>IF(C2025="","",IFERROR(VLOOKUP(C2025,Saldo!$B$1:$C$9915,2,0),"CREAR EN SALDO"))</f>
        <v>RODAMIENTO 7206 B CTP AP4</v>
      </c>
      <c r="F2025" s="10">
        <v>1</v>
      </c>
      <c r="G2025" s="4" t="s">
        <v>6649</v>
      </c>
    </row>
    <row r="2026" spans="1:7">
      <c r="A2026" s="5">
        <v>45832</v>
      </c>
      <c r="C2026" s="3" t="s">
        <v>5599</v>
      </c>
      <c r="D2026" s="4" t="str">
        <f>IF(C2026="","",IFERROR(VLOOKUP(C2026,Saldo!$B$1:$C$9915,2,0),"CREAR EN SALDO"))</f>
        <v>LUBRICANTE PENETRANTE ROST OFF</v>
      </c>
      <c r="E2026" s="9">
        <v>12</v>
      </c>
      <c r="G2026" s="29" t="s">
        <v>6650</v>
      </c>
    </row>
    <row r="2027" spans="1:7">
      <c r="A2027" s="5">
        <v>45832</v>
      </c>
      <c r="C2027" s="3" t="s">
        <v>4228</v>
      </c>
      <c r="D2027" s="4" t="str">
        <f>IF(C2027="","",IFERROR(VLOOKUP(C2027,Saldo!$B$1:$C$9915,2,0),"CREAR EN SALDO"))</f>
        <v>LUBRICANTE CRC GRAFITO MOLIBDENO 430ml</v>
      </c>
      <c r="E2027" s="9">
        <v>6</v>
      </c>
      <c r="G2027" s="29" t="s">
        <v>6651</v>
      </c>
    </row>
    <row r="2028" spans="1:7">
      <c r="A2028" s="5">
        <v>45833</v>
      </c>
      <c r="C2028" s="3" t="s">
        <v>5725</v>
      </c>
      <c r="D2028" s="4" t="str">
        <f>IF(C2028="","",IFERROR(VLOOKUP(C2028,Saldo!$B$1:$C$9915,2,0),"CREAR EN SALDO"))</f>
        <v>MANGUERA 8 PIES CONEXION A 220 VOLTIOS</v>
      </c>
      <c r="E2028" s="9">
        <v>1</v>
      </c>
      <c r="G2028" s="29" t="s">
        <v>6652</v>
      </c>
    </row>
    <row r="2029" spans="1:7">
      <c r="A2029" s="5">
        <v>45833</v>
      </c>
      <c r="C2029" s="3" t="s">
        <v>5769</v>
      </c>
      <c r="D2029" s="4" t="str">
        <f>IF(C2029="","",IFERROR(VLOOKUP(C2029,Saldo!$B$1:$C$9915,2,0),"CREAR EN SALDO"))</f>
        <v>PISTOLA MANUAL DG400 220V</v>
      </c>
      <c r="E2029" s="9">
        <v>1</v>
      </c>
      <c r="G2029" s="29" t="s">
        <v>6652</v>
      </c>
    </row>
    <row r="2030" spans="1:7">
      <c r="A2030" s="5">
        <v>45833</v>
      </c>
      <c r="C2030" s="3" t="s">
        <v>3179</v>
      </c>
      <c r="D2030" s="4" t="str">
        <f>IF(C2030="","",IFERROR(VLOOKUP(C2030,Saldo!$B$1:$C$9915,2,0),"CREAR EN SALDO"))</f>
        <v>MICROSUICHE REF 912-550</v>
      </c>
      <c r="E2030" s="9">
        <v>2</v>
      </c>
      <c r="G2030" s="29" t="s">
        <v>6653</v>
      </c>
    </row>
    <row r="2031" spans="1:7">
      <c r="A2031" s="5">
        <v>45833</v>
      </c>
      <c r="C2031" s="3" t="s">
        <v>5580</v>
      </c>
      <c r="D2031" s="4" t="str">
        <f>IF(C2031="","",IFERROR(VLOOKUP(C2031,Saldo!$B$1:$C$9915,2,0),"CREAR EN SALDO"))</f>
        <v>PISTOLA MANUAL 120V DG400</v>
      </c>
      <c r="E2031" s="9">
        <v>1</v>
      </c>
      <c r="G2031" s="29" t="s">
        <v>6653</v>
      </c>
    </row>
    <row r="2032" spans="1:7">
      <c r="B2032" s="14">
        <v>45834</v>
      </c>
      <c r="C2032" s="3" t="s">
        <v>794</v>
      </c>
      <c r="D2032" s="4" t="str">
        <f>IF(C2032="","",IFERROR(VLOOKUP(C2032,Saldo!$B$1:$C$9915,2,0),"CREAR EN SALDO"))</f>
        <v>CORREA CANALES INCISOR SELCO 2703A0021</v>
      </c>
      <c r="F2032" s="10">
        <v>1</v>
      </c>
      <c r="G2032" s="29" t="s">
        <v>6654</v>
      </c>
    </row>
    <row r="2033" spans="2:7">
      <c r="B2033" s="14">
        <v>45834</v>
      </c>
      <c r="C2033" s="3" t="s">
        <v>875</v>
      </c>
      <c r="D2033" s="4" t="str">
        <f>IF(C2033="","",IFERROR(VLOOKUP(C2033,Saldo!$B$1:$C$9915,2,0),"CREAR EN SALDO"))</f>
        <v>DISCO DE LIMPIEZA D=150</v>
      </c>
      <c r="F2033" s="10">
        <v>1</v>
      </c>
      <c r="G2033" s="29" t="s">
        <v>6654</v>
      </c>
    </row>
    <row r="2034" spans="2:7">
      <c r="B2034" s="14">
        <v>45834</v>
      </c>
      <c r="C2034" s="3" t="s">
        <v>2071</v>
      </c>
      <c r="D2034" s="4" t="str">
        <f>IF(C2034="","",IFERROR(VLOOKUP(C2034,Saldo!$B$1:$C$9915,2,0),"CREAR EN SALDO"))</f>
        <v>PLAQUETA (L1214L0212)</v>
      </c>
      <c r="F2034" s="10">
        <v>1</v>
      </c>
      <c r="G2034" s="29" t="s">
        <v>6654</v>
      </c>
    </row>
    <row r="2035" spans="2:7">
      <c r="B2035" s="14">
        <v>45834</v>
      </c>
      <c r="C2035" s="3" t="s">
        <v>5576</v>
      </c>
      <c r="D2035" s="4" t="str">
        <f>IF(C2035="","",IFERROR(VLOOKUP(C2035,Saldo!$B$1:$C$9915,2,0),"CREAR EN SALDO"))</f>
        <v>CONTROL DE FLUJO 1/8X6MM</v>
      </c>
      <c r="F2035" s="10">
        <v>1</v>
      </c>
      <c r="G2035" s="29" t="s">
        <v>6654</v>
      </c>
    </row>
    <row r="2036" spans="2:7">
      <c r="B2036" s="14">
        <v>45834</v>
      </c>
      <c r="C2036" s="3" t="s">
        <v>3400</v>
      </c>
      <c r="D2036" s="4" t="str">
        <f>IF(C2036="","",IFERROR(VLOOKUP(C2036,Saldo!$B$1:$C$9915,2,0),"CREAR EN SALDO"))</f>
        <v>RODAMIENTO 7206 B CTP AP4</v>
      </c>
      <c r="F2036" s="10">
        <v>2</v>
      </c>
      <c r="G2036" s="29" t="s">
        <v>6654</v>
      </c>
    </row>
    <row r="2037" spans="2:7">
      <c r="B2037" s="14">
        <v>45834</v>
      </c>
      <c r="C2037" s="3" t="s">
        <v>3789</v>
      </c>
      <c r="D2037" s="4" t="str">
        <f>IF(C2037="","",IFERROR(VLOOKUP(C2037,Saldo!$B$1:$C$9915,2,0),"CREAR EN SALDO"))</f>
        <v>CCB2A50033-PULSADOR INCREM REV=1000 ANT</v>
      </c>
      <c r="F2037" s="10">
        <v>1</v>
      </c>
      <c r="G2037" s="29" t="s">
        <v>6654</v>
      </c>
    </row>
    <row r="2038" spans="2:7">
      <c r="B2038" s="14">
        <v>45834</v>
      </c>
      <c r="C2038" s="3" t="s">
        <v>3794</v>
      </c>
      <c r="D2038" s="4" t="str">
        <f>IF(C2038="","",IFERROR(VLOOKUP(C2038,Saldo!$B$1:$C$9915,2,0),"CREAR EN SALDO"))</f>
        <v>RACOR UNION CODO 4MM OD</v>
      </c>
      <c r="F2038" s="10">
        <v>1</v>
      </c>
      <c r="G2038" s="29" t="s">
        <v>6654</v>
      </c>
    </row>
    <row r="2039" spans="2:7">
      <c r="B2039" s="14">
        <v>45834</v>
      </c>
      <c r="C2039" s="3" t="s">
        <v>3838</v>
      </c>
      <c r="D2039" s="4" t="str">
        <f>IF(C2039="","",IFERROR(VLOOKUP(C2039,Saldo!$B$1:$C$9915,2,0),"CREAR EN SALDO"))</f>
        <v>AMARRA PLASTICA 20CM T8 BLANCA</v>
      </c>
      <c r="F2039" s="10">
        <v>13</v>
      </c>
      <c r="G2039" s="29" t="s">
        <v>6654</v>
      </c>
    </row>
    <row r="2040" spans="2:7">
      <c r="B2040" s="14">
        <v>45834</v>
      </c>
      <c r="C2040" s="3" t="s">
        <v>3850</v>
      </c>
      <c r="D2040" s="4" t="str">
        <f>IF(C2040="","",IFERROR(VLOOKUP(C2040,Saldo!$B$1:$C$9915,2,0),"CREAR EN SALDO"))</f>
        <v>LOCT SUPER BONDER 451 5g</v>
      </c>
      <c r="F2040" s="10">
        <v>2</v>
      </c>
      <c r="G2040" s="29" t="s">
        <v>6654</v>
      </c>
    </row>
    <row r="2041" spans="2:7">
      <c r="B2041" s="14">
        <v>45834</v>
      </c>
      <c r="C2041" s="3" t="s">
        <v>3937</v>
      </c>
      <c r="D2041" s="4" t="str">
        <f>IF(C2041="","",IFERROR(VLOOKUP(C2041,Saldo!$B$1:$C$9915,2,0),"CREAR EN SALDO"))</f>
        <v>RACOR UNION RECTO 8MM OD</v>
      </c>
      <c r="F2041" s="10">
        <v>1</v>
      </c>
      <c r="G2041" s="29" t="s">
        <v>6654</v>
      </c>
    </row>
    <row r="2042" spans="2:7">
      <c r="B2042" s="14">
        <v>45834</v>
      </c>
      <c r="C2042" s="3" t="s">
        <v>3959</v>
      </c>
      <c r="D2042" s="4" t="str">
        <f>IF(C2042="","",IFERROR(VLOOKUP(C2042,Saldo!$B$1:$C$9915,2,0),"CREAR EN SALDO"))</f>
        <v>TOMA AEREA 15A PT AMARILLA</v>
      </c>
      <c r="F2042" s="10">
        <v>1</v>
      </c>
      <c r="G2042" s="29" t="s">
        <v>6654</v>
      </c>
    </row>
    <row r="2043" spans="2:7">
      <c r="B2043" s="14">
        <v>45834</v>
      </c>
      <c r="C2043" s="3" t="s">
        <v>3962</v>
      </c>
      <c r="D2043" s="4" t="str">
        <f>IF(C2043="","",IFERROR(VLOOKUP(C2043,Saldo!$B$1:$C$9915,2,0),"CREAR EN SALDO"))</f>
        <v>CLAVIJA AEREA 15A PT AMARILLA</v>
      </c>
      <c r="F2043" s="10">
        <v>1</v>
      </c>
      <c r="G2043" s="29" t="s">
        <v>6654</v>
      </c>
    </row>
    <row r="2044" spans="2:7">
      <c r="B2044" s="14">
        <v>45834</v>
      </c>
      <c r="C2044" s="3" t="s">
        <v>4153</v>
      </c>
      <c r="D2044" s="4" t="str">
        <f>IF(C2044="","",IFERROR(VLOOKUP(C2044,Saldo!$B$1:$C$9915,2,0),"CREAR EN SALDO"))</f>
        <v>E1422E0005 RUEDA GOMA REENCAUCHADA</v>
      </c>
      <c r="F2044" s="10">
        <v>6</v>
      </c>
      <c r="G2044" s="29" t="s">
        <v>6654</v>
      </c>
    </row>
    <row r="2045" spans="2:7">
      <c r="B2045" s="14">
        <v>45834</v>
      </c>
      <c r="C2045" s="3" t="s">
        <v>4310</v>
      </c>
      <c r="D2045" s="4" t="str">
        <f>IF(C2045="","",IFERROR(VLOOKUP(C2045,Saldo!$B$1:$C$9915,2,0),"CREAR EN SALDO"))</f>
        <v>TORNILLO BCC 8X60MM</v>
      </c>
      <c r="F2045" s="10">
        <v>16</v>
      </c>
      <c r="G2045" s="29" t="s">
        <v>6654</v>
      </c>
    </row>
    <row r="2046" spans="2:7">
      <c r="B2046" s="14">
        <v>45834</v>
      </c>
      <c r="C2046" s="3" t="s">
        <v>4388</v>
      </c>
      <c r="D2046" s="4" t="str">
        <f>IF(C2046="","",IFERROR(VLOOKUP(C2046,Saldo!$B$1:$C$9915,2,0),"CREAR EN SALDO"))</f>
        <v>TUERCA SEGURIDAD  M5</v>
      </c>
      <c r="F2046" s="10">
        <v>2</v>
      </c>
      <c r="G2046" s="29" t="s">
        <v>6654</v>
      </c>
    </row>
    <row r="2047" spans="2:7">
      <c r="B2047" s="14">
        <v>45834</v>
      </c>
      <c r="C2047" s="3" t="s">
        <v>4781</v>
      </c>
      <c r="D2047" s="4" t="str">
        <f>IF(C2047="","",IFERROR(VLOOKUP(C2047,Saldo!$B$1:$C$9915,2,0),"CREAR EN SALDO"))</f>
        <v>FNY0280010 RUEDA D34 + COJINETE</v>
      </c>
      <c r="F2047" s="10">
        <v>1</v>
      </c>
      <c r="G2047" s="29" t="s">
        <v>6654</v>
      </c>
    </row>
    <row r="2048" spans="2:7">
      <c r="B2048" s="14">
        <v>45834</v>
      </c>
      <c r="C2048" s="3" t="s">
        <v>6518</v>
      </c>
      <c r="D2048" s="4" t="str">
        <f>IF(C2048="","",IFERROR(VLOOKUP(C2048,Saldo!$B$1:$C$9915,2,0),"CREAR EN SALDO"))</f>
        <v>CREAR EN SALDO</v>
      </c>
      <c r="F2048" s="10">
        <v>4</v>
      </c>
      <c r="G2048" s="29" t="s">
        <v>6654</v>
      </c>
    </row>
    <row r="2049" spans="1:7">
      <c r="B2049" s="14">
        <v>45834</v>
      </c>
      <c r="C2049" s="3" t="s">
        <v>5725</v>
      </c>
      <c r="D2049" s="4" t="str">
        <f>IF(C2049="","",IFERROR(VLOOKUP(C2049,Saldo!$B$1:$C$9915,2,0),"CREAR EN SALDO"))</f>
        <v>MANGUERA 8 PIES CONEXION A 220 VOLTIOS</v>
      </c>
      <c r="F2049" s="10">
        <v>1</v>
      </c>
      <c r="G2049" s="29" t="s">
        <v>6654</v>
      </c>
    </row>
    <row r="2050" spans="1:7">
      <c r="B2050" s="14">
        <v>45834</v>
      </c>
      <c r="C2050" s="3" t="s">
        <v>5769</v>
      </c>
      <c r="D2050" s="4" t="str">
        <f>IF(C2050="","",IFERROR(VLOOKUP(C2050,Saldo!$B$1:$C$9915,2,0),"CREAR EN SALDO"))</f>
        <v>PISTOLA MANUAL DG400 220V</v>
      </c>
      <c r="F2050" s="10">
        <v>1</v>
      </c>
      <c r="G2050" s="29" t="s">
        <v>6654</v>
      </c>
    </row>
    <row r="2051" spans="1:7">
      <c r="B2051" s="14">
        <v>45835</v>
      </c>
      <c r="C2051" s="3" t="s">
        <v>3846</v>
      </c>
      <c r="D2051" s="4" t="str">
        <f>IF(C2051="","",IFERROR(VLOOKUP(C2051,Saldo!$B$1:$C$9915,2,0),"CREAR EN SALDO"))</f>
        <v>AMARRA PLASTICA 82CM T32 BLANCA</v>
      </c>
      <c r="F2051" s="10">
        <v>6</v>
      </c>
      <c r="G2051" s="29" t="s">
        <v>6655</v>
      </c>
    </row>
    <row r="2052" spans="1:7">
      <c r="B2052" s="14">
        <v>45835</v>
      </c>
      <c r="C2052" s="3" t="s">
        <v>765</v>
      </c>
      <c r="D2052" s="4" t="str">
        <f>IF(C2052="","",IFERROR(VLOOKUP(C2052,Saldo!$B$1:$C$9915,2,0),"CREAR EN SALDO"))</f>
        <v>CONTAC 38A 220VAC 1NA+1NCS0 3RT2028-1AN2</v>
      </c>
      <c r="F2052" s="10">
        <v>1</v>
      </c>
      <c r="G2052" s="29" t="s">
        <v>6656</v>
      </c>
    </row>
    <row r="2053" spans="1:7">
      <c r="B2053" s="14">
        <v>45835</v>
      </c>
      <c r="C2053" s="3" t="s">
        <v>3168</v>
      </c>
      <c r="D2053" s="4" t="str">
        <f>IF(C2053="","",IFERROR(VLOOKUP(C2053,Saldo!$B$1:$C$9915,2,0),"CREAR EN SALDO"))</f>
        <v>CINTA AISLANTE SUPER 33 SCOTCH MARCA 3M</v>
      </c>
      <c r="F2053" s="10">
        <v>1</v>
      </c>
      <c r="G2053" s="29" t="s">
        <v>6656</v>
      </c>
    </row>
    <row r="2054" spans="1:7">
      <c r="B2054" s="14">
        <v>45835</v>
      </c>
      <c r="C2054" s="3" t="s">
        <v>3334</v>
      </c>
      <c r="D2054" s="4" t="str">
        <f>IF(C2054="","",IFERROR(VLOOKUP(C2054,Saldo!$B$1:$C$9915,2,0),"CREAR EN SALDO"))</f>
        <v>214705600 PRENSACABLE  GRIS STP-11</v>
      </c>
      <c r="F2054" s="10">
        <v>1</v>
      </c>
      <c r="G2054" s="29" t="s">
        <v>6656</v>
      </c>
    </row>
    <row r="2055" spans="1:7">
      <c r="B2055" s="14">
        <v>45835</v>
      </c>
      <c r="C2055" s="3" t="s">
        <v>4113</v>
      </c>
      <c r="D2055" s="4" t="str">
        <f>IF(C2055="","",IFERROR(VLOOKUP(C2055,Saldo!$B$1:$C$9915,2,0),"CREAR EN SALDO"))</f>
        <v>RACOR UNION REDUCCION 12 A 10 MM OD</v>
      </c>
      <c r="F2055" s="10">
        <v>2</v>
      </c>
      <c r="G2055" s="29" t="s">
        <v>6656</v>
      </c>
    </row>
    <row r="2056" spans="1:7">
      <c r="B2056" s="14">
        <v>45835</v>
      </c>
      <c r="C2056" s="3" t="s">
        <v>6384</v>
      </c>
      <c r="D2056" s="4" t="str">
        <f>IF(C2056="","",IFERROR(VLOOKUP(C2056,Saldo!$B$1:$C$9915,2,0),"CREAR EN SALDO"))</f>
        <v>CREAR EN SALDO</v>
      </c>
      <c r="F2056" s="10">
        <v>1</v>
      </c>
      <c r="G2056" s="29" t="s">
        <v>6656</v>
      </c>
    </row>
    <row r="2057" spans="1:7">
      <c r="B2057" s="14">
        <v>45835</v>
      </c>
      <c r="C2057" s="3" t="s">
        <v>4348</v>
      </c>
      <c r="D2057" s="4" t="str">
        <f>IF(C2057="","",IFERROR(VLOOKUP(C2057,Saldo!$B$1:$C$9915,2,0),"CREAR EN SALDO"))</f>
        <v>TORNILLO BCP 4X12MM</v>
      </c>
      <c r="F2057" s="10">
        <v>1</v>
      </c>
      <c r="G2057" s="29" t="s">
        <v>6656</v>
      </c>
    </row>
    <row r="2058" spans="1:7">
      <c r="B2058" s="14">
        <v>45835</v>
      </c>
      <c r="C2058" s="3" t="s">
        <v>4811</v>
      </c>
      <c r="D2058" s="4" t="str">
        <f>IF(C2058="","",IFERROR(VLOOKUP(C2058,Saldo!$B$1:$C$9915,2,0),"CREAR EN SALDO"))</f>
        <v>TERMINAL OJO AMARILLO 6.4MM 10-12AWG</v>
      </c>
      <c r="F2058" s="10">
        <v>6</v>
      </c>
      <c r="G2058" s="29" t="s">
        <v>6656</v>
      </c>
    </row>
    <row r="2059" spans="1:7">
      <c r="A2059" s="5">
        <v>45835</v>
      </c>
      <c r="C2059" s="3" t="s">
        <v>80</v>
      </c>
      <c r="D2059" s="4" t="str">
        <f>IF(C2059="","",IFERROR(VLOOKUP(C2059,Saldo!$B$1:$C$9915,2,0),"CREAR EN SALDO"))</f>
        <v>ANELLO OR 3287 VITON  3110A1896</v>
      </c>
      <c r="E2059" s="9">
        <v>10</v>
      </c>
      <c r="G2059" s="29" t="s">
        <v>6657</v>
      </c>
    </row>
    <row r="2060" spans="1:7">
      <c r="A2060" s="5">
        <v>45835</v>
      </c>
      <c r="C2060" s="3" t="s">
        <v>5790</v>
      </c>
      <c r="D2060" s="4" t="str">
        <f>IF(C2060="","",IFERROR(VLOOKUP(C2060,Saldo!$B$1:$C$9915,2,0),"CREAR EN SALDO"))</f>
        <v>BISAGRA (N0924N0013)</v>
      </c>
      <c r="E2060" s="9">
        <v>4</v>
      </c>
      <c r="G2060" s="29" t="s">
        <v>6657</v>
      </c>
    </row>
    <row r="2061" spans="1:7">
      <c r="A2061" s="5">
        <v>45835</v>
      </c>
      <c r="C2061" s="3" t="s">
        <v>2826</v>
      </c>
      <c r="D2061" s="4" t="str">
        <f>IF(C2061="","",IFERROR(VLOOKUP(C2061,Saldo!$B$1:$C$9915,2,0),"CREAR EN SALDO"))</f>
        <v>291901500 ARTICULACIÓN RF10-M10X1,25 DIN</v>
      </c>
      <c r="E2061" s="9">
        <v>4</v>
      </c>
      <c r="G2061" s="29" t="s">
        <v>6657</v>
      </c>
    </row>
    <row r="2062" spans="1:7">
      <c r="A2062" s="5">
        <v>45835</v>
      </c>
      <c r="C2062" s="3" t="s">
        <v>3053</v>
      </c>
      <c r="D2062" s="4" t="str">
        <f>IF(C2062="","",IFERROR(VLOOKUP(C2062,Saldo!$B$1:$C$9915,2,0),"CREAR EN SALDO"))</f>
        <v>2910A0237 -CASQUILLO</v>
      </c>
      <c r="E2062" s="9">
        <v>20</v>
      </c>
      <c r="G2062" s="29" t="s">
        <v>6657</v>
      </c>
    </row>
    <row r="2063" spans="1:7">
      <c r="A2063" s="5">
        <v>45835</v>
      </c>
      <c r="C2063" s="3" t="s">
        <v>5792</v>
      </c>
      <c r="D2063" s="4" t="str">
        <f>IF(C2063="","",IFERROR(VLOOKUP(C2063,Saldo!$B$1:$C$9915,2,0),"CREAR EN SALDO"))</f>
        <v>SENOTEC SONDA (2164A0812)</v>
      </c>
      <c r="E2063" s="9">
        <v>2</v>
      </c>
      <c r="G2063" s="29" t="s">
        <v>6657</v>
      </c>
    </row>
    <row r="2064" spans="1:7">
      <c r="A2064" s="5">
        <v>45835</v>
      </c>
      <c r="C2064" s="3" t="s">
        <v>3110</v>
      </c>
      <c r="D2064" s="4" t="str">
        <f>IF(C2064="","",IFERROR(VLOOKUP(C2064,Saldo!$B$1:$C$9915,2,0),"CREAR EN SALDO"))</f>
        <v>PAR TERMOELECTRICO 5X30 2164A0571</v>
      </c>
      <c r="E2064" s="9">
        <v>3</v>
      </c>
      <c r="G2064" s="29" t="s">
        <v>6657</v>
      </c>
    </row>
    <row r="2065" spans="1:7">
      <c r="A2065" s="5">
        <v>45835</v>
      </c>
      <c r="C2065" s="3" t="s">
        <v>5794</v>
      </c>
      <c r="D2065" s="4" t="str">
        <f>IF(C2065="","",IFERROR(VLOOKUP(C2065,Saldo!$B$1:$C$9915,2,0),"CREAR EN SALDO"))</f>
        <v>TUBO N1413N0005</v>
      </c>
      <c r="E2065" s="9">
        <v>1</v>
      </c>
      <c r="G2065" s="29" t="s">
        <v>6657</v>
      </c>
    </row>
    <row r="2066" spans="1:7">
      <c r="A2066" s="5">
        <v>45835</v>
      </c>
      <c r="C2066" s="3" t="s">
        <v>3562</v>
      </c>
      <c r="D2066" s="4" t="str">
        <f>IF(C2066="","",IFERROR(VLOOKUP(C2066,Saldo!$B$1:$C$9915,2,0),"CREAR EN SALDO"))</f>
        <v>FNX4050211 PULEGGIA DENTATA AT5 -25 Z=22</v>
      </c>
      <c r="E2066" s="9">
        <v>2</v>
      </c>
      <c r="G2066" s="29" t="s">
        <v>6657</v>
      </c>
    </row>
    <row r="2067" spans="1:7">
      <c r="A2067" s="5">
        <v>45835</v>
      </c>
      <c r="C2067" s="3" t="s">
        <v>3722</v>
      </c>
      <c r="D2067" s="4" t="str">
        <f>IF(C2067="","",IFERROR(VLOOKUP(C2067,Saldo!$B$1:$C$9915,2,0),"CREAR EN SALDO"))</f>
        <v>2914A0040 PATTIN 1622-123-20 BOSCH</v>
      </c>
      <c r="E2067" s="9">
        <v>2</v>
      </c>
      <c r="G2067" s="29" t="s">
        <v>6657</v>
      </c>
    </row>
    <row r="2068" spans="1:7">
      <c r="A2068" s="5">
        <v>45835</v>
      </c>
      <c r="C2068" s="3" t="s">
        <v>5796</v>
      </c>
      <c r="D2068" s="4" t="str">
        <f>IF(C2068="","",IFERROR(VLOOKUP(C2068,Saldo!$B$1:$C$9915,2,0),"CREAR EN SALDO"))</f>
        <v>ESPIGA N0820N0346</v>
      </c>
      <c r="E2068" s="9">
        <v>8</v>
      </c>
      <c r="G2068" s="29" t="s">
        <v>6657</v>
      </c>
    </row>
    <row r="2069" spans="1:7">
      <c r="A2069" s="5">
        <v>45835</v>
      </c>
      <c r="C2069" s="3" t="s">
        <v>5798</v>
      </c>
      <c r="D2069" s="4" t="str">
        <f>IF(C2069="","",IFERROR(VLOOKUP(C2069,Saldo!$B$1:$C$9915,2,0),"CREAR EN SALDO"))</f>
        <v>COPIADOR N1338N0005</v>
      </c>
      <c r="E2069" s="9">
        <v>1</v>
      </c>
      <c r="G2069" s="29" t="s">
        <v>6657</v>
      </c>
    </row>
    <row r="2070" spans="1:7">
      <c r="A2070" s="5">
        <v>45835</v>
      </c>
      <c r="C2070" s="3" t="s">
        <v>5800</v>
      </c>
      <c r="D2070" s="4" t="str">
        <f>IF(C2070="","",IFERROR(VLOOKUP(C2070,Saldo!$B$1:$C$9915,2,0),"CREAR EN SALDO"))</f>
        <v>RODILLO PRESOR STREAM N0722N0011</v>
      </c>
      <c r="E2070" s="9">
        <v>1</v>
      </c>
      <c r="G2070" s="29" t="s">
        <v>6657</v>
      </c>
    </row>
    <row r="2071" spans="1:7">
      <c r="A2071" s="5">
        <v>45835</v>
      </c>
      <c r="C2071" s="3" t="s">
        <v>5802</v>
      </c>
      <c r="D2071" s="4" t="str">
        <f>IF(C2071="","",IFERROR(VLOOKUP(C2071,Saldo!$B$1:$C$9915,2,0),"CREAR EN SALDO"))</f>
        <v>POLEA STREAM FNX4050212</v>
      </c>
      <c r="E2071" s="9">
        <v>2</v>
      </c>
      <c r="G2071" s="29" t="s">
        <v>6657</v>
      </c>
    </row>
    <row r="2072" spans="1:7">
      <c r="C2072" s="3" t="s">
        <v>5209</v>
      </c>
      <c r="D2072" s="4" t="str">
        <f>IF(C2072="","",IFERROR(VLOOKUP(C2072,Saldo!$B$1:$C$9915,2,0),"CREAR EN SALDO"))</f>
        <v>3-017-18-5850 RODILLO STAHL DOPPELDR.HOM</v>
      </c>
      <c r="E2072" s="9">
        <v>150</v>
      </c>
      <c r="G2072" s="29" t="s">
        <v>6658</v>
      </c>
    </row>
    <row r="2073" spans="1:7">
      <c r="B2073" s="14">
        <v>45838</v>
      </c>
      <c r="C2073" s="3" t="s">
        <v>3168</v>
      </c>
      <c r="D2073" s="4" t="str">
        <f>IF(C2073="","",IFERROR(VLOOKUP(C2073,Saldo!$B$1:$C$9915,2,0),"CREAR EN SALDO"))</f>
        <v>CINTA AISLANTE SUPER 33 SCOTCH MARCA 3M</v>
      </c>
      <c r="F2073" s="10">
        <v>1</v>
      </c>
      <c r="G2073" s="29" t="s">
        <v>6659</v>
      </c>
    </row>
    <row r="2074" spans="1:7">
      <c r="B2074" s="14">
        <v>45838</v>
      </c>
      <c r="C2074" s="3" t="s">
        <v>3195</v>
      </c>
      <c r="D2074" s="4" t="str">
        <f>IF(C2074="","",IFERROR(VLOOKUP(C2074,Saldo!$B$1:$C$9915,2,0),"CREAR EN SALDO"))</f>
        <v>DISCO CORTE PULIDORA 4.1/2 x 1 MM x 7/8</v>
      </c>
      <c r="F2074" s="10">
        <v>1</v>
      </c>
      <c r="G2074" s="29" t="s">
        <v>6659</v>
      </c>
    </row>
    <row r="2075" spans="1:7">
      <c r="B2075" s="14">
        <v>45838</v>
      </c>
      <c r="C2075" s="3" t="s">
        <v>3959</v>
      </c>
      <c r="D2075" s="4" t="str">
        <f>IF(C2075="","",IFERROR(VLOOKUP(C2075,Saldo!$B$1:$C$9915,2,0),"CREAR EN SALDO"))</f>
        <v>TOMA AEREA 15A PT AMARILLA</v>
      </c>
      <c r="F2075" s="10">
        <v>1</v>
      </c>
      <c r="G2075" s="29" t="s">
        <v>6659</v>
      </c>
    </row>
    <row r="2076" spans="1:7">
      <c r="B2076" s="14">
        <v>45838</v>
      </c>
      <c r="C2076" s="3" t="s">
        <v>4755</v>
      </c>
      <c r="D2076" s="4" t="str">
        <f>IF(C2076="","",IFERROR(VLOOKUP(C2076,Saldo!$B$1:$C$9915,2,0),"CREAR EN SALDO"))</f>
        <v>RACOR RECTO 1/4 NPT X 12MM OD</v>
      </c>
      <c r="F2076" s="10">
        <v>1</v>
      </c>
      <c r="G2076" s="29" t="s">
        <v>6659</v>
      </c>
    </row>
    <row r="2077" spans="1:7">
      <c r="B2077" s="14">
        <v>45838</v>
      </c>
      <c r="C2077" s="3" t="s">
        <v>5054</v>
      </c>
      <c r="D2077" s="4" t="str">
        <f>IF(C2077="","",IFERROR(VLOOKUP(C2077,Saldo!$B$1:$C$9915,2,0),"CREAR EN SALDO"))</f>
        <v>DISCO FINO ABRACOL CR 7*1/16 A 423</v>
      </c>
      <c r="F2077" s="10">
        <v>1</v>
      </c>
      <c r="G2077" s="29" t="s">
        <v>6659</v>
      </c>
    </row>
    <row r="2078" spans="1:7">
      <c r="B2078" s="14">
        <v>45838</v>
      </c>
      <c r="C2078" s="3" t="s">
        <v>5790</v>
      </c>
      <c r="D2078" s="4" t="str">
        <f>IF(C2078="","",IFERROR(VLOOKUP(C2078,Saldo!$B$1:$C$9915,2,0),"CREAR EN SALDO"))</f>
        <v>BISAGRA (N0924N0013)</v>
      </c>
      <c r="F2078" s="10">
        <v>1</v>
      </c>
      <c r="G2078" s="29" t="s">
        <v>6660</v>
      </c>
    </row>
    <row r="2079" spans="1:7">
      <c r="B2079" s="14">
        <v>45838</v>
      </c>
      <c r="C2079" s="3" t="s">
        <v>2379</v>
      </c>
      <c r="D2079" s="4" t="str">
        <f>IF(C2079="","",IFERROR(VLOOKUP(C2079,Saldo!$B$1:$C$9915,2,0),"CREAR EN SALDO"))</f>
        <v>RODAMIENTO 6000 2RS C3</v>
      </c>
      <c r="F2079" s="10">
        <v>1</v>
      </c>
      <c r="G2079" s="29" t="s">
        <v>6660</v>
      </c>
    </row>
    <row r="2080" spans="1:7">
      <c r="B2080" s="14">
        <v>45838</v>
      </c>
      <c r="C2080" s="3" t="s">
        <v>3053</v>
      </c>
      <c r="D2080" s="4" t="str">
        <f>IF(C2080="","",IFERROR(VLOOKUP(C2080,Saldo!$B$1:$C$9915,2,0),"CREAR EN SALDO"))</f>
        <v>2910A0237 -CASQUILLO</v>
      </c>
      <c r="F2080" s="10">
        <v>2</v>
      </c>
      <c r="G2080" s="29" t="s">
        <v>6660</v>
      </c>
    </row>
    <row r="2081" spans="1:7">
      <c r="B2081" s="14">
        <v>45838</v>
      </c>
      <c r="C2081" s="3" t="s">
        <v>3121</v>
      </c>
      <c r="D2081" s="4" t="str">
        <f>IF(C2081="","",IFERROR(VLOOKUP(C2081,Saldo!$B$1:$C$9915,2,0),"CREAR EN SALDO"))</f>
        <v>RODAMIENTO 6005 2RS C3</v>
      </c>
      <c r="F2081" s="10">
        <v>1</v>
      </c>
      <c r="G2081" s="29" t="s">
        <v>6660</v>
      </c>
    </row>
    <row r="2082" spans="1:7">
      <c r="B2082" s="14">
        <v>45838</v>
      </c>
      <c r="C2082" s="3" t="s">
        <v>5796</v>
      </c>
      <c r="D2082" s="4" t="str">
        <f>IF(C2082="","",IFERROR(VLOOKUP(C2082,Saldo!$B$1:$C$9915,2,0),"CREAR EN SALDO"))</f>
        <v>ESPIGA N0820N0346</v>
      </c>
      <c r="F2082" s="10">
        <v>2</v>
      </c>
      <c r="G2082" s="29" t="s">
        <v>6660</v>
      </c>
    </row>
    <row r="2083" spans="1:7">
      <c r="B2083" s="14">
        <v>45840</v>
      </c>
      <c r="C2083" s="3" t="s">
        <v>1171</v>
      </c>
      <c r="D2083" s="4" t="str">
        <f>IF(C2083="","",IFERROR(VLOOKUP(C2083,Saldo!$B$1:$C$9915,2,0),"CREAR EN SALDO"))</f>
        <v>750123360 GUARNICION O VINILO.ROVER</v>
      </c>
      <c r="F2083" s="10">
        <v>3</v>
      </c>
      <c r="G2083" s="29" t="s">
        <v>6661</v>
      </c>
    </row>
    <row r="2084" spans="1:7">
      <c r="B2084" s="14">
        <v>45840</v>
      </c>
      <c r="C2084" s="3" t="s">
        <v>3504</v>
      </c>
      <c r="D2084" s="4" t="str">
        <f>IF(C2084="","",IFERROR(VLOOKUP(C2084,Saldo!$B$1:$C$9915,2,0),"CREAR EN SALDO"))</f>
        <v>E0815E0087 E0815E0032 BRIDA</v>
      </c>
      <c r="F2084" s="10">
        <v>1</v>
      </c>
      <c r="G2084" s="29" t="s">
        <v>6662</v>
      </c>
    </row>
    <row r="2085" spans="1:7">
      <c r="B2085" s="14">
        <v>45840</v>
      </c>
      <c r="C2085" s="3" t="s">
        <v>3944</v>
      </c>
      <c r="D2085" s="4" t="str">
        <f>IF(C2085="","",IFERROR(VLOOKUP(C2085,Saldo!$B$1:$C$9915,2,0),"CREAR EN SALDO"))</f>
        <v>RACOR CODO 1/4 NPT-8MM OD</v>
      </c>
      <c r="F2085" s="10">
        <v>1</v>
      </c>
      <c r="G2085" s="29" t="s">
        <v>6663</v>
      </c>
    </row>
    <row r="2086" spans="1:7">
      <c r="B2086" s="14">
        <v>45840</v>
      </c>
      <c r="C2086" s="3" t="s">
        <v>5808</v>
      </c>
      <c r="D2086" s="4" t="str">
        <f>IF(C2086="","",IFERROR(VLOOKUP(C2086,Saldo!$B$1:$C$9915,2,0),"CREAR EN SALDO"))</f>
        <v>BAQUELITA 170mm L9151400600</v>
      </c>
      <c r="E2086" s="9">
        <v>6</v>
      </c>
      <c r="G2086" s="29" t="s">
        <v>6664</v>
      </c>
    </row>
    <row r="2087" spans="1:7">
      <c r="B2087" s="14">
        <v>45840</v>
      </c>
      <c r="C2087" s="3" t="s">
        <v>5812</v>
      </c>
      <c r="D2087" s="4" t="str">
        <f>IF(C2087="","",IFERROR(VLOOKUP(C2087,Saldo!$B$1:$C$9915,2,0),"CREAR EN SALDO"))</f>
        <v>BAQUELITA 70mm L9151400500</v>
      </c>
      <c r="E2087" s="9">
        <v>2</v>
      </c>
      <c r="G2087" s="29" t="s">
        <v>6664</v>
      </c>
    </row>
    <row r="2088" spans="1:7">
      <c r="B2088" s="14">
        <v>45840</v>
      </c>
      <c r="C2088" s="3" t="s">
        <v>5810</v>
      </c>
      <c r="D2088" s="4" t="str">
        <f>IF(C2088="","",IFERROR(VLOOKUP(C2088,Saldo!$B$1:$C$9915,2,0),"CREAR EN SALDO"))</f>
        <v>BAQUELITA 765mm L9151400700</v>
      </c>
      <c r="E2088" s="9">
        <v>5</v>
      </c>
      <c r="G2088" s="29" t="s">
        <v>6664</v>
      </c>
    </row>
    <row r="2089" spans="1:7">
      <c r="B2089" s="14">
        <v>45840</v>
      </c>
      <c r="C2089" s="3" t="s">
        <v>5804</v>
      </c>
      <c r="D2089" s="4" t="str">
        <f>IF(C2089="","",IFERROR(VLOOKUP(C2089,Saldo!$B$1:$C$9915,2,0),"CREAR EN SALDO"))</f>
        <v>LISTON L1414L0012</v>
      </c>
      <c r="E2089" s="9">
        <v>2</v>
      </c>
      <c r="G2089" s="29" t="s">
        <v>6664</v>
      </c>
    </row>
    <row r="2090" spans="1:7">
      <c r="B2090" s="14">
        <v>45840</v>
      </c>
      <c r="C2090" s="3" t="s">
        <v>5806</v>
      </c>
      <c r="D2090" s="4" t="str">
        <f>IF(C2090="","",IFERROR(VLOOKUP(C2090,Saldo!$B$1:$C$9915,2,0),"CREAR EN SALDO"))</f>
        <v>LISTON L1414L0071</v>
      </c>
      <c r="E2090" s="9">
        <v>2</v>
      </c>
      <c r="G2090" s="29" t="s">
        <v>6664</v>
      </c>
    </row>
    <row r="2091" spans="1:7">
      <c r="A2091" s="5">
        <v>45841</v>
      </c>
      <c r="C2091" s="3" t="s">
        <v>5711</v>
      </c>
      <c r="D2091" s="4" t="str">
        <f>IF(C2091="","",IFERROR(VLOOKUP(C2091,Saldo!$B$1:$C$9915,2,0),"CREAR EN SALDO"))</f>
        <v>CONTACTOR 25A  24VDC 1NA+1NC S0 SIEMENS</v>
      </c>
      <c r="E2091" s="9">
        <v>2</v>
      </c>
      <c r="G2091" s="29" t="s">
        <v>6665</v>
      </c>
    </row>
    <row r="2092" spans="1:7">
      <c r="A2092" s="5">
        <v>45841</v>
      </c>
      <c r="C2092" s="3" t="s">
        <v>3164</v>
      </c>
      <c r="D2092" s="4" t="str">
        <f>IF(C2092="","",IFERROR(VLOOKUP(C2092,Saldo!$B$1:$C$9915,2,0),"CREAR EN SALDO"))</f>
        <v>RODAMIENTO 6202 2RS C3</v>
      </c>
      <c r="E2092" s="9">
        <v>12</v>
      </c>
      <c r="G2092" s="29" t="s">
        <v>6666</v>
      </c>
    </row>
    <row r="2093" spans="1:7">
      <c r="B2093" s="14">
        <v>45841</v>
      </c>
      <c r="C2093" s="3" t="s">
        <v>1171</v>
      </c>
      <c r="D2093" s="4" t="str">
        <f>IF(C2093="","",IFERROR(VLOOKUP(C2093,Saldo!$B$1:$C$9915,2,0),"CREAR EN SALDO"))</f>
        <v>750123360 GUARNICION O VINILO.ROVER</v>
      </c>
      <c r="F2093" s="10">
        <v>4</v>
      </c>
      <c r="G2093" s="29" t="s">
        <v>6667</v>
      </c>
    </row>
    <row r="2094" spans="1:7">
      <c r="B2094" s="14">
        <v>45841</v>
      </c>
      <c r="C2094" s="3" t="s">
        <v>5549</v>
      </c>
      <c r="D2094" s="4" t="str">
        <f>IF(C2094="","",IFERROR(VLOOKUP(C2094,Saldo!$B$1:$C$9915,2,0),"CREAR EN SALDO"))</f>
        <v>VENTILADOR 220X220X60 MM 200-240VAC ROD</v>
      </c>
      <c r="F2094" s="10">
        <v>1</v>
      </c>
      <c r="G2094" s="29" t="s">
        <v>6668</v>
      </c>
    </row>
    <row r="2095" spans="1:7">
      <c r="B2095" s="14">
        <v>45841</v>
      </c>
      <c r="C2095" s="3" t="s">
        <v>320</v>
      </c>
      <c r="D2095" s="4" t="str">
        <f>IF(C2095="","",IFERROR(VLOOKUP(C2095,Saldo!$B$1:$C$9915,2,0),"CREAR EN SALDO"))</f>
        <v>BIELLA TENDICATENA E1324E0008</v>
      </c>
      <c r="F2095" s="10">
        <v>1</v>
      </c>
      <c r="G2095" s="29" t="s">
        <v>6669</v>
      </c>
    </row>
    <row r="2096" spans="1:7">
      <c r="B2096" s="14">
        <v>45841</v>
      </c>
      <c r="C2096" s="3" t="s">
        <v>1999</v>
      </c>
      <c r="D2096" s="4" t="str">
        <f>IF(C2096="","",IFERROR(VLOOKUP(C2096,Saldo!$B$1:$C$9915,2,0),"CREAR EN SALDO"))</f>
        <v>PINON E0821E0067</v>
      </c>
      <c r="F2096" s="10">
        <v>1</v>
      </c>
      <c r="G2096" s="29" t="s">
        <v>6669</v>
      </c>
    </row>
    <row r="2097" spans="2:7">
      <c r="B2097" s="14">
        <v>45841</v>
      </c>
      <c r="C2097" s="3" t="s">
        <v>3121</v>
      </c>
      <c r="D2097" s="4" t="str">
        <f>IF(C2097="","",IFERROR(VLOOKUP(C2097,Saldo!$B$1:$C$9915,2,0),"CREAR EN SALDO"))</f>
        <v>RODAMIENTO 6005 2RS C3</v>
      </c>
      <c r="F2097" s="10">
        <v>3</v>
      </c>
      <c r="G2097" s="29" t="s">
        <v>6670</v>
      </c>
    </row>
    <row r="2098" spans="2:7">
      <c r="B2098" s="14">
        <v>45841</v>
      </c>
      <c r="C2098" s="3" t="s">
        <v>166</v>
      </c>
      <c r="D2098" s="4" t="str">
        <f>IF(C2098="","",IFERROR(VLOOKUP(C2098,Saldo!$B$1:$C$9915,2,0),"CREAR EN SALDO"))</f>
        <v>ANILLO ELASTICO  4-004-06</v>
      </c>
      <c r="F2098" s="10">
        <v>1</v>
      </c>
      <c r="G2098" s="29" t="s">
        <v>6670</v>
      </c>
    </row>
    <row r="2099" spans="2:7">
      <c r="B2099" s="14">
        <v>45841</v>
      </c>
      <c r="C2099" s="3" t="s">
        <v>5790</v>
      </c>
      <c r="D2099" s="4" t="str">
        <f>IF(C2099="","",IFERROR(VLOOKUP(C2099,Saldo!$B$1:$C$9915,2,0),"CREAR EN SALDO"))</f>
        <v>BISAGRA (N0924N0013)</v>
      </c>
      <c r="F2099" s="10">
        <v>2</v>
      </c>
      <c r="G2099" s="29" t="s">
        <v>6671</v>
      </c>
    </row>
    <row r="2100" spans="2:7">
      <c r="B2100" s="14">
        <v>45841</v>
      </c>
      <c r="C2100" s="3" t="s">
        <v>5601</v>
      </c>
      <c r="D2100" s="4" t="str">
        <f>IF(C2100="","",IFERROR(VLOOKUP(C2100,Saldo!$B$1:$C$9915,2,0),"CREAR EN SALDO"))</f>
        <v>CORREA L20 M K1013K0101</v>
      </c>
      <c r="F2100" s="10">
        <v>5</v>
      </c>
      <c r="G2100" s="29" t="s">
        <v>6671</v>
      </c>
    </row>
    <row r="2101" spans="2:7">
      <c r="B2101" s="14">
        <v>45841</v>
      </c>
      <c r="C2101" s="3" t="s">
        <v>1495</v>
      </c>
      <c r="D2101" s="4" t="str">
        <f>IF(C2101="","",IFERROR(VLOOKUP(C2101,Saldo!$B$1:$C$9915,2,0),"CREAR EN SALDO"))</f>
        <v>JUNTA TORICA 86.00x2.00 4-012-02-0393</v>
      </c>
      <c r="F2101" s="10">
        <v>2</v>
      </c>
      <c r="G2101" s="29" t="s">
        <v>6671</v>
      </c>
    </row>
    <row r="2102" spans="2:7">
      <c r="B2102" s="14">
        <v>45841</v>
      </c>
      <c r="C2102" s="3" t="s">
        <v>2391</v>
      </c>
      <c r="D2102" s="4" t="str">
        <f>IF(C2102="","",IFERROR(VLOOKUP(C2102,Saldo!$B$1:$C$9915,2,0),"CREAR EN SALDO"))</f>
        <v>RODAMIENTO 6004-2RS</v>
      </c>
      <c r="F2102" s="10">
        <v>6</v>
      </c>
      <c r="G2102" s="29" t="s">
        <v>6671</v>
      </c>
    </row>
    <row r="2103" spans="2:7">
      <c r="B2103" s="14">
        <v>45841</v>
      </c>
      <c r="C2103" s="3" t="s">
        <v>5574</v>
      </c>
      <c r="D2103" s="4" t="str">
        <f>IF(C2103="","",IFERROR(VLOOKUP(C2103,Saldo!$B$1:$C$9915,2,0),"CREAR EN SALDO"))</f>
        <v>RODAMIENTO 7202 BG</v>
      </c>
      <c r="F2103" s="10">
        <v>2</v>
      </c>
      <c r="G2103" s="29" t="s">
        <v>6671</v>
      </c>
    </row>
    <row r="2104" spans="2:7">
      <c r="B2104" s="14">
        <v>45841</v>
      </c>
      <c r="C2104" s="3" t="s">
        <v>2781</v>
      </c>
      <c r="D2104" s="4" t="str">
        <f>IF(C2104="","",IFERROR(VLOOKUP(C2104,Saldo!$B$1:$C$9915,2,0),"CREAR EN SALDO"))</f>
        <v>TAPA TOMA DOBLE</v>
      </c>
      <c r="F2104" s="10">
        <v>1</v>
      </c>
      <c r="G2104" s="29" t="s">
        <v>6671</v>
      </c>
    </row>
    <row r="2105" spans="2:7">
      <c r="B2105" s="14">
        <v>45841</v>
      </c>
      <c r="C2105" s="3" t="s">
        <v>3053</v>
      </c>
      <c r="D2105" s="4" t="str">
        <f>IF(C2105="","",IFERROR(VLOOKUP(C2105,Saldo!$B$1:$C$9915,2,0),"CREAR EN SALDO"))</f>
        <v>2910A0237 -CASQUILLO</v>
      </c>
      <c r="F2105" s="10">
        <v>4</v>
      </c>
      <c r="G2105" s="29" t="s">
        <v>6671</v>
      </c>
    </row>
    <row r="2106" spans="2:7">
      <c r="B2106" s="14">
        <v>45841</v>
      </c>
      <c r="C2106" s="3" t="s">
        <v>3164</v>
      </c>
      <c r="D2106" s="4" t="str">
        <f>IF(C2106="","",IFERROR(VLOOKUP(C2106,Saldo!$B$1:$C$9915,2,0),"CREAR EN SALDO"))</f>
        <v>RODAMIENTO 6202 2RS C3</v>
      </c>
      <c r="F2106" s="10">
        <v>4</v>
      </c>
      <c r="G2106" s="29" t="s">
        <v>6671</v>
      </c>
    </row>
    <row r="2107" spans="2:7">
      <c r="B2107" s="14">
        <v>45841</v>
      </c>
      <c r="C2107" s="3" t="s">
        <v>5568</v>
      </c>
      <c r="D2107" s="4" t="str">
        <f>IF(C2107="","",IFERROR(VLOOKUP(C2107,Saldo!$B$1:$C$9915,2,0),"CREAR EN SALDO"))</f>
        <v>RODAMIENTO DE AGUJAS  NK 18/16</v>
      </c>
      <c r="F2107" s="10">
        <v>2</v>
      </c>
      <c r="G2107" s="29" t="s">
        <v>6671</v>
      </c>
    </row>
    <row r="2108" spans="2:7">
      <c r="B2108" s="14">
        <v>45841</v>
      </c>
      <c r="C2108" s="3" t="s">
        <v>3195</v>
      </c>
      <c r="D2108" s="4" t="str">
        <f>IF(C2108="","",IFERROR(VLOOKUP(C2108,Saldo!$B$1:$C$9915,2,0),"CREAR EN SALDO"))</f>
        <v>DISCO CORTE PULIDORA 4.1/2 x 1 MM x 7/8</v>
      </c>
      <c r="F2108" s="10">
        <v>4</v>
      </c>
      <c r="G2108" s="29" t="s">
        <v>6671</v>
      </c>
    </row>
    <row r="2109" spans="2:7">
      <c r="B2109" s="14">
        <v>45841</v>
      </c>
      <c r="C2109" s="3" t="s">
        <v>3437</v>
      </c>
      <c r="D2109" s="4" t="str">
        <f>IF(C2109="","",IFERROR(VLOOKUP(C2109,Saldo!$B$1:$C$9915,2,0),"CREAR EN SALDO"))</f>
        <v>CAJA PARA TOMA</v>
      </c>
      <c r="F2109" s="10">
        <v>1</v>
      </c>
      <c r="G2109" s="29" t="s">
        <v>6671</v>
      </c>
    </row>
    <row r="2110" spans="2:7">
      <c r="B2110" s="14">
        <v>45841</v>
      </c>
      <c r="C2110" s="3" t="s">
        <v>3461</v>
      </c>
      <c r="D2110" s="4" t="str">
        <f>IF(C2110="","",IFERROR(VLOOKUP(C2110,Saldo!$B$1:$C$9915,2,0),"CREAR EN SALDO"))</f>
        <v>MULTITOMA DE 6</v>
      </c>
      <c r="F2110" s="10">
        <v>1</v>
      </c>
      <c r="G2110" s="29" t="s">
        <v>6671</v>
      </c>
    </row>
    <row r="2111" spans="2:7">
      <c r="B2111" s="14">
        <v>45841</v>
      </c>
      <c r="C2111" s="3" t="s">
        <v>3725</v>
      </c>
      <c r="D2111" s="4" t="str">
        <f>IF(C2111="","",IFERROR(VLOOKUP(C2111,Saldo!$B$1:$C$9915,2,0),"CREAR EN SALDO"))</f>
        <v>H6164H0020 MOTOR ELECTRICO</v>
      </c>
      <c r="F2111" s="10">
        <v>1</v>
      </c>
      <c r="G2111" s="29" t="s">
        <v>6671</v>
      </c>
    </row>
    <row r="2112" spans="2:7">
      <c r="B2112" s="14">
        <v>45841</v>
      </c>
      <c r="C2112" s="3" t="s">
        <v>5796</v>
      </c>
      <c r="D2112" s="4" t="str">
        <f>IF(C2112="","",IFERROR(VLOOKUP(C2112,Saldo!$B$1:$C$9915,2,0),"CREAR EN SALDO"))</f>
        <v>ESPIGA N0820N0346</v>
      </c>
      <c r="F2112" s="10">
        <v>4</v>
      </c>
      <c r="G2112" s="29" t="s">
        <v>6671</v>
      </c>
    </row>
    <row r="2113" spans="2:7">
      <c r="B2113" s="14">
        <v>45841</v>
      </c>
      <c r="C2113" s="3" t="s">
        <v>3838</v>
      </c>
      <c r="D2113" s="4" t="str">
        <f>IF(C2113="","",IFERROR(VLOOKUP(C2113,Saldo!$B$1:$C$9915,2,0),"CREAR EN SALDO"))</f>
        <v>AMARRA PLASTICA 20CM T8 BLANCA</v>
      </c>
      <c r="F2113" s="10">
        <v>11</v>
      </c>
      <c r="G2113" s="29" t="s">
        <v>6671</v>
      </c>
    </row>
    <row r="2114" spans="2:7">
      <c r="B2114" s="14">
        <v>45841</v>
      </c>
      <c r="C2114" s="3" t="s">
        <v>3841</v>
      </c>
      <c r="D2114" s="4" t="str">
        <f>IF(C2114="","",IFERROR(VLOOKUP(C2114,Saldo!$B$1:$C$9915,2,0),"CREAR EN SALDO"))</f>
        <v>AMARRA PLASTICA 25CM T10 BLANCA</v>
      </c>
      <c r="F2114" s="10">
        <v>120</v>
      </c>
      <c r="G2114" s="29" t="s">
        <v>6671</v>
      </c>
    </row>
    <row r="2115" spans="2:7">
      <c r="B2115" s="14">
        <v>45841</v>
      </c>
      <c r="C2115" s="3" t="s">
        <v>3846</v>
      </c>
      <c r="D2115" s="4" t="str">
        <f>IF(C2115="","",IFERROR(VLOOKUP(C2115,Saldo!$B$1:$C$9915,2,0),"CREAR EN SALDO"))</f>
        <v>AMARRA PLASTICA 82CM T32 BLANCA</v>
      </c>
      <c r="F2115" s="10">
        <v>19</v>
      </c>
      <c r="G2115" s="29" t="s">
        <v>6671</v>
      </c>
    </row>
    <row r="2116" spans="2:7">
      <c r="B2116" s="14">
        <v>45841</v>
      </c>
      <c r="C2116" s="3" t="s">
        <v>3850</v>
      </c>
      <c r="D2116" s="4" t="str">
        <f>IF(C2116="","",IFERROR(VLOOKUP(C2116,Saldo!$B$1:$C$9915,2,0),"CREAR EN SALDO"))</f>
        <v>LOCT SUPER BONDER 451 5g</v>
      </c>
      <c r="F2116" s="10">
        <v>1</v>
      </c>
      <c r="G2116" s="29" t="s">
        <v>6671</v>
      </c>
    </row>
    <row r="2117" spans="2:7">
      <c r="B2117" s="14">
        <v>45841</v>
      </c>
      <c r="C2117" s="3" t="s">
        <v>3861</v>
      </c>
      <c r="D2117" s="4" t="str">
        <f>IF(C2117="","",IFERROR(VLOOKUP(C2117,Saldo!$B$1:$C$9915,2,0),"CREAR EN SALDO"))</f>
        <v>VALVULA CONTROL FLUJO 5X4MM (T2904M5P)</v>
      </c>
      <c r="F2117" s="10">
        <v>2</v>
      </c>
      <c r="G2117" s="29" t="s">
        <v>6671</v>
      </c>
    </row>
    <row r="2118" spans="2:7">
      <c r="B2118" s="14">
        <v>45841</v>
      </c>
      <c r="C2118" s="3" t="s">
        <v>3946</v>
      </c>
      <c r="D2118" s="4" t="str">
        <f>IF(C2118="","",IFERROR(VLOOKUP(C2118,Saldo!$B$1:$C$9915,2,0),"CREAR EN SALDO"))</f>
        <v>RACOR RECTO 1/4 NPT-8MM OD</v>
      </c>
      <c r="F2118" s="10">
        <v>1</v>
      </c>
      <c r="G2118" s="29" t="s">
        <v>6671</v>
      </c>
    </row>
    <row r="2119" spans="2:7">
      <c r="B2119" s="14">
        <v>45841</v>
      </c>
      <c r="C2119" s="3" t="s">
        <v>3959</v>
      </c>
      <c r="D2119" s="4" t="str">
        <f>IF(C2119="","",IFERROR(VLOOKUP(C2119,Saldo!$B$1:$C$9915,2,0),"CREAR EN SALDO"))</f>
        <v>TOMA AEREA 15A PT AMARILLA</v>
      </c>
      <c r="F2119" s="10">
        <v>1</v>
      </c>
      <c r="G2119" s="29" t="s">
        <v>6671</v>
      </c>
    </row>
    <row r="2120" spans="2:7">
      <c r="B2120" s="14">
        <v>45841</v>
      </c>
      <c r="C2120" s="3" t="s">
        <v>3962</v>
      </c>
      <c r="D2120" s="4" t="str">
        <f>IF(C2120="","",IFERROR(VLOOKUP(C2120,Saldo!$B$1:$C$9915,2,0),"CREAR EN SALDO"))</f>
        <v>CLAVIJA AEREA 15A PT AMARILLA</v>
      </c>
      <c r="F2120" s="10">
        <v>1</v>
      </c>
      <c r="G2120" s="29" t="s">
        <v>6671</v>
      </c>
    </row>
    <row r="2121" spans="2:7">
      <c r="B2121" s="14">
        <v>45841</v>
      </c>
      <c r="C2121" s="3" t="s">
        <v>4348</v>
      </c>
      <c r="D2121" s="4" t="str">
        <f>IF(C2121="","",IFERROR(VLOOKUP(C2121,Saldo!$B$1:$C$9915,2,0),"CREAR EN SALDO"))</f>
        <v>TORNILLO BCP 4X12MM</v>
      </c>
      <c r="F2121" s="10">
        <v>1</v>
      </c>
      <c r="G2121" s="29" t="s">
        <v>6671</v>
      </c>
    </row>
    <row r="2122" spans="2:7">
      <c r="B2122" s="14">
        <v>45841</v>
      </c>
      <c r="C2122" s="3" t="s">
        <v>4376</v>
      </c>
      <c r="D2122" s="4" t="str">
        <f>IF(C2122="","",IFERROR(VLOOKUP(C2122,Saldo!$B$1:$C$9915,2,0),"CREAR EN SALDO"))</f>
        <v>TUERCA HEX 6.6 M10-1.5</v>
      </c>
      <c r="F2122" s="10">
        <v>5</v>
      </c>
      <c r="G2122" s="29" t="s">
        <v>6671</v>
      </c>
    </row>
    <row r="2123" spans="2:7">
      <c r="B2123" s="14">
        <v>45841</v>
      </c>
      <c r="C2123" s="3" t="s">
        <v>4876</v>
      </c>
      <c r="D2123" s="4" t="str">
        <f>IF(C2123="","",IFERROR(VLOOKUP(C2123,Saldo!$B$1:$C$9915,2,0),"CREAR EN SALDO"))</f>
        <v>AEROSOL ROJO</v>
      </c>
      <c r="F2123" s="10">
        <v>1</v>
      </c>
      <c r="G2123" s="29" t="s">
        <v>6671</v>
      </c>
    </row>
    <row r="2124" spans="2:7">
      <c r="B2124" s="14">
        <v>45841</v>
      </c>
      <c r="C2124" s="3" t="s">
        <v>4889</v>
      </c>
      <c r="D2124" s="4" t="str">
        <f>IF(C2124="","",IFERROR(VLOOKUP(C2124,Saldo!$B$1:$C$9915,2,0),"CREAR EN SALDO"))</f>
        <v>RACOR RECTO 1/2 NPT-16MM OD</v>
      </c>
      <c r="F2124" s="10">
        <v>1</v>
      </c>
      <c r="G2124" s="29" t="s">
        <v>6671</v>
      </c>
    </row>
    <row r="2125" spans="2:7">
      <c r="B2125" s="14">
        <v>45841</v>
      </c>
      <c r="C2125" s="3" t="s">
        <v>5100</v>
      </c>
      <c r="D2125" s="4" t="str">
        <f>IF(C2125="","",IFERROR(VLOOKUP(C2125,Saldo!$B$1:$C$9915,2,0),"CREAR EN SALDO"))</f>
        <v>LLAVE HEXAGONAL TIPO "T" 4MM SATA</v>
      </c>
      <c r="F2125" s="10">
        <v>1</v>
      </c>
      <c r="G2125" s="29" t="s">
        <v>6671</v>
      </c>
    </row>
    <row r="2126" spans="2:7">
      <c r="B2126" s="14">
        <v>45841</v>
      </c>
      <c r="C2126" s="3" t="s">
        <v>5284</v>
      </c>
      <c r="D2126" s="4" t="str">
        <f>IF(C2126="","",IFERROR(VLOOKUP(C2126,Saldo!$B$1:$C$9915,2,0),"CREAR EN SALDO"))</f>
        <v>TORNILLO BSC 6X25 MM</v>
      </c>
      <c r="F2126" s="10">
        <v>1</v>
      </c>
      <c r="G2126" s="29" t="s">
        <v>6671</v>
      </c>
    </row>
    <row r="2127" spans="2:7">
      <c r="B2127" s="14">
        <v>45841</v>
      </c>
      <c r="C2127" s="3" t="s">
        <v>6417</v>
      </c>
      <c r="D2127" s="4" t="str">
        <f>IF(C2127="","",IFERROR(VLOOKUP(C2127,Saldo!$B$1:$C$9915,2,0),"CREAR EN SALDO"))</f>
        <v>CREAR EN SALDO</v>
      </c>
      <c r="F2127" s="10">
        <v>1</v>
      </c>
      <c r="G2127" s="29" t="s">
        <v>6671</v>
      </c>
    </row>
    <row r="2128" spans="2:7">
      <c r="B2128" s="14">
        <v>45841</v>
      </c>
      <c r="C2128" s="3" t="s">
        <v>5309</v>
      </c>
      <c r="D2128" s="4" t="str">
        <f>IF(C2128="","",IFERROR(VLOOKUP(C2128,Saldo!$B$1:$C$9915,2,0),"CREAR EN SALDO"))</f>
        <v>TOMA 5320-W DOBLE P/T 15A BLANCO</v>
      </c>
      <c r="F2128" s="10">
        <v>1</v>
      </c>
      <c r="G2128" s="29" t="s">
        <v>6671</v>
      </c>
    </row>
    <row r="2129" spans="1:7">
      <c r="B2129" s="14">
        <v>45841</v>
      </c>
      <c r="C2129" s="3" t="s">
        <v>5800</v>
      </c>
      <c r="D2129" s="4" t="str">
        <f>IF(C2129="","",IFERROR(VLOOKUP(C2129,Saldo!$B$1:$C$9915,2,0),"CREAR EN SALDO"))</f>
        <v>RODILLO PRESOR STREAM N0722N0011</v>
      </c>
      <c r="F2129" s="10">
        <v>1</v>
      </c>
      <c r="G2129" s="29" t="s">
        <v>6671</v>
      </c>
    </row>
    <row r="2130" spans="1:7">
      <c r="B2130" s="14">
        <v>45845</v>
      </c>
      <c r="C2130" s="3" t="s">
        <v>5711</v>
      </c>
      <c r="D2130" s="4" t="str">
        <f>IF(C2130="","",IFERROR(VLOOKUP(C2130,Saldo!$B$1:$C$9915,2,0),"CREAR EN SALDO"))</f>
        <v>CONTACTOR 25A  24VDC 1NA+1NC S0 SIEMENS</v>
      </c>
      <c r="F2130" s="10">
        <v>2</v>
      </c>
      <c r="G2130" s="29" t="s">
        <v>6672</v>
      </c>
    </row>
    <row r="2131" spans="1:7">
      <c r="B2131" s="14">
        <v>45845</v>
      </c>
      <c r="C2131" s="3" t="s">
        <v>3894</v>
      </c>
      <c r="D2131" s="4" t="str">
        <f>IF(C2131="","",IFERROR(VLOOKUP(C2131,Saldo!$B$1:$C$9915,2,0),"CREAR EN SALDO"))</f>
        <v>BLOQUE.CONT.AUX.3RH2911-1HA22. 2NA+2NC</v>
      </c>
      <c r="F2131" s="10">
        <v>2</v>
      </c>
      <c r="G2131" s="29" t="s">
        <v>6672</v>
      </c>
    </row>
    <row r="2132" spans="1:7">
      <c r="A2132" s="5">
        <v>45845</v>
      </c>
      <c r="C2132" s="3" t="s">
        <v>5646</v>
      </c>
      <c r="D2132" s="4" t="str">
        <f>IF(C2132="","",IFERROR(VLOOKUP(C2132,Saldo!$B$1:$C$9915,2,0),"CREAR EN SALDO"))</f>
        <v>GRASA TOTAL MULTIS EP-0. 16 kG</v>
      </c>
      <c r="E2132" s="9">
        <v>16</v>
      </c>
      <c r="G2132" s="29" t="s">
        <v>6673</v>
      </c>
    </row>
    <row r="2133" spans="1:7">
      <c r="A2133" s="5">
        <v>45845</v>
      </c>
      <c r="C2133" s="3" t="s">
        <v>4295</v>
      </c>
      <c r="D2133" s="4" t="str">
        <f>IF(C2133="","",IFERROR(VLOOKUP(C2133,Saldo!$B$1:$C$9915,2,0),"CREAR EN SALDO"))</f>
        <v>TORNILLO BCC 6X60MM</v>
      </c>
      <c r="E2133" s="9">
        <v>30</v>
      </c>
      <c r="G2133" s="29" t="s">
        <v>6674</v>
      </c>
    </row>
    <row r="2134" spans="1:7">
      <c r="A2134" s="5">
        <v>45845</v>
      </c>
      <c r="C2134" s="3" t="s">
        <v>4651</v>
      </c>
      <c r="D2134" s="4" t="str">
        <f>IF(C2134="","",IFERROR(VLOOKUP(C2134,Saldo!$B$1:$C$9915,2,0),"CREAR EN SALDO"))</f>
        <v>ARANDELA PLANA  M4</v>
      </c>
      <c r="E2134" s="30">
        <v>1000</v>
      </c>
      <c r="G2134" s="29" t="s">
        <v>6674</v>
      </c>
    </row>
    <row r="2135" spans="1:7">
      <c r="A2135" s="5">
        <v>45845</v>
      </c>
      <c r="C2135" s="3" t="s">
        <v>5814</v>
      </c>
      <c r="D2135" s="4" t="str">
        <f>IF(C2135="","",IFERROR(VLOOKUP(C2135,Saldo!$B$1:$C$9915,2,0),"CREAR EN SALDO"))</f>
        <v>TABLA PVA 2000 L9160801000</v>
      </c>
      <c r="E2135" s="9">
        <v>4</v>
      </c>
      <c r="G2135" s="29" t="s">
        <v>6675</v>
      </c>
    </row>
    <row r="2136" spans="1:7">
      <c r="B2136" s="14">
        <v>45845</v>
      </c>
      <c r="C2136" s="3" t="s">
        <v>3166</v>
      </c>
      <c r="D2136" s="4" t="str">
        <f>IF(C2136="","",IFERROR(VLOOKUP(C2136,Saldo!$B$1:$C$9915,2,0),"CREAR EN SALDO"))</f>
        <v>PISTOLA PARA MANG CNX 1/4 /TCC30.40.40)</v>
      </c>
      <c r="F2136" s="10">
        <v>1</v>
      </c>
      <c r="G2136" s="29" t="s">
        <v>6676</v>
      </c>
    </row>
    <row r="2137" spans="1:7">
      <c r="B2137" s="14">
        <v>45845</v>
      </c>
      <c r="C2137" s="3" t="s">
        <v>3171</v>
      </c>
      <c r="D2137" s="4" t="str">
        <f>IF(C2137="","",IFERROR(VLOOKUP(C2137,Saldo!$B$1:$C$9915,2,0),"CREAR EN SALDO"))</f>
        <v>LIMPIADOR ELECTRONICO</v>
      </c>
      <c r="F2137" s="10">
        <v>1</v>
      </c>
      <c r="G2137" s="29" t="s">
        <v>6676</v>
      </c>
    </row>
    <row r="2138" spans="1:7">
      <c r="B2138" s="14">
        <v>45845</v>
      </c>
      <c r="C2138" s="3" t="s">
        <v>3817</v>
      </c>
      <c r="D2138" s="4" t="str">
        <f>IF(C2138="","",IFERROR(VLOOKUP(C2138,Saldo!$B$1:$C$9915,2,0),"CREAR EN SALDO"))</f>
        <v>LUBRICANTE AEROSOL WD-40-11 OZ</v>
      </c>
      <c r="F2138" s="10">
        <v>1</v>
      </c>
      <c r="G2138" s="29" t="s">
        <v>6676</v>
      </c>
    </row>
    <row r="2139" spans="1:7">
      <c r="B2139" s="14">
        <v>45845</v>
      </c>
      <c r="C2139" s="3" t="s">
        <v>3838</v>
      </c>
      <c r="D2139" s="4" t="str">
        <f>IF(C2139="","",IFERROR(VLOOKUP(C2139,Saldo!$B$1:$C$9915,2,0),"CREAR EN SALDO"))</f>
        <v>AMARRA PLASTICA 20CM T8 BLANCA</v>
      </c>
      <c r="F2139" s="10">
        <v>7</v>
      </c>
      <c r="G2139" s="29" t="s">
        <v>6676</v>
      </c>
    </row>
    <row r="2140" spans="1:7">
      <c r="B2140" s="14">
        <v>45845</v>
      </c>
      <c r="C2140" s="3" t="s">
        <v>3841</v>
      </c>
      <c r="D2140" s="4" t="str">
        <f>IF(C2140="","",IFERROR(VLOOKUP(C2140,Saldo!$B$1:$C$9915,2,0),"CREAR EN SALDO"))</f>
        <v>AMARRA PLASTICA 25CM T10 BLANCA</v>
      </c>
      <c r="F2140" s="10">
        <v>16</v>
      </c>
      <c r="G2140" s="29" t="s">
        <v>6676</v>
      </c>
    </row>
    <row r="2141" spans="1:7">
      <c r="B2141" s="14">
        <v>45845</v>
      </c>
      <c r="C2141" s="3" t="s">
        <v>3846</v>
      </c>
      <c r="D2141" s="4" t="str">
        <f>IF(C2141="","",IFERROR(VLOOKUP(C2141,Saldo!$B$1:$C$9915,2,0),"CREAR EN SALDO"))</f>
        <v>AMARRA PLASTICA 82CM T32 BLANCA</v>
      </c>
      <c r="F2141" s="10">
        <v>1</v>
      </c>
      <c r="G2141" s="29" t="s">
        <v>6676</v>
      </c>
    </row>
    <row r="2142" spans="1:7">
      <c r="B2142" s="14">
        <v>45845</v>
      </c>
      <c r="C2142" s="3" t="s">
        <v>3925</v>
      </c>
      <c r="D2142" s="4" t="str">
        <f>IF(C2142="","",IFERROR(VLOOKUP(C2142,Saldo!$B$1:$C$9915,2,0),"CREAR EN SALDO"))</f>
        <v>TAPON MACHO 1/4</v>
      </c>
      <c r="F2142" s="10">
        <v>1</v>
      </c>
      <c r="G2142" s="29" t="s">
        <v>6676</v>
      </c>
    </row>
    <row r="2143" spans="1:7">
      <c r="B2143" s="14">
        <v>45845</v>
      </c>
      <c r="C2143" s="3" t="s">
        <v>3937</v>
      </c>
      <c r="D2143" s="4" t="str">
        <f>IF(C2143="","",IFERROR(VLOOKUP(C2143,Saldo!$B$1:$C$9915,2,0),"CREAR EN SALDO"))</f>
        <v>RACOR UNION RECTO 8MM OD</v>
      </c>
      <c r="F2143" s="10">
        <v>2</v>
      </c>
      <c r="G2143" s="29" t="s">
        <v>6676</v>
      </c>
    </row>
    <row r="2144" spans="1:7">
      <c r="B2144" s="14">
        <v>45845</v>
      </c>
      <c r="C2144" s="3" t="s">
        <v>3944</v>
      </c>
      <c r="D2144" s="4" t="str">
        <f>IF(C2144="","",IFERROR(VLOOKUP(C2144,Saldo!$B$1:$C$9915,2,0),"CREAR EN SALDO"))</f>
        <v>RACOR CODO 1/4 NPT-8MM OD</v>
      </c>
      <c r="F2144" s="10">
        <v>2</v>
      </c>
      <c r="G2144" s="29" t="s">
        <v>6676</v>
      </c>
    </row>
    <row r="2145" spans="1:7">
      <c r="B2145" s="14">
        <v>45845</v>
      </c>
      <c r="C2145" s="3" t="s">
        <v>3980</v>
      </c>
      <c r="D2145" s="4" t="str">
        <f>IF(C2145="","",IFERROR(VLOOKUP(C2145,Saldo!$B$1:$C$9915,2,0),"CREAR EN SALDO"))</f>
        <v>REDUCCION BUCHING 1/2 X 1/4</v>
      </c>
      <c r="F2145" s="10">
        <v>2</v>
      </c>
      <c r="G2145" s="29" t="s">
        <v>6676</v>
      </c>
    </row>
    <row r="2146" spans="1:7">
      <c r="B2146" s="14">
        <v>45845</v>
      </c>
      <c r="C2146" s="3" t="s">
        <v>4153</v>
      </c>
      <c r="D2146" s="4" t="str">
        <f>IF(C2146="","",IFERROR(VLOOKUP(C2146,Saldo!$B$1:$C$9915,2,0),"CREAR EN SALDO"))</f>
        <v>E1422E0005 RUEDA GOMA REENCAUCHADA</v>
      </c>
      <c r="F2146" s="10">
        <v>8</v>
      </c>
      <c r="G2146" s="29" t="s">
        <v>6676</v>
      </c>
    </row>
    <row r="2147" spans="1:7">
      <c r="B2147" s="14">
        <v>45845</v>
      </c>
      <c r="C2147" s="3" t="s">
        <v>4286</v>
      </c>
      <c r="D2147" s="4" t="str">
        <f>IF(C2147="","",IFERROR(VLOOKUP(C2147,Saldo!$B$1:$C$9915,2,0),"CREAR EN SALDO"))</f>
        <v>TORNILLO BCC 5X40MM</v>
      </c>
      <c r="F2147" s="10">
        <v>4</v>
      </c>
      <c r="G2147" s="29" t="s">
        <v>6676</v>
      </c>
    </row>
    <row r="2148" spans="1:7">
      <c r="B2148" s="14">
        <v>45845</v>
      </c>
      <c r="C2148" s="3" t="s">
        <v>4290</v>
      </c>
      <c r="D2148" s="4" t="str">
        <f>IF(C2148="","",IFERROR(VLOOKUP(C2148,Saldo!$B$1:$C$9915,2,0),"CREAR EN SALDO"))</f>
        <v>TORNILLO BCC 5X60MM</v>
      </c>
      <c r="F2148" s="10">
        <v>2</v>
      </c>
      <c r="G2148" s="29" t="s">
        <v>6676</v>
      </c>
    </row>
    <row r="2149" spans="1:7">
      <c r="B2149" s="14">
        <v>45845</v>
      </c>
      <c r="C2149" s="3" t="s">
        <v>4388</v>
      </c>
      <c r="D2149" s="4" t="str">
        <f>IF(C2149="","",IFERROR(VLOOKUP(C2149,Saldo!$B$1:$C$9915,2,0),"CREAR EN SALDO"))</f>
        <v>TUERCA SEGURIDAD  M5</v>
      </c>
      <c r="F2149" s="10">
        <v>2</v>
      </c>
      <c r="G2149" s="29" t="s">
        <v>6676</v>
      </c>
    </row>
    <row r="2150" spans="1:7">
      <c r="B2150" s="14">
        <v>45845</v>
      </c>
      <c r="C2150" s="3" t="s">
        <v>5603</v>
      </c>
      <c r="D2150" s="4" t="str">
        <f>IF(C2150="","",IFERROR(VLOOKUP(C2150,Saldo!$B$1:$C$9915,2,0),"CREAR EN SALDO"))</f>
        <v>ARANDELA PLANA M8 DIN 125</v>
      </c>
      <c r="F2150" s="10">
        <v>6</v>
      </c>
      <c r="G2150" s="29" t="s">
        <v>6676</v>
      </c>
    </row>
    <row r="2151" spans="1:7">
      <c r="B2151" s="14">
        <v>45845</v>
      </c>
      <c r="C2151" s="3" t="s">
        <v>5599</v>
      </c>
      <c r="D2151" s="4" t="str">
        <f>IF(C2151="","",IFERROR(VLOOKUP(C2151,Saldo!$B$1:$C$9915,2,0),"CREAR EN SALDO"))</f>
        <v>LUBRICANTE PENETRANTE ROST OFF</v>
      </c>
      <c r="F2151" s="10">
        <v>1</v>
      </c>
      <c r="G2151" s="29" t="s">
        <v>6676</v>
      </c>
    </row>
    <row r="2152" spans="1:7">
      <c r="B2152" s="14">
        <v>45845</v>
      </c>
      <c r="C2152" s="3" t="s">
        <v>6564</v>
      </c>
      <c r="D2152" s="4" t="str">
        <f>IF(C2152="","",IFERROR(VLOOKUP(C2152,Saldo!$B$1:$C$9915,2,0),"CREAR EN SALDO"))</f>
        <v>CREAR EN SALDO</v>
      </c>
      <c r="F2152" s="10">
        <v>3</v>
      </c>
      <c r="G2152" s="29" t="s">
        <v>6676</v>
      </c>
    </row>
    <row r="2153" spans="1:7">
      <c r="A2153" s="5">
        <v>45845</v>
      </c>
      <c r="C2153" s="3" t="s">
        <v>3400</v>
      </c>
      <c r="D2153" s="4" t="str">
        <f>IF(C2153="","",IFERROR(VLOOKUP(C2153,Saldo!$B$1:$C$9915,2,0),"CREAR EN SALDO"))</f>
        <v>RODAMIENTO 7206 B CTP AP4</v>
      </c>
      <c r="E2153" s="9">
        <v>2</v>
      </c>
      <c r="G2153" s="29" t="s">
        <v>6677</v>
      </c>
    </row>
    <row r="2154" spans="1:7">
      <c r="A2154" s="5">
        <v>45845</v>
      </c>
      <c r="C2154" s="3" t="s">
        <v>442</v>
      </c>
      <c r="D2154" s="4" t="str">
        <f>IF(C2154="","",IFERROR(VLOOKUP(C2154,Saldo!$B$1:$C$9915,2,0),"CREAR EN SALDO"))</f>
        <v>BRIDA (L9130542801V)</v>
      </c>
      <c r="E2154" s="9">
        <v>2</v>
      </c>
      <c r="G2154" s="29" t="s">
        <v>6678</v>
      </c>
    </row>
    <row r="2155" spans="1:7">
      <c r="A2155" s="5">
        <v>45845</v>
      </c>
      <c r="C2155" s="3" t="s">
        <v>737</v>
      </c>
      <c r="D2155" s="4" t="str">
        <f>IF(C2155="","",IFERROR(VLOOKUP(C2155,Saldo!$B$1:$C$9915,2,0),"CREAR EN SALDO"))</f>
        <v>CONJUNTO RUEDECILLA (L9750240631)</v>
      </c>
      <c r="E2155" s="9">
        <v>8</v>
      </c>
      <c r="G2155" s="29" t="s">
        <v>6678</v>
      </c>
    </row>
    <row r="2156" spans="1:7">
      <c r="A2156" s="5">
        <v>45845</v>
      </c>
      <c r="C2156" s="3" t="s">
        <v>1622</v>
      </c>
      <c r="D2156" s="4" t="str">
        <f>IF(C2156="","",IFERROR(VLOOKUP(C2156,Saldo!$B$1:$C$9915,2,0),"CREAR EN SALDO"))</f>
        <v>MANGUITO BOLAS 2925A0011-MODEBT</v>
      </c>
      <c r="E2156" s="9">
        <v>4</v>
      </c>
      <c r="G2156" s="29" t="s">
        <v>6678</v>
      </c>
    </row>
    <row r="2157" spans="1:7">
      <c r="A2157" s="5">
        <v>45845</v>
      </c>
      <c r="C2157" s="3" t="s">
        <v>2097</v>
      </c>
      <c r="D2157" s="4" t="str">
        <f>IF(C2157="","",IFERROR(VLOOKUP(C2157,Saldo!$B$1:$C$9915,2,0),"CREAR EN SALDO"))</f>
        <v>PRACHOQUES (140602600)</v>
      </c>
      <c r="E2157" s="9">
        <v>2</v>
      </c>
      <c r="G2157" s="29" t="s">
        <v>6678</v>
      </c>
    </row>
    <row r="2158" spans="1:7">
      <c r="A2158" s="5">
        <v>45845</v>
      </c>
      <c r="C2158" s="3" t="s">
        <v>2127</v>
      </c>
      <c r="D2158" s="4" t="str">
        <f>IF(C2158="","",IFERROR(VLOOKUP(C2158,Saldo!$B$1:$C$9915,2,0),"CREAR EN SALDO"))</f>
        <v>RASCADOR 30/40 SELCO (3110A1633)</v>
      </c>
      <c r="E2158" s="9">
        <v>10</v>
      </c>
      <c r="G2158" s="29" t="s">
        <v>6678</v>
      </c>
    </row>
    <row r="2159" spans="1:7">
      <c r="A2159" s="5">
        <v>45845</v>
      </c>
      <c r="C2159" s="3" t="s">
        <v>3085</v>
      </c>
      <c r="D2159" s="4" t="str">
        <f>IF(C2159="","",IFERROR(VLOOKUP(C2159,Saldo!$B$1:$C$9915,2,0),"CREAR EN SALDO"))</f>
        <v>VALVULA (L9402403100)</v>
      </c>
      <c r="E2159" s="9">
        <v>500</v>
      </c>
      <c r="G2159" s="29" t="s">
        <v>6678</v>
      </c>
    </row>
    <row r="2160" spans="1:7">
      <c r="A2160" s="5">
        <v>45845</v>
      </c>
      <c r="C2160" s="3" t="s">
        <v>5821</v>
      </c>
      <c r="D2160" s="4" t="str">
        <f>IF(C2160="","",IFERROR(VLOOKUP(C2160,Saldo!$B$1:$C$9915,2,0),"CREAR EN SALDO"))</f>
        <v>SENSOR MAGNETICO PNEUMAX 2164A0094</v>
      </c>
      <c r="E2160" s="9">
        <v>6</v>
      </c>
      <c r="G2160" s="29" t="s">
        <v>6678</v>
      </c>
    </row>
    <row r="2161" spans="1:7">
      <c r="A2161" s="5">
        <v>45845</v>
      </c>
      <c r="C2161" s="3" t="s">
        <v>3152</v>
      </c>
      <c r="D2161" s="4" t="str">
        <f>IF(C2161="","",IFERROR(VLOOKUP(C2161,Saldo!$B$1:$C$9915,2,0),"CREAR EN SALDO"))</f>
        <v>ENCODER (2211A0111)</v>
      </c>
      <c r="E2161" s="9">
        <v>4</v>
      </c>
      <c r="G2161" s="29" t="s">
        <v>6678</v>
      </c>
    </row>
    <row r="2162" spans="1:7">
      <c r="A2162" s="5">
        <v>45845</v>
      </c>
      <c r="C2162" s="3" t="s">
        <v>5272</v>
      </c>
      <c r="D2162" s="4" t="str">
        <f>IF(C2162="","",IFERROR(VLOOKUP(C2162,Saldo!$B$1:$C$9915,2,0),"CREAR EN SALDO"))</f>
        <v>L9081103001 GUIA WNT</v>
      </c>
      <c r="E2162" s="9">
        <v>2</v>
      </c>
      <c r="G2162" s="29" t="s">
        <v>6678</v>
      </c>
    </row>
    <row r="2163" spans="1:7">
      <c r="A2163" s="5">
        <v>45845</v>
      </c>
      <c r="C2163" s="3" t="s">
        <v>5819</v>
      </c>
      <c r="D2163" s="4" t="str">
        <f>IF(C2163="","",IFERROR(VLOOKUP(C2163,Saldo!$B$1:$C$9915,2,0),"CREAR EN SALDO"))</f>
        <v>L7540L0042 CONJUNTO RUEDECILLA</v>
      </c>
      <c r="E2163" s="9">
        <v>4</v>
      </c>
      <c r="G2163" s="29" t="s">
        <v>6678</v>
      </c>
    </row>
    <row r="2164" spans="1:7">
      <c r="A2164" s="5">
        <v>45845</v>
      </c>
      <c r="C2164" s="3" t="s">
        <v>5817</v>
      </c>
      <c r="D2164" s="4" t="str">
        <f>IF(C2164="","",IFERROR(VLOOKUP(C2164,Saldo!$B$1:$C$9915,2,0),"CREAR EN SALDO"))</f>
        <v>KR35100837 KIT-GRUPO RASCADOR</v>
      </c>
      <c r="E2164" s="9">
        <v>4</v>
      </c>
      <c r="G2164" s="29" t="s">
        <v>6678</v>
      </c>
    </row>
    <row r="2165" spans="1:7">
      <c r="A2165" s="5">
        <v>45847</v>
      </c>
      <c r="C2165" s="3" t="s">
        <v>3421</v>
      </c>
      <c r="D2165" s="4" t="str">
        <f>IF(C2165="","",IFERROR(VLOOKUP(C2165,Saldo!$B$1:$C$9915,2,0),"CREAR EN SALDO"))</f>
        <v>AEROSOL NEGRO</v>
      </c>
      <c r="E2165" s="9">
        <v>8</v>
      </c>
      <c r="G2165" s="29" t="s">
        <v>6679</v>
      </c>
    </row>
    <row r="2166" spans="1:7">
      <c r="A2166" s="5">
        <v>45847</v>
      </c>
      <c r="C2166" s="3" t="s">
        <v>3424</v>
      </c>
      <c r="D2166" s="4" t="str">
        <f>IF(C2166="","",IFERROR(VLOOKUP(C2166,Saldo!$B$1:$C$9915,2,0),"CREAR EN SALDO"))</f>
        <v>AEROSOL BLANCO</v>
      </c>
      <c r="E2166" s="9">
        <v>8</v>
      </c>
      <c r="G2166" s="29" t="s">
        <v>6679</v>
      </c>
    </row>
    <row r="2167" spans="1:7">
      <c r="A2167" s="5">
        <v>45847</v>
      </c>
      <c r="C2167" s="3" t="s">
        <v>4872</v>
      </c>
      <c r="D2167" s="4" t="str">
        <f>IF(C2167="","",IFERROR(VLOOKUP(C2167,Saldo!$B$1:$C$9915,2,0),"CREAR EN SALDO"))</f>
        <v>AEROSOL AMANRILLO</v>
      </c>
      <c r="E2167" s="9">
        <v>6</v>
      </c>
      <c r="G2167" s="29" t="s">
        <v>6679</v>
      </c>
    </row>
    <row r="2168" spans="1:7">
      <c r="A2168" s="5">
        <v>45847</v>
      </c>
      <c r="C2168" s="3" t="s">
        <v>4876</v>
      </c>
      <c r="D2168" s="4" t="str">
        <f>IF(C2168="","",IFERROR(VLOOKUP(C2168,Saldo!$B$1:$C$9915,2,0),"CREAR EN SALDO"))</f>
        <v>AEROSOL ROJO</v>
      </c>
      <c r="E2168" s="9">
        <v>4</v>
      </c>
      <c r="G2168" s="29" t="s">
        <v>6679</v>
      </c>
    </row>
    <row r="2169" spans="1:7">
      <c r="A2169" s="5">
        <v>45847</v>
      </c>
      <c r="C2169" s="3" t="s">
        <v>4878</v>
      </c>
      <c r="D2169" s="4" t="str">
        <f>IF(C2169="","",IFERROR(VLOOKUP(C2169,Saldo!$B$1:$C$9915,2,0),"CREAR EN SALDO"))</f>
        <v>AEROSOL GRIS</v>
      </c>
      <c r="E2169" s="9">
        <v>8</v>
      </c>
      <c r="G2169" s="29" t="s">
        <v>6679</v>
      </c>
    </row>
    <row r="2170" spans="1:7">
      <c r="A2170" s="5">
        <v>45847</v>
      </c>
      <c r="C2170" s="3" t="s">
        <v>4202</v>
      </c>
      <c r="D2170" s="4" t="str">
        <f>IF(C2170="","",IFERROR(VLOOKUP(C2170,Saldo!$B$1:$C$9915,2,0),"CREAR EN SALDO"))</f>
        <v>RACOR CODO 1/8X8MM NPT OD</v>
      </c>
      <c r="E2170" s="9">
        <v>6</v>
      </c>
      <c r="G2170" s="29" t="s">
        <v>6680</v>
      </c>
    </row>
    <row r="2171" spans="1:7">
      <c r="A2171" s="5">
        <v>45847</v>
      </c>
      <c r="C2171" s="3" t="s">
        <v>3953</v>
      </c>
      <c r="D2171" s="4" t="str">
        <f>IF(C2171="","",IFERROR(VLOOKUP(C2171,Saldo!$B$1:$C$9915,2,0),"CREAR EN SALDO"))</f>
        <v>RACOR RECTO 1/4-8MM OD METALICO</v>
      </c>
      <c r="E2171" s="9">
        <v>9</v>
      </c>
      <c r="G2171" s="29" t="s">
        <v>6680</v>
      </c>
    </row>
    <row r="2172" spans="1:7">
      <c r="A2172" s="5">
        <v>45847</v>
      </c>
      <c r="C2172" s="3" t="s">
        <v>3803</v>
      </c>
      <c r="D2172" s="4" t="str">
        <f>IF(C2172="","",IFERROR(VLOOKUP(C2172,Saldo!$B$1:$C$9915,2,0),"CREAR EN SALDO"))</f>
        <v>RACOR UNION RECTO 6MM OD</v>
      </c>
      <c r="E2172" s="9">
        <v>10</v>
      </c>
      <c r="G2172" s="29" t="s">
        <v>6680</v>
      </c>
    </row>
    <row r="2173" spans="1:7">
      <c r="A2173" s="5"/>
      <c r="B2173" s="14">
        <v>45848</v>
      </c>
      <c r="C2173" s="3" t="s">
        <v>4109</v>
      </c>
      <c r="D2173" s="4" t="str">
        <f>IF(C2173="","",IFERROR(VLOOKUP(C2173,Saldo!$B$1:$C$9915,2,0),"CREAR EN SALDO"))</f>
        <v>RACOR UNION REDUCCION 8 A 6 MM OD</v>
      </c>
      <c r="F2173" s="10">
        <v>1</v>
      </c>
      <c r="G2173" s="29" t="s">
        <v>6681</v>
      </c>
    </row>
    <row r="2174" spans="1:7">
      <c r="B2174" s="14">
        <v>45848</v>
      </c>
      <c r="C2174" s="3" t="s">
        <v>3937</v>
      </c>
      <c r="D2174" s="4" t="str">
        <f>IF(C2174="","",IFERROR(VLOOKUP(C2174,Saldo!$B$1:$C$9915,2,0),"CREAR EN SALDO"))</f>
        <v>RACOR UNION RECTO 8MM OD</v>
      </c>
      <c r="F2174" s="10">
        <v>1</v>
      </c>
      <c r="G2174" s="29" t="s">
        <v>6682</v>
      </c>
    </row>
    <row r="2175" spans="1:7">
      <c r="B2175" s="14">
        <v>45848</v>
      </c>
      <c r="C2175" s="3" t="s">
        <v>748</v>
      </c>
      <c r="D2175" s="4" t="str">
        <f>IF(C2175="","",IFERROR(VLOOKUP(C2175,Saldo!$B$1:$C$9915,2,0),"CREAR EN SALDO"))</f>
        <v>2123A0065 BLOQUE CONTACTO 1NO ZBE-101 VE</v>
      </c>
      <c r="F2175" s="10">
        <v>2</v>
      </c>
      <c r="G2175" s="29" t="s">
        <v>6683</v>
      </c>
    </row>
    <row r="2176" spans="1:7">
      <c r="B2176" s="14">
        <v>45848</v>
      </c>
      <c r="C2176" s="3" t="s">
        <v>3168</v>
      </c>
      <c r="D2176" s="4" t="str">
        <f>IF(C2176="","",IFERROR(VLOOKUP(C2176,Saldo!$B$1:$C$9915,2,0),"CREAR EN SALDO"))</f>
        <v>CINTA AISLANTE SUPER 33 SCOTCH MARCA 3M</v>
      </c>
      <c r="F2176" s="10">
        <v>1</v>
      </c>
      <c r="G2176" s="29" t="s">
        <v>6683</v>
      </c>
    </row>
    <row r="2177" spans="2:7">
      <c r="B2177" s="14">
        <v>45848</v>
      </c>
      <c r="C2177" s="3" t="s">
        <v>5646</v>
      </c>
      <c r="D2177" s="4" t="str">
        <f>IF(C2177="","",IFERROR(VLOOKUP(C2177,Saldo!$B$1:$C$9915,2,0),"CREAR EN SALDO"))</f>
        <v>GRASA TOTAL MULTIS EP-0. 16 kG</v>
      </c>
      <c r="F2177" s="10">
        <v>16</v>
      </c>
      <c r="G2177" s="29" t="s">
        <v>6683</v>
      </c>
    </row>
    <row r="2178" spans="2:7">
      <c r="B2178" s="14">
        <v>45848</v>
      </c>
      <c r="C2178" s="3" t="s">
        <v>3838</v>
      </c>
      <c r="D2178" s="4" t="str">
        <f>IF(C2178="","",IFERROR(VLOOKUP(C2178,Saldo!$B$1:$C$9915,2,0),"CREAR EN SALDO"))</f>
        <v>AMARRA PLASTICA 20CM T8 BLANCA</v>
      </c>
      <c r="F2178" s="10">
        <v>6</v>
      </c>
      <c r="G2178" s="29" t="s">
        <v>6683</v>
      </c>
    </row>
    <row r="2179" spans="2:7">
      <c r="B2179" s="14">
        <v>45848</v>
      </c>
      <c r="C2179" s="3" t="s">
        <v>3841</v>
      </c>
      <c r="D2179" s="4" t="str">
        <f>IF(C2179="","",IFERROR(VLOOKUP(C2179,Saldo!$B$1:$C$9915,2,0),"CREAR EN SALDO"))</f>
        <v>AMARRA PLASTICA 25CM T10 BLANCA</v>
      </c>
      <c r="F2179" s="10">
        <v>9</v>
      </c>
      <c r="G2179" s="29" t="s">
        <v>6683</v>
      </c>
    </row>
    <row r="2180" spans="2:7">
      <c r="B2180" s="14">
        <v>45848</v>
      </c>
      <c r="C2180" s="3" t="s">
        <v>3846</v>
      </c>
      <c r="D2180" s="4" t="str">
        <f>IF(C2180="","",IFERROR(VLOOKUP(C2180,Saldo!$B$1:$C$9915,2,0),"CREAR EN SALDO"))</f>
        <v>AMARRA PLASTICA 82CM T32 BLANCA</v>
      </c>
      <c r="F2180" s="10">
        <v>16</v>
      </c>
      <c r="G2180" s="29" t="s">
        <v>6683</v>
      </c>
    </row>
    <row r="2181" spans="2:7">
      <c r="B2181" s="14">
        <v>45848</v>
      </c>
      <c r="C2181" s="3" t="s">
        <v>3850</v>
      </c>
      <c r="D2181" s="4" t="str">
        <f>IF(C2181="","",IFERROR(VLOOKUP(C2181,Saldo!$B$1:$C$9915,2,0),"CREAR EN SALDO"))</f>
        <v>LOCT SUPER BONDER 451 5g</v>
      </c>
      <c r="F2181" s="10">
        <v>1</v>
      </c>
      <c r="G2181" s="29" t="s">
        <v>6683</v>
      </c>
    </row>
    <row r="2182" spans="2:7">
      <c r="B2182" s="14">
        <v>45848</v>
      </c>
      <c r="C2182" s="3" t="s">
        <v>3937</v>
      </c>
      <c r="D2182" s="4" t="str">
        <f>IF(C2182="","",IFERROR(VLOOKUP(C2182,Saldo!$B$1:$C$9915,2,0),"CREAR EN SALDO"))</f>
        <v>RACOR UNION RECTO 8MM OD</v>
      </c>
      <c r="F2182" s="10">
        <v>3</v>
      </c>
      <c r="G2182" s="29" t="s">
        <v>6683</v>
      </c>
    </row>
    <row r="2183" spans="2:7">
      <c r="B2183" s="14">
        <v>45848</v>
      </c>
      <c r="C2183" s="3" t="s">
        <v>3950</v>
      </c>
      <c r="D2183" s="4" t="str">
        <f>IF(C2183="","",IFERROR(VLOOKUP(C2183,Saldo!$B$1:$C$9915,2,0),"CREAR EN SALDO"))</f>
        <v>RACOR CODO 1/8 NPT-6MM OD</v>
      </c>
      <c r="F2183" s="10">
        <v>1</v>
      </c>
      <c r="G2183" s="29" t="s">
        <v>6683</v>
      </c>
    </row>
    <row r="2184" spans="2:7">
      <c r="B2184" s="14">
        <v>45848</v>
      </c>
      <c r="C2184" s="3" t="s">
        <v>3957</v>
      </c>
      <c r="D2184" s="4" t="str">
        <f>IF(C2184="","",IFERROR(VLOOKUP(C2184,Saldo!$B$1:$C$9915,2,0),"CREAR EN SALDO"))</f>
        <v>RACOR RECTO 1/2 NPT-8MM OD</v>
      </c>
      <c r="F2184" s="10">
        <v>1</v>
      </c>
      <c r="G2184" s="29" t="s">
        <v>6683</v>
      </c>
    </row>
    <row r="2185" spans="2:7">
      <c r="B2185" s="14">
        <v>45848</v>
      </c>
      <c r="C2185" s="3" t="s">
        <v>3959</v>
      </c>
      <c r="D2185" s="4" t="str">
        <f>IF(C2185="","",IFERROR(VLOOKUP(C2185,Saldo!$B$1:$C$9915,2,0),"CREAR EN SALDO"))</f>
        <v>TOMA AEREA 15A PT AMARILLA</v>
      </c>
      <c r="F2185" s="10">
        <v>2</v>
      </c>
      <c r="G2185" s="29" t="s">
        <v>6683</v>
      </c>
    </row>
    <row r="2186" spans="2:7">
      <c r="B2186" s="14">
        <v>45848</v>
      </c>
      <c r="C2186" s="3" t="s">
        <v>3962</v>
      </c>
      <c r="D2186" s="4" t="str">
        <f>IF(C2186="","",IFERROR(VLOOKUP(C2186,Saldo!$B$1:$C$9915,2,0),"CREAR EN SALDO"))</f>
        <v>CLAVIJA AEREA 15A PT AMARILLA</v>
      </c>
      <c r="F2186" s="10">
        <v>2</v>
      </c>
      <c r="G2186" s="29" t="s">
        <v>6683</v>
      </c>
    </row>
    <row r="2187" spans="2:7">
      <c r="B2187" s="14">
        <v>45848</v>
      </c>
      <c r="C2187" s="3" t="s">
        <v>4133</v>
      </c>
      <c r="D2187" s="4" t="str">
        <f>IF(C2187="","",IFERROR(VLOOKUP(C2187,Saldo!$B$1:$C$9915,2,0),"CREAR EN SALDO"))</f>
        <v>CONTROL DE FLUJO CODO 1/4"X6MM OD</v>
      </c>
      <c r="F2187" s="10">
        <v>2</v>
      </c>
      <c r="G2187" s="29" t="s">
        <v>6683</v>
      </c>
    </row>
    <row r="2188" spans="2:7">
      <c r="B2188" s="14">
        <v>45848</v>
      </c>
      <c r="C2188" s="3" t="s">
        <v>4264</v>
      </c>
      <c r="D2188" s="4" t="str">
        <f>IF(C2188="","",IFERROR(VLOOKUP(C2188,Saldo!$B$1:$C$9915,2,0),"CREAR EN SALDO"))</f>
        <v>TORNILLO BCC 4X20MM</v>
      </c>
      <c r="F2188" s="10">
        <v>2</v>
      </c>
      <c r="G2188" s="29" t="s">
        <v>6683</v>
      </c>
    </row>
    <row r="2189" spans="2:7">
      <c r="B2189" s="14">
        <v>45848</v>
      </c>
      <c r="C2189" s="3" t="s">
        <v>6429</v>
      </c>
      <c r="D2189" s="4" t="str">
        <f>IF(C2189="","",IFERROR(VLOOKUP(C2189,Saldo!$B$1:$C$9915,2,0),"CREAR EN SALDO"))</f>
        <v>CREAR EN SALDO</v>
      </c>
      <c r="F2189" s="10">
        <v>3</v>
      </c>
      <c r="G2189" s="29" t="s">
        <v>6683</v>
      </c>
    </row>
    <row r="2190" spans="2:7">
      <c r="B2190" s="14">
        <v>45848</v>
      </c>
      <c r="C2190" s="3" t="s">
        <v>4755</v>
      </c>
      <c r="D2190" s="4" t="str">
        <f>IF(C2190="","",IFERROR(VLOOKUP(C2190,Saldo!$B$1:$C$9915,2,0),"CREAR EN SALDO"))</f>
        <v>RACOR RECTO 1/4 NPT X 12MM OD</v>
      </c>
      <c r="F2190" s="10">
        <v>1</v>
      </c>
      <c r="G2190" s="29" t="s">
        <v>6683</v>
      </c>
    </row>
    <row r="2191" spans="2:7">
      <c r="B2191" s="14">
        <v>45848</v>
      </c>
      <c r="C2191" s="3" t="s">
        <v>4757</v>
      </c>
      <c r="D2191" s="4" t="str">
        <f>IF(C2191="","",IFERROR(VLOOKUP(C2191,Saldo!$B$1:$C$9915,2,0),"CREAR EN SALDO"))</f>
        <v>RACOR CODO 1/2 NPT X10MM OD</v>
      </c>
      <c r="F2191" s="10">
        <v>1</v>
      </c>
      <c r="G2191" s="29" t="s">
        <v>6683</v>
      </c>
    </row>
    <row r="2192" spans="2:7">
      <c r="B2192" s="14">
        <v>45848</v>
      </c>
      <c r="C2192" s="3" t="s">
        <v>4781</v>
      </c>
      <c r="D2192" s="4" t="str">
        <f>IF(C2192="","",IFERROR(VLOOKUP(C2192,Saldo!$B$1:$C$9915,2,0),"CREAR EN SALDO"))</f>
        <v>FNY0280010 RUEDA D34 + COJINETE</v>
      </c>
      <c r="F2192" s="10">
        <v>1</v>
      </c>
      <c r="G2192" s="29" t="s">
        <v>6683</v>
      </c>
    </row>
    <row r="2193" spans="1:7">
      <c r="B2193" s="14">
        <v>45848</v>
      </c>
      <c r="C2193" s="3" t="s">
        <v>6380</v>
      </c>
      <c r="D2193" s="4" t="str">
        <f>IF(C2193="","",IFERROR(VLOOKUP(C2193,Saldo!$B$1:$C$9915,2,0),"CREAR EN SALDO"))</f>
        <v>CREAR EN SALDO</v>
      </c>
      <c r="F2193" s="10">
        <v>2</v>
      </c>
      <c r="G2193" s="29" t="s">
        <v>6683</v>
      </c>
    </row>
    <row r="2194" spans="1:7">
      <c r="B2194" s="14">
        <v>45848</v>
      </c>
      <c r="C2194" s="3" t="s">
        <v>5292</v>
      </c>
      <c r="D2194" s="4" t="str">
        <f>IF(C2194="","",IFERROR(VLOOKUP(C2194,Saldo!$B$1:$C$9915,2,0),"CREAR EN SALDO"))</f>
        <v>REDUCCION BUCHING 1/4 X 3/8</v>
      </c>
      <c r="F2194" s="10">
        <v>2</v>
      </c>
      <c r="G2194" s="29" t="s">
        <v>6683</v>
      </c>
    </row>
    <row r="2195" spans="1:7">
      <c r="B2195" s="14">
        <v>45848</v>
      </c>
      <c r="C2195" s="3" t="s">
        <v>5323</v>
      </c>
      <c r="D2195" s="4" t="str">
        <f>IF(C2195="","",IFERROR(VLOOKUP(C2195,Saldo!$B$1:$C$9915,2,0),"CREAR EN SALDO"))</f>
        <v>090561000 SOPORTE MANGUITOS X BANCOS DE</v>
      </c>
      <c r="F2195" s="10">
        <v>2</v>
      </c>
      <c r="G2195" s="29" t="s">
        <v>6683</v>
      </c>
    </row>
    <row r="2196" spans="1:7">
      <c r="B2196" s="14">
        <v>45848</v>
      </c>
      <c r="C2196" s="3" t="s">
        <v>1100</v>
      </c>
      <c r="D2196" s="4" t="str">
        <f>IF(C2196="","",IFERROR(VLOOKUP(C2196,Saldo!$B$1:$C$9915,2,0),"CREAR EN SALDO"))</f>
        <v>FUSIBLE CAPSULA 6A 10x38</v>
      </c>
      <c r="F2196" s="10">
        <v>1</v>
      </c>
      <c r="G2196" s="29" t="s">
        <v>6684</v>
      </c>
    </row>
    <row r="2197" spans="1:7">
      <c r="B2197" s="14">
        <v>45848</v>
      </c>
      <c r="C2197" s="3" t="s">
        <v>5549</v>
      </c>
      <c r="D2197" s="4" t="str">
        <f>IF(C2197="","",IFERROR(VLOOKUP(C2197,Saldo!$B$1:$C$9915,2,0),"CREAR EN SALDO"))</f>
        <v>VENTILADOR 220X220X60 MM 200-240VAC ROD</v>
      </c>
      <c r="F2197" s="10">
        <v>1</v>
      </c>
      <c r="G2197" s="29" t="s">
        <v>6685</v>
      </c>
    </row>
    <row r="2198" spans="1:7">
      <c r="A2198" s="5">
        <v>45849</v>
      </c>
      <c r="C2198" s="3" t="s">
        <v>3070</v>
      </c>
      <c r="D2198" s="4" t="str">
        <f>IF(C2198="","",IFERROR(VLOOKUP(C2198,Saldo!$B$1:$C$9915,2,0),"CREAR EN SALDO"))</f>
        <v>MANGUERA POLIURETANO COBRIZADA. DE 2"</v>
      </c>
      <c r="E2198" s="9">
        <v>10</v>
      </c>
      <c r="G2198" s="29" t="s">
        <v>6686</v>
      </c>
    </row>
    <row r="2199" spans="1:7">
      <c r="A2199" s="5">
        <v>45849</v>
      </c>
      <c r="C2199" s="3" t="s">
        <v>3076</v>
      </c>
      <c r="D2199" s="4" t="str">
        <f>IF(C2199="","",IFERROR(VLOOKUP(C2199,Saldo!$B$1:$C$9915,2,0),"CREAR EN SALDO"))</f>
        <v>MANGUERA POLIURETANO COBRIZADA. DE 8"</v>
      </c>
      <c r="E2199" s="9">
        <v>20</v>
      </c>
      <c r="G2199" s="29" t="s">
        <v>6686</v>
      </c>
    </row>
    <row r="2200" spans="1:7">
      <c r="A2200" s="5">
        <v>45849</v>
      </c>
      <c r="C2200" s="3" t="s">
        <v>5709</v>
      </c>
      <c r="D2200" s="4" t="str">
        <f>IF(C2200="","",IFERROR(VLOOKUP(C2200,Saldo!$B$1:$C$9915,2,0),"CREAR EN SALDO"))</f>
        <v>MANGUERA POLIURETANO COBRIZADA. DE 6"</v>
      </c>
      <c r="E2200" s="9">
        <v>10</v>
      </c>
      <c r="G2200" s="29" t="s">
        <v>6686</v>
      </c>
    </row>
    <row r="2201" spans="1:7">
      <c r="A2201" s="5">
        <v>45849</v>
      </c>
      <c r="C2201" s="3" t="s">
        <v>3501</v>
      </c>
      <c r="D2201" s="4" t="str">
        <f>IF(C2201="","",IFERROR(VLOOKUP(C2201,Saldo!$B$1:$C$9915,2,0),"CREAR EN SALDO"))</f>
        <v xml:space="preserve">MANGUERA POLIURETANO COBRIZADA. DE 3" </v>
      </c>
      <c r="E2201" s="9">
        <v>20</v>
      </c>
      <c r="G2201" s="29" t="s">
        <v>6686</v>
      </c>
    </row>
    <row r="2202" spans="1:7">
      <c r="B2202" s="14">
        <v>45849</v>
      </c>
      <c r="C2202" s="3" t="s">
        <v>748</v>
      </c>
      <c r="D2202" s="4" t="str">
        <f>IF(C2202="","",IFERROR(VLOOKUP(C2202,Saldo!$B$1:$C$9915,2,0),"CREAR EN SALDO"))</f>
        <v>2123A0065 BLOQUE CONTACTO 1NO ZBE-101 VE</v>
      </c>
      <c r="F2202" s="10">
        <v>1</v>
      </c>
      <c r="G2202" s="29" t="s">
        <v>6687</v>
      </c>
    </row>
    <row r="2203" spans="1:7">
      <c r="B2203" s="14">
        <v>45849</v>
      </c>
      <c r="C2203" s="3" t="s">
        <v>3452</v>
      </c>
      <c r="D2203" s="4" t="str">
        <f>IF(C2203="","",IFERROR(VLOOKUP(C2203,Saldo!$B$1:$C$9915,2,0),"CREAR EN SALDO"))</f>
        <v>CONTACTO AUX 3SU1400-1AA10-1CA0 ROJO</v>
      </c>
      <c r="F2203" s="10">
        <v>1</v>
      </c>
      <c r="G2203" s="29" t="s">
        <v>6687</v>
      </c>
    </row>
    <row r="2204" spans="1:7">
      <c r="B2204" s="14">
        <v>45849</v>
      </c>
      <c r="C2204" s="3" t="s">
        <v>5445</v>
      </c>
      <c r="D2204" s="4" t="str">
        <f>IF(C2204="","",IFERROR(VLOOKUP(C2204,Saldo!$B$1:$C$9915,2,0),"CREAR EN SALDO"))</f>
        <v>FINAL CRA PALAN ROLDANA AP3T51Z11</v>
      </c>
      <c r="F2204" s="10">
        <v>1</v>
      </c>
      <c r="G2204" s="29" t="s">
        <v>6688</v>
      </c>
    </row>
    <row r="2205" spans="1:7">
      <c r="B2205" s="14">
        <v>45849</v>
      </c>
      <c r="C2205" s="3" t="s">
        <v>1171</v>
      </c>
      <c r="D2205" s="4" t="str">
        <f>IF(C2205="","",IFERROR(VLOOKUP(C2205,Saldo!$B$1:$C$9915,2,0),"CREAR EN SALDO"))</f>
        <v>750123360 GUARNICION O VINILO.ROVER</v>
      </c>
      <c r="F2205" s="10">
        <v>4</v>
      </c>
      <c r="G2205" s="29" t="s">
        <v>6689</v>
      </c>
    </row>
    <row r="2206" spans="1:7">
      <c r="B2206" s="14">
        <v>45849</v>
      </c>
      <c r="C2206" s="3" t="s">
        <v>1607</v>
      </c>
      <c r="D2206" s="4" t="str">
        <f>IF(C2206="","",IFERROR(VLOOKUP(C2206,Saldo!$B$1:$C$9915,2,0),"CREAR EN SALDO"))</f>
        <v>MANGUERA 8 PIES CONEXION A 120 VOLTIOS</v>
      </c>
      <c r="F2206" s="10">
        <v>1</v>
      </c>
      <c r="G2206" s="29" t="s">
        <v>6689</v>
      </c>
    </row>
    <row r="2207" spans="1:7">
      <c r="B2207" s="14">
        <v>45849</v>
      </c>
      <c r="C2207" s="3" t="s">
        <v>3171</v>
      </c>
      <c r="D2207" s="4" t="str">
        <f>IF(C2207="","",IFERROR(VLOOKUP(C2207,Saldo!$B$1:$C$9915,2,0),"CREAR EN SALDO"))</f>
        <v>LIMPIADOR ELECTRONICO</v>
      </c>
      <c r="F2207" s="10">
        <v>1</v>
      </c>
      <c r="G2207" s="29" t="s">
        <v>6689</v>
      </c>
    </row>
    <row r="2208" spans="1:7">
      <c r="B2208" s="14">
        <v>45849</v>
      </c>
      <c r="C2208" s="3" t="s">
        <v>3838</v>
      </c>
      <c r="D2208" s="4" t="str">
        <f>IF(C2208="","",IFERROR(VLOOKUP(C2208,Saldo!$B$1:$C$9915,2,0),"CREAR EN SALDO"))</f>
        <v>AMARRA PLASTICA 20CM T8 BLANCA</v>
      </c>
      <c r="F2208" s="10">
        <v>15</v>
      </c>
      <c r="G2208" s="29" t="s">
        <v>6689</v>
      </c>
    </row>
    <row r="2209" spans="2:7">
      <c r="B2209" s="14">
        <v>45849</v>
      </c>
      <c r="C2209" s="3" t="s">
        <v>3850</v>
      </c>
      <c r="D2209" s="4" t="str">
        <f>IF(C2209="","",IFERROR(VLOOKUP(C2209,Saldo!$B$1:$C$9915,2,0),"CREAR EN SALDO"))</f>
        <v>LOCT SUPER BONDER 451 5g</v>
      </c>
      <c r="F2209" s="10">
        <v>1</v>
      </c>
      <c r="G2209" s="29" t="s">
        <v>6689</v>
      </c>
    </row>
    <row r="2210" spans="2:7">
      <c r="B2210" s="14">
        <v>45849</v>
      </c>
      <c r="C2210" s="3" t="s">
        <v>6422</v>
      </c>
      <c r="D2210" s="4" t="str">
        <f>IF(C2210="","",IFERROR(VLOOKUP(C2210,Saldo!$B$1:$C$9915,2,0),"CREAR EN SALDO"))</f>
        <v>CREAR EN SALDO</v>
      </c>
      <c r="F2210" s="10">
        <v>6</v>
      </c>
      <c r="G2210" s="29" t="s">
        <v>6689</v>
      </c>
    </row>
    <row r="2211" spans="2:7">
      <c r="B2211" s="14">
        <v>45849</v>
      </c>
      <c r="C2211" s="3" t="s">
        <v>4404</v>
      </c>
      <c r="D2211" s="4" t="str">
        <f>IF(C2211="","",IFERROR(VLOOKUP(C2211,Saldo!$B$1:$C$9915,2,0),"CREAR EN SALDO"))</f>
        <v>ARANDELA PLANA M5 DIN 125</v>
      </c>
      <c r="F2211" s="10">
        <v>6</v>
      </c>
      <c r="G2211" s="29" t="s">
        <v>6689</v>
      </c>
    </row>
    <row r="2212" spans="2:7">
      <c r="B2212" s="14">
        <v>45849</v>
      </c>
      <c r="C2212" s="3" t="s">
        <v>4872</v>
      </c>
      <c r="D2212" s="4" t="str">
        <f>IF(C2212="","",IFERROR(VLOOKUP(C2212,Saldo!$B$1:$C$9915,2,0),"CREAR EN SALDO"))</f>
        <v>AEROSOL AMANRILLO</v>
      </c>
      <c r="F2212" s="10">
        <v>1</v>
      </c>
      <c r="G2212" s="29" t="s">
        <v>6689</v>
      </c>
    </row>
    <row r="2213" spans="2:7">
      <c r="B2213" s="14">
        <v>45849</v>
      </c>
      <c r="C2213" s="3" t="s">
        <v>6380</v>
      </c>
      <c r="D2213" s="4" t="str">
        <f>IF(C2213="","",IFERROR(VLOOKUP(C2213,Saldo!$B$1:$C$9915,2,0),"CREAR EN SALDO"))</f>
        <v>CREAR EN SALDO</v>
      </c>
      <c r="F2213" s="10">
        <v>2</v>
      </c>
      <c r="G2213" s="29" t="s">
        <v>6689</v>
      </c>
    </row>
    <row r="2214" spans="2:7">
      <c r="B2214" s="14">
        <v>45852</v>
      </c>
      <c r="C2214" s="3" t="s">
        <v>4113</v>
      </c>
      <c r="D2214" s="4" t="str">
        <f>IF(C2214="","",IFERROR(VLOOKUP(C2214,Saldo!$B$1:$C$9915,2,0),"CREAR EN SALDO"))</f>
        <v>RACOR UNION REDUCCION 12 A 10 MM OD</v>
      </c>
      <c r="F2214" s="10">
        <v>2</v>
      </c>
      <c r="G2214" s="29" t="s">
        <v>6690</v>
      </c>
    </row>
    <row r="2215" spans="2:7">
      <c r="B2215" s="14">
        <v>45852</v>
      </c>
      <c r="C2215" s="3" t="s">
        <v>4439</v>
      </c>
      <c r="D2215" s="4" t="str">
        <f>IF(C2215="","",IFERROR(VLOOKUP(C2215,Saldo!$B$1:$C$9915,2,0),"CREAR EN SALDO"))</f>
        <v>VALVULA DE PASO 10 MM OD</v>
      </c>
      <c r="F2215" s="10">
        <v>1</v>
      </c>
      <c r="G2215" s="29" t="s">
        <v>6690</v>
      </c>
    </row>
    <row r="2216" spans="2:7">
      <c r="B2216" s="14">
        <v>45852</v>
      </c>
      <c r="C2216" s="3" t="s">
        <v>4755</v>
      </c>
      <c r="D2216" s="4" t="str">
        <f>IF(C2216="","",IFERROR(VLOOKUP(C2216,Saldo!$B$1:$C$9915,2,0),"CREAR EN SALDO"))</f>
        <v>RACOR RECTO 1/4 NPT X 12MM OD</v>
      </c>
      <c r="F2216" s="10">
        <v>1</v>
      </c>
      <c r="G2216" s="29" t="s">
        <v>6690</v>
      </c>
    </row>
    <row r="2217" spans="2:7">
      <c r="B2217" s="14">
        <v>45852</v>
      </c>
      <c r="C2217" s="3" t="s">
        <v>3166</v>
      </c>
      <c r="D2217" s="4" t="str">
        <f>IF(C2217="","",IFERROR(VLOOKUP(C2217,Saldo!$B$1:$C$9915,2,0),"CREAR EN SALDO"))</f>
        <v>PISTOLA PARA MANG CNX 1/4 /TCC30.40.40)</v>
      </c>
      <c r="F2217" s="10">
        <v>1</v>
      </c>
      <c r="G2217" s="29" t="s">
        <v>6691</v>
      </c>
    </row>
    <row r="2218" spans="2:7">
      <c r="B2218" s="14">
        <v>45852</v>
      </c>
      <c r="C2218" s="3" t="s">
        <v>3946</v>
      </c>
      <c r="D2218" s="4" t="str">
        <f>IF(C2218="","",IFERROR(VLOOKUP(C2218,Saldo!$B$1:$C$9915,2,0),"CREAR EN SALDO"))</f>
        <v>RACOR RECTO 1/4 NPT-8MM OD</v>
      </c>
      <c r="F2218" s="10">
        <v>1</v>
      </c>
      <c r="G2218" s="29" t="s">
        <v>6691</v>
      </c>
    </row>
    <row r="2219" spans="2:7">
      <c r="B2219" s="14">
        <v>45852</v>
      </c>
      <c r="C2219" s="3" t="s">
        <v>4608</v>
      </c>
      <c r="D2219" s="4" t="str">
        <f>IF(C2219="","",IFERROR(VLOOKUP(C2219,Saldo!$B$1:$C$9915,2,0),"CREAR EN SALDO"))</f>
        <v>TORNILLO HEX 6X30MM</v>
      </c>
      <c r="F2219" s="10">
        <v>2</v>
      </c>
      <c r="G2219" s="29" t="s">
        <v>6692</v>
      </c>
    </row>
    <row r="2220" spans="2:7">
      <c r="B2220" s="14">
        <v>45852</v>
      </c>
      <c r="C2220" s="3" t="s">
        <v>3799</v>
      </c>
      <c r="D2220" s="4" t="str">
        <f>IF(C2220="","",IFERROR(VLOOKUP(C2220,Saldo!$B$1:$C$9915,2,0),"CREAR EN SALDO"))</f>
        <v>RACOR UNION  RECTO 4MM OD</v>
      </c>
      <c r="F2220" s="10">
        <v>1</v>
      </c>
      <c r="G2220" s="29" t="s">
        <v>6693</v>
      </c>
    </row>
    <row r="2221" spans="2:7">
      <c r="B2221" s="14">
        <v>45852</v>
      </c>
      <c r="C2221" s="3" t="s">
        <v>4815</v>
      </c>
      <c r="D2221" s="4" t="str">
        <f>IF(C2221="","",IFERROR(VLOOKUP(C2221,Saldo!$B$1:$C$9915,2,0),"CREAR EN SALDO"))</f>
        <v>2104A0285 FIN DE CARRERA CR12-337</v>
      </c>
      <c r="F2221" s="10">
        <v>1</v>
      </c>
      <c r="G2221" s="29" t="s">
        <v>6694</v>
      </c>
    </row>
    <row r="2222" spans="2:7">
      <c r="B2222" s="14">
        <v>45852</v>
      </c>
      <c r="C2222" s="3" t="s">
        <v>1171</v>
      </c>
      <c r="D2222" s="4" t="str">
        <f>IF(C2222="","",IFERROR(VLOOKUP(C2222,Saldo!$B$1:$C$9915,2,0),"CREAR EN SALDO"))</f>
        <v>750123360 GUARNICION O VINILO.ROVER</v>
      </c>
      <c r="F2222" s="10">
        <v>4</v>
      </c>
      <c r="G2222" s="29" t="s">
        <v>6695</v>
      </c>
    </row>
    <row r="2223" spans="2:7">
      <c r="B2223" s="14">
        <v>45852</v>
      </c>
      <c r="C2223" s="3" t="s">
        <v>3817</v>
      </c>
      <c r="D2223" s="4" t="str">
        <f>IF(C2223="","",IFERROR(VLOOKUP(C2223,Saldo!$B$1:$C$9915,2,0),"CREAR EN SALDO"))</f>
        <v>LUBRICANTE AEROSOL WD-40-11 OZ</v>
      </c>
      <c r="F2223" s="10">
        <v>1</v>
      </c>
      <c r="G2223" s="29" t="s">
        <v>6695</v>
      </c>
    </row>
    <row r="2224" spans="2:7">
      <c r="B2224" s="14">
        <v>45852</v>
      </c>
      <c r="C2224" s="3" t="s">
        <v>3841</v>
      </c>
      <c r="D2224" s="4" t="str">
        <f>IF(C2224="","",IFERROR(VLOOKUP(C2224,Saldo!$B$1:$C$9915,2,0),"CREAR EN SALDO"))</f>
        <v>AMARRA PLASTICA 25CM T10 BLANCA</v>
      </c>
      <c r="F2224" s="10">
        <v>52</v>
      </c>
      <c r="G2224" s="29" t="s">
        <v>6695</v>
      </c>
    </row>
    <row r="2225" spans="1:7">
      <c r="B2225" s="14">
        <v>45852</v>
      </c>
      <c r="C2225" s="3" t="s">
        <v>3850</v>
      </c>
      <c r="D2225" s="4" t="str">
        <f>IF(C2225="","",IFERROR(VLOOKUP(C2225,Saldo!$B$1:$C$9915,2,0),"CREAR EN SALDO"))</f>
        <v>LOCT SUPER BONDER 451 5g</v>
      </c>
      <c r="F2225" s="10">
        <v>1</v>
      </c>
      <c r="G2225" s="29" t="s">
        <v>6695</v>
      </c>
    </row>
    <row r="2226" spans="1:7">
      <c r="B2226" s="14">
        <v>45852</v>
      </c>
      <c r="C2226" s="3" t="s">
        <v>4158</v>
      </c>
      <c r="D2226" s="4" t="str">
        <f>IF(C2226="","",IFERROR(VLOOKUP(C2226,Saldo!$B$1:$C$9915,2,0),"CREAR EN SALDO"))</f>
        <v>RACOR RECTO ROSCA M5 X4 MM OD</v>
      </c>
      <c r="F2226" s="10">
        <v>1</v>
      </c>
      <c r="G2226" s="29" t="s">
        <v>6695</v>
      </c>
    </row>
    <row r="2227" spans="1:7">
      <c r="B2227" s="14">
        <v>45852</v>
      </c>
      <c r="C2227" s="3" t="s">
        <v>4793</v>
      </c>
      <c r="D2227" s="4" t="str">
        <f>IF(C2227="","",IFERROR(VLOOKUP(C2227,Saldo!$B$1:$C$9915,2,0),"CREAR EN SALDO"))</f>
        <v>TRABAROSCAS ALTA RESIST LOC 271-15ML</v>
      </c>
      <c r="F2227" s="10">
        <v>1</v>
      </c>
      <c r="G2227" s="29" t="s">
        <v>6695</v>
      </c>
    </row>
    <row r="2228" spans="1:7">
      <c r="B2228" s="14">
        <v>45852</v>
      </c>
      <c r="C2228" s="3" t="s">
        <v>6380</v>
      </c>
      <c r="D2228" s="4" t="str">
        <f>IF(C2228="","",IFERROR(VLOOKUP(C2228,Saldo!$B$1:$C$9915,2,0),"CREAR EN SALDO"))</f>
        <v>CREAR EN SALDO</v>
      </c>
      <c r="F2228" s="10">
        <v>2</v>
      </c>
      <c r="G2228" s="29" t="s">
        <v>6695</v>
      </c>
    </row>
    <row r="2229" spans="1:7">
      <c r="B2229" s="14">
        <v>45852</v>
      </c>
      <c r="C2229" s="3" t="s">
        <v>5066</v>
      </c>
      <c r="D2229" s="4" t="str">
        <f>IF(C2229="","",IFERROR(VLOOKUP(C2229,Saldo!$B$1:$C$9915,2,0),"CREAR EN SALDO"))</f>
        <v>HOJA DE SEGUETA NICHOLSON 18D</v>
      </c>
      <c r="F2229" s="10">
        <v>1</v>
      </c>
      <c r="G2229" s="29" t="s">
        <v>6695</v>
      </c>
    </row>
    <row r="2230" spans="1:7">
      <c r="B2230" s="14">
        <v>45852</v>
      </c>
      <c r="C2230" s="3" t="s">
        <v>3799</v>
      </c>
      <c r="D2230" s="4" t="str">
        <f>IF(C2230="","",IFERROR(VLOOKUP(C2230,Saldo!$B$1:$C$9915,2,0),"CREAR EN SALDO"))</f>
        <v>RACOR UNION  RECTO 4MM OD</v>
      </c>
      <c r="F2230" s="10">
        <v>2</v>
      </c>
      <c r="G2230" s="29" t="s">
        <v>6696</v>
      </c>
    </row>
    <row r="2231" spans="1:7">
      <c r="B2231" s="14">
        <v>45852</v>
      </c>
      <c r="C2231" s="3" t="s">
        <v>5682</v>
      </c>
      <c r="D2231" s="4" t="str">
        <f>IF(C2231="","",IFERROR(VLOOKUP(C2231,Saldo!$B$1:$C$9915,2,0),"CREAR EN SALDO"))</f>
        <v>DISCO DE LIMPIEZA 180X50X20MM</v>
      </c>
      <c r="F2231" s="10">
        <v>2</v>
      </c>
      <c r="G2231" s="29" t="s">
        <v>6697</v>
      </c>
    </row>
    <row r="2232" spans="1:7">
      <c r="A2232" s="5">
        <v>45853</v>
      </c>
      <c r="C2232" s="3" t="s">
        <v>3085</v>
      </c>
      <c r="D2232" s="4" t="str">
        <f>IF(C2232="","",IFERROR(VLOOKUP(C2232,Saldo!$B$1:$C$9915,2,0),"CREAR EN SALDO"))</f>
        <v>VALVULA (L9402403100)</v>
      </c>
      <c r="E2232" s="9">
        <v>500</v>
      </c>
      <c r="G2232" s="29" t="s">
        <v>6698</v>
      </c>
    </row>
    <row r="2233" spans="1:7">
      <c r="A2233" s="5">
        <v>45853</v>
      </c>
      <c r="C2233" s="3" t="s">
        <v>3085</v>
      </c>
      <c r="D2233" s="4" t="str">
        <f>IF(C2233="","",IFERROR(VLOOKUP(C2233,Saldo!$B$1:$C$9915,2,0),"CREAR EN SALDO"))</f>
        <v>VALVULA (L9402403100)</v>
      </c>
      <c r="E2233" s="9">
        <v>500</v>
      </c>
      <c r="G2233" s="29" t="s">
        <v>6699</v>
      </c>
    </row>
    <row r="2234" spans="1:7">
      <c r="A2234" s="5">
        <v>45853</v>
      </c>
      <c r="C2234" s="3" t="s">
        <v>3386</v>
      </c>
      <c r="D2234" s="4" t="str">
        <f>IF(C2234="","",IFERROR(VLOOKUP(C2234,Saldo!$B$1:$C$9915,2,0),"CREAR EN SALDO"))</f>
        <v>2914A2082 PATTINO LARGO 20/40 – INA.</v>
      </c>
      <c r="E2234" s="9">
        <v>1</v>
      </c>
      <c r="G2234" s="29" t="s">
        <v>6700</v>
      </c>
    </row>
    <row r="2235" spans="1:7">
      <c r="A2235" s="5">
        <v>45853</v>
      </c>
      <c r="C2235" s="3" t="s">
        <v>3388</v>
      </c>
      <c r="D2235" s="4" t="str">
        <f>IF(C2235="","",IFERROR(VLOOKUP(C2235,Saldo!$B$1:$C$9915,2,0),"CREAR EN SALDO"))</f>
        <v>2914A1886 GUIDA 20/40x150-INA-SCHAEFFLER</v>
      </c>
      <c r="E2235" s="9">
        <v>1</v>
      </c>
      <c r="G2235" s="29" t="s">
        <v>6700</v>
      </c>
    </row>
    <row r="2236" spans="1:7">
      <c r="A2236" s="5">
        <v>45853</v>
      </c>
      <c r="C2236" s="3" t="s">
        <v>5767</v>
      </c>
      <c r="D2236" s="4" t="str">
        <f>IF(C2236="","",IFERROR(VLOOKUP(C2236,Saldo!$B$1:$C$9915,2,0),"CREAR EN SALDO"))</f>
        <v>2720A0021 RODILLO ENCHAPADORAS GENERAL</v>
      </c>
      <c r="E2236" s="9">
        <v>15</v>
      </c>
      <c r="G2236" s="29" t="s">
        <v>6700</v>
      </c>
    </row>
    <row r="2237" spans="1:7">
      <c r="A2237" s="5">
        <v>45854</v>
      </c>
      <c r="C2237" s="3" t="s">
        <v>5823</v>
      </c>
      <c r="D2237" s="4" t="str">
        <f>IF(C2237="","",IFERROR(VLOOKUP(C2237,Saldo!$B$1:$C$9915,2,0),"CREAR EN SALDO"))</f>
        <v>CORREA FTT-T10-16-1740</v>
      </c>
      <c r="E2237" s="9">
        <v>24</v>
      </c>
      <c r="G2237" s="29" t="s">
        <v>6701</v>
      </c>
    </row>
    <row r="2238" spans="1:7">
      <c r="A2238" s="5">
        <v>45854</v>
      </c>
      <c r="C2238" s="3" t="s">
        <v>5352</v>
      </c>
      <c r="D2238" s="4" t="str">
        <f>IF(C2238="","",IFERROR(VLOOKUP(C2238,Saldo!$B$1:$C$9915,2,0),"CREAR EN SALDO"))</f>
        <v>MS-2500-03-D012-1 SIERRA 102X40X1MM Z178</v>
      </c>
      <c r="E2238" s="9">
        <v>20</v>
      </c>
      <c r="G2238" s="29" t="s">
        <v>6702</v>
      </c>
    </row>
    <row r="2239" spans="1:7">
      <c r="A2239" s="5">
        <v>45854</v>
      </c>
      <c r="C2239" s="3" t="s">
        <v>5826</v>
      </c>
      <c r="D2239" s="4" t="str">
        <f>IF(C2239="","",IFERROR(VLOOKUP(C2239,Saldo!$B$1:$C$9915,2,0),"CREAR EN SALDO"))</f>
        <v>HA003 CILINDRO TAPON TACQ20X30 10-C-X</v>
      </c>
      <c r="E2239" s="9">
        <v>4</v>
      </c>
      <c r="G2239" s="29" t="s">
        <v>6702</v>
      </c>
    </row>
    <row r="2240" spans="1:7">
      <c r="A2240" s="5">
        <v>45854</v>
      </c>
      <c r="C2240" s="3" t="s">
        <v>5828</v>
      </c>
      <c r="D2240" s="4" t="str">
        <f>IF(C2240="","",IFERROR(VLOOKUP(C2240,Saldo!$B$1:$C$9915,2,0),"CREAR EN SALDO"))</f>
        <v>EC014 Photoelectric sensors INNOVATOR</v>
      </c>
      <c r="E2240" s="9">
        <v>2</v>
      </c>
      <c r="G2240" s="29" t="s">
        <v>6702</v>
      </c>
    </row>
    <row r="2241" spans="1:8">
      <c r="A2241" s="5">
        <v>45854</v>
      </c>
      <c r="C2241" s="3" t="s">
        <v>5830</v>
      </c>
      <c r="D2241" s="4" t="str">
        <f>IF(C2241="","",IFERROR(VLOOKUP(C2241,Saldo!$B$1:$C$9915,2,0),"CREAR EN SALDO"))</f>
        <v>A017 Timing Belt INNOVATOR</v>
      </c>
      <c r="E2241" s="9">
        <v>1</v>
      </c>
      <c r="G2241" s="29" t="s">
        <v>6702</v>
      </c>
    </row>
    <row r="2242" spans="1:8">
      <c r="A2242" s="5">
        <v>45854</v>
      </c>
      <c r="C2242" s="3" t="s">
        <v>5832</v>
      </c>
      <c r="D2242" s="4" t="str">
        <f>IF(C2242="","",IFERROR(VLOOKUP(C2242,Saldo!$B$1:$C$9915,2,0),"CREAR EN SALDO"))</f>
        <v>A008 Carriage INNOVATOR</v>
      </c>
      <c r="E2242" s="9">
        <v>4</v>
      </c>
      <c r="G2242" s="29" t="s">
        <v>6702</v>
      </c>
    </row>
    <row r="2243" spans="1:8">
      <c r="A2243" s="5">
        <v>45854</v>
      </c>
      <c r="C2243" s="3" t="s">
        <v>5834</v>
      </c>
      <c r="D2243" s="4" t="str">
        <f>IF(C2243="","",IFERROR(VLOOKUP(C2243,Saldo!$B$1:$C$9915,2,0),"CREAR EN SALDO"))</f>
        <v>HC024 Solenoid valve INNOVATOR</v>
      </c>
      <c r="E2243" s="9">
        <v>4</v>
      </c>
      <c r="G2243" s="29" t="s">
        <v>6702</v>
      </c>
    </row>
    <row r="2244" spans="1:8">
      <c r="A2244" s="5">
        <v>45854</v>
      </c>
      <c r="C2244" s="3" t="s">
        <v>5836</v>
      </c>
      <c r="D2244" s="4" t="str">
        <f>IF(C2244="","",IFERROR(VLOOKUP(C2244,Saldo!$B$1:$C$9915,2,0),"CREAR EN SALDO"))</f>
        <v>MS-2500-02-D016-1 Timing pulley INNOVATO</v>
      </c>
      <c r="E2244" s="9">
        <v>4</v>
      </c>
      <c r="G2244" s="29" t="s">
        <v>6702</v>
      </c>
    </row>
    <row r="2245" spans="1:8">
      <c r="A2245" s="5">
        <v>45854</v>
      </c>
      <c r="C2245" s="3" t="s">
        <v>5838</v>
      </c>
      <c r="D2245" s="4" t="str">
        <f>IF(C2245="","",IFERROR(VLOOKUP(C2245,Saldo!$B$1:$C$9915,2,0),"CREAR EN SALDO"))</f>
        <v>MS-2500-02-D017 Idler pulley INNOVATOR</v>
      </c>
      <c r="E2245" s="9">
        <v>3</v>
      </c>
      <c r="G2245" s="29" t="s">
        <v>6702</v>
      </c>
    </row>
    <row r="2246" spans="1:8">
      <c r="A2246" s="5">
        <v>45854</v>
      </c>
      <c r="C2246" s="3" t="s">
        <v>5840</v>
      </c>
      <c r="D2246" s="4" t="str">
        <f>IF(C2246="","",IFERROR(VLOOKUP(C2246,Saldo!$B$1:$C$9915,2,0),"CREAR EN SALDO"))</f>
        <v>MS-2500-02-D025 Timing pulley INNOVATOR</v>
      </c>
      <c r="E2246" s="9">
        <v>1</v>
      </c>
      <c r="G2246" s="29" t="s">
        <v>6702</v>
      </c>
    </row>
    <row r="2247" spans="1:8">
      <c r="A2247" s="5">
        <v>45854</v>
      </c>
      <c r="C2247" s="3" t="s">
        <v>5842</v>
      </c>
      <c r="D2247" s="4" t="str">
        <f>IF(C2247="","",IFERROR(VLOOKUP(C2247,Saldo!$B$1:$C$9915,2,0),"CREAR EN SALDO"))</f>
        <v>MS-2500-02-D019 Timing pulley INNOVATOR</v>
      </c>
      <c r="E2247" s="9">
        <v>1</v>
      </c>
      <c r="G2247" s="29" t="s">
        <v>6702</v>
      </c>
    </row>
    <row r="2248" spans="1:8">
      <c r="A2248" s="5">
        <v>45854</v>
      </c>
      <c r="C2248" s="3" t="s">
        <v>5844</v>
      </c>
      <c r="D2248" s="4" t="str">
        <f>IF(C2248="","",IFERROR(VLOOKUP(C2248,Saldo!$B$1:$C$9915,2,0),"CREAR EN SALDO"))</f>
        <v>C002 Reducer INNOVATOR</v>
      </c>
      <c r="E2248" s="9">
        <v>1</v>
      </c>
      <c r="G2248" s="29" t="s">
        <v>6702</v>
      </c>
    </row>
    <row r="2249" spans="1:8">
      <c r="A2249" s="5">
        <v>45854</v>
      </c>
      <c r="C2249" s="3" t="s">
        <v>5846</v>
      </c>
      <c r="D2249" s="4" t="str">
        <f>IF(C2249="","",IFERROR(VLOOKUP(C2249,Saldo!$B$1:$C$9915,2,0),"CREAR EN SALDO"))</f>
        <v>C006 Servo Motor INNOVATOR</v>
      </c>
      <c r="E2249" s="9">
        <v>1</v>
      </c>
      <c r="G2249" s="29" t="s">
        <v>6702</v>
      </c>
    </row>
    <row r="2250" spans="1:8">
      <c r="A2250" s="5">
        <v>45854</v>
      </c>
      <c r="C2250" s="3" t="s">
        <v>5848</v>
      </c>
      <c r="D2250" s="4" t="str">
        <f>IF(C2250="","",IFERROR(VLOOKUP(C2250,Saldo!$B$1:$C$9915,2,0),"CREAR EN SALDO"))</f>
        <v>MS-2500-04-D040-2 rubber wheel INNOVATOR</v>
      </c>
      <c r="E2250" s="9">
        <v>4</v>
      </c>
      <c r="G2250" s="29" t="s">
        <v>6702</v>
      </c>
    </row>
    <row r="2251" spans="1:8">
      <c r="A2251" s="5">
        <v>45854</v>
      </c>
      <c r="C2251" s="3" t="s">
        <v>5850</v>
      </c>
      <c r="D2251" s="4" t="str">
        <f>IF(C2251="","",IFERROR(VLOOKUP(C2251,Saldo!$B$1:$C$9915,2,0),"CREAR EN SALDO"))</f>
        <v>MS-2500-04-D045 Stopper INNOVATOR</v>
      </c>
      <c r="E2251" s="9">
        <v>4</v>
      </c>
      <c r="G2251" s="29" t="s">
        <v>6702</v>
      </c>
    </row>
    <row r="2252" spans="1:8">
      <c r="A2252" s="5">
        <v>45854</v>
      </c>
      <c r="C2252" s="3" t="s">
        <v>5852</v>
      </c>
      <c r="D2252" s="4" t="str">
        <f>IF(C2252="","",IFERROR(VLOOKUP(C2252,Saldo!$B$1:$C$9915,2,0),"CREAR EN SALDO"))</f>
        <v>EC021 Photomicro Sensors INNOVATOR</v>
      </c>
      <c r="E2252" s="9">
        <v>4</v>
      </c>
      <c r="G2252" s="29" t="s">
        <v>6702</v>
      </c>
    </row>
    <row r="2253" spans="1:8">
      <c r="A2253" s="5">
        <v>45854</v>
      </c>
      <c r="C2253" s="3" t="s">
        <v>5854</v>
      </c>
      <c r="D2253" s="4" t="str">
        <f>IF(C2253="","",IFERROR(VLOOKUP(C2253,Saldo!$B$1:$C$9915,2,0),"CREAR EN SALDO"))</f>
        <v>EC004 Inductive proximity sensors INNOVA</v>
      </c>
      <c r="E2253" s="9">
        <v>2</v>
      </c>
      <c r="G2253" s="29" t="s">
        <v>6702</v>
      </c>
    </row>
    <row r="2254" spans="1:8">
      <c r="B2254" s="14">
        <v>45855</v>
      </c>
      <c r="C2254" s="3" t="s">
        <v>1018</v>
      </c>
      <c r="D2254" s="4" t="str">
        <f>IF(C2254="","",IFERROR(VLOOKUP(C2254,Saldo!$B$1:$C$9915,2,0),"CREAR EN SALDO"))</f>
        <v>ESPATULA 3"</v>
      </c>
      <c r="F2254" s="10">
        <v>1</v>
      </c>
      <c r="G2254" s="29" t="s">
        <v>6703</v>
      </c>
      <c r="H2254" t="s">
        <v>6704</v>
      </c>
    </row>
    <row r="2255" spans="1:8">
      <c r="B2255" s="14">
        <v>45855</v>
      </c>
      <c r="C2255" s="3" t="s">
        <v>2905</v>
      </c>
      <c r="D2255" s="4" t="str">
        <f>IF(C2255="","",IFERROR(VLOOKUP(C2255,Saldo!$B$1:$C$9915,2,0),"CREAR EN SALDO"))</f>
        <v>TORNILLO TCEI M6 D=8H8 L=2 3031A0085</v>
      </c>
      <c r="F2255" s="10">
        <v>1</v>
      </c>
      <c r="G2255" s="29" t="s">
        <v>6703</v>
      </c>
      <c r="H2255" t="s">
        <v>6704</v>
      </c>
    </row>
    <row r="2256" spans="1:8">
      <c r="B2256" s="14">
        <v>45855</v>
      </c>
      <c r="C2256" s="3" t="s">
        <v>3024</v>
      </c>
      <c r="D2256" s="4" t="str">
        <f>IF(C2256="","",IFERROR(VLOOKUP(C2256,Saldo!$B$1:$C$9915,2,0),"CREAR EN SALDO"))</f>
        <v>H5661H0009 VENTILADOR PONTOGRAFO ROVER</v>
      </c>
      <c r="F2256" s="10">
        <v>1</v>
      </c>
      <c r="G2256" s="29" t="s">
        <v>6703</v>
      </c>
      <c r="H2256" t="s">
        <v>6704</v>
      </c>
    </row>
    <row r="2257" spans="2:8">
      <c r="B2257" s="14">
        <v>45855</v>
      </c>
      <c r="C2257" s="3" t="s">
        <v>3070</v>
      </c>
      <c r="D2257" s="4" t="str">
        <f>IF(C2257="","",IFERROR(VLOOKUP(C2257,Saldo!$B$1:$C$9915,2,0),"CREAR EN SALDO"))</f>
        <v>MANGUERA POLIURETANO COBRIZADA. DE 2"</v>
      </c>
      <c r="F2257" s="10">
        <v>10</v>
      </c>
      <c r="G2257" s="29" t="s">
        <v>6703</v>
      </c>
      <c r="H2257" t="s">
        <v>6704</v>
      </c>
    </row>
    <row r="2258" spans="2:8">
      <c r="B2258" s="14">
        <v>45855</v>
      </c>
      <c r="C2258" s="3" t="s">
        <v>3076</v>
      </c>
      <c r="D2258" s="4" t="str">
        <f>IF(C2258="","",IFERROR(VLOOKUP(C2258,Saldo!$B$1:$C$9915,2,0),"CREAR EN SALDO"))</f>
        <v>MANGUERA POLIURETANO COBRIZADA. DE 8"</v>
      </c>
      <c r="F2258" s="10">
        <v>10</v>
      </c>
      <c r="G2258" s="29" t="s">
        <v>6703</v>
      </c>
      <c r="H2258" t="s">
        <v>6704</v>
      </c>
    </row>
    <row r="2259" spans="2:8">
      <c r="B2259" s="14">
        <v>45855</v>
      </c>
      <c r="C2259" s="3" t="s">
        <v>5814</v>
      </c>
      <c r="D2259" s="4" t="str">
        <f>IF(C2259="","",IFERROR(VLOOKUP(C2259,Saldo!$B$1:$C$9915,2,0),"CREAR EN SALDO"))</f>
        <v>TABLA PVA 2000 L9160801000</v>
      </c>
      <c r="F2259" s="10">
        <v>4</v>
      </c>
      <c r="G2259" s="29" t="s">
        <v>6703</v>
      </c>
      <c r="H2259" t="s">
        <v>6704</v>
      </c>
    </row>
    <row r="2260" spans="2:8">
      <c r="B2260" s="14">
        <v>45855</v>
      </c>
      <c r="C2260" s="3" t="s">
        <v>5576</v>
      </c>
      <c r="D2260" s="4" t="str">
        <f>IF(C2260="","",IFERROR(VLOOKUP(C2260,Saldo!$B$1:$C$9915,2,0),"CREAR EN SALDO"))</f>
        <v>CONTROL DE FLUJO 1/8X6MM</v>
      </c>
      <c r="F2260" s="10">
        <v>2</v>
      </c>
      <c r="G2260" s="29" t="s">
        <v>6703</v>
      </c>
      <c r="H2260" t="s">
        <v>6704</v>
      </c>
    </row>
    <row r="2261" spans="2:8">
      <c r="B2261" s="14">
        <v>45855</v>
      </c>
      <c r="C2261" s="3" t="s">
        <v>3141</v>
      </c>
      <c r="D2261" s="4" t="str">
        <f>IF(C2261="","",IFERROR(VLOOKUP(C2261,Saldo!$B$1:$C$9915,2,0),"CREAR EN SALDO"))</f>
        <v>PIASTRA / PLATE FNX0206056 N0805N0494</v>
      </c>
      <c r="F2261" s="10">
        <v>1</v>
      </c>
      <c r="G2261" s="29" t="s">
        <v>6703</v>
      </c>
      <c r="H2261" t="s">
        <v>6704</v>
      </c>
    </row>
    <row r="2262" spans="2:8">
      <c r="B2262" s="14">
        <v>45855</v>
      </c>
      <c r="C2262" s="3" t="s">
        <v>3166</v>
      </c>
      <c r="D2262" s="4" t="str">
        <f>IF(C2262="","",IFERROR(VLOOKUP(C2262,Saldo!$B$1:$C$9915,2,0),"CREAR EN SALDO"))</f>
        <v>PISTOLA PARA MANG CNX 1/4 /TCC30.40.40)</v>
      </c>
      <c r="F2262" s="10">
        <v>1</v>
      </c>
      <c r="G2262" s="29" t="s">
        <v>6703</v>
      </c>
      <c r="H2262" t="s">
        <v>6704</v>
      </c>
    </row>
    <row r="2263" spans="2:8">
      <c r="B2263" s="14">
        <v>45855</v>
      </c>
      <c r="C2263" s="3" t="s">
        <v>3168</v>
      </c>
      <c r="D2263" s="4" t="str">
        <f>IF(C2263="","",IFERROR(VLOOKUP(C2263,Saldo!$B$1:$C$9915,2,0),"CREAR EN SALDO"))</f>
        <v>CINTA AISLANTE SUPER 33 SCOTCH MARCA 3M</v>
      </c>
      <c r="F2263" s="10">
        <v>1</v>
      </c>
      <c r="G2263" s="29" t="s">
        <v>6703</v>
      </c>
      <c r="H2263" t="s">
        <v>6704</v>
      </c>
    </row>
    <row r="2264" spans="2:8">
      <c r="B2264" s="14">
        <v>45855</v>
      </c>
      <c r="C2264" s="3" t="s">
        <v>3195</v>
      </c>
      <c r="D2264" s="4" t="str">
        <f>IF(C2264="","",IFERROR(VLOOKUP(C2264,Saldo!$B$1:$C$9915,2,0),"CREAR EN SALDO"))</f>
        <v>DISCO CORTE PULIDORA 4.1/2 x 1 MM x 7/8</v>
      </c>
      <c r="F2264" s="10">
        <v>3</v>
      </c>
      <c r="G2264" s="29" t="s">
        <v>6703</v>
      </c>
      <c r="H2264" t="s">
        <v>6704</v>
      </c>
    </row>
    <row r="2265" spans="2:8">
      <c r="B2265" s="14">
        <v>45855</v>
      </c>
      <c r="C2265" s="3" t="s">
        <v>5709</v>
      </c>
      <c r="D2265" s="4" t="str">
        <f>IF(C2265="","",IFERROR(VLOOKUP(C2265,Saldo!$B$1:$C$9915,2,0),"CREAR EN SALDO"))</f>
        <v>MANGUERA POLIURETANO COBRIZADA. DE 6"</v>
      </c>
      <c r="F2265" s="10">
        <v>10</v>
      </c>
      <c r="G2265" s="29" t="s">
        <v>6703</v>
      </c>
      <c r="H2265" t="s">
        <v>6704</v>
      </c>
    </row>
    <row r="2266" spans="2:8">
      <c r="B2266" s="14">
        <v>45855</v>
      </c>
      <c r="C2266" s="3" t="s">
        <v>3264</v>
      </c>
      <c r="D2266" s="4" t="str">
        <f>IF(C2266="","",IFERROR(VLOOKUP(C2266,Saldo!$B$1:$C$9915,2,0),"CREAR EN SALDO"))</f>
        <v>ARANDELA PLANA M10X20X2 DIN 125</v>
      </c>
      <c r="F2266" s="10">
        <v>4</v>
      </c>
      <c r="G2266" s="29" t="s">
        <v>6703</v>
      </c>
      <c r="H2266" t="s">
        <v>6704</v>
      </c>
    </row>
    <row r="2267" spans="2:8">
      <c r="B2267" s="14">
        <v>45855</v>
      </c>
      <c r="C2267" s="3" t="s">
        <v>5776</v>
      </c>
      <c r="D2267" s="4" t="str">
        <f>IF(C2267="","",IFERROR(VLOOKUP(C2267,Saldo!$B$1:$C$9915,2,0),"CREAR EN SALDO"))</f>
        <v>091604600 CILINDRO.ROVER</v>
      </c>
      <c r="F2267" s="10">
        <v>2</v>
      </c>
      <c r="G2267" s="29" t="s">
        <v>6703</v>
      </c>
      <c r="H2267" t="s">
        <v>6704</v>
      </c>
    </row>
    <row r="2268" spans="2:8">
      <c r="B2268" s="14">
        <v>45855</v>
      </c>
      <c r="C2268" s="3" t="s">
        <v>3386</v>
      </c>
      <c r="D2268" s="4" t="str">
        <f>IF(C2268="","",IFERROR(VLOOKUP(C2268,Saldo!$B$1:$C$9915,2,0),"CREAR EN SALDO"))</f>
        <v>2914A2082 PATTINO LARGO 20/40 – INA.</v>
      </c>
      <c r="F2268" s="10">
        <v>2</v>
      </c>
      <c r="G2268" s="29" t="s">
        <v>6703</v>
      </c>
      <c r="H2268" t="s">
        <v>6704</v>
      </c>
    </row>
    <row r="2269" spans="2:8">
      <c r="B2269" s="14">
        <v>45855</v>
      </c>
      <c r="C2269" s="3" t="s">
        <v>3388</v>
      </c>
      <c r="D2269" s="4" t="str">
        <f>IF(C2269="","",IFERROR(VLOOKUP(C2269,Saldo!$B$1:$C$9915,2,0),"CREAR EN SALDO"))</f>
        <v>2914A1886 GUIDA 20/40x150-INA-SCHAEFFLER</v>
      </c>
      <c r="F2269" s="10">
        <v>1</v>
      </c>
      <c r="G2269" s="29" t="s">
        <v>6703</v>
      </c>
      <c r="H2269" t="s">
        <v>6704</v>
      </c>
    </row>
    <row r="2270" spans="2:8">
      <c r="B2270" s="14">
        <v>45855</v>
      </c>
      <c r="C2270" s="3" t="s">
        <v>3607</v>
      </c>
      <c r="D2270" s="4" t="str">
        <f>IF(C2270="","",IFERROR(VLOOKUP(C2270,Saldo!$B$1:$C$9915,2,0),"CREAR EN SALDO"))</f>
        <v>2901A0055 RODAMIENTO 6003 2RS</v>
      </c>
      <c r="F2270" s="10">
        <v>1</v>
      </c>
      <c r="G2270" s="29" t="s">
        <v>6703</v>
      </c>
      <c r="H2270" t="s">
        <v>6704</v>
      </c>
    </row>
    <row r="2271" spans="2:8">
      <c r="B2271" s="14">
        <v>45855</v>
      </c>
      <c r="C2271" s="3" t="s">
        <v>3799</v>
      </c>
      <c r="D2271" s="4" t="str">
        <f>IF(C2271="","",IFERROR(VLOOKUP(C2271,Saldo!$B$1:$C$9915,2,0),"CREAR EN SALDO"))</f>
        <v>RACOR UNION  RECTO 4MM OD</v>
      </c>
      <c r="F2271" s="10">
        <v>3</v>
      </c>
      <c r="G2271" s="29" t="s">
        <v>6703</v>
      </c>
      <c r="H2271" t="s">
        <v>6704</v>
      </c>
    </row>
    <row r="2272" spans="2:8">
      <c r="B2272" s="14">
        <v>45855</v>
      </c>
      <c r="C2272" s="3" t="s">
        <v>3838</v>
      </c>
      <c r="D2272" s="4" t="str">
        <f>IF(C2272="","",IFERROR(VLOOKUP(C2272,Saldo!$B$1:$C$9915,2,0),"CREAR EN SALDO"))</f>
        <v>AMARRA PLASTICA 20CM T8 BLANCA</v>
      </c>
      <c r="F2272" s="10">
        <v>15</v>
      </c>
      <c r="G2272" s="29" t="s">
        <v>6703</v>
      </c>
      <c r="H2272" t="s">
        <v>6704</v>
      </c>
    </row>
    <row r="2273" spans="2:8">
      <c r="B2273" s="14">
        <v>45855</v>
      </c>
      <c r="C2273" s="3" t="s">
        <v>3841</v>
      </c>
      <c r="D2273" s="4" t="str">
        <f>IF(C2273="","",IFERROR(VLOOKUP(C2273,Saldo!$B$1:$C$9915,2,0),"CREAR EN SALDO"))</f>
        <v>AMARRA PLASTICA 25CM T10 BLANCA</v>
      </c>
      <c r="F2273" s="10">
        <v>25</v>
      </c>
      <c r="G2273" s="29" t="s">
        <v>6703</v>
      </c>
      <c r="H2273" t="s">
        <v>6704</v>
      </c>
    </row>
    <row r="2274" spans="2:8">
      <c r="B2274" s="14">
        <v>45855</v>
      </c>
      <c r="C2274" s="3" t="s">
        <v>4042</v>
      </c>
      <c r="D2274" s="4" t="str">
        <f>IF(C2274="","",IFERROR(VLOOKUP(C2274,Saldo!$B$1:$C$9915,2,0),"CREAR EN SALDO"))</f>
        <v>292101300 BALIN 12MM.ROVER</v>
      </c>
      <c r="F2274" s="10">
        <v>1</v>
      </c>
      <c r="G2274" s="29" t="s">
        <v>6703</v>
      </c>
      <c r="H2274" t="s">
        <v>6704</v>
      </c>
    </row>
    <row r="2275" spans="2:8">
      <c r="B2275" s="14">
        <v>45855</v>
      </c>
      <c r="C2275" s="3" t="s">
        <v>4198</v>
      </c>
      <c r="D2275" s="4" t="str">
        <f>IF(C2275="","",IFERROR(VLOOKUP(C2275,Saldo!$B$1:$C$9915,2,0),"CREAR EN SALDO"))</f>
        <v>PALETA GRAFITO 95X40X4MM.ROVER</v>
      </c>
      <c r="F2275" s="10">
        <v>7</v>
      </c>
      <c r="G2275" s="29" t="s">
        <v>6703</v>
      </c>
      <c r="H2275" t="s">
        <v>6704</v>
      </c>
    </row>
    <row r="2276" spans="2:8">
      <c r="B2276" s="14">
        <v>45855</v>
      </c>
      <c r="C2276" s="3" t="s">
        <v>4228</v>
      </c>
      <c r="D2276" s="4" t="str">
        <f>IF(C2276="","",IFERROR(VLOOKUP(C2276,Saldo!$B$1:$C$9915,2,0),"CREAR EN SALDO"))</f>
        <v>LUBRICANTE CRC GRAFITO MOLIBDENO 430ml</v>
      </c>
      <c r="F2276" s="10">
        <v>1</v>
      </c>
      <c r="G2276" s="29" t="s">
        <v>6703</v>
      </c>
      <c r="H2276" t="s">
        <v>6704</v>
      </c>
    </row>
    <row r="2277" spans="2:8">
      <c r="B2277" s="14">
        <v>45855</v>
      </c>
      <c r="C2277" s="3" t="s">
        <v>4262</v>
      </c>
      <c r="D2277" s="4" t="str">
        <f>IF(C2277="","",IFERROR(VLOOKUP(C2277,Saldo!$B$1:$C$9915,2,0),"CREAR EN SALDO"))</f>
        <v>TORNILLO BCC 4X16MM</v>
      </c>
      <c r="F2277" s="10">
        <v>6</v>
      </c>
      <c r="G2277" s="29" t="s">
        <v>6703</v>
      </c>
      <c r="H2277" t="s">
        <v>6704</v>
      </c>
    </row>
    <row r="2278" spans="2:8">
      <c r="B2278" s="14">
        <v>45855</v>
      </c>
      <c r="C2278" s="3" t="s">
        <v>4303</v>
      </c>
      <c r="D2278" s="4" t="str">
        <f>IF(C2278="","",IFERROR(VLOOKUP(C2278,Saldo!$B$1:$C$9915,2,0),"CREAR EN SALDO"))</f>
        <v>TORNILLO BCC 8X10MM</v>
      </c>
      <c r="F2278" s="10">
        <v>18</v>
      </c>
      <c r="G2278" s="29" t="s">
        <v>6703</v>
      </c>
      <c r="H2278" t="s">
        <v>6704</v>
      </c>
    </row>
    <row r="2279" spans="2:8">
      <c r="B2279" s="14">
        <v>45855</v>
      </c>
      <c r="C2279" s="3" t="s">
        <v>6448</v>
      </c>
      <c r="D2279" s="4" t="str">
        <f>IF(C2279="","",IFERROR(VLOOKUP(C2279,Saldo!$B$1:$C$9915,2,0),"CREAR EN SALDO"))</f>
        <v>CREAR EN SALDO</v>
      </c>
      <c r="F2279" s="10">
        <v>3</v>
      </c>
      <c r="G2279" s="29" t="s">
        <v>6703</v>
      </c>
      <c r="H2279" t="s">
        <v>6704</v>
      </c>
    </row>
    <row r="2280" spans="2:8">
      <c r="B2280" s="14">
        <v>45855</v>
      </c>
      <c r="C2280" s="3" t="s">
        <v>4404</v>
      </c>
      <c r="D2280" s="4" t="str">
        <f>IF(C2280="","",IFERROR(VLOOKUP(C2280,Saldo!$B$1:$C$9915,2,0),"CREAR EN SALDO"))</f>
        <v>ARANDELA PLANA M5 DIN 125</v>
      </c>
      <c r="F2280" s="10">
        <v>5</v>
      </c>
      <c r="G2280" s="29" t="s">
        <v>6703</v>
      </c>
      <c r="H2280" t="s">
        <v>6704</v>
      </c>
    </row>
    <row r="2281" spans="2:8">
      <c r="B2281" s="14">
        <v>45855</v>
      </c>
      <c r="C2281" s="3" t="s">
        <v>4538</v>
      </c>
      <c r="D2281" s="4" t="str">
        <f>IF(C2281="","",IFERROR(VLOOKUP(C2281,Saldo!$B$1:$C$9915,2,0),"CREAR EN SALDO"))</f>
        <v>280106300 MUELLE C85 UNI 3823</v>
      </c>
      <c r="F2281" s="10">
        <v>1</v>
      </c>
      <c r="G2281" s="29" t="s">
        <v>6703</v>
      </c>
      <c r="H2281" t="s">
        <v>6704</v>
      </c>
    </row>
    <row r="2282" spans="2:8">
      <c r="B2282" s="14">
        <v>45855</v>
      </c>
      <c r="C2282" s="3" t="s">
        <v>6380</v>
      </c>
      <c r="D2282" s="4" t="str">
        <f>IF(C2282="","",IFERROR(VLOOKUP(C2282,Saldo!$B$1:$C$9915,2,0),"CREAR EN SALDO"))</f>
        <v>CREAR EN SALDO</v>
      </c>
      <c r="F2282" s="10">
        <v>12</v>
      </c>
      <c r="G2282" s="29" t="s">
        <v>6703</v>
      </c>
      <c r="H2282" t="s">
        <v>6704</v>
      </c>
    </row>
    <row r="2283" spans="2:8">
      <c r="B2283" s="14">
        <v>45855</v>
      </c>
      <c r="C2283" s="3" t="s">
        <v>5066</v>
      </c>
      <c r="D2283" s="4" t="str">
        <f>IF(C2283="","",IFERROR(VLOOKUP(C2283,Saldo!$B$1:$C$9915,2,0),"CREAR EN SALDO"))</f>
        <v>HOJA DE SEGUETA NICHOLSON 18D</v>
      </c>
      <c r="F2283" s="10">
        <v>1</v>
      </c>
      <c r="G2283" s="29" t="s">
        <v>6703</v>
      </c>
      <c r="H2283" t="s">
        <v>6704</v>
      </c>
    </row>
    <row r="2284" spans="2:8">
      <c r="B2284" s="14">
        <v>45855</v>
      </c>
      <c r="C2284" s="3" t="s">
        <v>6376</v>
      </c>
      <c r="D2284" s="4" t="str">
        <f>IF(C2284="","",IFERROR(VLOOKUP(C2284,Saldo!$B$1:$C$9915,2,0),"CREAR EN SALDO"))</f>
        <v>CREAR EN SALDO</v>
      </c>
      <c r="F2284" s="10">
        <v>3</v>
      </c>
      <c r="G2284" s="29" t="s">
        <v>6703</v>
      </c>
      <c r="H2284" t="s">
        <v>6704</v>
      </c>
    </row>
    <row r="2285" spans="2:8">
      <c r="B2285" s="14">
        <v>45855</v>
      </c>
      <c r="C2285" s="3" t="s">
        <v>6399</v>
      </c>
      <c r="D2285" s="4" t="str">
        <f>IF(C2285="","",IFERROR(VLOOKUP(C2285,Saldo!$B$1:$C$9915,2,0),"CREAR EN SALDO"))</f>
        <v>CREAR EN SALDO</v>
      </c>
      <c r="F2285" s="10">
        <v>5</v>
      </c>
      <c r="G2285" s="29" t="s">
        <v>6703</v>
      </c>
      <c r="H2285" t="s">
        <v>6704</v>
      </c>
    </row>
    <row r="2286" spans="2:8">
      <c r="B2286" s="14">
        <v>45855</v>
      </c>
      <c r="C2286" s="3" t="s">
        <v>3841</v>
      </c>
      <c r="D2286" s="4" t="str">
        <f>IF(C2286="","",IFERROR(VLOOKUP(C2286,Saldo!$B$1:$C$9915,2,0),"CREAR EN SALDO"))</f>
        <v>AMARRA PLASTICA 25CM T10 BLANCA</v>
      </c>
      <c r="F2286" s="10">
        <v>55</v>
      </c>
      <c r="G2286" s="29" t="s">
        <v>6705</v>
      </c>
      <c r="H2286" t="s">
        <v>6706</v>
      </c>
    </row>
    <row r="2287" spans="2:8">
      <c r="B2287" s="14">
        <v>45855</v>
      </c>
      <c r="C2287" s="3" t="s">
        <v>3939</v>
      </c>
      <c r="D2287" s="4" t="str">
        <f>IF(C2287="","",IFERROR(VLOOKUP(C2287,Saldo!$B$1:$C$9915,2,0),"CREAR EN SALDO"))</f>
        <v>RACOR UNION T 8MM OD</v>
      </c>
      <c r="F2287" s="10">
        <v>1</v>
      </c>
      <c r="G2287" s="29" t="s">
        <v>6705</v>
      </c>
      <c r="H2287" t="s">
        <v>6706</v>
      </c>
    </row>
    <row r="2288" spans="2:8">
      <c r="B2288" s="14">
        <v>45855</v>
      </c>
      <c r="C2288" s="3" t="s">
        <v>3946</v>
      </c>
      <c r="D2288" s="4" t="str">
        <f>IF(C2288="","",IFERROR(VLOOKUP(C2288,Saldo!$B$1:$C$9915,2,0),"CREAR EN SALDO"))</f>
        <v>RACOR RECTO 1/4 NPT-8MM OD</v>
      </c>
      <c r="F2288" s="10">
        <v>4</v>
      </c>
      <c r="G2288" s="29" t="s">
        <v>6705</v>
      </c>
      <c r="H2288" t="s">
        <v>6706</v>
      </c>
    </row>
    <row r="2289" spans="2:8">
      <c r="B2289" s="14">
        <v>45855</v>
      </c>
      <c r="C2289" s="3" t="s">
        <v>3950</v>
      </c>
      <c r="D2289" s="4" t="str">
        <f>IF(C2289="","",IFERROR(VLOOKUP(C2289,Saldo!$B$1:$C$9915,2,0),"CREAR EN SALDO"))</f>
        <v>RACOR CODO 1/8 NPT-6MM OD</v>
      </c>
      <c r="F2289" s="10">
        <v>1</v>
      </c>
      <c r="G2289" s="29" t="s">
        <v>6705</v>
      </c>
      <c r="H2289" t="s">
        <v>6706</v>
      </c>
    </row>
    <row r="2290" spans="2:8">
      <c r="B2290" s="14">
        <v>45855</v>
      </c>
      <c r="C2290" s="3" t="s">
        <v>3953</v>
      </c>
      <c r="D2290" s="4" t="str">
        <f>IF(C2290="","",IFERROR(VLOOKUP(C2290,Saldo!$B$1:$C$9915,2,0),"CREAR EN SALDO"))</f>
        <v>RACOR RECTO 1/4-8MM OD METALICO</v>
      </c>
      <c r="F2290" s="10">
        <v>1</v>
      </c>
      <c r="G2290" s="29" t="s">
        <v>6705</v>
      </c>
      <c r="H2290" t="s">
        <v>6706</v>
      </c>
    </row>
    <row r="2291" spans="2:8">
      <c r="B2291" s="14">
        <v>45855</v>
      </c>
      <c r="C2291" s="3" t="s">
        <v>4030</v>
      </c>
      <c r="D2291" s="4" t="str">
        <f>IF(C2291="","",IFERROR(VLOOKUP(C2291,Saldo!$B$1:$C$9915,2,0),"CREAR EN SALDO"))</f>
        <v>RACOR UNION EN T 12MM OD</v>
      </c>
      <c r="F2291" s="10">
        <v>1</v>
      </c>
      <c r="G2291" s="29" t="s">
        <v>6705</v>
      </c>
      <c r="H2291" t="s">
        <v>6706</v>
      </c>
    </row>
    <row r="2292" spans="2:8">
      <c r="B2292" s="14">
        <v>45855</v>
      </c>
      <c r="C2292" s="3" t="s">
        <v>4100</v>
      </c>
      <c r="D2292" s="4" t="str">
        <f>IF(C2292="","",IFERROR(VLOOKUP(C2292,Saldo!$B$1:$C$9915,2,0),"CREAR EN SALDO"))</f>
        <v>RACOR UNION RECTA 10 MM OD</v>
      </c>
      <c r="F2292" s="10">
        <v>1</v>
      </c>
      <c r="G2292" s="29" t="s">
        <v>6705</v>
      </c>
      <c r="H2292" t="s">
        <v>6706</v>
      </c>
    </row>
    <row r="2293" spans="2:8">
      <c r="B2293" s="14">
        <v>45855</v>
      </c>
      <c r="C2293" s="3" t="s">
        <v>4102</v>
      </c>
      <c r="D2293" s="4" t="str">
        <f>IF(C2293="","",IFERROR(VLOOKUP(C2293,Saldo!$B$1:$C$9915,2,0),"CREAR EN SALDO"))</f>
        <v>RACOR UNION “T” 10 MM OD</v>
      </c>
      <c r="F2293" s="10">
        <v>1</v>
      </c>
      <c r="G2293" s="29" t="s">
        <v>6705</v>
      </c>
      <c r="H2293" t="s">
        <v>6706</v>
      </c>
    </row>
    <row r="2294" spans="2:8">
      <c r="B2294" s="14">
        <v>45855</v>
      </c>
      <c r="C2294" s="3" t="s">
        <v>4109</v>
      </c>
      <c r="D2294" s="4" t="str">
        <f>IF(C2294="","",IFERROR(VLOOKUP(C2294,Saldo!$B$1:$C$9915,2,0),"CREAR EN SALDO"))</f>
        <v>RACOR UNION REDUCCION 8 A 6 MM OD</v>
      </c>
      <c r="F2294" s="10">
        <v>1</v>
      </c>
      <c r="G2294" s="29" t="s">
        <v>6705</v>
      </c>
      <c r="H2294" t="s">
        <v>6706</v>
      </c>
    </row>
    <row r="2295" spans="2:8">
      <c r="B2295" s="14">
        <v>45855</v>
      </c>
      <c r="C2295" s="3" t="s">
        <v>4115</v>
      </c>
      <c r="D2295" s="4" t="str">
        <f>IF(C2295="","",IFERROR(VLOOKUP(C2295,Saldo!$B$1:$C$9915,2,0),"CREAR EN SALDO"))</f>
        <v>RACOR UNION REDUCCION0 12 A 8 MM OD</v>
      </c>
      <c r="F2295" s="10">
        <v>1</v>
      </c>
      <c r="G2295" s="29" t="s">
        <v>6705</v>
      </c>
      <c r="H2295" t="s">
        <v>6706</v>
      </c>
    </row>
    <row r="2296" spans="2:8">
      <c r="B2296" s="14">
        <v>45855</v>
      </c>
      <c r="C2296" s="3" t="s">
        <v>4202</v>
      </c>
      <c r="D2296" s="4" t="str">
        <f>IF(C2296="","",IFERROR(VLOOKUP(C2296,Saldo!$B$1:$C$9915,2,0),"CREAR EN SALDO"))</f>
        <v>RACOR CODO 1/8X8MM NPT OD</v>
      </c>
      <c r="F2296" s="10">
        <v>1</v>
      </c>
      <c r="G2296" s="29" t="s">
        <v>6705</v>
      </c>
      <c r="H2296" t="s">
        <v>6706</v>
      </c>
    </row>
    <row r="2297" spans="2:8">
      <c r="B2297" s="14">
        <v>45855</v>
      </c>
      <c r="C2297" s="3" t="s">
        <v>4262</v>
      </c>
      <c r="D2297" s="4" t="str">
        <f>IF(C2297="","",IFERROR(VLOOKUP(C2297,Saldo!$B$1:$C$9915,2,0),"CREAR EN SALDO"))</f>
        <v>TORNILLO BCC 4X16MM</v>
      </c>
      <c r="F2297" s="10">
        <v>2</v>
      </c>
      <c r="G2297" s="29" t="s">
        <v>6705</v>
      </c>
      <c r="H2297" t="s">
        <v>6706</v>
      </c>
    </row>
    <row r="2298" spans="2:8">
      <c r="B2298" s="14">
        <v>45855</v>
      </c>
      <c r="C2298" s="3" t="s">
        <v>4303</v>
      </c>
      <c r="D2298" s="4" t="str">
        <f>IF(C2298="","",IFERROR(VLOOKUP(C2298,Saldo!$B$1:$C$9915,2,0),"CREAR EN SALDO"))</f>
        <v>TORNILLO BCC 8X10MM</v>
      </c>
      <c r="F2298" s="10">
        <v>14</v>
      </c>
      <c r="G2298" s="29" t="s">
        <v>6705</v>
      </c>
      <c r="H2298" t="s">
        <v>6706</v>
      </c>
    </row>
    <row r="2299" spans="2:8">
      <c r="B2299" s="14">
        <v>45855</v>
      </c>
      <c r="C2299" s="3" t="s">
        <v>4308</v>
      </c>
      <c r="D2299" s="4" t="str">
        <f>IF(C2299="","",IFERROR(VLOOKUP(C2299,Saldo!$B$1:$C$9915,2,0),"CREAR EN SALDO"))</f>
        <v>TORNILLO BCC 8X50MM</v>
      </c>
      <c r="F2299" s="10">
        <v>4</v>
      </c>
      <c r="G2299" s="29" t="s">
        <v>6705</v>
      </c>
      <c r="H2299" t="s">
        <v>6706</v>
      </c>
    </row>
    <row r="2300" spans="2:8">
      <c r="B2300" s="14">
        <v>45855</v>
      </c>
      <c r="C2300" s="3" t="s">
        <v>4329</v>
      </c>
      <c r="D2300" s="4" t="str">
        <f>IF(C2300="","",IFERROR(VLOOKUP(C2300,Saldo!$B$1:$C$9915,2,0),"CREAR EN SALDO"))</f>
        <v>TORNILLO BCC 10X80MM</v>
      </c>
      <c r="F2300" s="10">
        <v>2</v>
      </c>
      <c r="G2300" s="29" t="s">
        <v>6705</v>
      </c>
      <c r="H2300" t="s">
        <v>6706</v>
      </c>
    </row>
    <row r="2301" spans="2:8">
      <c r="B2301" s="14">
        <v>45855</v>
      </c>
      <c r="C2301" s="3" t="s">
        <v>5066</v>
      </c>
      <c r="D2301" s="4" t="str">
        <f>IF(C2301="","",IFERROR(VLOOKUP(C2301,Saldo!$B$1:$C$9915,2,0),"CREAR EN SALDO"))</f>
        <v>HOJA DE SEGUETA NICHOLSON 18D</v>
      </c>
      <c r="F2301" s="10">
        <v>1</v>
      </c>
      <c r="G2301" s="29" t="s">
        <v>6705</v>
      </c>
      <c r="H2301" t="s">
        <v>6706</v>
      </c>
    </row>
    <row r="2302" spans="2:8">
      <c r="B2302" s="14">
        <v>45855</v>
      </c>
      <c r="C2302" s="3" t="s">
        <v>5682</v>
      </c>
      <c r="D2302" s="4" t="str">
        <f>IF(C2302="","",IFERROR(VLOOKUP(C2302,Saldo!$B$1:$C$9915,2,0),"CREAR EN SALDO"))</f>
        <v>DISCO DE LIMPIEZA 180X50X20MM</v>
      </c>
      <c r="F2302" s="10">
        <v>2</v>
      </c>
      <c r="G2302" s="29" t="s">
        <v>6705</v>
      </c>
      <c r="H2302" t="s">
        <v>6706</v>
      </c>
    </row>
    <row r="2303" spans="2:8">
      <c r="B2303" s="14">
        <v>45856</v>
      </c>
      <c r="C2303" s="3" t="s">
        <v>3459</v>
      </c>
      <c r="D2303" s="4" t="str">
        <f>IF(C2303="","",IFERROR(VLOOKUP(C2303,Saldo!$B$1:$C$9915,2,0),"CREAR EN SALDO"))</f>
        <v>ABRAZADERA 129-152MM</v>
      </c>
      <c r="F2303" s="10">
        <v>2</v>
      </c>
      <c r="G2303" s="29" t="s">
        <v>6707</v>
      </c>
      <c r="H2303" t="s">
        <v>6704</v>
      </c>
    </row>
    <row r="2304" spans="2:8">
      <c r="B2304" s="14">
        <v>45856</v>
      </c>
      <c r="C2304" s="3" t="s">
        <v>3486</v>
      </c>
      <c r="D2304" s="4" t="str">
        <f>IF(C2304="","",IFERROR(VLOOKUP(C2304,Saldo!$B$1:$C$9915,2,0),"CREAR EN SALDO"))</f>
        <v>ABRAZADERA 108-114</v>
      </c>
      <c r="F2304" s="10">
        <v>5</v>
      </c>
      <c r="G2304" s="29" t="s">
        <v>6707</v>
      </c>
      <c r="H2304" t="s">
        <v>6704</v>
      </c>
    </row>
    <row r="2305" spans="2:8">
      <c r="B2305" s="14">
        <v>45856</v>
      </c>
      <c r="C2305" s="3" t="s">
        <v>4290</v>
      </c>
      <c r="D2305" s="4" t="str">
        <f>IF(C2305="","",IFERROR(VLOOKUP(C2305,Saldo!$B$1:$C$9915,2,0),"CREAR EN SALDO"))</f>
        <v>TORNILLO BCC 5X60MM</v>
      </c>
      <c r="F2305" s="10">
        <v>1</v>
      </c>
      <c r="G2305" s="29" t="s">
        <v>6707</v>
      </c>
      <c r="H2305" t="s">
        <v>6704</v>
      </c>
    </row>
    <row r="2306" spans="2:8">
      <c r="B2306" s="14">
        <v>45856</v>
      </c>
      <c r="C2306" s="3" t="s">
        <v>4297</v>
      </c>
      <c r="D2306" s="4" t="str">
        <f>IF(C2306="","",IFERROR(VLOOKUP(C2306,Saldo!$B$1:$C$9915,2,0),"CREAR EN SALDO"))</f>
        <v>TORNILLO BCC 6X80MM</v>
      </c>
      <c r="F2306" s="10">
        <v>1</v>
      </c>
      <c r="G2306" s="29" t="s">
        <v>6707</v>
      </c>
      <c r="H2306" t="s">
        <v>6704</v>
      </c>
    </row>
    <row r="2307" spans="2:8">
      <c r="B2307" s="14">
        <v>45856</v>
      </c>
      <c r="C2307" s="3" t="s">
        <v>4404</v>
      </c>
      <c r="D2307" s="4" t="str">
        <f>IF(C2307="","",IFERROR(VLOOKUP(C2307,Saldo!$B$1:$C$9915,2,0),"CREAR EN SALDO"))</f>
        <v>ARANDELA PLANA M5 DIN 125</v>
      </c>
      <c r="F2307" s="10">
        <v>2</v>
      </c>
      <c r="G2307" s="29" t="s">
        <v>6707</v>
      </c>
      <c r="H2307" t="s">
        <v>6704</v>
      </c>
    </row>
    <row r="2308" spans="2:8">
      <c r="B2308" s="14">
        <v>45856</v>
      </c>
      <c r="C2308" s="3" t="s">
        <v>4588</v>
      </c>
      <c r="D2308" s="4" t="str">
        <f>IF(C2308="","",IFERROR(VLOOKUP(C2308,Saldo!$B$1:$C$9915,2,0),"CREAR EN SALDO"))</f>
        <v>ARANDELA PLANA 6.4X40X1.5MM DIN 522</v>
      </c>
      <c r="F2308" s="10">
        <v>2</v>
      </c>
      <c r="G2308" s="29" t="s">
        <v>6707</v>
      </c>
      <c r="H2308" t="s">
        <v>6704</v>
      </c>
    </row>
    <row r="2309" spans="2:8">
      <c r="B2309" s="14">
        <v>45856</v>
      </c>
      <c r="C2309" s="3" t="s">
        <v>4757</v>
      </c>
      <c r="D2309" s="4" t="str">
        <f>IF(C2309="","",IFERROR(VLOOKUP(C2309,Saldo!$B$1:$C$9915,2,0),"CREAR EN SALDO"))</f>
        <v>RACOR CODO 1/2 NPT X10MM OD</v>
      </c>
      <c r="F2309" s="10">
        <v>1</v>
      </c>
      <c r="G2309" s="29" t="s">
        <v>6707</v>
      </c>
      <c r="H2309" t="s">
        <v>6704</v>
      </c>
    </row>
    <row r="2310" spans="2:8">
      <c r="B2310" s="14">
        <v>45856</v>
      </c>
      <c r="C2310" s="3" t="s">
        <v>4264</v>
      </c>
      <c r="D2310" s="4" t="str">
        <f>IF(C2310="","",IFERROR(VLOOKUP(C2310,Saldo!$B$1:$C$9915,2,0),"CREAR EN SALDO"))</f>
        <v>TORNILLO BCC 4X20MM</v>
      </c>
      <c r="F2310" s="10">
        <v>2</v>
      </c>
      <c r="G2310" s="29" t="s">
        <v>6708</v>
      </c>
    </row>
    <row r="2311" spans="2:8">
      <c r="B2311" s="14">
        <v>45856</v>
      </c>
      <c r="C2311" s="3" t="s">
        <v>5702</v>
      </c>
      <c r="D2311" s="4" t="str">
        <f>IF(C2311="","",IFERROR(VLOOKUP(C2311,Saldo!$B$1:$C$9915,2,0),"CREAR EN SALDO"))</f>
        <v>CILINDRO TIPO TWIN 20X25MM</v>
      </c>
      <c r="F2311" s="10">
        <v>1</v>
      </c>
      <c r="G2311" s="29" t="s">
        <v>6708</v>
      </c>
    </row>
    <row r="2312" spans="2:8">
      <c r="B2312" s="14">
        <v>45856</v>
      </c>
      <c r="C2312" s="3" t="s">
        <v>3476</v>
      </c>
      <c r="D2312" s="4" t="str">
        <f>IF(C2312="","",IFERROR(VLOOKUP(C2312,Saldo!$B$1:$C$9915,2,0),"CREAR EN SALDO"))</f>
        <v>RODAMIENTO B7206-C-T-P4S.UL</v>
      </c>
      <c r="F2312" s="10">
        <v>1</v>
      </c>
      <c r="G2312" s="29" t="s">
        <v>6709</v>
      </c>
    </row>
    <row r="2313" spans="2:8">
      <c r="B2313" s="14">
        <v>45856</v>
      </c>
      <c r="C2313" s="3" t="s">
        <v>6417</v>
      </c>
      <c r="D2313" s="4" t="str">
        <f>IF(C2313="","",IFERROR(VLOOKUP(C2313,Saldo!$B$1:$C$9915,2,0),"CREAR EN SALDO"))</f>
        <v>CREAR EN SALDO</v>
      </c>
      <c r="F2313" s="10">
        <v>2</v>
      </c>
      <c r="G2313" s="29" t="s">
        <v>6710</v>
      </c>
    </row>
    <row r="2314" spans="2:8">
      <c r="B2314" s="14">
        <v>45859</v>
      </c>
      <c r="C2314" s="3" t="s">
        <v>1171</v>
      </c>
      <c r="D2314" s="4" t="str">
        <f>IF(C2314="","",IFERROR(VLOOKUP(C2314,Saldo!$B$1:$C$9915,2,0),"CREAR EN SALDO"))</f>
        <v>750123360 GUARNICION O VINILO.ROVER</v>
      </c>
      <c r="F2314" s="10">
        <v>3</v>
      </c>
      <c r="G2314" s="29" t="s">
        <v>6711</v>
      </c>
    </row>
    <row r="2315" spans="2:8">
      <c r="B2315" s="14">
        <v>45859</v>
      </c>
      <c r="C2315" s="3" t="s">
        <v>2685</v>
      </c>
      <c r="D2315" s="4" t="str">
        <f>IF(C2315="","",IFERROR(VLOOKUP(C2315,Saldo!$B$1:$C$9915,2,0),"CREAR EN SALDO"))</f>
        <v>SEPARADOR L9010600300</v>
      </c>
      <c r="F2315" s="10">
        <v>8</v>
      </c>
      <c r="G2315" s="29" t="s">
        <v>6711</v>
      </c>
    </row>
    <row r="2316" spans="2:8">
      <c r="B2316" s="14">
        <v>45859</v>
      </c>
      <c r="C2316" s="3" t="s">
        <v>3166</v>
      </c>
      <c r="D2316" s="4" t="str">
        <f>IF(C2316="","",IFERROR(VLOOKUP(C2316,Saldo!$B$1:$C$9915,2,0),"CREAR EN SALDO"))</f>
        <v>PISTOLA PARA MANG CNX 1/4 /TCC30.40.40)</v>
      </c>
      <c r="F2316" s="10">
        <v>1</v>
      </c>
      <c r="G2316" s="29" t="s">
        <v>6711</v>
      </c>
    </row>
    <row r="2317" spans="2:8">
      <c r="B2317" s="14">
        <v>45859</v>
      </c>
      <c r="C2317" s="3" t="s">
        <v>3168</v>
      </c>
      <c r="D2317" s="4" t="str">
        <f>IF(C2317="","",IFERROR(VLOOKUP(C2317,Saldo!$B$1:$C$9915,2,0),"CREAR EN SALDO"))</f>
        <v>CINTA AISLANTE SUPER 33 SCOTCH MARCA 3M</v>
      </c>
      <c r="F2317" s="10">
        <v>1</v>
      </c>
      <c r="G2317" s="29" t="s">
        <v>6711</v>
      </c>
    </row>
    <row r="2318" spans="2:8">
      <c r="B2318" s="14">
        <v>45859</v>
      </c>
      <c r="C2318" s="3" t="s">
        <v>3838</v>
      </c>
      <c r="D2318" s="4" t="str">
        <f>IF(C2318="","",IFERROR(VLOOKUP(C2318,Saldo!$B$1:$C$9915,2,0),"CREAR EN SALDO"))</f>
        <v>AMARRA PLASTICA 20CM T8 BLANCA</v>
      </c>
      <c r="F2318" s="10">
        <v>12</v>
      </c>
      <c r="G2318" s="29" t="s">
        <v>6711</v>
      </c>
    </row>
    <row r="2319" spans="2:8">
      <c r="B2319" s="14">
        <v>45859</v>
      </c>
      <c r="C2319" s="3" t="s">
        <v>3846</v>
      </c>
      <c r="D2319" s="4" t="str">
        <f>IF(C2319="","",IFERROR(VLOOKUP(C2319,Saldo!$B$1:$C$9915,2,0),"CREAR EN SALDO"))</f>
        <v>AMARRA PLASTICA 82CM T32 BLANCA</v>
      </c>
      <c r="F2319" s="10">
        <v>12</v>
      </c>
      <c r="G2319" s="29" t="s">
        <v>6711</v>
      </c>
    </row>
    <row r="2320" spans="2:8">
      <c r="B2320" s="14">
        <v>45859</v>
      </c>
      <c r="C2320" s="3" t="s">
        <v>4111</v>
      </c>
      <c r="D2320" s="4" t="str">
        <f>IF(C2320="","",IFERROR(VLOOKUP(C2320,Saldo!$B$1:$C$9915,2,0),"CREAR EN SALDO"))</f>
        <v>RACOR UNION REDUCCION 10 A 8 MM OD</v>
      </c>
      <c r="F2320" s="10">
        <v>1</v>
      </c>
      <c r="G2320" s="29" t="s">
        <v>6711</v>
      </c>
    </row>
    <row r="2321" spans="2:7">
      <c r="B2321" s="14">
        <v>45859</v>
      </c>
      <c r="C2321" s="3" t="s">
        <v>4269</v>
      </c>
      <c r="D2321" s="4" t="str">
        <f>IF(C2321="","",IFERROR(VLOOKUP(C2321,Saldo!$B$1:$C$9915,2,0),"CREAR EN SALDO"))</f>
        <v>TORNILLO BCC 4X30MM</v>
      </c>
      <c r="F2321" s="10">
        <v>4</v>
      </c>
      <c r="G2321" s="29" t="s">
        <v>6711</v>
      </c>
    </row>
    <row r="2322" spans="2:7">
      <c r="B2322" s="14">
        <v>45859</v>
      </c>
      <c r="C2322" s="3" t="s">
        <v>6472</v>
      </c>
      <c r="D2322" s="4" t="str">
        <f>IF(C2322="","",IFERROR(VLOOKUP(C2322,Saldo!$B$1:$C$9915,2,0),"CREAR EN SALDO"))</f>
        <v>CREAR EN SALDO</v>
      </c>
      <c r="F2322" s="10">
        <v>4</v>
      </c>
      <c r="G2322" s="29" t="s">
        <v>6711</v>
      </c>
    </row>
    <row r="2323" spans="2:7">
      <c r="B2323" s="14">
        <v>45859</v>
      </c>
      <c r="C2323" s="3" t="s">
        <v>4437</v>
      </c>
      <c r="D2323" s="4" t="str">
        <f>IF(C2323="","",IFERROR(VLOOKUP(C2323,Saldo!$B$1:$C$9915,2,0),"CREAR EN SALDO"))</f>
        <v>VALVULA DE PASO 8 MM OD</v>
      </c>
      <c r="F2323" s="10">
        <v>1</v>
      </c>
      <c r="G2323" s="29" t="s">
        <v>6711</v>
      </c>
    </row>
    <row r="2324" spans="2:7">
      <c r="B2324" s="14">
        <v>45859</v>
      </c>
      <c r="C2324" s="3" t="s">
        <v>6524</v>
      </c>
      <c r="D2324" s="4" t="str">
        <f>IF(C2324="","",IFERROR(VLOOKUP(C2324,Saldo!$B$1:$C$9915,2,0),"CREAR EN SALDO"))</f>
        <v>CREAR EN SALDO</v>
      </c>
      <c r="F2324" s="10">
        <v>2</v>
      </c>
      <c r="G2324" s="29" t="s">
        <v>6711</v>
      </c>
    </row>
    <row r="2325" spans="2:7">
      <c r="B2325" s="14">
        <v>45859</v>
      </c>
      <c r="C2325" s="3" t="s">
        <v>4757</v>
      </c>
      <c r="D2325" s="4" t="str">
        <f>IF(C2325="","",IFERROR(VLOOKUP(C2325,Saldo!$B$1:$C$9915,2,0),"CREAR EN SALDO"))</f>
        <v>RACOR CODO 1/2 NPT X10MM OD</v>
      </c>
      <c r="F2325" s="10">
        <v>1</v>
      </c>
      <c r="G2325" s="29" t="s">
        <v>6711</v>
      </c>
    </row>
    <row r="2326" spans="2:7">
      <c r="B2326" s="14">
        <v>45859</v>
      </c>
      <c r="C2326" s="3" t="s">
        <v>4603</v>
      </c>
      <c r="D2326" s="4" t="str">
        <f>IF(C2326="","",IFERROR(VLOOKUP(C2326,Saldo!$B$1:$C$9915,2,0),"CREAR EN SALDO"))</f>
        <v>TORNILLO HEX 6X12MM</v>
      </c>
      <c r="F2326" s="10">
        <v>4</v>
      </c>
      <c r="G2326" s="29" t="s">
        <v>6712</v>
      </c>
    </row>
    <row r="2327" spans="2:7">
      <c r="B2327" s="14">
        <v>45859</v>
      </c>
      <c r="C2327" s="3" t="s">
        <v>4035</v>
      </c>
      <c r="D2327" s="4" t="str">
        <f>IF(C2327="","",IFERROR(VLOOKUP(C2327,Saldo!$B$1:$C$9915,2,0),"CREAR EN SALDO"))</f>
        <v>RACOR UNION RECTO ¼ -12MM OD</v>
      </c>
      <c r="F2327" s="10">
        <v>1</v>
      </c>
      <c r="G2327" s="29" t="s">
        <v>6713</v>
      </c>
    </row>
    <row r="2328" spans="2:7">
      <c r="B2328" s="14">
        <v>45859</v>
      </c>
      <c r="C2328" s="3" t="s">
        <v>5657</v>
      </c>
      <c r="D2328" s="4" t="str">
        <f>IF(C2328="","",IFERROR(VLOOKUP(C2328,Saldo!$B$1:$C$9915,2,0),"CREAR EN SALDO"))</f>
        <v>CONTROL FLUJO  1/8 X 8MM OD</v>
      </c>
      <c r="F2328" s="10">
        <v>1</v>
      </c>
      <c r="G2328" s="29" t="s">
        <v>6714</v>
      </c>
    </row>
    <row r="2329" spans="2:7">
      <c r="B2329" s="14">
        <v>45859</v>
      </c>
      <c r="C2329" s="3" t="s">
        <v>4109</v>
      </c>
      <c r="D2329" s="4" t="str">
        <f>IF(C2329="","",IFERROR(VLOOKUP(C2329,Saldo!$B$1:$C$9915,2,0),"CREAR EN SALDO"))</f>
        <v>RACOR UNION REDUCCION 8 A 6 MM OD</v>
      </c>
      <c r="F2329" s="10">
        <v>1</v>
      </c>
      <c r="G2329" s="29" t="s">
        <v>6714</v>
      </c>
    </row>
    <row r="2330" spans="2:7">
      <c r="B2330" s="14">
        <v>45859</v>
      </c>
      <c r="C2330" s="3" t="s">
        <v>3853</v>
      </c>
      <c r="D2330" s="4" t="str">
        <f>IF(C2330="","",IFERROR(VLOOKUP(C2330,Saldo!$B$1:$C$9915,2,0),"CREAR EN SALDO"))</f>
        <v>2918A0004 RODAMIENTO EJE 30MM UC 206</v>
      </c>
      <c r="F2330" s="10">
        <v>1</v>
      </c>
      <c r="G2330" s="29" t="s">
        <v>6715</v>
      </c>
    </row>
    <row r="2331" spans="2:7">
      <c r="B2331" s="14">
        <v>45859</v>
      </c>
      <c r="C2331" s="3" t="s">
        <v>5029</v>
      </c>
      <c r="D2331" s="4" t="str">
        <f>IF(C2331="","",IFERROR(VLOOKUP(C2331,Saldo!$B$1:$C$9915,2,0),"CREAR EN SALDO"))</f>
        <v>2918A0023 SOPORTE RODAMIENTO UC206</v>
      </c>
      <c r="F2331" s="10">
        <v>1</v>
      </c>
      <c r="G2331" s="29" t="s">
        <v>6715</v>
      </c>
    </row>
    <row r="2332" spans="2:7">
      <c r="B2332" s="14">
        <v>45859</v>
      </c>
      <c r="C2332" s="3" t="s">
        <v>3810</v>
      </c>
      <c r="D2332" s="4" t="str">
        <f>IF(C2332="","",IFERROR(VLOOKUP(C2332,Saldo!$B$1:$C$9915,2,0),"CREAR EN SALDO"))</f>
        <v>L9080117700-SOPORTE-SC</v>
      </c>
      <c r="F2332" s="10">
        <v>1</v>
      </c>
      <c r="G2332" s="29" t="s">
        <v>6715</v>
      </c>
    </row>
    <row r="2333" spans="2:7">
      <c r="B2333" s="14">
        <v>45859</v>
      </c>
      <c r="C2333" s="3" t="s">
        <v>3808</v>
      </c>
      <c r="D2333" s="4" t="str">
        <f>IF(C2333="","",IFERROR(VLOOKUP(C2333,Saldo!$B$1:$C$9915,2,0),"CREAR EN SALDO"))</f>
        <v>2926A005-RODAMIENTO NKX 40.INA-SC</v>
      </c>
      <c r="F2333" s="10">
        <v>1</v>
      </c>
      <c r="G2333" s="29" t="s">
        <v>6715</v>
      </c>
    </row>
    <row r="2334" spans="2:7">
      <c r="B2334" s="14">
        <v>45859</v>
      </c>
      <c r="C2334" s="3" t="s">
        <v>6482</v>
      </c>
      <c r="D2334" s="4" t="str">
        <f>IF(C2334="","",IFERROR(VLOOKUP(C2334,Saldo!$B$1:$C$9915,2,0),"CREAR EN SALDO"))</f>
        <v>CREAR EN SALDO</v>
      </c>
      <c r="F2334" s="10">
        <v>2</v>
      </c>
      <c r="G2334" s="29" t="s">
        <v>6716</v>
      </c>
    </row>
    <row r="2335" spans="2:7">
      <c r="B2335" s="14">
        <v>45860</v>
      </c>
      <c r="C2335" s="3" t="s">
        <v>3152</v>
      </c>
      <c r="D2335" s="4" t="str">
        <f>IF(C2335="","",IFERROR(VLOOKUP(C2335,Saldo!$B$1:$C$9915,2,0),"CREAR EN SALDO"))</f>
        <v>ENCODER (2211A0111)</v>
      </c>
      <c r="F2335" s="10">
        <v>2</v>
      </c>
      <c r="G2335" s="29" t="s">
        <v>6717</v>
      </c>
    </row>
    <row r="2336" spans="2:7">
      <c r="B2336" s="14">
        <v>45860</v>
      </c>
      <c r="C2336" s="3" t="s">
        <v>4209</v>
      </c>
      <c r="D2336" s="4" t="str">
        <f>IF(C2336="","",IFERROR(VLOOKUP(C2336,Saldo!$B$1:$C$9915,2,0),"CREAR EN SALDO"))</f>
        <v>CUBIERTA PLÁSTICA PARA CONECTOR DB9</v>
      </c>
      <c r="F2336" s="10">
        <v>1</v>
      </c>
      <c r="G2336" s="29" t="s">
        <v>6717</v>
      </c>
    </row>
    <row r="2337" spans="1:7">
      <c r="B2337" s="14">
        <v>45860</v>
      </c>
      <c r="C2337" s="3" t="s">
        <v>4499</v>
      </c>
      <c r="D2337" s="4" t="str">
        <f>IF(C2337="","",IFERROR(VLOOKUP(C2337,Saldo!$B$1:$C$9915,2,0),"CREAR EN SALDO"))</f>
        <v>CCDJ100024 ELECTROVALVULA</v>
      </c>
      <c r="F2337" s="10">
        <v>1</v>
      </c>
      <c r="G2337" s="29" t="s">
        <v>6718</v>
      </c>
    </row>
    <row r="2338" spans="1:7">
      <c r="B2338" s="14">
        <v>45860</v>
      </c>
      <c r="C2338" s="3" t="s">
        <v>3152</v>
      </c>
      <c r="D2338" s="4" t="str">
        <f>IF(C2338="","",IFERROR(VLOOKUP(C2338,Saldo!$B$1:$C$9915,2,0),"CREAR EN SALDO"))</f>
        <v>ENCODER (2211A0111)</v>
      </c>
      <c r="F2338" s="10">
        <v>1</v>
      </c>
      <c r="G2338" s="29" t="s">
        <v>6719</v>
      </c>
    </row>
    <row r="2339" spans="1:7">
      <c r="A2339" s="5">
        <v>45860</v>
      </c>
      <c r="C2339" s="3" t="s">
        <v>3841</v>
      </c>
      <c r="D2339" s="4" t="str">
        <f>IF(C2339="","",IFERROR(VLOOKUP(C2339,Saldo!$B$1:$C$9915,2,0),"CREAR EN SALDO"))</f>
        <v>AMARRA PLASTICA 25CM T10 BLANCA</v>
      </c>
      <c r="E2339" s="9">
        <v>200</v>
      </c>
      <c r="G2339" s="29" t="s">
        <v>6720</v>
      </c>
    </row>
    <row r="2340" spans="1:7">
      <c r="A2340" s="5">
        <v>45860</v>
      </c>
      <c r="C2340" s="3" t="s">
        <v>5856</v>
      </c>
      <c r="D2340" s="4" t="str">
        <f>IF(C2340="","",IFERROR(VLOOKUP(C2340,Saldo!$B$1:$C$9915,2,0),"CREAR EN SALDO"))</f>
        <v>CILINDRO INOX ISO 6432 25X50</v>
      </c>
      <c r="E2340" s="9">
        <v>2</v>
      </c>
      <c r="G2340" s="29" t="s">
        <v>6721</v>
      </c>
    </row>
    <row r="2341" spans="1:7">
      <c r="B2341" s="14">
        <v>45860</v>
      </c>
      <c r="C2341" s="3" t="s">
        <v>5171</v>
      </c>
      <c r="D2341" s="4" t="str">
        <f>IF(C2341="","",IFERROR(VLOOKUP(C2341,Saldo!$B$1:$C$9915,2,0),"CREAR EN SALDO"))</f>
        <v>L9091401700 PLACA.SELCO</v>
      </c>
      <c r="F2341" s="10">
        <v>16</v>
      </c>
      <c r="G2341" s="29" t="s">
        <v>6722</v>
      </c>
    </row>
    <row r="2342" spans="1:7">
      <c r="A2342" s="5">
        <v>45860</v>
      </c>
      <c r="C2342" s="3" t="s">
        <v>3838</v>
      </c>
      <c r="D2342" s="4" t="str">
        <f>IF(C2342="","",IFERROR(VLOOKUP(C2342,Saldo!$B$1:$C$9915,2,0),"CREAR EN SALDO"))</f>
        <v>AMARRA PLASTICA 20CM T8 BLANCA</v>
      </c>
      <c r="E2342" s="9">
        <v>200</v>
      </c>
      <c r="G2342" s="29" t="s">
        <v>6723</v>
      </c>
    </row>
    <row r="2343" spans="1:7">
      <c r="A2343" s="5">
        <v>45860</v>
      </c>
      <c r="C2343" s="3" t="s">
        <v>3843</v>
      </c>
      <c r="D2343" s="4" t="str">
        <f>IF(C2343="","",IFERROR(VLOOKUP(C2343,Saldo!$B$1:$C$9915,2,0),"CREAR EN SALDO"))</f>
        <v>AMARRA PLASTICA 30CM T12 BLANCA</v>
      </c>
      <c r="E2343" s="9">
        <v>200</v>
      </c>
      <c r="G2343" s="29" t="s">
        <v>6723</v>
      </c>
    </row>
    <row r="2344" spans="1:7">
      <c r="A2344" s="5">
        <v>45860</v>
      </c>
      <c r="C2344" s="3" t="s">
        <v>3817</v>
      </c>
      <c r="D2344" s="4" t="str">
        <f>IF(C2344="","",IFERROR(VLOOKUP(C2344,Saldo!$B$1:$C$9915,2,0),"CREAR EN SALDO"))</f>
        <v>LUBRICANTE AEROSOL WD-40-11 OZ</v>
      </c>
      <c r="E2344" s="9">
        <v>9</v>
      </c>
      <c r="G2344" s="29" t="s">
        <v>6723</v>
      </c>
    </row>
    <row r="2345" spans="1:7">
      <c r="B2345" s="14">
        <v>45861</v>
      </c>
      <c r="C2345" s="3" t="s">
        <v>183</v>
      </c>
      <c r="D2345" s="4" t="str">
        <f>IF(C2345="","",IFERROR(VLOOKUP(C2345,Saldo!$B$1:$C$9915,2,0),"CREAR EN SALDO"))</f>
        <v>2906A0024 ANILLO IR 35X40X2.INA-SC</v>
      </c>
      <c r="F2345" s="10">
        <v>1</v>
      </c>
      <c r="G2345" s="29" t="s">
        <v>6724</v>
      </c>
    </row>
    <row r="2346" spans="1:7">
      <c r="B2346" s="14">
        <v>45861</v>
      </c>
      <c r="C2346" s="3" t="s">
        <v>1171</v>
      </c>
      <c r="D2346" s="4" t="str">
        <f>IF(C2346="","",IFERROR(VLOOKUP(C2346,Saldo!$B$1:$C$9915,2,0),"CREAR EN SALDO"))</f>
        <v>750123360 GUARNICION O VINILO.ROVER</v>
      </c>
      <c r="F2346" s="10">
        <v>5</v>
      </c>
      <c r="G2346" s="29" t="s">
        <v>6724</v>
      </c>
    </row>
    <row r="2347" spans="1:7">
      <c r="B2347" s="14">
        <v>45861</v>
      </c>
      <c r="C2347" s="3" t="s">
        <v>5690</v>
      </c>
      <c r="D2347" s="4" t="str">
        <f>IF(C2347="","",IFERROR(VLOOKUP(C2347,Saldo!$B$1:$C$9915,2,0),"CREAR EN SALDO"))</f>
        <v>081561300 USILLO DE BOLAS EJE Z</v>
      </c>
      <c r="F2347" s="10">
        <v>1</v>
      </c>
      <c r="G2347" s="29" t="s">
        <v>6724</v>
      </c>
    </row>
    <row r="2348" spans="1:7">
      <c r="B2348" s="14">
        <v>45861</v>
      </c>
      <c r="C2348" s="3" t="s">
        <v>5657</v>
      </c>
      <c r="D2348" s="4" t="str">
        <f>IF(C2348="","",IFERROR(VLOOKUP(C2348,Saldo!$B$1:$C$9915,2,0),"CREAR EN SALDO"))</f>
        <v>CONTROL FLUJO  1/8 X 8MM OD</v>
      </c>
      <c r="F2348" s="10">
        <v>1</v>
      </c>
      <c r="G2348" s="29" t="s">
        <v>6724</v>
      </c>
    </row>
    <row r="2349" spans="1:7">
      <c r="B2349" s="14">
        <v>45861</v>
      </c>
      <c r="C2349" s="3" t="s">
        <v>3195</v>
      </c>
      <c r="D2349" s="4" t="str">
        <f>IF(C2349="","",IFERROR(VLOOKUP(C2349,Saldo!$B$1:$C$9915,2,0),"CREAR EN SALDO"))</f>
        <v>DISCO CORTE PULIDORA 4.1/2 x 1 MM x 7/8</v>
      </c>
      <c r="F2349" s="10">
        <v>1</v>
      </c>
      <c r="G2349" s="29" t="s">
        <v>6724</v>
      </c>
    </row>
    <row r="2350" spans="1:7">
      <c r="B2350" s="14">
        <v>45861</v>
      </c>
      <c r="C2350" s="3" t="s">
        <v>3264</v>
      </c>
      <c r="D2350" s="4" t="str">
        <f>IF(C2350="","",IFERROR(VLOOKUP(C2350,Saldo!$B$1:$C$9915,2,0),"CREAR EN SALDO"))</f>
        <v>ARANDELA PLANA M10X20X2 DIN 125</v>
      </c>
      <c r="F2350" s="10">
        <v>50</v>
      </c>
      <c r="G2350" s="29" t="s">
        <v>6724</v>
      </c>
    </row>
    <row r="2351" spans="1:7">
      <c r="B2351" s="14">
        <v>45861</v>
      </c>
      <c r="C2351" s="3" t="s">
        <v>4109</v>
      </c>
      <c r="D2351" s="4" t="str">
        <f>IF(C2351="","",IFERROR(VLOOKUP(C2351,Saldo!$B$1:$C$9915,2,0),"CREAR EN SALDO"))</f>
        <v>RACOR UNION REDUCCION 8 A 6 MM OD</v>
      </c>
      <c r="F2351" s="10">
        <v>1</v>
      </c>
      <c r="G2351" s="29" t="s">
        <v>6724</v>
      </c>
    </row>
    <row r="2352" spans="1:7">
      <c r="B2352" s="14">
        <v>45861</v>
      </c>
      <c r="C2352" s="3" t="s">
        <v>4327</v>
      </c>
      <c r="D2352" s="4" t="str">
        <f>IF(C2352="","",IFERROR(VLOOKUP(C2352,Saldo!$B$1:$C$9915,2,0),"CREAR EN SALDO"))</f>
        <v>TORNILLO BCC 10X45MM</v>
      </c>
      <c r="F2352" s="10">
        <v>1</v>
      </c>
      <c r="G2352" s="29" t="s">
        <v>6724</v>
      </c>
    </row>
    <row r="2353" spans="2:7">
      <c r="B2353" s="14">
        <v>45861</v>
      </c>
      <c r="C2353" s="3" t="s">
        <v>5599</v>
      </c>
      <c r="D2353" s="4" t="str">
        <f>IF(C2353="","",IFERROR(VLOOKUP(C2353,Saldo!$B$1:$C$9915,2,0),"CREAR EN SALDO"))</f>
        <v>LUBRICANTE PENETRANTE ROST OFF</v>
      </c>
      <c r="F2353" s="10">
        <v>1</v>
      </c>
      <c r="G2353" s="29" t="s">
        <v>6724</v>
      </c>
    </row>
    <row r="2354" spans="2:7">
      <c r="B2354" s="14">
        <v>45861</v>
      </c>
      <c r="C2354" s="3" t="s">
        <v>4560</v>
      </c>
      <c r="D2354" s="4" t="str">
        <f>IF(C2354="","",IFERROR(VLOOKUP(C2354,Saldo!$B$1:$C$9915,2,0),"CREAR EN SALDO"))</f>
        <v>CHAVETA 1/8X1-3/4PULG</v>
      </c>
      <c r="F2354" s="10">
        <v>2</v>
      </c>
      <c r="G2354" s="29" t="s">
        <v>6724</v>
      </c>
    </row>
    <row r="2355" spans="2:7">
      <c r="B2355" s="14">
        <v>45861</v>
      </c>
      <c r="C2355" s="3" t="s">
        <v>6430</v>
      </c>
      <c r="D2355" s="4" t="str">
        <f>IF(C2355="","",IFERROR(VLOOKUP(C2355,Saldo!$B$1:$C$9915,2,0),"CREAR EN SALDO"))</f>
        <v>CREAR EN SALDO</v>
      </c>
      <c r="F2355" s="10">
        <v>2</v>
      </c>
      <c r="G2355" s="29" t="s">
        <v>6724</v>
      </c>
    </row>
    <row r="2356" spans="2:7">
      <c r="B2356" s="14">
        <v>45861</v>
      </c>
      <c r="C2356" s="3" t="s">
        <v>4621</v>
      </c>
      <c r="D2356" s="4" t="str">
        <f>IF(C2356="","",IFERROR(VLOOKUP(C2356,Saldo!$B$1:$C$9915,2,0),"CREAR EN SALDO"))</f>
        <v>PUNTAS PHILLI #2 1/4*2</v>
      </c>
      <c r="F2356" s="10">
        <v>1</v>
      </c>
      <c r="G2356" s="29" t="s">
        <v>6724</v>
      </c>
    </row>
    <row r="2357" spans="2:7">
      <c r="B2357" s="14">
        <v>45861</v>
      </c>
      <c r="C2357" s="3" t="s">
        <v>4790</v>
      </c>
      <c r="D2357" s="4" t="str">
        <f>IF(C2357="","",IFERROR(VLOOKUP(C2357,Saldo!$B$1:$C$9915,2,0),"CREAR EN SALDO"))</f>
        <v>ESPUMA POLIURETANO CON CANULA 500 ML</v>
      </c>
      <c r="F2357" s="10">
        <v>1</v>
      </c>
      <c r="G2357" s="29" t="s">
        <v>6724</v>
      </c>
    </row>
    <row r="2358" spans="2:7">
      <c r="B2358" s="14">
        <v>45861</v>
      </c>
      <c r="C2358" s="3" t="s">
        <v>1171</v>
      </c>
      <c r="D2358" s="4" t="str">
        <f>IF(C2358="","",IFERROR(VLOOKUP(C2358,Saldo!$B$1:$C$9915,2,0),"CREAR EN SALDO"))</f>
        <v>750123360 GUARNICION O VINILO.ROVER</v>
      </c>
      <c r="F2358" s="10">
        <v>2</v>
      </c>
      <c r="G2358" s="29" t="s">
        <v>6725</v>
      </c>
    </row>
    <row r="2359" spans="2:7">
      <c r="B2359" s="14">
        <v>45861</v>
      </c>
      <c r="C2359" s="3" t="s">
        <v>4846</v>
      </c>
      <c r="D2359" s="4" t="str">
        <f>IF(C2359="","",IFERROR(VLOOKUP(C2359,Saldo!$B$1:$C$9915,2,0),"CREAR EN SALDO"))</f>
        <v>ANILLO SEEGER EXTERIOR A-10</v>
      </c>
      <c r="F2359" s="10">
        <v>1</v>
      </c>
      <c r="G2359" s="29" t="s">
        <v>6726</v>
      </c>
    </row>
    <row r="2360" spans="2:7">
      <c r="B2360" s="14">
        <v>45861</v>
      </c>
      <c r="C2360" s="3" t="s">
        <v>5790</v>
      </c>
      <c r="D2360" s="4" t="str">
        <f>IF(C2360="","",IFERROR(VLOOKUP(C2360,Saldo!$B$1:$C$9915,2,0),"CREAR EN SALDO"))</f>
        <v>BISAGRA (N0924N0013)</v>
      </c>
      <c r="F2360" s="10">
        <v>1</v>
      </c>
      <c r="G2360" s="29" t="s">
        <v>6726</v>
      </c>
    </row>
    <row r="2361" spans="2:7">
      <c r="B2361" s="14">
        <v>45861</v>
      </c>
      <c r="C2361" s="3" t="s">
        <v>3053</v>
      </c>
      <c r="D2361" s="4" t="str">
        <f>IF(C2361="","",IFERROR(VLOOKUP(C2361,Saldo!$B$1:$C$9915,2,0),"CREAR EN SALDO"))</f>
        <v>2910A0237 -CASQUILLO</v>
      </c>
      <c r="F2361" s="10">
        <v>2</v>
      </c>
      <c r="G2361" s="29" t="s">
        <v>6726</v>
      </c>
    </row>
    <row r="2362" spans="2:7">
      <c r="B2362" s="14">
        <v>45861</v>
      </c>
      <c r="C2362" s="3" t="s">
        <v>5796</v>
      </c>
      <c r="D2362" s="4" t="str">
        <f>IF(C2362="","",IFERROR(VLOOKUP(C2362,Saldo!$B$1:$C$9915,2,0),"CREAR EN SALDO"))</f>
        <v>ESPIGA N0820N0346</v>
      </c>
      <c r="F2362" s="10">
        <v>2</v>
      </c>
      <c r="G2362" s="29" t="s">
        <v>6726</v>
      </c>
    </row>
    <row r="2363" spans="2:7">
      <c r="B2363" s="14">
        <v>45861</v>
      </c>
      <c r="C2363" s="3" t="s">
        <v>3937</v>
      </c>
      <c r="D2363" s="4" t="str">
        <f>IF(C2363="","",IFERROR(VLOOKUP(C2363,Saldo!$B$1:$C$9915,2,0),"CREAR EN SALDO"))</f>
        <v>RACOR UNION RECTO 8MM OD</v>
      </c>
      <c r="F2363" s="10">
        <v>1</v>
      </c>
      <c r="G2363" s="29" t="s">
        <v>6727</v>
      </c>
    </row>
    <row r="2364" spans="2:7">
      <c r="B2364" s="14">
        <v>45861</v>
      </c>
      <c r="C2364" s="3" t="s">
        <v>802</v>
      </c>
      <c r="D2364" s="4" t="str">
        <f>IF(C2364="","",IFERROR(VLOOKUP(C2364,Saldo!$B$1:$C$9915,2,0),"CREAR EN SALDO"))</f>
        <v>CORREA DENTADA (2701A0282)</v>
      </c>
      <c r="F2364" s="10">
        <v>1</v>
      </c>
      <c r="G2364" s="29" t="s">
        <v>6728</v>
      </c>
    </row>
    <row r="2365" spans="2:7">
      <c r="B2365" s="14">
        <v>45861</v>
      </c>
      <c r="C2365" s="3" t="s">
        <v>3610</v>
      </c>
      <c r="D2365" s="4" t="str">
        <f>IF(C2365="","",IFERROR(VLOOKUP(C2365,Saldo!$B$1:$C$9915,2,0),"CREAR EN SALDO"))</f>
        <v>2164A0320 SENS.MAGNETICO M8 SNAP 2 POLI2</v>
      </c>
      <c r="F2365" s="10">
        <v>1</v>
      </c>
      <c r="G2365" s="29" t="s">
        <v>6729</v>
      </c>
    </row>
    <row r="2366" spans="2:7">
      <c r="B2366" s="14">
        <v>45861</v>
      </c>
      <c r="C2366" s="3" t="s">
        <v>3663</v>
      </c>
      <c r="D2366" s="4" t="str">
        <f>IF(C2366="","",IFERROR(VLOOKUP(C2366,Saldo!$B$1:$C$9915,2,0),"CREAR EN SALDO"))</f>
        <v>216405300 ABRAZADERA PARA SENSOR</v>
      </c>
      <c r="F2366" s="10">
        <v>1</v>
      </c>
      <c r="G2366" s="29" t="s">
        <v>6729</v>
      </c>
    </row>
    <row r="2367" spans="2:7">
      <c r="B2367" s="14">
        <v>45862</v>
      </c>
      <c r="C2367" s="3" t="s">
        <v>3794</v>
      </c>
      <c r="D2367" s="4" t="str">
        <f>IF(C2367="","",IFERROR(VLOOKUP(C2367,Saldo!$B$1:$C$9915,2,0),"CREAR EN SALDO"))</f>
        <v>RACOR UNION CODO 4MM OD</v>
      </c>
      <c r="F2367" s="10">
        <v>1</v>
      </c>
      <c r="G2367" s="29" t="s">
        <v>6730</v>
      </c>
    </row>
    <row r="2368" spans="2:7">
      <c r="B2368" s="14">
        <v>45862</v>
      </c>
      <c r="C2368" s="3" t="s">
        <v>4623</v>
      </c>
      <c r="D2368" s="4" t="str">
        <f>IF(C2368="","",IFERROR(VLOOKUP(C2368,Saldo!$B$1:$C$9915,2,0),"CREAR EN SALDO"))</f>
        <v>ESPEJO SENSOR FOT 1CD00122AC /MS-2</v>
      </c>
      <c r="F2368" s="10">
        <v>1</v>
      </c>
      <c r="G2368" s="29" t="s">
        <v>6731</v>
      </c>
    </row>
    <row r="2369" spans="1:7">
      <c r="B2369" s="14">
        <v>45862</v>
      </c>
      <c r="C2369" s="3" t="s">
        <v>3843</v>
      </c>
      <c r="D2369" s="4" t="str">
        <f>IF(C2369="","",IFERROR(VLOOKUP(C2369,Saldo!$B$1:$C$9915,2,0),"CREAR EN SALDO"))</f>
        <v>AMARRA PLASTICA 30CM T12 BLANCA</v>
      </c>
      <c r="F2369" s="10">
        <v>6</v>
      </c>
      <c r="G2369" s="29" t="s">
        <v>6732</v>
      </c>
    </row>
    <row r="2370" spans="1:7">
      <c r="B2370" s="14">
        <v>45862</v>
      </c>
      <c r="C2370" s="3" t="s">
        <v>3152</v>
      </c>
      <c r="D2370" s="4" t="str">
        <f>IF(C2370="","",IFERROR(VLOOKUP(C2370,Saldo!$B$1:$C$9915,2,0),"CREAR EN SALDO"))</f>
        <v>ENCODER (2211A0111)</v>
      </c>
      <c r="F2370" s="10">
        <v>1</v>
      </c>
      <c r="G2370" s="29" t="s">
        <v>6732</v>
      </c>
    </row>
    <row r="2371" spans="1:7">
      <c r="A2371" s="14">
        <v>45862</v>
      </c>
      <c r="C2371" s="3" t="s">
        <v>5580</v>
      </c>
      <c r="D2371" s="4" t="str">
        <f>IF(C2371="","",IFERROR(VLOOKUP(C2371,Saldo!$B$1:$C$9915,2,0),"CREAR EN SALDO"))</f>
        <v>PISTOLA MANUAL 120V DG400</v>
      </c>
      <c r="E2371" s="9">
        <v>1</v>
      </c>
      <c r="G2371" s="29" t="s">
        <v>6733</v>
      </c>
    </row>
    <row r="2372" spans="1:7">
      <c r="A2372" s="14">
        <v>45862</v>
      </c>
      <c r="C2372" s="3" t="s">
        <v>1607</v>
      </c>
      <c r="D2372" s="4" t="str">
        <f>IF(C2372="","",IFERROR(VLOOKUP(C2372,Saldo!$B$1:$C$9915,2,0),"CREAR EN SALDO"))</f>
        <v>MANGUERA 8 PIES CONEXION A 120 VOLTIOS</v>
      </c>
      <c r="E2372" s="9">
        <v>1</v>
      </c>
      <c r="G2372" s="29" t="s">
        <v>6733</v>
      </c>
    </row>
    <row r="2373" spans="1:7">
      <c r="B2373" s="14">
        <v>45863</v>
      </c>
      <c r="C2373" s="3" t="s">
        <v>2781</v>
      </c>
      <c r="D2373" s="4" t="str">
        <f>IF(C2373="","",IFERROR(VLOOKUP(C2373,Saldo!$B$1:$C$9915,2,0),"CREAR EN SALDO"))</f>
        <v>TAPA TOMA DOBLE</v>
      </c>
      <c r="F2373" s="10">
        <v>1</v>
      </c>
      <c r="G2373" s="29" t="s">
        <v>6734</v>
      </c>
    </row>
    <row r="2374" spans="1:7">
      <c r="B2374" s="14">
        <v>45863</v>
      </c>
      <c r="C2374" s="3" t="s">
        <v>3461</v>
      </c>
      <c r="D2374" s="4" t="str">
        <f>IF(C2374="","",IFERROR(VLOOKUP(C2374,Saldo!$B$1:$C$9915,2,0),"CREAR EN SALDO"))</f>
        <v>MULTITOMA DE 6</v>
      </c>
      <c r="F2374" s="10">
        <v>1</v>
      </c>
      <c r="G2374" s="29" t="s">
        <v>6734</v>
      </c>
    </row>
    <row r="2375" spans="1:7">
      <c r="B2375" s="14">
        <v>45863</v>
      </c>
      <c r="C2375" s="3" t="s">
        <v>3841</v>
      </c>
      <c r="D2375" s="4" t="str">
        <f>IF(C2375="","",IFERROR(VLOOKUP(C2375,Saldo!$B$1:$C$9915,2,0),"CREAR EN SALDO"))</f>
        <v>AMARRA PLASTICA 25CM T10 BLANCA</v>
      </c>
      <c r="F2375" s="10">
        <v>15</v>
      </c>
      <c r="G2375" s="29" t="s">
        <v>6734</v>
      </c>
    </row>
    <row r="2376" spans="1:7">
      <c r="B2376" s="14">
        <v>45863</v>
      </c>
      <c r="C2376" s="3" t="s">
        <v>3843</v>
      </c>
      <c r="D2376" s="4" t="str">
        <f>IF(C2376="","",IFERROR(VLOOKUP(C2376,Saldo!$B$1:$C$9915,2,0),"CREAR EN SALDO"))</f>
        <v>AMARRA PLASTICA 30CM T12 BLANCA</v>
      </c>
      <c r="F2376" s="10">
        <v>8</v>
      </c>
      <c r="G2376" s="29" t="s">
        <v>6734</v>
      </c>
    </row>
    <row r="2377" spans="1:7">
      <c r="B2377" s="14">
        <v>45863</v>
      </c>
      <c r="C2377" s="3" t="s">
        <v>4240</v>
      </c>
      <c r="D2377" s="4" t="str">
        <f>IF(C2377="","",IFERROR(VLOOKUP(C2377,Saldo!$B$1:$C$9915,2,0),"CREAR EN SALDO"))</f>
        <v>TUBO LED18W/T8 6500K VIDRIO SYLVANIA</v>
      </c>
      <c r="F2377" s="10">
        <v>9</v>
      </c>
      <c r="G2377" s="29" t="s">
        <v>6734</v>
      </c>
    </row>
    <row r="2378" spans="1:7">
      <c r="B2378" s="14">
        <v>45863</v>
      </c>
      <c r="C2378" s="3" t="s">
        <v>4246</v>
      </c>
      <c r="D2378" s="4" t="str">
        <f>IF(C2378="","",IFERROR(VLOOKUP(C2378,Saldo!$B$1:$C$9915,2,0),"CREAR EN SALDO"))</f>
        <v>SOCKET FLU JGO P/TUBO LED S/PREPUENTEAR</v>
      </c>
      <c r="F2378" s="10">
        <v>2</v>
      </c>
      <c r="G2378" s="29" t="s">
        <v>6734</v>
      </c>
    </row>
    <row r="2379" spans="1:7">
      <c r="B2379" s="14">
        <v>45863</v>
      </c>
      <c r="C2379" s="3" t="s">
        <v>4878</v>
      </c>
      <c r="D2379" s="4" t="str">
        <f>IF(C2379="","",IFERROR(VLOOKUP(C2379,Saldo!$B$1:$C$9915,2,0),"CREAR EN SALDO"))</f>
        <v>AEROSOL GRIS</v>
      </c>
      <c r="F2379" s="10">
        <v>1</v>
      </c>
      <c r="G2379" s="29" t="s">
        <v>6734</v>
      </c>
    </row>
    <row r="2380" spans="1:7">
      <c r="B2380" s="14">
        <v>45863</v>
      </c>
      <c r="C2380" s="3" t="s">
        <v>5309</v>
      </c>
      <c r="D2380" s="4" t="str">
        <f>IF(C2380="","",IFERROR(VLOOKUP(C2380,Saldo!$B$1:$C$9915,2,0),"CREAR EN SALDO"))</f>
        <v>TOMA 5320-W DOBLE P/T 15A BLANCO</v>
      </c>
      <c r="F2380" s="10">
        <v>1</v>
      </c>
      <c r="G2380" s="29" t="s">
        <v>6734</v>
      </c>
    </row>
    <row r="2381" spans="1:7">
      <c r="A2381" s="5">
        <v>45863</v>
      </c>
      <c r="B2381" s="14"/>
      <c r="C2381" s="3" t="s">
        <v>3817</v>
      </c>
      <c r="D2381" s="4" t="str">
        <f>IF(C2381="","",IFERROR(VLOOKUP(C2381,Saldo!$B$1:$C$9915,2,0),"CREAR EN SALDO"))</f>
        <v>LUBRICANTE AEROSOL WD-40-11 OZ</v>
      </c>
      <c r="E2381" s="9">
        <v>1</v>
      </c>
      <c r="G2381" s="29" t="s">
        <v>6735</v>
      </c>
    </row>
    <row r="2382" spans="1:7">
      <c r="B2382" s="14">
        <v>45863</v>
      </c>
      <c r="C2382" s="3" t="s">
        <v>3116</v>
      </c>
      <c r="D2382" s="4" t="str">
        <f>IF(C2382="","",IFERROR(VLOOKUP(C2382,Saldo!$B$1:$C$9915,2,0),"CREAR EN SALDO"))</f>
        <v>243000200 FUELLE PARA TORNILLO EJE Z</v>
      </c>
      <c r="F2382" s="10">
        <v>1</v>
      </c>
      <c r="G2382" s="29" t="s">
        <v>6736</v>
      </c>
    </row>
    <row r="2383" spans="1:7">
      <c r="B2383" s="14">
        <v>45863</v>
      </c>
      <c r="C2383" s="3" t="s">
        <v>3902</v>
      </c>
      <c r="D2383" s="4" t="str">
        <f>IF(C2383="","",IFERROR(VLOOKUP(C2383,Saldo!$B$1:$C$9915,2,0),"CREAR EN SALDO"))</f>
        <v>RODAMIENTO 6204-2Z-C3</v>
      </c>
      <c r="F2383" s="10">
        <v>2</v>
      </c>
      <c r="G2383" s="29" t="s">
        <v>6736</v>
      </c>
    </row>
    <row r="2384" spans="1:7">
      <c r="B2384" s="14">
        <v>45863</v>
      </c>
      <c r="C2384" s="3" t="s">
        <v>5603</v>
      </c>
      <c r="D2384" s="4" t="str">
        <f>IF(C2384="","",IFERROR(VLOOKUP(C2384,Saldo!$B$1:$C$9915,2,0),"CREAR EN SALDO"))</f>
        <v>ARANDELA PLANA M8 DIN 125</v>
      </c>
      <c r="F2384" s="10">
        <v>3</v>
      </c>
      <c r="G2384" s="29" t="s">
        <v>6736</v>
      </c>
    </row>
    <row r="2385" spans="1:7">
      <c r="B2385" s="14">
        <v>45863</v>
      </c>
      <c r="C2385" s="3" t="s">
        <v>6417</v>
      </c>
      <c r="D2385" s="4" t="str">
        <f>IF(C2385="","",IFERROR(VLOOKUP(C2385,Saldo!$B$1:$C$9915,2,0),"CREAR EN SALDO"))</f>
        <v>CREAR EN SALDO</v>
      </c>
      <c r="F2385" s="10">
        <v>1</v>
      </c>
      <c r="G2385" s="29" t="s">
        <v>6736</v>
      </c>
    </row>
    <row r="2386" spans="1:7">
      <c r="A2386" s="5">
        <v>45866</v>
      </c>
      <c r="B2386" s="14"/>
      <c r="C2386" s="3" t="s">
        <v>5860</v>
      </c>
      <c r="D2386" s="4" t="str">
        <f>IF(C2386="","",IFERROR(VLOOKUP(C2386,Saldo!$B$1:$C$9915,2,0),"CREAR EN SALDO"))</f>
        <v>CILINDRO TWIN 20X30</v>
      </c>
      <c r="E2386" s="9">
        <v>1</v>
      </c>
      <c r="G2386" s="29" t="s">
        <v>6737</v>
      </c>
    </row>
    <row r="2387" spans="1:7">
      <c r="A2387" s="5">
        <v>45866</v>
      </c>
      <c r="C2387" s="3" t="s">
        <v>5576</v>
      </c>
      <c r="D2387" s="4" t="str">
        <f>IF(C2387="","",IFERROR(VLOOKUP(C2387,Saldo!$B$1:$C$9915,2,0),"CREAR EN SALDO"))</f>
        <v>CONTROL DE FLUJO 1/8X6MM</v>
      </c>
      <c r="E2387" s="9">
        <v>4</v>
      </c>
      <c r="G2387" s="29" t="s">
        <v>6738</v>
      </c>
    </row>
    <row r="2388" spans="1:7">
      <c r="A2388" s="5">
        <v>45866</v>
      </c>
      <c r="C2388" s="3" t="s">
        <v>3861</v>
      </c>
      <c r="D2388" s="4" t="str">
        <f>IF(C2388="","",IFERROR(VLOOKUP(C2388,Saldo!$B$1:$C$9915,2,0),"CREAR EN SALDO"))</f>
        <v>VALVULA CONTROL FLUJO 5X4MM (T2904M5P)</v>
      </c>
      <c r="E2388" s="9">
        <v>6</v>
      </c>
      <c r="G2388" s="29" t="s">
        <v>6739</v>
      </c>
    </row>
    <row r="2389" spans="1:7">
      <c r="A2389" s="5">
        <v>45866</v>
      </c>
      <c r="C2389" s="3" t="s">
        <v>3946</v>
      </c>
      <c r="D2389" s="4" t="str">
        <f>IF(C2389="","",IFERROR(VLOOKUP(C2389,Saldo!$B$1:$C$9915,2,0),"CREAR EN SALDO"))</f>
        <v>RACOR RECTO 1/4 NPT-8MM OD</v>
      </c>
      <c r="E2389" s="9">
        <v>10</v>
      </c>
      <c r="G2389" s="29" t="s">
        <v>6739</v>
      </c>
    </row>
    <row r="2390" spans="1:7">
      <c r="A2390" s="5">
        <v>45866</v>
      </c>
      <c r="C2390" s="3" t="s">
        <v>3950</v>
      </c>
      <c r="D2390" s="4" t="str">
        <f>IF(C2390="","",IFERROR(VLOOKUP(C2390,Saldo!$B$1:$C$9915,2,0),"CREAR EN SALDO"))</f>
        <v>RACOR CODO 1/8 NPT-6MM OD</v>
      </c>
      <c r="E2390" s="9">
        <v>6</v>
      </c>
      <c r="G2390" s="29" t="s">
        <v>6739</v>
      </c>
    </row>
    <row r="2391" spans="1:7">
      <c r="A2391" s="5">
        <v>45866</v>
      </c>
      <c r="C2391" s="3" t="s">
        <v>4437</v>
      </c>
      <c r="D2391" s="4" t="str">
        <f>IF(C2391="","",IFERROR(VLOOKUP(C2391,Saldo!$B$1:$C$9915,2,0),"CREAR EN SALDO"))</f>
        <v>VALVULA DE PASO 8 MM OD</v>
      </c>
      <c r="E2391" s="9">
        <v>6</v>
      </c>
      <c r="G2391" s="29" t="s">
        <v>6739</v>
      </c>
    </row>
    <row r="2392" spans="1:7">
      <c r="B2392" s="14">
        <v>45866</v>
      </c>
      <c r="C2392" s="3" t="s">
        <v>4109</v>
      </c>
      <c r="D2392" s="4" t="str">
        <f>IF(C2392="","",IFERROR(VLOOKUP(C2392,Saldo!$B$1:$C$9915,2,0),"CREAR EN SALDO"))</f>
        <v>RACOR UNION REDUCCION 8 A 6 MM OD</v>
      </c>
      <c r="F2392" s="10">
        <v>1</v>
      </c>
      <c r="G2392" s="29" t="s">
        <v>6740</v>
      </c>
    </row>
    <row r="2393" spans="1:7">
      <c r="B2393" s="14">
        <v>45866</v>
      </c>
      <c r="C2393" s="3" t="s">
        <v>3950</v>
      </c>
      <c r="D2393" s="4" t="str">
        <f>IF(C2393="","",IFERROR(VLOOKUP(C2393,Saldo!$B$1:$C$9915,2,0),"CREAR EN SALDO"))</f>
        <v>RACOR CODO 1/8 NPT-6MM OD</v>
      </c>
      <c r="F2393" s="10">
        <v>1</v>
      </c>
      <c r="G2393" s="29" t="s">
        <v>6740</v>
      </c>
    </row>
    <row r="2394" spans="1:7">
      <c r="B2394" s="14">
        <v>45866</v>
      </c>
      <c r="C2394" s="3" t="s">
        <v>5098</v>
      </c>
      <c r="D2394" s="4" t="str">
        <f>IF(C2394="","",IFERROR(VLOOKUP(C2394,Saldo!$B$1:$C$9915,2,0),"CREAR EN SALDO"))</f>
        <v>FNX0206413 PLACA.JADE</v>
      </c>
      <c r="F2394" s="10">
        <v>1</v>
      </c>
      <c r="G2394" s="29" t="s">
        <v>6741</v>
      </c>
    </row>
    <row r="2395" spans="1:7">
      <c r="A2395" s="5">
        <v>45867</v>
      </c>
      <c r="C2395" s="3" t="s">
        <v>875</v>
      </c>
      <c r="D2395" s="4" t="str">
        <f>IF(C2395="","",IFERROR(VLOOKUP(C2395,Saldo!$B$1:$C$9915,2,0),"CREAR EN SALDO"))</f>
        <v>DISCO DE LIMPIEZA D=150</v>
      </c>
      <c r="E2395" s="9">
        <v>24</v>
      </c>
      <c r="G2395" s="29" t="s">
        <v>6742</v>
      </c>
    </row>
    <row r="2396" spans="1:7">
      <c r="B2396" s="14">
        <v>45867</v>
      </c>
      <c r="C2396" s="3" t="s">
        <v>1884</v>
      </c>
      <c r="D2396" s="4" t="str">
        <f>IF(C2396="","",IFERROR(VLOOKUP(C2396,Saldo!$B$1:$C$9915,2,0),"CREAR EN SALDO"))</f>
        <v>CCV4600034 GUIA +PATIN</v>
      </c>
      <c r="F2396" s="10">
        <v>4</v>
      </c>
      <c r="G2396" s="29" t="s">
        <v>6743</v>
      </c>
    </row>
    <row r="2397" spans="1:7">
      <c r="B2397" s="14">
        <v>45867</v>
      </c>
      <c r="C2397" s="3" t="s">
        <v>5628</v>
      </c>
      <c r="D2397" s="4" t="str">
        <f>IF(C2397="","",IFERROR(VLOOKUP(C2397,Saldo!$B$1:$C$9915,2,0),"CREAR EN SALDO"))</f>
        <v>TORNILLO DE RECICLAD DE BOLAS(0815A0467</v>
      </c>
      <c r="F2397" s="10">
        <v>1</v>
      </c>
      <c r="G2397" s="29" t="s">
        <v>6743</v>
      </c>
    </row>
    <row r="2398" spans="1:7">
      <c r="B2398" s="14">
        <v>45867</v>
      </c>
      <c r="C2398" s="3" t="s">
        <v>5744</v>
      </c>
      <c r="D2398" s="4" t="str">
        <f>IF(C2398="","",IFERROR(VLOOKUP(C2398,Saldo!$B$1:$C$9915,2,0),"CREAR EN SALDO"))</f>
        <v>TUBO L1227L0005</v>
      </c>
      <c r="F2398" s="10">
        <v>1</v>
      </c>
      <c r="G2398" s="29" t="s">
        <v>6743</v>
      </c>
    </row>
    <row r="2399" spans="1:7">
      <c r="B2399" s="14">
        <v>45867</v>
      </c>
      <c r="C2399" s="3" t="s">
        <v>3792</v>
      </c>
      <c r="D2399" s="4" t="str">
        <f>IF(C2399="","",IFERROR(VLOOKUP(C2399,Saldo!$B$1:$C$9915,2,0),"CREAR EN SALDO"))</f>
        <v>2701A0344-CORREA L=1264-8MGT-30.SC-WNT</v>
      </c>
      <c r="F2399" s="10">
        <v>1</v>
      </c>
      <c r="G2399" s="29" t="s">
        <v>6743</v>
      </c>
    </row>
    <row r="2400" spans="1:7">
      <c r="B2400" s="14">
        <v>45867</v>
      </c>
      <c r="C2400" s="3" t="s">
        <v>5118</v>
      </c>
      <c r="D2400" s="4" t="str">
        <f>IF(C2400="","",IFERROR(VLOOKUP(C2400,Saldo!$B$1:$C$9915,2,0),"CREAR EN SALDO"))</f>
        <v>GRASA BLANCA HHS SPRAY</v>
      </c>
      <c r="F2400" s="10">
        <v>1</v>
      </c>
      <c r="G2400" s="29" t="s">
        <v>6743</v>
      </c>
    </row>
    <row r="2401" spans="2:7">
      <c r="B2401" s="14">
        <v>45867</v>
      </c>
      <c r="C2401" s="3" t="s">
        <v>5729</v>
      </c>
      <c r="D2401" s="4" t="str">
        <f>IF(C2401="","",IFERROR(VLOOKUP(C2401,Saldo!$B$1:$C$9915,2,0),"CREAR EN SALDO"))</f>
        <v>2914A1584 GUIA WNT</v>
      </c>
      <c r="F2401" s="10">
        <v>2</v>
      </c>
      <c r="G2401" s="29" t="s">
        <v>6743</v>
      </c>
    </row>
    <row r="2402" spans="2:7">
      <c r="B2402" s="14">
        <v>45867</v>
      </c>
      <c r="C2402" s="3" t="s">
        <v>5767</v>
      </c>
      <c r="D2402" s="4" t="str">
        <f>IF(C2402="","",IFERROR(VLOOKUP(C2402,Saldo!$B$1:$C$9915,2,0),"CREAR EN SALDO"))</f>
        <v>2720A0021 RODILLO ENCHAPADORAS GENERAL</v>
      </c>
      <c r="F2402" s="10">
        <v>9</v>
      </c>
      <c r="G2402" s="29" t="s">
        <v>6744</v>
      </c>
    </row>
    <row r="2403" spans="2:7">
      <c r="B2403" s="14">
        <v>45867</v>
      </c>
      <c r="C2403" s="3" t="s">
        <v>1884</v>
      </c>
      <c r="D2403" s="4" t="str">
        <f>IF(C2403="","",IFERROR(VLOOKUP(C2403,Saldo!$B$1:$C$9915,2,0),"CREAR EN SALDO"))</f>
        <v>CCV4600034 GUIA +PATIN</v>
      </c>
      <c r="F2403" s="10">
        <v>2</v>
      </c>
      <c r="G2403" s="29" t="s">
        <v>6745</v>
      </c>
    </row>
    <row r="2404" spans="2:7">
      <c r="B2404" s="14">
        <v>45867</v>
      </c>
      <c r="C2404" s="3" t="s">
        <v>5729</v>
      </c>
      <c r="D2404" s="4" t="str">
        <f>IF(C2404="","",IFERROR(VLOOKUP(C2404,Saldo!$B$1:$C$9915,2,0),"CREAR EN SALDO"))</f>
        <v>2914A1584 GUIA WNT</v>
      </c>
      <c r="F2404" s="10">
        <v>2</v>
      </c>
      <c r="G2404" s="29" t="s">
        <v>6745</v>
      </c>
    </row>
    <row r="2405" spans="2:7">
      <c r="B2405" s="14">
        <v>45867</v>
      </c>
      <c r="C2405" s="3" t="s">
        <v>3173</v>
      </c>
      <c r="D2405" s="4" t="str">
        <f>IF(C2405="","",IFERROR(VLOOKUP(C2405,Saldo!$B$1:$C$9915,2,0),"CREAR EN SALDO"))</f>
        <v>2413A0103 PXB-B3911 NPP NC SWITCH BODY T</v>
      </c>
      <c r="F2405" s="10">
        <v>2</v>
      </c>
      <c r="G2405" s="29" t="s">
        <v>6746</v>
      </c>
    </row>
    <row r="2406" spans="2:7">
      <c r="B2406" s="14">
        <v>45867</v>
      </c>
      <c r="C2406" s="3" t="s">
        <v>1551</v>
      </c>
      <c r="D2406" s="4" t="str">
        <f>IF(C2406="","",IFERROR(VLOOKUP(C2406,Saldo!$B$1:$C$9915,2,0),"CREAR EN SALDO"))</f>
        <v>LENGUETA DE 6*6*20 (302517500)</v>
      </c>
      <c r="F2406" s="10">
        <v>1</v>
      </c>
      <c r="G2406" s="29" t="s">
        <v>6747</v>
      </c>
    </row>
    <row r="2407" spans="2:7">
      <c r="B2407" s="14">
        <v>45867</v>
      </c>
      <c r="C2407" s="3" t="s">
        <v>4689</v>
      </c>
      <c r="D2407" s="4" t="str">
        <f>IF(C2407="","",IFERROR(VLOOKUP(C2407,Saldo!$B$1:$C$9915,2,0),"CREAR EN SALDO"))</f>
        <v>13300158 ARO TORICO.BEA</v>
      </c>
      <c r="F2407" s="10">
        <v>2</v>
      </c>
      <c r="G2407" s="29" t="s">
        <v>6748</v>
      </c>
    </row>
    <row r="2408" spans="2:7">
      <c r="B2408" s="14">
        <v>45867</v>
      </c>
      <c r="C2408" s="3" t="s">
        <v>1391</v>
      </c>
      <c r="D2408" s="4" t="str">
        <f>IF(C2408="","",IFERROR(VLOOKUP(C2408,Saldo!$B$1:$C$9915,2,0),"CREAR EN SALDO"))</f>
        <v>JUNTA DE ESTANQUEIDAD OR 2112 311002500</v>
      </c>
      <c r="F2408" s="10">
        <v>1</v>
      </c>
      <c r="G2408" s="29" t="s">
        <v>6748</v>
      </c>
    </row>
    <row r="2409" spans="2:7">
      <c r="B2409" s="14">
        <v>45867</v>
      </c>
      <c r="C2409" s="3" t="s">
        <v>5860</v>
      </c>
      <c r="D2409" s="4" t="str">
        <f>IF(C2409="","",IFERROR(VLOOKUP(C2409,Saldo!$B$1:$C$9915,2,0),"CREAR EN SALDO"))</f>
        <v>CILINDRO TWIN 20X30</v>
      </c>
      <c r="F2409" s="10">
        <v>1</v>
      </c>
      <c r="G2409" s="29" t="s">
        <v>6749</v>
      </c>
    </row>
    <row r="2410" spans="2:7">
      <c r="B2410" s="14">
        <v>45867</v>
      </c>
      <c r="C2410" s="3" t="s">
        <v>1191</v>
      </c>
      <c r="D2410" s="4" t="str">
        <f>IF(C2410="","",IFERROR(VLOOKUP(C2410,Saldo!$B$1:$C$9915,2,0),"CREAR EN SALDO"))</f>
        <v>GUARNICION LUBROSEAL LGP 3123A0095</v>
      </c>
      <c r="F2410" s="10">
        <v>2</v>
      </c>
      <c r="G2410" s="29" t="s">
        <v>6750</v>
      </c>
    </row>
    <row r="2411" spans="2:7">
      <c r="B2411" s="14">
        <v>45867</v>
      </c>
      <c r="C2411" s="3" t="s">
        <v>1884</v>
      </c>
      <c r="D2411" s="4" t="str">
        <f>IF(C2411="","",IFERROR(VLOOKUP(C2411,Saldo!$B$1:$C$9915,2,0),"CREAR EN SALDO"))</f>
        <v>CCV4600034 GUIA +PATIN</v>
      </c>
      <c r="F2411" s="10">
        <v>2</v>
      </c>
      <c r="G2411" s="29" t="s">
        <v>6750</v>
      </c>
    </row>
    <row r="2412" spans="2:7">
      <c r="B2412" s="14">
        <v>45867</v>
      </c>
      <c r="C2412" s="3" t="s">
        <v>5576</v>
      </c>
      <c r="D2412" s="4" t="str">
        <f>IF(C2412="","",IFERROR(VLOOKUP(C2412,Saldo!$B$1:$C$9915,2,0),"CREAR EN SALDO"))</f>
        <v>CONTROL DE FLUJO 1/8X6MM</v>
      </c>
      <c r="F2412" s="10">
        <v>1</v>
      </c>
      <c r="G2412" s="29" t="s">
        <v>6750</v>
      </c>
    </row>
    <row r="2413" spans="2:7">
      <c r="B2413" s="14">
        <v>45867</v>
      </c>
      <c r="C2413" s="3" t="s">
        <v>3799</v>
      </c>
      <c r="D2413" s="4" t="str">
        <f>IF(C2413="","",IFERROR(VLOOKUP(C2413,Saldo!$B$1:$C$9915,2,0),"CREAR EN SALDO"))</f>
        <v>RACOR UNION  RECTO 4MM OD</v>
      </c>
      <c r="F2413" s="10">
        <v>2</v>
      </c>
      <c r="G2413" s="29" t="s">
        <v>6750</v>
      </c>
    </row>
    <row r="2414" spans="2:7">
      <c r="B2414" s="14">
        <v>45867</v>
      </c>
      <c r="C2414" s="3" t="s">
        <v>3843</v>
      </c>
      <c r="D2414" s="4" t="str">
        <f>IF(C2414="","",IFERROR(VLOOKUP(C2414,Saldo!$B$1:$C$9915,2,0),"CREAR EN SALDO"))</f>
        <v>AMARRA PLASTICA 30CM T12 BLANCA</v>
      </c>
      <c r="F2414" s="10">
        <v>10</v>
      </c>
      <c r="G2414" s="29" t="s">
        <v>6750</v>
      </c>
    </row>
    <row r="2415" spans="2:7">
      <c r="B2415" s="14">
        <v>45867</v>
      </c>
      <c r="C2415" s="3" t="s">
        <v>3850</v>
      </c>
      <c r="D2415" s="4" t="str">
        <f>IF(C2415="","",IFERROR(VLOOKUP(C2415,Saldo!$B$1:$C$9915,2,0),"CREAR EN SALDO"))</f>
        <v>LOCT SUPER BONDER 451 5g</v>
      </c>
      <c r="F2415" s="10">
        <v>1</v>
      </c>
      <c r="G2415" s="29" t="s">
        <v>6750</v>
      </c>
    </row>
    <row r="2416" spans="2:7">
      <c r="B2416" s="14">
        <v>45867</v>
      </c>
      <c r="C2416" s="3" t="s">
        <v>3946</v>
      </c>
      <c r="D2416" s="4" t="str">
        <f>IF(C2416="","",IFERROR(VLOOKUP(C2416,Saldo!$B$1:$C$9915,2,0),"CREAR EN SALDO"))</f>
        <v>RACOR RECTO 1/4 NPT-8MM OD</v>
      </c>
      <c r="F2416" s="10">
        <v>1</v>
      </c>
      <c r="G2416" s="29" t="s">
        <v>6750</v>
      </c>
    </row>
    <row r="2417" spans="2:7">
      <c r="B2417" s="14">
        <v>45867</v>
      </c>
      <c r="C2417" s="3" t="s">
        <v>4262</v>
      </c>
      <c r="D2417" s="4" t="str">
        <f>IF(C2417="","",IFERROR(VLOOKUP(C2417,Saldo!$B$1:$C$9915,2,0),"CREAR EN SALDO"))</f>
        <v>TORNILLO BCC 4X16MM</v>
      </c>
      <c r="F2417" s="10">
        <v>4</v>
      </c>
      <c r="G2417" s="29" t="s">
        <v>6750</v>
      </c>
    </row>
    <row r="2418" spans="2:7">
      <c r="B2418" s="14">
        <v>45867</v>
      </c>
      <c r="C2418" s="3" t="s">
        <v>6751</v>
      </c>
      <c r="D2418" s="4" t="str">
        <f>IF(C2418="","",IFERROR(VLOOKUP(C2418,Saldo!$B$1:$C$9915,2,0),"CREAR EN SALDO"))</f>
        <v>CREAR EN SALDO</v>
      </c>
      <c r="F2418" s="10">
        <v>1</v>
      </c>
      <c r="G2418" s="29" t="s">
        <v>6750</v>
      </c>
    </row>
    <row r="2419" spans="2:7">
      <c r="B2419" s="14">
        <v>45867</v>
      </c>
      <c r="C2419" s="3" t="s">
        <v>5599</v>
      </c>
      <c r="D2419" s="4" t="str">
        <f>IF(C2419="","",IFERROR(VLOOKUP(C2419,Saldo!$B$1:$C$9915,2,0),"CREAR EN SALDO"))</f>
        <v>LUBRICANTE PENETRANTE ROST OFF</v>
      </c>
      <c r="F2419" s="10">
        <v>1</v>
      </c>
      <c r="G2419" s="29" t="s">
        <v>6750</v>
      </c>
    </row>
    <row r="2420" spans="2:7">
      <c r="B2420" s="14">
        <v>45867</v>
      </c>
      <c r="C2420" s="3" t="s">
        <v>4753</v>
      </c>
      <c r="D2420" s="4" t="str">
        <f>IF(C2420="","",IFERROR(VLOOKUP(C2420,Saldo!$B$1:$C$9915,2,0),"CREAR EN SALDO"))</f>
        <v>RACOR RECTO 1/4 NPT X 10MM OD</v>
      </c>
      <c r="F2420" s="10">
        <v>1</v>
      </c>
      <c r="G2420" s="29" t="s">
        <v>6750</v>
      </c>
    </row>
    <row r="2421" spans="2:7">
      <c r="B2421" s="14">
        <v>45868</v>
      </c>
      <c r="C2421" s="3" t="s">
        <v>6472</v>
      </c>
      <c r="D2421" s="4" t="str">
        <f>IF(C2421="","",IFERROR(VLOOKUP(C2421,Saldo!$B$1:$C$9915,2,0),"CREAR EN SALDO"))</f>
        <v>CREAR EN SALDO</v>
      </c>
      <c r="F2421" s="10">
        <v>3</v>
      </c>
      <c r="G2421" s="29" t="s">
        <v>6752</v>
      </c>
    </row>
    <row r="2422" spans="2:7">
      <c r="B2422" s="14">
        <v>45868</v>
      </c>
      <c r="C2422" s="3" t="s">
        <v>3356</v>
      </c>
      <c r="D2422" s="4" t="str">
        <f>IF(C2422="","",IFERROR(VLOOKUP(C2422,Saldo!$B$1:$C$9915,2,0),"CREAR EN SALDO"))</f>
        <v>302516900 LENGUETA DE 6X 6X 15 UNI-6604</v>
      </c>
      <c r="F2422" s="10">
        <v>2</v>
      </c>
      <c r="G2422" s="29" t="s">
        <v>6752</v>
      </c>
    </row>
    <row r="2423" spans="2:7">
      <c r="B2423" s="14">
        <v>45869</v>
      </c>
      <c r="C2423" s="3" t="s">
        <v>875</v>
      </c>
      <c r="D2423" s="4" t="str">
        <f>IF(C2423="","",IFERROR(VLOOKUP(C2423,Saldo!$B$1:$C$9915,2,0),"CREAR EN SALDO"))</f>
        <v>DISCO DE LIMPIEZA D=150</v>
      </c>
      <c r="F2423" s="10">
        <v>8</v>
      </c>
      <c r="G2423" s="29" t="s">
        <v>6753</v>
      </c>
    </row>
    <row r="2424" spans="2:7">
      <c r="B2424" s="14">
        <v>45869</v>
      </c>
      <c r="C2424" s="3" t="s">
        <v>5568</v>
      </c>
      <c r="D2424" s="4" t="str">
        <f>IF(C2424="","",IFERROR(VLOOKUP(C2424,Saldo!$B$1:$C$9915,2,0),"CREAR EN SALDO"))</f>
        <v>RODAMIENTO DE AGUJAS  NK 18/16</v>
      </c>
      <c r="F2424" s="10">
        <v>1</v>
      </c>
      <c r="G2424" s="29" t="s">
        <v>6754</v>
      </c>
    </row>
    <row r="2425" spans="2:7">
      <c r="B2425" s="14">
        <v>45869</v>
      </c>
      <c r="C2425" s="3" t="s">
        <v>2940</v>
      </c>
      <c r="D2425" s="4" t="str">
        <f>IF(C2425="","",IFERROR(VLOOKUP(C2425,Saldo!$B$1:$C$9915,2,0),"CREAR EN SALDO"))</f>
        <v>TUERCA KM 2</v>
      </c>
      <c r="F2425" s="10">
        <v>1</v>
      </c>
      <c r="G2425" s="29" t="s">
        <v>6754</v>
      </c>
    </row>
    <row r="2426" spans="2:7">
      <c r="B2426" s="14">
        <v>45869</v>
      </c>
      <c r="C2426" s="3" t="s">
        <v>3996</v>
      </c>
      <c r="D2426" s="4" t="str">
        <f>IF(C2426="","",IFERROR(VLOOKUP(C2426,Saldo!$B$1:$C$9915,2,0),"CREAR EN SALDO"))</f>
        <v>300207300 TORNILLO M8X50</v>
      </c>
      <c r="F2426" s="10">
        <v>2</v>
      </c>
      <c r="G2426" s="29" t="s">
        <v>6754</v>
      </c>
    </row>
    <row r="2427" spans="2:7">
      <c r="B2427" s="14">
        <v>45869</v>
      </c>
      <c r="C2427" s="3" t="s">
        <v>3838</v>
      </c>
      <c r="D2427" s="4" t="str">
        <f>IF(C2427="","",IFERROR(VLOOKUP(C2427,Saldo!$B$1:$C$9915,2,0),"CREAR EN SALDO"))</f>
        <v>AMARRA PLASTICA 20CM T8 BLANCA</v>
      </c>
      <c r="F2427" s="10">
        <v>6</v>
      </c>
      <c r="G2427" s="29" t="s">
        <v>6754</v>
      </c>
    </row>
    <row r="2428" spans="2:7">
      <c r="B2428" s="14">
        <v>45869</v>
      </c>
      <c r="C2428" s="3" t="s">
        <v>3835</v>
      </c>
      <c r="D2428" s="4" t="str">
        <f>IF(C2428="","",IFERROR(VLOOKUP(C2428,Saldo!$B$1:$C$9915,2,0),"CREAR EN SALDO"))</f>
        <v>AMARRA PLASTICA 15CM T6 BLANCA</v>
      </c>
      <c r="F2428" s="10">
        <v>6</v>
      </c>
      <c r="G2428" s="29" t="s">
        <v>6754</v>
      </c>
    </row>
    <row r="2429" spans="2:7">
      <c r="B2429" s="14">
        <v>45869</v>
      </c>
      <c r="C2429" s="3" t="s">
        <v>5657</v>
      </c>
      <c r="D2429" s="4" t="str">
        <f>IF(C2429="","",IFERROR(VLOOKUP(C2429,Saldo!$B$1:$C$9915,2,0),"CREAR EN SALDO"))</f>
        <v>CONTROL FLUJO  1/8 X 8MM OD</v>
      </c>
      <c r="F2429" s="10">
        <v>2</v>
      </c>
      <c r="G2429" s="29" t="s">
        <v>6754</v>
      </c>
    </row>
    <row r="2430" spans="2:7">
      <c r="B2430" s="14">
        <v>45869</v>
      </c>
      <c r="C2430" s="3" t="s">
        <v>4109</v>
      </c>
      <c r="D2430" s="4" t="str">
        <f>IF(C2430="","",IFERROR(VLOOKUP(C2430,Saldo!$B$1:$C$9915,2,0),"CREAR EN SALDO"))</f>
        <v>RACOR UNION REDUCCION 8 A 6 MM OD</v>
      </c>
      <c r="F2430" s="10">
        <v>1</v>
      </c>
      <c r="G2430" s="29" t="s">
        <v>6754</v>
      </c>
    </row>
    <row r="2431" spans="2:7">
      <c r="B2431" s="14">
        <v>45869</v>
      </c>
      <c r="C2431" s="3" t="s">
        <v>5595</v>
      </c>
      <c r="D2431" s="4" t="str">
        <f>IF(C2431="","",IFERROR(VLOOKUP(C2431,Saldo!$B$1:$C$9915,2,0),"CREAR EN SALDO"))</f>
        <v>GRAFLOSCON CA ULTRA SPRAY 400 ML</v>
      </c>
      <c r="F2431" s="10">
        <v>1</v>
      </c>
      <c r="G2431" s="29" t="s">
        <v>6754</v>
      </c>
    </row>
    <row r="2432" spans="2:7">
      <c r="B2432" s="14">
        <v>45869</v>
      </c>
      <c r="C2432" s="3" t="s">
        <v>3850</v>
      </c>
      <c r="D2432" s="4" t="str">
        <f>IF(C2432="","",IFERROR(VLOOKUP(C2432,Saldo!$B$1:$C$9915,2,0),"CREAR EN SALDO"))</f>
        <v>LOCT SUPER BONDER 451 5g</v>
      </c>
      <c r="F2432" s="10">
        <v>1</v>
      </c>
      <c r="G2432" s="29" t="s">
        <v>6755</v>
      </c>
    </row>
    <row r="2433" spans="2:7">
      <c r="B2433" s="14">
        <v>45869</v>
      </c>
      <c r="C2433" s="3" t="s">
        <v>4370</v>
      </c>
      <c r="D2433" s="4" t="str">
        <f>IF(C2433="","",IFERROR(VLOOKUP(C2433,Saldo!$B$1:$C$9915,2,0),"CREAR EN SALDO"))</f>
        <v>TUERCA HEX 6.6 M3</v>
      </c>
      <c r="F2433" s="10">
        <v>3</v>
      </c>
      <c r="G2433" s="29" t="s">
        <v>6755</v>
      </c>
    </row>
    <row r="2434" spans="2:7">
      <c r="B2434" s="14">
        <v>45869</v>
      </c>
      <c r="C2434" s="3" t="s">
        <v>3195</v>
      </c>
      <c r="D2434" s="4" t="str">
        <f>IF(C2434="","",IFERROR(VLOOKUP(C2434,Saldo!$B$1:$C$9915,2,0),"CREAR EN SALDO"))</f>
        <v>DISCO CORTE PULIDORA 4.1/2 x 1 MM x 7/8</v>
      </c>
      <c r="F2434" s="10">
        <v>1</v>
      </c>
      <c r="G2434" s="29" t="s">
        <v>6755</v>
      </c>
    </row>
    <row r="2435" spans="2:7">
      <c r="B2435" s="14">
        <v>45869</v>
      </c>
      <c r="C2435" s="3" t="s">
        <v>3166</v>
      </c>
      <c r="D2435" s="4" t="str">
        <f>IF(C2435="","",IFERROR(VLOOKUP(C2435,Saldo!$B$1:$C$9915,2,0),"CREAR EN SALDO"))</f>
        <v>PISTOLA PARA MANG CNX 1/4 /TCC30.40.40)</v>
      </c>
      <c r="F2435" s="10">
        <v>1</v>
      </c>
      <c r="G2435" s="29" t="s">
        <v>6755</v>
      </c>
    </row>
    <row r="2436" spans="2:7">
      <c r="B2436" s="14">
        <v>45869</v>
      </c>
      <c r="C2436" s="3" t="s">
        <v>3843</v>
      </c>
      <c r="D2436" s="4" t="str">
        <f>IF(C2436="","",IFERROR(VLOOKUP(C2436,Saldo!$B$1:$C$9915,2,0),"CREAR EN SALDO"))</f>
        <v>AMARRA PLASTICA 30CM T12 BLANCA</v>
      </c>
      <c r="F2436" s="10">
        <v>25</v>
      </c>
      <c r="G2436" s="29" t="s">
        <v>6755</v>
      </c>
    </row>
    <row r="2437" spans="2:7">
      <c r="B2437" s="14">
        <v>45869</v>
      </c>
      <c r="C2437" s="3" t="s">
        <v>5200</v>
      </c>
      <c r="D2437" s="4" t="str">
        <f>IF(C2437="","",IFERROR(VLOOKUP(C2437,Saldo!$B$1:$C$9915,2,0),"CREAR EN SALDO"))</f>
        <v>RACOR RECTO 1/4 NPT-6MM OD</v>
      </c>
      <c r="F2437" s="10">
        <v>1</v>
      </c>
      <c r="G2437" s="29" t="s">
        <v>6755</v>
      </c>
    </row>
    <row r="2438" spans="2:7">
      <c r="B2438" s="14">
        <v>45869</v>
      </c>
      <c r="C2438" s="3" t="s">
        <v>3835</v>
      </c>
      <c r="D2438" s="4" t="str">
        <f>IF(C2438="","",IFERROR(VLOOKUP(C2438,Saldo!$B$1:$C$9915,2,0),"CREAR EN SALDO"))</f>
        <v>AMARRA PLASTICA 15CM T6 BLANCA</v>
      </c>
      <c r="F2438" s="10">
        <v>100</v>
      </c>
      <c r="G2438" s="29" t="s">
        <v>6755</v>
      </c>
    </row>
    <row r="2439" spans="2:7">
      <c r="B2439" s="14">
        <v>45869</v>
      </c>
      <c r="C2439" s="3" t="s">
        <v>3799</v>
      </c>
      <c r="D2439" s="4" t="str">
        <f>IF(C2439="","",IFERROR(VLOOKUP(C2439,Saldo!$B$1:$C$9915,2,0),"CREAR EN SALDO"))</f>
        <v>RACOR UNION  RECTO 4MM OD</v>
      </c>
      <c r="F2439" s="10">
        <v>1</v>
      </c>
      <c r="G2439" s="29" t="s">
        <v>6755</v>
      </c>
    </row>
    <row r="2440" spans="2:7">
      <c r="B2440" s="14">
        <v>45869</v>
      </c>
      <c r="C2440" s="3" t="s">
        <v>3835</v>
      </c>
      <c r="D2440" s="4" t="str">
        <f>IF(C2440="","",IFERROR(VLOOKUP(C2440,Saldo!$B$1:$C$9915,2,0),"CREAR EN SALDO"))</f>
        <v>AMARRA PLASTICA 15CM T6 BLANCA</v>
      </c>
      <c r="F2440" s="10">
        <v>1</v>
      </c>
      <c r="G2440" s="29" t="s">
        <v>6755</v>
      </c>
    </row>
    <row r="2441" spans="2:7">
      <c r="B2441" s="14">
        <v>45869</v>
      </c>
      <c r="C2441" s="3" t="s">
        <v>3980</v>
      </c>
      <c r="D2441" s="4" t="str">
        <f>IF(C2441="","",IFERROR(VLOOKUP(C2441,Saldo!$B$1:$C$9915,2,0),"CREAR EN SALDO"))</f>
        <v>REDUCCION BUCHING 1/2 X 1/4</v>
      </c>
      <c r="F2441" s="10">
        <v>1</v>
      </c>
      <c r="G2441" s="29" t="s">
        <v>6755</v>
      </c>
    </row>
    <row r="2442" spans="2:7">
      <c r="B2442" s="14">
        <v>45869</v>
      </c>
      <c r="C2442" s="3" t="s">
        <v>3944</v>
      </c>
      <c r="D2442" s="4" t="str">
        <f>IF(C2442="","",IFERROR(VLOOKUP(C2442,Saldo!$B$1:$C$9915,2,0),"CREAR EN SALDO"))</f>
        <v>RACOR CODO 1/4 NPT-8MM OD</v>
      </c>
      <c r="F2442" s="10">
        <v>1</v>
      </c>
      <c r="G2442" s="29" t="s">
        <v>6755</v>
      </c>
    </row>
    <row r="2443" spans="2:7">
      <c r="B2443" s="14">
        <v>45870</v>
      </c>
      <c r="C2443" s="3" t="s">
        <v>3659</v>
      </c>
      <c r="D2443" s="4" t="str">
        <f>IF(C2443="","",IFERROR(VLOOKUP(C2443,Saldo!$B$1:$C$9915,2,0),"CREAR EN SALDO"))</f>
        <v>H0113DE057D0 FICHA PM57 Ver.ENET-X Rev.D</v>
      </c>
      <c r="F2443" s="10">
        <v>1</v>
      </c>
      <c r="G2443" s="29" t="s">
        <v>6756</v>
      </c>
    </row>
    <row r="2444" spans="2:7">
      <c r="B2444" s="14">
        <v>45870</v>
      </c>
      <c r="C2444" s="3" t="s">
        <v>3946</v>
      </c>
      <c r="D2444" s="4" t="str">
        <f>IF(C2444="","",IFERROR(VLOOKUP(C2444,Saldo!$B$1:$C$9915,2,0),"CREAR EN SALDO"))</f>
        <v>RACOR RECTO 1/4 NPT-8MM OD</v>
      </c>
      <c r="F2444" s="10">
        <v>1</v>
      </c>
      <c r="G2444" s="29" t="s">
        <v>6756</v>
      </c>
    </row>
    <row r="2445" spans="2:7">
      <c r="B2445" s="14">
        <v>45870</v>
      </c>
      <c r="C2445" s="3" t="s">
        <v>4158</v>
      </c>
      <c r="D2445" s="4" t="str">
        <f>IF(C2445="","",IFERROR(VLOOKUP(C2445,Saldo!$B$1:$C$9915,2,0),"CREAR EN SALDO"))</f>
        <v>RACOR RECTO ROSCA M5 X4 MM OD</v>
      </c>
      <c r="F2445" s="10">
        <v>1</v>
      </c>
      <c r="G2445" s="29" t="s">
        <v>6756</v>
      </c>
    </row>
    <row r="2446" spans="2:7">
      <c r="B2446" s="14">
        <v>45870</v>
      </c>
      <c r="C2446" s="3" t="s">
        <v>4429</v>
      </c>
      <c r="D2446" s="4" t="str">
        <f>IF(C2446="","",IFERROR(VLOOKUP(C2446,Saldo!$B$1:$C$9915,2,0),"CREAR EN SALDO"))</f>
        <v>PANEL LED ECO 24W 6500K INCR-110-240V</v>
      </c>
      <c r="F2446" s="10">
        <v>1</v>
      </c>
      <c r="G2446" s="29" t="s">
        <v>6756</v>
      </c>
    </row>
    <row r="2447" spans="2:7">
      <c r="B2447" s="14">
        <v>45870</v>
      </c>
      <c r="C2447" s="3" t="s">
        <v>4889</v>
      </c>
      <c r="D2447" s="4" t="str">
        <f>IF(C2447="","",IFERROR(VLOOKUP(C2447,Saldo!$B$1:$C$9915,2,0),"CREAR EN SALDO"))</f>
        <v>RACOR RECTO 1/2 NPT-16MM OD</v>
      </c>
      <c r="F2447" s="10">
        <v>2</v>
      </c>
      <c r="G2447" s="29" t="s">
        <v>6756</v>
      </c>
    </row>
    <row r="2448" spans="2:7">
      <c r="B2448" s="14">
        <v>45870</v>
      </c>
      <c r="C2448" s="3" t="s">
        <v>5118</v>
      </c>
      <c r="D2448" s="4" t="str">
        <f>IF(C2448="","",IFERROR(VLOOKUP(C2448,Saldo!$B$1:$C$9915,2,0),"CREAR EN SALDO"))</f>
        <v>GRASA BLANCA HHS SPRAY</v>
      </c>
      <c r="F2448" s="10">
        <v>1</v>
      </c>
      <c r="G2448" s="29" t="s">
        <v>6756</v>
      </c>
    </row>
    <row r="2449" spans="2:7">
      <c r="B2449" s="14">
        <v>45870</v>
      </c>
      <c r="C2449" s="3" t="s">
        <v>5788</v>
      </c>
      <c r="D2449" s="4" t="str">
        <f>IF(C2449="","",IFERROR(VLOOKUP(C2449,Saldo!$B$1:$C$9915,2,0),"CREAR EN SALDO"))</f>
        <v>RODAMIENTO  6002 2RS C3</v>
      </c>
      <c r="F2449" s="10">
        <v>2</v>
      </c>
      <c r="G2449" s="29" t="s">
        <v>6756</v>
      </c>
    </row>
    <row r="2450" spans="2:7">
      <c r="B2450" s="14">
        <v>45870</v>
      </c>
      <c r="C2450" s="3" t="s">
        <v>3835</v>
      </c>
      <c r="D2450" s="4" t="str">
        <f>IF(C2450="","",IFERROR(VLOOKUP(C2450,Saldo!$B$1:$C$9915,2,0),"CREAR EN SALDO"))</f>
        <v>AMARRA PLASTICA 15CM T6 BLANCA</v>
      </c>
      <c r="F2450" s="10">
        <v>1</v>
      </c>
      <c r="G2450" s="29" t="s">
        <v>6757</v>
      </c>
    </row>
    <row r="2451" spans="2:7">
      <c r="B2451" s="14">
        <v>45870</v>
      </c>
      <c r="C2451" s="3" t="s">
        <v>3946</v>
      </c>
      <c r="D2451" s="4" t="str">
        <f>IF(C2451="","",IFERROR(VLOOKUP(C2451,Saldo!$B$1:$C$9915,2,0),"CREAR EN SALDO"))</f>
        <v>RACOR RECTO 1/4 NPT-8MM OD</v>
      </c>
      <c r="F2451" s="10">
        <v>1</v>
      </c>
      <c r="G2451" s="29" t="s">
        <v>6758</v>
      </c>
    </row>
    <row r="2452" spans="2:7">
      <c r="B2452" s="14">
        <v>45870</v>
      </c>
      <c r="C2452" s="3" t="s">
        <v>3166</v>
      </c>
      <c r="D2452" s="4" t="str">
        <f>IF(C2452="","",IFERROR(VLOOKUP(C2452,Saldo!$B$1:$C$9915,2,0),"CREAR EN SALDO"))</f>
        <v>PISTOLA PARA MANG CNX 1/4 /TCC30.40.40)</v>
      </c>
      <c r="F2452" s="10">
        <v>1</v>
      </c>
      <c r="G2452" s="29" t="s">
        <v>6758</v>
      </c>
    </row>
    <row r="2453" spans="2:7">
      <c r="B2453" s="14">
        <v>45870</v>
      </c>
      <c r="C2453" s="3" t="s">
        <v>5549</v>
      </c>
      <c r="D2453" s="4" t="str">
        <f>IF(C2453="","",IFERROR(VLOOKUP(C2453,Saldo!$B$1:$C$9915,2,0),"CREAR EN SALDO"))</f>
        <v>VENTILADOR 220X220X60 MM 200-240VAC ROD</v>
      </c>
      <c r="F2453" s="10">
        <v>1</v>
      </c>
      <c r="G2453" s="29" t="s">
        <v>6759</v>
      </c>
    </row>
    <row r="2454" spans="2:7">
      <c r="B2454" s="14">
        <v>45873</v>
      </c>
      <c r="C2454" s="3" t="s">
        <v>776</v>
      </c>
      <c r="D2454" s="4" t="str">
        <f>IF(C2454="","",IFERROR(VLOOKUP(C2454,Saldo!$B$1:$C$9915,2,0),"CREAR EN SALDO"))</f>
        <v>CORREA (2703A0105)</v>
      </c>
      <c r="F2454" s="10">
        <v>1</v>
      </c>
      <c r="G2454" s="29" t="s">
        <v>6760</v>
      </c>
    </row>
    <row r="2455" spans="2:7">
      <c r="B2455" s="14">
        <v>45873</v>
      </c>
      <c r="C2455" s="3" t="s">
        <v>1171</v>
      </c>
      <c r="D2455" s="4" t="str">
        <f>IF(C2455="","",IFERROR(VLOOKUP(C2455,Saldo!$B$1:$C$9915,2,0),"CREAR EN SALDO"))</f>
        <v>750123360 GUARNICION O VINILO.ROVER</v>
      </c>
      <c r="F2455" s="10">
        <v>2</v>
      </c>
      <c r="G2455" s="29" t="s">
        <v>6760</v>
      </c>
    </row>
    <row r="2456" spans="2:7">
      <c r="B2456" s="14">
        <v>45873</v>
      </c>
      <c r="C2456" s="3" t="s">
        <v>1607</v>
      </c>
      <c r="D2456" s="4" t="str">
        <f>IF(C2456="","",IFERROR(VLOOKUP(C2456,Saldo!$B$1:$C$9915,2,0),"CREAR EN SALDO"))</f>
        <v>MANGUERA 8 PIES CONEXION A 120 VOLTIOS</v>
      </c>
      <c r="F2456" s="10">
        <v>1</v>
      </c>
      <c r="G2456" s="29" t="s">
        <v>6760</v>
      </c>
    </row>
    <row r="2457" spans="2:7">
      <c r="B2457" s="14">
        <v>45873</v>
      </c>
      <c r="C2457" s="3" t="s">
        <v>3817</v>
      </c>
      <c r="D2457" s="4" t="str">
        <f>IF(C2457="","",IFERROR(VLOOKUP(C2457,Saldo!$B$1:$C$9915,2,0),"CREAR EN SALDO"))</f>
        <v>LUBRICANTE AEROSOL WD-40-11 OZ</v>
      </c>
      <c r="F2457" s="10">
        <v>1</v>
      </c>
      <c r="G2457" s="29" t="s">
        <v>6760</v>
      </c>
    </row>
    <row r="2458" spans="2:7">
      <c r="B2458" s="14">
        <v>45873</v>
      </c>
      <c r="C2458" s="3" t="s">
        <v>3841</v>
      </c>
      <c r="D2458" s="4" t="str">
        <f>IF(C2458="","",IFERROR(VLOOKUP(C2458,Saldo!$B$1:$C$9915,2,0),"CREAR EN SALDO"))</f>
        <v>AMARRA PLASTICA 25CM T10 BLANCA</v>
      </c>
      <c r="F2458" s="10">
        <v>10</v>
      </c>
      <c r="G2458" s="29" t="s">
        <v>6760</v>
      </c>
    </row>
    <row r="2459" spans="2:7">
      <c r="B2459" s="14">
        <v>45873</v>
      </c>
      <c r="C2459" s="3" t="s">
        <v>3846</v>
      </c>
      <c r="D2459" s="4" t="str">
        <f>IF(C2459="","",IFERROR(VLOOKUP(C2459,Saldo!$B$1:$C$9915,2,0),"CREAR EN SALDO"))</f>
        <v>AMARRA PLASTICA 82CM T32 BLANCA</v>
      </c>
      <c r="F2459" s="10">
        <v>10</v>
      </c>
      <c r="G2459" s="29" t="s">
        <v>6760</v>
      </c>
    </row>
    <row r="2460" spans="2:7">
      <c r="B2460" s="14">
        <v>45873</v>
      </c>
      <c r="C2460" s="3" t="s">
        <v>6761</v>
      </c>
      <c r="D2460" s="4" t="str">
        <f>IF(C2460="","",IFERROR(VLOOKUP(C2460,Saldo!$B$1:$C$9915,2,0),"CREAR EN SALDO"))</f>
        <v>CREAR EN SALDO</v>
      </c>
      <c r="F2460" s="10">
        <v>3</v>
      </c>
      <c r="G2460" s="29" t="s">
        <v>6760</v>
      </c>
    </row>
    <row r="2461" spans="2:7">
      <c r="B2461" s="14">
        <v>45873</v>
      </c>
      <c r="C2461" s="3" t="s">
        <v>4451</v>
      </c>
      <c r="D2461" s="4" t="str">
        <f>IF(C2461="","",IFERROR(VLOOKUP(C2461,Saldo!$B$1:$C$9915,2,0),"CREAR EN SALDO"))</f>
        <v>L7540L0041 L6406L0012 CONJUNTORUEDECILLA</v>
      </c>
      <c r="F2461" s="10">
        <v>1</v>
      </c>
      <c r="G2461" s="29" t="s">
        <v>6760</v>
      </c>
    </row>
    <row r="2462" spans="2:7">
      <c r="B2462" s="14">
        <v>45873</v>
      </c>
      <c r="C2462" s="3" t="s">
        <v>4453</v>
      </c>
      <c r="D2462" s="4" t="str">
        <f>IF(C2462="","",IFERROR(VLOOKUP(C2462,Saldo!$B$1:$C$9915,2,0),"CREAR EN SALDO"))</f>
        <v>L9750240540 L6406L0011 CONJUNTORUEDECILL</v>
      </c>
      <c r="F2462" s="10">
        <v>2</v>
      </c>
      <c r="G2462" s="29" t="s">
        <v>6760</v>
      </c>
    </row>
    <row r="2463" spans="2:7">
      <c r="B2463" s="14">
        <v>45873</v>
      </c>
      <c r="C2463" s="3" t="s">
        <v>4455</v>
      </c>
      <c r="D2463" s="4" t="str">
        <f>IF(C2463="","",IFERROR(VLOOKUP(C2463,Saldo!$B$1:$C$9915,2,0),"CREAR EN SALDO"))</f>
        <v>L7540L0044 L6406L0018 RUEDECILLA</v>
      </c>
      <c r="F2463" s="10">
        <v>1</v>
      </c>
      <c r="G2463" s="29" t="s">
        <v>6760</v>
      </c>
    </row>
    <row r="2464" spans="2:7">
      <c r="B2464" s="14">
        <v>45873</v>
      </c>
      <c r="C2464" s="3" t="s">
        <v>4544</v>
      </c>
      <c r="D2464" s="4" t="str">
        <f>IF(C2464="","",IFERROR(VLOOKUP(C2464,Saldo!$B$1:$C$9915,2,0),"CREAR EN SALDO"))</f>
        <v>L9750240541 CONJUNTO RUED LADO OPU ENCOD</v>
      </c>
      <c r="F2464" s="10">
        <v>2</v>
      </c>
      <c r="G2464" s="29" t="s">
        <v>6760</v>
      </c>
    </row>
    <row r="2465" spans="1:7">
      <c r="B2465" s="14">
        <v>45873</v>
      </c>
      <c r="C2465" s="3" t="s">
        <v>5167</v>
      </c>
      <c r="D2465" s="4" t="str">
        <f>IF(C2465="","",IFERROR(VLOOKUP(C2465,Saldo!$B$1:$C$9915,2,0),"CREAR EN SALDO"))</f>
        <v>TERMINAL OJO AZUL 3/16 (14-16) AWG</v>
      </c>
      <c r="F2465" s="10">
        <v>8</v>
      </c>
      <c r="G2465" s="29" t="s">
        <v>6760</v>
      </c>
    </row>
    <row r="2466" spans="1:7">
      <c r="A2466" s="5">
        <v>45874</v>
      </c>
      <c r="B2466" s="14"/>
      <c r="C2466" s="3" t="s">
        <v>5574</v>
      </c>
      <c r="D2466" s="4" t="str">
        <f>IF(C2466="","",IFERROR(VLOOKUP(C2466,Saldo!$B$1:$C$9915,2,0),"CREAR EN SALDO"))</f>
        <v>RODAMIENTO 7202 BG</v>
      </c>
      <c r="E2466" s="9">
        <v>4</v>
      </c>
      <c r="G2466" s="29" t="s">
        <v>6762</v>
      </c>
    </row>
    <row r="2467" spans="1:7">
      <c r="A2467" s="5">
        <v>45874</v>
      </c>
      <c r="C2467" s="3" t="s">
        <v>4437</v>
      </c>
      <c r="D2467" s="4" t="str">
        <f>IF(C2467="","",IFERROR(VLOOKUP(C2467,Saldo!$B$1:$C$9915,2,0),"CREAR EN SALDO"))</f>
        <v>VALVULA DE PASO 8 MM OD</v>
      </c>
      <c r="E2467" s="9">
        <v>6</v>
      </c>
      <c r="G2467" s="29" t="s">
        <v>6763</v>
      </c>
    </row>
    <row r="2468" spans="1:7">
      <c r="A2468" s="5">
        <v>45874</v>
      </c>
      <c r="C2468" s="3" t="s">
        <v>5878</v>
      </c>
      <c r="D2468" s="4" t="str">
        <f>IF(C2468="","",IFERROR(VLOOKUP(C2468,Saldo!$B$1:$C$9915,2,0),"CREAR EN SALDO"))</f>
        <v>RACOR RECTO 1/8 NPT X 6 MM OD</v>
      </c>
      <c r="E2468" s="9">
        <v>6</v>
      </c>
      <c r="G2468" s="29" t="s">
        <v>6763</v>
      </c>
    </row>
    <row r="2469" spans="1:7">
      <c r="A2469" s="5">
        <v>45874</v>
      </c>
      <c r="C2469" s="3" t="s">
        <v>5880</v>
      </c>
      <c r="D2469" s="4" t="str">
        <f>IF(C2469="","",IFERROR(VLOOKUP(C2469,Saldo!$B$1:$C$9915,2,0),"CREAR EN SALDO"))</f>
        <v>CONTROL FLUJO  SILENCIADOR 1/8"</v>
      </c>
      <c r="E2469" s="9">
        <v>6</v>
      </c>
      <c r="G2469" s="29" t="s">
        <v>6763</v>
      </c>
    </row>
    <row r="2470" spans="1:7">
      <c r="A2470" s="5">
        <v>45874</v>
      </c>
      <c r="C2470" s="3" t="s">
        <v>5547</v>
      </c>
      <c r="D2470" s="4" t="str">
        <f>IF(C2470="","",IFERROR(VLOOKUP(C2470,Saldo!$B$1:$C$9915,2,0),"CREAR EN SALDO"))</f>
        <v>CINTA ROTULADORA 12MM DYMO</v>
      </c>
      <c r="E2470" s="9">
        <v>10</v>
      </c>
      <c r="G2470" s="29" t="s">
        <v>6764</v>
      </c>
    </row>
    <row r="2471" spans="1:7">
      <c r="B2471" s="14">
        <v>45869</v>
      </c>
      <c r="C2471" s="3" t="s">
        <v>3166</v>
      </c>
      <c r="D2471" s="4" t="str">
        <f>IF(C2471="","",IFERROR(VLOOKUP(C2471,Saldo!$B$1:$C$9915,2,0),"CREAR EN SALDO"))</f>
        <v>PISTOLA PARA MANG CNX 1/4 /TCC30.40.40)</v>
      </c>
      <c r="F2471" s="10">
        <v>1</v>
      </c>
      <c r="G2471" s="29" t="s">
        <v>6765</v>
      </c>
    </row>
    <row r="2472" spans="1:7">
      <c r="B2472" s="14">
        <v>45869</v>
      </c>
      <c r="C2472" s="3" t="s">
        <v>3944</v>
      </c>
      <c r="D2472" s="4" t="str">
        <f>IF(C2472="","",IFERROR(VLOOKUP(C2472,Saldo!$B$1:$C$9915,2,0),"CREAR EN SALDO"))</f>
        <v>RACOR CODO 1/4 NPT-8MM OD</v>
      </c>
      <c r="F2472" s="10">
        <v>1</v>
      </c>
      <c r="G2472" s="29" t="s">
        <v>6765</v>
      </c>
    </row>
    <row r="2473" spans="1:7">
      <c r="B2473" s="14">
        <v>45874</v>
      </c>
      <c r="C2473" s="3" t="s">
        <v>3452</v>
      </c>
      <c r="D2473" s="4" t="str">
        <f>IF(C2473="","",IFERROR(VLOOKUP(C2473,Saldo!$B$1:$C$9915,2,0),"CREAR EN SALDO"))</f>
        <v>CONTACTO AUX 3SU1400-1AA10-1CA0 ROJO</v>
      </c>
      <c r="F2473" s="10">
        <v>1</v>
      </c>
      <c r="G2473" s="29" t="s">
        <v>6766</v>
      </c>
    </row>
    <row r="2474" spans="1:7">
      <c r="C2474" s="3" t="s">
        <v>2665</v>
      </c>
      <c r="D2474" s="4" t="str">
        <f>IF(C2474="","",IFERROR(VLOOKUP(C2474,Saldo!$B$1:$C$9915,2,0),"CREAR EN SALDO"))</f>
        <v>SENSOR MAGNETICO MRS 2164A0612</v>
      </c>
      <c r="F2474" s="10">
        <v>1</v>
      </c>
      <c r="G2474" s="29" t="s">
        <v>6767</v>
      </c>
    </row>
    <row r="2475" spans="1:7">
      <c r="C2475" s="3" t="s">
        <v>3946</v>
      </c>
      <c r="D2475" s="4" t="str">
        <f>IF(C2475="","",IFERROR(VLOOKUP(C2475,Saldo!$B$1:$C$9915,2,0),"CREAR EN SALDO"))</f>
        <v>RACOR RECTO 1/4 NPT-8MM OD</v>
      </c>
      <c r="F2475" s="10">
        <v>1</v>
      </c>
      <c r="G2475" s="29" t="s">
        <v>6768</v>
      </c>
    </row>
    <row r="2476" spans="1:7">
      <c r="C2476" s="3" t="s">
        <v>5670</v>
      </c>
      <c r="D2476" s="4" t="str">
        <f>IF(C2476="","",IFERROR(VLOOKUP(C2476,Saldo!$B$1:$C$9915,2,0),"CREAR EN SALDO"))</f>
        <v>ENCORE ROTATIVO ENC-1-1-T-24</v>
      </c>
      <c r="F2476" s="10">
        <v>1</v>
      </c>
      <c r="G2476" s="29" t="s">
        <v>6769</v>
      </c>
    </row>
    <row r="2477" spans="1:7">
      <c r="C2477" s="3" t="s">
        <v>3937</v>
      </c>
      <c r="D2477" s="4" t="str">
        <f>IF(C2477="","",IFERROR(VLOOKUP(C2477,Saldo!$B$1:$C$9915,2,0),"CREAR EN SALDO"))</f>
        <v>RACOR UNION RECTO 8MM OD</v>
      </c>
      <c r="F2477" s="10">
        <v>2</v>
      </c>
      <c r="G2477" s="29" t="s">
        <v>6770</v>
      </c>
    </row>
    <row r="2478" spans="1:7">
      <c r="B2478" s="14">
        <v>45874</v>
      </c>
      <c r="C2478" s="3" t="s">
        <v>1171</v>
      </c>
      <c r="D2478" s="4" t="str">
        <f>IF(C2478="","",IFERROR(VLOOKUP(C2478,Saldo!$B$1:$C$9915,2,0),"CREAR EN SALDO"))</f>
        <v>750123360 GUARNICION O VINILO.ROVER</v>
      </c>
      <c r="F2478" s="10">
        <v>2</v>
      </c>
      <c r="G2478" s="29" t="s">
        <v>6771</v>
      </c>
    </row>
    <row r="2479" spans="1:7">
      <c r="B2479" s="14">
        <v>45874</v>
      </c>
      <c r="C2479" s="3" t="s">
        <v>5574</v>
      </c>
      <c r="D2479" s="4" t="str">
        <f>IF(C2479="","",IFERROR(VLOOKUP(C2479,Saldo!$B$1:$C$9915,2,0),"CREAR EN SALDO"))</f>
        <v>RODAMIENTO 7202 BG</v>
      </c>
      <c r="F2479" s="10">
        <v>2</v>
      </c>
      <c r="G2479" s="29" t="s">
        <v>6771</v>
      </c>
    </row>
    <row r="2480" spans="1:7">
      <c r="B2480" s="14">
        <v>45874</v>
      </c>
      <c r="C2480" s="3" t="s">
        <v>3121</v>
      </c>
      <c r="D2480" s="4" t="str">
        <f>IF(C2480="","",IFERROR(VLOOKUP(C2480,Saldo!$B$1:$C$9915,2,0),"CREAR EN SALDO"))</f>
        <v>RODAMIENTO 6005 2RS C3</v>
      </c>
      <c r="F2480" s="10">
        <v>1</v>
      </c>
      <c r="G2480" s="29" t="s">
        <v>6771</v>
      </c>
    </row>
    <row r="2481" spans="2:7">
      <c r="B2481" s="14">
        <v>45874</v>
      </c>
      <c r="C2481" s="3" t="s">
        <v>4030</v>
      </c>
      <c r="D2481" s="4" t="str">
        <f>IF(C2481="","",IFERROR(VLOOKUP(C2481,Saldo!$B$1:$C$9915,2,0),"CREAR EN SALDO"))</f>
        <v>RACOR UNION EN T 12MM OD</v>
      </c>
      <c r="F2481" s="10">
        <v>1</v>
      </c>
      <c r="G2481" s="29" t="s">
        <v>6771</v>
      </c>
    </row>
    <row r="2482" spans="2:7">
      <c r="B2482" s="14">
        <v>45874</v>
      </c>
      <c r="C2482" s="3" t="s">
        <v>4109</v>
      </c>
      <c r="D2482" s="4" t="str">
        <f>IF(C2482="","",IFERROR(VLOOKUP(C2482,Saldo!$B$1:$C$9915,2,0),"CREAR EN SALDO"))</f>
        <v>RACOR UNION REDUCCION 8 A 6 MM OD</v>
      </c>
      <c r="F2482" s="10">
        <v>1</v>
      </c>
      <c r="G2482" s="29" t="s">
        <v>6771</v>
      </c>
    </row>
    <row r="2483" spans="2:7">
      <c r="B2483" s="14">
        <v>45874</v>
      </c>
      <c r="C2483" s="3" t="s">
        <v>4276</v>
      </c>
      <c r="D2483" s="4" t="str">
        <f>IF(C2483="","",IFERROR(VLOOKUP(C2483,Saldo!$B$1:$C$9915,2,0),"CREAR EN SALDO"))</f>
        <v>TORNILLO BCC 5X10MM</v>
      </c>
      <c r="F2483" s="10">
        <v>2</v>
      </c>
      <c r="G2483" s="29" t="s">
        <v>6771</v>
      </c>
    </row>
    <row r="2484" spans="2:7">
      <c r="B2484" s="14">
        <v>45874</v>
      </c>
      <c r="C2484" s="3" t="s">
        <v>4290</v>
      </c>
      <c r="D2484" s="4" t="str">
        <f>IF(C2484="","",IFERROR(VLOOKUP(C2484,Saldo!$B$1:$C$9915,2,0),"CREAR EN SALDO"))</f>
        <v>TORNILLO BCC 5X60MM</v>
      </c>
      <c r="F2484" s="10">
        <v>1</v>
      </c>
      <c r="G2484" s="29" t="s">
        <v>6771</v>
      </c>
    </row>
    <row r="2485" spans="2:7">
      <c r="B2485" s="14">
        <v>45874</v>
      </c>
      <c r="C2485" s="3" t="s">
        <v>4327</v>
      </c>
      <c r="D2485" s="4" t="str">
        <f>IF(C2485="","",IFERROR(VLOOKUP(C2485,Saldo!$B$1:$C$9915,2,0),"CREAR EN SALDO"))</f>
        <v>TORNILLO BCC 10X45MM</v>
      </c>
      <c r="F2485" s="10">
        <v>29</v>
      </c>
      <c r="G2485" s="29" t="s">
        <v>6771</v>
      </c>
    </row>
    <row r="2486" spans="2:7">
      <c r="B2486" s="14">
        <v>45874</v>
      </c>
      <c r="C2486" s="3" t="s">
        <v>4329</v>
      </c>
      <c r="D2486" s="4" t="str">
        <f>IF(C2486="","",IFERROR(VLOOKUP(C2486,Saldo!$B$1:$C$9915,2,0),"CREAR EN SALDO"))</f>
        <v>TORNILLO BCC 10X80MM</v>
      </c>
      <c r="F2486" s="10">
        <v>3</v>
      </c>
      <c r="G2486" s="29" t="s">
        <v>6771</v>
      </c>
    </row>
    <row r="2487" spans="2:7">
      <c r="B2487" s="14">
        <v>45874</v>
      </c>
      <c r="C2487" s="3" t="s">
        <v>4457</v>
      </c>
      <c r="D2487" s="4" t="str">
        <f>IF(C2487="","",IFERROR(VLOOKUP(C2487,Saldo!$B$1:$C$9915,2,0),"CREAR EN SALDO"))</f>
        <v>CARB DISCO FLAP X-TREME 4.1/2" G-80</v>
      </c>
      <c r="F2487" s="10">
        <v>1</v>
      </c>
      <c r="G2487" s="29" t="s">
        <v>6771</v>
      </c>
    </row>
    <row r="2488" spans="2:7">
      <c r="B2488" s="14">
        <v>45874</v>
      </c>
      <c r="C2488" s="3" t="s">
        <v>4603</v>
      </c>
      <c r="D2488" s="4" t="str">
        <f>IF(C2488="","",IFERROR(VLOOKUP(C2488,Saldo!$B$1:$C$9915,2,0),"CREAR EN SALDO"))</f>
        <v>TORNILLO HEX 6X12MM</v>
      </c>
      <c r="F2488" s="10">
        <v>4</v>
      </c>
      <c r="G2488" s="29" t="s">
        <v>6771</v>
      </c>
    </row>
    <row r="2489" spans="2:7">
      <c r="B2489" s="14">
        <v>45874</v>
      </c>
      <c r="C2489" s="3" t="s">
        <v>4790</v>
      </c>
      <c r="D2489" s="4" t="str">
        <f>IF(C2489="","",IFERROR(VLOOKUP(C2489,Saldo!$B$1:$C$9915,2,0),"CREAR EN SALDO"))</f>
        <v>ESPUMA POLIURETANO CON CANULA 500 ML</v>
      </c>
      <c r="F2489" s="10">
        <v>1</v>
      </c>
      <c r="G2489" s="29" t="s">
        <v>6771</v>
      </c>
    </row>
    <row r="2490" spans="2:7">
      <c r="B2490" s="14">
        <v>45874</v>
      </c>
      <c r="C2490" s="3" t="s">
        <v>5162</v>
      </c>
      <c r="D2490" s="4" t="str">
        <f>IF(C2490="","",IFERROR(VLOOKUP(C2490,Saldo!$B$1:$C$9915,2,0),"CREAR EN SALDO"))</f>
        <v>090582900 SOPORTE CONTRAPLANTILLA ROVER</v>
      </c>
      <c r="F2490" s="10">
        <v>2</v>
      </c>
      <c r="G2490" s="29" t="s">
        <v>6771</v>
      </c>
    </row>
    <row r="2491" spans="2:7">
      <c r="B2491" s="14">
        <v>45874</v>
      </c>
      <c r="C2491" s="3" t="s">
        <v>6376</v>
      </c>
      <c r="D2491" s="4" t="str">
        <f>IF(C2491="","",IFERROR(VLOOKUP(C2491,Saldo!$B$1:$C$9915,2,0),"CREAR EN SALDO"))</f>
        <v>CREAR EN SALDO</v>
      </c>
      <c r="F2491" s="10">
        <v>1</v>
      </c>
      <c r="G2491" s="29" t="s">
        <v>6771</v>
      </c>
    </row>
    <row r="2492" spans="2:7">
      <c r="B2492" s="14">
        <v>45874</v>
      </c>
      <c r="C2492" s="3" t="s">
        <v>5388</v>
      </c>
      <c r="D2492" s="4" t="str">
        <f>IF(C2492="","",IFERROR(VLOOKUP(C2492,Saldo!$B$1:$C$9915,2,0),"CREAR EN SALDO"))</f>
        <v>FNX0150737 SEPARADOR SKIPPER 100</v>
      </c>
      <c r="F2492" s="10">
        <v>1</v>
      </c>
      <c r="G2492" s="29" t="s">
        <v>6771</v>
      </c>
    </row>
    <row r="2493" spans="2:7">
      <c r="B2493" s="14">
        <v>45874</v>
      </c>
      <c r="C2493" s="3" t="s">
        <v>6399</v>
      </c>
      <c r="D2493" s="4" t="str">
        <f>IF(C2493="","",IFERROR(VLOOKUP(C2493,Saldo!$B$1:$C$9915,2,0),"CREAR EN SALDO"))</f>
        <v>CREAR EN SALDO</v>
      </c>
      <c r="F2493" s="10">
        <v>1</v>
      </c>
      <c r="G2493" s="29" t="s">
        <v>6772</v>
      </c>
    </row>
    <row r="2494" spans="2:7">
      <c r="B2494" s="14">
        <v>45874</v>
      </c>
      <c r="C2494" s="3" t="s">
        <v>4026</v>
      </c>
      <c r="D2494" s="4" t="str">
        <f>IF(C2494="","",IFERROR(VLOOKUP(C2494,Saldo!$B$1:$C$9915,2,0),"CREAR EN SALDO"))</f>
        <v>RACOR UNION RECTO 12MM OD</v>
      </c>
      <c r="F2494" s="10">
        <v>1</v>
      </c>
      <c r="G2494" s="29" t="s">
        <v>6773</v>
      </c>
    </row>
    <row r="2495" spans="2:7">
      <c r="B2495" s="14">
        <v>45874</v>
      </c>
      <c r="C2495" s="3" t="s">
        <v>3937</v>
      </c>
      <c r="D2495" s="4" t="str">
        <f>IF(C2495="","",IFERROR(VLOOKUP(C2495,Saldo!$B$1:$C$9915,2,0),"CREAR EN SALDO"))</f>
        <v>RACOR UNION RECTO 8MM OD</v>
      </c>
      <c r="F2495" s="10">
        <v>1</v>
      </c>
      <c r="G2495" s="29" t="s">
        <v>6774</v>
      </c>
    </row>
    <row r="2496" spans="2:7">
      <c r="B2496" s="14">
        <v>45874</v>
      </c>
      <c r="C2496" s="3" t="s">
        <v>3939</v>
      </c>
      <c r="D2496" s="4" t="str">
        <f>IF(C2496="","",IFERROR(VLOOKUP(C2496,Saldo!$B$1:$C$9915,2,0),"CREAR EN SALDO"))</f>
        <v>RACOR UNION T 8MM OD</v>
      </c>
      <c r="F2496" s="10">
        <v>1</v>
      </c>
      <c r="G2496" s="29" t="s">
        <v>6774</v>
      </c>
    </row>
    <row r="2497" spans="1:7">
      <c r="B2497" s="14">
        <v>45874</v>
      </c>
      <c r="C2497" s="3" t="s">
        <v>5692</v>
      </c>
      <c r="D2497" s="4" t="str">
        <f>IF(C2497="","",IFERROR(VLOOKUP(C2497,Saldo!$B$1:$C$9915,2,0),"CREAR EN SALDO"))</f>
        <v>1614A0039 CONJUNT PLACA CONTRA PLANTILLA</v>
      </c>
      <c r="F2497" s="10">
        <v>1</v>
      </c>
      <c r="G2497" s="29" t="s">
        <v>6775</v>
      </c>
    </row>
    <row r="2498" spans="1:7">
      <c r="B2498" s="14">
        <v>45875</v>
      </c>
      <c r="C2498" s="3" t="s">
        <v>3779</v>
      </c>
      <c r="D2498" s="4" t="str">
        <f>IF(C2498="","",IFERROR(VLOOKUP(C2498,Saldo!$B$1:$C$9915,2,0),"CREAR EN SALDO"))</f>
        <v>N2122N0037-RESISTENCIA U TQ PGTE.STM</v>
      </c>
      <c r="F2498" s="10">
        <v>1</v>
      </c>
      <c r="G2498" s="29" t="s">
        <v>6776</v>
      </c>
    </row>
    <row r="2499" spans="1:7">
      <c r="A2499" s="5">
        <v>45877</v>
      </c>
      <c r="C2499" s="3" t="s">
        <v>3450</v>
      </c>
      <c r="D2499" s="4" t="str">
        <f>IF(C2499="","",IFERROR(VLOOKUP(C2499,Saldo!$B$1:$C$9915,2,0),"CREAR EN SALDO"))</f>
        <v>CONTACTOR AUX. ZBE-101  VERDE</v>
      </c>
      <c r="E2499" s="9">
        <v>5</v>
      </c>
      <c r="G2499" s="29" t="s">
        <v>6777</v>
      </c>
    </row>
    <row r="2500" spans="1:7">
      <c r="A2500" s="5">
        <v>45877</v>
      </c>
      <c r="C2500" s="3" t="s">
        <v>3452</v>
      </c>
      <c r="D2500" s="4" t="str">
        <f>IF(C2500="","",IFERROR(VLOOKUP(C2500,Saldo!$B$1:$C$9915,2,0),"CREAR EN SALDO"))</f>
        <v>CONTACTO AUX 3SU1400-1AA10-1CA0 ROJO</v>
      </c>
      <c r="E2500" s="9">
        <v>5</v>
      </c>
      <c r="G2500" s="29" t="s">
        <v>6777</v>
      </c>
    </row>
    <row r="2501" spans="1:7">
      <c r="B2501" s="14">
        <v>45877</v>
      </c>
      <c r="C2501" s="3" t="s">
        <v>80</v>
      </c>
      <c r="D2501" s="4" t="str">
        <f>IF(C2501="","",IFERROR(VLOOKUP(C2501,Saldo!$B$1:$C$9915,2,0),"CREAR EN SALDO"))</f>
        <v>ANELLO OR 3287 VITON  3110A1896</v>
      </c>
      <c r="F2501" s="10">
        <v>1</v>
      </c>
      <c r="G2501" s="29" t="s">
        <v>6778</v>
      </c>
    </row>
    <row r="2502" spans="1:7">
      <c r="B2502" s="14">
        <v>45877</v>
      </c>
      <c r="C2502" s="3" t="s">
        <v>298</v>
      </c>
      <c r="D2502" s="4" t="str">
        <f>IF(C2502="","",IFERROR(VLOOKUP(C2502,Saldo!$B$1:$C$9915,2,0),"CREAR EN SALDO"))</f>
        <v>BASE CONTACTOS (2123A0083)</v>
      </c>
      <c r="F2502" s="10">
        <v>1</v>
      </c>
      <c r="G2502" s="29" t="s">
        <v>6778</v>
      </c>
    </row>
    <row r="2503" spans="1:7">
      <c r="B2503" s="14">
        <v>45877</v>
      </c>
      <c r="C2503" s="3" t="s">
        <v>5578</v>
      </c>
      <c r="D2503" s="4" t="str">
        <f>IF(C2503="","",IFERROR(VLOOKUP(C2503,Saldo!$B$1:$C$9915,2,0),"CREAR EN SALDO"))</f>
        <v>BOBINA 24V/1W ELEC VALVULA 2120A0071</v>
      </c>
      <c r="F2503" s="10">
        <v>2</v>
      </c>
      <c r="G2503" s="29" t="s">
        <v>6778</v>
      </c>
    </row>
    <row r="2504" spans="1:7">
      <c r="B2504" s="14">
        <v>45877</v>
      </c>
      <c r="C2504" s="3" t="s">
        <v>5607</v>
      </c>
      <c r="D2504" s="4" t="str">
        <f>IF(C2504="","",IFERROR(VLOOKUP(C2504,Saldo!$B$1:$C$9915,2,0),"CREAR EN SALDO"))</f>
        <v xml:space="preserve">CORREA DENTADA HTD 5-755 2701A0282      </v>
      </c>
      <c r="F2504" s="10">
        <v>1</v>
      </c>
      <c r="G2504" s="29" t="s">
        <v>6778</v>
      </c>
    </row>
    <row r="2505" spans="1:7">
      <c r="B2505" s="14">
        <v>45877</v>
      </c>
      <c r="C2505" s="3" t="s">
        <v>1072</v>
      </c>
      <c r="D2505" s="4" t="str">
        <f>IF(C2505="","",IFERROR(VLOOKUP(C2505,Saldo!$B$1:$C$9915,2,0),"CREAR EN SALDO"))</f>
        <v>FOTOSEL.CIL.DM2/OP 2164A0603</v>
      </c>
      <c r="F2505" s="10">
        <v>1</v>
      </c>
      <c r="G2505" s="29" t="s">
        <v>6778</v>
      </c>
    </row>
    <row r="2506" spans="1:7">
      <c r="B2506" s="14">
        <v>45877</v>
      </c>
      <c r="C2506" s="3" t="s">
        <v>1171</v>
      </c>
      <c r="D2506" s="4" t="str">
        <f>IF(C2506="","",IFERROR(VLOOKUP(C2506,Saldo!$B$1:$C$9915,2,0),"CREAR EN SALDO"))</f>
        <v>750123360 GUARNICION O VINILO.ROVER</v>
      </c>
      <c r="F2506" s="10">
        <v>6</v>
      </c>
      <c r="G2506" s="29" t="s">
        <v>6778</v>
      </c>
    </row>
    <row r="2507" spans="1:7">
      <c r="B2507" s="14">
        <v>45877</v>
      </c>
      <c r="C2507" s="3" t="s">
        <v>1339</v>
      </c>
      <c r="D2507" s="4" t="str">
        <f>IF(C2507="","",IFERROR(VLOOKUP(C2507,Saldo!$B$1:$C$9915,2,0),"CREAR EN SALDO"))</f>
        <v>JUNTA AIRZET PK 32</v>
      </c>
      <c r="F2507" s="10">
        <v>1</v>
      </c>
      <c r="G2507" s="29" t="s">
        <v>6778</v>
      </c>
    </row>
    <row r="2508" spans="1:7">
      <c r="B2508" s="14">
        <v>45877</v>
      </c>
      <c r="C2508" s="3" t="s">
        <v>1355</v>
      </c>
      <c r="D2508" s="4" t="str">
        <f>IF(C2508="","",IFERROR(VLOOKUP(C2508,Saldo!$B$1:$C$9915,2,0),"CREAR EN SALDO"))</f>
        <v>JUNTA DE ESTANQUEIDAD (311002400)</v>
      </c>
      <c r="F2508" s="10">
        <v>2</v>
      </c>
      <c r="G2508" s="29" t="s">
        <v>6778</v>
      </c>
    </row>
    <row r="2509" spans="1:7">
      <c r="B2509" s="14">
        <v>45877</v>
      </c>
      <c r="C2509" s="3" t="s">
        <v>1450</v>
      </c>
      <c r="D2509" s="4" t="str">
        <f>IF(C2509="","",IFERROR(VLOOKUP(C2509,Saldo!$B$1:$C$9915,2,0),"CREAR EN SALDO"))</f>
        <v>JUNTA ESTANQUIDAD JF4-28 311104600</v>
      </c>
      <c r="F2509" s="10">
        <v>1</v>
      </c>
      <c r="G2509" s="29" t="s">
        <v>6778</v>
      </c>
    </row>
    <row r="2510" spans="1:7">
      <c r="B2510" s="14">
        <v>45877</v>
      </c>
      <c r="C2510" s="3" t="s">
        <v>1492</v>
      </c>
      <c r="D2510" s="4" t="str">
        <f>IF(C2510="","",IFERROR(VLOOKUP(C2510,Saldo!$B$1:$C$9915,2,0),"CREAR EN SALDO"))</f>
        <v>JUNTA TORICA 6.00x2.00 4</v>
      </c>
      <c r="F2510" s="10">
        <v>1</v>
      </c>
      <c r="G2510" s="29" t="s">
        <v>6778</v>
      </c>
    </row>
    <row r="2511" spans="1:7">
      <c r="B2511" s="14">
        <v>45877</v>
      </c>
      <c r="C2511" s="3" t="s">
        <v>2624</v>
      </c>
      <c r="D2511" s="4" t="str">
        <f>IF(C2511="","",IFERROR(VLOOKUP(C2511,Saldo!$B$1:$C$9915,2,0),"CREAR EN SALDO"))</f>
        <v>SELECTOR MANIJA NEG 3P FIJAS 2NA-XB4BD33</v>
      </c>
      <c r="F2511" s="10">
        <v>1</v>
      </c>
      <c r="G2511" s="29" t="s">
        <v>6778</v>
      </c>
    </row>
    <row r="2512" spans="1:7">
      <c r="B2512" s="14">
        <v>45877</v>
      </c>
      <c r="C2512" s="3" t="s">
        <v>3166</v>
      </c>
      <c r="D2512" s="4" t="str">
        <f>IF(C2512="","",IFERROR(VLOOKUP(C2512,Saldo!$B$1:$C$9915,2,0),"CREAR EN SALDO"))</f>
        <v>PISTOLA PARA MANG CNX 1/4 /TCC30.40.40)</v>
      </c>
      <c r="F2512" s="10">
        <v>1</v>
      </c>
      <c r="G2512" s="29" t="s">
        <v>6778</v>
      </c>
    </row>
    <row r="2513" spans="2:7">
      <c r="B2513" s="14">
        <v>45877</v>
      </c>
      <c r="C2513" s="3" t="s">
        <v>3173</v>
      </c>
      <c r="D2513" s="4" t="str">
        <f>IF(C2513="","",IFERROR(VLOOKUP(C2513,Saldo!$B$1:$C$9915,2,0),"CREAR EN SALDO"))</f>
        <v>2413A0103 PXB-B3911 NPP NC SWITCH BODY T</v>
      </c>
      <c r="F2513" s="10">
        <v>6</v>
      </c>
      <c r="G2513" s="29" t="s">
        <v>6778</v>
      </c>
    </row>
    <row r="2514" spans="2:7">
      <c r="B2514" s="14">
        <v>45877</v>
      </c>
      <c r="C2514" s="3" t="s">
        <v>3176</v>
      </c>
      <c r="D2514" s="4" t="str">
        <f>IF(C2514="","",IFERROR(VLOOKUP(C2514,Saldo!$B$1:$C$9915,2,0),"CREAR EN SALDO"))</f>
        <v>2413A0104 PXB-B3921 NP NA SWITCH BODY TE</v>
      </c>
      <c r="F2514" s="10">
        <v>4</v>
      </c>
      <c r="G2514" s="29" t="s">
        <v>6778</v>
      </c>
    </row>
    <row r="2515" spans="2:7">
      <c r="B2515" s="14">
        <v>45877</v>
      </c>
      <c r="C2515" s="3" t="s">
        <v>3450</v>
      </c>
      <c r="D2515" s="4" t="str">
        <f>IF(C2515="","",IFERROR(VLOOKUP(C2515,Saldo!$B$1:$C$9915,2,0),"CREAR EN SALDO"))</f>
        <v>CONTACTOR AUX. ZBE-101  VERDE</v>
      </c>
      <c r="F2515" s="10">
        <v>6</v>
      </c>
      <c r="G2515" s="29" t="s">
        <v>6778</v>
      </c>
    </row>
    <row r="2516" spans="2:7">
      <c r="B2516" s="14">
        <v>45877</v>
      </c>
      <c r="C2516" s="3" t="s">
        <v>3452</v>
      </c>
      <c r="D2516" s="4" t="str">
        <f>IF(C2516="","",IFERROR(VLOOKUP(C2516,Saldo!$B$1:$C$9915,2,0),"CREAR EN SALDO"))</f>
        <v>CONTACTO AUX 3SU1400-1AA10-1CA0 ROJO</v>
      </c>
      <c r="F2516" s="10">
        <v>2</v>
      </c>
      <c r="G2516" s="29" t="s">
        <v>6778</v>
      </c>
    </row>
    <row r="2517" spans="2:7">
      <c r="B2517" s="14">
        <v>45877</v>
      </c>
      <c r="C2517" s="3" t="s">
        <v>5585</v>
      </c>
      <c r="D2517" s="4" t="str">
        <f>IF(C2517="","",IFERROR(VLOOKUP(C2517,Saldo!$B$1:$C$9915,2,0),"CREAR EN SALDO"))</f>
        <v>LUBRICANTE PENETRANTE 3-36CRC</v>
      </c>
      <c r="F2517" s="10">
        <v>1</v>
      </c>
      <c r="G2517" s="29" t="s">
        <v>6778</v>
      </c>
    </row>
    <row r="2518" spans="2:7">
      <c r="B2518" s="14">
        <v>45877</v>
      </c>
      <c r="C2518" s="3" t="s">
        <v>3779</v>
      </c>
      <c r="D2518" s="4" t="str">
        <f>IF(C2518="","",IFERROR(VLOOKUP(C2518,Saldo!$B$1:$C$9915,2,0),"CREAR EN SALDO"))</f>
        <v>N2122N0037-RESISTENCIA U TQ PGTE.STM</v>
      </c>
      <c r="F2518" s="10">
        <v>1</v>
      </c>
      <c r="G2518" s="29" t="s">
        <v>6778</v>
      </c>
    </row>
    <row r="2519" spans="2:7">
      <c r="B2519" s="14">
        <v>45877</v>
      </c>
      <c r="C2519" s="3" t="s">
        <v>3799</v>
      </c>
      <c r="D2519" s="4" t="str">
        <f>IF(C2519="","",IFERROR(VLOOKUP(C2519,Saldo!$B$1:$C$9915,2,0),"CREAR EN SALDO"))</f>
        <v>RACOR UNION  RECTO 4MM OD</v>
      </c>
      <c r="F2519" s="10">
        <v>3</v>
      </c>
      <c r="G2519" s="29" t="s">
        <v>6778</v>
      </c>
    </row>
    <row r="2520" spans="2:7">
      <c r="B2520" s="14">
        <v>45877</v>
      </c>
      <c r="C2520" s="3" t="s">
        <v>3803</v>
      </c>
      <c r="D2520" s="4" t="str">
        <f>IF(C2520="","",IFERROR(VLOOKUP(C2520,Saldo!$B$1:$C$9915,2,0),"CREAR EN SALDO"))</f>
        <v>RACOR UNION RECTO 6MM OD</v>
      </c>
      <c r="F2520" s="10">
        <v>2</v>
      </c>
      <c r="G2520" s="29" t="s">
        <v>6778</v>
      </c>
    </row>
    <row r="2521" spans="2:7">
      <c r="B2521" s="14">
        <v>45877</v>
      </c>
      <c r="C2521" s="3" t="s">
        <v>3806</v>
      </c>
      <c r="D2521" s="4" t="str">
        <f>IF(C2521="","",IFERROR(VLOOKUP(C2521,Saldo!$B$1:$C$9915,2,0),"CREAR EN SALDO"))</f>
        <v>RACOR UNION T 6MM OD</v>
      </c>
      <c r="F2521" s="10">
        <v>1</v>
      </c>
      <c r="G2521" s="29" t="s">
        <v>6778</v>
      </c>
    </row>
    <row r="2522" spans="2:7">
      <c r="B2522" s="14">
        <v>45877</v>
      </c>
      <c r="C2522" s="3" t="s">
        <v>3817</v>
      </c>
      <c r="D2522" s="4" t="str">
        <f>IF(C2522="","",IFERROR(VLOOKUP(C2522,Saldo!$B$1:$C$9915,2,0),"CREAR EN SALDO"))</f>
        <v>LUBRICANTE AEROSOL WD-40-11 OZ</v>
      </c>
      <c r="F2522" s="10">
        <v>1</v>
      </c>
      <c r="G2522" s="29" t="s">
        <v>6778</v>
      </c>
    </row>
    <row r="2523" spans="2:7">
      <c r="B2523" s="14">
        <v>45877</v>
      </c>
      <c r="C2523" s="3" t="s">
        <v>3843</v>
      </c>
      <c r="D2523" s="4" t="str">
        <f>IF(C2523="","",IFERROR(VLOOKUP(C2523,Saldo!$B$1:$C$9915,2,0),"CREAR EN SALDO"))</f>
        <v>AMARRA PLASTICA 30CM T12 BLANCA</v>
      </c>
      <c r="F2523" s="10">
        <v>3</v>
      </c>
      <c r="G2523" s="29" t="s">
        <v>6778</v>
      </c>
    </row>
    <row r="2524" spans="2:7">
      <c r="B2524" s="14">
        <v>45877</v>
      </c>
      <c r="C2524" s="3" t="s">
        <v>3846</v>
      </c>
      <c r="D2524" s="4" t="str">
        <f>IF(C2524="","",IFERROR(VLOOKUP(C2524,Saldo!$B$1:$C$9915,2,0),"CREAR EN SALDO"))</f>
        <v>AMARRA PLASTICA 82CM T32 BLANCA</v>
      </c>
      <c r="F2524" s="10">
        <v>1</v>
      </c>
      <c r="G2524" s="29" t="s">
        <v>6778</v>
      </c>
    </row>
    <row r="2525" spans="2:7">
      <c r="B2525" s="14">
        <v>45877</v>
      </c>
      <c r="C2525" s="3" t="s">
        <v>3850</v>
      </c>
      <c r="D2525" s="4" t="str">
        <f>IF(C2525="","",IFERROR(VLOOKUP(C2525,Saldo!$B$1:$C$9915,2,0),"CREAR EN SALDO"))</f>
        <v>LOCT SUPER BONDER 451 5g</v>
      </c>
      <c r="F2525" s="10">
        <v>2</v>
      </c>
      <c r="G2525" s="29" t="s">
        <v>6778</v>
      </c>
    </row>
    <row r="2526" spans="2:7">
      <c r="B2526" s="14">
        <v>45877</v>
      </c>
      <c r="C2526" s="3" t="s">
        <v>3881</v>
      </c>
      <c r="D2526" s="4" t="str">
        <f>IF(C2526="","",IFERROR(VLOOKUP(C2526,Saldo!$B$1:$C$9915,2,0),"CREAR EN SALDO"))</f>
        <v>VALVULA CONTROL FLUJO  SILENCIADOR 1/4</v>
      </c>
      <c r="F2526" s="10">
        <v>2</v>
      </c>
      <c r="G2526" s="29" t="s">
        <v>6778</v>
      </c>
    </row>
    <row r="2527" spans="2:7">
      <c r="B2527" s="14">
        <v>45877</v>
      </c>
      <c r="C2527" s="3" t="s">
        <v>3899</v>
      </c>
      <c r="D2527" s="4" t="str">
        <f>IF(C2527="","",IFERROR(VLOOKUP(C2527,Saldo!$B$1:$C$9915,2,0),"CREAR EN SALDO"))</f>
        <v>RELE 14 PIN- 24VDC-RXMAB2BD</v>
      </c>
      <c r="F2527" s="10">
        <v>1</v>
      </c>
      <c r="G2527" s="29" t="s">
        <v>6778</v>
      </c>
    </row>
    <row r="2528" spans="2:7">
      <c r="B2528" s="14">
        <v>45877</v>
      </c>
      <c r="C2528" s="3" t="s">
        <v>3928</v>
      </c>
      <c r="D2528" s="4" t="str">
        <f>IF(C2528="","",IFERROR(VLOOKUP(C2528,Saldo!$B$1:$C$9915,2,0),"CREAR EN SALDO"))</f>
        <v>RACOR UNION CODO 6MM OD</v>
      </c>
      <c r="F2528" s="10">
        <v>2</v>
      </c>
      <c r="G2528" s="29" t="s">
        <v>6778</v>
      </c>
    </row>
    <row r="2529" spans="1:7">
      <c r="B2529" s="14">
        <v>45877</v>
      </c>
      <c r="C2529" s="3" t="s">
        <v>3930</v>
      </c>
      <c r="D2529" s="4" t="str">
        <f>IF(C2529="","",IFERROR(VLOOKUP(C2529,Saldo!$B$1:$C$9915,2,0),"CREAR EN SALDO"))</f>
        <v>RACOR UNION T 4MM OD</v>
      </c>
      <c r="F2529" s="10">
        <v>1</v>
      </c>
      <c r="G2529" s="29" t="s">
        <v>6778</v>
      </c>
    </row>
    <row r="2530" spans="1:7">
      <c r="B2530" s="14">
        <v>45877</v>
      </c>
      <c r="C2530" s="3" t="s">
        <v>5713</v>
      </c>
      <c r="D2530" s="4" t="str">
        <f>IF(C2530="","",IFERROR(VLOOKUP(C2530,Saldo!$B$1:$C$9915,2,0),"CREAR EN SALDO"))</f>
        <v>RACOR UNION CRUZ 4MM OD</v>
      </c>
      <c r="F2530" s="10">
        <v>1</v>
      </c>
      <c r="G2530" s="29" t="s">
        <v>6778</v>
      </c>
    </row>
    <row r="2531" spans="1:7">
      <c r="B2531" s="14">
        <v>45877</v>
      </c>
      <c r="C2531" s="3" t="s">
        <v>3944</v>
      </c>
      <c r="D2531" s="4" t="str">
        <f>IF(C2531="","",IFERROR(VLOOKUP(C2531,Saldo!$B$1:$C$9915,2,0),"CREAR EN SALDO"))</f>
        <v>RACOR CODO 1/4 NPT-8MM OD</v>
      </c>
      <c r="F2531" s="10">
        <v>1</v>
      </c>
      <c r="G2531" s="29" t="s">
        <v>6778</v>
      </c>
    </row>
    <row r="2532" spans="1:7">
      <c r="B2532" s="14">
        <v>45877</v>
      </c>
      <c r="C2532" s="3" t="s">
        <v>4158</v>
      </c>
      <c r="D2532" s="4" t="str">
        <f>IF(C2532="","",IFERROR(VLOOKUP(C2532,Saldo!$B$1:$C$9915,2,0),"CREAR EN SALDO"))</f>
        <v>RACOR RECTO ROSCA M5 X4 MM OD</v>
      </c>
      <c r="F2532" s="10">
        <v>1</v>
      </c>
      <c r="G2532" s="29" t="s">
        <v>6778</v>
      </c>
    </row>
    <row r="2533" spans="1:7">
      <c r="B2533" s="14">
        <v>45877</v>
      </c>
      <c r="C2533" s="3" t="s">
        <v>4280</v>
      </c>
      <c r="D2533" s="4" t="str">
        <f>IF(C2533="","",IFERROR(VLOOKUP(C2533,Saldo!$B$1:$C$9915,2,0),"CREAR EN SALDO"))</f>
        <v>TORNILLO BCC 5X25MM</v>
      </c>
      <c r="F2533" s="10">
        <v>4</v>
      </c>
      <c r="G2533" s="29" t="s">
        <v>6778</v>
      </c>
    </row>
    <row r="2534" spans="1:7">
      <c r="B2534" s="14">
        <v>45877</v>
      </c>
      <c r="C2534" s="3" t="s">
        <v>4457</v>
      </c>
      <c r="D2534" s="4" t="str">
        <f>IF(C2534="","",IFERROR(VLOOKUP(C2534,Saldo!$B$1:$C$9915,2,0),"CREAR EN SALDO"))</f>
        <v>CARB DISCO FLAP X-TREME 4.1/2" G-80</v>
      </c>
      <c r="F2534" s="10">
        <v>1</v>
      </c>
      <c r="G2534" s="29" t="s">
        <v>6778</v>
      </c>
    </row>
    <row r="2535" spans="1:7">
      <c r="B2535" s="14">
        <v>45877</v>
      </c>
      <c r="C2535" s="3" t="s">
        <v>5561</v>
      </c>
      <c r="D2535" s="4" t="str">
        <f>IF(C2535="","",IFERROR(VLOOKUP(C2535,Saldo!$B$1:$C$9915,2,0),"CREAR EN SALDO"))</f>
        <v>CLAVIJA 4X32 AZUL TCV0038</v>
      </c>
      <c r="F2535" s="10">
        <v>1</v>
      </c>
      <c r="G2535" s="29" t="s">
        <v>6778</v>
      </c>
    </row>
    <row r="2536" spans="1:7">
      <c r="B2536" s="14">
        <v>45877</v>
      </c>
      <c r="C2536" s="3" t="s">
        <v>5599</v>
      </c>
      <c r="D2536" s="4" t="str">
        <f>IF(C2536="","",IFERROR(VLOOKUP(C2536,Saldo!$B$1:$C$9915,2,0),"CREAR EN SALDO"))</f>
        <v>LUBRICANTE PENETRANTE ROST OFF</v>
      </c>
      <c r="F2536" s="10">
        <v>1</v>
      </c>
      <c r="G2536" s="29" t="s">
        <v>6778</v>
      </c>
    </row>
    <row r="2537" spans="1:7">
      <c r="B2537" s="14">
        <v>45877</v>
      </c>
      <c r="C2537" s="3" t="s">
        <v>4612</v>
      </c>
      <c r="D2537" s="4" t="str">
        <f>IF(C2537="","",IFERROR(VLOOKUP(C2537,Saldo!$B$1:$C$9915,2,0),"CREAR EN SALDO"))</f>
        <v>TORNILLO HEX 8X40MM</v>
      </c>
      <c r="F2537" s="10">
        <v>2</v>
      </c>
      <c r="G2537" s="29" t="s">
        <v>6778</v>
      </c>
    </row>
    <row r="2538" spans="1:7">
      <c r="B2538" s="14">
        <v>45877</v>
      </c>
      <c r="C2538" s="3" t="s">
        <v>5118</v>
      </c>
      <c r="D2538" s="4" t="str">
        <f>IF(C2538="","",IFERROR(VLOOKUP(C2538,Saldo!$B$1:$C$9915,2,0),"CREAR EN SALDO"))</f>
        <v>GRASA BLANCA HHS SPRAY</v>
      </c>
      <c r="F2538" s="10">
        <v>1</v>
      </c>
      <c r="G2538" s="29" t="s">
        <v>6778</v>
      </c>
    </row>
    <row r="2539" spans="1:7">
      <c r="B2539" s="14">
        <v>45877</v>
      </c>
      <c r="C2539" s="3" t="s">
        <v>5352</v>
      </c>
      <c r="D2539" s="4" t="str">
        <f>IF(C2539="","",IFERROR(VLOOKUP(C2539,Saldo!$B$1:$C$9915,2,0),"CREAR EN SALDO"))</f>
        <v>MS-2500-03-D012-1 SIERRA 102X40X1MM Z178</v>
      </c>
      <c r="F2539" s="10">
        <v>6</v>
      </c>
      <c r="G2539" s="29" t="s">
        <v>6778</v>
      </c>
    </row>
    <row r="2540" spans="1:7">
      <c r="B2540" s="14">
        <v>45877</v>
      </c>
      <c r="C2540" s="3" t="s">
        <v>802</v>
      </c>
      <c r="D2540" s="4" t="str">
        <f>IF(C2540="","",IFERROR(VLOOKUP(C2540,Saldo!$B$1:$C$9915,2,0),"CREAR EN SALDO"))</f>
        <v>CORREA DENTADA (2701A0282)</v>
      </c>
      <c r="F2540" s="10">
        <v>1</v>
      </c>
      <c r="G2540" s="29" t="s">
        <v>6779</v>
      </c>
    </row>
    <row r="2541" spans="1:7">
      <c r="B2541" s="14">
        <v>45877</v>
      </c>
      <c r="C2541" s="3" t="s">
        <v>3843</v>
      </c>
      <c r="D2541" s="4" t="str">
        <f>IF(C2541="","",IFERROR(VLOOKUP(C2541,Saldo!$B$1:$C$9915,2,0),"CREAR EN SALDO"))</f>
        <v>AMARRA PLASTICA 30CM T12 BLANCA</v>
      </c>
      <c r="F2541" s="10">
        <v>2</v>
      </c>
      <c r="G2541" s="29" t="s">
        <v>6780</v>
      </c>
    </row>
    <row r="2542" spans="1:7">
      <c r="B2542" s="14">
        <v>45877</v>
      </c>
      <c r="C2542" s="3" t="s">
        <v>4645</v>
      </c>
      <c r="D2542" s="4" t="str">
        <f>IF(C2542="","",IFERROR(VLOOKUP(C2542,Saldo!$B$1:$C$9915,2,0),"CREAR EN SALDO"))</f>
        <v>3-807-18-1801RODILLO GUIA D25 B10 626-2R</v>
      </c>
      <c r="F2542" s="10">
        <v>1</v>
      </c>
      <c r="G2542" s="29" t="s">
        <v>6781</v>
      </c>
    </row>
    <row r="2543" spans="1:7">
      <c r="A2543" s="5">
        <v>45877</v>
      </c>
      <c r="C2543" s="3" t="s">
        <v>5568</v>
      </c>
      <c r="D2543" s="4" t="str">
        <f>IF(C2543="","",IFERROR(VLOOKUP(C2543,Saldo!$B$1:$C$9915,2,0),"CREAR EN SALDO"))</f>
        <v>RODAMIENTO DE AGUJAS  NK 18/16</v>
      </c>
      <c r="E2543" s="9">
        <v>4</v>
      </c>
      <c r="G2543" s="29" t="s">
        <v>6782</v>
      </c>
    </row>
    <row r="2544" spans="1:7">
      <c r="A2544" s="5">
        <v>45881</v>
      </c>
      <c r="C2544" s="3" t="s">
        <v>5882</v>
      </c>
      <c r="D2544" s="4" t="str">
        <f>IF(C2544="","",IFERROR(VLOOKUP(C2544,Saldo!$B$1:$C$9915,2,0),"CREAR EN SALDO"))</f>
        <v>L9101500400 HEMBRA TORNILLO SELCO EBT</v>
      </c>
      <c r="E2544" s="9">
        <v>2</v>
      </c>
      <c r="G2544" s="29" t="s">
        <v>6783</v>
      </c>
    </row>
    <row r="2545" spans="2:7">
      <c r="B2545" s="14">
        <v>45881</v>
      </c>
      <c r="C2545" s="3" t="s">
        <v>993</v>
      </c>
      <c r="D2545" s="4" t="str">
        <f>IF(C2545="","",IFERROR(VLOOKUP(C2545,Saldo!$B$1:$C$9915,2,0),"CREAR EN SALDO"))</f>
        <v>ENGRANE CONICO (142100201)</v>
      </c>
      <c r="F2545" s="10">
        <v>1</v>
      </c>
      <c r="G2545" s="29" t="s">
        <v>6784</v>
      </c>
    </row>
    <row r="2546" spans="2:7">
      <c r="B2546" s="14">
        <v>45881</v>
      </c>
      <c r="C2546" s="3" t="s">
        <v>1339</v>
      </c>
      <c r="D2546" s="4" t="str">
        <f>IF(C2546="","",IFERROR(VLOOKUP(C2546,Saldo!$B$1:$C$9915,2,0),"CREAR EN SALDO"))</f>
        <v>JUNTA AIRZET PK 32</v>
      </c>
      <c r="F2546" s="10">
        <v>1</v>
      </c>
      <c r="G2546" s="29" t="s">
        <v>6784</v>
      </c>
    </row>
    <row r="2547" spans="2:7">
      <c r="B2547" s="14">
        <v>45881</v>
      </c>
      <c r="C2547" s="3" t="s">
        <v>1581</v>
      </c>
      <c r="D2547" s="4" t="str">
        <f>IF(C2547="","",IFERROR(VLOOKUP(C2547,Saldo!$B$1:$C$9915,2,0),"CREAR EN SALDO"))</f>
        <v>LISTON L9091102900</v>
      </c>
      <c r="F2547" s="10">
        <v>18</v>
      </c>
      <c r="G2547" s="29" t="s">
        <v>6784</v>
      </c>
    </row>
    <row r="2548" spans="2:7">
      <c r="B2548" s="14">
        <v>45881</v>
      </c>
      <c r="C2548" s="3" t="s">
        <v>1805</v>
      </c>
      <c r="D2548" s="4" t="str">
        <f>IF(C2548="","",IFERROR(VLOOKUP(C2548,Saldo!$B$1:$C$9915,2,0),"CREAR EN SALDO"))</f>
        <v>ORING 2175 311026200</v>
      </c>
      <c r="F2548" s="10">
        <v>1</v>
      </c>
      <c r="G2548" s="29" t="s">
        <v>6784</v>
      </c>
    </row>
    <row r="2549" spans="2:7">
      <c r="B2549" s="14">
        <v>45881</v>
      </c>
      <c r="C2549" s="3" t="s">
        <v>6505</v>
      </c>
      <c r="D2549" s="4" t="str">
        <f>IF(C2549="","",IFERROR(VLOOKUP(C2549,Saldo!$B$1:$C$9915,2,0),"CREAR EN SALDO"))</f>
        <v>CREAR EN SALDO</v>
      </c>
      <c r="F2549" s="10">
        <v>1</v>
      </c>
      <c r="G2549" s="29" t="s">
        <v>6784</v>
      </c>
    </row>
    <row r="2550" spans="2:7">
      <c r="B2550" s="14">
        <v>45881</v>
      </c>
      <c r="C2550" s="3" t="s">
        <v>3593</v>
      </c>
      <c r="D2550" s="4" t="str">
        <f>IF(C2550="","",IFERROR(VLOOKUP(C2550,Saldo!$B$1:$C$9915,2,0),"CREAR EN SALDO"))</f>
        <v>216403800 SENSOR INDUCTIVO 3RG40 12-OAG0</v>
      </c>
      <c r="F2550" s="10">
        <v>2</v>
      </c>
      <c r="G2550" s="29" t="s">
        <v>6784</v>
      </c>
    </row>
    <row r="2551" spans="2:7">
      <c r="B2551" s="14">
        <v>45881</v>
      </c>
      <c r="C2551" s="3" t="s">
        <v>3841</v>
      </c>
      <c r="D2551" s="4" t="str">
        <f>IF(C2551="","",IFERROR(VLOOKUP(C2551,Saldo!$B$1:$C$9915,2,0),"CREAR EN SALDO"))</f>
        <v>AMARRA PLASTICA 25CM T10 BLANCA</v>
      </c>
      <c r="F2551" s="10">
        <v>4</v>
      </c>
      <c r="G2551" s="29" t="s">
        <v>6784</v>
      </c>
    </row>
    <row r="2552" spans="2:7">
      <c r="B2552" s="14">
        <v>45881</v>
      </c>
      <c r="C2552" s="3" t="s">
        <v>3850</v>
      </c>
      <c r="D2552" s="4" t="str">
        <f>IF(C2552="","",IFERROR(VLOOKUP(C2552,Saldo!$B$1:$C$9915,2,0),"CREAR EN SALDO"))</f>
        <v>LOCT SUPER BONDER 451 5g</v>
      </c>
      <c r="F2552" s="10">
        <v>2</v>
      </c>
      <c r="G2552" s="29" t="s">
        <v>6784</v>
      </c>
    </row>
    <row r="2553" spans="2:7">
      <c r="B2553" s="14">
        <v>45881</v>
      </c>
      <c r="C2553" s="3" t="s">
        <v>3959</v>
      </c>
      <c r="D2553" s="4" t="str">
        <f>IF(C2553="","",IFERROR(VLOOKUP(C2553,Saldo!$B$1:$C$9915,2,0),"CREAR EN SALDO"))</f>
        <v>TOMA AEREA 15A PT AMARILLA</v>
      </c>
      <c r="F2553" s="10">
        <v>1</v>
      </c>
      <c r="G2553" s="29" t="s">
        <v>6784</v>
      </c>
    </row>
    <row r="2554" spans="2:7">
      <c r="B2554" s="14">
        <v>45881</v>
      </c>
      <c r="C2554" s="3" t="s">
        <v>3962</v>
      </c>
      <c r="D2554" s="4" t="str">
        <f>IF(C2554="","",IFERROR(VLOOKUP(C2554,Saldo!$B$1:$C$9915,2,0),"CREAR EN SALDO"))</f>
        <v>CLAVIJA AEREA 15A PT AMARILLA</v>
      </c>
      <c r="F2554" s="10">
        <v>1</v>
      </c>
      <c r="G2554" s="29" t="s">
        <v>6784</v>
      </c>
    </row>
    <row r="2555" spans="2:7">
      <c r="B2555" s="14">
        <v>45881</v>
      </c>
      <c r="C2555" s="3" t="s">
        <v>4158</v>
      </c>
      <c r="D2555" s="4" t="str">
        <f>IF(C2555="","",IFERROR(VLOOKUP(C2555,Saldo!$B$1:$C$9915,2,0),"CREAR EN SALDO"))</f>
        <v>RACOR RECTO ROSCA M5 X4 MM OD</v>
      </c>
      <c r="F2555" s="10">
        <v>2</v>
      </c>
      <c r="G2555" s="29" t="s">
        <v>6784</v>
      </c>
    </row>
    <row r="2556" spans="2:7">
      <c r="B2556" s="14">
        <v>45881</v>
      </c>
      <c r="C2556" s="3" t="s">
        <v>4269</v>
      </c>
      <c r="D2556" s="4" t="str">
        <f>IF(C2556="","",IFERROR(VLOOKUP(C2556,Saldo!$B$1:$C$9915,2,0),"CREAR EN SALDO"))</f>
        <v>TORNILLO BCC 4X30MM</v>
      </c>
      <c r="F2556" s="10">
        <v>1</v>
      </c>
      <c r="G2556" s="29" t="s">
        <v>6784</v>
      </c>
    </row>
    <row r="2557" spans="2:7">
      <c r="B2557" s="14">
        <v>45881</v>
      </c>
      <c r="C2557" s="3" t="s">
        <v>4288</v>
      </c>
      <c r="D2557" s="4" t="str">
        <f>IF(C2557="","",IFERROR(VLOOKUP(C2557,Saldo!$B$1:$C$9915,2,0),"CREAR EN SALDO"))</f>
        <v>TORNILLO BCC 5X45MM</v>
      </c>
      <c r="F2557" s="10">
        <v>1</v>
      </c>
      <c r="G2557" s="29" t="s">
        <v>6784</v>
      </c>
    </row>
    <row r="2558" spans="2:7">
      <c r="B2558" s="14">
        <v>45881</v>
      </c>
      <c r="C2558" s="3" t="s">
        <v>4335</v>
      </c>
      <c r="D2558" s="4" t="str">
        <f>IF(C2558="","",IFERROR(VLOOKUP(C2558,Saldo!$B$1:$C$9915,2,0),"CREAR EN SALDO"))</f>
        <v>TORNILLO BCP 3X12 MM</v>
      </c>
      <c r="F2558" s="10">
        <v>4</v>
      </c>
      <c r="G2558" s="29" t="s">
        <v>6784</v>
      </c>
    </row>
    <row r="2559" spans="2:7">
      <c r="B2559" s="14">
        <v>45881</v>
      </c>
      <c r="C2559" s="3" t="s">
        <v>6459</v>
      </c>
      <c r="D2559" s="4" t="str">
        <f>IF(C2559="","",IFERROR(VLOOKUP(C2559,Saldo!$B$1:$C$9915,2,0),"CREAR EN SALDO"))</f>
        <v>CREAR EN SALDO</v>
      </c>
      <c r="F2559" s="10">
        <v>1</v>
      </c>
      <c r="G2559" s="29" t="s">
        <v>6784</v>
      </c>
    </row>
    <row r="2560" spans="2:7">
      <c r="B2560" s="14">
        <v>45881</v>
      </c>
      <c r="C2560" s="3" t="s">
        <v>6595</v>
      </c>
      <c r="D2560" s="4" t="str">
        <f>IF(C2560="","",IFERROR(VLOOKUP(C2560,Saldo!$B$1:$C$9915,2,0),"CREAR EN SALDO"))</f>
        <v>CREAR EN SALDO</v>
      </c>
      <c r="F2560" s="10">
        <v>7</v>
      </c>
      <c r="G2560" s="29" t="s">
        <v>6784</v>
      </c>
    </row>
    <row r="2561" spans="1:7">
      <c r="B2561" s="14">
        <v>45881</v>
      </c>
      <c r="C2561" s="3" t="s">
        <v>4608</v>
      </c>
      <c r="D2561" s="4" t="str">
        <f>IF(C2561="","",IFERROR(VLOOKUP(C2561,Saldo!$B$1:$C$9915,2,0),"CREAR EN SALDO"))</f>
        <v>TORNILLO HEX 6X30MM</v>
      </c>
      <c r="F2561" s="10">
        <v>3</v>
      </c>
      <c r="G2561" s="29" t="s">
        <v>6784</v>
      </c>
    </row>
    <row r="2562" spans="1:7">
      <c r="B2562" s="14">
        <v>45881</v>
      </c>
      <c r="C2562" s="3" t="s">
        <v>4623</v>
      </c>
      <c r="D2562" s="4" t="str">
        <f>IF(C2562="","",IFERROR(VLOOKUP(C2562,Saldo!$B$1:$C$9915,2,0),"CREAR EN SALDO"))</f>
        <v>ESPEJO SENSOR FOT 1CD00122AC /MS-2</v>
      </c>
      <c r="F2562" s="10">
        <v>1</v>
      </c>
      <c r="G2562" s="29" t="s">
        <v>6784</v>
      </c>
    </row>
    <row r="2563" spans="1:7">
      <c r="B2563" s="14">
        <v>45881</v>
      </c>
      <c r="C2563" s="3" t="s">
        <v>4790</v>
      </c>
      <c r="D2563" s="4" t="str">
        <f>IF(C2563="","",IFERROR(VLOOKUP(C2563,Saldo!$B$1:$C$9915,2,0),"CREAR EN SALDO"))</f>
        <v>ESPUMA POLIURETANO CON CANULA 500 ML</v>
      </c>
      <c r="F2563" s="10">
        <v>1</v>
      </c>
      <c r="G2563" s="29" t="s">
        <v>6784</v>
      </c>
    </row>
    <row r="2564" spans="1:7">
      <c r="B2564" s="14">
        <v>45881</v>
      </c>
      <c r="C2564" s="3" t="s">
        <v>4793</v>
      </c>
      <c r="D2564" s="4" t="str">
        <f>IF(C2564="","",IFERROR(VLOOKUP(C2564,Saldo!$B$1:$C$9915,2,0),"CREAR EN SALDO"))</f>
        <v>TRABAROSCAS ALTA RESIST LOC 271-15ML</v>
      </c>
      <c r="F2564" s="10">
        <v>1</v>
      </c>
      <c r="G2564" s="29" t="s">
        <v>6784</v>
      </c>
    </row>
    <row r="2565" spans="1:7">
      <c r="B2565" s="14">
        <v>45881</v>
      </c>
      <c r="C2565" s="3" t="s">
        <v>4796</v>
      </c>
      <c r="D2565" s="4" t="str">
        <f>IF(C2565="","",IFERROR(VLOOKUP(C2565,Saldo!$B$1:$C$9915,2,0),"CREAR EN SALDO"))</f>
        <v>TRABAROSCAS MEDIA RESIST LOC 271-15ML</v>
      </c>
      <c r="F2565" s="10">
        <v>1</v>
      </c>
      <c r="G2565" s="29" t="s">
        <v>6784</v>
      </c>
    </row>
    <row r="2566" spans="1:7">
      <c r="B2566" s="14">
        <v>45881</v>
      </c>
      <c r="C2566" s="3" t="s">
        <v>473</v>
      </c>
      <c r="D2566" s="4" t="str">
        <f>IF(C2566="","",IFERROR(VLOOKUP(C2566,Saldo!$B$1:$C$9915,2,0),"CREAR EN SALDO"))</f>
        <v>BRIDA SOPORTE ENCODER REF: L1214L0238</v>
      </c>
      <c r="F2566" s="10">
        <v>1</v>
      </c>
      <c r="G2566" s="29" t="s">
        <v>6785</v>
      </c>
    </row>
    <row r="2567" spans="1:7">
      <c r="B2567" s="14">
        <v>45881</v>
      </c>
      <c r="C2567" s="3" t="s">
        <v>4584</v>
      </c>
      <c r="D2567" s="4" t="str">
        <f>IF(C2567="","",IFERROR(VLOOKUP(C2567,Saldo!$B$1:$C$9915,2,0),"CREAR EN SALDO"))</f>
        <v>ARANDELA PLANA 3.2X10X8MM DIN 522</v>
      </c>
      <c r="F2567" s="10">
        <v>2</v>
      </c>
      <c r="G2567" s="29" t="s">
        <v>6785</v>
      </c>
    </row>
    <row r="2568" spans="1:7">
      <c r="B2568" s="14">
        <v>45881</v>
      </c>
      <c r="C2568" s="3" t="s">
        <v>3797</v>
      </c>
      <c r="D2568" s="4" t="str">
        <f>IF(C2568="","",IFERROR(VLOOKUP(C2568,Saldo!$B$1:$C$9915,2,0),"CREAR EN SALDO"))</f>
        <v>RACOR RECTO 1/8 NPT- 4MM OD</v>
      </c>
      <c r="F2568" s="10">
        <v>1</v>
      </c>
      <c r="G2568" s="29" t="s">
        <v>6786</v>
      </c>
    </row>
    <row r="2569" spans="1:7">
      <c r="A2569" s="5">
        <v>45882</v>
      </c>
      <c r="C2569" s="3" t="s">
        <v>3959</v>
      </c>
      <c r="D2569" s="4" t="str">
        <f>IF(C2569="","",IFERROR(VLOOKUP(C2569,Saldo!$B$1:$C$9915,2,0),"CREAR EN SALDO"))</f>
        <v>TOMA AEREA 15A PT AMARILLA</v>
      </c>
      <c r="E2569" s="9">
        <v>10</v>
      </c>
      <c r="G2569" s="29" t="s">
        <v>6787</v>
      </c>
    </row>
    <row r="2570" spans="1:7">
      <c r="A2570" s="5">
        <v>45882</v>
      </c>
      <c r="C2570" s="3" t="s">
        <v>3962</v>
      </c>
      <c r="D2570" s="4" t="str">
        <f>IF(C2570="","",IFERROR(VLOOKUP(C2570,Saldo!$B$1:$C$9915,2,0),"CREAR EN SALDO"))</f>
        <v>CLAVIJA AEREA 15A PT AMARILLA</v>
      </c>
      <c r="E2570" s="9">
        <v>10</v>
      </c>
      <c r="G2570" s="29" t="s">
        <v>6787</v>
      </c>
    </row>
    <row r="2571" spans="1:7">
      <c r="A2571" s="5">
        <v>45882</v>
      </c>
      <c r="C2571" s="3" t="s">
        <v>5725</v>
      </c>
      <c r="D2571" s="4" t="str">
        <f>IF(C2571="","",IFERROR(VLOOKUP(C2571,Saldo!$B$1:$C$9915,2,0),"CREAR EN SALDO"))</f>
        <v>MANGUERA 8 PIES CONEXION A 220 VOLTIOS</v>
      </c>
      <c r="E2571" s="9">
        <v>1</v>
      </c>
      <c r="G2571" s="29" t="s">
        <v>6788</v>
      </c>
    </row>
    <row r="2572" spans="1:7">
      <c r="A2572" s="5">
        <v>45882</v>
      </c>
      <c r="C2572" s="3" t="s">
        <v>5769</v>
      </c>
      <c r="D2572" s="4" t="str">
        <f>IF(C2572="","",IFERROR(VLOOKUP(C2572,Saldo!$B$1:$C$9915,2,0),"CREAR EN SALDO"))</f>
        <v>PISTOLA MANUAL DG400 220V</v>
      </c>
      <c r="E2572" s="9">
        <v>1</v>
      </c>
      <c r="G2572" s="29" t="s">
        <v>6788</v>
      </c>
    </row>
    <row r="2573" spans="1:7">
      <c r="B2573" s="14">
        <v>45883</v>
      </c>
      <c r="C2573" s="3" t="s">
        <v>5270</v>
      </c>
      <c r="D2573" s="4" t="str">
        <f>IF(C2573="","",IFERROR(VLOOKUP(C2573,Saldo!$B$1:$C$9915,2,0),"CREAR EN SALDO"))</f>
        <v>091605200 VALVULA DE VACIO KVT 100</v>
      </c>
      <c r="F2573" s="10">
        <v>1</v>
      </c>
      <c r="G2573" s="29" t="s">
        <v>6789</v>
      </c>
    </row>
    <row r="2574" spans="1:7">
      <c r="B2574" s="14">
        <v>45883</v>
      </c>
      <c r="C2574" s="3" t="s">
        <v>3797</v>
      </c>
      <c r="D2574" s="4" t="str">
        <f>IF(C2574="","",IFERROR(VLOOKUP(C2574,Saldo!$B$1:$C$9915,2,0),"CREAR EN SALDO"))</f>
        <v>RACOR RECTO 1/8 NPT- 4MM OD</v>
      </c>
      <c r="F2574" s="10">
        <v>1</v>
      </c>
      <c r="G2574" s="29" t="s">
        <v>6790</v>
      </c>
    </row>
    <row r="2575" spans="1:7">
      <c r="B2575" s="14">
        <v>45883</v>
      </c>
      <c r="C2575" s="3" t="s">
        <v>4269</v>
      </c>
      <c r="D2575" s="4" t="str">
        <f>IF(C2575="","",IFERROR(VLOOKUP(C2575,Saldo!$B$1:$C$9915,2,0),"CREAR EN SALDO"))</f>
        <v>TORNILLO BCC 4X30MM</v>
      </c>
      <c r="F2575" s="10">
        <v>4</v>
      </c>
      <c r="G2575" s="29" t="s">
        <v>6791</v>
      </c>
    </row>
    <row r="2576" spans="1:7">
      <c r="B2576" s="14">
        <v>45883</v>
      </c>
      <c r="C2576" s="3" t="s">
        <v>4761</v>
      </c>
      <c r="D2576" s="4" t="str">
        <f>IF(C2576="","",IFERROR(VLOOKUP(C2576,Saldo!$B$1:$C$9915,2,0),"CREAR EN SALDO"))</f>
        <v>2164A0610 SENSOR</v>
      </c>
      <c r="F2576" s="10">
        <v>1</v>
      </c>
      <c r="G2576" s="29" t="s">
        <v>6792</v>
      </c>
    </row>
    <row r="2577" spans="2:7">
      <c r="B2577" s="14">
        <v>45883</v>
      </c>
      <c r="C2577" s="3" t="s">
        <v>1272</v>
      </c>
      <c r="D2577" s="4" t="str">
        <f>IF(C2577="","",IFERROR(VLOOKUP(C2577,Saldo!$B$1:$C$9915,2,0),"CREAR EN SALDO"))</f>
        <v>INDICADOR CONTAMIL CABEZA HORIZ 1460080</v>
      </c>
      <c r="F2577" s="10">
        <v>2</v>
      </c>
      <c r="G2577" s="29" t="s">
        <v>6793</v>
      </c>
    </row>
    <row r="2578" spans="2:7">
      <c r="B2578" s="14">
        <v>45883</v>
      </c>
      <c r="C2578" s="3" t="s">
        <v>2590</v>
      </c>
      <c r="D2578" s="4" t="str">
        <f>IF(C2578="","",IFERROR(VLOOKUP(C2578,Saldo!$B$1:$C$9915,2,0),"CREAR EN SALDO"))</f>
        <v>N1722N0008 RODILLO POR MOTOR</v>
      </c>
      <c r="F2578" s="10">
        <v>1</v>
      </c>
      <c r="G2578" s="29" t="s">
        <v>6793</v>
      </c>
    </row>
    <row r="2579" spans="2:7">
      <c r="B2579" s="14">
        <v>45883</v>
      </c>
      <c r="C2579" s="3" t="s">
        <v>5821</v>
      </c>
      <c r="D2579" s="4" t="str">
        <f>IF(C2579="","",IFERROR(VLOOKUP(C2579,Saldo!$B$1:$C$9915,2,0),"CREAR EN SALDO"))</f>
        <v>SENSOR MAGNETICO PNEUMAX 2164A0094</v>
      </c>
      <c r="F2579" s="10">
        <v>1</v>
      </c>
      <c r="G2579" s="29" t="s">
        <v>6793</v>
      </c>
    </row>
    <row r="2580" spans="2:7">
      <c r="B2580" s="14">
        <v>45883</v>
      </c>
      <c r="C2580" s="3" t="s">
        <v>3168</v>
      </c>
      <c r="D2580" s="4" t="str">
        <f>IF(C2580="","",IFERROR(VLOOKUP(C2580,Saldo!$B$1:$C$9915,2,0),"CREAR EN SALDO"))</f>
        <v>CINTA AISLANTE SUPER 33 SCOTCH MARCA 3M</v>
      </c>
      <c r="F2580" s="10">
        <v>1</v>
      </c>
      <c r="G2580" s="29" t="s">
        <v>6793</v>
      </c>
    </row>
    <row r="2581" spans="2:7">
      <c r="B2581" s="14">
        <v>45883</v>
      </c>
      <c r="C2581" s="3" t="s">
        <v>3195</v>
      </c>
      <c r="D2581" s="4" t="str">
        <f>IF(C2581="","",IFERROR(VLOOKUP(C2581,Saldo!$B$1:$C$9915,2,0),"CREAR EN SALDO"))</f>
        <v>DISCO CORTE PULIDORA 4.1/2 x 1 MM x 7/8</v>
      </c>
      <c r="F2581" s="10">
        <v>2</v>
      </c>
      <c r="G2581" s="29" t="s">
        <v>6793</v>
      </c>
    </row>
    <row r="2582" spans="2:7">
      <c r="B2582" s="14">
        <v>45883</v>
      </c>
      <c r="C2582" s="3" t="s">
        <v>3421</v>
      </c>
      <c r="D2582" s="4" t="str">
        <f>IF(C2582="","",IFERROR(VLOOKUP(C2582,Saldo!$B$1:$C$9915,2,0),"CREAR EN SALDO"))</f>
        <v>AEROSOL NEGRO</v>
      </c>
      <c r="F2582" s="10">
        <v>1</v>
      </c>
      <c r="G2582" s="29" t="s">
        <v>6793</v>
      </c>
    </row>
    <row r="2583" spans="2:7">
      <c r="B2583" s="14">
        <v>45883</v>
      </c>
      <c r="C2583" s="3" t="s">
        <v>3794</v>
      </c>
      <c r="D2583" s="4" t="str">
        <f>IF(C2583="","",IFERROR(VLOOKUP(C2583,Saldo!$B$1:$C$9915,2,0),"CREAR EN SALDO"))</f>
        <v>RACOR UNION CODO 4MM OD</v>
      </c>
      <c r="F2583" s="10">
        <v>1</v>
      </c>
      <c r="G2583" s="29" t="s">
        <v>6793</v>
      </c>
    </row>
    <row r="2584" spans="2:7">
      <c r="B2584" s="14">
        <v>45883</v>
      </c>
      <c r="C2584" s="3" t="s">
        <v>3817</v>
      </c>
      <c r="D2584" s="4" t="str">
        <f>IF(C2584="","",IFERROR(VLOOKUP(C2584,Saldo!$B$1:$C$9915,2,0),"CREAR EN SALDO"))</f>
        <v>LUBRICANTE AEROSOL WD-40-11 OZ</v>
      </c>
      <c r="F2584" s="10">
        <v>1</v>
      </c>
      <c r="G2584" s="29" t="s">
        <v>6793</v>
      </c>
    </row>
    <row r="2585" spans="2:7">
      <c r="B2585" s="14">
        <v>45883</v>
      </c>
      <c r="C2585" s="3" t="s">
        <v>4135</v>
      </c>
      <c r="D2585" s="4" t="str">
        <f>IF(C2585="","",IFERROR(VLOOKUP(C2585,Saldo!$B$1:$C$9915,2,0),"CREAR EN SALDO"))</f>
        <v>N0801N0141 BRIDA</v>
      </c>
      <c r="F2585" s="10">
        <v>4</v>
      </c>
      <c r="G2585" s="29" t="s">
        <v>6793</v>
      </c>
    </row>
    <row r="2586" spans="2:7">
      <c r="B2586" s="14">
        <v>45883</v>
      </c>
      <c r="C2586" s="3" t="s">
        <v>4264</v>
      </c>
      <c r="D2586" s="4" t="str">
        <f>IF(C2586="","",IFERROR(VLOOKUP(C2586,Saldo!$B$1:$C$9915,2,0),"CREAR EN SALDO"))</f>
        <v>TORNILLO BCC 4X20MM</v>
      </c>
      <c r="F2586" s="10">
        <v>1</v>
      </c>
      <c r="G2586" s="29" t="s">
        <v>6793</v>
      </c>
    </row>
    <row r="2587" spans="2:7">
      <c r="B2587" s="14">
        <v>45883</v>
      </c>
      <c r="C2587" s="3" t="s">
        <v>4266</v>
      </c>
      <c r="D2587" s="4" t="str">
        <f>IF(C2587="","",IFERROR(VLOOKUP(C2587,Saldo!$B$1:$C$9915,2,0),"CREAR EN SALDO"))</f>
        <v>TORNILLO BCC 4X25MM</v>
      </c>
      <c r="F2587" s="10">
        <v>1</v>
      </c>
      <c r="G2587" s="29" t="s">
        <v>6793</v>
      </c>
    </row>
    <row r="2588" spans="2:7">
      <c r="B2588" s="14">
        <v>45883</v>
      </c>
      <c r="C2588" s="3" t="s">
        <v>4280</v>
      </c>
      <c r="D2588" s="4" t="str">
        <f>IF(C2588="","",IFERROR(VLOOKUP(C2588,Saldo!$B$1:$C$9915,2,0),"CREAR EN SALDO"))</f>
        <v>TORNILLO BCC 5X25MM</v>
      </c>
      <c r="F2588" s="10">
        <v>4</v>
      </c>
      <c r="G2588" s="29" t="s">
        <v>6793</v>
      </c>
    </row>
    <row r="2589" spans="2:7">
      <c r="B2589" s="14">
        <v>45883</v>
      </c>
      <c r="C2589" s="3" t="s">
        <v>4388</v>
      </c>
      <c r="D2589" s="4" t="str">
        <f>IF(C2589="","",IFERROR(VLOOKUP(C2589,Saldo!$B$1:$C$9915,2,0),"CREAR EN SALDO"))</f>
        <v>TUERCA SEGURIDAD  M5</v>
      </c>
      <c r="F2589" s="10">
        <v>4</v>
      </c>
      <c r="G2589" s="29" t="s">
        <v>6793</v>
      </c>
    </row>
    <row r="2590" spans="2:7">
      <c r="B2590" s="14">
        <v>45883</v>
      </c>
      <c r="C2590" s="3" t="s">
        <v>4404</v>
      </c>
      <c r="D2590" s="4" t="str">
        <f>IF(C2590="","",IFERROR(VLOOKUP(C2590,Saldo!$B$1:$C$9915,2,0),"CREAR EN SALDO"))</f>
        <v>ARANDELA PLANA M5 DIN 125</v>
      </c>
      <c r="F2590" s="10">
        <v>4</v>
      </c>
      <c r="G2590" s="29" t="s">
        <v>6793</v>
      </c>
    </row>
    <row r="2591" spans="2:7">
      <c r="B2591" s="14">
        <v>45883</v>
      </c>
      <c r="C2591" s="3" t="s">
        <v>5599</v>
      </c>
      <c r="D2591" s="4" t="str">
        <f>IF(C2591="","",IFERROR(VLOOKUP(C2591,Saldo!$B$1:$C$9915,2,0),"CREAR EN SALDO"))</f>
        <v>LUBRICANTE PENETRANTE ROST OFF</v>
      </c>
      <c r="F2591" s="10">
        <v>1</v>
      </c>
      <c r="G2591" s="29" t="s">
        <v>6793</v>
      </c>
    </row>
    <row r="2592" spans="2:7">
      <c r="B2592" s="14">
        <v>45884</v>
      </c>
      <c r="C2592" s="3" t="s">
        <v>3797</v>
      </c>
      <c r="D2592" s="4" t="str">
        <f>IF(C2592="","",IFERROR(VLOOKUP(C2592,Saldo!$B$1:$C$9915,2,0),"CREAR EN SALDO"))</f>
        <v>RACOR RECTO 1/8 NPT- 4MM OD</v>
      </c>
      <c r="F2592" s="10">
        <v>1</v>
      </c>
      <c r="G2592" s="29" t="s">
        <v>6794</v>
      </c>
    </row>
    <row r="2593" spans="1:7">
      <c r="B2593" s="14">
        <v>45884</v>
      </c>
      <c r="C2593" s="3" t="s">
        <v>3806</v>
      </c>
      <c r="D2593" s="4" t="str">
        <f>IF(C2593="","",IFERROR(VLOOKUP(C2593,Saldo!$B$1:$C$9915,2,0),"CREAR EN SALDO"))</f>
        <v>RACOR UNION T 6MM OD</v>
      </c>
      <c r="F2593" s="10">
        <v>1</v>
      </c>
      <c r="G2593" s="29" t="s">
        <v>6794</v>
      </c>
    </row>
    <row r="2594" spans="1:7">
      <c r="B2594" s="14">
        <v>45884</v>
      </c>
      <c r="C2594" s="3" t="s">
        <v>4158</v>
      </c>
      <c r="D2594" s="4" t="str">
        <f>IF(C2594="","",IFERROR(VLOOKUP(C2594,Saldo!$B$1:$C$9915,2,0),"CREAR EN SALDO"))</f>
        <v>RACOR RECTO ROSCA M5 X4 MM OD</v>
      </c>
      <c r="F2594" s="10">
        <v>1</v>
      </c>
      <c r="G2594" s="29" t="s">
        <v>6795</v>
      </c>
    </row>
    <row r="2595" spans="1:7">
      <c r="B2595" s="14">
        <v>45884</v>
      </c>
      <c r="C2595" s="3" t="s">
        <v>3794</v>
      </c>
      <c r="D2595" s="4" t="str">
        <f>IF(C2595="","",IFERROR(VLOOKUP(C2595,Saldo!$B$1:$C$9915,2,0),"CREAR EN SALDO"))</f>
        <v>RACOR UNION CODO 4MM OD</v>
      </c>
      <c r="F2595" s="10">
        <v>1</v>
      </c>
      <c r="G2595" s="29" t="s">
        <v>6795</v>
      </c>
    </row>
    <row r="2596" spans="1:7">
      <c r="B2596" s="14">
        <v>45884</v>
      </c>
      <c r="C2596" s="3" t="s">
        <v>3133</v>
      </c>
      <c r="D2596" s="4" t="str">
        <f>IF(C2596="","",IFERROR(VLOOKUP(C2596,Saldo!$B$1:$C$9915,2,0),"CREAR EN SALDO"))</f>
        <v>2420A0713-2420A1528 CILINDRO 16X15MM</v>
      </c>
      <c r="F2596" s="10">
        <v>1</v>
      </c>
      <c r="G2596" s="29" t="s">
        <v>6796</v>
      </c>
    </row>
    <row r="2597" spans="1:7">
      <c r="B2597" s="14">
        <v>45888</v>
      </c>
      <c r="C2597" s="3" t="s">
        <v>4133</v>
      </c>
      <c r="D2597" s="4" t="str">
        <f>IF(C2597="","",IFERROR(VLOOKUP(C2597,Saldo!$B$1:$C$9915,2,0),"CREAR EN SALDO"))</f>
        <v>CONTROL DE FLUJO CODO 1/4"X6MM OD</v>
      </c>
      <c r="F2597" s="10">
        <v>1</v>
      </c>
      <c r="G2597" s="29" t="s">
        <v>6797</v>
      </c>
    </row>
    <row r="2598" spans="1:7">
      <c r="C2598" s="3" t="s">
        <v>3946</v>
      </c>
      <c r="D2598" s="4" t="str">
        <f>IF(C2598="","",IFERROR(VLOOKUP(C2598,Saldo!$B$1:$C$9915,2,0),"CREAR EN SALDO"))</f>
        <v>RACOR RECTO 1/4 NPT-8MM OD</v>
      </c>
      <c r="F2598" s="10">
        <v>1</v>
      </c>
      <c r="G2598" s="29" t="s">
        <v>6798</v>
      </c>
    </row>
    <row r="2599" spans="1:7">
      <c r="A2599" s="5">
        <v>45888</v>
      </c>
      <c r="C2599" s="3" t="s">
        <v>5868</v>
      </c>
      <c r="D2599" s="4" t="str">
        <f>IF(C2599="","",IFERROR(VLOOKUP(C2599,Saldo!$B$1:$C$9915,2,0),"CREAR EN SALDO"))</f>
        <v>213103300 CABLE 1X1mmq FIXED INSTALLATIO</v>
      </c>
      <c r="E2599" s="9">
        <v>20</v>
      </c>
      <c r="G2599" s="29" t="s">
        <v>6799</v>
      </c>
    </row>
    <row r="2600" spans="1:7">
      <c r="A2600" s="5">
        <v>45888</v>
      </c>
      <c r="C2600" s="3" t="s">
        <v>5866</v>
      </c>
      <c r="D2600" s="4" t="str">
        <f>IF(C2600="","",IFERROR(VLOOKUP(C2600,Saldo!$B$1:$C$9915,2,0),"CREAR EN SALDO"))</f>
        <v>2131A0319 CAVO ((2X22)+(2X24)) AWG POSA</v>
      </c>
      <c r="E2600" s="9">
        <v>16</v>
      </c>
      <c r="G2600" s="29" t="s">
        <v>6799</v>
      </c>
    </row>
    <row r="2601" spans="1:7">
      <c r="A2601" s="5">
        <v>45888</v>
      </c>
      <c r="C2601" s="3" t="s">
        <v>5023</v>
      </c>
      <c r="D2601" s="4" t="str">
        <f>IF(C2601="","",IFERROR(VLOOKUP(C2601,Saldo!$B$1:$C$9915,2,0),"CREAR EN SALDO"))</f>
        <v>H0102DE105B0 MÓDULO</v>
      </c>
      <c r="E2601" s="9">
        <v>2</v>
      </c>
      <c r="G2601" s="29" t="s">
        <v>6799</v>
      </c>
    </row>
    <row r="2602" spans="1:7">
      <c r="A2602" s="5">
        <v>45888</v>
      </c>
      <c r="C2602" s="3" t="s">
        <v>5864</v>
      </c>
      <c r="D2602" s="4" t="str">
        <f>IF(C2602="","",IFERROR(VLOOKUP(C2602,Saldo!$B$1:$C$9915,2,0),"CREAR EN SALDO"))</f>
        <v>H0102DE272A0 MOD PE272A 16 IN/16 OUT OP</v>
      </c>
      <c r="E2602" s="9">
        <v>2</v>
      </c>
      <c r="G2602" s="29" t="s">
        <v>6799</v>
      </c>
    </row>
    <row r="2603" spans="1:7">
      <c r="A2603" s="5">
        <v>45888</v>
      </c>
      <c r="C2603" s="3" t="s">
        <v>5862</v>
      </c>
      <c r="D2603" s="4" t="str">
        <f>IF(C2603="","",IFERROR(VLOOKUP(C2603,Saldo!$B$1:$C$9915,2,0),"CREAR EN SALDO"))</f>
        <v>6410A0311 MOTOR TECHNO KF</v>
      </c>
      <c r="E2603" s="9">
        <v>1</v>
      </c>
      <c r="G2603" s="29" t="s">
        <v>6800</v>
      </c>
    </row>
    <row r="2604" spans="1:7">
      <c r="A2604" s="5">
        <v>45888</v>
      </c>
      <c r="C2604" s="3" t="s">
        <v>5876</v>
      </c>
      <c r="D2604" s="4" t="str">
        <f>IF(C2604="","",IFERROR(VLOOKUP(C2604,Saldo!$B$1:$C$9915,2,0),"CREAR EN SALDO"))</f>
        <v>082033600 PERNO PARA BLOQUEO SOP COMPRES</v>
      </c>
      <c r="E2604" s="9">
        <v>4</v>
      </c>
      <c r="G2604" s="29" t="s">
        <v>6801</v>
      </c>
    </row>
    <row r="2605" spans="1:7">
      <c r="A2605" s="5">
        <v>45888</v>
      </c>
      <c r="C2605" s="3" t="s">
        <v>5874</v>
      </c>
      <c r="D2605" s="4" t="str">
        <f>IF(C2605="","",IFERROR(VLOOKUP(C2605,Saldo!$B$1:$C$9915,2,0),"CREAR EN SALDO"))</f>
        <v>140101300 BRIDA PARA PRENSA TECHNO 1</v>
      </c>
      <c r="E2605" s="9">
        <v>4</v>
      </c>
      <c r="G2605" s="29" t="s">
        <v>6801</v>
      </c>
    </row>
    <row r="2606" spans="1:7">
      <c r="A2606" s="5">
        <v>45888</v>
      </c>
      <c r="C2606" s="3" t="s">
        <v>5862</v>
      </c>
      <c r="D2606" s="4" t="str">
        <f>IF(C2606="","",IFERROR(VLOOKUP(C2606,Saldo!$B$1:$C$9915,2,0),"CREAR EN SALDO"))</f>
        <v>6410A0311 MOTOR TECHNO KF</v>
      </c>
      <c r="E2606" s="9">
        <v>1</v>
      </c>
      <c r="G2606" s="29" t="s">
        <v>6801</v>
      </c>
    </row>
    <row r="2607" spans="1:7">
      <c r="A2607" s="5">
        <v>45888</v>
      </c>
      <c r="C2607" s="3" t="s">
        <v>5870</v>
      </c>
      <c r="D2607" s="4" t="str">
        <f>IF(C2607="","",IFERROR(VLOOKUP(C2607,Saldo!$B$1:$C$9915,2,0),"CREAR EN SALDO"))</f>
        <v>6430A0068 CILINDRO TECHNO 1</v>
      </c>
      <c r="E2607" s="9">
        <v>2</v>
      </c>
      <c r="G2607" s="29" t="s">
        <v>6801</v>
      </c>
    </row>
    <row r="2608" spans="1:7">
      <c r="A2608" s="5">
        <v>45888</v>
      </c>
      <c r="C2608" s="3" t="s">
        <v>5872</v>
      </c>
      <c r="D2608" s="4" t="str">
        <f>IF(C2608="","",IFERROR(VLOOKUP(C2608,Saldo!$B$1:$C$9915,2,0),"CREAR EN SALDO"))</f>
        <v>K1005K0475 BLOQUE TECHNO 1</v>
      </c>
      <c r="E2608" s="9">
        <v>4</v>
      </c>
      <c r="G2608" s="29" t="s">
        <v>6801</v>
      </c>
    </row>
    <row r="2609" spans="1:7">
      <c r="B2609" s="14">
        <v>45888</v>
      </c>
      <c r="C2609" s="3" t="s">
        <v>3843</v>
      </c>
      <c r="D2609" s="4" t="str">
        <f>IF(C2609="","",IFERROR(VLOOKUP(C2609,Saldo!$B$1:$C$9915,2,0),"CREAR EN SALDO"))</f>
        <v>AMARRA PLASTICA 30CM T12 BLANCA</v>
      </c>
      <c r="F2609" s="10">
        <v>6</v>
      </c>
      <c r="G2609" s="29" t="s">
        <v>6802</v>
      </c>
    </row>
    <row r="2610" spans="1:7">
      <c r="A2610" s="5">
        <v>45888</v>
      </c>
      <c r="C2610" s="3" t="s">
        <v>3776</v>
      </c>
      <c r="D2610" s="4" t="str">
        <f>IF(C2610="","",IFERROR(VLOOKUP(C2610,Saldo!$B$1:$C$9915,2,0),"CREAR EN SALDO"))</f>
        <v>N1605N0049-PLACA DE PISTA.STM</v>
      </c>
      <c r="E2610" s="9">
        <v>250</v>
      </c>
      <c r="G2610" s="29" t="s">
        <v>6803</v>
      </c>
    </row>
    <row r="2611" spans="1:7">
      <c r="C2611" s="3" t="s">
        <v>5814</v>
      </c>
      <c r="D2611" s="4" t="str">
        <f>IF(C2611="","",IFERROR(VLOOKUP(C2611,Saldo!$B$1:$C$9915,2,0),"CREAR EN SALDO"))</f>
        <v>TABLA PVA 2000 L9160801000</v>
      </c>
      <c r="E2611" s="9">
        <v>3</v>
      </c>
      <c r="G2611" s="29" t="s">
        <v>6804</v>
      </c>
    </row>
    <row r="2612" spans="1:7">
      <c r="B2612" s="14">
        <v>45889</v>
      </c>
      <c r="C2612" s="3" t="s">
        <v>1007</v>
      </c>
      <c r="D2612" s="4" t="str">
        <f>IF(C2612="","",IFERROR(VLOOKUP(C2612,Saldo!$B$1:$C$9915,2,0),"CREAR EN SALDO"))</f>
        <v>ESCOBILLA 207 RUTEADORA</v>
      </c>
      <c r="F2612" s="10">
        <v>2</v>
      </c>
      <c r="G2612" s="29" t="s">
        <v>6805</v>
      </c>
    </row>
    <row r="2613" spans="1:7">
      <c r="B2613" s="14">
        <v>45889</v>
      </c>
      <c r="C2613" s="3" t="s">
        <v>1253</v>
      </c>
      <c r="D2613" s="4" t="str">
        <f>IF(C2613="","",IFERROR(VLOOKUP(C2613,Saldo!$B$1:$C$9915,2,0),"CREAR EN SALDO"))</f>
        <v>GUIA K1104K0004 TALADRO TECHNO</v>
      </c>
      <c r="F2613" s="10">
        <v>1</v>
      </c>
      <c r="G2613" s="29" t="s">
        <v>6805</v>
      </c>
    </row>
    <row r="2614" spans="1:7">
      <c r="B2614" s="14">
        <v>45889</v>
      </c>
      <c r="C2614" s="3" t="s">
        <v>3168</v>
      </c>
      <c r="D2614" s="4" t="str">
        <f>IF(C2614="","",IFERROR(VLOOKUP(C2614,Saldo!$B$1:$C$9915,2,0),"CREAR EN SALDO"))</f>
        <v>CINTA AISLANTE SUPER 33 SCOTCH MARCA 3M</v>
      </c>
      <c r="F2614" s="10">
        <v>1</v>
      </c>
      <c r="G2614" s="29" t="s">
        <v>6805</v>
      </c>
    </row>
    <row r="2615" spans="1:7">
      <c r="B2615" s="14">
        <v>45889</v>
      </c>
      <c r="C2615" s="3" t="s">
        <v>3195</v>
      </c>
      <c r="D2615" s="4" t="str">
        <f>IF(C2615="","",IFERROR(VLOOKUP(C2615,Saldo!$B$1:$C$9915,2,0),"CREAR EN SALDO"))</f>
        <v>DISCO CORTE PULIDORA 4.1/2 x 1 MM x 7/8</v>
      </c>
      <c r="F2615" s="10">
        <v>3</v>
      </c>
      <c r="G2615" s="29" t="s">
        <v>6805</v>
      </c>
    </row>
    <row r="2616" spans="1:7">
      <c r="B2616" s="14">
        <v>45889</v>
      </c>
      <c r="C2616" s="3" t="s">
        <v>3646</v>
      </c>
      <c r="D2616" s="4" t="str">
        <f>IF(C2616="","",IFERROR(VLOOKUP(C2616,Saldo!$B$1:$C$9915,2,0),"CREAR EN SALDO"))</f>
        <v>0814A1488 HOJA</v>
      </c>
      <c r="F2616" s="10">
        <v>1</v>
      </c>
      <c r="G2616" s="29" t="s">
        <v>6805</v>
      </c>
    </row>
    <row r="2617" spans="1:7">
      <c r="B2617" s="14">
        <v>45889</v>
      </c>
      <c r="C2617" s="3" t="s">
        <v>3776</v>
      </c>
      <c r="D2617" s="4" t="str">
        <f>IF(C2617="","",IFERROR(VLOOKUP(C2617,Saldo!$B$1:$C$9915,2,0),"CREAR EN SALDO"))</f>
        <v>N1605N0049-PLACA DE PISTA.STM</v>
      </c>
      <c r="F2617" s="10">
        <v>119</v>
      </c>
      <c r="G2617" s="29" t="s">
        <v>6805</v>
      </c>
    </row>
    <row r="2618" spans="1:7">
      <c r="B2618" s="14">
        <v>45889</v>
      </c>
      <c r="C2618" s="3" t="s">
        <v>3843</v>
      </c>
      <c r="D2618" s="4" t="str">
        <f>IF(C2618="","",IFERROR(VLOOKUP(C2618,Saldo!$B$1:$C$9915,2,0),"CREAR EN SALDO"))</f>
        <v>AMARRA PLASTICA 30CM T12 BLANCA</v>
      </c>
      <c r="F2618" s="10">
        <v>10</v>
      </c>
      <c r="G2618" s="29" t="s">
        <v>6805</v>
      </c>
    </row>
    <row r="2619" spans="1:7">
      <c r="B2619" s="14">
        <v>45889</v>
      </c>
      <c r="C2619" s="3" t="s">
        <v>3946</v>
      </c>
      <c r="D2619" s="4" t="str">
        <f>IF(C2619="","",IFERROR(VLOOKUP(C2619,Saldo!$B$1:$C$9915,2,0),"CREAR EN SALDO"))</f>
        <v>RACOR RECTO 1/4 NPT-8MM OD</v>
      </c>
      <c r="F2619" s="10">
        <v>1</v>
      </c>
      <c r="G2619" s="29" t="s">
        <v>6805</v>
      </c>
    </row>
    <row r="2620" spans="1:7">
      <c r="B2620" s="14">
        <v>45889</v>
      </c>
      <c r="C2620" s="3" t="s">
        <v>5561</v>
      </c>
      <c r="D2620" s="4" t="str">
        <f>IF(C2620="","",IFERROR(VLOOKUP(C2620,Saldo!$B$1:$C$9915,2,0),"CREAR EN SALDO"))</f>
        <v>CLAVIJA 4X32 AZUL TCV0038</v>
      </c>
      <c r="F2620" s="10">
        <v>1</v>
      </c>
      <c r="G2620" s="29" t="s">
        <v>6805</v>
      </c>
    </row>
    <row r="2621" spans="1:7">
      <c r="B2621" s="14">
        <v>45889</v>
      </c>
      <c r="C2621" s="3" t="s">
        <v>4878</v>
      </c>
      <c r="D2621" s="4" t="str">
        <f>IF(C2621="","",IFERROR(VLOOKUP(C2621,Saldo!$B$1:$C$9915,2,0),"CREAR EN SALDO"))</f>
        <v>AEROSOL GRIS</v>
      </c>
      <c r="F2621" s="10">
        <v>1</v>
      </c>
      <c r="G2621" s="29" t="s">
        <v>6805</v>
      </c>
    </row>
    <row r="2622" spans="1:7">
      <c r="B2622" s="14">
        <v>45889</v>
      </c>
      <c r="C2622" s="3" t="s">
        <v>6376</v>
      </c>
      <c r="D2622" s="4" t="str">
        <f>IF(C2622="","",IFERROR(VLOOKUP(C2622,Saldo!$B$1:$C$9915,2,0),"CREAR EN SALDO"))</f>
        <v>CREAR EN SALDO</v>
      </c>
      <c r="F2622" s="10">
        <v>1</v>
      </c>
      <c r="G2622" s="29" t="s">
        <v>6805</v>
      </c>
    </row>
    <row r="2623" spans="1:7">
      <c r="B2623" s="14">
        <v>45889</v>
      </c>
      <c r="C2623" s="3" t="s">
        <v>5424</v>
      </c>
      <c r="D2623" s="4" t="str">
        <f>IF(C2623="","",IFERROR(VLOOKUP(C2623,Saldo!$B$1:$C$9915,2,0),"CREAR EN SALDO"))</f>
        <v>1614A0131 BARRA</v>
      </c>
      <c r="F2623" s="10">
        <v>1</v>
      </c>
      <c r="G2623" s="29" t="s">
        <v>6805</v>
      </c>
    </row>
    <row r="2624" spans="1:7">
      <c r="B2624" s="14">
        <v>45889</v>
      </c>
      <c r="C2624" s="3" t="s">
        <v>5862</v>
      </c>
      <c r="D2624" s="4" t="str">
        <f>IF(C2624="","",IFERROR(VLOOKUP(C2624,Saldo!$B$1:$C$9915,2,0),"CREAR EN SALDO"))</f>
        <v>6410A0311 MOTOR TECHNO KF</v>
      </c>
      <c r="F2624" s="10">
        <v>1</v>
      </c>
      <c r="G2624" s="29" t="s">
        <v>6805</v>
      </c>
    </row>
    <row r="2625" spans="1:7">
      <c r="B2625" s="14">
        <v>45889</v>
      </c>
      <c r="C2625" s="3" t="s">
        <v>875</v>
      </c>
      <c r="D2625" s="4" t="str">
        <f>IF(C2625="","",IFERROR(VLOOKUP(C2625,Saldo!$B$1:$C$9915,2,0),"CREAR EN SALDO"))</f>
        <v>DISCO DE LIMPIEZA D=150</v>
      </c>
      <c r="F2625" s="10">
        <v>2</v>
      </c>
      <c r="G2625" s="29" t="s">
        <v>6806</v>
      </c>
    </row>
    <row r="2626" spans="1:7">
      <c r="B2626" s="14">
        <v>45889</v>
      </c>
      <c r="C2626" s="3" t="s">
        <v>4451</v>
      </c>
      <c r="D2626" s="4" t="str">
        <f>IF(C2626="","",IFERROR(VLOOKUP(C2626,Saldo!$B$1:$C$9915,2,0),"CREAR EN SALDO"))</f>
        <v>L7540L0041 L6406L0012 CONJUNTORUEDECILLA</v>
      </c>
      <c r="F2626" s="10">
        <v>1</v>
      </c>
      <c r="G2626" s="29" t="s">
        <v>6807</v>
      </c>
    </row>
    <row r="2627" spans="1:7">
      <c r="B2627" s="14">
        <v>45889</v>
      </c>
      <c r="C2627" s="3" t="s">
        <v>3817</v>
      </c>
      <c r="D2627" s="4" t="str">
        <f>IF(C2627="","",IFERROR(VLOOKUP(C2627,Saldo!$B$1:$C$9915,2,0),"CREAR EN SALDO"))</f>
        <v>LUBRICANTE AEROSOL WD-40-11 OZ</v>
      </c>
      <c r="F2627" s="10">
        <v>1</v>
      </c>
      <c r="G2627" s="29" t="s">
        <v>6808</v>
      </c>
    </row>
    <row r="2628" spans="1:7">
      <c r="B2628" s="14">
        <v>45889</v>
      </c>
      <c r="C2628" s="3" t="s">
        <v>3432</v>
      </c>
      <c r="D2628" s="4" t="str">
        <f>IF(C2628="","",IFERROR(VLOOKUP(C2628,Saldo!$B$1:$C$9915,2,0),"CREAR EN SALDO"))</f>
        <v>INTERRUCTOS DIXTON DOBLE</v>
      </c>
      <c r="F2628" s="10">
        <v>2</v>
      </c>
      <c r="G2628" s="29" t="s">
        <v>6809</v>
      </c>
    </row>
    <row r="2629" spans="1:7">
      <c r="B2629" s="14">
        <v>45889</v>
      </c>
      <c r="C2629" s="3" t="s">
        <v>3946</v>
      </c>
      <c r="D2629" s="4" t="str">
        <f>IF(C2629="","",IFERROR(VLOOKUP(C2629,Saldo!$B$1:$C$9915,2,0),"CREAR EN SALDO"))</f>
        <v>RACOR RECTO 1/4 NPT-8MM OD</v>
      </c>
      <c r="F2629" s="10">
        <v>1</v>
      </c>
      <c r="G2629" s="29" t="s">
        <v>6810</v>
      </c>
    </row>
    <row r="2630" spans="1:7">
      <c r="A2630" s="5">
        <v>45889</v>
      </c>
      <c r="C2630" s="3" t="s">
        <v>5890</v>
      </c>
      <c r="D2630" s="4" t="str">
        <f>IF(C2630="","",IFERROR(VLOOKUP(C2630,Saldo!$B$1:$C$9915,2,0),"CREAR EN SALDO"))</f>
        <v>H0101D401D9 NC400d P.FB40 Techno. (PANTALLA )</v>
      </c>
      <c r="E2630" s="9">
        <v>1</v>
      </c>
      <c r="G2630" s="29" t="s">
        <v>6811</v>
      </c>
    </row>
    <row r="2631" spans="1:7">
      <c r="A2631" s="5">
        <v>45890</v>
      </c>
      <c r="C2631" s="3" t="s">
        <v>5601</v>
      </c>
      <c r="D2631" s="4" t="str">
        <f>IF(C2631="","",IFERROR(VLOOKUP(C2631,Saldo!$B$1:$C$9915,2,0),"CREAR EN SALDO"))</f>
        <v>CORREA L20 M K1013K0101</v>
      </c>
      <c r="E2631" s="9">
        <v>20</v>
      </c>
      <c r="G2631" s="29" t="s">
        <v>6812</v>
      </c>
    </row>
    <row r="2632" spans="1:7">
      <c r="A2632" s="5">
        <v>45890</v>
      </c>
      <c r="C2632" s="3" t="s">
        <v>5561</v>
      </c>
      <c r="D2632" s="4" t="str">
        <f>IF(C2632="","",IFERROR(VLOOKUP(C2632,Saldo!$B$1:$C$9915,2,0),"CREAR EN SALDO"))</f>
        <v>CLAVIJA 4X32 AZUL TCV0038</v>
      </c>
      <c r="E2632" s="9">
        <v>3</v>
      </c>
      <c r="G2632" s="29" t="s">
        <v>6813</v>
      </c>
    </row>
    <row r="2633" spans="1:7">
      <c r="A2633" s="5">
        <v>45890</v>
      </c>
      <c r="C2633" s="3" t="s">
        <v>1607</v>
      </c>
      <c r="D2633" s="4" t="str">
        <f>IF(C2633="","",IFERROR(VLOOKUP(C2633,Saldo!$B$1:$C$9915,2,0),"CREAR EN SALDO"))</f>
        <v>MANGUERA 8 PIES CONEXION A 120 VOLTIOS</v>
      </c>
      <c r="E2633" s="9">
        <v>1</v>
      </c>
      <c r="G2633" s="29" t="s">
        <v>6814</v>
      </c>
    </row>
    <row r="2634" spans="1:7">
      <c r="B2634" s="14">
        <v>45890</v>
      </c>
      <c r="C2634" s="3" t="s">
        <v>5682</v>
      </c>
      <c r="D2634" s="4" t="str">
        <f>IF(C2634="","",IFERROR(VLOOKUP(C2634,Saldo!$B$1:$C$9915,2,0),"CREAR EN SALDO"))</f>
        <v>DISCO DE LIMPIEZA 180X50X20MM</v>
      </c>
      <c r="F2634" s="10">
        <v>2</v>
      </c>
      <c r="G2634" s="29" t="s">
        <v>6815</v>
      </c>
    </row>
    <row r="2635" spans="1:7">
      <c r="B2635" s="14">
        <v>45890</v>
      </c>
      <c r="C2635" s="3" t="s">
        <v>5066</v>
      </c>
      <c r="D2635" s="4" t="str">
        <f>IF(C2635="","",IFERROR(VLOOKUP(C2635,Saldo!$B$1:$C$9915,2,0),"CREAR EN SALDO"))</f>
        <v>HOJA DE SEGUETA NICHOLSON 18D</v>
      </c>
      <c r="F2635" s="10">
        <v>1</v>
      </c>
      <c r="G2635" s="29" t="s">
        <v>6816</v>
      </c>
    </row>
    <row r="2636" spans="1:7">
      <c r="B2636" s="14">
        <v>45890</v>
      </c>
      <c r="C2636" s="3" t="s">
        <v>5601</v>
      </c>
      <c r="D2636" s="4" t="str">
        <f>IF(C2636="","",IFERROR(VLOOKUP(C2636,Saldo!$B$1:$C$9915,2,0),"CREAR EN SALDO"))</f>
        <v>CORREA L20 M K1013K0101</v>
      </c>
      <c r="F2636" s="10">
        <v>9</v>
      </c>
      <c r="G2636" s="29" t="s">
        <v>6817</v>
      </c>
    </row>
    <row r="2637" spans="1:7">
      <c r="B2637" s="14">
        <v>45891</v>
      </c>
      <c r="C2637" s="3" t="s">
        <v>3076</v>
      </c>
      <c r="D2637" s="4" t="str">
        <f>IF(C2637="","",IFERROR(VLOOKUP(C2637,Saldo!$B$1:$C$9915,2,0),"CREAR EN SALDO"))</f>
        <v>MANGUERA POLIURETANO COBRIZADA. DE 8"</v>
      </c>
      <c r="F2637" s="10">
        <v>5</v>
      </c>
      <c r="G2637" s="29" t="s">
        <v>6818</v>
      </c>
    </row>
    <row r="2638" spans="1:7">
      <c r="B2638" s="14">
        <v>45891</v>
      </c>
      <c r="C2638" s="3" t="s">
        <v>3128</v>
      </c>
      <c r="D2638" s="4" t="str">
        <f>IF(C2638="","",IFERROR(VLOOKUP(C2638,Saldo!$B$1:$C$9915,2,0),"CREAR EN SALDO"))</f>
        <v>LLAVE HEXAGONAL TIPO "T" 6MM SATA</v>
      </c>
      <c r="F2638" s="10">
        <v>2</v>
      </c>
      <c r="G2638" s="29" t="s">
        <v>6818</v>
      </c>
    </row>
    <row r="2639" spans="1:7">
      <c r="B2639" s="14">
        <v>45891</v>
      </c>
      <c r="C2639" s="3" t="s">
        <v>3168</v>
      </c>
      <c r="D2639" s="4" t="str">
        <f>IF(C2639="","",IFERROR(VLOOKUP(C2639,Saldo!$B$1:$C$9915,2,0),"CREAR EN SALDO"))</f>
        <v>CINTA AISLANTE SUPER 33 SCOTCH MARCA 3M</v>
      </c>
      <c r="F2639" s="10">
        <v>1</v>
      </c>
      <c r="G2639" s="29" t="s">
        <v>6818</v>
      </c>
    </row>
    <row r="2640" spans="1:7">
      <c r="B2640" s="14">
        <v>45891</v>
      </c>
      <c r="C2640" s="3" t="s">
        <v>3195</v>
      </c>
      <c r="D2640" s="4" t="str">
        <f>IF(C2640="","",IFERROR(VLOOKUP(C2640,Saldo!$B$1:$C$9915,2,0),"CREAR EN SALDO"))</f>
        <v>DISCO CORTE PULIDORA 4.1/2 x 1 MM x 7/8</v>
      </c>
      <c r="F2640" s="10">
        <v>2</v>
      </c>
      <c r="G2640" s="29" t="s">
        <v>6818</v>
      </c>
    </row>
    <row r="2641" spans="1:7">
      <c r="B2641" s="14">
        <v>45891</v>
      </c>
      <c r="C2641" s="3" t="s">
        <v>3937</v>
      </c>
      <c r="D2641" s="4" t="str">
        <f>IF(C2641="","",IFERROR(VLOOKUP(C2641,Saldo!$B$1:$C$9915,2,0),"CREAR EN SALDO"))</f>
        <v>RACOR UNION RECTO 8MM OD</v>
      </c>
      <c r="F2641" s="10">
        <v>1</v>
      </c>
      <c r="G2641" s="29" t="s">
        <v>6818</v>
      </c>
    </row>
    <row r="2642" spans="1:7">
      <c r="B2642" s="14">
        <v>45891</v>
      </c>
      <c r="C2642" s="3" t="s">
        <v>4600</v>
      </c>
      <c r="D2642" s="4" t="str">
        <f>IF(C2642="","",IFERROR(VLOOKUP(C2642,Saldo!$B$1:$C$9915,2,0),"CREAR EN SALDO"))</f>
        <v>WASA ZN 14MM</v>
      </c>
      <c r="F2642" s="10">
        <v>2</v>
      </c>
      <c r="G2642" s="29" t="s">
        <v>6818</v>
      </c>
    </row>
    <row r="2643" spans="1:7">
      <c r="B2643" s="14">
        <v>45891</v>
      </c>
      <c r="C2643" s="3" t="s">
        <v>5706</v>
      </c>
      <c r="D2643" s="4" t="str">
        <f>IF(C2643="","",IFERROR(VLOOKUP(C2643,Saldo!$B$1:$C$9915,2,0),"CREAR EN SALDO"))</f>
        <v>DISCO ABRACOL CD 4.1/2*1/4 A 904</v>
      </c>
      <c r="F2643" s="10">
        <v>1</v>
      </c>
      <c r="G2643" s="29" t="s">
        <v>6818</v>
      </c>
    </row>
    <row r="2644" spans="1:7">
      <c r="B2644" s="14">
        <v>45891</v>
      </c>
      <c r="C2644" s="3" t="s">
        <v>5054</v>
      </c>
      <c r="D2644" s="4" t="str">
        <f>IF(C2644="","",IFERROR(VLOOKUP(C2644,Saldo!$B$1:$C$9915,2,0),"CREAR EN SALDO"))</f>
        <v>DISCO FINO ABRACOL CR 7*1/16 A 423</v>
      </c>
      <c r="F2644" s="10">
        <v>3</v>
      </c>
      <c r="G2644" s="29" t="s">
        <v>6818</v>
      </c>
    </row>
    <row r="2645" spans="1:7">
      <c r="B2645" s="14">
        <v>45891</v>
      </c>
      <c r="C2645" s="3" t="s">
        <v>5890</v>
      </c>
      <c r="D2645" s="4" t="str">
        <f>IF(C2645="","",IFERROR(VLOOKUP(C2645,Saldo!$B$1:$C$9915,2,0),"CREAR EN SALDO"))</f>
        <v>H0101D401D9 NC400d P.FB40 Techno. (PANTALLA )</v>
      </c>
      <c r="F2645" s="10">
        <v>1</v>
      </c>
      <c r="G2645" s="29" t="s">
        <v>6818</v>
      </c>
    </row>
    <row r="2646" spans="1:7">
      <c r="B2646" s="14">
        <v>45891</v>
      </c>
      <c r="C2646" s="3" t="s">
        <v>2506</v>
      </c>
      <c r="D2646" s="4" t="str">
        <f>IF(C2646="","",IFERROR(VLOOKUP(C2646,Saldo!$B$1:$C$9915,2,0),"CREAR EN SALDO"))</f>
        <v>RODAMIENTO 7204   B</v>
      </c>
      <c r="F2646" s="10">
        <v>2</v>
      </c>
      <c r="G2646" s="29" t="s">
        <v>6819</v>
      </c>
    </row>
    <row r="2647" spans="1:7">
      <c r="B2647" s="14">
        <v>45891</v>
      </c>
      <c r="C2647" s="3" t="s">
        <v>5489</v>
      </c>
      <c r="D2647" s="4" t="str">
        <f>IF(C2647="","",IFERROR(VLOOKUP(C2647,Saldo!$B$1:$C$9915,2,0),"CREAR EN SALDO"))</f>
        <v>2701A0030 CORREA AT5-545 ANCH. =32</v>
      </c>
      <c r="F2647" s="10">
        <v>1</v>
      </c>
      <c r="G2647" s="29" t="s">
        <v>6819</v>
      </c>
    </row>
    <row r="2648" spans="1:7">
      <c r="B2648" s="14">
        <v>45891</v>
      </c>
      <c r="C2648" s="3" t="s">
        <v>3628</v>
      </c>
      <c r="D2648" s="4" t="str">
        <f>IF(C2648="","",IFERROR(VLOOKUP(C2648,Saldo!$B$1:$C$9915,2,0),"CREAR EN SALDO"))</f>
        <v>0814A1513 HOJA</v>
      </c>
      <c r="F2648" s="10">
        <v>1</v>
      </c>
      <c r="G2648" s="29" t="s">
        <v>6820</v>
      </c>
    </row>
    <row r="2649" spans="1:7">
      <c r="B2649" s="14">
        <v>45891</v>
      </c>
      <c r="C2649" s="3" t="s">
        <v>4335</v>
      </c>
      <c r="D2649" s="4" t="str">
        <f>IF(C2649="","",IFERROR(VLOOKUP(C2649,Saldo!$B$1:$C$9915,2,0),"CREAR EN SALDO"))</f>
        <v>TORNILLO BCP 3X12 MM</v>
      </c>
      <c r="F2649" s="10">
        <v>1</v>
      </c>
      <c r="G2649" s="29" t="s">
        <v>6821</v>
      </c>
    </row>
    <row r="2650" spans="1:7">
      <c r="B2650" s="14">
        <v>45891</v>
      </c>
      <c r="C2650" s="3" t="s">
        <v>4623</v>
      </c>
      <c r="D2650" s="4" t="str">
        <f>IF(C2650="","",IFERROR(VLOOKUP(C2650,Saldo!$B$1:$C$9915,2,0),"CREAR EN SALDO"))</f>
        <v>ESPEJO SENSOR FOT 1CD00122AC /MS-2</v>
      </c>
      <c r="F2650" s="10">
        <v>1</v>
      </c>
      <c r="G2650" s="29" t="s">
        <v>6822</v>
      </c>
    </row>
    <row r="2651" spans="1:7">
      <c r="A2651" s="5">
        <v>45894</v>
      </c>
      <c r="C2651" s="3" t="s">
        <v>3450</v>
      </c>
      <c r="D2651" s="4" t="str">
        <f>IF(C2651="","",IFERROR(VLOOKUP(C2651,Saldo!$B$1:$C$9915,2,0),"CREAR EN SALDO"))</f>
        <v>CONTACTOR AUX. ZBE-101  VERDE</v>
      </c>
      <c r="E2651" s="9">
        <v>6</v>
      </c>
      <c r="G2651" s="29" t="s">
        <v>6823</v>
      </c>
    </row>
    <row r="2652" spans="1:7">
      <c r="A2652" s="5">
        <v>45894</v>
      </c>
      <c r="C2652" s="3" t="s">
        <v>3461</v>
      </c>
      <c r="D2652" s="4" t="str">
        <f>IF(C2652="","",IFERROR(VLOOKUP(C2652,Saldo!$B$1:$C$9915,2,0),"CREAR EN SALDO"))</f>
        <v>MULTITOMA DE 6</v>
      </c>
      <c r="E2652" s="9">
        <v>4</v>
      </c>
      <c r="G2652" s="29" t="s">
        <v>6823</v>
      </c>
    </row>
    <row r="2653" spans="1:7">
      <c r="A2653" s="5">
        <v>45894</v>
      </c>
      <c r="C2653" s="3" t="s">
        <v>5514</v>
      </c>
      <c r="D2653" s="4" t="str">
        <f>IF(C2653="","",IFERROR(VLOOKUP(C2653,Saldo!$B$1:$C$9915,2,0),"CREAR EN SALDO"))</f>
        <v>RODAMIENTO 6301 ZZC3 NTN</v>
      </c>
      <c r="E2653" s="9">
        <v>6</v>
      </c>
      <c r="G2653" s="29" t="s">
        <v>6824</v>
      </c>
    </row>
    <row r="2654" spans="1:7">
      <c r="A2654" s="5">
        <v>45894</v>
      </c>
      <c r="C2654" s="3" t="s">
        <v>5788</v>
      </c>
      <c r="D2654" s="4" t="str">
        <f>IF(C2654="","",IFERROR(VLOOKUP(C2654,Saldo!$B$1:$C$9915,2,0),"CREAR EN SALDO"))</f>
        <v>RODAMIENTO  6002 2RS C3</v>
      </c>
      <c r="E2654" s="9">
        <v>6</v>
      </c>
      <c r="G2654" s="29" t="s">
        <v>6824</v>
      </c>
    </row>
    <row r="2655" spans="1:7">
      <c r="A2655" s="5">
        <v>45894</v>
      </c>
      <c r="C2655" s="3" t="s">
        <v>3168</v>
      </c>
      <c r="D2655" s="4" t="str">
        <f>IF(C2655="","",IFERROR(VLOOKUP(C2655,Saldo!$B$1:$C$9915,2,0),"CREAR EN SALDO"))</f>
        <v>CINTA AISLANTE SUPER 33 SCOTCH MARCA 3M</v>
      </c>
      <c r="E2655" s="9">
        <v>10</v>
      </c>
      <c r="G2655" s="29" t="s">
        <v>6825</v>
      </c>
    </row>
    <row r="2656" spans="1:7">
      <c r="A2656" s="5">
        <v>45894</v>
      </c>
      <c r="C2656" s="3" t="s">
        <v>3835</v>
      </c>
      <c r="D2656" s="4" t="str">
        <f>IF(C2656="","",IFERROR(VLOOKUP(C2656,Saldo!$B$1:$C$9915,2,0),"CREAR EN SALDO"))</f>
        <v>AMARRA PLASTICA 15CM T6 BLANCA</v>
      </c>
      <c r="E2656" s="9">
        <v>200</v>
      </c>
      <c r="G2656" s="29" t="s">
        <v>6825</v>
      </c>
    </row>
    <row r="2657" spans="1:7">
      <c r="A2657" s="5">
        <v>45894</v>
      </c>
      <c r="C2657" s="3" t="s">
        <v>3195</v>
      </c>
      <c r="D2657" s="4" t="str">
        <f>IF(C2657="","",IFERROR(VLOOKUP(C2657,Saldo!$B$1:$C$9915,2,0),"CREAR EN SALDO"))</f>
        <v>DISCO CORTE PULIDORA 4.1/2 x 1 MM x 7/8</v>
      </c>
      <c r="E2657" s="9">
        <v>50</v>
      </c>
      <c r="G2657" s="29" t="s">
        <v>6826</v>
      </c>
    </row>
    <row r="2658" spans="1:7">
      <c r="A2658" s="5">
        <v>45894</v>
      </c>
      <c r="C2658" s="3" t="s">
        <v>3823</v>
      </c>
      <c r="D2658" s="4" t="str">
        <f>IF(C2658="","",IFERROR(VLOOKUP(C2658,Saldo!$B$1:$C$9915,2,0),"CREAR EN SALDO"))</f>
        <v>PERA ANCLAJE MULTIUSO H. 3/8"</v>
      </c>
      <c r="E2658" s="9">
        <v>500</v>
      </c>
      <c r="G2658" s="29" t="s">
        <v>6826</v>
      </c>
    </row>
    <row r="2659" spans="1:7">
      <c r="A2659" s="5">
        <v>45891</v>
      </c>
      <c r="C2659" s="3" t="s">
        <v>5794</v>
      </c>
      <c r="D2659" s="4" t="str">
        <f>IF(C2659="","",IFERROR(VLOOKUP(C2659,Saldo!$B$1:$C$9915,2,0),"CREAR EN SALDO"))</f>
        <v>TUBO N1413N0005</v>
      </c>
      <c r="E2659" s="9">
        <v>1</v>
      </c>
      <c r="G2659" s="29" t="s">
        <v>6827</v>
      </c>
    </row>
    <row r="2660" spans="1:7">
      <c r="A2660" s="5">
        <v>45891</v>
      </c>
      <c r="C2660" s="3" t="s">
        <v>4491</v>
      </c>
      <c r="D2660" s="4" t="str">
        <f>IF(C2660="","",IFERROR(VLOOKUP(C2660,Saldo!$B$1:$C$9915,2,0),"CREAR EN SALDO"))</f>
        <v>N1408N0132 TAPA</v>
      </c>
      <c r="E2660" s="9">
        <v>1</v>
      </c>
      <c r="G2660" s="29" t="s">
        <v>6827</v>
      </c>
    </row>
    <row r="2661" spans="1:7">
      <c r="A2661" s="5">
        <v>45891</v>
      </c>
      <c r="C2661" s="3" t="s">
        <v>5150</v>
      </c>
      <c r="D2661" s="4" t="str">
        <f>IF(C2661="","",IFERROR(VLOOKUP(C2661,Saldo!$B$1:$C$9915,2,0),"CREAR EN SALDO"))</f>
        <v>2420A1296 CILINDRO</v>
      </c>
      <c r="E2661" s="9">
        <v>1</v>
      </c>
      <c r="G2661" s="29" t="s">
        <v>6827</v>
      </c>
    </row>
    <row r="2662" spans="1:7">
      <c r="A2662" s="5">
        <v>45891</v>
      </c>
      <c r="C2662" s="3" t="s">
        <v>5884</v>
      </c>
      <c r="D2662" s="4" t="str">
        <f>IF(C2662="","",IFERROR(VLOOKUP(C2662,Saldo!$B$1:$C$9915,2,0),"CREAR EN SALDO"))</f>
        <v>PATIN 1653-223-10 (2914A0798)</v>
      </c>
      <c r="E2662" s="9">
        <v>4</v>
      </c>
      <c r="G2662" s="29" t="s">
        <v>6827</v>
      </c>
    </row>
    <row r="2663" spans="1:7">
      <c r="A2663" s="5">
        <v>45891</v>
      </c>
      <c r="C2663" s="3" t="s">
        <v>5886</v>
      </c>
      <c r="D2663" s="4" t="str">
        <f>IF(C2663="","",IFERROR(VLOOKUP(C2663,Saldo!$B$1:$C$9915,2,0),"CREAR EN SALDO"))</f>
        <v>2914A0365 GUIA STREAM 5.5</v>
      </c>
      <c r="E2663" s="9">
        <v>4</v>
      </c>
      <c r="G2663" s="29" t="s">
        <v>6827</v>
      </c>
    </row>
    <row r="2664" spans="1:7">
      <c r="A2664" s="5">
        <v>45891</v>
      </c>
      <c r="C2664" s="3" t="s">
        <v>5800</v>
      </c>
      <c r="D2664" s="4" t="str">
        <f>IF(C2664="","",IFERROR(VLOOKUP(C2664,Saldo!$B$1:$C$9915,2,0),"CREAR EN SALDO"))</f>
        <v>RODILLO PRESOR STREAM N0722N0011</v>
      </c>
      <c r="E2664" s="9">
        <v>2</v>
      </c>
      <c r="G2664" s="29" t="s">
        <v>6827</v>
      </c>
    </row>
    <row r="2665" spans="1:7">
      <c r="A2665" s="5">
        <v>45891</v>
      </c>
      <c r="C2665" s="3" t="s">
        <v>5888</v>
      </c>
      <c r="D2665" s="4" t="str">
        <f>IF(C2665="","",IFERROR(VLOOKUP(C2665,Saldo!$B$1:$C$9915,2,0),"CREAR EN SALDO"))</f>
        <v>H0102D0137D1 MOTOR ELECTRICO STREAM</v>
      </c>
      <c r="E2665" s="9">
        <v>1</v>
      </c>
      <c r="G2665" s="29" t="s">
        <v>6827</v>
      </c>
    </row>
    <row r="2666" spans="1:7">
      <c r="A2666" s="5">
        <v>45894</v>
      </c>
      <c r="C2666" s="3" t="s">
        <v>5814</v>
      </c>
      <c r="D2666" s="4" t="str">
        <f>IF(C2666="","",IFERROR(VLOOKUP(C2666,Saldo!$B$1:$C$9915,2,0),"CREAR EN SALDO"))</f>
        <v>TABLA PVA 2000 L9160801000</v>
      </c>
      <c r="E2666" s="9">
        <v>3</v>
      </c>
      <c r="G2666" s="29" t="s">
        <v>6828</v>
      </c>
    </row>
    <row r="2667" spans="1:7">
      <c r="A2667" s="5">
        <v>45894</v>
      </c>
      <c r="C2667" s="3" t="s">
        <v>5892</v>
      </c>
      <c r="D2667" s="4" t="str">
        <f>IF(C2667="","",IFERROR(VLOOKUP(C2667,Saldo!$B$1:$C$9915,2,0),"CREAR EN SALDO"))</f>
        <v>271102800 MANILLAR 522-83 M8 TECHNO</v>
      </c>
      <c r="E2667" s="9">
        <v>4</v>
      </c>
      <c r="G2667" s="29" t="s">
        <v>6829</v>
      </c>
    </row>
    <row r="2668" spans="1:7">
      <c r="A2668" s="5">
        <v>45894</v>
      </c>
      <c r="C2668" s="3" t="s">
        <v>3659</v>
      </c>
      <c r="D2668" s="4" t="str">
        <f>IF(C2668="","",IFERROR(VLOOKUP(C2668,Saldo!$B$1:$C$9915,2,0),"CREAR EN SALDO"))</f>
        <v>H0113DE057D0 FICHA PM57 Ver.ENET-X Rev.D</v>
      </c>
      <c r="E2668" s="9">
        <v>3</v>
      </c>
      <c r="G2668" s="29" t="s">
        <v>6830</v>
      </c>
    </row>
    <row r="2669" spans="1:7">
      <c r="B2669" s="14">
        <v>45894</v>
      </c>
      <c r="C2669" s="3" t="s">
        <v>3093</v>
      </c>
      <c r="D2669" s="4" t="str">
        <f>IF(C2669="","",IFERROR(VLOOKUP(C2669,Saldo!$B$1:$C$9915,2,0),"CREAR EN SALDO"))</f>
        <v>PANTOGRAFO ELECTROSPINDL 919H6161H0188B</v>
      </c>
      <c r="F2669" s="10">
        <v>1</v>
      </c>
      <c r="G2669" s="29" t="s">
        <v>6831</v>
      </c>
    </row>
    <row r="2670" spans="1:7">
      <c r="B2670" s="14">
        <v>45894</v>
      </c>
      <c r="C2670" s="3" t="s">
        <v>4338</v>
      </c>
      <c r="D2670" s="4" t="str">
        <f>IF(C2670="","",IFERROR(VLOOKUP(C2670,Saldo!$B$1:$C$9915,2,0),"CREAR EN SALDO"))</f>
        <v>TORNILLO BCP 3X16 MM</v>
      </c>
      <c r="F2670" s="10">
        <v>1</v>
      </c>
      <c r="G2670" s="29" t="s">
        <v>6832</v>
      </c>
    </row>
    <row r="2671" spans="1:7">
      <c r="B2671" s="14">
        <v>45894</v>
      </c>
      <c r="C2671" s="3" t="s">
        <v>4338</v>
      </c>
      <c r="D2671" s="4" t="str">
        <f>IF(C2671="","",IFERROR(VLOOKUP(C2671,Saldo!$B$1:$C$9915,2,0),"CREAR EN SALDO"))</f>
        <v>TORNILLO BCP 3X16 MM</v>
      </c>
      <c r="F2671" s="10">
        <v>2</v>
      </c>
      <c r="G2671" s="29" t="s">
        <v>6833</v>
      </c>
    </row>
    <row r="2672" spans="1:7">
      <c r="B2672" s="14">
        <v>45894</v>
      </c>
      <c r="C2672" s="3" t="s">
        <v>4846</v>
      </c>
      <c r="D2672" s="4" t="str">
        <f>IF(C2672="","",IFERROR(VLOOKUP(C2672,Saldo!$B$1:$C$9915,2,0),"CREAR EN SALDO"))</f>
        <v>ANILLO SEEGER EXTERIOR A-10</v>
      </c>
      <c r="F2672" s="10">
        <v>2</v>
      </c>
      <c r="G2672" s="29" t="s">
        <v>6834</v>
      </c>
    </row>
    <row r="2673" spans="1:7">
      <c r="B2673" s="14">
        <v>45894</v>
      </c>
      <c r="C2673" s="3" t="s">
        <v>5576</v>
      </c>
      <c r="D2673" s="4" t="str">
        <f>IF(C2673="","",IFERROR(VLOOKUP(C2673,Saldo!$B$1:$C$9915,2,0),"CREAR EN SALDO"))</f>
        <v>CONTROL DE FLUJO 1/8X6MM</v>
      </c>
      <c r="F2673" s="10">
        <v>2</v>
      </c>
      <c r="G2673" s="29" t="s">
        <v>6835</v>
      </c>
    </row>
    <row r="2674" spans="1:7">
      <c r="B2674" s="14">
        <v>45895</v>
      </c>
      <c r="C2674" s="3" t="s">
        <v>3937</v>
      </c>
      <c r="D2674" s="4" t="str">
        <f>IF(C2674="","",IFERROR(VLOOKUP(C2674,Saldo!$B$1:$C$9915,2,0),"CREAR EN SALDO"))</f>
        <v>RACOR UNION RECTO 8MM OD</v>
      </c>
      <c r="F2674" s="10">
        <v>1</v>
      </c>
      <c r="G2674" s="29" t="s">
        <v>6836</v>
      </c>
    </row>
    <row r="2675" spans="1:7">
      <c r="B2675" s="14">
        <v>45895</v>
      </c>
      <c r="C2675" s="3" t="s">
        <v>3928</v>
      </c>
      <c r="D2675" s="4" t="str">
        <f>IF(C2675="","",IFERROR(VLOOKUP(C2675,Saldo!$B$1:$C$9915,2,0),"CREAR EN SALDO"))</f>
        <v>RACOR UNION CODO 6MM OD</v>
      </c>
      <c r="F2675" s="10">
        <v>1</v>
      </c>
      <c r="G2675" s="29" t="s">
        <v>6837</v>
      </c>
    </row>
    <row r="2676" spans="1:7">
      <c r="B2676" s="14">
        <v>45895</v>
      </c>
      <c r="C2676" s="3" t="s">
        <v>5878</v>
      </c>
      <c r="D2676" s="4" t="str">
        <f>IF(C2676="","",IFERROR(VLOOKUP(C2676,Saldo!$B$1:$C$9915,2,0),"CREAR EN SALDO"))</f>
        <v>RACOR RECTO 1/8 NPT X 6 MM OD</v>
      </c>
      <c r="F2676" s="10">
        <v>1</v>
      </c>
      <c r="G2676" s="29" t="s">
        <v>6837</v>
      </c>
    </row>
    <row r="2677" spans="1:7">
      <c r="B2677" s="14">
        <v>45895</v>
      </c>
      <c r="C2677" s="3" t="s">
        <v>4335</v>
      </c>
      <c r="D2677" s="4" t="str">
        <f>IF(C2677="","",IFERROR(VLOOKUP(C2677,Saldo!$B$1:$C$9915,2,0),"CREAR EN SALDO"))</f>
        <v>TORNILLO BCP 3X12 MM</v>
      </c>
      <c r="F2677" s="10">
        <v>1</v>
      </c>
      <c r="G2677" s="29" t="s">
        <v>6838</v>
      </c>
    </row>
    <row r="2678" spans="1:7">
      <c r="B2678" s="14">
        <v>45895</v>
      </c>
      <c r="C2678" s="3" t="s">
        <v>5066</v>
      </c>
      <c r="D2678" s="4" t="str">
        <f>IF(C2678="","",IFERROR(VLOOKUP(C2678,Saldo!$B$1:$C$9915,2,0),"CREAR EN SALDO"))</f>
        <v>HOJA DE SEGUETA NICHOLSON 18D</v>
      </c>
      <c r="F2678" s="10">
        <v>1</v>
      </c>
      <c r="G2678" s="29" t="s">
        <v>6839</v>
      </c>
    </row>
    <row r="2679" spans="1:7">
      <c r="B2679" s="14">
        <v>45895</v>
      </c>
      <c r="C2679" s="3" t="s">
        <v>4297</v>
      </c>
      <c r="D2679" s="4" t="str">
        <f>IF(C2679="","",IFERROR(VLOOKUP(C2679,Saldo!$B$1:$C$9915,2,0),"CREAR EN SALDO"))</f>
        <v>TORNILLO BCC 6X80MM</v>
      </c>
      <c r="F2679" s="10">
        <v>2</v>
      </c>
      <c r="G2679" s="29" t="s">
        <v>6840</v>
      </c>
    </row>
    <row r="2680" spans="1:7">
      <c r="A2680" s="14">
        <v>45895</v>
      </c>
      <c r="B2680" s="14"/>
      <c r="C2680" s="3" t="s">
        <v>3850</v>
      </c>
      <c r="D2680" s="4" t="str">
        <f>IF(C2680="","",IFERROR(VLOOKUP(C2680,Saldo!$B$1:$C$9915,2,0),"CREAR EN SALDO"))</f>
        <v>LOCT SUPER BONDER 451 5g</v>
      </c>
      <c r="E2680" s="9">
        <v>15</v>
      </c>
      <c r="G2680" s="29" t="s">
        <v>6841</v>
      </c>
    </row>
    <row r="2681" spans="1:7">
      <c r="B2681" s="14">
        <v>45895</v>
      </c>
      <c r="C2681" s="3" t="s">
        <v>5578</v>
      </c>
      <c r="D2681" s="4" t="str">
        <f>IF(C2681="","",IFERROR(VLOOKUP(C2681,Saldo!$B$1:$C$9915,2,0),"CREAR EN SALDO"))</f>
        <v>BOBINA 24V/1W ELEC VALVULA 2120A0071</v>
      </c>
      <c r="F2681" s="10">
        <v>1</v>
      </c>
      <c r="G2681" s="29" t="s">
        <v>6842</v>
      </c>
    </row>
    <row r="2682" spans="1:7">
      <c r="B2682" s="14">
        <v>45895</v>
      </c>
      <c r="C2682" s="3" t="s">
        <v>5884</v>
      </c>
      <c r="D2682" s="4" t="str">
        <f>IF(C2682="","",IFERROR(VLOOKUP(C2682,Saldo!$B$1:$C$9915,2,0),"CREAR EN SALDO"))</f>
        <v>PATIN 1653-223-10 (2914A0798)</v>
      </c>
      <c r="F2682" s="10">
        <v>1</v>
      </c>
      <c r="G2682" s="29" t="s">
        <v>6842</v>
      </c>
    </row>
    <row r="2683" spans="1:7">
      <c r="B2683" s="14">
        <v>45895</v>
      </c>
      <c r="C2683" s="3" t="s">
        <v>2391</v>
      </c>
      <c r="D2683" s="4" t="str">
        <f>IF(C2683="","",IFERROR(VLOOKUP(C2683,Saldo!$B$1:$C$9915,2,0),"CREAR EN SALDO"))</f>
        <v>RODAMIENTO 6004-2RS</v>
      </c>
      <c r="F2683" s="10">
        <v>1</v>
      </c>
      <c r="G2683" s="29" t="s">
        <v>6842</v>
      </c>
    </row>
    <row r="2684" spans="1:7">
      <c r="B2684" s="14">
        <v>45895</v>
      </c>
      <c r="C2684" s="3" t="s">
        <v>2621</v>
      </c>
      <c r="D2684" s="4" t="str">
        <f>IF(C2684="","",IFERROR(VLOOKUP(C2684,Saldo!$B$1:$C$9915,2,0),"CREAR EN SALDO"))</f>
        <v>RUEDA ROJA D.60X24(E1422E0033) ROXYL</v>
      </c>
      <c r="F2684" s="10">
        <v>5</v>
      </c>
      <c r="G2684" s="29" t="s">
        <v>6842</v>
      </c>
    </row>
    <row r="2685" spans="1:7">
      <c r="B2685" s="14">
        <v>45895</v>
      </c>
      <c r="C2685" s="3" t="s">
        <v>3089</v>
      </c>
      <c r="D2685" s="4" t="str">
        <f>IF(C2685="","",IFERROR(VLOOKUP(C2685,Saldo!$B$1:$C$9915,2,0),"CREAR EN SALDO"))</f>
        <v>PATIN PLACA (E1711E0001)</v>
      </c>
      <c r="F2685" s="10">
        <v>1</v>
      </c>
      <c r="G2685" s="29" t="s">
        <v>6842</v>
      </c>
    </row>
    <row r="2686" spans="1:7">
      <c r="B2686" s="14">
        <v>45895</v>
      </c>
      <c r="C2686" s="3" t="s">
        <v>3461</v>
      </c>
      <c r="D2686" s="4" t="str">
        <f>IF(C2686="","",IFERROR(VLOOKUP(C2686,Saldo!$B$1:$C$9915,2,0),"CREAR EN SALDO"))</f>
        <v>MULTITOMA DE 6</v>
      </c>
      <c r="F2686" s="10">
        <v>1</v>
      </c>
      <c r="G2686" s="29" t="s">
        <v>6842</v>
      </c>
    </row>
    <row r="2687" spans="1:7">
      <c r="B2687" s="14">
        <v>45895</v>
      </c>
      <c r="C2687" s="3" t="s">
        <v>3195</v>
      </c>
      <c r="D2687" s="4" t="str">
        <f>IF(C2687="","",IFERROR(VLOOKUP(C2687,Saldo!$B$1:$C$9915,2,0),"CREAR EN SALDO"))</f>
        <v>DISCO CORTE PULIDORA 4.1/2 x 1 MM x 7/8</v>
      </c>
      <c r="F2687" s="10">
        <v>3</v>
      </c>
      <c r="G2687" s="29" t="s">
        <v>6842</v>
      </c>
    </row>
    <row r="2688" spans="1:7">
      <c r="B2688" s="14">
        <v>45895</v>
      </c>
      <c r="C2688" s="3" t="s">
        <v>3792</v>
      </c>
      <c r="D2688" s="4" t="str">
        <f>IF(C2688="","",IFERROR(VLOOKUP(C2688,Saldo!$B$1:$C$9915,2,0),"CREAR EN SALDO"))</f>
        <v>2701A0344-CORREA L=1264-8MGT-30.SC-WNT</v>
      </c>
      <c r="F2688" s="10">
        <v>1</v>
      </c>
      <c r="G2688" s="29" t="s">
        <v>6842</v>
      </c>
    </row>
    <row r="2689" spans="1:7">
      <c r="B2689" s="14">
        <v>45895</v>
      </c>
      <c r="C2689" s="3" t="s">
        <v>3823</v>
      </c>
      <c r="D2689" s="4" t="str">
        <f>IF(C2689="","",IFERROR(VLOOKUP(C2689,Saldo!$B$1:$C$9915,2,0),"CREAR EN SALDO"))</f>
        <v>PERA ANCLAJE MULTIUSO H. 3/8"</v>
      </c>
      <c r="F2689" s="10">
        <v>12</v>
      </c>
      <c r="G2689" s="29" t="s">
        <v>6842</v>
      </c>
    </row>
    <row r="2690" spans="1:7">
      <c r="B2690" s="14">
        <v>45895</v>
      </c>
      <c r="C2690" s="3" t="s">
        <v>3843</v>
      </c>
      <c r="D2690" s="4" t="str">
        <f>IF(C2690="","",IFERROR(VLOOKUP(C2690,Saldo!$B$1:$C$9915,2,0),"CREAR EN SALDO"))</f>
        <v>AMARRA PLASTICA 30CM T12 BLANCA</v>
      </c>
      <c r="F2690" s="10">
        <v>7</v>
      </c>
      <c r="G2690" s="29" t="s">
        <v>6842</v>
      </c>
    </row>
    <row r="2691" spans="1:7">
      <c r="B2691" s="14">
        <v>45895</v>
      </c>
      <c r="C2691" s="3" t="s">
        <v>3950</v>
      </c>
      <c r="D2691" s="4" t="str">
        <f>IF(C2691="","",IFERROR(VLOOKUP(C2691,Saldo!$B$1:$C$9915,2,0),"CREAR EN SALDO"))</f>
        <v>RACOR CODO 1/8 NPT-6MM OD</v>
      </c>
      <c r="F2691" s="10">
        <v>1</v>
      </c>
      <c r="G2691" s="29" t="s">
        <v>6842</v>
      </c>
    </row>
    <row r="2692" spans="1:7">
      <c r="B2692" s="14">
        <v>45895</v>
      </c>
      <c r="C2692" s="3" t="s">
        <v>4153</v>
      </c>
      <c r="D2692" s="4" t="str">
        <f>IF(C2692="","",IFERROR(VLOOKUP(C2692,Saldo!$B$1:$C$9915,2,0),"CREAR EN SALDO"))</f>
        <v>E1422E0005 RUEDA GOMA REENCAUCHADA</v>
      </c>
      <c r="F2692" s="10">
        <v>27</v>
      </c>
      <c r="G2692" s="29" t="s">
        <v>6842</v>
      </c>
    </row>
    <row r="2693" spans="1:7">
      <c r="B2693" s="14">
        <v>45895</v>
      </c>
      <c r="C2693" s="3" t="s">
        <v>6459</v>
      </c>
      <c r="D2693" s="4" t="str">
        <f>IF(C2693="","",IFERROR(VLOOKUP(C2693,Saldo!$B$1:$C$9915,2,0),"CREAR EN SALDO"))</f>
        <v>CREAR EN SALDO</v>
      </c>
      <c r="F2693" s="10">
        <v>2</v>
      </c>
      <c r="G2693" s="29" t="s">
        <v>6842</v>
      </c>
    </row>
    <row r="2694" spans="1:7">
      <c r="B2694" s="14">
        <v>45895</v>
      </c>
      <c r="C2694" s="3" t="s">
        <v>5599</v>
      </c>
      <c r="D2694" s="4" t="str">
        <f>IF(C2694="","",IFERROR(VLOOKUP(C2694,Saldo!$B$1:$C$9915,2,0),"CREAR EN SALDO"))</f>
        <v>LUBRICANTE PENETRANTE ROST OFF</v>
      </c>
      <c r="F2694" s="10">
        <v>1</v>
      </c>
      <c r="G2694" s="29" t="s">
        <v>6842</v>
      </c>
    </row>
    <row r="2695" spans="1:7">
      <c r="B2695" s="14">
        <v>45895</v>
      </c>
      <c r="C2695" s="3" t="s">
        <v>5706</v>
      </c>
      <c r="D2695" s="4" t="str">
        <f>IF(C2695="","",IFERROR(VLOOKUP(C2695,Saldo!$B$1:$C$9915,2,0),"CREAR EN SALDO"))</f>
        <v>DISCO ABRACOL CD 4.1/2*1/4 A 904</v>
      </c>
      <c r="F2695" s="10">
        <v>1</v>
      </c>
      <c r="G2695" s="29" t="s">
        <v>6842</v>
      </c>
    </row>
    <row r="2696" spans="1:7">
      <c r="B2696" s="14">
        <v>45895</v>
      </c>
      <c r="C2696" s="3" t="s">
        <v>4946</v>
      </c>
      <c r="D2696" s="4" t="str">
        <f>IF(C2696="","",IFERROR(VLOOKUP(C2696,Saldo!$B$1:$C$9915,2,0),"CREAR EN SALDO"))</f>
        <v>6480A0257 CONECTOR</v>
      </c>
      <c r="F2696" s="10">
        <v>1</v>
      </c>
      <c r="G2696" s="29" t="s">
        <v>6842</v>
      </c>
    </row>
    <row r="2697" spans="1:7">
      <c r="A2697" s="5">
        <v>45895</v>
      </c>
      <c r="C2697" s="3" t="s">
        <v>5894</v>
      </c>
      <c r="D2697" s="4" t="str">
        <f>IF(C2697="","",IFERROR(VLOOKUP(C2697,Saldo!$B$1:$C$9915,2,0),"CREAR EN SALDO"))</f>
        <v>070105703 TAPON COMPRESOR LATERAL TECHNO</v>
      </c>
      <c r="E2697" s="9">
        <v>4</v>
      </c>
      <c r="G2697" s="29" t="s">
        <v>6843</v>
      </c>
    </row>
    <row r="2698" spans="1:7">
      <c r="A2698" s="5">
        <v>45895</v>
      </c>
      <c r="C2698" s="3" t="s">
        <v>88</v>
      </c>
      <c r="D2698" s="4" t="str">
        <f>IF(C2698="","",IFERROR(VLOOKUP(C2698,Saldo!$B$1:$C$9915,2,0),"CREAR EN SALDO"))</f>
        <v>ANELLO TENTUA GR 25-32  311403600</v>
      </c>
      <c r="E2698" s="9">
        <v>15</v>
      </c>
      <c r="G2698" s="29" t="s">
        <v>6843</v>
      </c>
    </row>
    <row r="2699" spans="1:7">
      <c r="A2699" s="5">
        <v>45895</v>
      </c>
      <c r="C2699" s="3" t="s">
        <v>5896</v>
      </c>
      <c r="D2699" s="4" t="str">
        <f>IF(C2699="","",IFERROR(VLOOKUP(C2699,Saldo!$B$1:$C$9915,2,0),"CREAR EN SALDO"))</f>
        <v>ANILLO CIERRE OR 2175 TEHCNO 311026200</v>
      </c>
      <c r="E2699" s="9">
        <v>20</v>
      </c>
      <c r="G2699" s="29" t="s">
        <v>6843</v>
      </c>
    </row>
    <row r="2700" spans="1:7">
      <c r="A2700" s="5">
        <v>45895</v>
      </c>
      <c r="C2700" s="3" t="s">
        <v>113</v>
      </c>
      <c r="D2700" s="4" t="str">
        <f>IF(C2700="","",IFERROR(VLOOKUP(C2700,Saldo!$B$1:$C$9915,2,0),"CREAR EN SALDO"))</f>
        <v>ANILLO CIERRE OR 4487 TEHCNO (311103300</v>
      </c>
      <c r="E2700" s="9">
        <v>15</v>
      </c>
      <c r="G2700" s="29" t="s">
        <v>6843</v>
      </c>
    </row>
    <row r="2701" spans="1:7">
      <c r="A2701" s="5">
        <v>45896</v>
      </c>
      <c r="C2701" s="3" t="s">
        <v>5898</v>
      </c>
      <c r="D2701" s="4" t="str">
        <f>IF(C2701="","",IFERROR(VLOOKUP(C2701,Saldo!$B$1:$C$9915,2,0),"CREAR EN SALDO"))</f>
        <v>CORREA A35 GATES.ALTENDORF</v>
      </c>
      <c r="E2701" s="9">
        <v>4</v>
      </c>
      <c r="G2701" s="29" t="s">
        <v>6844</v>
      </c>
    </row>
    <row r="2702" spans="1:7">
      <c r="C2702" s="3" t="s">
        <v>776</v>
      </c>
      <c r="D2702" s="4" t="str">
        <f>IF(C2702="","",IFERROR(VLOOKUP(C2702,Saldo!$B$1:$C$9915,2,0),"CREAR EN SALDO"))</f>
        <v>CORREA (2703A0105)</v>
      </c>
      <c r="E2702" s="9">
        <v>3</v>
      </c>
      <c r="G2702" s="29" t="s">
        <v>6845</v>
      </c>
    </row>
    <row r="2703" spans="1:7">
      <c r="B2703" s="14">
        <v>45896</v>
      </c>
      <c r="C2703" s="3" t="s">
        <v>3850</v>
      </c>
      <c r="D2703" s="4" t="str">
        <f>IF(C2703="","",IFERROR(VLOOKUP(C2703,Saldo!$B$1:$C$9915,2,0),"CREAR EN SALDO"))</f>
        <v>LOCT SUPER BONDER 451 5g</v>
      </c>
      <c r="F2703" s="10">
        <v>1</v>
      </c>
      <c r="G2703" s="29" t="s">
        <v>6846</v>
      </c>
    </row>
    <row r="2704" spans="1:7">
      <c r="B2704" s="14">
        <v>45896</v>
      </c>
      <c r="C2704" s="3" t="s">
        <v>5118</v>
      </c>
      <c r="D2704" s="4" t="str">
        <f>IF(C2704="","",IFERROR(VLOOKUP(C2704,Saldo!$B$1:$C$9915,2,0),"CREAR EN SALDO"))</f>
        <v>GRASA BLANCA HHS SPRAY</v>
      </c>
      <c r="F2704" s="10">
        <v>1</v>
      </c>
      <c r="G2704" s="29" t="s">
        <v>6846</v>
      </c>
    </row>
    <row r="2705" spans="1:7">
      <c r="B2705" s="14">
        <v>45896</v>
      </c>
      <c r="C2705" s="3" t="s">
        <v>4413</v>
      </c>
      <c r="D2705" s="4" t="str">
        <f>IF(C2705="","",IFERROR(VLOOKUP(C2705,Saldo!$B$1:$C$9915,2,0),"CREAR EN SALDO"))</f>
        <v>WASA ACERO 3/8 ZN</v>
      </c>
      <c r="F2705" s="10">
        <v>6</v>
      </c>
      <c r="G2705" s="29" t="s">
        <v>6847</v>
      </c>
    </row>
    <row r="2706" spans="1:7">
      <c r="B2706" s="14">
        <v>45896</v>
      </c>
      <c r="C2706" s="3" t="s">
        <v>4158</v>
      </c>
      <c r="D2706" s="4" t="str">
        <f>IF(C2706="","",IFERROR(VLOOKUP(C2706,Saldo!$B$1:$C$9915,2,0),"CREAR EN SALDO"))</f>
        <v>RACOR RECTO ROSCA M5 X4 MM OD</v>
      </c>
      <c r="F2706" s="10">
        <v>1</v>
      </c>
      <c r="G2706" s="29" t="s">
        <v>6848</v>
      </c>
    </row>
    <row r="2707" spans="1:7">
      <c r="B2707" s="14">
        <v>45896</v>
      </c>
      <c r="C2707" s="3" t="s">
        <v>4107</v>
      </c>
      <c r="D2707" s="4" t="str">
        <f>IF(C2707="","",IFERROR(VLOOKUP(C2707,Saldo!$B$1:$C$9915,2,0),"CREAR EN SALDO"))</f>
        <v>RACOR UNION REDUCCION 6 A 4 MM OD</v>
      </c>
      <c r="F2707" s="10">
        <v>1</v>
      </c>
      <c r="G2707" s="29" t="s">
        <v>6848</v>
      </c>
    </row>
    <row r="2708" spans="1:7">
      <c r="B2708" s="14">
        <v>45896</v>
      </c>
      <c r="C2708" s="3" t="s">
        <v>4113</v>
      </c>
      <c r="D2708" s="4" t="str">
        <f>IF(C2708="","",IFERROR(VLOOKUP(C2708,Saldo!$B$1:$C$9915,2,0),"CREAR EN SALDO"))</f>
        <v>RACOR UNION REDUCCION 12 A 10 MM OD</v>
      </c>
      <c r="F2708" s="10">
        <v>2</v>
      </c>
      <c r="G2708" s="29" t="s">
        <v>6849</v>
      </c>
    </row>
    <row r="2709" spans="1:7">
      <c r="B2709" s="14">
        <v>45896</v>
      </c>
      <c r="C2709" s="3" t="s">
        <v>5589</v>
      </c>
      <c r="D2709" s="4" t="str">
        <f>IF(C2709="","",IFERROR(VLOOKUP(C2709,Saldo!$B$1:$C$9915,2,0),"CREAR EN SALDO"))</f>
        <v>CCV4780023 K1015K0038 TORNILLO HEMBRA</v>
      </c>
      <c r="F2709" s="10">
        <v>1</v>
      </c>
      <c r="G2709" s="29" t="s">
        <v>6850</v>
      </c>
    </row>
    <row r="2710" spans="1:7">
      <c r="B2710" s="14">
        <v>45896</v>
      </c>
      <c r="C2710" s="3" t="s">
        <v>4190</v>
      </c>
      <c r="D2710" s="4" t="str">
        <f>IF(C2710="","",IFERROR(VLOOKUP(C2710,Saldo!$B$1:$C$9915,2,0),"CREAR EN SALDO"))</f>
        <v>2911A0137 RODAMIENTO ZKLF1762-2RS-PE.SKY</v>
      </c>
      <c r="F2710" s="10">
        <v>1</v>
      </c>
      <c r="G2710" s="29" t="s">
        <v>6850</v>
      </c>
    </row>
    <row r="2711" spans="1:7">
      <c r="B2711" s="14">
        <v>45896</v>
      </c>
      <c r="C2711" s="3" t="s">
        <v>3028</v>
      </c>
      <c r="D2711" s="4" t="str">
        <f>IF(C2711="","",IFERROR(VLOOKUP(C2711,Saldo!$B$1:$C$9915,2,0),"CREAR EN SALDO"))</f>
        <v>VIROLA (301700900)</v>
      </c>
      <c r="F2711" s="10">
        <v>1</v>
      </c>
      <c r="G2711" s="29" t="s">
        <v>6850</v>
      </c>
    </row>
    <row r="2712" spans="1:7">
      <c r="B2712" s="14">
        <v>45896</v>
      </c>
      <c r="C2712" s="3" t="s">
        <v>4407</v>
      </c>
      <c r="D2712" s="4" t="str">
        <f>IF(C2712="","",IFERROR(VLOOKUP(C2712,Saldo!$B$1:$C$9915,2,0),"CREAR EN SALDO"))</f>
        <v>WASA ACERO 1/4 ZN</v>
      </c>
      <c r="F2712" s="10">
        <v>1</v>
      </c>
      <c r="G2712" s="29" t="s">
        <v>6850</v>
      </c>
    </row>
    <row r="2713" spans="1:7">
      <c r="A2713" s="5">
        <v>45897</v>
      </c>
      <c r="C2713" s="3" t="s">
        <v>3152</v>
      </c>
      <c r="D2713" s="4" t="str">
        <f>IF(C2713="","",IFERROR(VLOOKUP(C2713,Saldo!$B$1:$C$9915,2,0),"CREAR EN SALDO"))</f>
        <v>ENCODER (2211A0111)</v>
      </c>
      <c r="E2713" s="9">
        <v>5</v>
      </c>
      <c r="G2713" s="29" t="s">
        <v>6851</v>
      </c>
    </row>
    <row r="2714" spans="1:7">
      <c r="A2714" s="5">
        <v>45897</v>
      </c>
      <c r="C2714" s="3" t="s">
        <v>5657</v>
      </c>
      <c r="D2714" s="4" t="str">
        <f>IF(C2714="","",IFERROR(VLOOKUP(C2714,Saldo!$B$1:$C$9915,2,0),"CREAR EN SALDO"))</f>
        <v>CONTROL FLUJO  1/8 X 8MM OD</v>
      </c>
      <c r="E2714" s="9">
        <v>6</v>
      </c>
      <c r="G2714" s="29" t="s">
        <v>6852</v>
      </c>
    </row>
    <row r="2715" spans="1:7">
      <c r="A2715" s="5">
        <v>45897</v>
      </c>
      <c r="C2715" s="3" t="s">
        <v>3166</v>
      </c>
      <c r="D2715" s="4" t="str">
        <f>IF(C2715="","",IFERROR(VLOOKUP(C2715,Saldo!$B$1:$C$9915,2,0),"CREAR EN SALDO"))</f>
        <v>PISTOLA PARA MANG CNX 1/4 /TCC30.40.40)</v>
      </c>
      <c r="E2715" s="9">
        <v>10</v>
      </c>
      <c r="G2715" s="29" t="s">
        <v>6852</v>
      </c>
    </row>
    <row r="2716" spans="1:7">
      <c r="A2716" s="5">
        <v>45897</v>
      </c>
      <c r="C2716" s="3" t="s">
        <v>3794</v>
      </c>
      <c r="D2716" s="4" t="str">
        <f>IF(C2716="","",IFERROR(VLOOKUP(C2716,Saldo!$B$1:$C$9915,2,0),"CREAR EN SALDO"))</f>
        <v>RACOR UNION CODO 4MM OD</v>
      </c>
      <c r="E2716" s="9">
        <v>10</v>
      </c>
      <c r="G2716" s="29" t="s">
        <v>6852</v>
      </c>
    </row>
    <row r="2717" spans="1:7">
      <c r="A2717" s="5">
        <v>45897</v>
      </c>
      <c r="C2717" s="3" t="s">
        <v>3797</v>
      </c>
      <c r="D2717" s="4" t="str">
        <f>IF(C2717="","",IFERROR(VLOOKUP(C2717,Saldo!$B$1:$C$9915,2,0),"CREAR EN SALDO"))</f>
        <v>RACOR RECTO 1/8 NPT- 4MM OD</v>
      </c>
      <c r="E2717" s="9">
        <v>10</v>
      </c>
      <c r="G2717" s="29" t="s">
        <v>6852</v>
      </c>
    </row>
    <row r="2718" spans="1:7">
      <c r="A2718" s="5">
        <v>45897</v>
      </c>
      <c r="C2718" s="3" t="s">
        <v>3799</v>
      </c>
      <c r="D2718" s="4" t="str">
        <f>IF(C2718="","",IFERROR(VLOOKUP(C2718,Saldo!$B$1:$C$9915,2,0),"CREAR EN SALDO"))</f>
        <v>RACOR UNION  RECTO 4MM OD</v>
      </c>
      <c r="E2718" s="9">
        <v>10</v>
      </c>
      <c r="G2718" s="29" t="s">
        <v>6852</v>
      </c>
    </row>
    <row r="2719" spans="1:7">
      <c r="A2719" s="5">
        <v>45897</v>
      </c>
      <c r="C2719" s="3" t="s">
        <v>3944</v>
      </c>
      <c r="D2719" s="4" t="str">
        <f>IF(C2719="","",IFERROR(VLOOKUP(C2719,Saldo!$B$1:$C$9915,2,0),"CREAR EN SALDO"))</f>
        <v>RACOR CODO 1/4 NPT-8MM OD</v>
      </c>
      <c r="E2719" s="9">
        <v>5</v>
      </c>
      <c r="G2719" s="29" t="s">
        <v>6852</v>
      </c>
    </row>
    <row r="2720" spans="1:7">
      <c r="A2720" s="5">
        <v>45897</v>
      </c>
      <c r="C2720" s="3" t="s">
        <v>3946</v>
      </c>
      <c r="D2720" s="4" t="str">
        <f>IF(C2720="","",IFERROR(VLOOKUP(C2720,Saldo!$B$1:$C$9915,2,0),"CREAR EN SALDO"))</f>
        <v>RACOR RECTO 1/4 NPT-8MM OD</v>
      </c>
      <c r="E2720" s="9">
        <v>6</v>
      </c>
      <c r="G2720" s="29" t="s">
        <v>6852</v>
      </c>
    </row>
    <row r="2721" spans="2:7">
      <c r="B2721" s="14">
        <v>45897</v>
      </c>
      <c r="C2721" s="3" t="s">
        <v>5549</v>
      </c>
      <c r="D2721" s="4" t="str">
        <f>IF(C2721="","",IFERROR(VLOOKUP(C2721,Saldo!$B$1:$C$9915,2,0),"CREAR EN SALDO"))</f>
        <v>VENTILADOR 220X220X60 MM 200-240VAC ROD</v>
      </c>
      <c r="F2721" s="10">
        <v>1</v>
      </c>
      <c r="G2721" s="29" t="s">
        <v>6853</v>
      </c>
    </row>
    <row r="2722" spans="2:7">
      <c r="B2722" s="14">
        <v>45897</v>
      </c>
      <c r="C2722" s="3" t="s">
        <v>1551</v>
      </c>
      <c r="D2722" s="4" t="str">
        <f>IF(C2722="","",IFERROR(VLOOKUP(C2722,Saldo!$B$1:$C$9915,2,0),"CREAR EN SALDO"))</f>
        <v>LENGUETA DE 6*6*20 (302517500)</v>
      </c>
      <c r="F2722" s="10">
        <v>2</v>
      </c>
      <c r="G2722" s="29" t="s">
        <v>6854</v>
      </c>
    </row>
    <row r="2723" spans="2:7">
      <c r="B2723" s="14">
        <v>45897</v>
      </c>
      <c r="C2723" s="3" t="s">
        <v>3085</v>
      </c>
      <c r="D2723" s="4" t="str">
        <f>IF(C2723="","",IFERROR(VLOOKUP(C2723,Saldo!$B$1:$C$9915,2,0),"CREAR EN SALDO"))</f>
        <v>VALVULA (L9402403100)</v>
      </c>
      <c r="F2723" s="10">
        <v>80</v>
      </c>
      <c r="G2723" s="29" t="s">
        <v>6854</v>
      </c>
    </row>
    <row r="2724" spans="2:7">
      <c r="B2724" s="14">
        <v>45897</v>
      </c>
      <c r="C2724" s="3" t="s">
        <v>5576</v>
      </c>
      <c r="D2724" s="4" t="str">
        <f>IF(C2724="","",IFERROR(VLOOKUP(C2724,Saldo!$B$1:$C$9915,2,0),"CREAR EN SALDO"))</f>
        <v>CONTROL DE FLUJO 1/8X6MM</v>
      </c>
      <c r="F2724" s="10">
        <v>1</v>
      </c>
      <c r="G2724" s="29" t="s">
        <v>6854</v>
      </c>
    </row>
    <row r="2725" spans="2:7">
      <c r="B2725" s="14">
        <v>45897</v>
      </c>
      <c r="C2725" s="3" t="s">
        <v>3152</v>
      </c>
      <c r="D2725" s="4" t="str">
        <f>IF(C2725="","",IFERROR(VLOOKUP(C2725,Saldo!$B$1:$C$9915,2,0),"CREAR EN SALDO"))</f>
        <v>ENCODER (2211A0111)</v>
      </c>
      <c r="F2725" s="10">
        <v>3</v>
      </c>
      <c r="G2725" s="29" t="s">
        <v>6854</v>
      </c>
    </row>
    <row r="2726" spans="2:7">
      <c r="B2726" s="14">
        <v>45897</v>
      </c>
      <c r="C2726" s="3" t="s">
        <v>3803</v>
      </c>
      <c r="D2726" s="4" t="str">
        <f>IF(C2726="","",IFERROR(VLOOKUP(C2726,Saldo!$B$1:$C$9915,2,0),"CREAR EN SALDO"))</f>
        <v>RACOR UNION RECTO 6MM OD</v>
      </c>
      <c r="F2726" s="10">
        <v>2</v>
      </c>
      <c r="G2726" s="29" t="s">
        <v>6854</v>
      </c>
    </row>
    <row r="2727" spans="2:7">
      <c r="B2727" s="14">
        <v>45897</v>
      </c>
      <c r="C2727" s="3" t="s">
        <v>3843</v>
      </c>
      <c r="D2727" s="4" t="str">
        <f>IF(C2727="","",IFERROR(VLOOKUP(C2727,Saldo!$B$1:$C$9915,2,0),"CREAR EN SALDO"))</f>
        <v>AMARRA PLASTICA 30CM T12 BLANCA</v>
      </c>
      <c r="F2727" s="10">
        <v>6</v>
      </c>
      <c r="G2727" s="29" t="s">
        <v>6854</v>
      </c>
    </row>
    <row r="2728" spans="2:7">
      <c r="B2728" s="14">
        <v>45897</v>
      </c>
      <c r="C2728" s="3" t="s">
        <v>3846</v>
      </c>
      <c r="D2728" s="4" t="str">
        <f>IF(C2728="","",IFERROR(VLOOKUP(C2728,Saldo!$B$1:$C$9915,2,0),"CREAR EN SALDO"))</f>
        <v>AMARRA PLASTICA 82CM T32 BLANCA</v>
      </c>
      <c r="F2728" s="10">
        <v>6</v>
      </c>
      <c r="G2728" s="29" t="s">
        <v>6854</v>
      </c>
    </row>
    <row r="2729" spans="2:7">
      <c r="B2729" s="14">
        <v>45897</v>
      </c>
      <c r="C2729" s="3" t="s">
        <v>3850</v>
      </c>
      <c r="D2729" s="4" t="str">
        <f>IF(C2729="","",IFERROR(VLOOKUP(C2729,Saldo!$B$1:$C$9915,2,0),"CREAR EN SALDO"))</f>
        <v>LOCT SUPER BONDER 451 5g</v>
      </c>
      <c r="F2729" s="10">
        <v>2</v>
      </c>
      <c r="G2729" s="29" t="s">
        <v>6854</v>
      </c>
    </row>
    <row r="2730" spans="2:7">
      <c r="B2730" s="14">
        <v>45897</v>
      </c>
      <c r="C2730" s="3" t="s">
        <v>3959</v>
      </c>
      <c r="D2730" s="4" t="str">
        <f>IF(C2730="","",IFERROR(VLOOKUP(C2730,Saldo!$B$1:$C$9915,2,0),"CREAR EN SALDO"))</f>
        <v>TOMA AEREA 15A PT AMARILLA</v>
      </c>
      <c r="F2730" s="10">
        <v>1</v>
      </c>
      <c r="G2730" s="29" t="s">
        <v>6854</v>
      </c>
    </row>
    <row r="2731" spans="2:7">
      <c r="B2731" s="14">
        <v>45897</v>
      </c>
      <c r="C2731" s="3" t="s">
        <v>3962</v>
      </c>
      <c r="D2731" s="4" t="str">
        <f>IF(C2731="","",IFERROR(VLOOKUP(C2731,Saldo!$B$1:$C$9915,2,0),"CREAR EN SALDO"))</f>
        <v>CLAVIJA AEREA 15A PT AMARILLA</v>
      </c>
      <c r="F2731" s="10">
        <v>1</v>
      </c>
      <c r="G2731" s="29" t="s">
        <v>6854</v>
      </c>
    </row>
    <row r="2732" spans="2:7">
      <c r="B2732" s="14">
        <v>45897</v>
      </c>
      <c r="C2732" s="3" t="s">
        <v>4335</v>
      </c>
      <c r="D2732" s="4" t="str">
        <f>IF(C2732="","",IFERROR(VLOOKUP(C2732,Saldo!$B$1:$C$9915,2,0),"CREAR EN SALDO"))</f>
        <v>TORNILLO BCP 3X12 MM</v>
      </c>
      <c r="F2732" s="10">
        <v>3</v>
      </c>
      <c r="G2732" s="29" t="s">
        <v>6854</v>
      </c>
    </row>
    <row r="2733" spans="2:7">
      <c r="B2733" s="14">
        <v>45897</v>
      </c>
      <c r="C2733" s="3" t="s">
        <v>4338</v>
      </c>
      <c r="D2733" s="4" t="str">
        <f>IF(C2733="","",IFERROR(VLOOKUP(C2733,Saldo!$B$1:$C$9915,2,0),"CREAR EN SALDO"))</f>
        <v>TORNILLO BCP 3X16 MM</v>
      </c>
      <c r="F2733" s="10">
        <v>2</v>
      </c>
      <c r="G2733" s="29" t="s">
        <v>6854</v>
      </c>
    </row>
    <row r="2734" spans="2:7">
      <c r="B2734" s="14">
        <v>45897</v>
      </c>
      <c r="C2734" s="3" t="s">
        <v>5599</v>
      </c>
      <c r="D2734" s="4" t="str">
        <f>IF(C2734="","",IFERROR(VLOOKUP(C2734,Saldo!$B$1:$C$9915,2,0),"CREAR EN SALDO"))</f>
        <v>LUBRICANTE PENETRANTE ROST OFF</v>
      </c>
      <c r="F2734" s="10">
        <v>1</v>
      </c>
      <c r="G2734" s="29" t="s">
        <v>6854</v>
      </c>
    </row>
    <row r="2735" spans="2:7">
      <c r="B2735" s="14">
        <v>45897</v>
      </c>
      <c r="C2735" s="3" t="s">
        <v>4544</v>
      </c>
      <c r="D2735" s="4" t="str">
        <f>IF(C2735="","",IFERROR(VLOOKUP(C2735,Saldo!$B$1:$C$9915,2,0),"CREAR EN SALDO"))</f>
        <v>L9750240541 CONJUNTO RUED LADO OPU ENCOD</v>
      </c>
      <c r="F2735" s="10">
        <v>1</v>
      </c>
      <c r="G2735" s="29" t="s">
        <v>6854</v>
      </c>
    </row>
    <row r="2736" spans="2:7">
      <c r="B2736" s="14">
        <v>45897</v>
      </c>
      <c r="C2736" s="3" t="s">
        <v>6855</v>
      </c>
      <c r="D2736" s="4" t="str">
        <f>IF(C2736="","",IFERROR(VLOOKUP(C2736,Saldo!$B$1:$C$9915,2,0),"CREAR EN SALDO"))</f>
        <v>CREAR EN SALDO</v>
      </c>
      <c r="F2736" s="10">
        <v>2</v>
      </c>
      <c r="G2736" s="29" t="s">
        <v>6854</v>
      </c>
    </row>
    <row r="2737" spans="1:7">
      <c r="B2737" s="14">
        <v>45897</v>
      </c>
      <c r="C2737" s="3" t="s">
        <v>4751</v>
      </c>
      <c r="D2737" s="4" t="str">
        <f>IF(C2737="","",IFERROR(VLOOKUP(C2737,Saldo!$B$1:$C$9915,2,0),"CREAR EN SALDO"))</f>
        <v>CARB DISCO FLAP X-TREME 4.1/2" G-60</v>
      </c>
      <c r="F2737" s="10">
        <v>1</v>
      </c>
      <c r="G2737" s="29" t="s">
        <v>6854</v>
      </c>
    </row>
    <row r="2738" spans="1:7">
      <c r="B2738" s="14">
        <v>45897</v>
      </c>
      <c r="C2738" s="3" t="s">
        <v>4790</v>
      </c>
      <c r="D2738" s="4" t="str">
        <f>IF(C2738="","",IFERROR(VLOOKUP(C2738,Saldo!$B$1:$C$9915,2,0),"CREAR EN SALDO"))</f>
        <v>ESPUMA POLIURETANO CON CANULA 500 ML</v>
      </c>
      <c r="F2738" s="10">
        <v>1</v>
      </c>
      <c r="G2738" s="29" t="s">
        <v>6854</v>
      </c>
    </row>
    <row r="2739" spans="1:7">
      <c r="B2739" s="14">
        <v>45897</v>
      </c>
      <c r="C2739" s="3" t="s">
        <v>4850</v>
      </c>
      <c r="D2739" s="4" t="str">
        <f>IF(C2739="","",IFERROR(VLOOKUP(C2739,Saldo!$B$1:$C$9915,2,0),"CREAR EN SALDO"))</f>
        <v>ANILLO SEEGER EXTERIOR A-12</v>
      </c>
      <c r="F2739" s="10">
        <v>2</v>
      </c>
      <c r="G2739" s="29" t="s">
        <v>6854</v>
      </c>
    </row>
    <row r="2740" spans="1:7">
      <c r="B2740" s="14">
        <v>45897</v>
      </c>
      <c r="C2740" s="3" t="s">
        <v>6380</v>
      </c>
      <c r="D2740" s="4" t="str">
        <f>IF(C2740="","",IFERROR(VLOOKUP(C2740,Saldo!$B$1:$C$9915,2,0),"CREAR EN SALDO"))</f>
        <v>CREAR EN SALDO</v>
      </c>
      <c r="F2740" s="10">
        <v>4</v>
      </c>
      <c r="G2740" s="29" t="s">
        <v>6854</v>
      </c>
    </row>
    <row r="2741" spans="1:7">
      <c r="B2741" s="14">
        <v>45897</v>
      </c>
      <c r="C2741" s="3" t="s">
        <v>5190</v>
      </c>
      <c r="D2741" s="4" t="str">
        <f>IF(C2741="","",IFERROR(VLOOKUP(C2741,Saldo!$B$1:$C$9915,2,0),"CREAR EN SALDO"))</f>
        <v>RACOR CODO 1/4-6 NPT</v>
      </c>
      <c r="F2741" s="10">
        <v>1</v>
      </c>
      <c r="G2741" s="29" t="s">
        <v>6854</v>
      </c>
    </row>
    <row r="2742" spans="1:7">
      <c r="B2742" s="14">
        <v>45897</v>
      </c>
      <c r="C2742" s="3" t="s">
        <v>6405</v>
      </c>
      <c r="D2742" s="4" t="str">
        <f>IF(C2742="","",IFERROR(VLOOKUP(C2742,Saldo!$B$1:$C$9915,2,0),"CREAR EN SALDO"))</f>
        <v>CREAR EN SALDO</v>
      </c>
      <c r="F2742" s="10">
        <v>2</v>
      </c>
      <c r="G2742" s="29" t="s">
        <v>6854</v>
      </c>
    </row>
    <row r="2743" spans="1:7">
      <c r="B2743" s="14">
        <v>45897</v>
      </c>
      <c r="C2743" s="3" t="s">
        <v>6399</v>
      </c>
      <c r="D2743" s="4" t="str">
        <f>IF(C2743="","",IFERROR(VLOOKUP(C2743,Saldo!$B$1:$C$9915,2,0),"CREAR EN SALDO"))</f>
        <v>CREAR EN SALDO</v>
      </c>
      <c r="F2743" s="10">
        <v>7</v>
      </c>
      <c r="G2743" s="29" t="s">
        <v>6854</v>
      </c>
    </row>
    <row r="2744" spans="1:7">
      <c r="A2744" s="5">
        <v>45897</v>
      </c>
      <c r="C2744" s="3" t="s">
        <v>3633</v>
      </c>
      <c r="D2744" s="4" t="str">
        <f>IF(C2744="","",IFERROR(VLOOKUP(C2744,Saldo!$B$1:$C$9915,2,0),"CREAR EN SALDO"))</f>
        <v>2164A0075 SENSOR 1580.U</v>
      </c>
      <c r="E2744" s="9">
        <v>3</v>
      </c>
      <c r="G2744" s="29" t="s">
        <v>6856</v>
      </c>
    </row>
    <row r="2745" spans="1:7">
      <c r="A2745" s="5">
        <v>45897</v>
      </c>
      <c r="C2745" s="3" t="s">
        <v>729</v>
      </c>
      <c r="D2745" s="4" t="str">
        <f>IF(C2745="","",IFERROR(VLOOKUP(C2745,Saldo!$B$1:$C$9915,2,0),"CREAR EN SALDO"))</f>
        <v>CONJUNTO LEVE L.40 MM 161402601</v>
      </c>
      <c r="E2745" s="9">
        <v>4</v>
      </c>
      <c r="G2745" s="29" t="s">
        <v>6856</v>
      </c>
    </row>
    <row r="2746" spans="1:7">
      <c r="A2746" s="5">
        <v>45897</v>
      </c>
      <c r="C2746" s="3" t="s">
        <v>5900</v>
      </c>
      <c r="D2746" s="4" t="str">
        <f>IF(C2746="","",IFERROR(VLOOKUP(C2746,Saldo!$B$1:$C$9915,2,0),"CREAR EN SALDO"))</f>
        <v>6410A0322 ELECTRIC MOTOR 1.7 KW 2P E48L</v>
      </c>
      <c r="E2746" s="9">
        <v>1</v>
      </c>
      <c r="G2746" s="29" t="s">
        <v>6856</v>
      </c>
    </row>
    <row r="2747" spans="1:7">
      <c r="A2747" s="5">
        <v>45897</v>
      </c>
      <c r="C2747" s="3" t="s">
        <v>3659</v>
      </c>
      <c r="D2747" s="4" t="str">
        <f>IF(C2747="","",IFERROR(VLOOKUP(C2747,Saldo!$B$1:$C$9915,2,0),"CREAR EN SALDO"))</f>
        <v>H0113DE057D0 FICHA PM57 Ver.ENET-X Rev.D</v>
      </c>
      <c r="E2747" s="9">
        <v>6</v>
      </c>
      <c r="G2747" s="29" t="s">
        <v>6857</v>
      </c>
    </row>
    <row r="2748" spans="1:7">
      <c r="B2748" s="14">
        <v>45898</v>
      </c>
      <c r="C2748" s="3" t="s">
        <v>1848</v>
      </c>
      <c r="D2748" s="4" t="str">
        <f>IF(C2748="","",IFERROR(VLOOKUP(C2748,Saldo!$B$1:$C$9915,2,0),"CREAR EN SALDO"))</f>
        <v>PALETA.GRAFITO 250x40X4 MM.ROVER</v>
      </c>
      <c r="F2748" s="10">
        <v>4</v>
      </c>
      <c r="G2748" s="29" t="s">
        <v>6858</v>
      </c>
    </row>
    <row r="2749" spans="1:7">
      <c r="B2749" s="14">
        <v>45898</v>
      </c>
      <c r="C2749" s="3" t="s">
        <v>2781</v>
      </c>
      <c r="D2749" s="4" t="str">
        <f>IF(C2749="","",IFERROR(VLOOKUP(C2749,Saldo!$B$1:$C$9915,2,0),"CREAR EN SALDO"))</f>
        <v>TAPA TOMA DOBLE</v>
      </c>
      <c r="F2749" s="10">
        <v>2</v>
      </c>
      <c r="G2749" s="29" t="s">
        <v>6858</v>
      </c>
    </row>
    <row r="2750" spans="1:7">
      <c r="B2750" s="14">
        <v>45898</v>
      </c>
      <c r="C2750" s="3" t="s">
        <v>3171</v>
      </c>
      <c r="D2750" s="4" t="str">
        <f>IF(C2750="","",IFERROR(VLOOKUP(C2750,Saldo!$B$1:$C$9915,2,0),"CREAR EN SALDO"))</f>
        <v>LIMPIADOR ELECTRONICO</v>
      </c>
      <c r="F2750" s="10">
        <v>1</v>
      </c>
      <c r="G2750" s="29" t="s">
        <v>6858</v>
      </c>
    </row>
    <row r="2751" spans="1:7">
      <c r="B2751" s="14">
        <v>45898</v>
      </c>
      <c r="C2751" s="3" t="s">
        <v>3195</v>
      </c>
      <c r="D2751" s="4" t="str">
        <f>IF(C2751="","",IFERROR(VLOOKUP(C2751,Saldo!$B$1:$C$9915,2,0),"CREAR EN SALDO"))</f>
        <v>DISCO CORTE PULIDORA 4.1/2 x 1 MM x 7/8</v>
      </c>
      <c r="F2751" s="10">
        <v>2</v>
      </c>
      <c r="G2751" s="29" t="s">
        <v>6858</v>
      </c>
    </row>
    <row r="2752" spans="1:7">
      <c r="B2752" s="14">
        <v>45898</v>
      </c>
      <c r="C2752" s="3" t="s">
        <v>3310</v>
      </c>
      <c r="D2752" s="4" t="str">
        <f>IF(C2752="","",IFERROR(VLOOKUP(C2752,Saldo!$B$1:$C$9915,2,0),"CREAR EN SALDO"))</f>
        <v>L9750240603 L6412L0002 CONJUNTO MANDRIL</v>
      </c>
      <c r="F2752" s="10">
        <v>1</v>
      </c>
      <c r="G2752" s="29" t="s">
        <v>6858</v>
      </c>
    </row>
    <row r="2753" spans="1:7">
      <c r="B2753" s="14">
        <v>45898</v>
      </c>
      <c r="C2753" s="3" t="s">
        <v>3437</v>
      </c>
      <c r="D2753" s="4" t="str">
        <f>IF(C2753="","",IFERROR(VLOOKUP(C2753,Saldo!$B$1:$C$9915,2,0),"CREAR EN SALDO"))</f>
        <v>CAJA PARA TOMA</v>
      </c>
      <c r="F2753" s="10">
        <v>2</v>
      </c>
      <c r="G2753" s="29" t="s">
        <v>6858</v>
      </c>
    </row>
    <row r="2754" spans="1:7">
      <c r="B2754" s="14">
        <v>45898</v>
      </c>
      <c r="C2754" s="3" t="s">
        <v>3776</v>
      </c>
      <c r="D2754" s="4" t="str">
        <f>IF(C2754="","",IFERROR(VLOOKUP(C2754,Saldo!$B$1:$C$9915,2,0),"CREAR EN SALDO"))</f>
        <v>N1605N0049-PLACA DE PISTA.STM</v>
      </c>
      <c r="F2754" s="10">
        <v>120</v>
      </c>
      <c r="G2754" s="29" t="s">
        <v>6858</v>
      </c>
    </row>
    <row r="2755" spans="1:7">
      <c r="B2755" s="14">
        <v>45898</v>
      </c>
      <c r="C2755" s="3" t="s">
        <v>3950</v>
      </c>
      <c r="D2755" s="4" t="str">
        <f>IF(C2755="","",IFERROR(VLOOKUP(C2755,Saldo!$B$1:$C$9915,2,0),"CREAR EN SALDO"))</f>
        <v>RACOR CODO 1/8 NPT-6MM OD</v>
      </c>
      <c r="F2755" s="10">
        <v>1</v>
      </c>
      <c r="G2755" s="29" t="s">
        <v>6858</v>
      </c>
    </row>
    <row r="2756" spans="1:7">
      <c r="B2756" s="14">
        <v>45898</v>
      </c>
      <c r="C2756" s="3" t="s">
        <v>3959</v>
      </c>
      <c r="D2756" s="4" t="str">
        <f>IF(C2756="","",IFERROR(VLOOKUP(C2756,Saldo!$B$1:$C$9915,2,0),"CREAR EN SALDO"))</f>
        <v>TOMA AEREA 15A PT AMARILLA</v>
      </c>
      <c r="F2756" s="10">
        <v>1</v>
      </c>
      <c r="G2756" s="29" t="s">
        <v>6858</v>
      </c>
    </row>
    <row r="2757" spans="1:7">
      <c r="B2757" s="14">
        <v>45898</v>
      </c>
      <c r="C2757" s="3" t="s">
        <v>3962</v>
      </c>
      <c r="D2757" s="4" t="str">
        <f>IF(C2757="","",IFERROR(VLOOKUP(C2757,Saldo!$B$1:$C$9915,2,0),"CREAR EN SALDO"))</f>
        <v>CLAVIJA AEREA 15A PT AMARILLA</v>
      </c>
      <c r="F2757" s="10">
        <v>1</v>
      </c>
      <c r="G2757" s="29" t="s">
        <v>6858</v>
      </c>
    </row>
    <row r="2758" spans="1:7">
      <c r="B2758" s="14">
        <v>45898</v>
      </c>
      <c r="C2758" s="3" t="s">
        <v>6422</v>
      </c>
      <c r="D2758" s="4" t="str">
        <f>IF(C2758="","",IFERROR(VLOOKUP(C2758,Saldo!$B$1:$C$9915,2,0),"CREAR EN SALDO"))</f>
        <v>CREAR EN SALDO</v>
      </c>
      <c r="F2758" s="10">
        <v>4</v>
      </c>
      <c r="G2758" s="29" t="s">
        <v>6858</v>
      </c>
    </row>
    <row r="2759" spans="1:7">
      <c r="B2759" s="14">
        <v>45898</v>
      </c>
      <c r="C2759" s="3" t="s">
        <v>4376</v>
      </c>
      <c r="D2759" s="4" t="str">
        <f>IF(C2759="","",IFERROR(VLOOKUP(C2759,Saldo!$B$1:$C$9915,2,0),"CREAR EN SALDO"))</f>
        <v>TUERCA HEX 6.6 M10-1.5</v>
      </c>
      <c r="F2759" s="10">
        <v>8</v>
      </c>
      <c r="G2759" s="29" t="s">
        <v>6858</v>
      </c>
    </row>
    <row r="2760" spans="1:7">
      <c r="B2760" s="14">
        <v>45898</v>
      </c>
      <c r="C2760" s="3" t="s">
        <v>6859</v>
      </c>
      <c r="D2760" s="4" t="str">
        <f>IF(C2760="","",IFERROR(VLOOKUP(C2760,Saldo!$B$1:$C$9915,2,0),"CREAR EN SALDO"))</f>
        <v>CREAR EN SALDO</v>
      </c>
      <c r="F2760" s="10">
        <v>2</v>
      </c>
      <c r="G2760" s="29" t="s">
        <v>6858</v>
      </c>
    </row>
    <row r="2761" spans="1:7">
      <c r="B2761" s="14">
        <v>45898</v>
      </c>
      <c r="C2761" s="3" t="s">
        <v>6482</v>
      </c>
      <c r="D2761" s="4" t="str">
        <f>IF(C2761="","",IFERROR(VLOOKUP(C2761,Saldo!$B$1:$C$9915,2,0),"CREAR EN SALDO"))</f>
        <v>CREAR EN SALDO</v>
      </c>
      <c r="F2761" s="10">
        <v>1</v>
      </c>
      <c r="G2761" s="29" t="s">
        <v>6858</v>
      </c>
    </row>
    <row r="2762" spans="1:7">
      <c r="B2762" s="14">
        <v>45898</v>
      </c>
      <c r="C2762" s="3" t="s">
        <v>5599</v>
      </c>
      <c r="D2762" s="4" t="str">
        <f>IF(C2762="","",IFERROR(VLOOKUP(C2762,Saldo!$B$1:$C$9915,2,0),"CREAR EN SALDO"))</f>
        <v>LUBRICANTE PENETRANTE ROST OFF</v>
      </c>
      <c r="F2762" s="10">
        <v>1</v>
      </c>
      <c r="G2762" s="29" t="s">
        <v>6858</v>
      </c>
    </row>
    <row r="2763" spans="1:7">
      <c r="B2763" s="14">
        <v>45898</v>
      </c>
      <c r="C2763" s="3" t="s">
        <v>4597</v>
      </c>
      <c r="D2763" s="4" t="str">
        <f>IF(C2763="","",IFERROR(VLOOKUP(C2763,Saldo!$B$1:$C$9915,2,0),"CREAR EN SALDO"))</f>
        <v>WASA ZN 12MM</v>
      </c>
      <c r="F2763" s="10">
        <v>8</v>
      </c>
      <c r="G2763" s="29" t="s">
        <v>6858</v>
      </c>
    </row>
    <row r="2764" spans="1:7">
      <c r="B2764" s="14">
        <v>45898</v>
      </c>
      <c r="C2764" s="3" t="s">
        <v>6567</v>
      </c>
      <c r="D2764" s="4" t="str">
        <f>IF(C2764="","",IFERROR(VLOOKUP(C2764,Saldo!$B$1:$C$9915,2,0),"CREAR EN SALDO"))</f>
        <v>CREAR EN SALDO</v>
      </c>
      <c r="F2764" s="10">
        <v>4</v>
      </c>
      <c r="G2764" s="29" t="s">
        <v>6858</v>
      </c>
    </row>
    <row r="2765" spans="1:7">
      <c r="B2765" s="14">
        <v>45898</v>
      </c>
      <c r="C2765" s="3" t="s">
        <v>5309</v>
      </c>
      <c r="D2765" s="4" t="str">
        <f>IF(C2765="","",IFERROR(VLOOKUP(C2765,Saldo!$B$1:$C$9915,2,0),"CREAR EN SALDO"))</f>
        <v>TOMA 5320-W DOBLE P/T 15A BLANCO</v>
      </c>
      <c r="F2765" s="10">
        <v>2</v>
      </c>
      <c r="G2765" s="29" t="s">
        <v>6858</v>
      </c>
    </row>
    <row r="2766" spans="1:7">
      <c r="B2766" s="14">
        <v>45898</v>
      </c>
      <c r="C2766" s="3" t="s">
        <v>5483</v>
      </c>
      <c r="D2766" s="4" t="str">
        <f>IF(C2766="","",IFERROR(VLOOKUP(C2766,Saldo!$B$1:$C$9915,2,0),"CREAR EN SALDO"))</f>
        <v>Solvo Rust 30 ml (afloja todo)</v>
      </c>
      <c r="F2766" s="10">
        <v>1</v>
      </c>
      <c r="G2766" s="29" t="s">
        <v>6858</v>
      </c>
    </row>
    <row r="2767" spans="1:7">
      <c r="A2767" s="5">
        <v>45898</v>
      </c>
      <c r="C2767" s="3" t="s">
        <v>5902</v>
      </c>
      <c r="D2767" s="4" t="str">
        <f>IF(C2767="","",IFERROR(VLOOKUP(C2767,Saldo!$B$1:$C$9915,2,0),"CREAR EN SALDO"))</f>
        <v>081509700 PISTON COMPRESOR LATERAL</v>
      </c>
      <c r="E2767" s="9">
        <v>2</v>
      </c>
      <c r="G2767" s="29" t="s">
        <v>6860</v>
      </c>
    </row>
    <row r="2768" spans="1:7">
      <c r="A2768" s="5">
        <v>45898</v>
      </c>
      <c r="C2768" s="3" t="s">
        <v>3659</v>
      </c>
      <c r="D2768" s="4" t="str">
        <f>IF(C2768="","",IFERROR(VLOOKUP(C2768,Saldo!$B$1:$C$9915,2,0),"CREAR EN SALDO"))</f>
        <v>H0113DE057D0 FICHA PM57 Ver.ENET-X Rev.D</v>
      </c>
      <c r="E2768" s="9">
        <v>3</v>
      </c>
      <c r="G2768" s="29" t="s">
        <v>6860</v>
      </c>
    </row>
    <row r="2769" spans="1:7">
      <c r="A2769" s="5">
        <v>45898</v>
      </c>
      <c r="C2769" s="3" t="s">
        <v>1450</v>
      </c>
      <c r="D2769" s="4" t="str">
        <f>IF(C2769="","",IFERROR(VLOOKUP(C2769,Saldo!$B$1:$C$9915,2,0),"CREAR EN SALDO"))</f>
        <v>JUNTA ESTANQUIDAD JF4-28 311104600</v>
      </c>
      <c r="E2769" s="9">
        <v>14</v>
      </c>
      <c r="G2769" s="29" t="s">
        <v>6860</v>
      </c>
    </row>
    <row r="2770" spans="1:7">
      <c r="B2770" s="14">
        <v>45899</v>
      </c>
      <c r="C2770" s="3" t="s">
        <v>2221</v>
      </c>
      <c r="D2770" s="4" t="str">
        <f>IF(C2770="","",IFERROR(VLOOKUP(C2770,Saldo!$B$1:$C$9915,2,0),"CREAR EN SALDO"))</f>
        <v>RESISTENCIA D8*120 350W 260V(E2122E0011</v>
      </c>
      <c r="F2770" s="10">
        <v>2</v>
      </c>
      <c r="G2770" s="29" t="s">
        <v>6861</v>
      </c>
    </row>
    <row r="2771" spans="1:7">
      <c r="B2771" s="14">
        <v>45899</v>
      </c>
      <c r="C2771" s="3" t="s">
        <v>3953</v>
      </c>
      <c r="D2771" s="4" t="str">
        <f>IF(C2771="","",IFERROR(VLOOKUP(C2771,Saldo!$B$1:$C$9915,2,0),"CREAR EN SALDO"))</f>
        <v>RACOR RECTO 1/4-8MM OD METALICO</v>
      </c>
      <c r="F2771" s="10">
        <v>1</v>
      </c>
      <c r="G2771" s="29" t="s">
        <v>6861</v>
      </c>
    </row>
    <row r="2772" spans="1:7">
      <c r="B2772" s="14">
        <v>45899</v>
      </c>
      <c r="C2772" s="3" t="s">
        <v>6404</v>
      </c>
      <c r="D2772" s="4" t="str">
        <f>IF(C2772="","",IFERROR(VLOOKUP(C2772,Saldo!$B$1:$C$9915,2,0),"CREAR EN SALDO"))</f>
        <v>CREAR EN SALDO</v>
      </c>
      <c r="F2772" s="10">
        <v>2</v>
      </c>
      <c r="G2772" s="29" t="s">
        <v>6861</v>
      </c>
    </row>
    <row r="2773" spans="1:7">
      <c r="B2773" s="14">
        <v>45899</v>
      </c>
      <c r="C2773" s="3" t="s">
        <v>6613</v>
      </c>
      <c r="D2773" s="4" t="str">
        <f>IF(C2773="","",IFERROR(VLOOKUP(C2773,Saldo!$B$1:$C$9915,2,0),"CREAR EN SALDO"))</f>
        <v>CREAR EN SALDO</v>
      </c>
      <c r="F2773" s="10">
        <v>2</v>
      </c>
      <c r="G2773" s="29" t="s">
        <v>6861</v>
      </c>
    </row>
    <row r="2774" spans="1:7">
      <c r="B2774" s="14">
        <v>45899</v>
      </c>
      <c r="C2774" s="3" t="s">
        <v>5008</v>
      </c>
      <c r="D2774" s="4" t="str">
        <f>IF(C2774="","",IFERROR(VLOOKUP(C2774,Saldo!$B$1:$C$9915,2,0),"CREAR EN SALDO"))</f>
        <v>E0814E0012 HOJA</v>
      </c>
      <c r="F2774" s="10">
        <v>1</v>
      </c>
      <c r="G2774" s="29" t="s">
        <v>6861</v>
      </c>
    </row>
    <row r="2775" spans="1:7">
      <c r="B2775" s="14">
        <v>45899</v>
      </c>
      <c r="C2775" s="3" t="s">
        <v>5127</v>
      </c>
      <c r="D2775" s="4" t="str">
        <f>IF(C2775="","",IFERROR(VLOOKUP(C2775,Saldo!$B$1:$C$9915,2,0),"CREAR EN SALDO"))</f>
        <v>E08004E0156 VARILLA EJE ALACANTO.AKRON</v>
      </c>
      <c r="F2775" s="10">
        <v>1</v>
      </c>
      <c r="G2775" s="29" t="s">
        <v>6861</v>
      </c>
    </row>
    <row r="2776" spans="1:7">
      <c r="A2776" s="5">
        <v>45902</v>
      </c>
      <c r="C2776" s="3" t="s">
        <v>5601</v>
      </c>
      <c r="D2776" s="4" t="str">
        <f>IF(C2776="","",IFERROR(VLOOKUP(C2776,Saldo!$B$1:$C$9915,2,0),"CREAR EN SALDO"))</f>
        <v>CORREA L20 M K1013K0101</v>
      </c>
      <c r="E2776" s="9">
        <v>1</v>
      </c>
      <c r="G2776" s="29" t="s">
        <v>6862</v>
      </c>
    </row>
    <row r="2777" spans="1:7">
      <c r="B2777" s="14">
        <v>45902</v>
      </c>
      <c r="C2777" s="3" t="s">
        <v>4158</v>
      </c>
      <c r="D2777" s="4" t="str">
        <f>IF(C2777="","",IFERROR(VLOOKUP(C2777,Saldo!$B$1:$C$9915,2,0),"CREAR EN SALDO"))</f>
        <v>RACOR RECTO ROSCA M5 X4 MM OD</v>
      </c>
      <c r="F2777" s="10">
        <v>1</v>
      </c>
      <c r="G2777" s="37" t="s">
        <v>6863</v>
      </c>
    </row>
    <row r="2778" spans="1:7">
      <c r="A2778" s="5">
        <v>45902</v>
      </c>
      <c r="C2778" s="3" t="s">
        <v>80</v>
      </c>
      <c r="D2778" s="4" t="str">
        <f>IF(C2778="","",IFERROR(VLOOKUP(C2778,Saldo!$B$1:$C$9915,2,0),"CREAR EN SALDO"))</f>
        <v>ANELLO OR 3287 VITON  3110A1896</v>
      </c>
      <c r="E2778" s="9">
        <v>5</v>
      </c>
      <c r="G2778" s="29" t="s">
        <v>6864</v>
      </c>
    </row>
    <row r="2779" spans="1:7">
      <c r="A2779" s="5">
        <v>45902</v>
      </c>
      <c r="C2779" s="3" t="s">
        <v>3770</v>
      </c>
      <c r="D2779" s="4" t="str">
        <f>IF(C2779="","",IFERROR(VLOOKUP(C2779,Saldo!$B$1:$C$9915,2,0),"CREAR EN SALDO"))</f>
        <v>CSAL130011-CORREA PRES SUP L=11560 W.STM</v>
      </c>
      <c r="E2779" s="9">
        <v>1</v>
      </c>
      <c r="G2779" s="29" t="s">
        <v>6864</v>
      </c>
    </row>
    <row r="2780" spans="1:7">
      <c r="A2780" s="5">
        <v>45902</v>
      </c>
      <c r="C2780" s="3" t="s">
        <v>5904</v>
      </c>
      <c r="D2780" s="4" t="str">
        <f>IF(C2780="","",IFERROR(VLOOKUP(C2780,Saldo!$B$1:$C$9915,2,0),"CREAR EN SALDO"))</f>
        <v>N0901N0110 TAPON STREAM 5.5</v>
      </c>
      <c r="E2780" s="9">
        <v>1</v>
      </c>
      <c r="G2780" s="29" t="s">
        <v>6864</v>
      </c>
    </row>
    <row r="2781" spans="1:7">
      <c r="A2781" s="5">
        <v>45902</v>
      </c>
      <c r="C2781" s="3" t="s">
        <v>5906</v>
      </c>
      <c r="D2781" s="4" t="str">
        <f>IF(C2781="","",IFERROR(VLOOKUP(C2781,Saldo!$B$1:$C$9915,2,0),"CREAR EN SALDO"))</f>
        <v>N0934N0020 DISPOSITIVO DE FUSION STREAM</v>
      </c>
      <c r="E2781" s="9">
        <v>1</v>
      </c>
      <c r="G2781" s="29" t="s">
        <v>6864</v>
      </c>
    </row>
    <row r="2782" spans="1:7">
      <c r="A2782" s="5">
        <v>45902</v>
      </c>
      <c r="C2782" s="3" t="s">
        <v>5908</v>
      </c>
      <c r="D2782" s="4" t="str">
        <f>IF(C2782="","",IFERROR(VLOOKUP(C2782,Saldo!$B$1:$C$9915,2,0),"CREAR EN SALDO"))</f>
        <v>N1414N0053 PLACA STREAM</v>
      </c>
      <c r="E2782" s="9">
        <v>5</v>
      </c>
      <c r="G2782" s="29" t="s">
        <v>6864</v>
      </c>
    </row>
    <row r="2783" spans="1:7">
      <c r="A2783" s="5">
        <v>45902</v>
      </c>
      <c r="C2783" s="3" t="s">
        <v>5592</v>
      </c>
      <c r="D2783" s="4" t="str">
        <f>IF(C2783="","",IFERROR(VLOOKUP(C2783,Saldo!$B$1:$C$9915,2,0),"CREAR EN SALDO"))</f>
        <v>N2709N0048-CADENA ROD CA 650/004 ESP.STM</v>
      </c>
      <c r="E2783" s="9">
        <v>1</v>
      </c>
      <c r="G2783" s="29" t="s">
        <v>6864</v>
      </c>
    </row>
    <row r="2784" spans="1:7">
      <c r="B2784" s="14">
        <v>45902</v>
      </c>
      <c r="C2784" s="3" t="s">
        <v>6410</v>
      </c>
      <c r="D2784" s="4" t="str">
        <f>IF(C2784="","",IFERROR(VLOOKUP(C2784,Saldo!$B$1:$C$9915,2,0),"CREAR EN SALDO"))</f>
        <v>CREAR EN SALDO</v>
      </c>
      <c r="F2784" s="10">
        <v>2</v>
      </c>
      <c r="G2784" s="37" t="s">
        <v>6865</v>
      </c>
    </row>
    <row r="2785" spans="1:7">
      <c r="B2785" s="14">
        <v>45902</v>
      </c>
      <c r="C2785" s="3" t="s">
        <v>6440</v>
      </c>
      <c r="D2785" s="4" t="str">
        <f>IF(C2785="","",IFERROR(VLOOKUP(C2785,Saldo!$B$1:$C$9915,2,0),"CREAR EN SALDO"))</f>
        <v>CREAR EN SALDO</v>
      </c>
      <c r="F2785" s="10">
        <v>1</v>
      </c>
      <c r="G2785" s="37" t="s">
        <v>6865</v>
      </c>
    </row>
    <row r="2786" spans="1:7">
      <c r="B2786" s="14">
        <v>45902</v>
      </c>
      <c r="C2786" s="3" t="s">
        <v>737</v>
      </c>
      <c r="D2786" s="4" t="str">
        <f>IF(C2786="","",IFERROR(VLOOKUP(C2786,Saldo!$B$1:$C$9915,2,0),"CREAR EN SALDO"))</f>
        <v>CONJUNTO RUEDECILLA (L9750240631)</v>
      </c>
      <c r="F2786" s="10">
        <v>4</v>
      </c>
      <c r="G2786" s="37" t="s">
        <v>6865</v>
      </c>
    </row>
    <row r="2787" spans="1:7">
      <c r="B2787" s="14">
        <v>45902</v>
      </c>
      <c r="C2787" s="3" t="s">
        <v>4376</v>
      </c>
      <c r="D2787" s="4" t="str">
        <f>IF(C2787="","",IFERROR(VLOOKUP(C2787,Saldo!$B$1:$C$9915,2,0),"CREAR EN SALDO"))</f>
        <v>TUERCA HEX 6.6 M10-1.5</v>
      </c>
      <c r="F2787" s="10">
        <v>2</v>
      </c>
      <c r="G2787" s="37" t="s">
        <v>6865</v>
      </c>
    </row>
    <row r="2788" spans="1:7">
      <c r="B2788" s="14">
        <v>45902</v>
      </c>
      <c r="C2788" s="3" t="s">
        <v>3850</v>
      </c>
      <c r="D2788" s="4" t="str">
        <f>IF(C2788="","",IFERROR(VLOOKUP(C2788,Saldo!$B$1:$C$9915,2,0),"CREAR EN SALDO"))</f>
        <v>LOCT SUPER BONDER 451 5g</v>
      </c>
      <c r="F2788" s="10">
        <v>1</v>
      </c>
      <c r="G2788" s="37" t="s">
        <v>6865</v>
      </c>
    </row>
    <row r="2789" spans="1:7">
      <c r="B2789" s="14">
        <v>45902</v>
      </c>
      <c r="C2789" s="3" t="s">
        <v>3937</v>
      </c>
      <c r="D2789" s="4" t="str">
        <f>IF(C2789="","",IFERROR(VLOOKUP(C2789,Saldo!$B$1:$C$9915,2,0),"CREAR EN SALDO"))</f>
        <v>RACOR UNION RECTO 8MM OD</v>
      </c>
      <c r="F2789" s="10">
        <v>1</v>
      </c>
      <c r="G2789" s="37" t="s">
        <v>6865</v>
      </c>
    </row>
    <row r="2790" spans="1:7">
      <c r="B2790" s="14">
        <v>45902</v>
      </c>
      <c r="C2790" s="3" t="s">
        <v>1018</v>
      </c>
      <c r="D2790" s="4" t="str">
        <f>IF(C2790="","",IFERROR(VLOOKUP(C2790,Saldo!$B$1:$C$9915,2,0),"CREAR EN SALDO"))</f>
        <v>ESPATULA 3"</v>
      </c>
      <c r="F2790" s="10">
        <v>1</v>
      </c>
      <c r="G2790" s="37" t="s">
        <v>6865</v>
      </c>
    </row>
    <row r="2791" spans="1:7">
      <c r="B2791" s="14">
        <v>45902</v>
      </c>
      <c r="C2791" s="3" t="s">
        <v>4188</v>
      </c>
      <c r="D2791" s="4" t="str">
        <f>IF(C2791="","",IFERROR(VLOOKUP(C2791,Saldo!$B$1:$C$9915,2,0),"CREAR EN SALDO"))</f>
        <v>FUSIBLE CERAMICA 10X38 - 6 AMP</v>
      </c>
      <c r="F2791" s="10">
        <v>1</v>
      </c>
      <c r="G2791" s="37" t="s">
        <v>6865</v>
      </c>
    </row>
    <row r="2792" spans="1:7">
      <c r="B2792" s="14">
        <v>45902</v>
      </c>
      <c r="C2792" s="3" t="s">
        <v>5054</v>
      </c>
      <c r="D2792" s="4" t="str">
        <f>IF(C2792="","",IFERROR(VLOOKUP(C2792,Saldo!$B$1:$C$9915,2,0),"CREAR EN SALDO"))</f>
        <v>DISCO FINO ABRACOL CR 7*1/16 A 423</v>
      </c>
      <c r="F2792" s="10">
        <v>1</v>
      </c>
      <c r="G2792" s="37" t="s">
        <v>6865</v>
      </c>
    </row>
    <row r="2793" spans="1:7">
      <c r="B2793" s="14">
        <v>45902</v>
      </c>
      <c r="C2793" s="3" t="s">
        <v>3166</v>
      </c>
      <c r="D2793" s="4" t="str">
        <f>IF(C2793="","",IFERROR(VLOOKUP(C2793,Saldo!$B$1:$C$9915,2,0),"CREAR EN SALDO"))</f>
        <v>PISTOLA PARA MANG CNX 1/4 /TCC30.40.40)</v>
      </c>
      <c r="F2793" s="10">
        <v>1</v>
      </c>
      <c r="G2793" s="37" t="s">
        <v>6866</v>
      </c>
    </row>
    <row r="2794" spans="1:7">
      <c r="B2794" s="14">
        <v>45902</v>
      </c>
      <c r="C2794" s="3" t="s">
        <v>3946</v>
      </c>
      <c r="D2794" s="4" t="str">
        <f>IF(C2794="","",IFERROR(VLOOKUP(C2794,Saldo!$B$1:$C$9915,2,0),"CREAR EN SALDO"))</f>
        <v>RACOR RECTO 1/4 NPT-8MM OD</v>
      </c>
      <c r="F2794" s="10">
        <v>1</v>
      </c>
      <c r="G2794" s="37" t="s">
        <v>6866</v>
      </c>
    </row>
    <row r="2795" spans="1:7">
      <c r="B2795" s="14">
        <v>45902</v>
      </c>
      <c r="C2795" s="3" t="s">
        <v>3166</v>
      </c>
      <c r="D2795" s="4" t="str">
        <f>IF(C2795="","",IFERROR(VLOOKUP(C2795,Saldo!$B$1:$C$9915,2,0),"CREAR EN SALDO"))</f>
        <v>PISTOLA PARA MANG CNX 1/4 /TCC30.40.40)</v>
      </c>
      <c r="F2795" s="10">
        <v>1</v>
      </c>
      <c r="G2795" s="37" t="s">
        <v>6867</v>
      </c>
    </row>
    <row r="2796" spans="1:7">
      <c r="B2796" s="14">
        <v>45902</v>
      </c>
      <c r="C2796" s="3" t="s">
        <v>4753</v>
      </c>
      <c r="D2796" s="4" t="str">
        <f>IF(C2796="","",IFERROR(VLOOKUP(C2796,Saldo!$B$1:$C$9915,2,0),"CREAR EN SALDO"))</f>
        <v>RACOR RECTO 1/4 NPT X 10MM OD</v>
      </c>
      <c r="F2796" s="10">
        <v>1</v>
      </c>
      <c r="G2796" s="37" t="s">
        <v>6867</v>
      </c>
    </row>
    <row r="2797" spans="1:7">
      <c r="B2797" s="14">
        <v>45902</v>
      </c>
      <c r="C2797" s="3" t="s">
        <v>4188</v>
      </c>
      <c r="D2797" s="4" t="str">
        <f>IF(C2797="","",IFERROR(VLOOKUP(C2797,Saldo!$B$1:$C$9915,2,0),"CREAR EN SALDO"))</f>
        <v>FUSIBLE CERAMICA 10X38 - 6 AMP</v>
      </c>
      <c r="F2797" s="10">
        <v>1</v>
      </c>
      <c r="G2797" s="37" t="s">
        <v>6868</v>
      </c>
    </row>
    <row r="2798" spans="1:7">
      <c r="A2798" s="5">
        <v>45902</v>
      </c>
      <c r="C2798" s="3" t="s">
        <v>3152</v>
      </c>
      <c r="D2798" s="4" t="str">
        <f>IF(C2798="","",IFERROR(VLOOKUP(C2798,Saldo!$B$1:$C$9915,2,0),"CREAR EN SALDO"))</f>
        <v>ENCODER (2211A0111)</v>
      </c>
      <c r="E2798" s="9">
        <v>5</v>
      </c>
      <c r="G2798" s="29" t="s">
        <v>6869</v>
      </c>
    </row>
    <row r="2799" spans="1:7">
      <c r="A2799" s="5">
        <v>45902</v>
      </c>
      <c r="C2799" s="3" t="s">
        <v>5882</v>
      </c>
      <c r="D2799" s="4" t="str">
        <f>IF(C2799="","",IFERROR(VLOOKUP(C2799,Saldo!$B$1:$C$9915,2,0),"CREAR EN SALDO"))</f>
        <v>L9101500400 HEMBRA TORNILLO SELCO EBT</v>
      </c>
      <c r="E2799" s="9">
        <v>2</v>
      </c>
      <c r="G2799" s="29" t="s">
        <v>6869</v>
      </c>
    </row>
    <row r="2800" spans="1:7">
      <c r="A2800" s="5">
        <v>45902</v>
      </c>
      <c r="C2800" s="3" t="s">
        <v>5910</v>
      </c>
      <c r="D2800" s="4" t="str">
        <f>IF(C2800="","",IFERROR(VLOOKUP(C2800,Saldo!$B$1:$C$9915,2,0),"CREAR EN SALDO"))</f>
        <v>L9081540702 TORNILLO TRAPEZOIDAL</v>
      </c>
      <c r="E2800" s="9">
        <v>2</v>
      </c>
      <c r="G2800" s="29" t="s">
        <v>6869</v>
      </c>
    </row>
    <row r="2801" spans="1:7">
      <c r="A2801" s="5">
        <v>45902</v>
      </c>
      <c r="C2801" s="3" t="s">
        <v>3976</v>
      </c>
      <c r="D2801" s="4" t="str">
        <f>IF(C2801="","",IFERROR(VLOOKUP(C2801,Saldo!$B$1:$C$9915,2,0),"CREAR EN SALDO"))</f>
        <v>3025A0039 LENGUETA  A 12X8X30</v>
      </c>
      <c r="E2801" s="9">
        <v>10</v>
      </c>
      <c r="G2801" s="29" t="s">
        <v>6869</v>
      </c>
    </row>
    <row r="2802" spans="1:7">
      <c r="A2802" s="5">
        <v>45902</v>
      </c>
      <c r="C2802" s="3" t="s">
        <v>6870</v>
      </c>
      <c r="D2802" s="4" t="str">
        <f>IF(C2802="","",IFERROR(VLOOKUP(C2802,Saldo!$B$1:$C$9915,2,0),"CREAR EN SALDO"))</f>
        <v>CREAR EN SALDO</v>
      </c>
      <c r="E2802" s="9">
        <v>10</v>
      </c>
      <c r="F2802" s="10">
        <v>10</v>
      </c>
      <c r="G2802" s="29" t="s">
        <v>6869</v>
      </c>
    </row>
    <row r="2803" spans="1:7">
      <c r="A2803" s="5">
        <v>45903</v>
      </c>
      <c r="C2803" s="3" t="s">
        <v>5549</v>
      </c>
      <c r="D2803" s="4" t="str">
        <f>IF(C2803="","",IFERROR(VLOOKUP(C2803,Saldo!$B$1:$C$9915,2,0),"CREAR EN SALDO"))</f>
        <v>VENTILADOR 220X220X60 MM 200-240VAC ROD</v>
      </c>
      <c r="E2803" s="9">
        <v>3</v>
      </c>
      <c r="G2803" s="29" t="s">
        <v>6871</v>
      </c>
    </row>
    <row r="2804" spans="1:7">
      <c r="A2804" s="5">
        <v>45903</v>
      </c>
      <c r="C2804" s="3" t="s">
        <v>4796</v>
      </c>
      <c r="D2804" s="4" t="str">
        <f>IF(C2804="","",IFERROR(VLOOKUP(C2804,Saldo!$B$1:$C$9915,2,0),"CREAR EN SALDO"))</f>
        <v>TRABAROSCAS MEDIA RESIST LOC 271-15ML</v>
      </c>
      <c r="E2804" s="9">
        <v>10</v>
      </c>
      <c r="G2804" s="29" t="s">
        <v>6872</v>
      </c>
    </row>
    <row r="2805" spans="1:7">
      <c r="A2805" s="5">
        <v>45903</v>
      </c>
      <c r="C2805" s="3" t="s">
        <v>5576</v>
      </c>
      <c r="D2805" s="4" t="str">
        <f>IF(C2805="","",IFERROR(VLOOKUP(C2805,Saldo!$B$1:$C$9915,2,0),"CREAR EN SALDO"))</f>
        <v>CONTROL DE FLUJO 1/8X6MM</v>
      </c>
      <c r="E2805" s="9">
        <v>10</v>
      </c>
      <c r="G2805" s="29" t="s">
        <v>6873</v>
      </c>
    </row>
    <row r="2806" spans="1:7">
      <c r="A2806" s="5">
        <v>45903</v>
      </c>
      <c r="C2806" s="3" t="s">
        <v>3797</v>
      </c>
      <c r="D2806" s="4" t="str">
        <f>IF(C2806="","",IFERROR(VLOOKUP(C2806,Saldo!$B$1:$C$9915,2,0),"CREAR EN SALDO"))</f>
        <v>RACOR RECTO 1/8 NPT- 4MM OD</v>
      </c>
      <c r="E2806" s="9">
        <v>10</v>
      </c>
      <c r="G2806" s="29" t="s">
        <v>6873</v>
      </c>
    </row>
    <row r="2807" spans="1:7">
      <c r="A2807" s="5">
        <v>45903</v>
      </c>
      <c r="C2807" s="3" t="s">
        <v>5912</v>
      </c>
      <c r="D2807" s="4" t="str">
        <f>IF(C2807="","",IFERROR(VLOOKUP(C2807,Saldo!$B$1:$C$9915,2,0),"CREAR EN SALDO"))</f>
        <v>CONTROL DE FLUJO SILENCIADOR 1/4</v>
      </c>
      <c r="E2807" s="9">
        <v>10</v>
      </c>
      <c r="G2807" s="29" t="s">
        <v>6873</v>
      </c>
    </row>
    <row r="2808" spans="1:7">
      <c r="B2808" s="14">
        <v>45903</v>
      </c>
      <c r="C2808" s="3" t="s">
        <v>4284</v>
      </c>
      <c r="D2808" s="4" t="str">
        <f>IF(C2808="","",IFERROR(VLOOKUP(C2808,Saldo!$B$1:$C$9915,2,0),"CREAR EN SALDO"))</f>
        <v>TORNILLO BCC 5X35MM</v>
      </c>
      <c r="F2808" s="10">
        <v>2</v>
      </c>
      <c r="G2808" s="37" t="s">
        <v>6874</v>
      </c>
    </row>
    <row r="2809" spans="1:7">
      <c r="B2809" s="14">
        <v>45903</v>
      </c>
      <c r="C2809" s="3" t="s">
        <v>4288</v>
      </c>
      <c r="D2809" s="4" t="str">
        <f>IF(C2809="","",IFERROR(VLOOKUP(C2809,Saldo!$B$1:$C$9915,2,0),"CREAR EN SALDO"))</f>
        <v>TORNILLO BCC 5X45MM</v>
      </c>
      <c r="F2809" s="10">
        <v>2</v>
      </c>
      <c r="G2809" s="37" t="s">
        <v>6874</v>
      </c>
    </row>
    <row r="2810" spans="1:7">
      <c r="B2810" s="14">
        <v>45903</v>
      </c>
      <c r="C2810" s="3" t="s">
        <v>1304</v>
      </c>
      <c r="D2810" s="4" t="str">
        <f>IF(C2810="","",IFERROR(VLOOKUP(C2810,Saldo!$B$1:$C$9915,2,0),"CREAR EN SALDO"))</f>
        <v>JAULA ACX17 RODILLOS H5661H0009</v>
      </c>
      <c r="F2810" s="10">
        <v>2</v>
      </c>
      <c r="G2810" s="37" t="s">
        <v>6875</v>
      </c>
    </row>
    <row r="2811" spans="1:7">
      <c r="B2811" s="14">
        <v>45903</v>
      </c>
      <c r="C2811" s="3" t="s">
        <v>5599</v>
      </c>
      <c r="D2811" s="4" t="str">
        <f>IF(C2811="","",IFERROR(VLOOKUP(C2811,Saldo!$B$1:$C$9915,2,0),"CREAR EN SALDO"))</f>
        <v>LUBRICANTE PENETRANTE ROST OFF</v>
      </c>
      <c r="F2811" s="10">
        <v>1</v>
      </c>
      <c r="G2811" s="29" t="s">
        <v>6875</v>
      </c>
    </row>
    <row r="2812" spans="1:7">
      <c r="B2812" s="14">
        <v>45903</v>
      </c>
      <c r="C2812" s="3" t="s">
        <v>3843</v>
      </c>
      <c r="D2812" s="4" t="str">
        <f>IF(C2812="","",IFERROR(VLOOKUP(C2812,Saldo!$B$1:$C$9915,2,0),"CREAR EN SALDO"))</f>
        <v>AMARRA PLASTICA 30CM T12 BLANCA</v>
      </c>
      <c r="F2812" s="10">
        <v>6</v>
      </c>
      <c r="G2812" s="37" t="s">
        <v>6876</v>
      </c>
    </row>
    <row r="2813" spans="1:7">
      <c r="B2813" s="14">
        <v>45904</v>
      </c>
      <c r="C2813" s="3" t="s">
        <v>3782</v>
      </c>
      <c r="D2813" s="4" t="str">
        <f>IF(C2813="","",IFERROR(VLOOKUP(C2813,Saldo!$B$1:$C$9915,2,0),"CREAR EN SALDO"))</f>
        <v>FNAG100790-PLATINA SEPARADORA.SC-WNT</v>
      </c>
      <c r="F2813" s="10">
        <v>2</v>
      </c>
      <c r="G2813" s="37" t="s">
        <v>6877</v>
      </c>
    </row>
    <row r="2814" spans="1:7">
      <c r="B2814" s="14">
        <v>45904</v>
      </c>
      <c r="C2814" s="3" t="s">
        <v>5880</v>
      </c>
      <c r="D2814" s="4" t="str">
        <f>IF(C2814="","",IFERROR(VLOOKUP(C2814,Saldo!$B$1:$C$9915,2,0),"CREAR EN SALDO"))</f>
        <v>CONTROL FLUJO  SILENCIADOR 1/8"</v>
      </c>
      <c r="F2814" s="10">
        <v>1</v>
      </c>
      <c r="G2814" s="37" t="s">
        <v>6878</v>
      </c>
    </row>
    <row r="2815" spans="1:7">
      <c r="A2815" s="5">
        <v>45905</v>
      </c>
      <c r="C2815" s="3" t="s">
        <v>5672</v>
      </c>
      <c r="D2815" s="4" t="str">
        <f>IF(C2815="","",IFERROR(VLOOKUP(C2815,Saldo!$B$1:$C$9915,2,0),"CREAR EN SALDO"))</f>
        <v>H2161H0022 Líquido refrigerante 5L</v>
      </c>
      <c r="E2815" s="9">
        <v>4</v>
      </c>
      <c r="G2815" s="29" t="s">
        <v>6879</v>
      </c>
    </row>
    <row r="2816" spans="1:7">
      <c r="B2816" s="14">
        <v>45908</v>
      </c>
      <c r="C2816" s="3" t="s">
        <v>5601</v>
      </c>
      <c r="D2816" s="4" t="str">
        <f>IF(C2816="","",IFERROR(VLOOKUP(C2816,Saldo!$B$1:$C$9915,2,0),"CREAR EN SALDO"))</f>
        <v>CORREA L20 M K1013K0101</v>
      </c>
      <c r="F2816" s="10">
        <v>1</v>
      </c>
      <c r="G2816" s="37" t="s">
        <v>6880</v>
      </c>
    </row>
    <row r="2817" spans="2:7">
      <c r="B2817" s="14">
        <v>45908</v>
      </c>
      <c r="C2817" s="3" t="s">
        <v>963</v>
      </c>
      <c r="D2817" s="4" t="str">
        <f>IF(C2817="","",IFERROR(VLOOKUP(C2817,Saldo!$B$1:$C$9915,2,0),"CREAR EN SALDO"))</f>
        <v>EMPUJADOR 141404801 TEHCNO</v>
      </c>
      <c r="F2817" s="10">
        <v>2</v>
      </c>
      <c r="G2817" s="37" t="s">
        <v>6880</v>
      </c>
    </row>
    <row r="2818" spans="2:7">
      <c r="B2818" s="14">
        <v>45908</v>
      </c>
      <c r="C2818" s="3" t="s">
        <v>1604</v>
      </c>
      <c r="D2818" s="4" t="str">
        <f>IF(C2818="","",IFERROR(VLOOKUP(C2818,Saldo!$B$1:$C$9915,2,0),"CREAR EN SALDO"))</f>
        <v>MANDRINO PORTAPINZAS MP110 D50 CON TIRA</v>
      </c>
      <c r="F2818" s="10">
        <v>1</v>
      </c>
      <c r="G2818" s="37" t="s">
        <v>6880</v>
      </c>
    </row>
    <row r="2819" spans="2:7">
      <c r="B2819" s="14">
        <v>45908</v>
      </c>
      <c r="C2819" s="3" t="s">
        <v>3145</v>
      </c>
      <c r="D2819" s="4" t="str">
        <f>IF(C2819="","",IFERROR(VLOOKUP(C2819,Saldo!$B$1:$C$9915,2,0),"CREAR EN SALDO"))</f>
        <v>3016A0112 TUERCA SEGURIDAD  M3</v>
      </c>
      <c r="F2819" s="10">
        <v>1</v>
      </c>
      <c r="G2819" s="37" t="s">
        <v>6880</v>
      </c>
    </row>
    <row r="2820" spans="2:7">
      <c r="B2820" s="14">
        <v>45908</v>
      </c>
      <c r="C2820" s="3" t="s">
        <v>3168</v>
      </c>
      <c r="D2820" s="4" t="str">
        <f>IF(C2820="","",IFERROR(VLOOKUP(C2820,Saldo!$B$1:$C$9915,2,0),"CREAR EN SALDO"))</f>
        <v>CINTA AISLANTE SUPER 33 SCOTCH MARCA 3M</v>
      </c>
      <c r="F2820" s="10">
        <v>1</v>
      </c>
      <c r="G2820" s="37" t="s">
        <v>6880</v>
      </c>
    </row>
    <row r="2821" spans="2:7">
      <c r="B2821" s="14">
        <v>45908</v>
      </c>
      <c r="C2821" s="3" t="s">
        <v>3195</v>
      </c>
      <c r="D2821" s="4" t="str">
        <f>IF(C2821="","",IFERROR(VLOOKUP(C2821,Saldo!$B$1:$C$9915,2,0),"CREAR EN SALDO"))</f>
        <v>DISCO CORTE PULIDORA 4.1/2 x 1 MM x 7/8</v>
      </c>
      <c r="F2821" s="10">
        <v>1</v>
      </c>
      <c r="G2821" s="37" t="s">
        <v>6880</v>
      </c>
    </row>
    <row r="2822" spans="2:7">
      <c r="B2822" s="14">
        <v>45908</v>
      </c>
      <c r="C2822" s="3" t="s">
        <v>3597</v>
      </c>
      <c r="D2822" s="4" t="str">
        <f>IF(C2822="","",IFERROR(VLOOKUP(C2822,Saldo!$B$1:$C$9915,2,0),"CREAR EN SALDO"))</f>
        <v>280103100 RESORTE PARA EMPUJADOR</v>
      </c>
      <c r="F2822" s="10">
        <v>2</v>
      </c>
      <c r="G2822" s="37" t="s">
        <v>6880</v>
      </c>
    </row>
    <row r="2823" spans="2:7">
      <c r="B2823" s="14">
        <v>45908</v>
      </c>
      <c r="C2823" s="3" t="s">
        <v>3817</v>
      </c>
      <c r="D2823" s="4" t="str">
        <f>IF(C2823="","",IFERROR(VLOOKUP(C2823,Saldo!$B$1:$C$9915,2,0),"CREAR EN SALDO"))</f>
        <v>LUBRICANTE AEROSOL WD-40-11 OZ</v>
      </c>
      <c r="F2823" s="10">
        <v>1</v>
      </c>
      <c r="G2823" s="37" t="s">
        <v>6880</v>
      </c>
    </row>
    <row r="2824" spans="2:7">
      <c r="B2824" s="14">
        <v>45908</v>
      </c>
      <c r="C2824" s="3" t="s">
        <v>3838</v>
      </c>
      <c r="D2824" s="4" t="str">
        <f>IF(C2824="","",IFERROR(VLOOKUP(C2824,Saldo!$B$1:$C$9915,2,0),"CREAR EN SALDO"))</f>
        <v>AMARRA PLASTICA 20CM T8 BLANCA</v>
      </c>
      <c r="F2824" s="10">
        <v>9</v>
      </c>
      <c r="G2824" s="37" t="s">
        <v>6880</v>
      </c>
    </row>
    <row r="2825" spans="2:7">
      <c r="B2825" s="14">
        <v>45908</v>
      </c>
      <c r="C2825" s="3" t="s">
        <v>3846</v>
      </c>
      <c r="D2825" s="4" t="str">
        <f>IF(C2825="","",IFERROR(VLOOKUP(C2825,Saldo!$B$1:$C$9915,2,0),"CREAR EN SALDO"))</f>
        <v>AMARRA PLASTICA 82CM T32 BLANCA</v>
      </c>
      <c r="F2825" s="10">
        <v>6</v>
      </c>
      <c r="G2825" s="37" t="s">
        <v>6880</v>
      </c>
    </row>
    <row r="2826" spans="2:7">
      <c r="B2826" s="14">
        <v>45908</v>
      </c>
      <c r="C2826" s="3" t="s">
        <v>3850</v>
      </c>
      <c r="D2826" s="4" t="str">
        <f>IF(C2826="","",IFERROR(VLOOKUP(C2826,Saldo!$B$1:$C$9915,2,0),"CREAR EN SALDO"))</f>
        <v>LOCT SUPER BONDER 451 5g</v>
      </c>
      <c r="F2826" s="10">
        <v>1</v>
      </c>
      <c r="G2826" s="37" t="s">
        <v>6880</v>
      </c>
    </row>
    <row r="2827" spans="2:7">
      <c r="B2827" s="14">
        <v>45908</v>
      </c>
      <c r="C2827" s="3" t="s">
        <v>3875</v>
      </c>
      <c r="D2827" s="4" t="str">
        <f>IF(C2827="","",IFERROR(VLOOKUP(C2827,Saldo!$B$1:$C$9915,2,0),"CREAR EN SALDO"))</f>
        <v>14403824 LENGUETA.BEA</v>
      </c>
      <c r="F2827" s="10">
        <v>1</v>
      </c>
      <c r="G2827" s="37" t="s">
        <v>6880</v>
      </c>
    </row>
    <row r="2828" spans="2:7">
      <c r="B2828" s="14">
        <v>45908</v>
      </c>
      <c r="C2828" s="3" t="s">
        <v>5547</v>
      </c>
      <c r="D2828" s="4" t="str">
        <f>IF(C2828="","",IFERROR(VLOOKUP(C2828,Saldo!$B$1:$C$9915,2,0),"CREAR EN SALDO"))</f>
        <v>CINTA ROTULADORA 12MM DYMO</v>
      </c>
      <c r="F2828" s="10">
        <v>2</v>
      </c>
      <c r="G2828" s="37" t="s">
        <v>6880</v>
      </c>
    </row>
    <row r="2829" spans="2:7">
      <c r="B2829" s="14">
        <v>45908</v>
      </c>
      <c r="C2829" s="3" t="s">
        <v>3887</v>
      </c>
      <c r="D2829" s="4" t="str">
        <f>IF(C2829="","",IFERROR(VLOOKUP(C2829,Saldo!$B$1:$C$9915,2,0),"CREAR EN SALDO"))</f>
        <v>14403712 PISTON.BEA</v>
      </c>
      <c r="F2829" s="10">
        <v>1</v>
      </c>
      <c r="G2829" s="37" t="s">
        <v>6880</v>
      </c>
    </row>
    <row r="2830" spans="2:7">
      <c r="B2830" s="14">
        <v>45908</v>
      </c>
      <c r="C2830" s="3" t="s">
        <v>5713</v>
      </c>
      <c r="D2830" s="4" t="str">
        <f>IF(C2830="","",IFERROR(VLOOKUP(C2830,Saldo!$B$1:$C$9915,2,0),"CREAR EN SALDO"))</f>
        <v>RACOR UNION CRUZ 4MM OD</v>
      </c>
      <c r="F2830" s="10">
        <v>1</v>
      </c>
      <c r="G2830" s="37" t="s">
        <v>6880</v>
      </c>
    </row>
    <row r="2831" spans="2:7">
      <c r="B2831" s="14">
        <v>45908</v>
      </c>
      <c r="C2831" s="3" t="s">
        <v>3937</v>
      </c>
      <c r="D2831" s="4" t="str">
        <f>IF(C2831="","",IFERROR(VLOOKUP(C2831,Saldo!$B$1:$C$9915,2,0),"CREAR EN SALDO"))</f>
        <v>RACOR UNION RECTO 8MM OD</v>
      </c>
      <c r="F2831" s="10">
        <v>1</v>
      </c>
      <c r="G2831" s="37" t="s">
        <v>6880</v>
      </c>
    </row>
    <row r="2832" spans="2:7">
      <c r="B2832" s="14">
        <v>45908</v>
      </c>
      <c r="C2832" s="3" t="s">
        <v>3962</v>
      </c>
      <c r="D2832" s="4" t="str">
        <f>IF(C2832="","",IFERROR(VLOOKUP(C2832,Saldo!$B$1:$C$9915,2,0),"CREAR EN SALDO"))</f>
        <v>CLAVIJA AEREA 15A PT AMARILLA</v>
      </c>
      <c r="F2832" s="10">
        <v>1</v>
      </c>
      <c r="G2832" s="37" t="s">
        <v>6880</v>
      </c>
    </row>
    <row r="2833" spans="1:7">
      <c r="B2833" s="14">
        <v>45908</v>
      </c>
      <c r="C2833" s="3" t="s">
        <v>4111</v>
      </c>
      <c r="D2833" s="4" t="str">
        <f>IF(C2833="","",IFERROR(VLOOKUP(C2833,Saldo!$B$1:$C$9915,2,0),"CREAR EN SALDO"))</f>
        <v>RACOR UNION REDUCCION 10 A 8 MM OD</v>
      </c>
      <c r="F2833" s="10">
        <v>1</v>
      </c>
      <c r="G2833" s="37" t="s">
        <v>6880</v>
      </c>
    </row>
    <row r="2834" spans="1:7">
      <c r="B2834" s="14">
        <v>45908</v>
      </c>
      <c r="C2834" s="3" t="s">
        <v>6611</v>
      </c>
      <c r="D2834" s="4" t="str">
        <f>IF(C2834="","",IFERROR(VLOOKUP(C2834,Saldo!$B$1:$C$9915,2,0),"CREAR EN SALDO"))</f>
        <v>CREAR EN SALDO</v>
      </c>
      <c r="F2834" s="10">
        <v>1</v>
      </c>
      <c r="G2834" s="37" t="s">
        <v>6880</v>
      </c>
    </row>
    <row r="2835" spans="1:7">
      <c r="B2835" s="14">
        <v>45908</v>
      </c>
      <c r="C2835" s="3" t="s">
        <v>4689</v>
      </c>
      <c r="D2835" s="4" t="str">
        <f>IF(C2835="","",IFERROR(VLOOKUP(C2835,Saldo!$B$1:$C$9915,2,0),"CREAR EN SALDO"))</f>
        <v>13300158 ARO TORICO.BEA</v>
      </c>
      <c r="F2835" s="10">
        <v>1</v>
      </c>
      <c r="G2835" s="37" t="s">
        <v>6880</v>
      </c>
    </row>
    <row r="2836" spans="1:7">
      <c r="B2836" s="14">
        <v>45908</v>
      </c>
      <c r="C2836" s="3" t="s">
        <v>5734</v>
      </c>
      <c r="D2836" s="4" t="str">
        <f>IF(C2836="","",IFERROR(VLOOKUP(C2836,Saldo!$B$1:$C$9915,2,0),"CREAR EN SALDO"))</f>
        <v>PEDAL XF-302 15A/250VAC</v>
      </c>
      <c r="F2836" s="10">
        <v>1</v>
      </c>
      <c r="G2836" s="37" t="s">
        <v>6880</v>
      </c>
    </row>
    <row r="2837" spans="1:7">
      <c r="B2837" s="14">
        <v>45908</v>
      </c>
      <c r="C2837" s="3" t="s">
        <v>4796</v>
      </c>
      <c r="D2837" s="4" t="str">
        <f>IF(C2837="","",IFERROR(VLOOKUP(C2837,Saldo!$B$1:$C$9915,2,0),"CREAR EN SALDO"))</f>
        <v>TRABAROSCAS MEDIA RESIST LOC 271-15ML</v>
      </c>
      <c r="F2837" s="10">
        <v>1</v>
      </c>
      <c r="G2837" s="37" t="s">
        <v>6880</v>
      </c>
    </row>
    <row r="2838" spans="1:7">
      <c r="B2838" s="14">
        <v>45908</v>
      </c>
      <c r="C2838" s="3" t="s">
        <v>4869</v>
      </c>
      <c r="D2838" s="4" t="str">
        <f>IF(C2838="","",IFERROR(VLOOKUP(C2838,Saldo!$B$1:$C$9915,2,0),"CREAR EN SALDO"))</f>
        <v>PANEL LED REDONDO 18W 6500K DL INCRUSTAR</v>
      </c>
      <c r="F2838" s="10">
        <v>1</v>
      </c>
      <c r="G2838" s="37" t="s">
        <v>6880</v>
      </c>
    </row>
    <row r="2839" spans="1:7">
      <c r="B2839" s="14">
        <v>45908</v>
      </c>
      <c r="C2839" s="3" t="s">
        <v>5008</v>
      </c>
      <c r="D2839" s="4" t="str">
        <f>IF(C2839="","",IFERROR(VLOOKUP(C2839,Saldo!$B$1:$C$9915,2,0),"CREAR EN SALDO"))</f>
        <v>E0814E0012 HOJA</v>
      </c>
      <c r="F2839" s="10">
        <v>1</v>
      </c>
      <c r="G2839" s="37" t="s">
        <v>6880</v>
      </c>
    </row>
    <row r="2840" spans="1:7">
      <c r="B2840" s="14">
        <v>45908</v>
      </c>
      <c r="C2840" s="3" t="s">
        <v>5549</v>
      </c>
      <c r="D2840" s="4" t="str">
        <f>IF(C2840="","",IFERROR(VLOOKUP(C2840,Saldo!$B$1:$C$9915,2,0),"CREAR EN SALDO"))</f>
        <v>VENTILADOR 220X220X60 MM 200-240VAC ROD</v>
      </c>
      <c r="F2840" s="10">
        <v>2</v>
      </c>
      <c r="G2840" s="37" t="s">
        <v>6880</v>
      </c>
    </row>
    <row r="2841" spans="1:7">
      <c r="B2841" s="14">
        <v>45908</v>
      </c>
      <c r="C2841" s="3" t="s">
        <v>5908</v>
      </c>
      <c r="D2841" s="4" t="str">
        <f>IF(C2841="","",IFERROR(VLOOKUP(C2841,Saldo!$B$1:$C$9915,2,0),"CREAR EN SALDO"))</f>
        <v>N1414N0053 PLACA STREAM</v>
      </c>
      <c r="F2841" s="10">
        <v>5</v>
      </c>
      <c r="G2841" s="37" t="s">
        <v>6880</v>
      </c>
    </row>
    <row r="2842" spans="1:7">
      <c r="A2842" s="5">
        <v>45908</v>
      </c>
      <c r="C2842" s="3" t="s">
        <v>4548</v>
      </c>
      <c r="D2842" s="4" t="str">
        <f>IF(C2842="","",IFERROR(VLOOKUP(C2842,Saldo!$B$1:$C$9915,2,0),"CREAR EN SALDO"))</f>
        <v>L1205L0589 BARREDORES DE POLVO</v>
      </c>
      <c r="E2842" s="9">
        <v>4</v>
      </c>
      <c r="G2842" s="29" t="s">
        <v>6881</v>
      </c>
    </row>
    <row r="2843" spans="1:7">
      <c r="A2843" s="5">
        <v>45908</v>
      </c>
      <c r="C2843" s="3" t="s">
        <v>4451</v>
      </c>
      <c r="D2843" s="4" t="str">
        <f>IF(C2843="","",IFERROR(VLOOKUP(C2843,Saldo!$B$1:$C$9915,2,0),"CREAR EN SALDO"))</f>
        <v>L7540L0041 L6406L0012 CONJUNTORUEDECILLA</v>
      </c>
      <c r="E2843" s="9">
        <v>1</v>
      </c>
      <c r="G2843" s="29" t="s">
        <v>6881</v>
      </c>
    </row>
    <row r="2844" spans="1:7">
      <c r="A2844" s="5">
        <v>45908</v>
      </c>
      <c r="C2844" s="3" t="s">
        <v>4455</v>
      </c>
      <c r="D2844" s="4" t="str">
        <f>IF(C2844="","",IFERROR(VLOOKUP(C2844,Saldo!$B$1:$C$9915,2,0),"CREAR EN SALDO"))</f>
        <v>L7540L0044 L6406L0018 RUEDECILLA</v>
      </c>
      <c r="E2844" s="9">
        <v>1</v>
      </c>
      <c r="G2844" s="29" t="s">
        <v>6881</v>
      </c>
    </row>
    <row r="2845" spans="1:7">
      <c r="A2845" s="5">
        <v>45908</v>
      </c>
      <c r="C2845" s="3" t="s">
        <v>4453</v>
      </c>
      <c r="D2845" s="4" t="str">
        <f>IF(C2845="","",IFERROR(VLOOKUP(C2845,Saldo!$B$1:$C$9915,2,0),"CREAR EN SALDO"))</f>
        <v>L9750240540 L6406L0011 CONJUNTORUEDECILL</v>
      </c>
      <c r="E2845" s="9">
        <v>1</v>
      </c>
      <c r="G2845" s="29" t="s">
        <v>6881</v>
      </c>
    </row>
    <row r="2846" spans="1:7">
      <c r="A2846" s="5">
        <v>45908</v>
      </c>
      <c r="C2846" s="3" t="s">
        <v>4544</v>
      </c>
      <c r="D2846" s="4" t="str">
        <f>IF(C2846="","",IFERROR(VLOOKUP(C2846,Saldo!$B$1:$C$9915,2,0),"CREAR EN SALDO"))</f>
        <v>L9750240541 CONJUNTO RUED LADO OPU ENCOD</v>
      </c>
      <c r="E2846" s="9">
        <v>3</v>
      </c>
      <c r="G2846" s="29" t="s">
        <v>6881</v>
      </c>
    </row>
    <row r="2847" spans="1:7">
      <c r="A2847" s="5">
        <v>45908</v>
      </c>
      <c r="C2847" s="3" t="s">
        <v>1759</v>
      </c>
      <c r="D2847" s="4" t="str">
        <f>IF(C2847="","",IFERROR(VLOOKUP(C2847,Saldo!$B$1:$C$9915,2,0),"CREAR EN SALDO"))</f>
        <v>MUELLE L9280101100</v>
      </c>
      <c r="E2847" s="9">
        <v>20</v>
      </c>
      <c r="G2847" s="29" t="s">
        <v>6881</v>
      </c>
    </row>
    <row r="2848" spans="1:7">
      <c r="A2848" s="5">
        <v>45908</v>
      </c>
      <c r="C2848" s="3" t="s">
        <v>2136</v>
      </c>
      <c r="D2848" s="4" t="str">
        <f>IF(C2848="","",IFERROR(VLOOKUP(C2848,Saldo!$B$1:$C$9915,2,0),"CREAR EN SALDO"))</f>
        <v>RASCADOR L9143200500</v>
      </c>
      <c r="E2848" s="9">
        <v>8</v>
      </c>
      <c r="G2848" s="29" t="s">
        <v>6881</v>
      </c>
    </row>
    <row r="2849" spans="1:7">
      <c r="B2849" s="14">
        <v>45908</v>
      </c>
      <c r="C2849" s="3" t="s">
        <v>4143</v>
      </c>
      <c r="D2849" s="4" t="str">
        <f>IF(C2849="","",IFERROR(VLOOKUP(C2849,Saldo!$B$1:$C$9915,2,0),"CREAR EN SALDO"))</f>
        <v>2420A1527 CILINDRO 12X10 MM.JADE</v>
      </c>
      <c r="F2849" s="10">
        <v>1</v>
      </c>
      <c r="G2849" s="37" t="s">
        <v>6882</v>
      </c>
    </row>
    <row r="2850" spans="1:7">
      <c r="B2850" s="14">
        <v>45908</v>
      </c>
      <c r="C2850" s="3" t="s">
        <v>1060</v>
      </c>
      <c r="D2850" s="4" t="str">
        <f>IF(C2850="","",IFERROR(VLOOKUP(C2850,Saldo!$B$1:$C$9915,2,0),"CREAR EN SALDO"))</f>
        <v>FNAG103739 FORCELLA M10 ATTACCO PINZA</v>
      </c>
      <c r="F2850" s="10">
        <v>1</v>
      </c>
      <c r="G2850" s="37" t="s">
        <v>6882</v>
      </c>
    </row>
    <row r="2851" spans="1:7">
      <c r="B2851" s="14">
        <v>45908</v>
      </c>
      <c r="C2851" s="3" t="s">
        <v>4376</v>
      </c>
      <c r="D2851" s="4" t="str">
        <f>IF(C2851="","",IFERROR(VLOOKUP(C2851,Saldo!$B$1:$C$9915,2,0),"CREAR EN SALDO"))</f>
        <v>TUERCA HEX 6.6 M10-1.5</v>
      </c>
      <c r="F2851" s="10">
        <v>1</v>
      </c>
      <c r="G2851" s="37" t="s">
        <v>6882</v>
      </c>
    </row>
    <row r="2852" spans="1:7">
      <c r="B2852" s="14">
        <v>45908</v>
      </c>
      <c r="C2852" s="3" t="s">
        <v>3950</v>
      </c>
      <c r="D2852" s="4" t="str">
        <f>IF(C2852="","",IFERROR(VLOOKUP(C2852,Saldo!$B$1:$C$9915,2,0),"CREAR EN SALDO"))</f>
        <v>RACOR CODO 1/8 NPT-6MM OD</v>
      </c>
      <c r="F2852" s="10">
        <v>1</v>
      </c>
      <c r="G2852" s="37" t="s">
        <v>6883</v>
      </c>
    </row>
    <row r="2853" spans="1:7">
      <c r="B2853" s="14">
        <v>45908</v>
      </c>
      <c r="C2853" s="3" t="s">
        <v>1053</v>
      </c>
      <c r="D2853" s="4" t="str">
        <f>IF(C2853="","",IFERROR(VLOOKUP(C2853,Saldo!$B$1:$C$9915,2,0),"CREAR EN SALDO"))</f>
        <v>2104A0212 FIN CARRERA BNS 819-B03D12-61</v>
      </c>
      <c r="F2853" s="10">
        <v>1</v>
      </c>
      <c r="G2853" s="37" t="s">
        <v>6884</v>
      </c>
    </row>
    <row r="2854" spans="1:7">
      <c r="B2854" s="14">
        <v>45908</v>
      </c>
      <c r="C2854" s="3" t="s">
        <v>4276</v>
      </c>
      <c r="D2854" s="4" t="str">
        <f>IF(C2854="","",IFERROR(VLOOKUP(C2854,Saldo!$B$1:$C$9915,2,0),"CREAR EN SALDO"))</f>
        <v>TORNILLO BCC 5X10MM</v>
      </c>
      <c r="F2854" s="10">
        <v>20</v>
      </c>
      <c r="G2854" s="37" t="s">
        <v>6885</v>
      </c>
    </row>
    <row r="2855" spans="1:7">
      <c r="B2855" s="14">
        <v>45908</v>
      </c>
      <c r="C2855" s="3" t="s">
        <v>3870</v>
      </c>
      <c r="D2855" s="4" t="str">
        <f>IF(C2855="","",IFERROR(VLOOKUP(C2855,Saldo!$B$1:$C$9915,2,0),"CREAR EN SALDO"))</f>
        <v>TRABA ROSCAS F/M 50ml</v>
      </c>
      <c r="F2855" s="10">
        <v>1</v>
      </c>
      <c r="G2855" s="37" t="s">
        <v>6885</v>
      </c>
    </row>
    <row r="2856" spans="1:7">
      <c r="B2856" s="14">
        <v>45908</v>
      </c>
      <c r="C2856" s="3" t="s">
        <v>3782</v>
      </c>
      <c r="D2856" s="4" t="str">
        <f>IF(C2856="","",IFERROR(VLOOKUP(C2856,Saldo!$B$1:$C$9915,2,0),"CREAR EN SALDO"))</f>
        <v>FNAG100790-PLATINA SEPARADORA.SC-WNT</v>
      </c>
      <c r="F2856" s="10">
        <v>17</v>
      </c>
      <c r="G2856" s="37" t="s">
        <v>6885</v>
      </c>
    </row>
    <row r="2857" spans="1:7">
      <c r="B2857" s="14">
        <v>45908</v>
      </c>
      <c r="C2857" s="3" t="s">
        <v>3789</v>
      </c>
      <c r="D2857" s="4" t="str">
        <f>IF(C2857="","",IFERROR(VLOOKUP(C2857,Saldo!$B$1:$C$9915,2,0),"CREAR EN SALDO"))</f>
        <v>CCB2A50033-PULSADOR INCREM REV=1000 ANT</v>
      </c>
      <c r="F2857" s="10">
        <v>1</v>
      </c>
      <c r="G2857" s="37" t="s">
        <v>6886</v>
      </c>
    </row>
    <row r="2858" spans="1:7">
      <c r="A2858" s="5">
        <v>45908</v>
      </c>
      <c r="C2858" s="3" t="s">
        <v>5918</v>
      </c>
      <c r="D2858" s="4" t="str">
        <f>IF(C2858="","",IFERROR(VLOOKUP(C2858,Saldo!$B$1:$C$9915,2,0),"CREAR EN SALDO"))</f>
        <v>RODAMIENTO 6305 2RS</v>
      </c>
      <c r="E2858" s="9">
        <v>4</v>
      </c>
      <c r="G2858" s="29" t="s">
        <v>6887</v>
      </c>
    </row>
    <row r="2859" spans="1:7">
      <c r="B2859" s="14">
        <v>45909</v>
      </c>
      <c r="C2859" s="3" t="s">
        <v>1851</v>
      </c>
      <c r="D2859" s="4" t="str">
        <f>IF(C2859="","",IFERROR(VLOOKUP(C2859,Saldo!$B$1:$C$9915,2,0),"CREAR EN SALDO"))</f>
        <v>PALETA.GRAFITO 170X40X4 MM.ROVER 20</v>
      </c>
      <c r="F2859" s="10">
        <v>4</v>
      </c>
      <c r="G2859" s="37" t="s">
        <v>6888</v>
      </c>
    </row>
    <row r="2860" spans="1:7">
      <c r="B2860" s="14">
        <v>45909</v>
      </c>
      <c r="C2860" s="3" t="s">
        <v>1425</v>
      </c>
      <c r="D2860" s="4" t="str">
        <f>IF(C2860="","",IFERROR(VLOOKUP(C2860,Saldo!$B$1:$C$9915,2,0),"CREAR EN SALDO"))</f>
        <v>JUNTA ESTANQUEIDAD OR 2075 311001800</v>
      </c>
      <c r="F2860" s="10">
        <v>2</v>
      </c>
      <c r="G2860" s="37" t="s">
        <v>6888</v>
      </c>
    </row>
    <row r="2861" spans="1:7">
      <c r="B2861" s="14">
        <v>45909</v>
      </c>
      <c r="C2861" s="3" t="s">
        <v>5270</v>
      </c>
      <c r="D2861" s="4" t="str">
        <f>IF(C2861="","",IFERROR(VLOOKUP(C2861,Saldo!$B$1:$C$9915,2,0),"CREAR EN SALDO"))</f>
        <v>091605200 VALVULA DE VACIO KVT 100</v>
      </c>
      <c r="F2861" s="10">
        <v>2</v>
      </c>
      <c r="G2861" s="37" t="s">
        <v>6888</v>
      </c>
    </row>
    <row r="2862" spans="1:7">
      <c r="B2862" s="14">
        <v>45909</v>
      </c>
      <c r="C2862" s="3" t="s">
        <v>5692</v>
      </c>
      <c r="D2862" s="4" t="str">
        <f>IF(C2862="","",IFERROR(VLOOKUP(C2862,Saldo!$B$1:$C$9915,2,0),"CREAR EN SALDO"))</f>
        <v>1614A0039 CONJUNT PLACA CONTRA PLANTILLA</v>
      </c>
      <c r="F2862" s="10">
        <v>2</v>
      </c>
      <c r="G2862" s="37" t="s">
        <v>6888</v>
      </c>
    </row>
    <row r="2863" spans="1:7">
      <c r="B2863" s="14">
        <v>45909</v>
      </c>
      <c r="C2863" s="3" t="s">
        <v>4100</v>
      </c>
      <c r="D2863" s="4" t="str">
        <f>IF(C2863="","",IFERROR(VLOOKUP(C2863,Saldo!$B$1:$C$9915,2,0),"CREAR EN SALDO"))</f>
        <v>RACOR UNION RECTA 10 MM OD</v>
      </c>
      <c r="F2863" s="10">
        <v>1</v>
      </c>
      <c r="G2863" s="37" t="s">
        <v>6889</v>
      </c>
    </row>
    <row r="2864" spans="1:7">
      <c r="B2864" s="14">
        <v>45909</v>
      </c>
      <c r="C2864" s="3" t="s">
        <v>2012</v>
      </c>
      <c r="D2864" s="4" t="str">
        <f>IF(C2864="","",IFERROR(VLOOKUP(C2864,Saldo!$B$1:$C$9915,2,0),"CREAR EN SALDO"))</f>
        <v>PINON HELICOIDAL SX 082118400</v>
      </c>
      <c r="F2864" s="10">
        <v>1</v>
      </c>
      <c r="G2864" s="37" t="s">
        <v>6890</v>
      </c>
    </row>
    <row r="2865" spans="1:7">
      <c r="A2865" s="5">
        <v>45909</v>
      </c>
      <c r="C2865" s="3" t="s">
        <v>5924</v>
      </c>
      <c r="D2865" s="4" t="str">
        <f>IF(C2865="","",IFERROR(VLOOKUP(C2865,Saldo!$B$1:$C$9915,2,0),"CREAR EN SALDO"))</f>
        <v>RODAMIENTO 7008 C-T-P4S</v>
      </c>
      <c r="E2865" s="9">
        <v>4</v>
      </c>
      <c r="G2865" s="29" t="s">
        <v>6891</v>
      </c>
    </row>
    <row r="2866" spans="1:7">
      <c r="B2866" s="14">
        <v>45909</v>
      </c>
      <c r="C2866" s="3" t="s">
        <v>3461</v>
      </c>
      <c r="D2866" s="4" t="str">
        <f>IF(C2866="","",IFERROR(VLOOKUP(C2866,Saldo!$B$1:$C$9915,2,0),"CREAR EN SALDO"))</f>
        <v>MULTITOMA DE 6</v>
      </c>
      <c r="F2866" s="10">
        <v>1</v>
      </c>
      <c r="G2866" s="37" t="s">
        <v>6892</v>
      </c>
    </row>
    <row r="2867" spans="1:7">
      <c r="B2867" s="14">
        <v>45909</v>
      </c>
      <c r="C2867" s="3" t="s">
        <v>3850</v>
      </c>
      <c r="D2867" s="4" t="str">
        <f>IF(C2867="","",IFERROR(VLOOKUP(C2867,Saldo!$B$1:$C$9915,2,0),"CREAR EN SALDO"))</f>
        <v>LOCT SUPER BONDER 451 5g</v>
      </c>
      <c r="F2867" s="10">
        <v>1</v>
      </c>
      <c r="G2867" s="37" t="s">
        <v>6893</v>
      </c>
    </row>
    <row r="2868" spans="1:7">
      <c r="A2868" s="5">
        <v>45909</v>
      </c>
      <c r="C2868" s="3" t="s">
        <v>5106</v>
      </c>
      <c r="D2868" s="4" t="str">
        <f>IF(C2868="","",IFERROR(VLOOKUP(C2868,Saldo!$B$1:$C$9915,2,0),"CREAR EN SALDO"))</f>
        <v>CORREA PASO J CON 3 COSTILLAS L=914,4MM</v>
      </c>
      <c r="E2868" s="9">
        <v>5</v>
      </c>
      <c r="G2868" s="29" t="s">
        <v>6894</v>
      </c>
    </row>
    <row r="2869" spans="1:7">
      <c r="B2869" s="14">
        <v>45909</v>
      </c>
      <c r="C2869" s="3" t="s">
        <v>5568</v>
      </c>
      <c r="D2869" s="4" t="str">
        <f>IF(C2869="","",IFERROR(VLOOKUP(C2869,Saldo!$B$1:$C$9915,2,0),"CREAR EN SALDO"))</f>
        <v>RODAMIENTO DE AGUJAS  NK 18/16</v>
      </c>
      <c r="F2869" s="10">
        <v>1</v>
      </c>
      <c r="G2869" s="37" t="s">
        <v>6895</v>
      </c>
    </row>
    <row r="2870" spans="1:7">
      <c r="B2870" s="14">
        <v>45909</v>
      </c>
      <c r="C2870" s="3" t="s">
        <v>4280</v>
      </c>
      <c r="D2870" s="4" t="str">
        <f>IF(C2870="","",IFERROR(VLOOKUP(C2870,Saldo!$B$1:$C$9915,2,0),"CREAR EN SALDO"))</f>
        <v>TORNILLO BCC 5X25MM</v>
      </c>
      <c r="F2870" s="10">
        <v>3</v>
      </c>
      <c r="G2870" s="37" t="s">
        <v>6895</v>
      </c>
    </row>
    <row r="2871" spans="1:7">
      <c r="B2871" s="14">
        <v>45909</v>
      </c>
      <c r="C2871" s="3" t="s">
        <v>4177</v>
      </c>
      <c r="D2871" s="4" t="str">
        <f>IF(C2871="","",IFERROR(VLOOKUP(C2871,Saldo!$B$1:$C$9915,2,0),"CREAR EN SALDO"))</f>
        <v>4-010-03-0036 MUELLE DE COMPRESION DIN 2</v>
      </c>
      <c r="F2871" s="10">
        <v>6</v>
      </c>
      <c r="G2871" s="37" t="s">
        <v>6895</v>
      </c>
    </row>
    <row r="2872" spans="1:7">
      <c r="B2872" s="14">
        <v>45910</v>
      </c>
      <c r="C2872" s="3" t="s">
        <v>2368</v>
      </c>
      <c r="D2872" s="4" t="str">
        <f>IF(C2872="","",IFERROR(VLOOKUP(C2872,Saldo!$B$1:$C$9915,2,0),"CREAR EN SALDO"))</f>
        <v>RODAMIENTO 3203 2RS</v>
      </c>
      <c r="F2872" s="10">
        <v>2</v>
      </c>
      <c r="G2872" s="37" t="s">
        <v>6896</v>
      </c>
    </row>
    <row r="2873" spans="1:7">
      <c r="A2873" s="5">
        <v>45910</v>
      </c>
      <c r="C2873" s="3" t="s">
        <v>5605</v>
      </c>
      <c r="D2873" s="4" t="str">
        <f>IF(C2873="","",IFERROR(VLOOKUP(C2873,Saldo!$B$1:$C$9915,2,0),"CREAR EN SALDO"))</f>
        <v>KR35102307 L6412L0038 UNIT SCORING SPIND</v>
      </c>
      <c r="E2873" s="9">
        <v>1</v>
      </c>
      <c r="G2873" s="29" t="s">
        <v>6897</v>
      </c>
    </row>
    <row r="2874" spans="1:7">
      <c r="A2874" s="5">
        <v>45910</v>
      </c>
      <c r="C2874" s="3" t="s">
        <v>1884</v>
      </c>
      <c r="D2874" s="4" t="str">
        <f>IF(C2874="","",IFERROR(VLOOKUP(C2874,Saldo!$B$1:$C$9915,2,0),"CREAR EN SALDO"))</f>
        <v>CCV4600034 GUIA +PATIN</v>
      </c>
      <c r="E2874" s="9">
        <v>4</v>
      </c>
      <c r="G2874" s="29" t="s">
        <v>6898</v>
      </c>
    </row>
    <row r="2875" spans="1:7">
      <c r="A2875" s="5">
        <v>45910</v>
      </c>
      <c r="C2875" s="3" t="s">
        <v>5914</v>
      </c>
      <c r="D2875" s="4" t="str">
        <f>IF(C2875="","",IFERROR(VLOOKUP(C2875,Saldo!$B$1:$C$9915,2,0),"CREAR EN SALDO"))</f>
        <v>L1408L0054 BANDA SELCO WNT</v>
      </c>
      <c r="E2875" s="9">
        <v>100</v>
      </c>
      <c r="G2875" s="29" t="s">
        <v>6898</v>
      </c>
    </row>
    <row r="2876" spans="1:7">
      <c r="A2876" s="5">
        <v>45910</v>
      </c>
      <c r="C2876" s="3" t="s">
        <v>5916</v>
      </c>
      <c r="D2876" s="4" t="str">
        <f>IF(C2876="","",IFERROR(VLOOKUP(C2876,Saldo!$B$1:$C$9915,2,0),"CREAR EN SALDO"))</f>
        <v>L0925L0002 JUNTA SELCO WNT</v>
      </c>
      <c r="E2876" s="9">
        <v>1</v>
      </c>
      <c r="G2876" s="29" t="s">
        <v>6898</v>
      </c>
    </row>
    <row r="2877" spans="1:7">
      <c r="A2877" s="5">
        <v>45910</v>
      </c>
      <c r="C2877" s="3" t="s">
        <v>5920</v>
      </c>
      <c r="D2877" s="4" t="str">
        <f>IF(C2877="","",IFERROR(VLOOKUP(C2877,Saldo!$B$1:$C$9915,2,0),"CREAR EN SALDO"))</f>
        <v>6410A0070 MOTOREDUCTOR VSF TIPO NMRV040F</v>
      </c>
      <c r="E2877" s="9">
        <v>1</v>
      </c>
      <c r="G2877" s="29" t="s">
        <v>6899</v>
      </c>
    </row>
    <row r="2878" spans="1:7">
      <c r="A2878" s="5">
        <v>45910</v>
      </c>
      <c r="C2878" s="3" t="s">
        <v>5922</v>
      </c>
      <c r="D2878" s="4" t="str">
        <f>IF(C2878="","",IFERROR(VLOOKUP(C2878,Saldo!$B$1:$C$9915,2,0),"CREAR EN SALDO"))</f>
        <v>2001A0018 REDUCTOR TIPO NMRV040F PAM 90/</v>
      </c>
      <c r="E2878" s="9">
        <v>1</v>
      </c>
      <c r="G2878" s="29" t="s">
        <v>6899</v>
      </c>
    </row>
    <row r="2879" spans="1:7">
      <c r="B2879" s="14">
        <v>45910</v>
      </c>
      <c r="C2879" s="3" t="s">
        <v>5914</v>
      </c>
      <c r="D2879" s="4" t="str">
        <f>IF(C2879="","",IFERROR(VLOOKUP(C2879,Saldo!$B$1:$C$9915,2,0),"CREAR EN SALDO"))</f>
        <v>L1408L0054 BANDA SELCO WNT</v>
      </c>
      <c r="F2879" s="10">
        <v>100</v>
      </c>
      <c r="G2879" s="37" t="s">
        <v>6900</v>
      </c>
    </row>
    <row r="2880" spans="1:7">
      <c r="B2880" s="14">
        <v>45910</v>
      </c>
      <c r="C2880" s="3" t="s">
        <v>3797</v>
      </c>
      <c r="D2880" s="4" t="str">
        <f>IF(C2880="","",IFERROR(VLOOKUP(C2880,Saldo!$B$1:$C$9915,2,0),"CREAR EN SALDO"))</f>
        <v>RACOR RECTO 1/8 NPT- 4MM OD</v>
      </c>
      <c r="F2880" s="10">
        <v>1</v>
      </c>
      <c r="G2880" s="37" t="s">
        <v>6901</v>
      </c>
    </row>
    <row r="2881" spans="2:7">
      <c r="B2881" s="14">
        <v>45910</v>
      </c>
      <c r="C2881" s="3" t="s">
        <v>3937</v>
      </c>
      <c r="D2881" s="4" t="str">
        <f>IF(C2881="","",IFERROR(VLOOKUP(C2881,Saldo!$B$1:$C$9915,2,0),"CREAR EN SALDO"))</f>
        <v>RACOR UNION RECTO 8MM OD</v>
      </c>
      <c r="F2881" s="10">
        <v>1</v>
      </c>
      <c r="G2881" s="37" t="s">
        <v>6902</v>
      </c>
    </row>
    <row r="2882" spans="2:7">
      <c r="B2882" s="14">
        <v>45910</v>
      </c>
      <c r="C2882" s="3" t="s">
        <v>3941</v>
      </c>
      <c r="D2882" s="4" t="str">
        <f>IF(C2882="","",IFERROR(VLOOKUP(C2882,Saldo!$B$1:$C$9915,2,0),"CREAR EN SALDO"))</f>
        <v>RACOR UNION CRUZ 8MM OD</v>
      </c>
      <c r="F2882" s="10">
        <v>1</v>
      </c>
      <c r="G2882" s="37" t="s">
        <v>6903</v>
      </c>
    </row>
    <row r="2883" spans="2:7">
      <c r="B2883" s="14">
        <v>45910</v>
      </c>
      <c r="C2883" s="3" t="s">
        <v>6440</v>
      </c>
      <c r="D2883" s="4" t="str">
        <f>IF(C2883="","",IFERROR(VLOOKUP(C2883,Saldo!$B$1:$C$9915,2,0),"CREAR EN SALDO"))</f>
        <v>CREAR EN SALDO</v>
      </c>
      <c r="F2883" s="10">
        <v>1</v>
      </c>
      <c r="G2883" s="37" t="s">
        <v>6904</v>
      </c>
    </row>
    <row r="2884" spans="2:7">
      <c r="B2884" s="14">
        <v>45910</v>
      </c>
      <c r="C2884" s="3" t="s">
        <v>88</v>
      </c>
      <c r="D2884" s="4" t="str">
        <f>IF(C2884="","",IFERROR(VLOOKUP(C2884,Saldo!$B$1:$C$9915,2,0),"CREAR EN SALDO"))</f>
        <v>ANELLO TENTUA GR 25-32  311403600</v>
      </c>
      <c r="F2884" s="10">
        <v>7</v>
      </c>
      <c r="G2884" s="37" t="s">
        <v>6905</v>
      </c>
    </row>
    <row r="2885" spans="2:7">
      <c r="B2885" s="14">
        <v>45910</v>
      </c>
      <c r="C2885" s="3" t="s">
        <v>729</v>
      </c>
      <c r="D2885" s="4" t="str">
        <f>IF(C2885="","",IFERROR(VLOOKUP(C2885,Saldo!$B$1:$C$9915,2,0),"CREAR EN SALDO"))</f>
        <v>CONJUNTO LEVE L.40 MM 161402601</v>
      </c>
      <c r="F2885" s="10">
        <v>2</v>
      </c>
      <c r="G2885" s="37" t="s">
        <v>6905</v>
      </c>
    </row>
    <row r="2886" spans="2:7">
      <c r="B2886" s="14">
        <v>45910</v>
      </c>
      <c r="C2886" s="3" t="s">
        <v>1450</v>
      </c>
      <c r="D2886" s="4" t="str">
        <f>IF(C2886="","",IFERROR(VLOOKUP(C2886,Saldo!$B$1:$C$9915,2,0),"CREAR EN SALDO"))</f>
        <v>JUNTA ESTANQUIDAD JF4-28 311104600</v>
      </c>
      <c r="F2886" s="10">
        <v>4</v>
      </c>
      <c r="G2886" s="37" t="s">
        <v>6905</v>
      </c>
    </row>
    <row r="2887" spans="2:7">
      <c r="B2887" s="14">
        <v>45910</v>
      </c>
      <c r="C2887" s="3" t="s">
        <v>5576</v>
      </c>
      <c r="D2887" s="4" t="str">
        <f>IF(C2887="","",IFERROR(VLOOKUP(C2887,Saldo!$B$1:$C$9915,2,0),"CREAR EN SALDO"))</f>
        <v>CONTROL DE FLUJO 1/8X6MM</v>
      </c>
      <c r="F2887" s="10">
        <v>1</v>
      </c>
      <c r="G2887" s="37" t="s">
        <v>6905</v>
      </c>
    </row>
    <row r="2888" spans="2:7">
      <c r="B2888" s="14">
        <v>45910</v>
      </c>
      <c r="C2888" s="3" t="s">
        <v>3421</v>
      </c>
      <c r="D2888" s="4" t="str">
        <f>IF(C2888="","",IFERROR(VLOOKUP(C2888,Saldo!$B$1:$C$9915,2,0),"CREAR EN SALDO"))</f>
        <v>AEROSOL NEGRO</v>
      </c>
      <c r="F2888" s="10">
        <v>1</v>
      </c>
      <c r="G2888" s="37" t="s">
        <v>6905</v>
      </c>
    </row>
    <row r="2889" spans="2:7">
      <c r="B2889" s="14">
        <v>45910</v>
      </c>
      <c r="C2889" s="3" t="s">
        <v>3432</v>
      </c>
      <c r="D2889" s="4" t="str">
        <f>IF(C2889="","",IFERROR(VLOOKUP(C2889,Saldo!$B$1:$C$9915,2,0),"CREAR EN SALDO"))</f>
        <v>INTERRUCTOS DIXTON DOBLE</v>
      </c>
      <c r="F2889" s="10">
        <v>1</v>
      </c>
      <c r="G2889" s="37" t="s">
        <v>6905</v>
      </c>
    </row>
    <row r="2890" spans="2:7">
      <c r="B2890" s="14">
        <v>45910</v>
      </c>
      <c r="C2890" s="3" t="s">
        <v>3841</v>
      </c>
      <c r="D2890" s="4" t="str">
        <f>IF(C2890="","",IFERROR(VLOOKUP(C2890,Saldo!$B$1:$C$9915,2,0),"CREAR EN SALDO"))</f>
        <v>AMARRA PLASTICA 25CM T10 BLANCA</v>
      </c>
      <c r="F2890" s="10">
        <v>10</v>
      </c>
      <c r="G2890" s="37" t="s">
        <v>6905</v>
      </c>
    </row>
    <row r="2891" spans="2:7">
      <c r="B2891" s="14">
        <v>45910</v>
      </c>
      <c r="C2891" s="3" t="s">
        <v>3843</v>
      </c>
      <c r="D2891" s="4" t="str">
        <f>IF(C2891="","",IFERROR(VLOOKUP(C2891,Saldo!$B$1:$C$9915,2,0),"CREAR EN SALDO"))</f>
        <v>AMARRA PLASTICA 30CM T12 BLANCA</v>
      </c>
      <c r="F2891" s="10">
        <v>2</v>
      </c>
      <c r="G2891" s="37" t="s">
        <v>6905</v>
      </c>
    </row>
    <row r="2892" spans="2:7">
      <c r="B2892" s="14">
        <v>45910</v>
      </c>
      <c r="C2892" s="3" t="s">
        <v>5547</v>
      </c>
      <c r="D2892" s="4" t="str">
        <f>IF(C2892="","",IFERROR(VLOOKUP(C2892,Saldo!$B$1:$C$9915,2,0),"CREAR EN SALDO"))</f>
        <v>CINTA ROTULADORA 12MM DYMO</v>
      </c>
      <c r="F2892" s="10">
        <v>2</v>
      </c>
      <c r="G2892" s="37" t="s">
        <v>6905</v>
      </c>
    </row>
    <row r="2893" spans="2:7">
      <c r="B2893" s="14">
        <v>45910</v>
      </c>
      <c r="C2893" s="3" t="s">
        <v>3937</v>
      </c>
      <c r="D2893" s="4" t="str">
        <f>IF(C2893="","",IFERROR(VLOOKUP(C2893,Saldo!$B$1:$C$9915,2,0),"CREAR EN SALDO"))</f>
        <v>RACOR UNION RECTO 8MM OD</v>
      </c>
      <c r="F2893" s="10">
        <v>1</v>
      </c>
      <c r="G2893" s="37" t="s">
        <v>6905</v>
      </c>
    </row>
    <row r="2894" spans="2:7">
      <c r="B2894" s="14">
        <v>45910</v>
      </c>
      <c r="C2894" s="3" t="s">
        <v>4129</v>
      </c>
      <c r="D2894" s="4" t="str">
        <f>IF(C2894="","",IFERROR(VLOOKUP(C2894,Saldo!$B$1:$C$9915,2,0),"CREAR EN SALDO"))</f>
        <v>E2122E0014 RESISTENCIA D12,5X90 400W 260</v>
      </c>
      <c r="F2894" s="10">
        <v>1</v>
      </c>
      <c r="G2894" s="37" t="s">
        <v>6905</v>
      </c>
    </row>
    <row r="2895" spans="2:7">
      <c r="B2895" s="14">
        <v>45910</v>
      </c>
      <c r="C2895" s="3" t="s">
        <v>4158</v>
      </c>
      <c r="D2895" s="4" t="str">
        <f>IF(C2895="","",IFERROR(VLOOKUP(C2895,Saldo!$B$1:$C$9915,2,0),"CREAR EN SALDO"))</f>
        <v>RACOR RECTO ROSCA M5 X4 MM OD</v>
      </c>
      <c r="F2895" s="10">
        <v>1</v>
      </c>
      <c r="G2895" s="37" t="s">
        <v>6905</v>
      </c>
    </row>
    <row r="2896" spans="2:7">
      <c r="B2896" s="14">
        <v>45910</v>
      </c>
      <c r="C2896" s="3" t="s">
        <v>4202</v>
      </c>
      <c r="D2896" s="4" t="str">
        <f>IF(C2896="","",IFERROR(VLOOKUP(C2896,Saldo!$B$1:$C$9915,2,0),"CREAR EN SALDO"))</f>
        <v>RACOR CODO 1/8X8MM NPT OD</v>
      </c>
      <c r="F2896" s="10">
        <v>2</v>
      </c>
      <c r="G2896" s="37" t="s">
        <v>6905</v>
      </c>
    </row>
    <row r="2897" spans="1:7">
      <c r="B2897" s="14">
        <v>45910</v>
      </c>
      <c r="C2897" s="3" t="s">
        <v>6422</v>
      </c>
      <c r="D2897" s="4" t="str">
        <f>IF(C2897="","",IFERROR(VLOOKUP(C2897,Saldo!$B$1:$C$9915,2,0),"CREAR EN SALDO"))</f>
        <v>CREAR EN SALDO</v>
      </c>
      <c r="F2897" s="10">
        <v>4</v>
      </c>
      <c r="G2897" s="37" t="s">
        <v>6905</v>
      </c>
    </row>
    <row r="2898" spans="1:7">
      <c r="B2898" s="14">
        <v>45910</v>
      </c>
      <c r="C2898" s="3" t="s">
        <v>4280</v>
      </c>
      <c r="D2898" s="4" t="str">
        <f>IF(C2898="","",IFERROR(VLOOKUP(C2898,Saldo!$B$1:$C$9915,2,0),"CREAR EN SALDO"))</f>
        <v>TORNILLO BCC 5X25MM</v>
      </c>
      <c r="F2898" s="10">
        <v>6</v>
      </c>
      <c r="G2898" s="37" t="s">
        <v>6905</v>
      </c>
    </row>
    <row r="2899" spans="1:7">
      <c r="B2899" s="14">
        <v>45910</v>
      </c>
      <c r="C2899" s="3" t="s">
        <v>4376</v>
      </c>
      <c r="D2899" s="4" t="str">
        <f>IF(C2899="","",IFERROR(VLOOKUP(C2899,Saldo!$B$1:$C$9915,2,0),"CREAR EN SALDO"))</f>
        <v>TUERCA HEX 6.6 M10-1.5</v>
      </c>
      <c r="F2899" s="10">
        <v>10</v>
      </c>
      <c r="G2899" s="37" t="s">
        <v>6905</v>
      </c>
    </row>
    <row r="2900" spans="1:7">
      <c r="B2900" s="14">
        <v>45910</v>
      </c>
      <c r="C2900" s="3" t="s">
        <v>4388</v>
      </c>
      <c r="D2900" s="4" t="str">
        <f>IF(C2900="","",IFERROR(VLOOKUP(C2900,Saldo!$B$1:$C$9915,2,0),"CREAR EN SALDO"))</f>
        <v>TUERCA SEGURIDAD  M5</v>
      </c>
      <c r="F2900" s="10">
        <v>8</v>
      </c>
      <c r="G2900" s="37" t="s">
        <v>6905</v>
      </c>
    </row>
    <row r="2901" spans="1:7">
      <c r="B2901" s="14">
        <v>45910</v>
      </c>
      <c r="C2901" s="3" t="s">
        <v>4407</v>
      </c>
      <c r="D2901" s="4" t="str">
        <f>IF(C2901="","",IFERROR(VLOOKUP(C2901,Saldo!$B$1:$C$9915,2,0),"CREAR EN SALDO"))</f>
        <v>WASA ACERO 1/4 ZN</v>
      </c>
      <c r="F2901" s="10">
        <v>5</v>
      </c>
      <c r="G2901" s="37" t="s">
        <v>6905</v>
      </c>
    </row>
    <row r="2902" spans="1:7">
      <c r="B2902" s="14">
        <v>45910</v>
      </c>
      <c r="C2902" s="3" t="s">
        <v>6381</v>
      </c>
      <c r="D2902" s="4" t="str">
        <f>IF(C2902="","",IFERROR(VLOOKUP(C2902,Saldo!$B$1:$C$9915,2,0),"CREAR EN SALDO"))</f>
        <v>CREAR EN SALDO</v>
      </c>
      <c r="F2902" s="10">
        <v>8</v>
      </c>
      <c r="G2902" s="37" t="s">
        <v>6905</v>
      </c>
    </row>
    <row r="2903" spans="1:7">
      <c r="B2903" s="14">
        <v>45910</v>
      </c>
      <c r="C2903" s="3" t="s">
        <v>4790</v>
      </c>
      <c r="D2903" s="4" t="str">
        <f>IF(C2903="","",IFERROR(VLOOKUP(C2903,Saldo!$B$1:$C$9915,2,0),"CREAR EN SALDO"))</f>
        <v>ESPUMA POLIURETANO CON CANULA 500 ML</v>
      </c>
      <c r="F2903" s="10">
        <v>1</v>
      </c>
      <c r="G2903" s="37" t="s">
        <v>6905</v>
      </c>
    </row>
    <row r="2904" spans="1:7">
      <c r="B2904" s="14">
        <v>45910</v>
      </c>
      <c r="C2904" s="3" t="s">
        <v>4796</v>
      </c>
      <c r="D2904" s="4" t="str">
        <f>IF(C2904="","",IFERROR(VLOOKUP(C2904,Saldo!$B$1:$C$9915,2,0),"CREAR EN SALDO"))</f>
        <v>TRABAROSCAS MEDIA RESIST LOC 271-15ML</v>
      </c>
      <c r="F2904" s="10">
        <v>1</v>
      </c>
      <c r="G2904" s="37" t="s">
        <v>6905</v>
      </c>
    </row>
    <row r="2905" spans="1:7">
      <c r="B2905" s="14">
        <v>45910</v>
      </c>
      <c r="C2905" s="3" t="s">
        <v>5106</v>
      </c>
      <c r="D2905" s="4" t="str">
        <f>IF(C2905="","",IFERROR(VLOOKUP(C2905,Saldo!$B$1:$C$9915,2,0),"CREAR EN SALDO"))</f>
        <v>CORREA PASO J CON 3 COSTILLAS L=914,4MM</v>
      </c>
      <c r="F2905" s="10">
        <v>1</v>
      </c>
      <c r="G2905" s="37" t="s">
        <v>6905</v>
      </c>
    </row>
    <row r="2906" spans="1:7">
      <c r="B2906" s="14">
        <v>45910</v>
      </c>
      <c r="C2906" s="3" t="s">
        <v>5167</v>
      </c>
      <c r="D2906" s="4" t="str">
        <f>IF(C2906="","",IFERROR(VLOOKUP(C2906,Saldo!$B$1:$C$9915,2,0),"CREAR EN SALDO"))</f>
        <v>TERMINAL OJO AZUL 3/16 (14-16) AWG</v>
      </c>
      <c r="F2906" s="10">
        <v>1</v>
      </c>
      <c r="G2906" s="37" t="s">
        <v>6905</v>
      </c>
    </row>
    <row r="2907" spans="1:7">
      <c r="B2907" s="14">
        <v>45910</v>
      </c>
      <c r="C2907" s="3" t="s">
        <v>5898</v>
      </c>
      <c r="D2907" s="4" t="str">
        <f>IF(C2907="","",IFERROR(VLOOKUP(C2907,Saldo!$B$1:$C$9915,2,0),"CREAR EN SALDO"))</f>
        <v>CORREA A35 GATES.ALTENDORF</v>
      </c>
      <c r="F2907" s="10">
        <v>1</v>
      </c>
      <c r="G2907" s="37" t="s">
        <v>6905</v>
      </c>
    </row>
    <row r="2908" spans="1:7">
      <c r="B2908" s="14">
        <v>45910</v>
      </c>
      <c r="C2908" s="3" t="s">
        <v>5483</v>
      </c>
      <c r="D2908" s="4" t="str">
        <f>IF(C2908="","",IFERROR(VLOOKUP(C2908,Saldo!$B$1:$C$9915,2,0),"CREAR EN SALDO"))</f>
        <v>Solvo Rust 30 ml (afloja todo)</v>
      </c>
      <c r="F2908" s="10">
        <v>1</v>
      </c>
      <c r="G2908" s="37" t="s">
        <v>6905</v>
      </c>
    </row>
    <row r="2909" spans="1:7">
      <c r="B2909" s="14">
        <v>45910</v>
      </c>
      <c r="C2909" s="3" t="s">
        <v>5924</v>
      </c>
      <c r="D2909" s="4" t="str">
        <f>IF(C2909="","",IFERROR(VLOOKUP(C2909,Saldo!$B$1:$C$9915,2,0),"CREAR EN SALDO"))</f>
        <v>RODAMIENTO 7008 C-T-P4S</v>
      </c>
      <c r="F2909" s="10">
        <v>4</v>
      </c>
      <c r="G2909" s="37" t="s">
        <v>6905</v>
      </c>
    </row>
    <row r="2910" spans="1:7">
      <c r="B2910" s="14">
        <v>45911</v>
      </c>
      <c r="C2910" s="3" t="s">
        <v>5601</v>
      </c>
      <c r="D2910" s="4" t="str">
        <f>IF(C2910="","",IFERROR(VLOOKUP(C2910,Saldo!$B$1:$C$9915,2,0),"CREAR EN SALDO"))</f>
        <v>CORREA L20 M K1013K0101</v>
      </c>
      <c r="F2910" s="10">
        <v>12</v>
      </c>
      <c r="G2910" s="37" t="s">
        <v>6906</v>
      </c>
    </row>
    <row r="2911" spans="1:7">
      <c r="A2911" s="5">
        <v>45912</v>
      </c>
      <c r="C2911" s="3" t="s">
        <v>3352</v>
      </c>
      <c r="D2911" s="4" t="str">
        <f>IF(C2911="","",IFERROR(VLOOKUP(C2911,Saldo!$B$1:$C$9915,2,0),"CREAR EN SALDO"))</f>
        <v>290103200 RODAMIENTO 6202 15- 35- 11</v>
      </c>
      <c r="E2911" s="9">
        <v>3</v>
      </c>
      <c r="G2911" s="29" t="s">
        <v>6907</v>
      </c>
    </row>
    <row r="2912" spans="1:7">
      <c r="A2912" s="5">
        <v>45912</v>
      </c>
      <c r="C2912" s="3" t="s">
        <v>5027</v>
      </c>
      <c r="D2912" s="4" t="str">
        <f>IF(C2912="","",IFERROR(VLOOKUP(C2912,Saldo!$B$1:$C$9915,2,0),"CREAR EN SALDO"))</f>
        <v>RODAMIENTO 6204 2RS C3</v>
      </c>
      <c r="E2912" s="9">
        <v>3</v>
      </c>
      <c r="G2912" s="29" t="s">
        <v>6907</v>
      </c>
    </row>
    <row r="2913" spans="1:7">
      <c r="A2913" s="5">
        <v>45912</v>
      </c>
      <c r="C2913" s="3" t="s">
        <v>5512</v>
      </c>
      <c r="D2913" s="4" t="str">
        <f>IF(C2913="","",IFERROR(VLOOKUP(C2913,Saldo!$B$1:$C$9915,2,0),"CREAR EN SALDO"))</f>
        <v>RODAMIENTO 6301 LLUC3 NTN</v>
      </c>
      <c r="E2913" s="9">
        <v>2</v>
      </c>
      <c r="G2913" s="29" t="s">
        <v>6907</v>
      </c>
    </row>
    <row r="2914" spans="1:7">
      <c r="A2914" s="5">
        <v>45912</v>
      </c>
      <c r="C2914" s="3" t="s">
        <v>2368</v>
      </c>
      <c r="D2914" s="4" t="str">
        <f>IF(C2914="","",IFERROR(VLOOKUP(C2914,Saldo!$B$1:$C$9915,2,0),"CREAR EN SALDO"))</f>
        <v>RODAMIENTO 3203 2RS</v>
      </c>
      <c r="E2914" s="9">
        <v>2</v>
      </c>
      <c r="G2914" s="29" t="s">
        <v>6907</v>
      </c>
    </row>
    <row r="2915" spans="1:7">
      <c r="A2915" s="5">
        <v>45912</v>
      </c>
      <c r="C2915" s="3" t="s">
        <v>2391</v>
      </c>
      <c r="D2915" s="4" t="str">
        <f>IF(C2915="","",IFERROR(VLOOKUP(C2915,Saldo!$B$1:$C$9915,2,0),"CREAR EN SALDO"))</f>
        <v>RODAMIENTO 6004-2RS</v>
      </c>
      <c r="E2915" s="9">
        <v>4</v>
      </c>
      <c r="G2915" s="29" t="s">
        <v>6907</v>
      </c>
    </row>
    <row r="2916" spans="1:7">
      <c r="B2916" s="14">
        <v>45912</v>
      </c>
      <c r="C2916" s="3" t="s">
        <v>3792</v>
      </c>
      <c r="D2916" s="4" t="str">
        <f>IF(C2916="","",IFERROR(VLOOKUP(C2916,Saldo!$B$1:$C$9915,2,0),"CREAR EN SALDO"))</f>
        <v>2701A0344-CORREA L=1264-8MGT-30.SC-WNT</v>
      </c>
      <c r="F2916" s="10">
        <v>1</v>
      </c>
      <c r="G2916" s="37" t="s">
        <v>6908</v>
      </c>
    </row>
    <row r="2917" spans="1:7">
      <c r="B2917" s="14">
        <v>45912</v>
      </c>
      <c r="C2917" s="3" t="s">
        <v>5449</v>
      </c>
      <c r="D2917" s="4" t="str">
        <f>IF(C2917="","",IFERROR(VLOOKUP(C2917,Saldo!$B$1:$C$9915,2,0),"CREAR EN SALDO"))</f>
        <v>CONECTOR REST AZUL-NARANJA 22AWG-12AWG</v>
      </c>
      <c r="F2917" s="10">
        <v>10</v>
      </c>
      <c r="G2917" s="37" t="s">
        <v>6909</v>
      </c>
    </row>
    <row r="2918" spans="1:7">
      <c r="B2918" s="14">
        <v>45912</v>
      </c>
      <c r="C2918" s="3" t="s">
        <v>4605</v>
      </c>
      <c r="D2918" s="4" t="str">
        <f>IF(C2918="","",IFERROR(VLOOKUP(C2918,Saldo!$B$1:$C$9915,2,0),"CREAR EN SALDO"))</f>
        <v>TORNILLO HEX 6X16MM</v>
      </c>
      <c r="F2918" s="10">
        <v>2</v>
      </c>
      <c r="G2918" s="37" t="s">
        <v>6909</v>
      </c>
    </row>
    <row r="2919" spans="1:7">
      <c r="B2919" s="14">
        <v>45912</v>
      </c>
      <c r="C2919" s="3" t="s">
        <v>3917</v>
      </c>
      <c r="D2919" s="4" t="str">
        <f>IF(C2919="","",IFERROR(VLOOKUP(C2919,Saldo!$B$1:$C$9915,2,0),"CREAR EN SALDO"))</f>
        <v>PRENSAESTOPA 3/4PUL</v>
      </c>
      <c r="F2919" s="10">
        <v>1</v>
      </c>
      <c r="G2919" s="37" t="s">
        <v>6909</v>
      </c>
    </row>
    <row r="2920" spans="1:7">
      <c r="B2920" s="14">
        <v>45912</v>
      </c>
      <c r="C2920" s="3" t="s">
        <v>6437</v>
      </c>
      <c r="D2920" s="4" t="str">
        <f>IF(C2920="","",IFERROR(VLOOKUP(C2920,Saldo!$B$1:$C$9915,2,0),"CREAR EN SALDO"))</f>
        <v>CREAR EN SALDO</v>
      </c>
      <c r="F2920" s="10">
        <v>3</v>
      </c>
      <c r="G2920" s="37" t="s">
        <v>6909</v>
      </c>
    </row>
    <row r="2921" spans="1:7">
      <c r="B2921" s="14">
        <v>45912</v>
      </c>
      <c r="C2921" s="3" t="s">
        <v>3846</v>
      </c>
      <c r="D2921" s="4" t="str">
        <f>IF(C2921="","",IFERROR(VLOOKUP(C2921,Saldo!$B$1:$C$9915,2,0),"CREAR EN SALDO"))</f>
        <v>AMARRA PLASTICA 82CM T32 BLANCA</v>
      </c>
      <c r="F2921" s="10">
        <v>4</v>
      </c>
      <c r="G2921" s="37" t="s">
        <v>6909</v>
      </c>
    </row>
    <row r="2922" spans="1:7">
      <c r="B2922" s="14">
        <v>45912</v>
      </c>
      <c r="C2922" s="3" t="s">
        <v>875</v>
      </c>
      <c r="D2922" s="4" t="str">
        <f>IF(C2922="","",IFERROR(VLOOKUP(C2922,Saldo!$B$1:$C$9915,2,0),"CREAR EN SALDO"))</f>
        <v>DISCO DE LIMPIEZA D=150</v>
      </c>
      <c r="F2922" s="10">
        <v>2</v>
      </c>
      <c r="G2922" s="37" t="s">
        <v>6910</v>
      </c>
    </row>
    <row r="2923" spans="1:7">
      <c r="B2923" s="14">
        <v>45912</v>
      </c>
      <c r="C2923" s="3" t="s">
        <v>3533</v>
      </c>
      <c r="D2923" s="4" t="str">
        <f>IF(C2923="","",IFERROR(VLOOKUP(C2923,Saldo!$B$1:$C$9915,2,0),"CREAR EN SALDO"))</f>
        <v>E0806E0186 SEPARADOR</v>
      </c>
      <c r="F2923" s="10">
        <v>1</v>
      </c>
      <c r="G2923" s="37" t="s">
        <v>6910</v>
      </c>
    </row>
    <row r="2924" spans="1:7">
      <c r="B2924" s="14">
        <v>45912</v>
      </c>
      <c r="C2924" s="3" t="s">
        <v>3894</v>
      </c>
      <c r="D2924" s="4" t="str">
        <f>IF(C2924="","",IFERROR(VLOOKUP(C2924,Saldo!$B$1:$C$9915,2,0),"CREAR EN SALDO"))</f>
        <v>BLOQUE.CONT.AUX.3RH2911-1HA22. 2NA+2NC</v>
      </c>
      <c r="F2924" s="10">
        <v>2</v>
      </c>
      <c r="G2924" s="37" t="s">
        <v>6910</v>
      </c>
    </row>
    <row r="2925" spans="1:7">
      <c r="B2925" s="14">
        <v>45912</v>
      </c>
      <c r="C2925" s="3" t="s">
        <v>4255</v>
      </c>
      <c r="D2925" s="4" t="str">
        <f>IF(C2925="","",IFERROR(VLOOKUP(C2925,Saldo!$B$1:$C$9915,2,0),"CREAR EN SALDO"))</f>
        <v>CONTACTOR 16A 24VDC 1NA-3RT2018-1BB41</v>
      </c>
      <c r="F2925" s="10">
        <v>2</v>
      </c>
      <c r="G2925" s="37" t="s">
        <v>6910</v>
      </c>
    </row>
    <row r="2926" spans="1:7">
      <c r="B2926" s="14">
        <v>45912</v>
      </c>
      <c r="C2926" s="3" t="s">
        <v>5599</v>
      </c>
      <c r="D2926" s="4" t="str">
        <f>IF(C2926="","",IFERROR(VLOOKUP(C2926,Saldo!$B$1:$C$9915,2,0),"CREAR EN SALDO"))</f>
        <v>LUBRICANTE PENETRANTE ROST OFF</v>
      </c>
      <c r="F2926" s="10">
        <v>1</v>
      </c>
      <c r="G2926" s="29" t="s">
        <v>6910</v>
      </c>
    </row>
    <row r="2927" spans="1:7">
      <c r="B2927" s="14">
        <v>45912</v>
      </c>
      <c r="C2927" s="3" t="s">
        <v>4844</v>
      </c>
      <c r="D2927" s="4" t="str">
        <f>IF(C2927="","",IFERROR(VLOOKUP(C2927,Saldo!$B$1:$C$9915,2,0),"CREAR EN SALDO"))</f>
        <v>ANILLO SEEGER EXTERIOR A-9</v>
      </c>
      <c r="F2927" s="10">
        <v>1</v>
      </c>
      <c r="G2927" s="37" t="s">
        <v>6910</v>
      </c>
    </row>
    <row r="2928" spans="1:7">
      <c r="B2928" s="14">
        <v>45912</v>
      </c>
      <c r="C2928" s="3" t="s">
        <v>4850</v>
      </c>
      <c r="D2928" s="4" t="str">
        <f>IF(C2928="","",IFERROR(VLOOKUP(C2928,Saldo!$B$1:$C$9915,2,0),"CREAR EN SALDO"))</f>
        <v>ANILLO SEEGER EXTERIOR A-12</v>
      </c>
      <c r="F2928" s="10">
        <v>1</v>
      </c>
      <c r="G2928" s="37" t="s">
        <v>6910</v>
      </c>
    </row>
    <row r="2929" spans="1:7">
      <c r="B2929" s="14">
        <v>45912</v>
      </c>
      <c r="C2929" s="3" t="s">
        <v>4852</v>
      </c>
      <c r="D2929" s="4" t="str">
        <f>IF(C2929="","",IFERROR(VLOOKUP(C2929,Saldo!$B$1:$C$9915,2,0),"CREAR EN SALDO"))</f>
        <v>ANILLO SEEGER EXTERIOR A-13</v>
      </c>
      <c r="F2929" s="10">
        <v>1</v>
      </c>
      <c r="G2929" s="37" t="s">
        <v>6910</v>
      </c>
    </row>
    <row r="2930" spans="1:7">
      <c r="B2930" s="14">
        <v>45912</v>
      </c>
      <c r="C2930" s="3" t="s">
        <v>5167</v>
      </c>
      <c r="D2930" s="4" t="str">
        <f>IF(C2930="","",IFERROR(VLOOKUP(C2930,Saldo!$B$1:$C$9915,2,0),"CREAR EN SALDO"))</f>
        <v>TERMINAL OJO AZUL 3/16 (14-16) AWG</v>
      </c>
      <c r="F2930" s="10">
        <v>5</v>
      </c>
      <c r="G2930" s="37" t="s">
        <v>6911</v>
      </c>
    </row>
    <row r="2931" spans="1:7">
      <c r="B2931" s="14">
        <v>45912</v>
      </c>
      <c r="C2931" s="3" t="s">
        <v>3334</v>
      </c>
      <c r="D2931" s="4" t="str">
        <f>IF(C2931="","",IFERROR(VLOOKUP(C2931,Saldo!$B$1:$C$9915,2,0),"CREAR EN SALDO"))</f>
        <v>214705600 PRENSACABLE  GRIS STP-11</v>
      </c>
      <c r="F2931" s="10">
        <v>1</v>
      </c>
      <c r="G2931" s="37" t="s">
        <v>6911</v>
      </c>
    </row>
    <row r="2932" spans="1:7">
      <c r="B2932" s="14">
        <v>45912</v>
      </c>
      <c r="C2932" s="3" t="s">
        <v>6380</v>
      </c>
      <c r="D2932" s="4" t="str">
        <f>IF(C2932="","",IFERROR(VLOOKUP(C2932,Saldo!$B$1:$C$9915,2,0),"CREAR EN SALDO"))</f>
        <v>CREAR EN SALDO</v>
      </c>
      <c r="F2932" s="10">
        <v>4</v>
      </c>
      <c r="G2932" s="37" t="s">
        <v>6911</v>
      </c>
    </row>
    <row r="2933" spans="1:7">
      <c r="B2933" s="14">
        <v>45912</v>
      </c>
      <c r="C2933" s="3" t="s">
        <v>1548</v>
      </c>
      <c r="D2933" s="4" t="str">
        <f>IF(C2933="","",IFERROR(VLOOKUP(C2933,Saldo!$B$1:$C$9915,2,0),"CREAR EN SALDO"))</f>
        <v>LENGUETA DE 4X4X12 302511100</v>
      </c>
      <c r="F2933" s="10">
        <v>1</v>
      </c>
      <c r="G2933" s="37" t="s">
        <v>6911</v>
      </c>
    </row>
    <row r="2934" spans="1:7">
      <c r="B2934" s="14">
        <v>45915</v>
      </c>
      <c r="C2934" s="3" t="s">
        <v>3659</v>
      </c>
      <c r="D2934" s="4" t="str">
        <f>IF(C2934="","",IFERROR(VLOOKUP(C2934,Saldo!$B$1:$C$9915,2,0),"CREAR EN SALDO"))</f>
        <v>H0113DE057D0 FICHA PM57 Ver.ENET-X Rev.D</v>
      </c>
      <c r="F2934" s="10">
        <v>1</v>
      </c>
      <c r="G2934" s="37" t="s">
        <v>6912</v>
      </c>
    </row>
    <row r="2935" spans="1:7">
      <c r="A2935" s="5">
        <v>45915</v>
      </c>
      <c r="C2935" s="3" t="s">
        <v>4457</v>
      </c>
      <c r="D2935" s="4" t="str">
        <f>IF(C2935="","",IFERROR(VLOOKUP(C2935,Saldo!$B$1:$C$9915,2,0),"CREAR EN SALDO"))</f>
        <v>CARB DISCO FLAP X-TREME 4.1/2" G-80</v>
      </c>
      <c r="E2935" s="9">
        <v>10</v>
      </c>
      <c r="G2935" s="29" t="s">
        <v>6913</v>
      </c>
    </row>
    <row r="2936" spans="1:7">
      <c r="B2936" s="14">
        <v>45915</v>
      </c>
      <c r="C2936" s="3" t="s">
        <v>3953</v>
      </c>
      <c r="D2936" s="4" t="str">
        <f>IF(C2936="","",IFERROR(VLOOKUP(C2936,Saldo!$B$1:$C$9915,2,0),"CREAR EN SALDO"))</f>
        <v>RACOR RECTO 1/4-8MM OD METALICO</v>
      </c>
      <c r="F2936" s="10">
        <v>1</v>
      </c>
      <c r="G2936" s="37" t="s">
        <v>6914</v>
      </c>
    </row>
    <row r="2937" spans="1:7">
      <c r="B2937" s="14">
        <v>45915</v>
      </c>
      <c r="C2937" s="3" t="s">
        <v>4149</v>
      </c>
      <c r="D2937" s="4" t="str">
        <f>IF(C2937="","",IFERROR(VLOOKUP(C2937,Saldo!$B$1:$C$9915,2,0),"CREAR EN SALDO"))</f>
        <v>2720A0006 RODILLO PETIRAIL L=1000</v>
      </c>
      <c r="F2937" s="10">
        <v>2</v>
      </c>
      <c r="G2937" s="37" t="s">
        <v>6915</v>
      </c>
    </row>
    <row r="2938" spans="1:7">
      <c r="B2938" s="14">
        <v>45915</v>
      </c>
      <c r="C2938" s="3" t="s">
        <v>4312</v>
      </c>
      <c r="D2938" s="4" t="str">
        <f>IF(C2938="","",IFERROR(VLOOKUP(C2938,Saldo!$B$1:$C$9915,2,0),"CREAR EN SALDO"))</f>
        <v>TORNILLO BCC 8X80MM</v>
      </c>
      <c r="F2938" s="10">
        <v>2</v>
      </c>
      <c r="G2938" s="37" t="s">
        <v>6916</v>
      </c>
    </row>
    <row r="2939" spans="1:7">
      <c r="B2939" s="14">
        <v>45915</v>
      </c>
      <c r="C2939" s="3" t="s">
        <v>3937</v>
      </c>
      <c r="D2939" s="4" t="str">
        <f>IF(C2939="","",IFERROR(VLOOKUP(C2939,Saldo!$B$1:$C$9915,2,0),"CREAR EN SALDO"))</f>
        <v>RACOR UNION RECTO 8MM OD</v>
      </c>
      <c r="F2939" s="10">
        <v>1</v>
      </c>
      <c r="G2939" s="37" t="s">
        <v>6916</v>
      </c>
    </row>
    <row r="2940" spans="1:7">
      <c r="B2940" s="14">
        <v>45915</v>
      </c>
      <c r="C2940" s="3" t="s">
        <v>3946</v>
      </c>
      <c r="D2940" s="4" t="str">
        <f>IF(C2940="","",IFERROR(VLOOKUP(C2940,Saldo!$B$1:$C$9915,2,0),"CREAR EN SALDO"))</f>
        <v>RACOR RECTO 1/4 NPT-8MM OD</v>
      </c>
      <c r="F2940" s="10">
        <v>1</v>
      </c>
      <c r="G2940" s="37" t="s">
        <v>6916</v>
      </c>
    </row>
    <row r="2941" spans="1:7">
      <c r="B2941" s="14">
        <v>45915</v>
      </c>
      <c r="C2941" s="3" t="s">
        <v>3843</v>
      </c>
      <c r="D2941" s="4" t="str">
        <f>IF(C2941="","",IFERROR(VLOOKUP(C2941,Saldo!$B$1:$C$9915,2,0),"CREAR EN SALDO"))</f>
        <v>AMARRA PLASTICA 30CM T12 BLANCA</v>
      </c>
      <c r="F2941" s="10">
        <v>2</v>
      </c>
      <c r="G2941" s="37" t="s">
        <v>6917</v>
      </c>
    </row>
    <row r="2942" spans="1:7">
      <c r="B2942" s="14">
        <v>45915</v>
      </c>
      <c r="C2942" s="3" t="s">
        <v>3249</v>
      </c>
      <c r="D2942" s="4" t="str">
        <f>IF(C2942="","",IFERROR(VLOOKUP(C2942,Saldo!$B$1:$C$9915,2,0),"CREAR EN SALDO"))</f>
        <v>H0102DE055B1 MOD.PM55 HUB 4CH E-NETx R</v>
      </c>
      <c r="F2942" s="10">
        <v>1</v>
      </c>
      <c r="G2942" s="37" t="s">
        <v>6918</v>
      </c>
    </row>
    <row r="2943" spans="1:7">
      <c r="B2943" s="14">
        <v>45915</v>
      </c>
      <c r="C2943" s="3" t="s">
        <v>3850</v>
      </c>
      <c r="D2943" s="4" t="str">
        <f>IF(C2943="","",IFERROR(VLOOKUP(C2943,Saldo!$B$1:$C$9915,2,0),"CREAR EN SALDO"))</f>
        <v>LOCT SUPER BONDER 451 5g</v>
      </c>
      <c r="F2943" s="10">
        <v>1</v>
      </c>
      <c r="G2943" s="37" t="s">
        <v>6919</v>
      </c>
    </row>
    <row r="2944" spans="1:7">
      <c r="B2944" s="14">
        <v>45915</v>
      </c>
      <c r="C2944" s="3" t="s">
        <v>5547</v>
      </c>
      <c r="D2944" s="4" t="str">
        <f>IF(C2944="","",IFERROR(VLOOKUP(C2944,Saldo!$B$1:$C$9915,2,0),"CREAR EN SALDO"))</f>
        <v>CINTA ROTULADORA 12MM DYMO</v>
      </c>
      <c r="F2944" s="10">
        <v>3</v>
      </c>
      <c r="G2944" s="37" t="s">
        <v>6919</v>
      </c>
    </row>
    <row r="2945" spans="1:7">
      <c r="B2945" s="14">
        <v>45915</v>
      </c>
      <c r="C2945" s="3" t="s">
        <v>3946</v>
      </c>
      <c r="D2945" s="4" t="str">
        <f>IF(C2945="","",IFERROR(VLOOKUP(C2945,Saldo!$B$1:$C$9915,2,0),"CREAR EN SALDO"))</f>
        <v>RACOR RECTO 1/4 NPT-8MM OD</v>
      </c>
      <c r="F2945" s="10">
        <v>1</v>
      </c>
      <c r="G2945" s="37" t="s">
        <v>6919</v>
      </c>
    </row>
    <row r="2946" spans="1:7">
      <c r="B2946" s="14">
        <v>45915</v>
      </c>
      <c r="C2946" s="3" t="s">
        <v>4228</v>
      </c>
      <c r="D2946" s="4" t="str">
        <f>IF(C2946="","",IFERROR(VLOOKUP(C2946,Saldo!$B$1:$C$9915,2,0),"CREAR EN SALDO"))</f>
        <v>LUBRICANTE CRC GRAFITO MOLIBDENO 430ml</v>
      </c>
      <c r="F2946" s="10">
        <v>1</v>
      </c>
      <c r="G2946" s="37" t="s">
        <v>6919</v>
      </c>
    </row>
    <row r="2947" spans="1:7">
      <c r="B2947" s="14">
        <v>45915</v>
      </c>
      <c r="C2947" s="3" t="s">
        <v>4366</v>
      </c>
      <c r="D2947" s="4" t="str">
        <f>IF(C2947="","",IFERROR(VLOOKUP(C2947,Saldo!$B$1:$C$9915,2,0),"CREAR EN SALDO"))</f>
        <v>TORNILLO BCP 5X25MM</v>
      </c>
      <c r="F2947" s="10">
        <v>1</v>
      </c>
      <c r="G2947" s="37" t="s">
        <v>6919</v>
      </c>
    </row>
    <row r="2948" spans="1:7">
      <c r="B2948" s="14">
        <v>45915</v>
      </c>
      <c r="C2948" s="3" t="s">
        <v>4790</v>
      </c>
      <c r="D2948" s="4" t="str">
        <f>IF(C2948="","",IFERROR(VLOOKUP(C2948,Saldo!$B$1:$C$9915,2,0),"CREAR EN SALDO"))</f>
        <v>ESPUMA POLIURETANO CON CANULA 500 ML</v>
      </c>
      <c r="F2948" s="10">
        <v>1</v>
      </c>
      <c r="G2948" s="37" t="s">
        <v>6919</v>
      </c>
    </row>
    <row r="2949" spans="1:7">
      <c r="B2949" s="14">
        <v>45915</v>
      </c>
      <c r="C2949" s="3" t="s">
        <v>6920</v>
      </c>
      <c r="D2949" s="4" t="str">
        <f>IF(C2949="","",IFERROR(VLOOKUP(C2949,Saldo!$B$1:$C$9915,2,0),"CREAR EN SALDO"))</f>
        <v>CREAR EN SALDO</v>
      </c>
      <c r="F2949" s="10">
        <v>1</v>
      </c>
      <c r="G2949" s="37" t="s">
        <v>6919</v>
      </c>
    </row>
    <row r="2950" spans="1:7">
      <c r="B2950" s="14">
        <v>45915</v>
      </c>
      <c r="C2950" s="3" t="s">
        <v>4874</v>
      </c>
      <c r="D2950" s="4" t="str">
        <f>IF(C2950="","",IFERROR(VLOOKUP(C2950,Saldo!$B$1:$C$9915,2,0),"CREAR EN SALDO"))</f>
        <v>AEROSOL AZUL</v>
      </c>
      <c r="F2950" s="10">
        <v>1</v>
      </c>
      <c r="G2950" s="37" t="s">
        <v>6919</v>
      </c>
    </row>
    <row r="2951" spans="1:7">
      <c r="B2951" s="14">
        <v>45915</v>
      </c>
      <c r="C2951" s="3" t="s">
        <v>5580</v>
      </c>
      <c r="D2951" s="4" t="str">
        <f>IF(C2951="","",IFERROR(VLOOKUP(C2951,Saldo!$B$1:$C$9915,2,0),"CREAR EN SALDO"))</f>
        <v>PISTOLA MANUAL 120V DG400</v>
      </c>
      <c r="F2951" s="10">
        <v>1</v>
      </c>
      <c r="G2951" s="37" t="s">
        <v>6921</v>
      </c>
    </row>
    <row r="2952" spans="1:7">
      <c r="B2952" s="14">
        <v>45915</v>
      </c>
      <c r="C2952" s="3" t="s">
        <v>2047</v>
      </c>
      <c r="D2952" s="4" t="str">
        <f>IF(C2952="","",IFERROR(VLOOKUP(C2952,Saldo!$B$1:$C$9915,2,0),"CREAR EN SALDO"))</f>
        <v>PLACA CADENA 2-209-010030</v>
      </c>
      <c r="F2952" s="10">
        <v>12</v>
      </c>
      <c r="G2952" s="37" t="s">
        <v>6922</v>
      </c>
    </row>
    <row r="2953" spans="1:7">
      <c r="A2953" s="14">
        <v>45915</v>
      </c>
      <c r="B2953" s="14"/>
      <c r="C2953" s="3" t="s">
        <v>5926</v>
      </c>
      <c r="D2953" s="4" t="str">
        <f>IF(C2953="","",IFERROR(VLOOKUP(C2953,Saldo!$B$1:$C$9915,2,0),"CREAR EN SALDO"))</f>
        <v>HIDROLAVADORA GHP180. BOSCH</v>
      </c>
      <c r="E2953" s="9">
        <v>1</v>
      </c>
      <c r="G2953" s="37" t="s">
        <v>6923</v>
      </c>
    </row>
    <row r="2954" spans="1:7">
      <c r="A2954" s="5">
        <v>45916</v>
      </c>
      <c r="C2954" s="3" t="s">
        <v>5601</v>
      </c>
      <c r="D2954" s="4" t="str">
        <f>IF(C2954="","",IFERROR(VLOOKUP(C2954,Saldo!$B$1:$C$9915,2,0),"CREAR EN SALDO"))</f>
        <v>CORREA L20 M K1013K0101</v>
      </c>
      <c r="E2954" s="9">
        <v>18</v>
      </c>
      <c r="G2954" s="29" t="s">
        <v>6924</v>
      </c>
    </row>
    <row r="2955" spans="1:7">
      <c r="B2955" s="14">
        <v>45916</v>
      </c>
      <c r="C2955" s="3" t="s">
        <v>4612</v>
      </c>
      <c r="D2955" s="4" t="str">
        <f>IF(C2955="","",IFERROR(VLOOKUP(C2955,Saldo!$B$1:$C$9915,2,0),"CREAR EN SALDO"))</f>
        <v>TORNILLO HEX 8X40MM</v>
      </c>
      <c r="F2955" s="10">
        <v>1</v>
      </c>
      <c r="G2955" s="37" t="s">
        <v>6925</v>
      </c>
    </row>
    <row r="2956" spans="1:7">
      <c r="B2956" s="14">
        <v>45916</v>
      </c>
      <c r="C2956" s="3" t="s">
        <v>5583</v>
      </c>
      <c r="D2956" s="4" t="str">
        <f>IF(C2956="","",IFERROR(VLOOKUP(C2956,Saldo!$B$1:$C$9915,2,0),"CREAR EN SALDO"))</f>
        <v>BOQUILLA 0.050” PARA PISTOLA HOTMELT 110</v>
      </c>
      <c r="F2956" s="10">
        <v>1</v>
      </c>
      <c r="G2956" s="37" t="s">
        <v>6926</v>
      </c>
    </row>
    <row r="2957" spans="1:7">
      <c r="B2957" s="14">
        <v>45917</v>
      </c>
      <c r="C2957" s="3" t="s">
        <v>5601</v>
      </c>
      <c r="D2957" s="4" t="str">
        <f>IF(C2957="","",IFERROR(VLOOKUP(C2957,Saldo!$B$1:$C$9915,2,0),"CREAR EN SALDO"))</f>
        <v>CORREA L20 M K1013K0101</v>
      </c>
      <c r="F2957" s="10">
        <v>6</v>
      </c>
      <c r="G2957" s="37" t="s">
        <v>6927</v>
      </c>
    </row>
    <row r="2958" spans="1:7">
      <c r="B2958" s="14">
        <v>45917</v>
      </c>
      <c r="C2958" s="3" t="s">
        <v>5826</v>
      </c>
      <c r="D2958" s="4" t="str">
        <f>IF(C2958="","",IFERROR(VLOOKUP(C2958,Saldo!$B$1:$C$9915,2,0),"CREAR EN SALDO"))</f>
        <v>HA003 CILINDRO TAPON TACQ20X30 10-C-X</v>
      </c>
      <c r="F2958" s="10">
        <v>1</v>
      </c>
      <c r="G2958" s="37" t="s">
        <v>6928</v>
      </c>
    </row>
    <row r="2959" spans="1:7">
      <c r="B2959" s="14">
        <v>45917</v>
      </c>
      <c r="C2959" s="3" t="s">
        <v>2648</v>
      </c>
      <c r="D2959" s="4" t="str">
        <f>IF(C2959="","",IFERROR(VLOOKUP(C2959,Saldo!$B$1:$C$9915,2,0),"CREAR EN SALDO"))</f>
        <v>2164A0302 SENSOR PNP.SMC D-M9PWSAPC</v>
      </c>
      <c r="F2959" s="10">
        <v>1</v>
      </c>
      <c r="G2959" s="37" t="s">
        <v>6929</v>
      </c>
    </row>
    <row r="2960" spans="1:7">
      <c r="B2960" s="14">
        <v>45917</v>
      </c>
      <c r="C2960" s="3" t="s">
        <v>1595</v>
      </c>
      <c r="D2960" s="4" t="str">
        <f>IF(C2960="","",IFERROR(VLOOKUP(C2960,Saldo!$B$1:$C$9915,2,0),"CREAR EN SALDO"))</f>
        <v>LUBRICANT,O-RING,NSF-H1,10 MLRef:112020</v>
      </c>
      <c r="F2960" s="10">
        <v>1</v>
      </c>
      <c r="G2960" s="37" t="s">
        <v>6930</v>
      </c>
    </row>
    <row r="2961" spans="2:7">
      <c r="B2961" s="14">
        <v>45917</v>
      </c>
      <c r="C2961" s="3" t="s">
        <v>5589</v>
      </c>
      <c r="D2961" s="4" t="str">
        <f>IF(C2961="","",IFERROR(VLOOKUP(C2961,Saldo!$B$1:$C$9915,2,0),"CREAR EN SALDO"))</f>
        <v>CCV4780023 K1015K0038 TORNILLO HEMBRA</v>
      </c>
      <c r="F2961" s="10">
        <v>1</v>
      </c>
      <c r="G2961" s="37" t="s">
        <v>6930</v>
      </c>
    </row>
    <row r="2962" spans="2:7">
      <c r="B2962" s="14">
        <v>45917</v>
      </c>
      <c r="C2962" s="3" t="s">
        <v>3166</v>
      </c>
      <c r="D2962" s="4" t="str">
        <f>IF(C2962="","",IFERROR(VLOOKUP(C2962,Saldo!$B$1:$C$9915,2,0),"CREAR EN SALDO"))</f>
        <v>PISTOLA PARA MANG CNX 1/4 /TCC30.40.40)</v>
      </c>
      <c r="F2962" s="10">
        <v>1</v>
      </c>
      <c r="G2962" s="37" t="s">
        <v>6930</v>
      </c>
    </row>
    <row r="2963" spans="2:7">
      <c r="B2963" s="14">
        <v>45917</v>
      </c>
      <c r="C2963" s="3" t="s">
        <v>3168</v>
      </c>
      <c r="D2963" s="4" t="str">
        <f>IF(C2963="","",IFERROR(VLOOKUP(C2963,Saldo!$B$1:$C$9915,2,0),"CREAR EN SALDO"))</f>
        <v>CINTA AISLANTE SUPER 33 SCOTCH MARCA 3M</v>
      </c>
      <c r="F2963" s="10">
        <v>1</v>
      </c>
      <c r="G2963" s="37" t="s">
        <v>6930</v>
      </c>
    </row>
    <row r="2964" spans="2:7">
      <c r="B2964" s="14">
        <v>45917</v>
      </c>
      <c r="C2964" s="3" t="s">
        <v>3171</v>
      </c>
      <c r="D2964" s="4" t="str">
        <f>IF(C2964="","",IFERROR(VLOOKUP(C2964,Saldo!$B$1:$C$9915,2,0),"CREAR EN SALDO"))</f>
        <v>LIMPIADOR ELECTRONICO</v>
      </c>
      <c r="F2964" s="10">
        <v>1</v>
      </c>
      <c r="G2964" s="37" t="s">
        <v>6930</v>
      </c>
    </row>
    <row r="2965" spans="2:7">
      <c r="B2965" s="14">
        <v>45917</v>
      </c>
      <c r="C2965" s="3" t="s">
        <v>3659</v>
      </c>
      <c r="D2965" s="4" t="str">
        <f>IF(C2965="","",IFERROR(VLOOKUP(C2965,Saldo!$B$1:$C$9915,2,0),"CREAR EN SALDO"))</f>
        <v>H0113DE057D0 FICHA PM57 Ver.ENET-X Rev.D</v>
      </c>
      <c r="F2965" s="10">
        <v>1</v>
      </c>
      <c r="G2965" s="37" t="s">
        <v>6930</v>
      </c>
    </row>
    <row r="2966" spans="2:7">
      <c r="B2966" s="14">
        <v>45917</v>
      </c>
      <c r="C2966" s="3" t="s">
        <v>5547</v>
      </c>
      <c r="D2966" s="4" t="str">
        <f>IF(C2966="","",IFERROR(VLOOKUP(C2966,Saldo!$B$1:$C$9915,2,0),"CREAR EN SALDO"))</f>
        <v>CINTA ROTULADORA 12MM DYMO</v>
      </c>
      <c r="F2966" s="10">
        <v>1</v>
      </c>
      <c r="G2966" s="37" t="s">
        <v>6930</v>
      </c>
    </row>
    <row r="2967" spans="2:7">
      <c r="B2967" s="14">
        <v>45917</v>
      </c>
      <c r="C2967" s="3" t="s">
        <v>3946</v>
      </c>
      <c r="D2967" s="4" t="str">
        <f>IF(C2967="","",IFERROR(VLOOKUP(C2967,Saldo!$B$1:$C$9915,2,0),"CREAR EN SALDO"))</f>
        <v>RACOR RECTO 1/4 NPT-8MM OD</v>
      </c>
      <c r="F2967" s="10">
        <v>1</v>
      </c>
      <c r="G2967" s="37" t="s">
        <v>6930</v>
      </c>
    </row>
    <row r="2968" spans="2:7">
      <c r="B2968" s="14">
        <v>45917</v>
      </c>
      <c r="C2968" s="3" t="s">
        <v>4190</v>
      </c>
      <c r="D2968" s="4" t="str">
        <f>IF(C2968="","",IFERROR(VLOOKUP(C2968,Saldo!$B$1:$C$9915,2,0),"CREAR EN SALDO"))</f>
        <v>2911A0137 RODAMIENTO ZKLF1762-2RS-PE.SKY</v>
      </c>
      <c r="F2968" s="10">
        <v>1</v>
      </c>
      <c r="G2968" s="37" t="s">
        <v>6930</v>
      </c>
    </row>
    <row r="2969" spans="2:7">
      <c r="B2969" s="14">
        <v>45917</v>
      </c>
      <c r="C2969" s="3" t="s">
        <v>4269</v>
      </c>
      <c r="D2969" s="4" t="str">
        <f>IF(C2969="","",IFERROR(VLOOKUP(C2969,Saldo!$B$1:$C$9915,2,0),"CREAR EN SALDO"))</f>
        <v>TORNILLO BCC 4X30MM</v>
      </c>
      <c r="F2969" s="10">
        <v>4</v>
      </c>
      <c r="G2969" s="37" t="s">
        <v>6930</v>
      </c>
    </row>
    <row r="2970" spans="2:7">
      <c r="B2970" s="14">
        <v>45917</v>
      </c>
      <c r="C2970" s="3" t="s">
        <v>4284</v>
      </c>
      <c r="D2970" s="4" t="str">
        <f>IF(C2970="","",IFERROR(VLOOKUP(C2970,Saldo!$B$1:$C$9915,2,0),"CREAR EN SALDO"))</f>
        <v>TORNILLO BCC 5X35MM</v>
      </c>
      <c r="F2970" s="10">
        <v>2</v>
      </c>
      <c r="G2970" s="37" t="s">
        <v>6930</v>
      </c>
    </row>
    <row r="2971" spans="2:7">
      <c r="B2971" s="14">
        <v>45917</v>
      </c>
      <c r="C2971" s="3" t="s">
        <v>6473</v>
      </c>
      <c r="D2971" s="4" t="str">
        <f>IF(C2971="","",IFERROR(VLOOKUP(C2971,Saldo!$B$1:$C$9915,2,0),"CREAR EN SALDO"))</f>
        <v>CREAR EN SALDO</v>
      </c>
      <c r="F2971" s="10">
        <v>2</v>
      </c>
      <c r="G2971" s="37" t="s">
        <v>6930</v>
      </c>
    </row>
    <row r="2972" spans="2:7">
      <c r="B2972" s="14">
        <v>45917</v>
      </c>
      <c r="C2972" s="3" t="s">
        <v>4376</v>
      </c>
      <c r="D2972" s="4" t="str">
        <f>IF(C2972="","",IFERROR(VLOOKUP(C2972,Saldo!$B$1:$C$9915,2,0),"CREAR EN SALDO"))</f>
        <v>TUERCA HEX 6.6 M10-1.5</v>
      </c>
      <c r="F2972" s="10">
        <v>2</v>
      </c>
      <c r="G2972" s="37" t="s">
        <v>6930</v>
      </c>
    </row>
    <row r="2973" spans="2:7">
      <c r="B2973" s="14">
        <v>45917</v>
      </c>
      <c r="C2973" s="3" t="s">
        <v>5054</v>
      </c>
      <c r="D2973" s="4" t="str">
        <f>IF(C2973="","",IFERROR(VLOOKUP(C2973,Saldo!$B$1:$C$9915,2,0),"CREAR EN SALDO"))</f>
        <v>DISCO FINO ABRACOL CR 7*1/16 A 423</v>
      </c>
      <c r="F2973" s="10">
        <v>2</v>
      </c>
      <c r="G2973" s="37" t="s">
        <v>6930</v>
      </c>
    </row>
    <row r="2974" spans="2:7">
      <c r="B2974" s="14">
        <v>45918</v>
      </c>
      <c r="C2974" s="3" t="s">
        <v>3838</v>
      </c>
      <c r="D2974" s="4" t="str">
        <f>IF(C2974="","",IFERROR(VLOOKUP(C2974,Saldo!$B$1:$C$9915,2,0),"CREAR EN SALDO"))</f>
        <v>AMARRA PLASTICA 20CM T8 BLANCA</v>
      </c>
      <c r="F2974" s="10">
        <v>5</v>
      </c>
      <c r="G2974" s="37" t="s">
        <v>6931</v>
      </c>
    </row>
    <row r="2975" spans="2:7">
      <c r="B2975" s="14">
        <v>45918</v>
      </c>
      <c r="C2975" s="3" t="s">
        <v>4266</v>
      </c>
      <c r="D2975" s="4" t="str">
        <f>IF(C2975="","",IFERROR(VLOOKUP(C2975,Saldo!$B$1:$C$9915,2,0),"CREAR EN SALDO"))</f>
        <v>TORNILLO BCC 4X25MM</v>
      </c>
      <c r="F2975" s="10">
        <v>4</v>
      </c>
      <c r="G2975" s="37" t="s">
        <v>6931</v>
      </c>
    </row>
    <row r="2976" spans="2:7">
      <c r="B2976" s="14">
        <v>45918</v>
      </c>
      <c r="C2976" s="3" t="s">
        <v>6386</v>
      </c>
      <c r="D2976" s="4" t="str">
        <f>IF(C2976="","",IFERROR(VLOOKUP(C2976,Saldo!$B$1:$C$9915,2,0),"CREAR EN SALDO"))</f>
        <v>CREAR EN SALDO</v>
      </c>
      <c r="F2976" s="10">
        <v>4</v>
      </c>
      <c r="G2976" s="37" t="s">
        <v>6931</v>
      </c>
    </row>
    <row r="2977" spans="1:7">
      <c r="B2977" s="14">
        <v>45918</v>
      </c>
      <c r="C2977" s="3" t="s">
        <v>3591</v>
      </c>
      <c r="D2977" s="4" t="str">
        <f>IF(C2977="","",IFERROR(VLOOKUP(C2977,Saldo!$B$1:$C$9915,2,0),"CREAR EN SALDO"))</f>
        <v>1628A0008 CONJUNTO TOPE FRONTAL</v>
      </c>
      <c r="F2977" s="10">
        <v>1</v>
      </c>
      <c r="G2977" s="37" t="s">
        <v>6932</v>
      </c>
    </row>
    <row r="2978" spans="1:7">
      <c r="B2978" s="14">
        <v>45918</v>
      </c>
      <c r="C2978" s="3" t="s">
        <v>4338</v>
      </c>
      <c r="D2978" s="4" t="str">
        <f>IF(C2978="","",IFERROR(VLOOKUP(C2978,Saldo!$B$1:$C$9915,2,0),"CREAR EN SALDO"))</f>
        <v>TORNILLO BCP 3X16 MM</v>
      </c>
      <c r="F2978" s="10">
        <v>1</v>
      </c>
      <c r="G2978" s="37" t="s">
        <v>6932</v>
      </c>
    </row>
    <row r="2979" spans="1:7">
      <c r="B2979" s="14">
        <v>45918</v>
      </c>
      <c r="C2979" s="3" t="s">
        <v>4023</v>
      </c>
      <c r="D2979" s="4" t="str">
        <f>IF(C2979="","",IFERROR(VLOOKUP(C2979,Saldo!$B$1:$C$9915,2,0),"CREAR EN SALDO"))</f>
        <v>RACOR UNION EN Y 8MM OD</v>
      </c>
      <c r="F2979" s="10">
        <v>1</v>
      </c>
      <c r="G2979" s="37" t="s">
        <v>6933</v>
      </c>
    </row>
    <row r="2980" spans="1:7">
      <c r="B2980" s="14">
        <v>45918</v>
      </c>
      <c r="C2980" s="3" t="s">
        <v>5601</v>
      </c>
      <c r="D2980" s="4" t="str">
        <f>IF(C2980="","",IFERROR(VLOOKUP(C2980,Saldo!$B$1:$C$9915,2,0),"CREAR EN SALDO"))</f>
        <v>CORREA L20 M K1013K0101</v>
      </c>
      <c r="F2980" s="10">
        <v>6</v>
      </c>
      <c r="G2980" s="37" t="s">
        <v>6934</v>
      </c>
    </row>
    <row r="2981" spans="1:7">
      <c r="A2981" s="5">
        <v>45918</v>
      </c>
      <c r="C2981" s="3" t="s">
        <v>5352</v>
      </c>
      <c r="D2981" s="4" t="str">
        <f>IF(C2981="","",IFERROR(VLOOKUP(C2981,Saldo!$B$1:$C$9915,2,0),"CREAR EN SALDO"))</f>
        <v>MS-2500-03-D012-1 SIERRA 102X40X1MM Z178</v>
      </c>
      <c r="E2981" s="9">
        <v>7</v>
      </c>
      <c r="G2981" s="29" t="s">
        <v>6935</v>
      </c>
    </row>
    <row r="2982" spans="1:7">
      <c r="A2982" s="5">
        <v>45918</v>
      </c>
      <c r="C2982" s="3" t="s">
        <v>5390</v>
      </c>
      <c r="D2982" s="4" t="str">
        <f>IF(C2982="","",IFERROR(VLOOKUP(C2982,Saldo!$B$1:$C$9915,2,0),"CREAR EN SALDO"))</f>
        <v>MS-2500-03-D065 PLEGADOR</v>
      </c>
      <c r="E2982" s="9">
        <v>1</v>
      </c>
      <c r="G2982" s="29" t="s">
        <v>6935</v>
      </c>
    </row>
    <row r="2983" spans="1:7">
      <c r="A2983" s="5">
        <v>45918</v>
      </c>
      <c r="C2983" s="3" t="s">
        <v>5394</v>
      </c>
      <c r="D2983" s="4" t="str">
        <f>IF(C2983="","",IFERROR(VLOOKUP(C2983,Saldo!$B$1:$C$9915,2,0),"CREAR EN SALDO"))</f>
        <v>MS-2500-03-D064-1 CUBIERTA DE CUCHILLA</v>
      </c>
      <c r="E2983" s="9">
        <v>1</v>
      </c>
      <c r="G2983" s="29" t="s">
        <v>6935</v>
      </c>
    </row>
    <row r="2984" spans="1:7">
      <c r="A2984" s="5">
        <v>45918</v>
      </c>
      <c r="C2984" s="3" t="s">
        <v>5396</v>
      </c>
      <c r="D2984" s="4" t="str">
        <f>IF(C2984="","",IFERROR(VLOOKUP(C2984,Saldo!$B$1:$C$9915,2,0),"CREAR EN SALDO"))</f>
        <v>MS-2500-03-D063 SOPORTE DE CUCHILLA</v>
      </c>
      <c r="E2984" s="9">
        <v>1</v>
      </c>
      <c r="G2984" s="29" t="s">
        <v>6935</v>
      </c>
    </row>
    <row r="2985" spans="1:7">
      <c r="A2985" s="5">
        <v>45918</v>
      </c>
      <c r="C2985" s="3" t="s">
        <v>5932</v>
      </c>
      <c r="D2985" s="4" t="str">
        <f>IF(C2985="","",IFERROR(VLOOKUP(C2985,Saldo!$B$1:$C$9915,2,0),"CREAR EN SALDO"))</f>
        <v>HA011 Cylinder (tranversal unit) Innovat</v>
      </c>
      <c r="E2985" s="9">
        <v>2</v>
      </c>
      <c r="G2985" s="29" t="s">
        <v>6935</v>
      </c>
    </row>
    <row r="2986" spans="1:7">
      <c r="A2986" s="5">
        <v>45918</v>
      </c>
      <c r="C2986" s="3" t="s">
        <v>5934</v>
      </c>
      <c r="D2986" s="4" t="str">
        <f>IF(C2986="","",IFERROR(VLOOKUP(C2986,Saldo!$B$1:$C$9915,2,0),"CREAR EN SALDO"))</f>
        <v>MS-2500-03-D066 Blade holder Innovator</v>
      </c>
      <c r="E2986" s="9">
        <v>2</v>
      </c>
      <c r="G2986" s="29" t="s">
        <v>6935</v>
      </c>
    </row>
    <row r="2987" spans="1:7">
      <c r="A2987" s="5">
        <v>45918</v>
      </c>
      <c r="C2987" s="3" t="s">
        <v>5936</v>
      </c>
      <c r="D2987" s="4" t="str">
        <f>IF(C2987="","",IFERROR(VLOOKUP(C2987,Saldo!$B$1:$C$9915,2,0),"CREAR EN SALDO"))</f>
        <v>MS-2500-03-D050 Stopper Innovator</v>
      </c>
      <c r="E2987" s="9">
        <v>2</v>
      </c>
      <c r="G2987" s="29" t="s">
        <v>6935</v>
      </c>
    </row>
    <row r="2988" spans="1:7">
      <c r="A2988" s="5">
        <v>45918</v>
      </c>
      <c r="C2988" s="3" t="s">
        <v>5938</v>
      </c>
      <c r="D2988" s="4" t="str">
        <f>IF(C2988="","",IFERROR(VLOOKUP(C2988,Saldo!$B$1:$C$9915,2,0),"CREAR EN SALDO"))</f>
        <v>B007 bearing transversal unit Innovator</v>
      </c>
      <c r="E2988" s="9">
        <v>4</v>
      </c>
      <c r="G2988" s="29" t="s">
        <v>6935</v>
      </c>
    </row>
    <row r="2989" spans="1:7">
      <c r="B2989" s="14">
        <v>45919</v>
      </c>
      <c r="C2989" s="3" t="s">
        <v>3850</v>
      </c>
      <c r="D2989" s="4" t="str">
        <f>IF(C2989="","",IFERROR(VLOOKUP(C2989,Saldo!$B$1:$C$9915,2,0),"CREAR EN SALDO"))</f>
        <v>LOCT SUPER BONDER 451 5g</v>
      </c>
      <c r="F2989" s="10">
        <v>1</v>
      </c>
      <c r="G2989" s="37" t="s">
        <v>6936</v>
      </c>
    </row>
    <row r="2990" spans="1:7">
      <c r="B2990" s="14">
        <v>45919</v>
      </c>
      <c r="C2990" s="3" t="s">
        <v>5300</v>
      </c>
      <c r="D2990" s="4" t="str">
        <f>IF(C2990="","",IFERROR(VLOOKUP(C2990,Saldo!$B$1:$C$9915,2,0),"CREAR EN SALDO"))</f>
        <v>L0811L0091 PATIN</v>
      </c>
      <c r="F2990" s="10">
        <v>3</v>
      </c>
      <c r="G2990" s="37" t="s">
        <v>6936</v>
      </c>
    </row>
    <row r="2991" spans="1:7">
      <c r="B2991" s="14">
        <v>45919</v>
      </c>
      <c r="C2991" s="3" t="s">
        <v>6410</v>
      </c>
      <c r="D2991" s="4" t="str">
        <f>IF(C2991="","",IFERROR(VLOOKUP(C2991,Saldo!$B$1:$C$9915,2,0),"CREAR EN SALDO"))</f>
        <v>CREAR EN SALDO</v>
      </c>
      <c r="F2991" s="10">
        <v>6</v>
      </c>
      <c r="G2991" s="37" t="s">
        <v>6936</v>
      </c>
    </row>
    <row r="2992" spans="1:7">
      <c r="B2992" s="14">
        <v>45919</v>
      </c>
      <c r="C2992" s="3" t="s">
        <v>3838</v>
      </c>
      <c r="D2992" s="4" t="str">
        <f>IF(C2992="","",IFERROR(VLOOKUP(C2992,Saldo!$B$1:$C$9915,2,0),"CREAR EN SALDO"))</f>
        <v>AMARRA PLASTICA 20CM T8 BLANCA</v>
      </c>
      <c r="F2992" s="10">
        <v>7</v>
      </c>
      <c r="G2992" s="37" t="s">
        <v>6937</v>
      </c>
    </row>
    <row r="2993" spans="1:7">
      <c r="B2993" s="14">
        <v>45919</v>
      </c>
      <c r="C2993" s="3" t="s">
        <v>4125</v>
      </c>
      <c r="D2993" s="4" t="str">
        <f>IF(C2993="","",IFERROR(VLOOKUP(C2993,Saldo!$B$1:$C$9915,2,0),"CREAR EN SALDO"))</f>
        <v>2164A0417 TERMOPAR IS. TC1-A1-J2</v>
      </c>
      <c r="F2993" s="10">
        <v>1</v>
      </c>
      <c r="G2993" s="37" t="s">
        <v>6937</v>
      </c>
    </row>
    <row r="2994" spans="1:7">
      <c r="B2994" s="14">
        <v>45919</v>
      </c>
      <c r="C2994" s="3" t="s">
        <v>798</v>
      </c>
      <c r="D2994" s="4" t="str">
        <f>IF(C2994="","",IFERROR(VLOOKUP(C2994,Saldo!$B$1:$C$9915,2,0),"CREAR EN SALDO"))</f>
        <v>2703A0020 CORREA 500L/1270PL</v>
      </c>
      <c r="F2994" s="10">
        <v>1</v>
      </c>
      <c r="G2994" s="37" t="s">
        <v>6938</v>
      </c>
    </row>
    <row r="2995" spans="1:7">
      <c r="B2995" s="14">
        <v>45919</v>
      </c>
      <c r="C2995" s="3" t="s">
        <v>3835</v>
      </c>
      <c r="D2995" s="4" t="str">
        <f>IF(C2995="","",IFERROR(VLOOKUP(C2995,Saldo!$B$1:$C$9915,2,0),"CREAR EN SALDO"))</f>
        <v>AMARRA PLASTICA 15CM T6 BLANCA</v>
      </c>
      <c r="F2995" s="10">
        <v>8</v>
      </c>
      <c r="G2995" s="37" t="s">
        <v>6939</v>
      </c>
    </row>
    <row r="2996" spans="1:7">
      <c r="A2996" s="5">
        <v>45919</v>
      </c>
      <c r="C2996" s="3" t="s">
        <v>5940</v>
      </c>
      <c r="D2996" s="4" t="str">
        <f>IF(C2996="","",IFERROR(VLOOKUP(C2996,Saldo!$B$1:$C$9915,2,0),"CREAR EN SALDO"))</f>
        <v>0001307112A BLOQUEIO MECANICO LUB-32 SCN</v>
      </c>
      <c r="E2996" s="9">
        <v>1</v>
      </c>
      <c r="G2996" s="29" t="s">
        <v>6940</v>
      </c>
    </row>
    <row r="2997" spans="1:7">
      <c r="A2997" s="5">
        <v>45919</v>
      </c>
      <c r="C2997" s="3" t="s">
        <v>5942</v>
      </c>
      <c r="D2997" s="4" t="str">
        <f>IF(C2997="","",IFERROR(VLOOKUP(C2997,Saldo!$B$1:$C$9915,2,0),"CREAR EN SALDO"))</f>
        <v>0001307115G CONTATO AUXILIAR NESTING</v>
      </c>
      <c r="E2997" s="9">
        <v>1</v>
      </c>
      <c r="G2997" s="29" t="s">
        <v>6940</v>
      </c>
    </row>
    <row r="2998" spans="1:7">
      <c r="A2998" s="5">
        <v>45919</v>
      </c>
      <c r="C2998" s="3" t="s">
        <v>5944</v>
      </c>
      <c r="D2998" s="4" t="str">
        <f>IF(C2998="","",IFERROR(VLOOKUP(C2998,Saldo!$B$1:$C$9915,2,0),"CREAR EN SALDO"))</f>
        <v>00B2004194B FILTRO T.FASE 23102 20KW-575</v>
      </c>
      <c r="E2998" s="9">
        <v>1</v>
      </c>
      <c r="G2998" s="29" t="s">
        <v>6940</v>
      </c>
    </row>
    <row r="2999" spans="1:7">
      <c r="A2999" s="5">
        <v>45919</v>
      </c>
      <c r="C2999" s="3" t="s">
        <v>5946</v>
      </c>
      <c r="D2999" s="4" t="str">
        <f>IF(C2999="","",IFERROR(VLOOKUP(C2999,Saldo!$B$1:$C$9915,2,0),"CREAR EN SALDO"))</f>
        <v>00B3002276F CABO FLEXIVEL 750V - 1,00 -</v>
      </c>
      <c r="E2999" s="9">
        <v>15</v>
      </c>
      <c r="G2999" s="29" t="s">
        <v>6940</v>
      </c>
    </row>
    <row r="3000" spans="1:7">
      <c r="A3000" s="5">
        <v>45919</v>
      </c>
      <c r="C3000" s="3" t="s">
        <v>5948</v>
      </c>
      <c r="D3000" s="4" t="str">
        <f>IF(C3000="","",IFERROR(VLOOKUP(C3000,Saldo!$B$1:$C$9915,2,0),"CREAR EN SALDO"))</f>
        <v>00B3002291G CABO SERVO 4X4mm² CL.6 C/ MA</v>
      </c>
      <c r="E3000" s="9">
        <v>10</v>
      </c>
      <c r="G3000" s="29" t="s">
        <v>6940</v>
      </c>
    </row>
    <row r="3001" spans="1:7">
      <c r="A3001" s="5">
        <v>45919</v>
      </c>
      <c r="C3001" s="3" t="s">
        <v>5950</v>
      </c>
      <c r="D3001" s="4" t="str">
        <f>IF(C3001="","",IFERROR(VLOOKUP(C3001,Saldo!$B$1:$C$9915,2,0),"CREAR EN SALDO"))</f>
        <v>00B3002355D ELETRODUTO FLEXIVEL PRETO 1/</v>
      </c>
      <c r="E3001" s="9">
        <v>8</v>
      </c>
      <c r="G3001" s="29" t="s">
        <v>6940</v>
      </c>
    </row>
    <row r="3002" spans="1:7">
      <c r="A3002" s="5">
        <v>45919</v>
      </c>
      <c r="C3002" s="3" t="s">
        <v>5952</v>
      </c>
      <c r="D3002" s="4" t="str">
        <f>IF(C3002="","",IFERROR(VLOOKUP(C3002,Saldo!$B$1:$C$9915,2,0),"CREAR EN SALDO"))</f>
        <v>00L0098883B UNIDADE CONTR. 4,5 -18A</v>
      </c>
      <c r="E3002" s="9">
        <v>1</v>
      </c>
      <c r="G3002" s="29" t="s">
        <v>6940</v>
      </c>
    </row>
    <row r="3003" spans="1:7">
      <c r="A3003" s="5">
        <v>45919</v>
      </c>
      <c r="C3003" s="3" t="s">
        <v>5954</v>
      </c>
      <c r="D3003" s="4" t="str">
        <f>IF(C3003="","",IFERROR(VLOOKUP(C3003,Saldo!$B$1:$C$9915,2,0),"CREAR EN SALDO"))</f>
        <v xml:space="preserve">00L0107685B CABO FLEXIVEL 750V - 6,00 </v>
      </c>
      <c r="E3003" s="9">
        <v>10</v>
      </c>
      <c r="G3003" s="29" t="s">
        <v>6940</v>
      </c>
    </row>
    <row r="3004" spans="1:7">
      <c r="A3004" s="5">
        <v>45919</v>
      </c>
      <c r="C3004" s="3" t="s">
        <v>5956</v>
      </c>
      <c r="D3004" s="4" t="str">
        <f>IF(C3004="","",IFERROR(VLOOKUP(C3004,Saldo!$B$1:$C$9915,2,0),"CREAR EN SALDO"))</f>
        <v>00L0646990B RUPO BOMBA VACUO ( VTLF2.250</v>
      </c>
      <c r="E3004" s="9">
        <v>1</v>
      </c>
      <c r="F3004" s="10">
        <v>1</v>
      </c>
      <c r="G3004" s="29" t="s">
        <v>6940</v>
      </c>
    </row>
    <row r="3005" spans="1:7">
      <c r="A3005" s="5">
        <v>45919</v>
      </c>
      <c r="C3005" s="3" t="s">
        <v>5958</v>
      </c>
      <c r="D3005" s="4" t="str">
        <f>IF(C3005="","",IFERROR(VLOOKUP(C3005,Saldo!$B$1:$C$9915,2,0),"CREAR EN SALDO"))</f>
        <v>0000704098L GUARNIÇÃO OR 3206 52,07 X 2,</v>
      </c>
      <c r="E3005" s="9">
        <v>1</v>
      </c>
      <c r="G3005" s="29" t="s">
        <v>6940</v>
      </c>
    </row>
    <row r="3006" spans="1:7">
      <c r="A3006" s="5">
        <v>45919</v>
      </c>
      <c r="C3006" s="3" t="s">
        <v>5960</v>
      </c>
      <c r="D3006" s="4" t="str">
        <f>IF(C3006="","",IFERROR(VLOOKUP(C3006,Saldo!$B$1:$C$9915,2,0),"CREAR EN SALDO"))</f>
        <v>0001309940L CARCAÇA SAIDA LATERAL HAN 24</v>
      </c>
      <c r="E3006" s="9">
        <v>1</v>
      </c>
      <c r="G3006" s="29" t="s">
        <v>6940</v>
      </c>
    </row>
    <row r="3007" spans="1:7">
      <c r="A3007" s="5">
        <v>45919</v>
      </c>
      <c r="C3007" s="3" t="s">
        <v>5962</v>
      </c>
      <c r="D3007" s="4" t="str">
        <f>IF(C3007="","",IFERROR(VLOOKUP(C3007,Saldo!$B$1:$C$9915,2,0),"CREAR EN SALDO"))</f>
        <v>0001353563D CONECTOR RETANGULAR 24P+T</v>
      </c>
      <c r="E3007" s="9">
        <v>1</v>
      </c>
      <c r="G3007" s="29" t="s">
        <v>6940</v>
      </c>
    </row>
    <row r="3008" spans="1:7">
      <c r="A3008" s="5">
        <v>45919</v>
      </c>
      <c r="C3008" s="3" t="s">
        <v>5964</v>
      </c>
      <c r="D3008" s="4" t="str">
        <f>IF(C3008="","",IFERROR(VLOOKUP(C3008,Saldo!$B$1:$C$9915,2,0),"CREAR EN SALDO"))</f>
        <v>0001910178b ABRACADEIRA DE APERTO BARRA</v>
      </c>
      <c r="E3008" s="9">
        <v>4</v>
      </c>
      <c r="G3008" s="29" t="s">
        <v>6940</v>
      </c>
    </row>
    <row r="3009" spans="1:7">
      <c r="A3009" s="5">
        <v>45919</v>
      </c>
      <c r="C3009" s="3" t="s">
        <v>5966</v>
      </c>
      <c r="D3009" s="4" t="str">
        <f>IF(C3009="","",IFERROR(VLOOKUP(C3009,Saldo!$B$1:$C$9915,2,0),"CREAR EN SALDO"))</f>
        <v>00B3002942L ELETRODUTO FLEXIVEL PRETO 3/</v>
      </c>
      <c r="E3009" s="9">
        <v>6</v>
      </c>
      <c r="G3009" s="29" t="s">
        <v>6940</v>
      </c>
    </row>
    <row r="3010" spans="1:7">
      <c r="A3010" s="5">
        <v>45919</v>
      </c>
      <c r="C3010" s="3" t="s">
        <v>5968</v>
      </c>
      <c r="D3010" s="4" t="str">
        <f>IF(C3010="","",IFERROR(VLOOKUP(C3010,Saldo!$B$1:$C$9915,2,0),"CREAR EN SALDO"))</f>
        <v>00B3003643F PRENSA CABO M25x1.5 - 3/4" (</v>
      </c>
      <c r="E3010" s="9">
        <v>1</v>
      </c>
      <c r="G3010" s="29" t="s">
        <v>6940</v>
      </c>
    </row>
    <row r="3011" spans="1:7">
      <c r="A3011" s="5">
        <v>45919</v>
      </c>
      <c r="C3011" s="3" t="s">
        <v>5970</v>
      </c>
      <c r="D3011" s="4" t="str">
        <f>IF(C3011="","",IFERROR(VLOOKUP(C3011,Saldo!$B$1:$C$9915,2,0),"CREAR EN SALDO"))</f>
        <v>00l0338677e TUBO PARA VÁCUO 60MM POLIURE</v>
      </c>
      <c r="E3011" s="9">
        <v>8</v>
      </c>
      <c r="G3011" s="29" t="s">
        <v>6940</v>
      </c>
    </row>
    <row r="3012" spans="1:7">
      <c r="A3012" s="5">
        <v>45922</v>
      </c>
      <c r="C3012" s="3" t="s">
        <v>3870</v>
      </c>
      <c r="D3012" s="4" t="str">
        <f>IF(C3012="","",IFERROR(VLOOKUP(C3012,Saldo!$B$1:$C$9915,2,0),"CREAR EN SALDO"))</f>
        <v>TRABA ROSCAS F/M 50ml</v>
      </c>
      <c r="E3012" s="9">
        <v>10</v>
      </c>
      <c r="G3012" s="29" t="s">
        <v>6941</v>
      </c>
    </row>
    <row r="3013" spans="1:7">
      <c r="A3013" s="5">
        <v>45922</v>
      </c>
      <c r="C3013" s="3" t="s">
        <v>5118</v>
      </c>
      <c r="D3013" s="4" t="str">
        <f>IF(C3013="","",IFERROR(VLOOKUP(C3013,Saldo!$B$1:$C$9915,2,0),"CREAR EN SALDO"))</f>
        <v>GRASA BLANCA HHS SPRAY</v>
      </c>
      <c r="E3013" s="9">
        <v>4</v>
      </c>
      <c r="G3013" s="29" t="s">
        <v>6941</v>
      </c>
    </row>
    <row r="3014" spans="1:7">
      <c r="B3014" s="14">
        <v>45922</v>
      </c>
      <c r="C3014" s="3" t="s">
        <v>3792</v>
      </c>
      <c r="D3014" s="4" t="str">
        <f>IF(C3014="","",IFERROR(VLOOKUP(C3014,Saldo!$B$1:$C$9915,2,0),"CREAR EN SALDO"))</f>
        <v>2701A0344-CORREA L=1264-8MGT-30.SC-WNT</v>
      </c>
      <c r="F3014" s="10">
        <v>1</v>
      </c>
      <c r="G3014" s="29" t="s">
        <v>6942</v>
      </c>
    </row>
    <row r="3015" spans="1:7">
      <c r="B3015" s="14">
        <v>45922</v>
      </c>
      <c r="C3015" s="3" t="s">
        <v>2804</v>
      </c>
      <c r="D3015" s="4" t="str">
        <f>IF(C3015="","",IFERROR(VLOOKUP(C3015,Saldo!$B$1:$C$9915,2,0),"CREAR EN SALDO"))</f>
        <v>TARJETA 4 P250A 0102D250A</v>
      </c>
      <c r="F3015" s="10">
        <v>1</v>
      </c>
      <c r="G3015" s="29" t="s">
        <v>6943</v>
      </c>
    </row>
    <row r="3016" spans="1:7">
      <c r="B3016" s="14">
        <v>45922</v>
      </c>
      <c r="C3016" s="3" t="s">
        <v>794</v>
      </c>
      <c r="D3016" s="4" t="str">
        <f>IF(C3016="","",IFERROR(VLOOKUP(C3016,Saldo!$B$1:$C$9915,2,0),"CREAR EN SALDO"))</f>
        <v>CORREA CANALES INCISOR SELCO 2703A0021</v>
      </c>
      <c r="F3016" s="10">
        <v>1</v>
      </c>
      <c r="G3016" s="29" t="s">
        <v>6943</v>
      </c>
    </row>
    <row r="3017" spans="1:7">
      <c r="B3017" s="14">
        <v>45922</v>
      </c>
      <c r="C3017" s="3" t="s">
        <v>798</v>
      </c>
      <c r="D3017" s="4" t="str">
        <f>IF(C3017="","",IFERROR(VLOOKUP(C3017,Saldo!$B$1:$C$9915,2,0),"CREAR EN SALDO"))</f>
        <v>2703A0020 CORREA 500L/1270PL</v>
      </c>
      <c r="F3017" s="10">
        <v>1</v>
      </c>
      <c r="G3017" s="29" t="s">
        <v>6944</v>
      </c>
    </row>
    <row r="3018" spans="1:7">
      <c r="B3018" s="14">
        <v>45922</v>
      </c>
      <c r="C3018" s="3" t="s">
        <v>1084</v>
      </c>
      <c r="D3018" s="4" t="str">
        <f>IF(C3018="","",IFERROR(VLOOKUP(C3018,Saldo!$B$1:$C$9915,2,0),"CREAR EN SALDO"))</f>
        <v>FUSE 6.30 FAST- ACTING 250</v>
      </c>
      <c r="F3018" s="10">
        <v>1</v>
      </c>
      <c r="G3018" s="29" t="s">
        <v>6945</v>
      </c>
    </row>
    <row r="3019" spans="1:7">
      <c r="B3019" s="14">
        <v>45922</v>
      </c>
      <c r="C3019" s="3" t="s">
        <v>3195</v>
      </c>
      <c r="D3019" s="4" t="str">
        <f>IF(C3019="","",IFERROR(VLOOKUP(C3019,Saldo!$B$1:$C$9915,2,0),"CREAR EN SALDO"))</f>
        <v>DISCO CORTE PULIDORA 4.1/2 x 1 MM x 7/8</v>
      </c>
      <c r="F3019" s="10">
        <v>1</v>
      </c>
      <c r="G3019" s="29" t="s">
        <v>6945</v>
      </c>
    </row>
    <row r="3020" spans="1:7">
      <c r="B3020" s="14">
        <v>45922</v>
      </c>
      <c r="C3020" s="3" t="s">
        <v>3445</v>
      </c>
      <c r="D3020" s="4" t="str">
        <f>IF(C3020="","",IFERROR(VLOOKUP(C3020,Saldo!$B$1:$C$9915,2,0),"CREAR EN SALDO"))</f>
        <v>SENSOR BEN5M-MFR</v>
      </c>
      <c r="F3020" s="10">
        <v>1</v>
      </c>
      <c r="G3020" s="29" t="s">
        <v>6945</v>
      </c>
    </row>
    <row r="3021" spans="1:7">
      <c r="B3021" s="14">
        <v>45922</v>
      </c>
      <c r="C3021" s="3" t="s">
        <v>5585</v>
      </c>
      <c r="D3021" s="4" t="str">
        <f>IF(C3021="","",IFERROR(VLOOKUP(C3021,Saldo!$B$1:$C$9915,2,0),"CREAR EN SALDO"))</f>
        <v>LUBRICANTE PENETRANTE 3-36CRC</v>
      </c>
      <c r="F3021" s="10">
        <v>1</v>
      </c>
      <c r="G3021" s="29" t="s">
        <v>6945</v>
      </c>
    </row>
    <row r="3022" spans="1:7">
      <c r="B3022" s="14">
        <v>45922</v>
      </c>
      <c r="C3022" s="3" t="s">
        <v>5670</v>
      </c>
      <c r="D3022" s="4" t="str">
        <f>IF(C3022="","",IFERROR(VLOOKUP(C3022,Saldo!$B$1:$C$9915,2,0),"CREAR EN SALDO"))</f>
        <v>ENCORE ROTATIVO ENC-1-1-T-24</v>
      </c>
      <c r="F3022" s="10">
        <v>2</v>
      </c>
      <c r="G3022" s="29" t="s">
        <v>6945</v>
      </c>
    </row>
    <row r="3023" spans="1:7">
      <c r="B3023" s="14">
        <v>45922</v>
      </c>
      <c r="C3023" s="3" t="s">
        <v>3817</v>
      </c>
      <c r="D3023" s="4" t="str">
        <f>IF(C3023="","",IFERROR(VLOOKUP(C3023,Saldo!$B$1:$C$9915,2,0),"CREAR EN SALDO"))</f>
        <v>LUBRICANTE AEROSOL WD-40-11 OZ</v>
      </c>
      <c r="F3023" s="10">
        <v>1</v>
      </c>
      <c r="G3023" s="29" t="s">
        <v>6945</v>
      </c>
    </row>
    <row r="3024" spans="1:7">
      <c r="B3024" s="14">
        <v>45922</v>
      </c>
      <c r="C3024" s="3" t="s">
        <v>3823</v>
      </c>
      <c r="D3024" s="4" t="str">
        <f>IF(C3024="","",IFERROR(VLOOKUP(C3024,Saldo!$B$1:$C$9915,2,0),"CREAR EN SALDO"))</f>
        <v>PERA ANCLAJE MULTIUSO H. 3/8"</v>
      </c>
      <c r="F3024" s="10">
        <v>4</v>
      </c>
      <c r="G3024" s="29" t="s">
        <v>6945</v>
      </c>
    </row>
    <row r="3025" spans="1:7">
      <c r="B3025" s="14">
        <v>45922</v>
      </c>
      <c r="C3025" s="3" t="s">
        <v>3838</v>
      </c>
      <c r="D3025" s="4" t="str">
        <f>IF(C3025="","",IFERROR(VLOOKUP(C3025,Saldo!$B$1:$C$9915,2,0),"CREAR EN SALDO"))</f>
        <v>AMARRA PLASTICA 20CM T8 BLANCA</v>
      </c>
      <c r="F3025" s="10">
        <v>2</v>
      </c>
      <c r="G3025" s="29" t="s">
        <v>6945</v>
      </c>
    </row>
    <row r="3026" spans="1:7">
      <c r="B3026" s="14">
        <v>45922</v>
      </c>
      <c r="C3026" s="3" t="s">
        <v>4286</v>
      </c>
      <c r="D3026" s="4" t="str">
        <f>IF(C3026="","",IFERROR(VLOOKUP(C3026,Saldo!$B$1:$C$9915,2,0),"CREAR EN SALDO"))</f>
        <v>TORNILLO BCC 5X40MM</v>
      </c>
      <c r="F3026" s="10">
        <v>2</v>
      </c>
      <c r="G3026" s="29" t="s">
        <v>6945</v>
      </c>
    </row>
    <row r="3027" spans="1:7">
      <c r="B3027" s="14">
        <v>45922</v>
      </c>
      <c r="C3027" s="3" t="s">
        <v>4623</v>
      </c>
      <c r="D3027" s="4" t="str">
        <f>IF(C3027="","",IFERROR(VLOOKUP(C3027,Saldo!$B$1:$C$9915,2,0),"CREAR EN SALDO"))</f>
        <v>ESPEJO SENSOR FOT 1CD00122AC /MS-2</v>
      </c>
      <c r="F3027" s="10">
        <v>1</v>
      </c>
      <c r="G3027" s="29" t="s">
        <v>6945</v>
      </c>
    </row>
    <row r="3028" spans="1:7">
      <c r="B3028" s="14">
        <v>45922</v>
      </c>
      <c r="C3028" s="3" t="s">
        <v>6380</v>
      </c>
      <c r="D3028" s="4" t="str">
        <f>IF(C3028="","",IFERROR(VLOOKUP(C3028,Saldo!$B$1:$C$9915,2,0),"CREAR EN SALDO"))</f>
        <v>CREAR EN SALDO</v>
      </c>
      <c r="F3028" s="10">
        <v>2</v>
      </c>
      <c r="G3028" s="29" t="s">
        <v>6945</v>
      </c>
    </row>
    <row r="3029" spans="1:7">
      <c r="A3029" s="5">
        <v>45922</v>
      </c>
      <c r="C3029" s="3" t="s">
        <v>5972</v>
      </c>
      <c r="D3029" s="4" t="str">
        <f>IF(C3029="","",IFERROR(VLOOKUP(C3029,Saldo!$B$1:$C$9915,2,0),"CREAR EN SALDO"))</f>
        <v>H0102DE230B0 MODULO PE230 PARA CODIFICAD</v>
      </c>
      <c r="E3029" s="9">
        <v>4</v>
      </c>
      <c r="G3029" s="29" t="s">
        <v>6946</v>
      </c>
    </row>
    <row r="3030" spans="1:7">
      <c r="A3030" s="5">
        <v>45922</v>
      </c>
      <c r="C3030" s="3" t="s">
        <v>3894</v>
      </c>
      <c r="D3030" s="4" t="str">
        <f>IF(C3030="","",IFERROR(VLOOKUP(C3030,Saldo!$B$1:$C$9915,2,0),"CREAR EN SALDO"))</f>
        <v>BLOQUE.CONT.AUX.3RH2911-1HA22. 2NA+2NC</v>
      </c>
      <c r="E3030" s="9">
        <v>1</v>
      </c>
      <c r="G3030" s="29" t="s">
        <v>6947</v>
      </c>
    </row>
    <row r="3031" spans="1:7">
      <c r="A3031" s="5">
        <v>45922</v>
      </c>
      <c r="C3031" s="3" t="s">
        <v>4255</v>
      </c>
      <c r="D3031" s="4" t="str">
        <f>IF(C3031="","",IFERROR(VLOOKUP(C3031,Saldo!$B$1:$C$9915,2,0),"CREAR EN SALDO"))</f>
        <v>CONTACTOR 16A 24VDC 1NA-3RT2018-1BB41</v>
      </c>
      <c r="E3031" s="9">
        <v>1</v>
      </c>
      <c r="G3031" s="29" t="s">
        <v>6947</v>
      </c>
    </row>
    <row r="3032" spans="1:7">
      <c r="B3032" s="14">
        <v>45923</v>
      </c>
      <c r="C3032" s="3" t="s">
        <v>798</v>
      </c>
      <c r="D3032" s="4" t="str">
        <f>IF(C3032="","",IFERROR(VLOOKUP(C3032,Saldo!$B$1:$C$9915,2,0),"CREAR EN SALDO"))</f>
        <v>2703A0020 CORREA 500L/1270PL</v>
      </c>
      <c r="F3032" s="10">
        <v>1</v>
      </c>
      <c r="G3032" s="29" t="s">
        <v>6948</v>
      </c>
    </row>
    <row r="3033" spans="1:7">
      <c r="A3033" s="5">
        <v>45923</v>
      </c>
      <c r="C3033" s="3" t="s">
        <v>5928</v>
      </c>
      <c r="D3033" s="4" t="str">
        <f>IF(C3033="","",IFERROR(VLOOKUP(C3033,Saldo!$B$1:$C$9915,2,0),"CREAR EN SALDO"))</f>
        <v>CILINDRO INOX ISO 6432 25X10</v>
      </c>
      <c r="E3033" s="9">
        <v>1</v>
      </c>
      <c r="G3033" s="29" t="s">
        <v>6949</v>
      </c>
    </row>
    <row r="3034" spans="1:7">
      <c r="A3034" s="5">
        <v>45923</v>
      </c>
      <c r="C3034" s="3" t="s">
        <v>5930</v>
      </c>
      <c r="D3034" s="4" t="str">
        <f>IF(C3034="","",IFERROR(VLOOKUP(C3034,Saldo!$B$1:$C$9915,2,0),"CREAR EN SALDO"))</f>
        <v>H0102D0137D0 MOTOR ELECTRICO TECHNO</v>
      </c>
      <c r="E3034" s="9">
        <v>1</v>
      </c>
      <c r="G3034" s="29" t="s">
        <v>6950</v>
      </c>
    </row>
    <row r="3035" spans="1:7">
      <c r="A3035" s="5">
        <v>45923</v>
      </c>
      <c r="C3035" s="3" t="s">
        <v>5924</v>
      </c>
      <c r="D3035" s="4" t="str">
        <f>IF(C3035="","",IFERROR(VLOOKUP(C3035,Saldo!$B$1:$C$9915,2,0),"CREAR EN SALDO"))</f>
        <v>RODAMIENTO 7008 C-T-P4S</v>
      </c>
      <c r="E3035" s="9">
        <v>4</v>
      </c>
      <c r="G3035" s="29" t="s">
        <v>6951</v>
      </c>
    </row>
    <row r="3036" spans="1:7">
      <c r="B3036" s="14">
        <v>45924</v>
      </c>
      <c r="C3036" s="3" t="s">
        <v>5972</v>
      </c>
      <c r="D3036" s="4" t="str">
        <f>IF(C3036="","",IFERROR(VLOOKUP(C3036,Saldo!$B$1:$C$9915,2,0),"CREAR EN SALDO"))</f>
        <v>H0102DE230B0 MODULO PE230 PARA CODIFICAD</v>
      </c>
      <c r="F3036" s="10">
        <v>1</v>
      </c>
      <c r="G3036" s="29" t="s">
        <v>6952</v>
      </c>
    </row>
    <row r="3037" spans="1:7">
      <c r="B3037" s="14">
        <v>45924</v>
      </c>
      <c r="C3037" s="3" t="s">
        <v>3421</v>
      </c>
      <c r="D3037" s="4" t="str">
        <f>IF(C3037="","",IFERROR(VLOOKUP(C3037,Saldo!$B$1:$C$9915,2,0),"CREAR EN SALDO"))</f>
        <v>AEROSOL NEGRO</v>
      </c>
      <c r="F3037" s="10">
        <v>1</v>
      </c>
      <c r="G3037" s="29" t="s">
        <v>6952</v>
      </c>
    </row>
    <row r="3038" spans="1:7">
      <c r="B3038" s="14">
        <v>45924</v>
      </c>
      <c r="C3038" s="3" t="s">
        <v>3843</v>
      </c>
      <c r="D3038" s="4" t="str">
        <f>IF(C3038="","",IFERROR(VLOOKUP(C3038,Saldo!$B$1:$C$9915,2,0),"CREAR EN SALDO"))</f>
        <v>AMARRA PLASTICA 30CM T12 BLANCA</v>
      </c>
      <c r="F3038" s="10">
        <v>13</v>
      </c>
      <c r="G3038" s="29" t="s">
        <v>6952</v>
      </c>
    </row>
    <row r="3039" spans="1:7">
      <c r="B3039" s="14">
        <v>45924</v>
      </c>
      <c r="C3039" s="3" t="s">
        <v>3850</v>
      </c>
      <c r="D3039" s="4" t="str">
        <f>IF(C3039="","",IFERROR(VLOOKUP(C3039,Saldo!$B$1:$C$9915,2,0),"CREAR EN SALDO"))</f>
        <v>LOCT SUPER BONDER 451 5g</v>
      </c>
      <c r="F3039" s="10">
        <v>5</v>
      </c>
      <c r="G3039" s="29" t="s">
        <v>6952</v>
      </c>
    </row>
    <row r="3040" spans="1:7">
      <c r="B3040" s="14">
        <v>45924</v>
      </c>
      <c r="C3040" s="3" t="s">
        <v>3935</v>
      </c>
      <c r="D3040" s="4" t="str">
        <f>IF(C3040="","",IFERROR(VLOOKUP(C3040,Saldo!$B$1:$C$9915,2,0),"CREAR EN SALDO"))</f>
        <v>RACOR UNION CODO 8MM OD</v>
      </c>
      <c r="F3040" s="10">
        <v>1</v>
      </c>
      <c r="G3040" s="29" t="s">
        <v>6952</v>
      </c>
    </row>
    <row r="3041" spans="2:7">
      <c r="B3041" s="14">
        <v>45924</v>
      </c>
      <c r="C3041" s="3" t="s">
        <v>3962</v>
      </c>
      <c r="D3041" s="4" t="str">
        <f>IF(C3041="","",IFERROR(VLOOKUP(C3041,Saldo!$B$1:$C$9915,2,0),"CREAR EN SALDO"))</f>
        <v>CLAVIJA AEREA 15A PT AMARILLA</v>
      </c>
      <c r="F3041" s="10">
        <v>1</v>
      </c>
      <c r="G3041" s="29" t="s">
        <v>6952</v>
      </c>
    </row>
    <row r="3042" spans="2:7">
      <c r="B3042" s="14">
        <v>45924</v>
      </c>
      <c r="C3042" s="3" t="s">
        <v>6440</v>
      </c>
      <c r="D3042" s="4" t="str">
        <f>IF(C3042="","",IFERROR(VLOOKUP(C3042,Saldo!$B$1:$C$9915,2,0),"CREAR EN SALDO"))</f>
        <v>CREAR EN SALDO</v>
      </c>
      <c r="F3042" s="10">
        <v>3</v>
      </c>
      <c r="G3042" s="29" t="s">
        <v>6952</v>
      </c>
    </row>
    <row r="3043" spans="2:7">
      <c r="B3043" s="14">
        <v>45924</v>
      </c>
      <c r="C3043" s="3" t="s">
        <v>4378</v>
      </c>
      <c r="D3043" s="4" t="str">
        <f>IF(C3043="","",IFERROR(VLOOKUP(C3043,Saldo!$B$1:$C$9915,2,0),"CREAR EN SALDO"))</f>
        <v>TUERCA HEX 6.6 M14</v>
      </c>
      <c r="F3043" s="10">
        <v>2</v>
      </c>
      <c r="G3043" s="29" t="s">
        <v>6952</v>
      </c>
    </row>
    <row r="3044" spans="2:7">
      <c r="B3044" s="14">
        <v>45924</v>
      </c>
      <c r="C3044" s="3" t="s">
        <v>6609</v>
      </c>
      <c r="D3044" s="4" t="str">
        <f>IF(C3044="","",IFERROR(VLOOKUP(C3044,Saldo!$B$1:$C$9915,2,0),"CREAR EN SALDO"))</f>
        <v>CREAR EN SALDO</v>
      </c>
      <c r="F3044" s="10">
        <v>2</v>
      </c>
      <c r="G3044" s="29" t="s">
        <v>6952</v>
      </c>
    </row>
    <row r="3045" spans="2:7">
      <c r="B3045" s="14">
        <v>45924</v>
      </c>
      <c r="C3045" s="3" t="s">
        <v>6430</v>
      </c>
      <c r="D3045" s="4" t="str">
        <f>IF(C3045="","",IFERROR(VLOOKUP(C3045,Saldo!$B$1:$C$9915,2,0),"CREAR EN SALDO"))</f>
        <v>CREAR EN SALDO</v>
      </c>
      <c r="F3045" s="10">
        <v>1</v>
      </c>
      <c r="G3045" s="29" t="s">
        <v>6952</v>
      </c>
    </row>
    <row r="3046" spans="2:7">
      <c r="B3046" s="14">
        <v>45924</v>
      </c>
      <c r="C3046" s="3" t="s">
        <v>3838</v>
      </c>
      <c r="D3046" s="4" t="str">
        <f>IF(C3046="","",IFERROR(VLOOKUP(C3046,Saldo!$B$1:$C$9915,2,0),"CREAR EN SALDO"))</f>
        <v>AMARRA PLASTICA 20CM T8 BLANCA</v>
      </c>
      <c r="F3046" s="10">
        <v>2</v>
      </c>
      <c r="G3046" s="29" t="s">
        <v>6953</v>
      </c>
    </row>
    <row r="3047" spans="2:7">
      <c r="B3047" s="14">
        <v>45924</v>
      </c>
      <c r="C3047" s="3" t="s">
        <v>3846</v>
      </c>
      <c r="D3047" s="4" t="str">
        <f>IF(C3047="","",IFERROR(VLOOKUP(C3047,Saldo!$B$1:$C$9915,2,0),"CREAR EN SALDO"))</f>
        <v>AMARRA PLASTICA 82CM T32 BLANCA</v>
      </c>
      <c r="F3047" s="10">
        <v>2</v>
      </c>
      <c r="G3047" s="29" t="s">
        <v>6954</v>
      </c>
    </row>
    <row r="3048" spans="2:7">
      <c r="B3048" s="14">
        <v>45924</v>
      </c>
      <c r="C3048" s="3" t="s">
        <v>5932</v>
      </c>
      <c r="D3048" s="4" t="str">
        <f>IF(C3048="","",IFERROR(VLOOKUP(C3048,Saldo!$B$1:$C$9915,2,0),"CREAR EN SALDO"))</f>
        <v>HA011 Cylinder (tranversal unit) Innovat</v>
      </c>
      <c r="F3048" s="10">
        <v>1</v>
      </c>
      <c r="G3048" s="29" t="s">
        <v>6955</v>
      </c>
    </row>
    <row r="3049" spans="2:7">
      <c r="B3049" s="14">
        <v>45924</v>
      </c>
      <c r="C3049" s="3" t="s">
        <v>5826</v>
      </c>
      <c r="D3049" s="4" t="str">
        <f>IF(C3049="","",IFERROR(VLOOKUP(C3049,Saldo!$B$1:$C$9915,2,0),"CREAR EN SALDO"))</f>
        <v>HA003 CILINDRO TAPON TACQ20X30 10-C-X</v>
      </c>
      <c r="F3049" s="10">
        <v>2</v>
      </c>
      <c r="G3049" s="29" t="s">
        <v>6955</v>
      </c>
    </row>
    <row r="3050" spans="2:7">
      <c r="B3050" s="14">
        <v>45924</v>
      </c>
      <c r="C3050" s="3" t="s">
        <v>5854</v>
      </c>
      <c r="D3050" s="4" t="str">
        <f>IF(C3050="","",IFERROR(VLOOKUP(C3050,Saldo!$B$1:$C$9915,2,0),"CREAR EN SALDO"))</f>
        <v>EC004 Inductive proximity sensors INNOVA</v>
      </c>
      <c r="F3050" s="10">
        <v>1</v>
      </c>
      <c r="G3050" s="29" t="s">
        <v>6955</v>
      </c>
    </row>
    <row r="3051" spans="2:7">
      <c r="B3051" s="14">
        <v>45924</v>
      </c>
      <c r="C3051" s="3" t="s">
        <v>5721</v>
      </c>
      <c r="D3051" s="4" t="str">
        <f>IF(C3051="","",IFERROR(VLOOKUP(C3051,Saldo!$B$1:$C$9915,2,0),"CREAR EN SALDO"))</f>
        <v>CORREA GT2/1264 (2701A0344)</v>
      </c>
      <c r="F3051" s="10">
        <v>1</v>
      </c>
      <c r="G3051" s="29" t="s">
        <v>6956</v>
      </c>
    </row>
    <row r="3052" spans="2:7">
      <c r="B3052" s="14">
        <v>45924</v>
      </c>
      <c r="C3052" s="3" t="s">
        <v>4759</v>
      </c>
      <c r="D3052" s="4" t="str">
        <f>IF(C3052="","",IFERROR(VLOOKUP(C3052,Saldo!$B$1:$C$9915,2,0),"CREAR EN SALDO"))</f>
        <v>2104A0208 INTERRUPTOR</v>
      </c>
      <c r="F3052" s="10">
        <v>1</v>
      </c>
      <c r="G3052" s="29" t="s">
        <v>6956</v>
      </c>
    </row>
    <row r="3053" spans="2:7">
      <c r="B3053" s="14">
        <v>45924</v>
      </c>
      <c r="C3053" s="3" t="s">
        <v>3841</v>
      </c>
      <c r="D3053" s="4" t="str">
        <f>IF(C3053="","",IFERROR(VLOOKUP(C3053,Saldo!$B$1:$C$9915,2,0),"CREAR EN SALDO"))</f>
        <v>AMARRA PLASTICA 25CM T10 BLANCA</v>
      </c>
      <c r="F3053" s="10">
        <v>7</v>
      </c>
      <c r="G3053" s="29" t="s">
        <v>6956</v>
      </c>
    </row>
    <row r="3054" spans="2:7">
      <c r="B3054" s="14">
        <v>45924</v>
      </c>
      <c r="C3054" s="3" t="s">
        <v>80</v>
      </c>
      <c r="D3054" s="4" t="str">
        <f>IF(C3054="","",IFERROR(VLOOKUP(C3054,Saldo!$B$1:$C$9915,2,0),"CREAR EN SALDO"))</f>
        <v>ANELLO OR 3287 VITON  3110A1896</v>
      </c>
      <c r="F3054" s="10">
        <v>1</v>
      </c>
      <c r="G3054" s="29" t="s">
        <v>6957</v>
      </c>
    </row>
    <row r="3055" spans="2:7">
      <c r="B3055" s="14">
        <v>45924</v>
      </c>
      <c r="C3055" s="3" t="s">
        <v>5576</v>
      </c>
      <c r="D3055" s="4" t="str">
        <f>IF(C3055="","",IFERROR(VLOOKUP(C3055,Saldo!$B$1:$C$9915,2,0),"CREAR EN SALDO"))</f>
        <v>CONTROL DE FLUJO 1/8X6MM</v>
      </c>
      <c r="F3055" s="10">
        <v>3</v>
      </c>
      <c r="G3055" s="29" t="s">
        <v>6957</v>
      </c>
    </row>
    <row r="3056" spans="2:7">
      <c r="B3056" s="14">
        <v>45924</v>
      </c>
      <c r="C3056" s="3" t="s">
        <v>5794</v>
      </c>
      <c r="D3056" s="4" t="str">
        <f>IF(C3056="","",IFERROR(VLOOKUP(C3056,Saldo!$B$1:$C$9915,2,0),"CREAR EN SALDO"))</f>
        <v>TUBO N1413N0005</v>
      </c>
      <c r="F3056" s="10">
        <v>1</v>
      </c>
      <c r="G3056" s="29" t="s">
        <v>6957</v>
      </c>
    </row>
    <row r="3057" spans="2:7">
      <c r="B3057" s="14">
        <v>45924</v>
      </c>
      <c r="C3057" s="3" t="s">
        <v>3159</v>
      </c>
      <c r="D3057" s="4" t="str">
        <f>IF(C3057="","",IFERROR(VLOOKUP(C3057,Saldo!$B$1:$C$9915,2,0),"CREAR EN SALDO"))</f>
        <v>PISTON N1415N0003</v>
      </c>
      <c r="F3057" s="10">
        <v>1</v>
      </c>
      <c r="G3057" s="29" t="s">
        <v>6957</v>
      </c>
    </row>
    <row r="3058" spans="2:7">
      <c r="B3058" s="14">
        <v>45924</v>
      </c>
      <c r="C3058" s="3" t="s">
        <v>3162</v>
      </c>
      <c r="D3058" s="4" t="str">
        <f>IF(C3058="","",IFERROR(VLOOKUP(C3058,Saldo!$B$1:$C$9915,2,0),"CREAR EN SALDO"))</f>
        <v>CILINDRO PREFUSORE FNAE051139</v>
      </c>
      <c r="F3058" s="10">
        <v>1</v>
      </c>
      <c r="G3058" s="29" t="s">
        <v>6957</v>
      </c>
    </row>
    <row r="3059" spans="2:7">
      <c r="B3059" s="14">
        <v>45924</v>
      </c>
      <c r="C3059" s="3" t="s">
        <v>3806</v>
      </c>
      <c r="D3059" s="4" t="str">
        <f>IF(C3059="","",IFERROR(VLOOKUP(C3059,Saldo!$B$1:$C$9915,2,0),"CREAR EN SALDO"))</f>
        <v>RACOR UNION T 6MM OD</v>
      </c>
      <c r="F3059" s="10">
        <v>1</v>
      </c>
      <c r="G3059" s="29" t="s">
        <v>6957</v>
      </c>
    </row>
    <row r="3060" spans="2:7">
      <c r="B3060" s="14">
        <v>45924</v>
      </c>
      <c r="C3060" s="3" t="s">
        <v>3817</v>
      </c>
      <c r="D3060" s="4" t="str">
        <f>IF(C3060="","",IFERROR(VLOOKUP(C3060,Saldo!$B$1:$C$9915,2,0),"CREAR EN SALDO"))</f>
        <v>LUBRICANTE AEROSOL WD-40-11 OZ</v>
      </c>
      <c r="F3060" s="10">
        <v>1</v>
      </c>
      <c r="G3060" s="29" t="s">
        <v>6957</v>
      </c>
    </row>
    <row r="3061" spans="2:7">
      <c r="B3061" s="14">
        <v>45924</v>
      </c>
      <c r="C3061" s="3" t="s">
        <v>3838</v>
      </c>
      <c r="D3061" s="4" t="str">
        <f>IF(C3061="","",IFERROR(VLOOKUP(C3061,Saldo!$B$1:$C$9915,2,0),"CREAR EN SALDO"))</f>
        <v>AMARRA PLASTICA 20CM T8 BLANCA</v>
      </c>
      <c r="F3061" s="10">
        <v>13</v>
      </c>
      <c r="G3061" s="29" t="s">
        <v>6957</v>
      </c>
    </row>
    <row r="3062" spans="2:7">
      <c r="B3062" s="14">
        <v>45924</v>
      </c>
      <c r="C3062" s="3" t="s">
        <v>3928</v>
      </c>
      <c r="D3062" s="4" t="str">
        <f>IF(C3062="","",IFERROR(VLOOKUP(C3062,Saldo!$B$1:$C$9915,2,0),"CREAR EN SALDO"))</f>
        <v>RACOR UNION CODO 6MM OD</v>
      </c>
      <c r="F3062" s="10">
        <v>2</v>
      </c>
      <c r="G3062" s="29" t="s">
        <v>6957</v>
      </c>
    </row>
    <row r="3063" spans="2:7">
      <c r="B3063" s="14">
        <v>45924</v>
      </c>
      <c r="C3063" s="3" t="s">
        <v>3950</v>
      </c>
      <c r="D3063" s="4" t="str">
        <f>IF(C3063="","",IFERROR(VLOOKUP(C3063,Saldo!$B$1:$C$9915,2,0),"CREAR EN SALDO"))</f>
        <v>RACOR CODO 1/8 NPT-6MM OD</v>
      </c>
      <c r="F3063" s="10">
        <v>2</v>
      </c>
      <c r="G3063" s="29" t="s">
        <v>6957</v>
      </c>
    </row>
    <row r="3064" spans="2:7">
      <c r="B3064" s="14">
        <v>45924</v>
      </c>
      <c r="C3064" s="3" t="s">
        <v>4228</v>
      </c>
      <c r="D3064" s="4" t="str">
        <f>IF(C3064="","",IFERROR(VLOOKUP(C3064,Saldo!$B$1:$C$9915,2,0),"CREAR EN SALDO"))</f>
        <v>LUBRICANTE CRC GRAFITO MOLIBDENO 430ml</v>
      </c>
      <c r="F3064" s="10">
        <v>1</v>
      </c>
      <c r="G3064" s="29" t="s">
        <v>6957</v>
      </c>
    </row>
    <row r="3065" spans="2:7">
      <c r="B3065" s="14">
        <v>45924</v>
      </c>
      <c r="C3065" s="3" t="s">
        <v>6472</v>
      </c>
      <c r="D3065" s="4" t="str">
        <f>IF(C3065="","",IFERROR(VLOOKUP(C3065,Saldo!$B$1:$C$9915,2,0),"CREAR EN SALDO"))</f>
        <v>CREAR EN SALDO</v>
      </c>
      <c r="F3065" s="10">
        <v>4</v>
      </c>
      <c r="G3065" s="29" t="s">
        <v>6957</v>
      </c>
    </row>
    <row r="3066" spans="2:7">
      <c r="B3066" s="14">
        <v>45924</v>
      </c>
      <c r="C3066" s="3" t="s">
        <v>5878</v>
      </c>
      <c r="D3066" s="4" t="str">
        <f>IF(C3066="","",IFERROR(VLOOKUP(C3066,Saldo!$B$1:$C$9915,2,0),"CREAR EN SALDO"))</f>
        <v>RACOR RECTO 1/8 NPT X 6 MM OD</v>
      </c>
      <c r="F3066" s="10">
        <v>1</v>
      </c>
      <c r="G3066" s="29" t="s">
        <v>6957</v>
      </c>
    </row>
    <row r="3067" spans="2:7">
      <c r="B3067" s="14">
        <v>45924</v>
      </c>
      <c r="C3067" s="3" t="s">
        <v>5878</v>
      </c>
      <c r="D3067" s="4" t="str">
        <f>IF(C3067="","",IFERROR(VLOOKUP(C3067,Saldo!$B$1:$C$9915,2,0),"CREAR EN SALDO"))</f>
        <v>RACOR RECTO 1/8 NPT X 6 MM OD</v>
      </c>
      <c r="F3067" s="10">
        <v>4</v>
      </c>
      <c r="G3067" s="29" t="s">
        <v>6957</v>
      </c>
    </row>
    <row r="3068" spans="2:7">
      <c r="B3068" s="14">
        <v>45924</v>
      </c>
      <c r="C3068" s="3" t="s">
        <v>5904</v>
      </c>
      <c r="D3068" s="4" t="str">
        <f>IF(C3068="","",IFERROR(VLOOKUP(C3068,Saldo!$B$1:$C$9915,2,0),"CREAR EN SALDO"))</f>
        <v>N0901N0110 TAPON STREAM 5.5</v>
      </c>
      <c r="F3068" s="10">
        <v>1</v>
      </c>
      <c r="G3068" s="29" t="s">
        <v>6957</v>
      </c>
    </row>
    <row r="3069" spans="2:7">
      <c r="B3069" s="14">
        <v>45924</v>
      </c>
      <c r="C3069" s="3" t="s">
        <v>5906</v>
      </c>
      <c r="D3069" s="4" t="str">
        <f>IF(C3069="","",IFERROR(VLOOKUP(C3069,Saldo!$B$1:$C$9915,2,0),"CREAR EN SALDO"))</f>
        <v>N0934N0020 DISPOSITIVO DE FUSION STREAM</v>
      </c>
      <c r="F3069" s="10">
        <v>1</v>
      </c>
      <c r="G3069" s="29" t="s">
        <v>6957</v>
      </c>
    </row>
    <row r="3070" spans="2:7">
      <c r="B3070" s="14">
        <v>45924</v>
      </c>
      <c r="C3070" s="3" t="s">
        <v>3935</v>
      </c>
      <c r="D3070" s="4" t="str">
        <f>IF(C3070="","",IFERROR(VLOOKUP(C3070,Saldo!$B$1:$C$9915,2,0),"CREAR EN SALDO"))</f>
        <v>RACOR UNION CODO 8MM OD</v>
      </c>
      <c r="F3070" s="10">
        <v>2</v>
      </c>
      <c r="G3070" s="29" t="s">
        <v>6958</v>
      </c>
    </row>
    <row r="3071" spans="2:7">
      <c r="B3071" s="14">
        <v>45924</v>
      </c>
      <c r="C3071" s="3" t="s">
        <v>3939</v>
      </c>
      <c r="D3071" s="4" t="str">
        <f>IF(C3071="","",IFERROR(VLOOKUP(C3071,Saldo!$B$1:$C$9915,2,0),"CREAR EN SALDO"))</f>
        <v>RACOR UNION T 8MM OD</v>
      </c>
      <c r="F3071" s="10">
        <v>2</v>
      </c>
      <c r="G3071" s="29" t="s">
        <v>6958</v>
      </c>
    </row>
    <row r="3072" spans="2:7">
      <c r="B3072" s="14">
        <v>45924</v>
      </c>
      <c r="C3072" s="3" t="s">
        <v>3841</v>
      </c>
      <c r="D3072" s="4" t="str">
        <f>IF(C3072="","",IFERROR(VLOOKUP(C3072,Saldo!$B$1:$C$9915,2,0),"CREAR EN SALDO"))</f>
        <v>AMARRA PLASTICA 25CM T10 BLANCA</v>
      </c>
      <c r="F3072" s="10">
        <v>8</v>
      </c>
      <c r="G3072" s="29" t="s">
        <v>6958</v>
      </c>
    </row>
    <row r="3073" spans="2:7">
      <c r="B3073" s="14">
        <v>45925</v>
      </c>
      <c r="C3073" s="3" t="s">
        <v>1100</v>
      </c>
      <c r="D3073" s="4" t="str">
        <f>IF(C3073="","",IFERROR(VLOOKUP(C3073,Saldo!$B$1:$C$9915,2,0),"CREAR EN SALDO"))</f>
        <v>FUSIBLE CAPSULA 6A 10x38</v>
      </c>
      <c r="F3073" s="10">
        <v>1</v>
      </c>
      <c r="G3073" s="29" t="s">
        <v>6959</v>
      </c>
    </row>
    <row r="3074" spans="2:7">
      <c r="B3074" s="14">
        <v>45925</v>
      </c>
      <c r="C3074" s="3" t="s">
        <v>3725</v>
      </c>
      <c r="D3074" s="4" t="str">
        <f>IF(C3074="","",IFERROR(VLOOKUP(C3074,Saldo!$B$1:$C$9915,2,0),"CREAR EN SALDO"))</f>
        <v>H6164H0020 MOTOR ELECTRICO</v>
      </c>
      <c r="F3074" s="10">
        <v>1</v>
      </c>
      <c r="G3074" s="29" t="s">
        <v>6960</v>
      </c>
    </row>
    <row r="3075" spans="2:7">
      <c r="B3075" s="14">
        <v>45925</v>
      </c>
      <c r="C3075" s="3" t="s">
        <v>5196</v>
      </c>
      <c r="D3075" s="4" t="str">
        <f>IF(C3075="","",IFERROR(VLOOKUP(C3075,Saldo!$B$1:$C$9915,2,0),"CREAR EN SALDO"))</f>
        <v>L0820L0263 PERNO D=8 L=116</v>
      </c>
      <c r="F3075" s="10">
        <v>2</v>
      </c>
      <c r="G3075" s="29" t="s">
        <v>6961</v>
      </c>
    </row>
    <row r="3076" spans="2:7">
      <c r="B3076" s="14">
        <v>45926</v>
      </c>
      <c r="C3076" s="3" t="s">
        <v>1569</v>
      </c>
      <c r="D3076" s="4" t="str">
        <f>IF(C3076="","",IFERROR(VLOOKUP(C3076,Saldo!$B$1:$C$9915,2,0),"CREAR EN SALDO"))</f>
        <v>LEVA L0809L0036</v>
      </c>
      <c r="F3076" s="10">
        <v>1</v>
      </c>
      <c r="G3076" s="29" t="s">
        <v>6962</v>
      </c>
    </row>
    <row r="3077" spans="2:7">
      <c r="B3077" s="14">
        <v>45929</v>
      </c>
      <c r="C3077" s="3" t="s">
        <v>2379</v>
      </c>
      <c r="D3077" s="4" t="str">
        <f>IF(C3077="","",IFERROR(VLOOKUP(C3077,Saldo!$B$1:$C$9915,2,0),"CREAR EN SALDO"))</f>
        <v>RODAMIENTO 6000 2RS C3</v>
      </c>
      <c r="F3077" s="10">
        <v>1</v>
      </c>
      <c r="G3077" s="29" t="s">
        <v>6963</v>
      </c>
    </row>
    <row r="3078" spans="2:7">
      <c r="B3078" s="14">
        <v>45929</v>
      </c>
      <c r="C3078" s="3" t="s">
        <v>3776</v>
      </c>
      <c r="D3078" s="4" t="str">
        <f>IF(C3078="","",IFERROR(VLOOKUP(C3078,Saldo!$B$1:$C$9915,2,0),"CREAR EN SALDO"))</f>
        <v>N1605N0049-PLACA DE PISTA.STM</v>
      </c>
      <c r="F3078" s="10">
        <v>4</v>
      </c>
      <c r="G3078" s="29" t="s">
        <v>6964</v>
      </c>
    </row>
    <row r="3079" spans="2:7">
      <c r="B3079" s="14">
        <v>45929</v>
      </c>
      <c r="C3079" s="3" t="s">
        <v>5599</v>
      </c>
      <c r="D3079" s="4" t="str">
        <f>IF(C3079="","",IFERROR(VLOOKUP(C3079,Saldo!$B$1:$C$9915,2,0),"CREAR EN SALDO"))</f>
        <v>LUBRICANTE PENETRANTE ROST OFF</v>
      </c>
      <c r="F3079" s="10">
        <v>1</v>
      </c>
      <c r="G3079" s="29" t="s">
        <v>6965</v>
      </c>
    </row>
    <row r="3080" spans="2:7">
      <c r="B3080" s="14">
        <v>45929</v>
      </c>
      <c r="C3080" s="3" t="s">
        <v>5300</v>
      </c>
      <c r="D3080" s="4" t="str">
        <f>IF(C3080="","",IFERROR(VLOOKUP(C3080,Saldo!$B$1:$C$9915,2,0),"CREAR EN SALDO"))</f>
        <v>L0811L0091 PATIN</v>
      </c>
      <c r="F3080" s="10">
        <v>1</v>
      </c>
      <c r="G3080" s="29" t="s">
        <v>6966</v>
      </c>
    </row>
    <row r="3081" spans="2:7">
      <c r="B3081" s="14">
        <v>45929</v>
      </c>
      <c r="C3081" s="3" t="s">
        <v>1097</v>
      </c>
      <c r="D3081" s="4" t="str">
        <f>IF(C3081="","",IFERROR(VLOOKUP(C3081,Saldo!$B$1:$C$9915,2,0),"CREAR EN SALDO"))</f>
        <v>FUSIBLE CAPSULA 4A 10x38</v>
      </c>
      <c r="F3081" s="10">
        <v>2</v>
      </c>
      <c r="G3081" s="29" t="s">
        <v>6967</v>
      </c>
    </row>
    <row r="3082" spans="2:7">
      <c r="B3082" s="14">
        <v>45929</v>
      </c>
      <c r="C3082" s="3" t="s">
        <v>3843</v>
      </c>
      <c r="D3082" s="4" t="str">
        <f>IF(C3082="","",IFERROR(VLOOKUP(C3082,Saldo!$B$1:$C$9915,2,0),"CREAR EN SALDO"))</f>
        <v>AMARRA PLASTICA 30CM T12 BLANCA</v>
      </c>
      <c r="F3082" s="10">
        <v>6</v>
      </c>
      <c r="G3082" s="29" t="s">
        <v>6968</v>
      </c>
    </row>
    <row r="3083" spans="2:7">
      <c r="B3083" s="14">
        <v>45929</v>
      </c>
      <c r="C3083" s="3" t="s">
        <v>3076</v>
      </c>
      <c r="D3083" s="4" t="str">
        <f>IF(C3083="","",IFERROR(VLOOKUP(C3083,Saldo!$B$1:$C$9915,2,0),"CREAR EN SALDO"))</f>
        <v>MANGUERA POLIURETANO COBRIZADA. DE 8"</v>
      </c>
      <c r="F3083" s="10">
        <v>11</v>
      </c>
      <c r="G3083" s="29" t="s">
        <v>6968</v>
      </c>
    </row>
    <row r="3084" spans="2:7">
      <c r="B3084" s="14">
        <v>45929</v>
      </c>
      <c r="C3084" s="3" t="s">
        <v>5054</v>
      </c>
      <c r="D3084" s="4" t="str">
        <f>IF(C3084="","",IFERROR(VLOOKUP(C3084,Saldo!$B$1:$C$9915,2,0),"CREAR EN SALDO"))</f>
        <v>DISCO FINO ABRACOL CR 7*1/16 A 423</v>
      </c>
      <c r="F3084" s="10">
        <v>1</v>
      </c>
      <c r="G3084" s="29" t="s">
        <v>6968</v>
      </c>
    </row>
    <row r="3085" spans="2:7">
      <c r="B3085" s="14">
        <v>45929</v>
      </c>
      <c r="C3085" s="3" t="s">
        <v>4097</v>
      </c>
      <c r="D3085" s="4" t="str">
        <f>IF(C3085="","",IFERROR(VLOOKUP(C3085,Saldo!$B$1:$C$9915,2,0),"CREAR EN SALDO"))</f>
        <v>RACOR UNION CODO 10 MM OD</v>
      </c>
      <c r="F3085" s="10">
        <v>1</v>
      </c>
      <c r="G3085" s="29" t="s">
        <v>6968</v>
      </c>
    </row>
    <row r="3086" spans="2:7">
      <c r="B3086" s="14">
        <v>45929</v>
      </c>
      <c r="C3086" s="3" t="s">
        <v>5806</v>
      </c>
      <c r="D3086" s="4" t="str">
        <f>IF(C3086="","",IFERROR(VLOOKUP(C3086,Saldo!$B$1:$C$9915,2,0),"CREAR EN SALDO"))</f>
        <v>LISTON L1414L0071</v>
      </c>
      <c r="F3086" s="10">
        <v>1</v>
      </c>
      <c r="G3086" s="29" t="s">
        <v>6968</v>
      </c>
    </row>
    <row r="3087" spans="2:7">
      <c r="B3087" s="14">
        <v>45929</v>
      </c>
      <c r="C3087" s="3" t="s">
        <v>5804</v>
      </c>
      <c r="D3087" s="4" t="str">
        <f>IF(C3087="","",IFERROR(VLOOKUP(C3087,Saldo!$B$1:$C$9915,2,0),"CREAR EN SALDO"))</f>
        <v>LISTON L1414L0012</v>
      </c>
      <c r="F3087" s="10">
        <v>1</v>
      </c>
      <c r="G3087" s="29" t="s">
        <v>6968</v>
      </c>
    </row>
    <row r="3088" spans="2:7">
      <c r="B3088" s="14">
        <v>45929</v>
      </c>
      <c r="C3088" s="3" t="s">
        <v>3850</v>
      </c>
      <c r="D3088" s="4" t="str">
        <f>IF(C3088="","",IFERROR(VLOOKUP(C3088,Saldo!$B$1:$C$9915,2,0),"CREAR EN SALDO"))</f>
        <v>LOCT SUPER BONDER 451 5g</v>
      </c>
      <c r="F3088" s="10">
        <v>1</v>
      </c>
      <c r="G3088" s="29" t="s">
        <v>6968</v>
      </c>
    </row>
    <row r="3089" spans="1:7">
      <c r="B3089" s="14">
        <v>45929</v>
      </c>
      <c r="C3089" s="3" t="s">
        <v>5898</v>
      </c>
      <c r="D3089" s="4" t="str">
        <f>IF(C3089="","",IFERROR(VLOOKUP(C3089,Saldo!$B$1:$C$9915,2,0),"CREAR EN SALDO"))</f>
        <v>CORREA A35 GATES.ALTENDORF</v>
      </c>
      <c r="F3089" s="10">
        <v>2</v>
      </c>
      <c r="G3089" s="29" t="s">
        <v>6968</v>
      </c>
    </row>
    <row r="3090" spans="1:7">
      <c r="B3090" s="14">
        <v>45929</v>
      </c>
      <c r="C3090" s="3" t="s">
        <v>3476</v>
      </c>
      <c r="D3090" s="4" t="str">
        <f>IF(C3090="","",IFERROR(VLOOKUP(C3090,Saldo!$B$1:$C$9915,2,0),"CREAR EN SALDO"))</f>
        <v>RODAMIENTO B7206-C-T-P4S.UL</v>
      </c>
      <c r="F3090" s="10">
        <v>1</v>
      </c>
      <c r="G3090" s="29" t="s">
        <v>6968</v>
      </c>
    </row>
    <row r="3091" spans="1:7">
      <c r="B3091" s="14">
        <v>45929</v>
      </c>
      <c r="C3091" s="3" t="s">
        <v>3400</v>
      </c>
      <c r="D3091" s="4" t="str">
        <f>IF(C3091="","",IFERROR(VLOOKUP(C3091,Saldo!$B$1:$C$9915,2,0),"CREAR EN SALDO"))</f>
        <v>RODAMIENTO 7206 B CTP AP4</v>
      </c>
      <c r="F3091" s="10">
        <v>1</v>
      </c>
      <c r="G3091" s="29" t="s">
        <v>6968</v>
      </c>
    </row>
    <row r="3092" spans="1:7">
      <c r="B3092" s="14">
        <v>45929</v>
      </c>
      <c r="C3092" s="3" t="s">
        <v>4308</v>
      </c>
      <c r="D3092" s="4" t="str">
        <f>IF(C3092="","",IFERROR(VLOOKUP(C3092,Saldo!$B$1:$C$9915,2,0),"CREAR EN SALDO"))</f>
        <v>TORNILLO BCC 8X50MM</v>
      </c>
      <c r="F3092" s="10">
        <v>12</v>
      </c>
      <c r="G3092" s="29" t="s">
        <v>6968</v>
      </c>
    </row>
    <row r="3093" spans="1:7">
      <c r="B3093" s="14">
        <v>45929</v>
      </c>
      <c r="C3093" s="3" t="s">
        <v>5599</v>
      </c>
      <c r="D3093" s="4" t="str">
        <f>IF(C3093="","",IFERROR(VLOOKUP(C3093,Saldo!$B$1:$C$9915,2,0),"CREAR EN SALDO"))</f>
        <v>LUBRICANTE PENETRANTE ROST OFF</v>
      </c>
      <c r="F3093" s="10">
        <v>1</v>
      </c>
      <c r="G3093" s="29" t="s">
        <v>6968</v>
      </c>
    </row>
    <row r="3094" spans="1:7">
      <c r="B3094" s="14">
        <v>45929</v>
      </c>
      <c r="C3094" s="3" t="s">
        <v>3843</v>
      </c>
      <c r="D3094" s="4" t="str">
        <f>IF(C3094="","",IFERROR(VLOOKUP(C3094,Saldo!$B$1:$C$9915,2,0),"CREAR EN SALDO"))</f>
        <v>AMARRA PLASTICA 30CM T12 BLANCA</v>
      </c>
      <c r="F3094" s="10">
        <v>20</v>
      </c>
      <c r="G3094" s="29" t="s">
        <v>6968</v>
      </c>
    </row>
    <row r="3095" spans="1:7">
      <c r="B3095" s="14">
        <v>45929</v>
      </c>
      <c r="C3095" s="3" t="s">
        <v>3935</v>
      </c>
      <c r="D3095" s="4" t="str">
        <f>IF(C3095="","",IFERROR(VLOOKUP(C3095,Saldo!$B$1:$C$9915,2,0),"CREAR EN SALDO"))</f>
        <v>RACOR UNION CODO 8MM OD</v>
      </c>
      <c r="F3095" s="10">
        <v>1</v>
      </c>
      <c r="G3095" s="29" t="s">
        <v>6968</v>
      </c>
    </row>
    <row r="3096" spans="1:7">
      <c r="B3096" s="14">
        <v>45929</v>
      </c>
      <c r="C3096" s="3" t="s">
        <v>3461</v>
      </c>
      <c r="D3096" s="4" t="str">
        <f>IF(C3096="","",IFERROR(VLOOKUP(C3096,Saldo!$B$1:$C$9915,2,0),"CREAR EN SALDO"))</f>
        <v>MULTITOMA DE 6</v>
      </c>
      <c r="F3096" s="10">
        <v>1</v>
      </c>
      <c r="G3096" s="29" t="s">
        <v>6968</v>
      </c>
    </row>
    <row r="3097" spans="1:7">
      <c r="B3097" s="14">
        <v>45929</v>
      </c>
      <c r="C3097" s="3" t="s">
        <v>6380</v>
      </c>
      <c r="D3097" s="4" t="str">
        <f>IF(C3097="","",IFERROR(VLOOKUP(C3097,Saldo!$B$1:$C$9915,2,0),"CREAR EN SALDO"))</f>
        <v>CREAR EN SALDO</v>
      </c>
      <c r="F3097" s="10">
        <v>2</v>
      </c>
      <c r="G3097" s="29" t="s">
        <v>6968</v>
      </c>
    </row>
    <row r="3098" spans="1:7">
      <c r="B3098" s="14">
        <v>45929</v>
      </c>
      <c r="C3098" s="3" t="s">
        <v>3946</v>
      </c>
      <c r="D3098" s="4" t="str">
        <f>IF(C3098="","",IFERROR(VLOOKUP(C3098,Saldo!$B$1:$C$9915,2,0),"CREAR EN SALDO"))</f>
        <v>RACOR RECTO 1/4 NPT-8MM OD</v>
      </c>
      <c r="F3098" s="10">
        <v>1</v>
      </c>
      <c r="G3098" s="29" t="s">
        <v>6969</v>
      </c>
    </row>
    <row r="3099" spans="1:7">
      <c r="B3099" s="14">
        <v>45929</v>
      </c>
      <c r="C3099" s="3" t="s">
        <v>4107</v>
      </c>
      <c r="D3099" s="4" t="str">
        <f>IF(C3099="","",IFERROR(VLOOKUP(C3099,Saldo!$B$1:$C$9915,2,0),"CREAR EN SALDO"))</f>
        <v>RACOR UNION REDUCCION 6 A 4 MM OD</v>
      </c>
      <c r="F3099" s="10">
        <v>1</v>
      </c>
      <c r="G3099" s="29" t="s">
        <v>6970</v>
      </c>
    </row>
    <row r="3100" spans="1:7">
      <c r="B3100" s="14">
        <v>45929</v>
      </c>
      <c r="C3100" s="3" t="s">
        <v>3817</v>
      </c>
      <c r="D3100" s="4" t="str">
        <f>IF(C3100="","",IFERROR(VLOOKUP(C3100,Saldo!$B$1:$C$9915,2,0),"CREAR EN SALDO"))</f>
        <v>LUBRICANTE AEROSOL WD-40-11 OZ</v>
      </c>
      <c r="F3100" s="10">
        <v>1</v>
      </c>
      <c r="G3100" s="29" t="s">
        <v>6971</v>
      </c>
    </row>
    <row r="3101" spans="1:7">
      <c r="A3101" s="5">
        <v>45930</v>
      </c>
      <c r="B3101" s="14"/>
      <c r="C3101" s="3" t="s">
        <v>5986</v>
      </c>
      <c r="D3101" s="4" t="str">
        <f>IF(C3101="","",IFERROR(VLOOKUP(C3101,Saldo!$B$1:$C$9915,2,0),"CREAR EN SALDO"))</f>
        <v>03L0414707H ROSCA TUBO D=60 A90 PARA TUB</v>
      </c>
      <c r="E3101" s="9">
        <v>1</v>
      </c>
      <c r="G3101" s="29" t="s">
        <v>6972</v>
      </c>
    </row>
    <row r="3102" spans="1:7">
      <c r="A3102" s="5">
        <v>45930</v>
      </c>
      <c r="B3102" s="14"/>
      <c r="C3102" s="3" t="s">
        <v>5988</v>
      </c>
      <c r="D3102" s="4" t="str">
        <f>IF(C3102="","",IFERROR(VLOOKUP(C3102,Saldo!$B$1:$C$9915,2,0),"CREAR EN SALDO"))</f>
        <v>03l0434586e ROSCA TUBO E=60 M COM CONECT</v>
      </c>
      <c r="E3102" s="9">
        <v>2</v>
      </c>
      <c r="G3102" s="29" t="s">
        <v>6972</v>
      </c>
    </row>
    <row r="3103" spans="1:7">
      <c r="B3103" s="14">
        <v>45930</v>
      </c>
      <c r="C3103" s="3" t="s">
        <v>4158</v>
      </c>
      <c r="D3103" s="4" t="str">
        <f>IF(C3103="","",IFERROR(VLOOKUP(C3103,Saldo!$B$1:$C$9915,2,0),"CREAR EN SALDO"))</f>
        <v>RACOR RECTO ROSCA M5 X4 MM OD</v>
      </c>
      <c r="F3103" s="10">
        <v>1</v>
      </c>
      <c r="G3103" s="29" t="s">
        <v>6973</v>
      </c>
    </row>
    <row r="3104" spans="1:7">
      <c r="B3104" s="14">
        <v>45930</v>
      </c>
      <c r="C3104" s="3" t="s">
        <v>5300</v>
      </c>
      <c r="D3104" s="4" t="str">
        <f>IF(C3104="","",IFERROR(VLOOKUP(C3104,Saldo!$B$1:$C$9915,2,0),"CREAR EN SALDO"))</f>
        <v>L0811L0091 PATIN</v>
      </c>
      <c r="F3104" s="10">
        <v>1</v>
      </c>
      <c r="G3104" s="29" t="s">
        <v>6974</v>
      </c>
    </row>
    <row r="3105" spans="1:7">
      <c r="B3105" s="14">
        <v>45930</v>
      </c>
      <c r="C3105" s="3" t="s">
        <v>3792</v>
      </c>
      <c r="D3105" s="4" t="str">
        <f>IF(C3105="","",IFERROR(VLOOKUP(C3105,Saldo!$B$1:$C$9915,2,0),"CREAR EN SALDO"))</f>
        <v>2701A0344-CORREA L=1264-8MGT-30.SC-WNT</v>
      </c>
      <c r="F3105" s="10">
        <v>1</v>
      </c>
      <c r="G3105" s="29" t="s">
        <v>6975</v>
      </c>
    </row>
    <row r="3106" spans="1:7">
      <c r="B3106" s="14">
        <v>45930</v>
      </c>
      <c r="C3106" s="3" t="s">
        <v>4297</v>
      </c>
      <c r="D3106" s="4" t="str">
        <f>IF(C3106="","",IFERROR(VLOOKUP(C3106,Saldo!$B$1:$C$9915,2,0),"CREAR EN SALDO"))</f>
        <v>TORNILLO BCC 6X80MM</v>
      </c>
      <c r="F3106" s="10">
        <v>2</v>
      </c>
      <c r="G3106" s="29" t="s">
        <v>6976</v>
      </c>
    </row>
    <row r="3107" spans="1:7">
      <c r="B3107" s="14">
        <v>45930</v>
      </c>
      <c r="C3107" s="3" t="s">
        <v>537</v>
      </c>
      <c r="D3107" s="4" t="str">
        <f>IF(C3107="","",IFERROR(VLOOKUP(C3107,Saldo!$B$1:$C$9915,2,0),"CREAR EN SALDO"))</f>
        <v>CAMISA CILINDRO HUSILLO REF: H1716H0095</v>
      </c>
      <c r="F3107" s="10">
        <v>1</v>
      </c>
      <c r="G3107" s="29" t="s">
        <v>6977</v>
      </c>
    </row>
    <row r="3108" spans="1:7">
      <c r="B3108" s="14">
        <v>45930</v>
      </c>
      <c r="C3108" s="3" t="s">
        <v>3166</v>
      </c>
      <c r="D3108" s="4" t="str">
        <f>IF(C3108="","",IFERROR(VLOOKUP(C3108,Saldo!$B$1:$C$9915,2,0),"CREAR EN SALDO"))</f>
        <v>PISTOLA PARA MANG CNX 1/4 /TCC30.40.40)</v>
      </c>
      <c r="F3108" s="10">
        <v>1</v>
      </c>
      <c r="G3108" s="29" t="s">
        <v>6977</v>
      </c>
    </row>
    <row r="3109" spans="1:7">
      <c r="B3109" s="14">
        <v>45930</v>
      </c>
      <c r="C3109" s="3" t="s">
        <v>5585</v>
      </c>
      <c r="D3109" s="4" t="str">
        <f>IF(C3109="","",IFERROR(VLOOKUP(C3109,Saldo!$B$1:$C$9915,2,0),"CREAR EN SALDO"))</f>
        <v>LUBRICANTE PENETRANTE 3-36CRC</v>
      </c>
      <c r="F3109" s="10">
        <v>1</v>
      </c>
      <c r="G3109" s="29" t="s">
        <v>6977</v>
      </c>
    </row>
    <row r="3110" spans="1:7">
      <c r="B3110" s="14">
        <v>45930</v>
      </c>
      <c r="C3110" s="3" t="s">
        <v>3946</v>
      </c>
      <c r="D3110" s="4" t="str">
        <f>IF(C3110="","",IFERROR(VLOOKUP(C3110,Saldo!$B$1:$C$9915,2,0),"CREAR EN SALDO"))</f>
        <v>RACOR RECTO 1/4 NPT-8MM OD</v>
      </c>
      <c r="F3110" s="10">
        <v>1</v>
      </c>
      <c r="G3110" s="29" t="s">
        <v>6977</v>
      </c>
    </row>
    <row r="3111" spans="1:7">
      <c r="B3111" s="14">
        <v>45930</v>
      </c>
      <c r="C3111" s="3" t="s">
        <v>4297</v>
      </c>
      <c r="D3111" s="4" t="str">
        <f>IF(C3111="","",IFERROR(VLOOKUP(C3111,Saldo!$B$1:$C$9915,2,0),"CREAR EN SALDO"))</f>
        <v>TORNILLO BCC 6X80MM</v>
      </c>
      <c r="F3111" s="10">
        <v>2</v>
      </c>
      <c r="G3111" s="29" t="s">
        <v>6977</v>
      </c>
    </row>
    <row r="3112" spans="1:7">
      <c r="B3112" s="14">
        <v>45930</v>
      </c>
      <c r="C3112" s="3" t="s">
        <v>4376</v>
      </c>
      <c r="D3112" s="4" t="str">
        <f>IF(C3112="","",IFERROR(VLOOKUP(C3112,Saldo!$B$1:$C$9915,2,0),"CREAR EN SALDO"))</f>
        <v>TUERCA HEX 6.6 M10-1.5</v>
      </c>
      <c r="F3112" s="10">
        <v>3</v>
      </c>
      <c r="G3112" s="29" t="s">
        <v>6977</v>
      </c>
    </row>
    <row r="3113" spans="1:7">
      <c r="B3113" s="14">
        <v>45930</v>
      </c>
      <c r="C3113" s="3" t="s">
        <v>4678</v>
      </c>
      <c r="D3113" s="4" t="str">
        <f>IF(C3113="","",IFERROR(VLOOKUP(C3113,Saldo!$B$1:$C$9915,2,0),"CREAR EN SALDO"))</f>
        <v>FNAS460124 FNAA150806 MANDRINO VERTICALE</v>
      </c>
      <c r="F3113" s="10">
        <v>1</v>
      </c>
      <c r="G3113" s="29" t="s">
        <v>6977</v>
      </c>
    </row>
    <row r="3114" spans="1:7">
      <c r="B3114" s="14">
        <v>45930</v>
      </c>
      <c r="C3114" s="3" t="s">
        <v>4938</v>
      </c>
      <c r="D3114" s="4" t="str">
        <f>IF(C3114="","",IFERROR(VLOOKUP(C3114,Saldo!$B$1:$C$9915,2,0),"CREAR EN SALDO"))</f>
        <v>311000400 JUNTA ESTANQUEIDAD OR 2015</v>
      </c>
      <c r="F3114" s="10">
        <v>3</v>
      </c>
      <c r="G3114" s="29" t="s">
        <v>6977</v>
      </c>
    </row>
    <row r="3115" spans="1:7">
      <c r="B3115" s="14">
        <v>45932</v>
      </c>
      <c r="C3115" s="3" t="s">
        <v>1607</v>
      </c>
      <c r="D3115" s="4" t="str">
        <f>IF(C3115="","",IFERROR(VLOOKUP(C3115,Saldo!$B$1:$C$9915,2,0),"CREAR EN SALDO"))</f>
        <v>MANGUERA 8 PIES CONEXION A 120 VOLTIOS</v>
      </c>
      <c r="F3115" s="10">
        <v>1</v>
      </c>
      <c r="G3115" s="29" t="s">
        <v>6978</v>
      </c>
    </row>
    <row r="3116" spans="1:7">
      <c r="A3116" s="5">
        <v>45932</v>
      </c>
      <c r="C3116" s="3" t="s">
        <v>5982</v>
      </c>
      <c r="D3116" s="4" t="str">
        <f>IF(C3116="","",IFERROR(VLOOKUP(C3116,Saldo!$B$1:$C$9915,2,0),"CREAR EN SALDO"))</f>
        <v>H0101DBH660C0 MOD.ETHERCAT CAN + ENET-X</v>
      </c>
      <c r="E3116" s="9">
        <v>4</v>
      </c>
      <c r="G3116" s="29" t="s">
        <v>6979</v>
      </c>
    </row>
    <row r="3117" spans="1:7">
      <c r="A3117" s="5">
        <v>45932</v>
      </c>
      <c r="C3117" s="3" t="s">
        <v>5984</v>
      </c>
      <c r="D3117" s="4" t="str">
        <f>IF(C3117="","",IFERROR(VLOOKUP(C3117,Saldo!$B$1:$C$9915,2,0),"CREAR EN SALDO"))</f>
        <v>H0102DBH670B0 MOD.ETHERCAT MECHA2 REV.B</v>
      </c>
      <c r="E3117" s="9">
        <v>4</v>
      </c>
      <c r="G3117" s="29" t="s">
        <v>6979</v>
      </c>
    </row>
    <row r="3118" spans="1:7">
      <c r="A3118" s="5">
        <v>45932</v>
      </c>
      <c r="C3118" s="3" t="s">
        <v>3776</v>
      </c>
      <c r="D3118" s="4" t="str">
        <f>IF(C3118="","",IFERROR(VLOOKUP(C3118,Saldo!$B$1:$C$9915,2,0),"CREAR EN SALDO"))</f>
        <v>N1605N0049-PLACA DE PISTA.STM</v>
      </c>
      <c r="E3118" s="9">
        <v>250</v>
      </c>
      <c r="G3118" s="29" t="s">
        <v>6980</v>
      </c>
    </row>
    <row r="3119" spans="1:7">
      <c r="A3119" s="5">
        <v>45932</v>
      </c>
      <c r="C3119" s="3" t="s">
        <v>3304</v>
      </c>
      <c r="D3119" s="4" t="str">
        <f>IF(C3119="","",IFERROR(VLOOKUP(C3119,Saldo!$B$1:$C$9915,2,0),"CREAR EN SALDO"))</f>
        <v>CSAL130020 CORREA L=20560 W</v>
      </c>
      <c r="E3119" s="9">
        <v>1</v>
      </c>
      <c r="G3119" s="29" t="s">
        <v>6981</v>
      </c>
    </row>
    <row r="3120" spans="1:7">
      <c r="A3120" s="5">
        <v>45932</v>
      </c>
      <c r="C3120" s="3" t="s">
        <v>5978</v>
      </c>
      <c r="D3120" s="4" t="str">
        <f>IF(C3120="","",IFERROR(VLOOKUP(C3120,Saldo!$B$1:$C$9915,2,0),"CREAR EN SALDO"))</f>
        <v>0818A0046 CREMALLERA FTT R8</v>
      </c>
      <c r="E3120" s="9">
        <v>2</v>
      </c>
      <c r="G3120" s="29" t="s">
        <v>6982</v>
      </c>
    </row>
    <row r="3121" spans="1:7">
      <c r="A3121" s="5">
        <v>45932</v>
      </c>
      <c r="C3121" s="3" t="s">
        <v>5980</v>
      </c>
      <c r="D3121" s="4" t="str">
        <f>IF(C3121="","",IFERROR(VLOOKUP(C3121,Saldo!$B$1:$C$9915,2,0),"CREAR EN SALDO"))</f>
        <v>1412A0101 COLECTOR DE ASPIRACION.FTT</v>
      </c>
      <c r="E3121" s="9">
        <v>1</v>
      </c>
      <c r="G3121" s="29" t="s">
        <v>6982</v>
      </c>
    </row>
    <row r="3122" spans="1:7">
      <c r="B3122" s="14">
        <v>45932</v>
      </c>
      <c r="C3122" s="3" t="s">
        <v>1087</v>
      </c>
      <c r="D3122" s="4" t="str">
        <f>IF(C3122="","",IFERROR(VLOOKUP(C3122,Saldo!$B$1:$C$9915,2,0),"CREAR EN SALDO"))</f>
        <v>FUSE TIME-LAG 2A 0.5x20mm</v>
      </c>
      <c r="F3122" s="10">
        <v>2</v>
      </c>
      <c r="G3122" s="29" t="s">
        <v>6983</v>
      </c>
    </row>
    <row r="3123" spans="1:7">
      <c r="B3123" s="14">
        <v>45932</v>
      </c>
      <c r="C3123" s="3" t="s">
        <v>3673</v>
      </c>
      <c r="D3123" s="4" t="str">
        <f>IF(C3123="","",IFERROR(VLOOKUP(C3123,Saldo!$B$1:$C$9915,2,0),"CREAR EN SALDO"))</f>
        <v>TUERCA SEGURIDAD  M12</v>
      </c>
      <c r="F3123" s="10">
        <v>2</v>
      </c>
      <c r="G3123" s="29" t="s">
        <v>6984</v>
      </c>
    </row>
    <row r="3124" spans="1:7">
      <c r="B3124" s="14">
        <v>45932</v>
      </c>
      <c r="C3124" s="3" t="s">
        <v>3195</v>
      </c>
      <c r="D3124" s="4" t="str">
        <f>IF(C3124="","",IFERROR(VLOOKUP(C3124,Saldo!$B$1:$C$9915,2,0),"CREAR EN SALDO"))</f>
        <v>DISCO CORTE PULIDORA 4.1/2 x 1 MM x 7/8</v>
      </c>
      <c r="F3124" s="10">
        <v>1</v>
      </c>
      <c r="G3124" s="29" t="s">
        <v>6985</v>
      </c>
    </row>
    <row r="3125" spans="1:7">
      <c r="B3125" s="14">
        <v>45932</v>
      </c>
      <c r="C3125" s="3" t="s">
        <v>6859</v>
      </c>
      <c r="D3125" s="4" t="str">
        <f>IF(C3125="","",IFERROR(VLOOKUP(C3125,Saldo!$B$1:$C$9915,2,0),"CREAR EN SALDO"))</f>
        <v>CREAR EN SALDO</v>
      </c>
      <c r="F3125" s="10">
        <v>2</v>
      </c>
      <c r="G3125" s="29" t="s">
        <v>6985</v>
      </c>
    </row>
    <row r="3126" spans="1:7">
      <c r="A3126" s="5">
        <v>45932</v>
      </c>
      <c r="B3126" s="14"/>
      <c r="C3126" s="3" t="s">
        <v>5976</v>
      </c>
      <c r="D3126" s="4" t="str">
        <f>IF(C3126="","",IFERROR(VLOOKUP(C3126,Saldo!$B$1:$C$9915,2,0),"CREAR EN SALDO"))</f>
        <v>L9082140003 ENGRANAJE Z22 SELCO 2</v>
      </c>
      <c r="E3126" s="9">
        <v>2</v>
      </c>
      <c r="G3126" s="29" t="s">
        <v>6986</v>
      </c>
    </row>
    <row r="3127" spans="1:7">
      <c r="A3127" s="5">
        <v>45932</v>
      </c>
      <c r="B3127" s="14"/>
      <c r="C3127" s="3" t="s">
        <v>5994</v>
      </c>
      <c r="D3127" s="4" t="str">
        <f>IF(C3127="","",IFERROR(VLOOKUP(C3127,Saldo!$B$1:$C$9915,2,0),"CREAR EN SALDO"))</f>
        <v>ENGRANAJE Z=14 L9082161401</v>
      </c>
      <c r="E3127" s="9">
        <v>2</v>
      </c>
      <c r="G3127" s="29" t="s">
        <v>6986</v>
      </c>
    </row>
    <row r="3128" spans="1:7">
      <c r="A3128" s="5">
        <v>45932</v>
      </c>
      <c r="C3128" s="3" t="s">
        <v>3152</v>
      </c>
      <c r="D3128" s="4" t="str">
        <f>IF(C3128="","",IFERROR(VLOOKUP(C3128,Saldo!$B$1:$C$9915,2,0),"CREAR EN SALDO"))</f>
        <v>ENCODER (2211A0111)</v>
      </c>
      <c r="E3128" s="9">
        <v>1</v>
      </c>
      <c r="G3128" s="29" t="s">
        <v>6986</v>
      </c>
    </row>
    <row r="3129" spans="1:7">
      <c r="A3129" s="5">
        <v>45932</v>
      </c>
      <c r="C3129" s="3" t="s">
        <v>1024</v>
      </c>
      <c r="D3129" s="4" t="str">
        <f>IF(C3129="","",IFERROR(VLOOKUP(C3129,Saldo!$B$1:$C$9915,2,0),"CREAR EN SALDO"))</f>
        <v>ESPIGA 3023A0036</v>
      </c>
      <c r="E3129" s="9">
        <v>10</v>
      </c>
      <c r="G3129" s="29" t="s">
        <v>6986</v>
      </c>
    </row>
    <row r="3130" spans="1:7">
      <c r="A3130" s="5">
        <v>45933</v>
      </c>
      <c r="C3130" s="3" t="s">
        <v>5670</v>
      </c>
      <c r="D3130" s="4" t="str">
        <f>IF(C3130="","",IFERROR(VLOOKUP(C3130,Saldo!$B$1:$C$9915,2,0),"CREAR EN SALDO"))</f>
        <v>ENCORE ROTATIVO ENC-1-1-T-24</v>
      </c>
      <c r="E3130" s="9">
        <v>2</v>
      </c>
      <c r="G3130" s="29" t="s">
        <v>6987</v>
      </c>
    </row>
    <row r="3131" spans="1:7">
      <c r="A3131" s="5">
        <v>45933</v>
      </c>
      <c r="C3131" s="3" t="s">
        <v>4188</v>
      </c>
      <c r="D3131" s="4" t="str">
        <f>IF(C3131="","",IFERROR(VLOOKUP(C3131,Saldo!$B$1:$C$9915,2,0),"CREAR EN SALDO"))</f>
        <v>FUSIBLE CERAMICA 10X38 - 6 AMP</v>
      </c>
      <c r="E3131" s="9">
        <v>7</v>
      </c>
      <c r="G3131" s="29" t="s">
        <v>6988</v>
      </c>
    </row>
    <row r="3132" spans="1:7">
      <c r="A3132" s="5">
        <v>45933</v>
      </c>
      <c r="C3132" s="3" t="s">
        <v>1087</v>
      </c>
      <c r="D3132" s="4" t="str">
        <f>IF(C3132="","",IFERROR(VLOOKUP(C3132,Saldo!$B$1:$C$9915,2,0),"CREAR EN SALDO"))</f>
        <v>FUSE TIME-LAG 2A 0.5x20mm</v>
      </c>
      <c r="E3132" s="9">
        <v>10</v>
      </c>
      <c r="G3132" s="29" t="s">
        <v>6988</v>
      </c>
    </row>
    <row r="3133" spans="1:7">
      <c r="B3133" s="14">
        <v>45933</v>
      </c>
      <c r="C3133" s="3" t="s">
        <v>5284</v>
      </c>
      <c r="D3133" s="4" t="str">
        <f>IF(C3133="","",IFERROR(VLOOKUP(C3133,Saldo!$B$1:$C$9915,2,0),"CREAR EN SALDO"))</f>
        <v>TORNILLO BSC 6X25 MM</v>
      </c>
      <c r="F3133" s="10">
        <v>1</v>
      </c>
      <c r="G3133" s="29" t="s">
        <v>6989</v>
      </c>
    </row>
    <row r="3134" spans="1:7">
      <c r="B3134" s="14">
        <v>45933</v>
      </c>
      <c r="C3134" s="3" t="s">
        <v>6482</v>
      </c>
      <c r="D3134" s="4" t="str">
        <f>IF(C3134="","",IFERROR(VLOOKUP(C3134,Saldo!$B$1:$C$9915,2,0),"CREAR EN SALDO"))</f>
        <v>CREAR EN SALDO</v>
      </c>
      <c r="F3134" s="10">
        <v>1</v>
      </c>
      <c r="G3134" s="29" t="s">
        <v>6989</v>
      </c>
    </row>
    <row r="3135" spans="1:7">
      <c r="B3135" s="14">
        <v>45933</v>
      </c>
      <c r="C3135" s="3" t="s">
        <v>5576</v>
      </c>
      <c r="D3135" s="4" t="str">
        <f>IF(C3135="","",IFERROR(VLOOKUP(C3135,Saldo!$B$1:$C$9915,2,0),"CREAR EN SALDO"))</f>
        <v>CONTROL DE FLUJO 1/8X6MM</v>
      </c>
      <c r="F3135" s="10">
        <v>1</v>
      </c>
      <c r="G3135" s="29" t="s">
        <v>6990</v>
      </c>
    </row>
    <row r="3136" spans="1:7">
      <c r="B3136" s="14">
        <v>45933</v>
      </c>
      <c r="C3136" s="3" t="s">
        <v>3166</v>
      </c>
      <c r="D3136" s="4" t="str">
        <f>IF(C3136="","",IFERROR(VLOOKUP(C3136,Saldo!$B$1:$C$9915,2,0),"CREAR EN SALDO"))</f>
        <v>PISTOLA PARA MANG CNX 1/4 /TCC30.40.40)</v>
      </c>
      <c r="F3136" s="10">
        <v>2</v>
      </c>
      <c r="G3136" s="29" t="s">
        <v>6990</v>
      </c>
    </row>
    <row r="3137" spans="1:7">
      <c r="B3137" s="14">
        <v>45933</v>
      </c>
      <c r="C3137" s="3" t="s">
        <v>3850</v>
      </c>
      <c r="D3137" s="4" t="str">
        <f>IF(C3137="","",IFERROR(VLOOKUP(C3137,Saldo!$B$1:$C$9915,2,0),"CREAR EN SALDO"))</f>
        <v>LOCT SUPER BONDER 451 5g</v>
      </c>
      <c r="F3137" s="10">
        <v>1</v>
      </c>
      <c r="G3137" s="29" t="s">
        <v>6990</v>
      </c>
    </row>
    <row r="3138" spans="1:7">
      <c r="B3138" s="14">
        <v>45933</v>
      </c>
      <c r="C3138" s="3" t="s">
        <v>5547</v>
      </c>
      <c r="D3138" s="4" t="str">
        <f>IF(C3138="","",IFERROR(VLOOKUP(C3138,Saldo!$B$1:$C$9915,2,0),"CREAR EN SALDO"))</f>
        <v>CINTA ROTULADORA 12MM DYMO</v>
      </c>
      <c r="F3138" s="10">
        <v>1</v>
      </c>
      <c r="G3138" s="29" t="s">
        <v>6990</v>
      </c>
    </row>
    <row r="3139" spans="1:7">
      <c r="B3139" s="14">
        <v>45933</v>
      </c>
      <c r="C3139" s="3" t="s">
        <v>3946</v>
      </c>
      <c r="D3139" s="4" t="str">
        <f>IF(C3139="","",IFERROR(VLOOKUP(C3139,Saldo!$B$1:$C$9915,2,0),"CREAR EN SALDO"))</f>
        <v>RACOR RECTO 1/4 NPT-8MM OD</v>
      </c>
      <c r="F3139" s="10">
        <v>2</v>
      </c>
      <c r="G3139" s="29" t="s">
        <v>6990</v>
      </c>
    </row>
    <row r="3140" spans="1:7">
      <c r="B3140" s="14">
        <v>45933</v>
      </c>
      <c r="C3140" s="3" t="s">
        <v>4437</v>
      </c>
      <c r="D3140" s="4" t="str">
        <f>IF(C3140="","",IFERROR(VLOOKUP(C3140,Saldo!$B$1:$C$9915,2,0),"CREAR EN SALDO"))</f>
        <v>VALVULA DE PASO 8 MM OD</v>
      </c>
      <c r="F3140" s="10">
        <v>1</v>
      </c>
      <c r="G3140" s="29" t="s">
        <v>6990</v>
      </c>
    </row>
    <row r="3141" spans="1:7">
      <c r="B3141" s="14">
        <v>45933</v>
      </c>
      <c r="C3141" s="3" t="s">
        <v>6382</v>
      </c>
      <c r="D3141" s="4" t="str">
        <f>IF(C3141="","",IFERROR(VLOOKUP(C3141,Saldo!$B$1:$C$9915,2,0),"CREAR EN SALDO"))</f>
        <v>CREAR EN SALDO</v>
      </c>
      <c r="F3141" s="10">
        <v>21</v>
      </c>
      <c r="G3141" s="29" t="s">
        <v>6990</v>
      </c>
    </row>
    <row r="3142" spans="1:7">
      <c r="B3142" s="14">
        <v>45933</v>
      </c>
      <c r="C3142" s="3" t="s">
        <v>963</v>
      </c>
      <c r="D3142" s="4" t="str">
        <f>IF(C3142="","",IFERROR(VLOOKUP(C3142,Saldo!$B$1:$C$9915,2,0),"CREAR EN SALDO"))</f>
        <v>EMPUJADOR 141404801 TEHCNO</v>
      </c>
      <c r="F3142" s="10">
        <v>1</v>
      </c>
      <c r="G3142" s="29" t="s">
        <v>6991</v>
      </c>
    </row>
    <row r="3143" spans="1:7">
      <c r="B3143" s="14">
        <v>45933</v>
      </c>
      <c r="C3143" s="3" t="s">
        <v>5576</v>
      </c>
      <c r="D3143" s="4" t="str">
        <f>IF(C3143="","",IFERROR(VLOOKUP(C3143,Saldo!$B$1:$C$9915,2,0),"CREAR EN SALDO"))</f>
        <v>CONTROL DE FLUJO 1/8X6MM</v>
      </c>
      <c r="F3143" s="10">
        <v>1</v>
      </c>
      <c r="G3143" s="29" t="s">
        <v>6991</v>
      </c>
    </row>
    <row r="3144" spans="1:7">
      <c r="B3144" s="14">
        <v>45933</v>
      </c>
      <c r="C3144" s="3" t="s">
        <v>3838</v>
      </c>
      <c r="D3144" s="4" t="str">
        <f>IF(C3144="","",IFERROR(VLOOKUP(C3144,Saldo!$B$1:$C$9915,2,0),"CREAR EN SALDO"))</f>
        <v>AMARRA PLASTICA 20CM T8 BLANCA</v>
      </c>
      <c r="F3144" s="10">
        <v>2</v>
      </c>
      <c r="G3144" s="29" t="s">
        <v>6991</v>
      </c>
    </row>
    <row r="3145" spans="1:7">
      <c r="B3145" s="14">
        <v>45933</v>
      </c>
      <c r="C3145" s="3" t="s">
        <v>3875</v>
      </c>
      <c r="D3145" s="4" t="str">
        <f>IF(C3145="","",IFERROR(VLOOKUP(C3145,Saldo!$B$1:$C$9915,2,0),"CREAR EN SALDO"))</f>
        <v>14403824 LENGUETA.BEA</v>
      </c>
      <c r="F3145" s="10">
        <v>1</v>
      </c>
      <c r="G3145" s="29" t="s">
        <v>6991</v>
      </c>
    </row>
    <row r="3146" spans="1:7">
      <c r="B3146" s="14">
        <v>45933</v>
      </c>
      <c r="C3146" s="3" t="s">
        <v>4286</v>
      </c>
      <c r="D3146" s="4" t="str">
        <f>IF(C3146="","",IFERROR(VLOOKUP(C3146,Saldo!$B$1:$C$9915,2,0),"CREAR EN SALDO"))</f>
        <v>TORNILLO BCC 5X40MM</v>
      </c>
      <c r="F3146" s="10">
        <v>3</v>
      </c>
      <c r="G3146" s="29" t="s">
        <v>6991</v>
      </c>
    </row>
    <row r="3147" spans="1:7">
      <c r="B3147" s="14">
        <v>45933</v>
      </c>
      <c r="C3147" s="3" t="s">
        <v>6472</v>
      </c>
      <c r="D3147" s="4" t="str">
        <f>IF(C3147="","",IFERROR(VLOOKUP(C3147,Saldo!$B$1:$C$9915,2,0),"CREAR EN SALDO"))</f>
        <v>CREAR EN SALDO</v>
      </c>
      <c r="F3147" s="10">
        <v>7</v>
      </c>
      <c r="G3147" s="29" t="s">
        <v>6991</v>
      </c>
    </row>
    <row r="3148" spans="1:7">
      <c r="B3148" s="14">
        <v>45933</v>
      </c>
      <c r="C3148" s="3" t="s">
        <v>4457</v>
      </c>
      <c r="D3148" s="4" t="str">
        <f>IF(C3148="","",IFERROR(VLOOKUP(C3148,Saldo!$B$1:$C$9915,2,0),"CREAR EN SALDO"))</f>
        <v>CARB DISCO FLAP X-TREME 4.1/2" G-80</v>
      </c>
      <c r="F3148" s="10">
        <v>1</v>
      </c>
      <c r="G3148" s="29" t="s">
        <v>6991</v>
      </c>
    </row>
    <row r="3149" spans="1:7">
      <c r="B3149" s="14">
        <v>45933</v>
      </c>
      <c r="C3149" s="3" t="s">
        <v>4874</v>
      </c>
      <c r="D3149" s="4" t="str">
        <f>IF(C3149="","",IFERROR(VLOOKUP(C3149,Saldo!$B$1:$C$9915,2,0),"CREAR EN SALDO"))</f>
        <v>AEROSOL AZUL</v>
      </c>
      <c r="F3149" s="10">
        <v>1</v>
      </c>
      <c r="G3149" s="29" t="s">
        <v>6991</v>
      </c>
    </row>
    <row r="3150" spans="1:7">
      <c r="A3150" s="5">
        <v>45933</v>
      </c>
      <c r="B3150" s="14"/>
      <c r="C3150" s="3" t="s">
        <v>3850</v>
      </c>
      <c r="D3150" s="4" t="str">
        <f>IF(C3150="","",IFERROR(VLOOKUP(C3150,Saldo!$B$1:$C$9915,2,0),"CREAR EN SALDO"))</f>
        <v>LOCT SUPER BONDER 451 5g</v>
      </c>
      <c r="E3150" s="9">
        <v>20</v>
      </c>
      <c r="G3150" s="29" t="s">
        <v>6992</v>
      </c>
    </row>
    <row r="3151" spans="1:7">
      <c r="A3151" s="5"/>
      <c r="B3151" s="14">
        <v>45933</v>
      </c>
      <c r="C3151" s="34" t="s">
        <v>3930</v>
      </c>
      <c r="D3151" s="4" t="str">
        <f>IF(C3151="","",IFERROR(VLOOKUP(C3151,Saldo!$B$1:$C$9915,2,0),"CREAR EN SALDO"))</f>
        <v>RACOR UNION T 4MM OD</v>
      </c>
      <c r="F3151" s="10">
        <v>1</v>
      </c>
      <c r="G3151" s="29" t="s">
        <v>6993</v>
      </c>
    </row>
    <row r="3152" spans="1:7">
      <c r="B3152" s="14">
        <v>45933</v>
      </c>
      <c r="C3152" s="35" t="s">
        <v>4158</v>
      </c>
      <c r="D3152" s="4" t="str">
        <f>IF(C3152="","",IFERROR(VLOOKUP(C3152,Saldo!$B$1:$C$9915,2,0),"CREAR EN SALDO"))</f>
        <v>RACOR RECTO ROSCA M5 X4 MM OD</v>
      </c>
      <c r="F3152" s="10">
        <v>1</v>
      </c>
      <c r="G3152" s="29" t="s">
        <v>6994</v>
      </c>
    </row>
    <row r="3153" spans="1:7">
      <c r="B3153" s="14">
        <v>45933</v>
      </c>
      <c r="C3153" s="35" t="s">
        <v>3166</v>
      </c>
      <c r="D3153" s="4" t="str">
        <f>IF(C3153="","",IFERROR(VLOOKUP(C3153,Saldo!$B$1:$C$9915,2,0),"CREAR EN SALDO"))</f>
        <v>PISTOLA PARA MANG CNX 1/4 /TCC30.40.40)</v>
      </c>
      <c r="F3153" s="10">
        <v>1</v>
      </c>
      <c r="G3153" s="29" t="s">
        <v>6995</v>
      </c>
    </row>
    <row r="3154" spans="1:7">
      <c r="A3154" s="5">
        <v>45936</v>
      </c>
      <c r="C3154" s="3" t="s">
        <v>5974</v>
      </c>
      <c r="D3154" s="4" t="str">
        <f>IF(C3154="","",IFERROR(VLOOKUP(C3154,Saldo!$B$1:$C$9915,2,0),"CREAR EN SALDO"))</f>
        <v>PARADA DE EMERGENCIA "HONGO"</v>
      </c>
      <c r="E3154" s="9">
        <v>12</v>
      </c>
      <c r="G3154" s="29" t="s">
        <v>6996</v>
      </c>
    </row>
    <row r="3155" spans="1:7">
      <c r="A3155" s="5">
        <v>45936</v>
      </c>
      <c r="C3155" s="3" t="s">
        <v>5996</v>
      </c>
      <c r="D3155" s="4" t="str">
        <f>IF(C3155="","",IFERROR(VLOOKUP(C3155,Saldo!$B$1:$C$9915,2,0),"CREAR EN SALDO"))</f>
        <v>AMARRA PLASTICA 55CM T21 BLANCO</v>
      </c>
      <c r="E3155" s="9">
        <v>400</v>
      </c>
      <c r="G3155" s="29" t="s">
        <v>6997</v>
      </c>
    </row>
    <row r="3156" spans="1:7">
      <c r="A3156" s="5">
        <v>45936</v>
      </c>
      <c r="C3156" s="3" t="s">
        <v>3445</v>
      </c>
      <c r="D3156" s="4" t="str">
        <f>IF(C3156="","",IFERROR(VLOOKUP(C3156,Saldo!$B$1:$C$9915,2,0),"CREAR EN SALDO"))</f>
        <v>SENSOR BEN5M-MFR</v>
      </c>
      <c r="E3156" s="9">
        <v>2</v>
      </c>
      <c r="G3156" s="29" t="s">
        <v>6997</v>
      </c>
    </row>
    <row r="3157" spans="1:7">
      <c r="A3157" s="5">
        <v>45936</v>
      </c>
      <c r="C3157" s="3" t="s">
        <v>4623</v>
      </c>
      <c r="D3157" s="4" t="str">
        <f>IF(C3157="","",IFERROR(VLOOKUP(C3157,Saldo!$B$1:$C$9915,2,0),"CREAR EN SALDO"))</f>
        <v>ESPEJO SENSOR FOT 1CD00122AC /MS-2</v>
      </c>
      <c r="E3157" s="9">
        <v>4</v>
      </c>
      <c r="G3157" s="29" t="s">
        <v>6997</v>
      </c>
    </row>
    <row r="3158" spans="1:7">
      <c r="B3158" s="14">
        <v>45936</v>
      </c>
      <c r="C3158" s="3" t="s">
        <v>4290</v>
      </c>
      <c r="D3158" s="4" t="str">
        <f>IF(C3158="","",IFERROR(VLOOKUP(C3158,Saldo!$B$1:$C$9915,2,0),"CREAR EN SALDO"))</f>
        <v>TORNILLO BCC 5X60MM</v>
      </c>
      <c r="F3158" s="10">
        <v>1</v>
      </c>
      <c r="G3158" s="29" t="s">
        <v>6998</v>
      </c>
    </row>
    <row r="3159" spans="1:7">
      <c r="B3159" s="14">
        <v>45936</v>
      </c>
      <c r="C3159" s="3" t="s">
        <v>875</v>
      </c>
      <c r="D3159" s="4" t="str">
        <f>IF(C3159="","",IFERROR(VLOOKUP(C3159,Saldo!$B$1:$C$9915,2,0),"CREAR EN SALDO"))</f>
        <v>DISCO DE LIMPIEZA D=150</v>
      </c>
      <c r="F3159" s="10">
        <v>2</v>
      </c>
      <c r="G3159" s="29" t="s">
        <v>6999</v>
      </c>
    </row>
    <row r="3160" spans="1:7">
      <c r="B3160" s="14">
        <v>45936</v>
      </c>
      <c r="C3160" s="3" t="s">
        <v>3776</v>
      </c>
      <c r="D3160" s="4" t="str">
        <f>IF(C3160="","",IFERROR(VLOOKUP(C3160,Saldo!$B$1:$C$9915,2,0),"CREAR EN SALDO"))</f>
        <v>N1605N0049-PLACA DE PISTA.STM</v>
      </c>
      <c r="F3160" s="10">
        <v>120</v>
      </c>
      <c r="G3160" s="29" t="s">
        <v>7000</v>
      </c>
    </row>
    <row r="3161" spans="1:7">
      <c r="B3161" s="14">
        <v>45936</v>
      </c>
      <c r="C3161" s="3" t="s">
        <v>6613</v>
      </c>
      <c r="D3161" s="4" t="str">
        <f>IF(C3161="","",IFERROR(VLOOKUP(C3161,Saldo!$B$1:$C$9915,2,0),"CREAR EN SALDO"))</f>
        <v>CREAR EN SALDO</v>
      </c>
      <c r="F3161" s="10">
        <v>4</v>
      </c>
      <c r="G3161" s="29" t="s">
        <v>7001</v>
      </c>
    </row>
    <row r="3162" spans="1:7">
      <c r="B3162" s="14">
        <v>45936</v>
      </c>
      <c r="C3162" s="3" t="s">
        <v>5585</v>
      </c>
      <c r="D3162" s="4" t="str">
        <f>IF(C3162="","",IFERROR(VLOOKUP(C3162,Saldo!$B$1:$C$9915,2,0),"CREAR EN SALDO"))</f>
        <v>LUBRICANTE PENETRANTE 3-36CRC</v>
      </c>
      <c r="F3162" s="10">
        <v>1</v>
      </c>
      <c r="G3162" s="29" t="s">
        <v>6998</v>
      </c>
    </row>
    <row r="3163" spans="1:7">
      <c r="B3163" s="14">
        <v>45936</v>
      </c>
      <c r="C3163" s="3" t="s">
        <v>4759</v>
      </c>
      <c r="D3163" s="4" t="str">
        <f>IF(C3163="","",IFERROR(VLOOKUP(C3163,Saldo!$B$1:$C$9915,2,0),"CREAR EN SALDO"))</f>
        <v>2104A0208 INTERRUPTOR</v>
      </c>
      <c r="F3163" s="10">
        <v>1</v>
      </c>
      <c r="G3163" s="29" t="s">
        <v>7002</v>
      </c>
    </row>
    <row r="3164" spans="1:7">
      <c r="B3164" s="14">
        <v>45936</v>
      </c>
      <c r="C3164" s="3" t="s">
        <v>4286</v>
      </c>
      <c r="D3164" s="4" t="str">
        <f>IF(C3164="","",IFERROR(VLOOKUP(C3164,Saldo!$B$1:$C$9915,2,0),"CREAR EN SALDO"))</f>
        <v>TORNILLO BCC 5X40MM</v>
      </c>
      <c r="F3164" s="10">
        <v>2</v>
      </c>
      <c r="G3164" s="29" t="s">
        <v>7002</v>
      </c>
    </row>
    <row r="3165" spans="1:7">
      <c r="B3165" s="14">
        <v>45938</v>
      </c>
      <c r="C3165" s="3" t="s">
        <v>4158</v>
      </c>
      <c r="D3165" s="4" t="str">
        <f>IF(C3165="","",IFERROR(VLOOKUP(C3165,Saldo!$B$1:$C$9915,2,0),"CREAR EN SALDO"))</f>
        <v>RACOR RECTO ROSCA M5 X4 MM OD</v>
      </c>
      <c r="F3165" s="10">
        <v>1</v>
      </c>
      <c r="G3165" s="29" t="s">
        <v>7003</v>
      </c>
    </row>
    <row r="3166" spans="1:7">
      <c r="B3166" s="14">
        <v>45938</v>
      </c>
      <c r="C3166" s="3" t="s">
        <v>4107</v>
      </c>
      <c r="D3166" s="4" t="str">
        <f>IF(C3166="","",IFERROR(VLOOKUP(C3166,Saldo!$B$1:$C$9915,2,0),"CREAR EN SALDO"))</f>
        <v>RACOR UNION REDUCCION 6 A 4 MM OD</v>
      </c>
      <c r="F3166" s="10">
        <v>1</v>
      </c>
      <c r="G3166" s="29" t="s">
        <v>7004</v>
      </c>
    </row>
    <row r="3167" spans="1:7">
      <c r="B3167" s="14">
        <v>45938</v>
      </c>
      <c r="C3167" s="3" t="s">
        <v>3843</v>
      </c>
      <c r="D3167" s="4" t="str">
        <f>IF(C3167="","",IFERROR(VLOOKUP(C3167,Saldo!$B$1:$C$9915,2,0),"CREAR EN SALDO"))</f>
        <v>AMARRA PLASTICA 30CM T12 BLANCA</v>
      </c>
      <c r="F3167" s="10">
        <v>6</v>
      </c>
      <c r="G3167" s="29" t="s">
        <v>7005</v>
      </c>
    </row>
    <row r="3168" spans="1:7">
      <c r="B3168" s="14">
        <v>45938</v>
      </c>
      <c r="C3168" s="3" t="s">
        <v>4923</v>
      </c>
      <c r="D3168" s="4" t="str">
        <f>IF(C3168="","",IFERROR(VLOOKUP(C3168,Saldo!$B$1:$C$9915,2,0),"CREAR EN SALDO"))</f>
        <v>2914A0675 PATIN SLC20</v>
      </c>
      <c r="F3168" s="10">
        <v>1</v>
      </c>
      <c r="G3168" s="29" t="s">
        <v>7006</v>
      </c>
    </row>
    <row r="3169" spans="2:7">
      <c r="B3169" s="14">
        <v>45938</v>
      </c>
      <c r="C3169" s="3" t="s">
        <v>4120</v>
      </c>
      <c r="D3169" s="4" t="str">
        <f>IF(C3169="","",IFERROR(VLOOKUP(C3169,Saldo!$B$1:$C$9915,2,0),"CREAR EN SALDO"))</f>
        <v>L9092200200 POLEA INCISOR SELCO EBT120</v>
      </c>
      <c r="F3169" s="10">
        <v>1</v>
      </c>
      <c r="G3169" s="29" t="s">
        <v>7007</v>
      </c>
    </row>
    <row r="3170" spans="2:7">
      <c r="B3170" s="14">
        <v>45938</v>
      </c>
      <c r="C3170" s="3" t="s">
        <v>2456</v>
      </c>
      <c r="D3170" s="4" t="str">
        <f>IF(C3170="","",IFERROR(VLOOKUP(C3170,Saldo!$B$1:$C$9915,2,0),"CREAR EN SALDO"))</f>
        <v>RODAMIENTO 6205-2RS C3</v>
      </c>
      <c r="F3170" s="10">
        <v>2</v>
      </c>
      <c r="G3170" s="29" t="s">
        <v>7008</v>
      </c>
    </row>
    <row r="3171" spans="2:7">
      <c r="B3171" s="14">
        <v>45938</v>
      </c>
      <c r="C3171" s="3" t="s">
        <v>3953</v>
      </c>
      <c r="D3171" s="4" t="str">
        <f>IF(C3171="","",IFERROR(VLOOKUP(C3171,Saldo!$B$1:$C$9915,2,0),"CREAR EN SALDO"))</f>
        <v>RACOR RECTO 1/4-8MM OD METALICO</v>
      </c>
      <c r="F3171" s="10">
        <v>1</v>
      </c>
      <c r="G3171" s="29" t="s">
        <v>7009</v>
      </c>
    </row>
    <row r="3172" spans="2:7">
      <c r="B3172" s="14">
        <v>45938</v>
      </c>
      <c r="C3172" s="3" t="s">
        <v>3166</v>
      </c>
      <c r="D3172" s="4" t="str">
        <f>IF(C3172="","",IFERROR(VLOOKUP(C3172,Saldo!$B$1:$C$9915,2,0),"CREAR EN SALDO"))</f>
        <v>PISTOLA PARA MANG CNX 1/4 /TCC30.40.40)</v>
      </c>
      <c r="F3172" s="10">
        <v>1</v>
      </c>
      <c r="G3172" s="29" t="s">
        <v>7010</v>
      </c>
    </row>
    <row r="3173" spans="2:7">
      <c r="B3173" s="14">
        <v>45938</v>
      </c>
      <c r="C3173" s="3" t="s">
        <v>3935</v>
      </c>
      <c r="D3173" s="4" t="str">
        <f>IF(C3173="","",IFERROR(VLOOKUP(C3173,Saldo!$B$1:$C$9915,2,0),"CREAR EN SALDO"))</f>
        <v>RACOR UNION CODO 8MM OD</v>
      </c>
      <c r="F3173" s="10">
        <v>1</v>
      </c>
      <c r="G3173" s="29" t="s">
        <v>7011</v>
      </c>
    </row>
    <row r="3174" spans="2:7">
      <c r="B3174" s="14">
        <v>45938</v>
      </c>
      <c r="C3174" s="3" t="s">
        <v>5516</v>
      </c>
      <c r="D3174" s="4" t="str">
        <f>IF(C3174="","",IFERROR(VLOOKUP(C3174,Saldo!$B$1:$C$9915,2,0),"CREAR EN SALDO"))</f>
        <v>VENTILADOR DE GABINETE 6" 115/220V</v>
      </c>
      <c r="F3174" s="10">
        <v>1</v>
      </c>
      <c r="G3174" s="29" t="s">
        <v>7012</v>
      </c>
    </row>
    <row r="3175" spans="2:7">
      <c r="B3175" s="14">
        <v>45938</v>
      </c>
      <c r="C3175" s="3" t="s">
        <v>3841</v>
      </c>
      <c r="D3175" s="4" t="str">
        <f>IF(C3175="","",IFERROR(VLOOKUP(C3175,Saldo!$B$1:$C$9915,2,0),"CREAR EN SALDO"))</f>
        <v>AMARRA PLASTICA 25CM T10 BLANCA</v>
      </c>
      <c r="F3175" s="10">
        <v>23</v>
      </c>
      <c r="G3175" s="29" t="s">
        <v>7012</v>
      </c>
    </row>
    <row r="3176" spans="2:7">
      <c r="B3176" s="14">
        <v>45938</v>
      </c>
      <c r="C3176" s="3" t="s">
        <v>710</v>
      </c>
      <c r="D3176" s="4" t="str">
        <f>IF(C3176="","",IFERROR(VLOOKUP(C3176,Saldo!$B$1:$C$9915,2,0),"CREAR EN SALDO"))</f>
        <v>CONECTOR (6480A0111)</v>
      </c>
      <c r="F3176" s="10">
        <v>1</v>
      </c>
      <c r="G3176" s="29" t="s">
        <v>7012</v>
      </c>
    </row>
    <row r="3177" spans="2:7">
      <c r="B3177" s="14">
        <v>45938</v>
      </c>
      <c r="C3177" s="3" t="s">
        <v>3761</v>
      </c>
      <c r="D3177" s="4" t="str">
        <f>IF(C3177="","",IFERROR(VLOOKUP(C3177,Saldo!$B$1:$C$9915,2,0),"CREAR EN SALDO"))</f>
        <v>6480A0700 CP M12f5p - sc 5mt DEVICE NET</v>
      </c>
      <c r="F3177" s="10">
        <v>1</v>
      </c>
      <c r="G3177" s="29" t="s">
        <v>7012</v>
      </c>
    </row>
    <row r="3178" spans="2:7">
      <c r="B3178" s="14">
        <v>45938</v>
      </c>
      <c r="C3178" s="3" t="s">
        <v>5578</v>
      </c>
      <c r="D3178" s="4" t="str">
        <f>IF(C3178="","",IFERROR(VLOOKUP(C3178,Saldo!$B$1:$C$9915,2,0),"CREAR EN SALDO"))</f>
        <v>BOBINA 24V/1W ELEC VALVULA 2120A0071</v>
      </c>
      <c r="F3178" s="10">
        <v>2</v>
      </c>
      <c r="G3178" s="29" t="s">
        <v>7012</v>
      </c>
    </row>
    <row r="3179" spans="2:7">
      <c r="B3179" s="14">
        <v>45938</v>
      </c>
      <c r="C3179" s="3" t="s">
        <v>5585</v>
      </c>
      <c r="D3179" s="4" t="str">
        <f>IF(C3179="","",IFERROR(VLOOKUP(C3179,Saldo!$B$1:$C$9915,2,0),"CREAR EN SALDO"))</f>
        <v>LUBRICANTE PENETRANTE 3-36CRC</v>
      </c>
      <c r="F3179" s="10">
        <v>1</v>
      </c>
      <c r="G3179" s="29" t="s">
        <v>7012</v>
      </c>
    </row>
    <row r="3180" spans="2:7">
      <c r="B3180" s="14">
        <v>45938</v>
      </c>
      <c r="C3180" s="3" t="s">
        <v>3797</v>
      </c>
      <c r="D3180" s="4" t="str">
        <f>IF(C3180="","",IFERROR(VLOOKUP(C3180,Saldo!$B$1:$C$9915,2,0),"CREAR EN SALDO"))</f>
        <v>RACOR RECTO 1/8 NPT- 4MM OD</v>
      </c>
      <c r="F3180" s="10">
        <v>1</v>
      </c>
      <c r="G3180" s="29" t="s">
        <v>7012</v>
      </c>
    </row>
    <row r="3181" spans="2:7">
      <c r="B3181" s="14">
        <v>45938</v>
      </c>
      <c r="C3181" s="3" t="s">
        <v>3930</v>
      </c>
      <c r="D3181" s="4" t="str">
        <f>IF(C3181="","",IFERROR(VLOOKUP(C3181,Saldo!$B$1:$C$9915,2,0),"CREAR EN SALDO"))</f>
        <v>RACOR UNION T 4MM OD</v>
      </c>
      <c r="F3181" s="10">
        <v>1</v>
      </c>
      <c r="G3181" s="29" t="s">
        <v>7012</v>
      </c>
    </row>
    <row r="3182" spans="2:7">
      <c r="B3182" s="14">
        <v>45938</v>
      </c>
      <c r="C3182" s="3" t="s">
        <v>5682</v>
      </c>
      <c r="D3182" s="4" t="str">
        <f>IF(C3182="","",IFERROR(VLOOKUP(C3182,Saldo!$B$1:$C$9915,2,0),"CREAR EN SALDO"))</f>
        <v>DISCO DE LIMPIEZA 180X50X20MM</v>
      </c>
      <c r="F3182" s="10">
        <v>2</v>
      </c>
      <c r="G3182" s="29" t="s">
        <v>7012</v>
      </c>
    </row>
    <row r="3183" spans="2:7">
      <c r="B3183" s="14">
        <v>45938</v>
      </c>
      <c r="C3183" s="3" t="s">
        <v>5884</v>
      </c>
      <c r="D3183" s="4" t="str">
        <f>IF(C3183="","",IFERROR(VLOOKUP(C3183,Saldo!$B$1:$C$9915,2,0),"CREAR EN SALDO"))</f>
        <v>PATIN 1653-223-10 (2914A0798)</v>
      </c>
      <c r="F3183" s="10">
        <v>2</v>
      </c>
      <c r="G3183" s="29" t="s">
        <v>7013</v>
      </c>
    </row>
    <row r="3184" spans="2:7">
      <c r="B3184" s="14">
        <v>45938</v>
      </c>
      <c r="C3184" s="3" t="s">
        <v>3946</v>
      </c>
      <c r="D3184" s="4" t="str">
        <f>IF(C3184="","",IFERROR(VLOOKUP(C3184,Saldo!$B$1:$C$9915,2,0),"CREAR EN SALDO"))</f>
        <v>RACOR RECTO 1/4 NPT-8MM OD</v>
      </c>
      <c r="F3184" s="10">
        <v>1</v>
      </c>
      <c r="G3184" s="29" t="s">
        <v>7014</v>
      </c>
    </row>
    <row r="3185" spans="1:7">
      <c r="B3185" s="14">
        <v>45938</v>
      </c>
      <c r="C3185" s="3" t="s">
        <v>5547</v>
      </c>
      <c r="D3185" s="4" t="str">
        <f>IF(C3185="","",IFERROR(VLOOKUP(C3185,Saldo!$B$1:$C$9915,2,0),"CREAR EN SALDO"))</f>
        <v>CINTA ROTULADORA 12MM DYMO</v>
      </c>
      <c r="F3185" s="10">
        <v>1</v>
      </c>
      <c r="G3185" s="29" t="s">
        <v>7014</v>
      </c>
    </row>
    <row r="3186" spans="1:7">
      <c r="B3186" s="14">
        <v>45938</v>
      </c>
      <c r="C3186" s="3" t="s">
        <v>3171</v>
      </c>
      <c r="D3186" s="4" t="str">
        <f>IF(C3186="","",IFERROR(VLOOKUP(C3186,Saldo!$B$1:$C$9915,2,0),"CREAR EN SALDO"))</f>
        <v>LIMPIADOR ELECTRONICO</v>
      </c>
      <c r="F3186" s="10">
        <v>1</v>
      </c>
      <c r="G3186" s="29" t="s">
        <v>7014</v>
      </c>
    </row>
    <row r="3187" spans="1:7">
      <c r="B3187" s="14">
        <v>45938</v>
      </c>
      <c r="C3187" s="3" t="s">
        <v>6859</v>
      </c>
      <c r="D3187" s="4" t="str">
        <f>IF(C3187="","",IFERROR(VLOOKUP(C3187,Saldo!$B$1:$C$9915,2,0),"CREAR EN SALDO"))</f>
        <v>CREAR EN SALDO</v>
      </c>
      <c r="F3187" s="10">
        <v>1</v>
      </c>
      <c r="G3187" s="29" t="s">
        <v>7014</v>
      </c>
    </row>
    <row r="3188" spans="1:7">
      <c r="B3188" s="14">
        <v>45938</v>
      </c>
      <c r="C3188" s="3" t="s">
        <v>4793</v>
      </c>
      <c r="D3188" s="4" t="str">
        <f>IF(C3188="","",IFERROR(VLOOKUP(C3188,Saldo!$B$1:$C$9915,2,0),"CREAR EN SALDO"))</f>
        <v>TRABAROSCAS ALTA RESIST LOC 271-15ML</v>
      </c>
      <c r="F3188" s="10">
        <v>1</v>
      </c>
      <c r="G3188" s="29" t="s">
        <v>7014</v>
      </c>
    </row>
    <row r="3189" spans="1:7">
      <c r="B3189" s="14">
        <v>45938</v>
      </c>
      <c r="C3189" s="3" t="s">
        <v>1087</v>
      </c>
      <c r="D3189" s="4" t="str">
        <f>IF(C3189="","",IFERROR(VLOOKUP(C3189,Saldo!$B$1:$C$9915,2,0),"CREAR EN SALDO"))</f>
        <v>FUSE TIME-LAG 2A 0.5x20mm</v>
      </c>
      <c r="F3189" s="10">
        <v>1</v>
      </c>
      <c r="G3189" s="29" t="s">
        <v>7014</v>
      </c>
    </row>
    <row r="3190" spans="1:7">
      <c r="B3190" s="14">
        <v>45938</v>
      </c>
      <c r="C3190" s="3" t="s">
        <v>5066</v>
      </c>
      <c r="D3190" s="4" t="str">
        <f>IF(C3190="","",IFERROR(VLOOKUP(C3190,Saldo!$B$1:$C$9915,2,0),"CREAR EN SALDO"))</f>
        <v>HOJA DE SEGUETA NICHOLSON 18D</v>
      </c>
      <c r="F3190" s="10">
        <v>1</v>
      </c>
      <c r="G3190" s="29" t="s">
        <v>7014</v>
      </c>
    </row>
    <row r="3191" spans="1:7">
      <c r="B3191" s="14">
        <v>45938</v>
      </c>
      <c r="C3191" s="3" t="s">
        <v>5725</v>
      </c>
      <c r="D3191" s="4" t="str">
        <f>IF(C3191="","",IFERROR(VLOOKUP(C3191,Saldo!$B$1:$C$9915,2,0),"CREAR EN SALDO"))</f>
        <v>MANGUERA 8 PIES CONEXION A 220 VOLTIOS</v>
      </c>
      <c r="F3191" s="10">
        <v>1</v>
      </c>
      <c r="G3191" s="29" t="s">
        <v>7014</v>
      </c>
    </row>
    <row r="3192" spans="1:7">
      <c r="B3192" s="14">
        <v>45938</v>
      </c>
      <c r="C3192" s="3" t="s">
        <v>5483</v>
      </c>
      <c r="D3192" s="4" t="str">
        <f>IF(C3192="","",IFERROR(VLOOKUP(C3192,Saldo!$B$1:$C$9915,2,0),"CREAR EN SALDO"))</f>
        <v>Solvo Rust 30 ml (afloja todo)</v>
      </c>
      <c r="F3192" s="10">
        <v>1</v>
      </c>
      <c r="G3192" s="29" t="s">
        <v>7014</v>
      </c>
    </row>
    <row r="3193" spans="1:7">
      <c r="A3193" s="14">
        <v>45939</v>
      </c>
      <c r="C3193" s="3" t="s">
        <v>5547</v>
      </c>
      <c r="D3193" s="4" t="str">
        <f>IF(C3193="","",IFERROR(VLOOKUP(C3193,Saldo!$B$1:$C$9915,2,0),"CREAR EN SALDO"))</f>
        <v>CINTA ROTULADORA 12MM DYMO</v>
      </c>
      <c r="E3193" s="9">
        <v>10</v>
      </c>
      <c r="G3193" s="29" t="s">
        <v>7015</v>
      </c>
    </row>
    <row r="3194" spans="1:7">
      <c r="B3194" s="14">
        <v>45939</v>
      </c>
      <c r="C3194" s="3" t="s">
        <v>1799</v>
      </c>
      <c r="D3194" s="4" t="str">
        <f>IF(C3194="","",IFERROR(VLOOKUP(C3194,Saldo!$B$1:$C$9915,2,0),"CREAR EN SALDO"))</f>
        <v>ORING 21.95*1.7 ROVER1 (311002000)</v>
      </c>
      <c r="F3194" s="10">
        <v>1</v>
      </c>
      <c r="G3194" s="29" t="s">
        <v>7016</v>
      </c>
    </row>
    <row r="3195" spans="1:7">
      <c r="B3195" s="14">
        <v>45939</v>
      </c>
      <c r="C3195" s="3" t="s">
        <v>5996</v>
      </c>
      <c r="D3195" s="4" t="str">
        <f>IF(C3195="","",IFERROR(VLOOKUP(C3195,Saldo!$B$1:$C$9915,2,0),"CREAR EN SALDO"))</f>
        <v>AMARRA PLASTICA 55CM T21 BLANCO</v>
      </c>
      <c r="F3195" s="10">
        <v>5</v>
      </c>
      <c r="G3195" s="29" t="s">
        <v>7017</v>
      </c>
    </row>
    <row r="3196" spans="1:7">
      <c r="A3196" s="5">
        <v>45940</v>
      </c>
      <c r="C3196" s="3" t="s">
        <v>5990</v>
      </c>
      <c r="D3196" s="4" t="str">
        <f>IF(C3196="","",IFERROR(VLOOKUP(C3196,Saldo!$B$1:$C$9915,2,0),"CREAR EN SALDO"))</f>
        <v>0815A0174 TORNILLO EJE Z O W FTT R8</v>
      </c>
      <c r="E3196" s="9">
        <v>2</v>
      </c>
      <c r="G3196" s="29" t="s">
        <v>7018</v>
      </c>
    </row>
    <row r="3197" spans="1:7">
      <c r="A3197" s="5">
        <v>45940</v>
      </c>
      <c r="C3197" s="3" t="s">
        <v>6008</v>
      </c>
      <c r="D3197" s="4" t="str">
        <f>IF(C3197="","",IFERROR(VLOOKUP(C3197,Saldo!$B$1:$C$9915,2,0),"CREAR EN SALDO"))</f>
        <v>N0822N0096 RODILLO PRESION STREAM</v>
      </c>
      <c r="E3197" s="9">
        <v>3</v>
      </c>
      <c r="G3197" s="29" t="s">
        <v>7019</v>
      </c>
    </row>
    <row r="3198" spans="1:7">
      <c r="A3198" s="5">
        <v>45940</v>
      </c>
      <c r="C3198" s="3" t="s">
        <v>3249</v>
      </c>
      <c r="D3198" s="4" t="str">
        <f>IF(C3198="","",IFERROR(VLOOKUP(C3198,Saldo!$B$1:$C$9915,2,0),"CREAR EN SALDO"))</f>
        <v>H0102DE055B1 MOD.PM55 HUB 4CH E-NETx R</v>
      </c>
      <c r="E3198" s="9">
        <v>4</v>
      </c>
      <c r="G3198" s="29" t="s">
        <v>7020</v>
      </c>
    </row>
    <row r="3199" spans="1:7">
      <c r="B3199" s="14">
        <v>45944</v>
      </c>
      <c r="C3199" s="3" t="s">
        <v>3452</v>
      </c>
      <c r="D3199" s="4" t="str">
        <f>IF(C3199="","",IFERROR(VLOOKUP(C3199,Saldo!$B$1:$C$9915,2,0),"CREAR EN SALDO"))</f>
        <v>CONTACTO AUX 3SU1400-1AA10-1CA0 ROJO</v>
      </c>
      <c r="F3199" s="10">
        <v>1</v>
      </c>
      <c r="G3199" s="29" t="s">
        <v>7021</v>
      </c>
    </row>
    <row r="3200" spans="1:7">
      <c r="B3200" s="14">
        <v>45944</v>
      </c>
      <c r="C3200" s="3" t="s">
        <v>2624</v>
      </c>
      <c r="D3200" s="4" t="str">
        <f>IF(C3200="","",IFERROR(VLOOKUP(C3200,Saldo!$B$1:$C$9915,2,0),"CREAR EN SALDO"))</f>
        <v>SELECTOR MANIJA NEG 3P FIJAS 2NA-XB4BD33</v>
      </c>
      <c r="F3200" s="10">
        <v>1</v>
      </c>
      <c r="G3200" s="29" t="s">
        <v>7021</v>
      </c>
    </row>
    <row r="3201" spans="1:7">
      <c r="B3201" s="14">
        <v>45944</v>
      </c>
      <c r="C3201" s="3" t="s">
        <v>4852</v>
      </c>
      <c r="D3201" s="4" t="str">
        <f>IF(C3201="","",IFERROR(VLOOKUP(C3201,Saldo!$B$1:$C$9915,2,0),"CREAR EN SALDO"))</f>
        <v>ANILLO SEEGER EXTERIOR A-13</v>
      </c>
      <c r="F3201" s="10">
        <v>2</v>
      </c>
      <c r="G3201" s="29" t="s">
        <v>7022</v>
      </c>
    </row>
    <row r="3202" spans="1:7">
      <c r="B3202" s="14">
        <v>45944</v>
      </c>
      <c r="C3202" s="3" t="s">
        <v>4980</v>
      </c>
      <c r="D3202" s="4" t="str">
        <f>IF(C3202="","",IFERROR(VLOOKUP(C3202,Saldo!$B$1:$C$9915,2,0),"CREAR EN SALDO"))</f>
        <v>L9082004100 PERNO PARA H</v>
      </c>
      <c r="F3202" s="10">
        <v>1</v>
      </c>
      <c r="G3202" s="29" t="s">
        <v>7022</v>
      </c>
    </row>
    <row r="3203" spans="1:7">
      <c r="B3203" s="14">
        <v>45944</v>
      </c>
      <c r="C3203" s="3" t="s">
        <v>4290</v>
      </c>
      <c r="D3203" s="4" t="str">
        <f>IF(C3203="","",IFERROR(VLOOKUP(C3203,Saldo!$B$1:$C$9915,2,0),"CREAR EN SALDO"))</f>
        <v>TORNILLO BCC 5X60MM</v>
      </c>
      <c r="F3203" s="10">
        <v>3</v>
      </c>
      <c r="G3203" s="29" t="s">
        <v>7022</v>
      </c>
    </row>
    <row r="3204" spans="1:7">
      <c r="B3204" s="14">
        <v>45944</v>
      </c>
      <c r="C3204" s="3" t="s">
        <v>6381</v>
      </c>
      <c r="D3204" s="4" t="str">
        <f>IF(C3204="","",IFERROR(VLOOKUP(C3204,Saldo!$B$1:$C$9915,2,0),"CREAR EN SALDO"))</f>
        <v>CREAR EN SALDO</v>
      </c>
      <c r="F3204" s="10">
        <v>2</v>
      </c>
      <c r="G3204" s="29" t="s">
        <v>7022</v>
      </c>
    </row>
    <row r="3205" spans="1:7">
      <c r="B3205" s="14">
        <v>45944</v>
      </c>
      <c r="C3205" s="3" t="s">
        <v>230</v>
      </c>
      <c r="D3205" s="4" t="str">
        <f>IF(C3205="","",IFERROR(VLOOKUP(C3205,Saldo!$B$1:$C$9915,2,0),"CREAR EN SALDO"))</f>
        <v>3019A0150 ARANDELA 8,4X16X1,6 DIN 125</v>
      </c>
      <c r="F3205" s="10">
        <v>2</v>
      </c>
      <c r="G3205" s="29" t="s">
        <v>7022</v>
      </c>
    </row>
    <row r="3206" spans="1:7">
      <c r="B3206" s="14">
        <v>45944</v>
      </c>
      <c r="C3206" s="3" t="s">
        <v>3171</v>
      </c>
      <c r="D3206" s="4" t="str">
        <f>IF(C3206="","",IFERROR(VLOOKUP(C3206,Saldo!$B$1:$C$9915,2,0),"CREAR EN SALDO"))</f>
        <v>LIMPIADOR ELECTRONICO</v>
      </c>
      <c r="F3206" s="10">
        <v>1</v>
      </c>
      <c r="G3206" s="29" t="s">
        <v>7023</v>
      </c>
    </row>
    <row r="3207" spans="1:7">
      <c r="B3207" s="14">
        <v>45944</v>
      </c>
      <c r="C3207" s="3" t="s">
        <v>3817</v>
      </c>
      <c r="D3207" s="4" t="str">
        <f>IF(C3207="","",IFERROR(VLOOKUP(C3207,Saldo!$B$1:$C$9915,2,0),"CREAR EN SALDO"))</f>
        <v>LUBRICANTE AEROSOL WD-40-11 OZ</v>
      </c>
      <c r="F3207" s="10">
        <v>1</v>
      </c>
      <c r="G3207" s="29" t="s">
        <v>7023</v>
      </c>
    </row>
    <row r="3208" spans="1:7">
      <c r="B3208" s="14">
        <v>45944</v>
      </c>
      <c r="C3208" s="3" t="s">
        <v>3085</v>
      </c>
      <c r="D3208" s="4" t="str">
        <f>IF(C3208="","",IFERROR(VLOOKUP(C3208,Saldo!$B$1:$C$9915,2,0),"CREAR EN SALDO"))</f>
        <v>VALVULA (L9402403100)</v>
      </c>
      <c r="F3208" s="10">
        <v>45</v>
      </c>
      <c r="G3208" s="29" t="s">
        <v>7024</v>
      </c>
    </row>
    <row r="3209" spans="1:7">
      <c r="B3209" s="14">
        <v>45944</v>
      </c>
      <c r="C3209" s="3" t="s">
        <v>358</v>
      </c>
      <c r="D3209" s="4" t="str">
        <f>IF(C3209="","",IFERROR(VLOOKUP(C3209,Saldo!$B$1:$C$9915,2,0),"CREAR EN SALDO"))</f>
        <v>L9081424300 BLOQUE GUIA</v>
      </c>
      <c r="F3209" s="10">
        <v>2</v>
      </c>
      <c r="G3209" s="29" t="s">
        <v>7025</v>
      </c>
    </row>
    <row r="3210" spans="1:7">
      <c r="B3210" s="14">
        <v>45944</v>
      </c>
      <c r="C3210" s="3" t="s">
        <v>5196</v>
      </c>
      <c r="D3210" s="4" t="str">
        <f>IF(C3210="","",IFERROR(VLOOKUP(C3210,Saldo!$B$1:$C$9915,2,0),"CREAR EN SALDO"))</f>
        <v>L0820L0263 PERNO D=8 L=116</v>
      </c>
      <c r="F3210" s="10">
        <v>3</v>
      </c>
      <c r="G3210" s="29" t="s">
        <v>7025</v>
      </c>
    </row>
    <row r="3211" spans="1:7">
      <c r="B3211" s="14">
        <v>45944</v>
      </c>
      <c r="C3211" s="3" t="s">
        <v>1766</v>
      </c>
      <c r="D3211" s="4" t="str">
        <f>IF(C3211="","",IFERROR(VLOOKUP(C3211,Saldo!$B$1:$C$9915,2,0),"CREAR EN SALDO"))</f>
        <v>L9280102300 MUELLE PINZA</v>
      </c>
      <c r="F3211" s="10">
        <v>3</v>
      </c>
      <c r="G3211" s="29" t="s">
        <v>7025</v>
      </c>
    </row>
    <row r="3212" spans="1:7">
      <c r="A3212" s="5">
        <v>45945</v>
      </c>
      <c r="C3212" s="3" t="s">
        <v>3950</v>
      </c>
      <c r="D3212" s="4" t="str">
        <f>IF(C3212="","",IFERROR(VLOOKUP(C3212,Saldo!$B$1:$C$9915,2,0),"CREAR EN SALDO"))</f>
        <v>RACOR CODO 1/8 NPT-6MM OD</v>
      </c>
      <c r="E3212" s="9">
        <v>6</v>
      </c>
      <c r="G3212" s="29" t="s">
        <v>7026</v>
      </c>
    </row>
    <row r="3213" spans="1:7">
      <c r="A3213" s="5">
        <v>45945</v>
      </c>
      <c r="C3213" s="3" t="s">
        <v>3937</v>
      </c>
      <c r="D3213" s="4" t="str">
        <f>IF(C3213="","",IFERROR(VLOOKUP(C3213,Saldo!$B$1:$C$9915,2,0),"CREAR EN SALDO"))</f>
        <v>RACOR UNION RECTO 8MM OD</v>
      </c>
      <c r="E3213" s="9">
        <v>12</v>
      </c>
      <c r="G3213" s="29" t="s">
        <v>7026</v>
      </c>
    </row>
    <row r="3214" spans="1:7">
      <c r="A3214" s="5">
        <v>45945</v>
      </c>
      <c r="C3214" s="3" t="s">
        <v>5878</v>
      </c>
      <c r="D3214" s="4" t="str">
        <f>IF(C3214="","",IFERROR(VLOOKUP(C3214,Saldo!$B$1:$C$9915,2,0),"CREAR EN SALDO"))</f>
        <v>RACOR RECTO 1/8 NPT X 6 MM OD</v>
      </c>
      <c r="E3214" s="9">
        <v>6</v>
      </c>
      <c r="G3214" s="29" t="s">
        <v>7026</v>
      </c>
    </row>
    <row r="3215" spans="1:7">
      <c r="A3215" s="5">
        <v>45945</v>
      </c>
      <c r="C3215" s="3" t="s">
        <v>4158</v>
      </c>
      <c r="D3215" s="4" t="str">
        <f>IF(C3215="","",IFERROR(VLOOKUP(C3215,Saldo!$B$1:$C$9915,2,0),"CREAR EN SALDO"))</f>
        <v>RACOR RECTO ROSCA M5 X4 MM OD</v>
      </c>
      <c r="E3215" s="9">
        <v>15</v>
      </c>
      <c r="G3215" s="29" t="s">
        <v>7027</v>
      </c>
    </row>
    <row r="3216" spans="1:7">
      <c r="A3216" s="5">
        <v>45945</v>
      </c>
      <c r="C3216" s="3" t="s">
        <v>4161</v>
      </c>
      <c r="D3216" s="4" t="str">
        <f>IF(C3216="","",IFERROR(VLOOKUP(C3216,Saldo!$B$1:$C$9915,2,0),"CREAR EN SALDO"))</f>
        <v>RACOR CODO ROSCA M5 X4 MM OD</v>
      </c>
      <c r="E3216" s="9">
        <v>15</v>
      </c>
      <c r="G3216" s="29" t="s">
        <v>7027</v>
      </c>
    </row>
    <row r="3217" spans="1:8">
      <c r="A3217" s="5">
        <v>45945</v>
      </c>
      <c r="C3217" s="3" t="s">
        <v>3946</v>
      </c>
      <c r="D3217" s="4" t="str">
        <f>IF(C3217="","",IFERROR(VLOOKUP(C3217,Saldo!$B$1:$C$9915,2,0),"CREAR EN SALDO"))</f>
        <v>RACOR RECTO 1/4 NPT-8MM OD</v>
      </c>
      <c r="E3217" s="9">
        <v>15</v>
      </c>
      <c r="G3217" s="29" t="s">
        <v>7027</v>
      </c>
    </row>
    <row r="3218" spans="1:8">
      <c r="B3218" s="14">
        <v>45945</v>
      </c>
      <c r="C3218" s="3" t="s">
        <v>5483</v>
      </c>
      <c r="D3218" s="4" t="str">
        <f>IF(C3218="","",IFERROR(VLOOKUP(C3218,Saldo!$B$1:$C$9915,2,0),"CREAR EN SALDO"))</f>
        <v>Solvo Rust 30 ml (afloja todo)</v>
      </c>
      <c r="F3218" s="10">
        <v>1</v>
      </c>
      <c r="G3218" s="29" t="s">
        <v>7028</v>
      </c>
    </row>
    <row r="3219" spans="1:8">
      <c r="B3219" s="14">
        <v>45945</v>
      </c>
      <c r="C3219" s="3" t="s">
        <v>5918</v>
      </c>
      <c r="D3219" s="4" t="str">
        <f>IF(C3219="","",IFERROR(VLOOKUP(C3219,Saldo!$B$1:$C$9915,2,0),"CREAR EN SALDO"))</f>
        <v>RODAMIENTO 6305 2RS</v>
      </c>
      <c r="F3219" s="10">
        <v>2</v>
      </c>
      <c r="G3219" s="29" t="s">
        <v>7029</v>
      </c>
      <c r="H3219" t="s">
        <v>7030</v>
      </c>
    </row>
    <row r="3220" spans="1:8">
      <c r="B3220" s="14">
        <v>45945</v>
      </c>
      <c r="C3220" s="3" t="s">
        <v>733</v>
      </c>
      <c r="D3220" s="4" t="str">
        <f>IF(C3220="","",IFERROR(VLOOKUP(C3220,Saldo!$B$1:$C$9915,2,0),"CREAR EN SALDO"))</f>
        <v>CONJUNTO PLACA CABEZAL (161432400)</v>
      </c>
      <c r="F3220" s="10">
        <v>1</v>
      </c>
      <c r="G3220" s="29" t="s">
        <v>7031</v>
      </c>
    </row>
    <row r="3221" spans="1:8">
      <c r="B3221" s="14">
        <v>45945</v>
      </c>
      <c r="C3221" s="3" t="s">
        <v>1018</v>
      </c>
      <c r="D3221" s="4" t="str">
        <f>IF(C3221="","",IFERROR(VLOOKUP(C3221,Saldo!$B$1:$C$9915,2,0),"CREAR EN SALDO"))</f>
        <v>ESPATULA 3"</v>
      </c>
      <c r="F3221" s="10">
        <v>1</v>
      </c>
      <c r="G3221" s="29" t="s">
        <v>7031</v>
      </c>
    </row>
    <row r="3222" spans="1:8">
      <c r="B3222" s="14">
        <v>45945</v>
      </c>
      <c r="C3222" s="3" t="s">
        <v>2029</v>
      </c>
      <c r="D3222" s="4" t="str">
        <f>IF(C3222="","",IFERROR(VLOOKUP(C3222,Saldo!$B$1:$C$9915,2,0),"CREAR EN SALDO"))</f>
        <v>PISTON DE BLOQUEO CABEZAL (0815A0064)</v>
      </c>
      <c r="F3222" s="10">
        <v>1</v>
      </c>
      <c r="G3222" s="29" t="s">
        <v>7031</v>
      </c>
    </row>
    <row r="3223" spans="1:8">
      <c r="B3223" s="14">
        <v>45945</v>
      </c>
      <c r="C3223" s="3" t="s">
        <v>3195</v>
      </c>
      <c r="D3223" s="4" t="str">
        <f>IF(C3223="","",IFERROR(VLOOKUP(C3223,Saldo!$B$1:$C$9915,2,0),"CREAR EN SALDO"))</f>
        <v>DISCO CORTE PULIDORA 4.1/2 x 1 MM x 7/8</v>
      </c>
      <c r="F3223" s="10">
        <v>1</v>
      </c>
      <c r="G3223" s="29" t="s">
        <v>7031</v>
      </c>
    </row>
    <row r="3224" spans="1:8">
      <c r="B3224" s="14">
        <v>45945</v>
      </c>
      <c r="C3224" s="3" t="s">
        <v>3817</v>
      </c>
      <c r="D3224" s="4" t="str">
        <f>IF(C3224="","",IFERROR(VLOOKUP(C3224,Saldo!$B$1:$C$9915,2,0),"CREAR EN SALDO"))</f>
        <v>LUBRICANTE AEROSOL WD-40-11 OZ</v>
      </c>
      <c r="F3224" s="10">
        <v>1</v>
      </c>
      <c r="G3224" s="29" t="s">
        <v>7031</v>
      </c>
    </row>
    <row r="3225" spans="1:8">
      <c r="B3225" s="14">
        <v>45945</v>
      </c>
      <c r="C3225" s="3" t="s">
        <v>3850</v>
      </c>
      <c r="D3225" s="4" t="str">
        <f>IF(C3225="","",IFERROR(VLOOKUP(C3225,Saldo!$B$1:$C$9915,2,0),"CREAR EN SALDO"))</f>
        <v>LOCT SUPER BONDER 451 5g</v>
      </c>
      <c r="F3225" s="10">
        <v>1</v>
      </c>
      <c r="G3225" s="29" t="s">
        <v>7031</v>
      </c>
    </row>
    <row r="3226" spans="1:8">
      <c r="B3226" s="14">
        <v>45945</v>
      </c>
      <c r="C3226" s="3" t="s">
        <v>3935</v>
      </c>
      <c r="D3226" s="4" t="str">
        <f>IF(C3226="","",IFERROR(VLOOKUP(C3226,Saldo!$B$1:$C$9915,2,0),"CREAR EN SALDO"))</f>
        <v>RACOR UNION CODO 8MM OD</v>
      </c>
      <c r="F3226" s="10">
        <v>1</v>
      </c>
      <c r="G3226" s="29" t="s">
        <v>7031</v>
      </c>
    </row>
    <row r="3227" spans="1:8">
      <c r="B3227" s="14">
        <v>45945</v>
      </c>
      <c r="C3227" s="3" t="s">
        <v>4109</v>
      </c>
      <c r="D3227" s="4" t="str">
        <f>IF(C3227="","",IFERROR(VLOOKUP(C3227,Saldo!$B$1:$C$9915,2,0),"CREAR EN SALDO"))</f>
        <v>RACOR UNION REDUCCION 8 A 6 MM OD</v>
      </c>
      <c r="F3227" s="10">
        <v>1</v>
      </c>
      <c r="G3227" s="29" t="s">
        <v>7031</v>
      </c>
    </row>
    <row r="3228" spans="1:8">
      <c r="B3228" s="14">
        <v>45945</v>
      </c>
      <c r="C3228" s="3" t="s">
        <v>4111</v>
      </c>
      <c r="D3228" s="4" t="str">
        <f>IF(C3228="","",IFERROR(VLOOKUP(C3228,Saldo!$B$1:$C$9915,2,0),"CREAR EN SALDO"))</f>
        <v>RACOR UNION REDUCCION 10 A 8 MM OD</v>
      </c>
      <c r="F3228" s="10">
        <v>1</v>
      </c>
      <c r="G3228" s="29" t="s">
        <v>7031</v>
      </c>
    </row>
    <row r="3229" spans="1:8">
      <c r="B3229" s="14">
        <v>45945</v>
      </c>
      <c r="C3229" s="3" t="s">
        <v>4623</v>
      </c>
      <c r="D3229" s="4" t="str">
        <f>IF(C3229="","",IFERROR(VLOOKUP(C3229,Saldo!$B$1:$C$9915,2,0),"CREAR EN SALDO"))</f>
        <v>ESPEJO SENSOR FOT 1CD00122AC /MS-2</v>
      </c>
      <c r="F3229" s="10">
        <v>1</v>
      </c>
      <c r="G3229" s="29" t="s">
        <v>7031</v>
      </c>
    </row>
    <row r="3230" spans="1:8">
      <c r="B3230" s="14">
        <v>45945</v>
      </c>
      <c r="C3230" s="3" t="s">
        <v>4878</v>
      </c>
      <c r="D3230" s="4" t="str">
        <f>IF(C3230="","",IFERROR(VLOOKUP(C3230,Saldo!$B$1:$C$9915,2,0),"CREAR EN SALDO"))</f>
        <v>AEROSOL GRIS</v>
      </c>
      <c r="F3230" s="10">
        <v>1</v>
      </c>
      <c r="G3230" s="29" t="s">
        <v>7031</v>
      </c>
    </row>
    <row r="3231" spans="1:8">
      <c r="B3231" s="14">
        <v>45945</v>
      </c>
      <c r="C3231" s="3" t="s">
        <v>5296</v>
      </c>
      <c r="D3231" s="4" t="str">
        <f>IF(C3231="","",IFERROR(VLOOKUP(C3231,Saldo!$B$1:$C$9915,2,0),"CREAR EN SALDO"))</f>
        <v>FUSIBLE 25A 380V.VITAP</v>
      </c>
      <c r="F3231" s="10">
        <v>1</v>
      </c>
      <c r="G3231" s="29" t="s">
        <v>7031</v>
      </c>
    </row>
    <row r="3232" spans="1:8">
      <c r="B3232" s="14">
        <v>45945</v>
      </c>
      <c r="C3232" s="3" t="s">
        <v>5305</v>
      </c>
      <c r="D3232" s="4" t="str">
        <f>IF(C3232="","",IFERROR(VLOOKUP(C3232,Saldo!$B$1:$C$9915,2,0),"CREAR EN SALDO"))</f>
        <v>INTERRUPTOR TRIPLE</v>
      </c>
      <c r="F3232" s="10">
        <v>1</v>
      </c>
      <c r="G3232" s="29" t="s">
        <v>7031</v>
      </c>
    </row>
    <row r="3233" spans="1:7">
      <c r="B3233" s="14">
        <v>45945</v>
      </c>
      <c r="C3233" s="3" t="s">
        <v>4842</v>
      </c>
      <c r="D3233" s="4" t="str">
        <f>IF(C3233="","",IFERROR(VLOOKUP(C3233,Saldo!$B$1:$C$9915,2,0),"CREAR EN SALDO"))</f>
        <v>ANILLO SEEGER EXTERIOR A-8</v>
      </c>
      <c r="F3233" s="10">
        <v>1</v>
      </c>
      <c r="G3233" s="29" t="s">
        <v>7032</v>
      </c>
    </row>
    <row r="3234" spans="1:7">
      <c r="A3234" s="5">
        <v>45945</v>
      </c>
      <c r="C3234" s="3" t="s">
        <v>5137</v>
      </c>
      <c r="D3234" s="4" t="str">
        <f>IF(C3234="","",IFERROR(VLOOKUP(C3234,Saldo!$B$1:$C$9915,2,0),"CREAR EN SALDO"))</f>
        <v>CCV4600010 PATIN</v>
      </c>
      <c r="E3234" s="9">
        <v>4</v>
      </c>
      <c r="G3234" s="29" t="s">
        <v>7033</v>
      </c>
    </row>
    <row r="3235" spans="1:7">
      <c r="A3235" s="5">
        <v>45945</v>
      </c>
      <c r="C3235" s="3" t="s">
        <v>6010</v>
      </c>
      <c r="D3235" s="4" t="str">
        <f>IF(C3235="","",IFERROR(VLOOKUP(C3235,Saldo!$B$1:$C$9915,2,0),"CREAR EN SALDO"))</f>
        <v>Y616109046 MOTOR ELECTRICO PANTOGRAFO</v>
      </c>
      <c r="E3235" s="9">
        <v>2</v>
      </c>
      <c r="G3235" s="29" t="s">
        <v>7033</v>
      </c>
    </row>
    <row r="3236" spans="1:7">
      <c r="A3236" s="5">
        <v>45945</v>
      </c>
      <c r="C3236" s="3" t="s">
        <v>6004</v>
      </c>
      <c r="D3236" s="4" t="str">
        <f>IF(C3236="","",IFERROR(VLOOKUP(C3236,Saldo!$B$1:$C$9915,2,0),"CREAR EN SALDO"))</f>
        <v>CASQUILLO (2910A0080)</v>
      </c>
      <c r="E3236" s="9">
        <v>10</v>
      </c>
      <c r="G3236" s="29" t="s">
        <v>7034</v>
      </c>
    </row>
    <row r="3237" spans="1:7">
      <c r="A3237" s="5">
        <v>45945</v>
      </c>
      <c r="C3237" s="3" t="s">
        <v>6000</v>
      </c>
      <c r="D3237" s="4" t="str">
        <f>IF(C3237="","",IFERROR(VLOOKUP(C3237,Saldo!$B$1:$C$9915,2,0),"CREAR EN SALDO"))</f>
        <v>CILINDRO (2420A0313)</v>
      </c>
      <c r="E3237" s="9">
        <v>4</v>
      </c>
      <c r="G3237" s="29" t="s">
        <v>7034</v>
      </c>
    </row>
    <row r="3238" spans="1:7">
      <c r="A3238" s="5">
        <v>45945</v>
      </c>
      <c r="C3238" s="3" t="s">
        <v>6002</v>
      </c>
      <c r="D3238" s="4" t="str">
        <f>IF(C3238="","",IFERROR(VLOOKUP(C3238,Saldo!$B$1:$C$9915,2,0),"CREAR EN SALDO"))</f>
        <v>GUIDA DI POLIZENE L9141106500</v>
      </c>
      <c r="E3238" s="9">
        <v>8</v>
      </c>
      <c r="G3238" s="29" t="s">
        <v>7034</v>
      </c>
    </row>
    <row r="3239" spans="1:7">
      <c r="A3239" s="5">
        <v>45945</v>
      </c>
      <c r="C3239" s="3" t="s">
        <v>6006</v>
      </c>
      <c r="D3239" s="4" t="str">
        <f>IF(C3239="","",IFERROR(VLOOKUP(C3239,Saldo!$B$1:$C$9915,2,0),"CREAR EN SALDO"))</f>
        <v>L9081800900 CREMALLERA EBT108</v>
      </c>
      <c r="E3239" s="9">
        <v>4</v>
      </c>
      <c r="G3239" s="29" t="s">
        <v>7034</v>
      </c>
    </row>
    <row r="3240" spans="1:7">
      <c r="A3240" s="5">
        <v>45945</v>
      </c>
      <c r="C3240" s="3" t="s">
        <v>5998</v>
      </c>
      <c r="D3240" s="4" t="str">
        <f>IF(C3240="","",IFERROR(VLOOKUP(C3240,Saldo!$B$1:$C$9915,2,0),"CREAR EN SALDO"))</f>
        <v>L9082100400 PINON M=3 Z=18 EBT108</v>
      </c>
      <c r="E3240" s="9">
        <v>4</v>
      </c>
      <c r="G3240" s="29" t="s">
        <v>7034</v>
      </c>
    </row>
    <row r="3241" spans="1:7">
      <c r="A3241" s="5">
        <v>45945</v>
      </c>
      <c r="C3241" s="3" t="s">
        <v>5589</v>
      </c>
      <c r="D3241" s="4" t="str">
        <f>IF(C3241="","",IFERROR(VLOOKUP(C3241,Saldo!$B$1:$C$9915,2,0),"CREAR EN SALDO"))</f>
        <v>CCV4780023 K1015K0038 TORNILLO HEMBRA</v>
      </c>
      <c r="E3241" s="9">
        <v>2</v>
      </c>
      <c r="G3241" s="29" t="s">
        <v>7035</v>
      </c>
    </row>
    <row r="3242" spans="1:7">
      <c r="B3242" s="14">
        <v>45945</v>
      </c>
      <c r="C3242" s="3" t="s">
        <v>798</v>
      </c>
      <c r="D3242" s="4" t="str">
        <f>IF(C3242="","",IFERROR(VLOOKUP(C3242,Saldo!$B$1:$C$9915,2,0),"CREAR EN SALDO"))</f>
        <v>2703A0020 CORREA 500L/1270PL</v>
      </c>
      <c r="F3242" s="10">
        <v>1</v>
      </c>
      <c r="G3242" s="29" t="s">
        <v>7036</v>
      </c>
    </row>
    <row r="3243" spans="1:7">
      <c r="B3243" s="14">
        <v>45945</v>
      </c>
      <c r="C3243" s="3" t="s">
        <v>5547</v>
      </c>
      <c r="D3243" s="4" t="str">
        <f>IF(C3243="","",IFERROR(VLOOKUP(C3243,Saldo!$B$1:$C$9915,2,0),"CREAR EN SALDO"))</f>
        <v>CINTA ROTULADORA 12MM DYMO</v>
      </c>
      <c r="F3243" s="10">
        <v>1</v>
      </c>
      <c r="G3243" s="29" t="s">
        <v>7037</v>
      </c>
    </row>
    <row r="3244" spans="1:7">
      <c r="B3244" s="14">
        <v>45945</v>
      </c>
      <c r="C3244" s="3" t="s">
        <v>4376</v>
      </c>
      <c r="D3244" s="4" t="str">
        <f>IF(C3244="","",IFERROR(VLOOKUP(C3244,Saldo!$B$1:$C$9915,2,0),"CREAR EN SALDO"))</f>
        <v>TUERCA HEX 6.6 M10-1.5</v>
      </c>
      <c r="F3244" s="10">
        <v>2</v>
      </c>
      <c r="G3244" s="29" t="s">
        <v>7037</v>
      </c>
    </row>
    <row r="3245" spans="1:7">
      <c r="B3245" s="14">
        <v>45945</v>
      </c>
      <c r="C3245" s="3" t="s">
        <v>3166</v>
      </c>
      <c r="D3245" s="4" t="str">
        <f>IF(C3245="","",IFERROR(VLOOKUP(C3245,Saldo!$B$1:$C$9915,2,0),"CREAR EN SALDO"))</f>
        <v>PISTOLA PARA MANG CNX 1/4 /TCC30.40.40)</v>
      </c>
      <c r="F3245" s="10">
        <v>1</v>
      </c>
      <c r="G3245" s="29" t="s">
        <v>7037</v>
      </c>
    </row>
    <row r="3246" spans="1:7">
      <c r="B3246" s="14">
        <v>45945</v>
      </c>
      <c r="C3246" s="3" t="s">
        <v>5483</v>
      </c>
      <c r="D3246" s="4" t="str">
        <f>IF(C3246="","",IFERROR(VLOOKUP(C3246,Saldo!$B$1:$C$9915,2,0),"CREAR EN SALDO"))</f>
        <v>Solvo Rust 30 ml (afloja todo)</v>
      </c>
      <c r="F3246" s="10">
        <v>2</v>
      </c>
      <c r="G3246" s="29" t="s">
        <v>7037</v>
      </c>
    </row>
    <row r="3247" spans="1:7">
      <c r="B3247" s="14">
        <v>45945</v>
      </c>
      <c r="C3247" s="3" t="s">
        <v>3195</v>
      </c>
      <c r="D3247" s="4" t="str">
        <f>IF(C3247="","",IFERROR(VLOOKUP(C3247,Saldo!$B$1:$C$9915,2,0),"CREAR EN SALDO"))</f>
        <v>DISCO CORTE PULIDORA 4.1/2 x 1 MM x 7/8</v>
      </c>
      <c r="F3247" s="10">
        <v>2</v>
      </c>
      <c r="G3247" s="29" t="s">
        <v>7038</v>
      </c>
    </row>
    <row r="3248" spans="1:7">
      <c r="B3248" s="14">
        <v>45945</v>
      </c>
      <c r="C3248" s="3" t="s">
        <v>6596</v>
      </c>
      <c r="D3248" s="4" t="str">
        <f>IF(C3248="","",IFERROR(VLOOKUP(C3248,Saldo!$B$1:$C$9915,2,0),"CREAR EN SALDO"))</f>
        <v>CREAR EN SALDO</v>
      </c>
      <c r="F3248" s="10">
        <v>1</v>
      </c>
      <c r="G3248" s="29" t="s">
        <v>7038</v>
      </c>
    </row>
    <row r="3249" spans="1:7">
      <c r="B3249" s="14">
        <v>45945</v>
      </c>
      <c r="C3249" s="3" t="s">
        <v>4188</v>
      </c>
      <c r="D3249" s="4" t="str">
        <f>IF(C3249="","",IFERROR(VLOOKUP(C3249,Saldo!$B$1:$C$9915,2,0),"CREAR EN SALDO"))</f>
        <v>FUSIBLE CERAMICA 10X38 - 6 AMP</v>
      </c>
      <c r="F3249" s="10">
        <v>2</v>
      </c>
      <c r="G3249" s="38" t="s">
        <v>7039</v>
      </c>
    </row>
    <row r="3250" spans="1:7">
      <c r="A3250" s="5">
        <v>45947</v>
      </c>
      <c r="C3250" s="3" t="s">
        <v>3070</v>
      </c>
      <c r="D3250" s="4" t="str">
        <f>IF(C3250="","",IFERROR(VLOOKUP(C3250,Saldo!$B$1:$C$9915,2,0),"CREAR EN SALDO"))</f>
        <v>MANGUERA POLIURETANO COBRIZADA. DE 2"</v>
      </c>
      <c r="E3250" s="9">
        <v>20</v>
      </c>
      <c r="G3250" s="29" t="s">
        <v>7040</v>
      </c>
    </row>
    <row r="3251" spans="1:7">
      <c r="B3251" s="14">
        <v>45950</v>
      </c>
      <c r="C3251" s="3" t="s">
        <v>3841</v>
      </c>
      <c r="D3251" s="4" t="str">
        <f>IF(C3251="","",IFERROR(VLOOKUP(C3251,Saldo!$B$1:$C$9915,2,0),"CREAR EN SALDO"))</f>
        <v>AMARRA PLASTICA 25CM T10 BLANCA</v>
      </c>
      <c r="F3251" s="10">
        <v>4</v>
      </c>
      <c r="G3251" s="29" t="s">
        <v>7041</v>
      </c>
    </row>
    <row r="3252" spans="1:7">
      <c r="B3252" s="14">
        <v>45950</v>
      </c>
      <c r="C3252" s="3" t="s">
        <v>4125</v>
      </c>
      <c r="D3252" s="4" t="str">
        <f>IF(C3252="","",IFERROR(VLOOKUP(C3252,Saldo!$B$1:$C$9915,2,0),"CREAR EN SALDO"))</f>
        <v>2164A0417 TERMOPAR IS. TC1-A1-J2</v>
      </c>
      <c r="F3252" s="10">
        <v>1</v>
      </c>
      <c r="G3252" s="29" t="s">
        <v>7042</v>
      </c>
    </row>
    <row r="3253" spans="1:7">
      <c r="B3253" s="14">
        <v>45950</v>
      </c>
      <c r="C3253" s="3" t="s">
        <v>3838</v>
      </c>
      <c r="D3253" s="4" t="str">
        <f>IF(C3253="","",IFERROR(VLOOKUP(C3253,Saldo!$B$1:$C$9915,2,0),"CREAR EN SALDO"))</f>
        <v>AMARRA PLASTICA 20CM T8 BLANCA</v>
      </c>
      <c r="F3253" s="10">
        <v>15</v>
      </c>
      <c r="G3253" s="29" t="s">
        <v>7043</v>
      </c>
    </row>
    <row r="3254" spans="1:7">
      <c r="B3254" s="14">
        <v>45951</v>
      </c>
      <c r="C3254" s="3" t="s">
        <v>3843</v>
      </c>
      <c r="D3254" s="4" t="str">
        <f>IF(C3254="","",IFERROR(VLOOKUP(C3254,Saldo!$B$1:$C$9915,2,0),"CREAR EN SALDO"))</f>
        <v>AMARRA PLASTICA 30CM T12 BLANCA</v>
      </c>
      <c r="F3254" s="10">
        <v>6</v>
      </c>
      <c r="G3254" s="29" t="s">
        <v>7044</v>
      </c>
    </row>
    <row r="3255" spans="1:7">
      <c r="B3255" s="14">
        <v>45951</v>
      </c>
      <c r="C3255" s="3" t="s">
        <v>5319</v>
      </c>
      <c r="D3255" s="4" t="str">
        <f>IF(C3255="","",IFERROR(VLOOKUP(C3255,Saldo!$B$1:$C$9915,2,0),"CREAR EN SALDO"))</f>
        <v>241302500 VALVULA DE 3 VIAS PNEUMAX</v>
      </c>
      <c r="F3255" s="10">
        <v>1</v>
      </c>
      <c r="G3255" s="38" t="s">
        <v>7045</v>
      </c>
    </row>
    <row r="3256" spans="1:7">
      <c r="B3256" s="14">
        <v>45951</v>
      </c>
      <c r="C3256" s="3" t="s">
        <v>3953</v>
      </c>
      <c r="D3256" s="4" t="str">
        <f>IF(C3256="","",IFERROR(VLOOKUP(C3256,Saldo!$B$1:$C$9915,2,0),"CREAR EN SALDO"))</f>
        <v>RACOR RECTO 1/4-8MM OD METALICO</v>
      </c>
      <c r="F3256" s="10">
        <v>1</v>
      </c>
      <c r="G3256" s="29" t="s">
        <v>7046</v>
      </c>
    </row>
    <row r="3257" spans="1:7">
      <c r="B3257" s="14">
        <v>45951</v>
      </c>
      <c r="C3257" s="3" t="s">
        <v>6761</v>
      </c>
      <c r="D3257" s="4" t="str">
        <f>IF(C3257="","",IFERROR(VLOOKUP(C3257,Saldo!$B$1:$C$9915,2,0),"CREAR EN SALDO"))</f>
        <v>CREAR EN SALDO</v>
      </c>
      <c r="F3257" s="10">
        <v>2</v>
      </c>
      <c r="G3257" s="29" t="s">
        <v>7047</v>
      </c>
    </row>
    <row r="3258" spans="1:7">
      <c r="B3258" s="14">
        <v>45951</v>
      </c>
      <c r="C3258" s="3" t="s">
        <v>5974</v>
      </c>
      <c r="D3258" s="4" t="str">
        <f>IF(C3258="","",IFERROR(VLOOKUP(C3258,Saldo!$B$1:$C$9915,2,0),"CREAR EN SALDO"))</f>
        <v>PARADA DE EMERGENCIA "HONGO"</v>
      </c>
      <c r="F3258" s="10">
        <v>1</v>
      </c>
      <c r="G3258" s="29" t="s">
        <v>7048</v>
      </c>
    </row>
    <row r="3259" spans="1:7">
      <c r="B3259" s="14">
        <v>45951</v>
      </c>
      <c r="C3259" s="3" t="s">
        <v>875</v>
      </c>
      <c r="D3259" s="4" t="str">
        <f>IF(C3259="","",IFERROR(VLOOKUP(C3259,Saldo!$B$1:$C$9915,2,0),"CREAR EN SALDO"))</f>
        <v>DISCO DE LIMPIEZA D=150</v>
      </c>
      <c r="F3259" s="10">
        <v>1</v>
      </c>
      <c r="G3259" s="29" t="s">
        <v>7049</v>
      </c>
    </row>
    <row r="3260" spans="1:7">
      <c r="B3260" s="14">
        <v>45951</v>
      </c>
      <c r="C3260" s="3" t="s">
        <v>2905</v>
      </c>
      <c r="D3260" s="4" t="str">
        <f>IF(C3260="","",IFERROR(VLOOKUP(C3260,Saldo!$B$1:$C$9915,2,0),"CREAR EN SALDO"))</f>
        <v>TORNILLO TCEI M6 D=8H8 L=2 3031A0085</v>
      </c>
      <c r="F3260" s="10">
        <v>1</v>
      </c>
      <c r="G3260" s="29" t="s">
        <v>7050</v>
      </c>
    </row>
    <row r="3261" spans="1:7">
      <c r="B3261" s="14">
        <v>45951</v>
      </c>
      <c r="C3261" s="3" t="s">
        <v>866</v>
      </c>
      <c r="D3261" s="4" t="str">
        <f>IF(C3261="","",IFERROR(VLOOKUP(C3261,Saldo!$B$1:$C$9915,2,0),"CREAR EN SALDO"))</f>
        <v>DADO A T M6-13x6</v>
      </c>
      <c r="F3261" s="10">
        <v>3</v>
      </c>
      <c r="G3261" s="29" t="s">
        <v>7051</v>
      </c>
    </row>
    <row r="3262" spans="1:7">
      <c r="B3262" s="14">
        <v>45951</v>
      </c>
      <c r="C3262" s="3" t="s">
        <v>5717</v>
      </c>
      <c r="D3262" s="4" t="str">
        <f>IF(C3262="","",IFERROR(VLOOKUP(C3262,Saldo!$B$1:$C$9915,2,0),"CREAR EN SALDO"))</f>
        <v>GUARDA MOTOR 11-16 AMP</v>
      </c>
      <c r="F3262" s="10">
        <v>1</v>
      </c>
      <c r="G3262" s="29" t="s">
        <v>7052</v>
      </c>
    </row>
    <row r="3263" spans="1:7">
      <c r="B3263" s="14">
        <v>45951</v>
      </c>
      <c r="C3263" s="3" t="s">
        <v>875</v>
      </c>
      <c r="D3263" s="4" t="str">
        <f>IF(C3263="","",IFERROR(VLOOKUP(C3263,Saldo!$B$1:$C$9915,2,0),"CREAR EN SALDO"))</f>
        <v>DISCO DE LIMPIEZA D=150</v>
      </c>
      <c r="F3263" s="10">
        <v>1</v>
      </c>
      <c r="G3263" s="29" t="s">
        <v>7053</v>
      </c>
    </row>
    <row r="3264" spans="1:7">
      <c r="B3264" s="14">
        <v>45951</v>
      </c>
      <c r="C3264" s="3" t="s">
        <v>688</v>
      </c>
      <c r="D3264" s="4" t="str">
        <f>IF(C3264="","",IFERROR(VLOOKUP(C3264,Saldo!$B$1:$C$9915,2,0),"CREAR EN SALDO"))</f>
        <v>CINTA MORESE MATRIX 1/2"X10-14X295 ROJA</v>
      </c>
      <c r="F3264" s="10">
        <v>2</v>
      </c>
      <c r="G3264" s="29" t="s">
        <v>7054</v>
      </c>
    </row>
    <row r="3265" spans="2:7">
      <c r="B3265" s="14">
        <v>45951</v>
      </c>
      <c r="C3265" s="3" t="s">
        <v>5118</v>
      </c>
      <c r="D3265" s="4" t="str">
        <f>IF(C3265="","",IFERROR(VLOOKUP(C3265,Saldo!$B$1:$C$9915,2,0),"CREAR EN SALDO"))</f>
        <v>GRASA BLANCA HHS SPRAY</v>
      </c>
      <c r="F3265" s="10">
        <v>1</v>
      </c>
      <c r="G3265" s="29" t="s">
        <v>7054</v>
      </c>
    </row>
    <row r="3266" spans="2:7">
      <c r="B3266" s="14">
        <v>45951</v>
      </c>
      <c r="C3266" s="3" t="s">
        <v>5878</v>
      </c>
      <c r="D3266" s="4" t="str">
        <f>IF(C3266="","",IFERROR(VLOOKUP(C3266,Saldo!$B$1:$C$9915,2,0),"CREAR EN SALDO"))</f>
        <v>RACOR RECTO 1/8 NPT X 6 MM OD</v>
      </c>
      <c r="F3266" s="10">
        <v>1</v>
      </c>
      <c r="G3266" s="29" t="s">
        <v>7054</v>
      </c>
    </row>
    <row r="3267" spans="2:7">
      <c r="B3267" s="14">
        <v>45951</v>
      </c>
      <c r="C3267" s="3" t="s">
        <v>3195</v>
      </c>
      <c r="D3267" s="4" t="str">
        <f>IF(C3267="","",IFERROR(VLOOKUP(C3267,Saldo!$B$1:$C$9915,2,0),"CREAR EN SALDO"))</f>
        <v>DISCO CORTE PULIDORA 4.1/2 x 1 MM x 7/8</v>
      </c>
      <c r="F3267" s="10">
        <v>1</v>
      </c>
      <c r="G3267" s="29" t="s">
        <v>7054</v>
      </c>
    </row>
    <row r="3268" spans="2:7">
      <c r="B3268" s="14">
        <v>45951</v>
      </c>
      <c r="C3268" s="3" t="s">
        <v>5483</v>
      </c>
      <c r="D3268" s="4" t="str">
        <f>IF(C3268="","",IFERROR(VLOOKUP(C3268,Saldo!$B$1:$C$9915,2,0),"CREAR EN SALDO"))</f>
        <v>Solvo Rust 30 ml (afloja todo)</v>
      </c>
      <c r="F3268" s="10">
        <v>1</v>
      </c>
      <c r="G3268" s="29" t="s">
        <v>7054</v>
      </c>
    </row>
    <row r="3269" spans="2:7">
      <c r="B3269" s="14">
        <v>45951</v>
      </c>
      <c r="C3269" s="3" t="s">
        <v>4621</v>
      </c>
      <c r="D3269" s="4" t="str">
        <f>IF(C3269="","",IFERROR(VLOOKUP(C3269,Saldo!$B$1:$C$9915,2,0),"CREAR EN SALDO"))</f>
        <v>PUNTAS PHILLI #2 1/4*2</v>
      </c>
      <c r="F3269" s="10">
        <v>2</v>
      </c>
      <c r="G3269" s="29" t="s">
        <v>7054</v>
      </c>
    </row>
    <row r="3270" spans="2:7">
      <c r="B3270" s="14">
        <v>45951</v>
      </c>
      <c r="C3270" s="3" t="s">
        <v>4188</v>
      </c>
      <c r="D3270" s="4" t="str">
        <f>IF(C3270="","",IFERROR(VLOOKUP(C3270,Saldo!$B$1:$C$9915,2,0),"CREAR EN SALDO"))</f>
        <v>FUSIBLE CERAMICA 10X38 - 6 AMP</v>
      </c>
      <c r="F3270" s="10">
        <v>2</v>
      </c>
      <c r="G3270" s="29" t="s">
        <v>7054</v>
      </c>
    </row>
    <row r="3271" spans="2:7">
      <c r="B3271" s="14">
        <v>45951</v>
      </c>
      <c r="C3271" s="3" t="s">
        <v>3168</v>
      </c>
      <c r="D3271" s="4" t="str">
        <f>IF(C3271="","",IFERROR(VLOOKUP(C3271,Saldo!$B$1:$C$9915,2,0),"CREAR EN SALDO"))</f>
        <v>CINTA AISLANTE SUPER 33 SCOTCH MARCA 3M</v>
      </c>
      <c r="F3271" s="10">
        <v>2</v>
      </c>
      <c r="G3271" s="29" t="s">
        <v>7054</v>
      </c>
    </row>
    <row r="3272" spans="2:7">
      <c r="B3272" s="14">
        <v>45951</v>
      </c>
      <c r="C3272" s="3" t="s">
        <v>3070</v>
      </c>
      <c r="D3272" s="4" t="str">
        <f>IF(C3272="","",IFERROR(VLOOKUP(C3272,Saldo!$B$1:$C$9915,2,0),"CREAR EN SALDO"))</f>
        <v>MANGUERA POLIURETANO COBRIZADA. DE 2"</v>
      </c>
      <c r="F3272" s="10">
        <v>20</v>
      </c>
      <c r="G3272" s="29" t="s">
        <v>7054</v>
      </c>
    </row>
    <row r="3273" spans="2:7">
      <c r="B3273" s="14">
        <v>45951</v>
      </c>
      <c r="C3273" s="3" t="s">
        <v>4597</v>
      </c>
      <c r="D3273" s="4" t="str">
        <f>IF(C3273="","",IFERROR(VLOOKUP(C3273,Saldo!$B$1:$C$9915,2,0),"CREAR EN SALDO"))</f>
        <v>WASA ZN 12MM</v>
      </c>
      <c r="F3273" s="10">
        <v>2</v>
      </c>
      <c r="G3273" s="29" t="s">
        <v>7054</v>
      </c>
    </row>
    <row r="3274" spans="2:7">
      <c r="B3274" s="14">
        <v>45951</v>
      </c>
      <c r="C3274" s="3" t="s">
        <v>4413</v>
      </c>
      <c r="D3274" s="4" t="str">
        <f>IF(C3274="","",IFERROR(VLOOKUP(C3274,Saldo!$B$1:$C$9915,2,0),"CREAR EN SALDO"))</f>
        <v>WASA ACERO 3/8 ZN</v>
      </c>
      <c r="F3274" s="10">
        <v>1</v>
      </c>
      <c r="G3274" s="29" t="s">
        <v>7054</v>
      </c>
    </row>
    <row r="3275" spans="2:7">
      <c r="B3275" s="14">
        <v>45951</v>
      </c>
      <c r="C3275" s="3" t="s">
        <v>5100</v>
      </c>
      <c r="D3275" s="4" t="str">
        <f>IF(C3275="","",IFERROR(VLOOKUP(C3275,Saldo!$B$1:$C$9915,2,0),"CREAR EN SALDO"))</f>
        <v>LLAVE HEXAGONAL TIPO "T" 4MM SATA</v>
      </c>
      <c r="F3275" s="10">
        <v>2</v>
      </c>
      <c r="G3275" s="29" t="s">
        <v>7054</v>
      </c>
    </row>
    <row r="3276" spans="2:7">
      <c r="B3276" s="14">
        <v>45951</v>
      </c>
      <c r="C3276" s="3" t="s">
        <v>3850</v>
      </c>
      <c r="D3276" s="4" t="str">
        <f>IF(C3276="","",IFERROR(VLOOKUP(C3276,Saldo!$B$1:$C$9915,2,0),"CREAR EN SALDO"))</f>
        <v>LOCT SUPER BONDER 451 5g</v>
      </c>
      <c r="F3276" s="10">
        <v>1</v>
      </c>
      <c r="G3276" s="29" t="s">
        <v>7054</v>
      </c>
    </row>
    <row r="3277" spans="2:7">
      <c r="B3277" s="14">
        <v>45951</v>
      </c>
      <c r="C3277" s="3" t="s">
        <v>6613</v>
      </c>
      <c r="D3277" s="4" t="str">
        <f>IF(C3277="","",IFERROR(VLOOKUP(C3277,Saldo!$B$1:$C$9915,2,0),"CREAR EN SALDO"))</f>
        <v>CREAR EN SALDO</v>
      </c>
      <c r="F3277" s="10">
        <v>2</v>
      </c>
      <c r="G3277" s="29" t="s">
        <v>7054</v>
      </c>
    </row>
    <row r="3278" spans="2:7">
      <c r="B3278" s="14">
        <v>45951</v>
      </c>
      <c r="C3278" s="3" t="s">
        <v>3850</v>
      </c>
      <c r="D3278" s="4" t="str">
        <f>IF(C3278="","",IFERROR(VLOOKUP(C3278,Saldo!$B$1:$C$9915,2,0),"CREAR EN SALDO"))</f>
        <v>LOCT SUPER BONDER 451 5g</v>
      </c>
      <c r="F3278" s="10">
        <v>2</v>
      </c>
      <c r="G3278" s="29" t="s">
        <v>7054</v>
      </c>
    </row>
    <row r="3279" spans="2:7">
      <c r="B3279" s="14">
        <v>45951</v>
      </c>
      <c r="C3279" s="3" t="s">
        <v>4872</v>
      </c>
      <c r="D3279" s="4" t="str">
        <f>IF(C3279="","",IFERROR(VLOOKUP(C3279,Saldo!$B$1:$C$9915,2,0),"CREAR EN SALDO"))</f>
        <v>AEROSOL AMANRILLO</v>
      </c>
      <c r="F3279" s="10">
        <v>1</v>
      </c>
      <c r="G3279" s="29" t="s">
        <v>7054</v>
      </c>
    </row>
    <row r="3280" spans="2:7">
      <c r="B3280" s="14">
        <v>45951</v>
      </c>
      <c r="C3280" s="3" t="s">
        <v>4844</v>
      </c>
      <c r="D3280" s="4" t="str">
        <f>IF(C3280="","",IFERROR(VLOOKUP(C3280,Saldo!$B$1:$C$9915,2,0),"CREAR EN SALDO"))</f>
        <v>ANILLO SEEGER EXTERIOR A-9</v>
      </c>
      <c r="F3280" s="10">
        <v>2</v>
      </c>
      <c r="G3280" s="29" t="s">
        <v>7054</v>
      </c>
    </row>
    <row r="3281" spans="2:7">
      <c r="B3281" s="14">
        <v>45951</v>
      </c>
      <c r="C3281" s="3" t="s">
        <v>4161</v>
      </c>
      <c r="D3281" s="4" t="str">
        <f>IF(C3281="","",IFERROR(VLOOKUP(C3281,Saldo!$B$1:$C$9915,2,0),"CREAR EN SALDO"))</f>
        <v>RACOR CODO ROSCA M5 X4 MM OD</v>
      </c>
      <c r="F3281" s="10">
        <v>1</v>
      </c>
      <c r="G3281" s="29" t="s">
        <v>7054</v>
      </c>
    </row>
    <row r="3282" spans="2:7">
      <c r="B3282" s="14">
        <v>45951</v>
      </c>
      <c r="C3282" s="3" t="s">
        <v>3989</v>
      </c>
      <c r="D3282" s="4" t="str">
        <f>IF(C3282="","",IFERROR(VLOOKUP(C3282,Saldo!$B$1:$C$9915,2,0),"CREAR EN SALDO"))</f>
        <v>RODAMIENTO LINEAL SHW27CA1SS.HOMAG</v>
      </c>
      <c r="F3282" s="10">
        <v>1</v>
      </c>
      <c r="G3282" s="29" t="s">
        <v>7054</v>
      </c>
    </row>
    <row r="3283" spans="2:7">
      <c r="B3283" s="14">
        <v>45951</v>
      </c>
      <c r="C3283" s="3" t="s">
        <v>3850</v>
      </c>
      <c r="D3283" s="4" t="str">
        <f>IF(C3283="","",IFERROR(VLOOKUP(C3283,Saldo!$B$1:$C$9915,2,0),"CREAR EN SALDO"))</f>
        <v>LOCT SUPER BONDER 451 5g</v>
      </c>
      <c r="F3283" s="10">
        <v>2</v>
      </c>
      <c r="G3283" s="29" t="s">
        <v>7054</v>
      </c>
    </row>
    <row r="3284" spans="2:7">
      <c r="B3284" s="14">
        <v>45951</v>
      </c>
      <c r="C3284" s="3" t="s">
        <v>4844</v>
      </c>
      <c r="D3284" s="4" t="str">
        <f>IF(C3284="","",IFERROR(VLOOKUP(C3284,Saldo!$B$1:$C$9915,2,0),"CREAR EN SALDO"))</f>
        <v>ANILLO SEEGER EXTERIOR A-9</v>
      </c>
      <c r="F3284" s="10">
        <v>2</v>
      </c>
      <c r="G3284" s="29" t="s">
        <v>7054</v>
      </c>
    </row>
    <row r="3285" spans="2:7">
      <c r="B3285" s="14">
        <v>45951</v>
      </c>
      <c r="C3285" s="3" t="s">
        <v>5988</v>
      </c>
      <c r="D3285" s="4" t="str">
        <f>IF(C3285="","",IFERROR(VLOOKUP(C3285,Saldo!$B$1:$C$9915,2,0),"CREAR EN SALDO"))</f>
        <v>03l0434586e ROSCA TUBO E=60 M COM CONECT</v>
      </c>
      <c r="F3285" s="10">
        <v>2</v>
      </c>
      <c r="G3285" s="29" t="s">
        <v>7054</v>
      </c>
    </row>
    <row r="3286" spans="2:7">
      <c r="B3286" s="14">
        <v>45951</v>
      </c>
      <c r="C3286" s="3" t="s">
        <v>5986</v>
      </c>
      <c r="D3286" s="4" t="str">
        <f>IF(C3286="","",IFERROR(VLOOKUP(C3286,Saldo!$B$1:$C$9915,2,0),"CREAR EN SALDO"))</f>
        <v>03L0414707H ROSCA TUBO D=60 A90 PARA TUB</v>
      </c>
      <c r="F3286" s="10">
        <v>1</v>
      </c>
      <c r="G3286" s="29" t="s">
        <v>7054</v>
      </c>
    </row>
    <row r="3287" spans="2:7">
      <c r="B3287" s="14">
        <v>45951</v>
      </c>
      <c r="C3287" s="3" t="s">
        <v>5954</v>
      </c>
      <c r="D3287" s="4" t="str">
        <f>IF(C3287="","",IFERROR(VLOOKUP(C3287,Saldo!$B$1:$C$9915,2,0),"CREAR EN SALDO"))</f>
        <v xml:space="preserve">00L0107685B CABO FLEXIVEL 750V - 6,00 </v>
      </c>
      <c r="F3287" s="10">
        <v>10</v>
      </c>
      <c r="G3287" s="29" t="s">
        <v>7054</v>
      </c>
    </row>
    <row r="3288" spans="2:7">
      <c r="B3288" s="14">
        <v>45951</v>
      </c>
      <c r="C3288" s="3" t="s">
        <v>5964</v>
      </c>
      <c r="D3288" s="4" t="str">
        <f>IF(C3288="","",IFERROR(VLOOKUP(C3288,Saldo!$B$1:$C$9915,2,0),"CREAR EN SALDO"))</f>
        <v>0001910178b ABRACADEIRA DE APERTO BARRA</v>
      </c>
      <c r="F3288" s="10">
        <v>4</v>
      </c>
      <c r="G3288" s="29" t="s">
        <v>7054</v>
      </c>
    </row>
    <row r="3289" spans="2:7">
      <c r="B3289" s="14">
        <v>45951</v>
      </c>
      <c r="C3289" s="3" t="s">
        <v>5944</v>
      </c>
      <c r="D3289" s="4" t="str">
        <f>IF(C3289="","",IFERROR(VLOOKUP(C3289,Saldo!$B$1:$C$9915,2,0),"CREAR EN SALDO"))</f>
        <v>00B2004194B FILTRO T.FASE 23102 20KW-575</v>
      </c>
      <c r="F3289" s="10">
        <v>1</v>
      </c>
      <c r="G3289" s="29" t="s">
        <v>7054</v>
      </c>
    </row>
    <row r="3290" spans="2:7">
      <c r="B3290" s="14">
        <v>45951</v>
      </c>
      <c r="C3290" s="3" t="s">
        <v>5958</v>
      </c>
      <c r="D3290" s="4" t="str">
        <f>IF(C3290="","",IFERROR(VLOOKUP(C3290,Saldo!$B$1:$C$9915,2,0),"CREAR EN SALDO"))</f>
        <v>0000704098L GUARNIÇÃO OR 3206 52,07 X 2,</v>
      </c>
      <c r="F3290" s="10">
        <v>1</v>
      </c>
      <c r="G3290" s="29" t="s">
        <v>7054</v>
      </c>
    </row>
    <row r="3291" spans="2:7">
      <c r="B3291" s="14">
        <v>45951</v>
      </c>
      <c r="C3291" s="3" t="s">
        <v>5962</v>
      </c>
      <c r="D3291" s="4" t="str">
        <f>IF(C3291="","",IFERROR(VLOOKUP(C3291,Saldo!$B$1:$C$9915,2,0),"CREAR EN SALDO"))</f>
        <v>0001353563D CONECTOR RETANGULAR 24P+T</v>
      </c>
      <c r="F3291" s="10">
        <v>1</v>
      </c>
      <c r="G3291" s="29" t="s">
        <v>7054</v>
      </c>
    </row>
    <row r="3292" spans="2:7">
      <c r="B3292" s="14">
        <v>45951</v>
      </c>
      <c r="C3292" s="3" t="s">
        <v>5942</v>
      </c>
      <c r="D3292" s="4" t="str">
        <f>IF(C3292="","",IFERROR(VLOOKUP(C3292,Saldo!$B$1:$C$9915,2,0),"CREAR EN SALDO"))</f>
        <v>0001307115G CONTATO AUXILIAR NESTING</v>
      </c>
      <c r="F3292" s="10">
        <v>1</v>
      </c>
      <c r="G3292" s="29" t="s">
        <v>7054</v>
      </c>
    </row>
    <row r="3293" spans="2:7">
      <c r="B3293" s="14">
        <v>45951</v>
      </c>
      <c r="C3293" s="3" t="s">
        <v>5968</v>
      </c>
      <c r="D3293" s="4" t="str">
        <f>IF(C3293="","",IFERROR(VLOOKUP(C3293,Saldo!$B$1:$C$9915,2,0),"CREAR EN SALDO"))</f>
        <v>00B3003643F PRENSA CABO M25x1.5 - 3/4" (</v>
      </c>
      <c r="F3293" s="10">
        <v>1</v>
      </c>
      <c r="G3293" s="29" t="s">
        <v>7054</v>
      </c>
    </row>
    <row r="3294" spans="2:7">
      <c r="B3294" s="14">
        <v>45951</v>
      </c>
      <c r="C3294" s="3" t="s">
        <v>5946</v>
      </c>
      <c r="D3294" s="4" t="str">
        <f>IF(C3294="","",IFERROR(VLOOKUP(C3294,Saldo!$B$1:$C$9915,2,0),"CREAR EN SALDO"))</f>
        <v>00B3002276F CABO FLEXIVEL 750V - 1,00 -</v>
      </c>
      <c r="F3294" s="10">
        <v>15</v>
      </c>
      <c r="G3294" s="29" t="s">
        <v>7054</v>
      </c>
    </row>
    <row r="3295" spans="2:7">
      <c r="B3295" s="14">
        <v>45951</v>
      </c>
      <c r="C3295" s="3" t="s">
        <v>5960</v>
      </c>
      <c r="D3295" s="4" t="str">
        <f>IF(C3295="","",IFERROR(VLOOKUP(C3295,Saldo!$B$1:$C$9915,2,0),"CREAR EN SALDO"))</f>
        <v>0001309940L CARCAÇA SAIDA LATERAL HAN 24</v>
      </c>
      <c r="F3295" s="10">
        <v>1</v>
      </c>
      <c r="G3295" s="29" t="s">
        <v>7054</v>
      </c>
    </row>
    <row r="3296" spans="2:7">
      <c r="B3296" s="14">
        <v>45951</v>
      </c>
      <c r="C3296" s="3" t="s">
        <v>5940</v>
      </c>
      <c r="D3296" s="4" t="str">
        <f>IF(C3296="","",IFERROR(VLOOKUP(C3296,Saldo!$B$1:$C$9915,2,0),"CREAR EN SALDO"))</f>
        <v>0001307112A BLOQUEIO MECANICO LUB-32 SCN</v>
      </c>
      <c r="F3296" s="10">
        <v>1</v>
      </c>
      <c r="G3296" s="29" t="s">
        <v>7054</v>
      </c>
    </row>
    <row r="3297" spans="1:7">
      <c r="B3297" s="14">
        <v>45951</v>
      </c>
      <c r="C3297" s="3" t="s">
        <v>5952</v>
      </c>
      <c r="D3297" s="4" t="str">
        <f>IF(C3297="","",IFERROR(VLOOKUP(C3297,Saldo!$B$1:$C$9915,2,0),"CREAR EN SALDO"))</f>
        <v>00L0098883B UNIDADE CONTR. 4,5 -18A</v>
      </c>
      <c r="F3297" s="10">
        <v>1</v>
      </c>
      <c r="G3297" s="29" t="s">
        <v>7054</v>
      </c>
    </row>
    <row r="3298" spans="1:7">
      <c r="B3298" s="14">
        <v>45951</v>
      </c>
      <c r="C3298" s="3" t="s">
        <v>5970</v>
      </c>
      <c r="D3298" s="4" t="str">
        <f>IF(C3298="","",IFERROR(VLOOKUP(C3298,Saldo!$B$1:$C$9915,2,0),"CREAR EN SALDO"))</f>
        <v>00l0338677e TUBO PARA VÁCUO 60MM POLIURE</v>
      </c>
      <c r="F3298" s="10">
        <v>8</v>
      </c>
      <c r="G3298" s="29" t="s">
        <v>7054</v>
      </c>
    </row>
    <row r="3299" spans="1:7">
      <c r="B3299" s="14">
        <v>45951</v>
      </c>
      <c r="C3299" s="3" t="s">
        <v>5948</v>
      </c>
      <c r="D3299" s="4" t="str">
        <f>IF(C3299="","",IFERROR(VLOOKUP(C3299,Saldo!$B$1:$C$9915,2,0),"CREAR EN SALDO"))</f>
        <v>00B3002291G CABO SERVO 4X4mm² CL.6 C/ MA</v>
      </c>
      <c r="F3299" s="10">
        <v>10</v>
      </c>
      <c r="G3299" s="29" t="s">
        <v>7054</v>
      </c>
    </row>
    <row r="3300" spans="1:7">
      <c r="B3300" s="14">
        <v>45951</v>
      </c>
      <c r="C3300" s="3" t="s">
        <v>5950</v>
      </c>
      <c r="D3300" s="4" t="str">
        <f>IF(C3300="","",IFERROR(VLOOKUP(C3300,Saldo!$B$1:$C$9915,2,0),"CREAR EN SALDO"))</f>
        <v>00B3002355D ELETRODUTO FLEXIVEL PRETO 1/</v>
      </c>
      <c r="F3300" s="10">
        <v>8</v>
      </c>
      <c r="G3300" s="29" t="s">
        <v>7054</v>
      </c>
    </row>
    <row r="3301" spans="1:7">
      <c r="B3301" s="14">
        <v>45951</v>
      </c>
      <c r="C3301" s="3" t="s">
        <v>4811</v>
      </c>
      <c r="D3301" s="4" t="str">
        <f>IF(C3301="","",IFERROR(VLOOKUP(C3301,Saldo!$B$1:$C$9915,2,0),"CREAR EN SALDO"))</f>
        <v>TERMINAL OJO AMARILLO 6.4MM 10-12AWG</v>
      </c>
      <c r="F3301" s="10">
        <v>6</v>
      </c>
      <c r="G3301" s="29" t="s">
        <v>7054</v>
      </c>
    </row>
    <row r="3302" spans="1:7">
      <c r="B3302" s="14">
        <v>45951</v>
      </c>
      <c r="C3302" s="3" t="s">
        <v>3841</v>
      </c>
      <c r="D3302" s="4" t="str">
        <f>IF(C3302="","",IFERROR(VLOOKUP(C3302,Saldo!$B$1:$C$9915,2,0),"CREAR EN SALDO"))</f>
        <v>AMARRA PLASTICA 25CM T10 BLANCA</v>
      </c>
      <c r="F3302" s="10">
        <v>20</v>
      </c>
      <c r="G3302" s="29" t="s">
        <v>7054</v>
      </c>
    </row>
    <row r="3303" spans="1:7">
      <c r="B3303" s="14">
        <v>45951</v>
      </c>
      <c r="C3303" s="3" t="s">
        <v>4388</v>
      </c>
      <c r="D3303" s="4" t="str">
        <f>IF(C3303="","",IFERROR(VLOOKUP(C3303,Saldo!$B$1:$C$9915,2,0),"CREAR EN SALDO"))</f>
        <v>TUERCA SEGURIDAD  M5</v>
      </c>
      <c r="F3303" s="10">
        <v>4</v>
      </c>
      <c r="G3303" s="29" t="s">
        <v>7054</v>
      </c>
    </row>
    <row r="3304" spans="1:7">
      <c r="B3304" s="14">
        <v>45951</v>
      </c>
      <c r="C3304" s="3" t="s">
        <v>4282</v>
      </c>
      <c r="D3304" s="4" t="str">
        <f>IF(C3304="","",IFERROR(VLOOKUP(C3304,Saldo!$B$1:$C$9915,2,0),"CREAR EN SALDO"))</f>
        <v>TORNILLO BCC 5X30MM</v>
      </c>
      <c r="F3304" s="10">
        <v>4</v>
      </c>
      <c r="G3304" s="29" t="s">
        <v>7054</v>
      </c>
    </row>
    <row r="3305" spans="1:7">
      <c r="B3305" s="14">
        <v>45951</v>
      </c>
      <c r="C3305" s="3" t="s">
        <v>4813</v>
      </c>
      <c r="D3305" s="4" t="str">
        <f>IF(C3305="","",IFERROR(VLOOKUP(C3305,Saldo!$B$1:$C$9915,2,0),"CREAR EN SALDO"))</f>
        <v>TERMINAL OJO AZUL 1/4 14-16AWG RV2.6</v>
      </c>
      <c r="F3305" s="10">
        <v>4</v>
      </c>
      <c r="G3305" s="29" t="s">
        <v>7054</v>
      </c>
    </row>
    <row r="3306" spans="1:7">
      <c r="B3306" s="14">
        <v>45951</v>
      </c>
      <c r="C3306" s="3" t="s">
        <v>5471</v>
      </c>
      <c r="D3306" s="4" t="str">
        <f>IF(C3306="","",IFERROR(VLOOKUP(C3306,Saldo!$B$1:$C$9915,2,0),"CREAR EN SALDO"))</f>
        <v>PRENSACABLE 21 MM</v>
      </c>
      <c r="F3306" s="10">
        <v>1</v>
      </c>
      <c r="G3306" s="29" t="s">
        <v>7054</v>
      </c>
    </row>
    <row r="3307" spans="1:7">
      <c r="B3307" s="14">
        <v>45951</v>
      </c>
      <c r="C3307" s="3" t="s">
        <v>6405</v>
      </c>
      <c r="D3307" s="4" t="str">
        <f>IF(C3307="","",IFERROR(VLOOKUP(C3307,Saldo!$B$1:$C$9915,2,0),"CREAR EN SALDO"))</f>
        <v>CREAR EN SALDO</v>
      </c>
      <c r="F3307" s="10">
        <v>2</v>
      </c>
      <c r="G3307" s="29" t="s">
        <v>7054</v>
      </c>
    </row>
    <row r="3308" spans="1:7">
      <c r="A3308" s="5">
        <v>45951</v>
      </c>
      <c r="C3308" s="3" t="s">
        <v>688</v>
      </c>
      <c r="D3308" s="4" t="str">
        <f>IF(C3308="","",IFERROR(VLOOKUP(C3308,Saldo!$B$1:$C$9915,2,0),"CREAR EN SALDO"))</f>
        <v>CINTA MORESE MATRIX 1/2"X10-14X295 ROJA</v>
      </c>
      <c r="E3308" s="9">
        <v>3</v>
      </c>
      <c r="G3308" s="29" t="s">
        <v>7055</v>
      </c>
    </row>
    <row r="3309" spans="1:7">
      <c r="A3309" s="5">
        <v>45951</v>
      </c>
      <c r="C3309" s="3" t="s">
        <v>4390</v>
      </c>
      <c r="D3309" s="4" t="str">
        <f>IF(C3309="","",IFERROR(VLOOKUP(C3309,Saldo!$B$1:$C$9915,2,0),"CREAR EN SALDO"))</f>
        <v>TUERCA SEGURIDAD  M6</v>
      </c>
      <c r="E3309" s="9">
        <v>50</v>
      </c>
      <c r="G3309" s="29" t="s">
        <v>7056</v>
      </c>
    </row>
    <row r="3310" spans="1:7">
      <c r="A3310" s="5">
        <v>45951</v>
      </c>
      <c r="C3310" s="3" t="s">
        <v>4306</v>
      </c>
      <c r="D3310" s="4" t="str">
        <f>IF(C3310="","",IFERROR(VLOOKUP(C3310,Saldo!$B$1:$C$9915,2,0),"CREAR EN SALDO"))</f>
        <v>TORNILLO BCC 8X40MM</v>
      </c>
      <c r="E3310" s="9">
        <v>50</v>
      </c>
      <c r="G3310" s="29" t="s">
        <v>7057</v>
      </c>
    </row>
    <row r="3311" spans="1:7">
      <c r="B3311" s="14">
        <v>45952</v>
      </c>
      <c r="C3311" s="3" t="s">
        <v>4390</v>
      </c>
      <c r="D3311" s="4" t="str">
        <f>IF(C3311="","",IFERROR(VLOOKUP(C3311,Saldo!$B$1:$C$9915,2,0),"CREAR EN SALDO"))</f>
        <v>TUERCA SEGURIDAD  M6</v>
      </c>
      <c r="F3311" s="10">
        <v>50</v>
      </c>
      <c r="G3311" s="29" t="s">
        <v>7058</v>
      </c>
    </row>
    <row r="3312" spans="1:7">
      <c r="B3312" s="14">
        <v>45952</v>
      </c>
      <c r="C3312" s="3" t="s">
        <v>4306</v>
      </c>
      <c r="D3312" s="4" t="str">
        <f>IF(C3312="","",IFERROR(VLOOKUP(C3312,Saldo!$B$1:$C$9915,2,0),"CREAR EN SALDO"))</f>
        <v>TORNILLO BCC 8X40MM</v>
      </c>
      <c r="F3312" s="10">
        <v>50</v>
      </c>
      <c r="G3312" s="29" t="s">
        <v>7058</v>
      </c>
    </row>
    <row r="3313" spans="1:7">
      <c r="B3313" s="14">
        <v>45952</v>
      </c>
      <c r="C3313" s="3" t="s">
        <v>3841</v>
      </c>
      <c r="D3313" s="4" t="str">
        <f>IF(C3313="","",IFERROR(VLOOKUP(C3313,Saldo!$B$1:$C$9915,2,0),"CREAR EN SALDO"))</f>
        <v>AMARRA PLASTICA 25CM T10 BLANCA</v>
      </c>
      <c r="F3313" s="10">
        <v>1</v>
      </c>
      <c r="G3313" s="29" t="s">
        <v>7059</v>
      </c>
    </row>
    <row r="3314" spans="1:7">
      <c r="B3314" s="14">
        <v>45952</v>
      </c>
      <c r="C3314" s="3" t="s">
        <v>4102</v>
      </c>
      <c r="D3314" s="4" t="str">
        <f>IF(C3314="","",IFERROR(VLOOKUP(C3314,Saldo!$B$1:$C$9915,2,0),"CREAR EN SALDO"))</f>
        <v>RACOR UNION “T” 10 MM OD</v>
      </c>
      <c r="F3314" s="10">
        <v>1</v>
      </c>
      <c r="G3314" s="29" t="s">
        <v>7059</v>
      </c>
    </row>
    <row r="3315" spans="1:7">
      <c r="B3315" s="14">
        <v>45952</v>
      </c>
      <c r="C3315" s="3" t="s">
        <v>4753</v>
      </c>
      <c r="D3315" s="4" t="str">
        <f>IF(C3315="","",IFERROR(VLOOKUP(C3315,Saldo!$B$1:$C$9915,2,0),"CREAR EN SALDO"))</f>
        <v>RACOR RECTO 1/4 NPT X 10MM OD</v>
      </c>
      <c r="F3315" s="10">
        <v>1</v>
      </c>
      <c r="G3315" s="29" t="s">
        <v>7059</v>
      </c>
    </row>
    <row r="3316" spans="1:7">
      <c r="B3316" s="14">
        <v>45952</v>
      </c>
      <c r="C3316" s="3" t="s">
        <v>3841</v>
      </c>
      <c r="D3316" s="4" t="str">
        <f>IF(C3316="","",IFERROR(VLOOKUP(C3316,Saldo!$B$1:$C$9915,2,0),"CREAR EN SALDO"))</f>
        <v>AMARRA PLASTICA 25CM T10 BLANCA</v>
      </c>
      <c r="F3316" s="10">
        <v>9</v>
      </c>
      <c r="G3316" s="29" t="s">
        <v>7060</v>
      </c>
    </row>
    <row r="3317" spans="1:7">
      <c r="B3317" s="14">
        <v>45952</v>
      </c>
      <c r="C3317" s="3" t="s">
        <v>3835</v>
      </c>
      <c r="D3317" s="4" t="str">
        <f>IF(C3317="","",IFERROR(VLOOKUP(C3317,Saldo!$B$1:$C$9915,2,0),"CREAR EN SALDO"))</f>
        <v>AMARRA PLASTICA 15CM T6 BLANCA</v>
      </c>
      <c r="F3317" s="10">
        <v>5</v>
      </c>
      <c r="G3317" s="29" t="s">
        <v>7061</v>
      </c>
    </row>
    <row r="3318" spans="1:7">
      <c r="A3318" s="5">
        <v>45952</v>
      </c>
      <c r="B3318" s="14"/>
      <c r="C3318" s="3" t="s">
        <v>4030</v>
      </c>
      <c r="D3318" s="4" t="str">
        <f>IF(C3318="","",IFERROR(VLOOKUP(C3318,Saldo!$B$1:$C$9915,2,0),"CREAR EN SALDO"))</f>
        <v>RACOR UNION EN T 12MM OD</v>
      </c>
      <c r="E3318" s="9">
        <v>10</v>
      </c>
      <c r="G3318" s="29" t="s">
        <v>7062</v>
      </c>
    </row>
    <row r="3319" spans="1:7">
      <c r="A3319" s="5">
        <v>45952</v>
      </c>
      <c r="C3319" s="3" t="s">
        <v>4033</v>
      </c>
      <c r="D3319" s="4" t="str">
        <f>IF(C3319="","",IFERROR(VLOOKUP(C3319,Saldo!$B$1:$C$9915,2,0),"CREAR EN SALDO"))</f>
        <v>RACOR UNION EN Y 12MM OD</v>
      </c>
      <c r="E3319" s="9">
        <v>10</v>
      </c>
      <c r="G3319" s="29" t="s">
        <v>7062</v>
      </c>
    </row>
    <row r="3320" spans="1:7">
      <c r="A3320" s="5">
        <v>45952</v>
      </c>
      <c r="C3320" s="3" t="s">
        <v>4035</v>
      </c>
      <c r="D3320" s="4" t="str">
        <f>IF(C3320="","",IFERROR(VLOOKUP(C3320,Saldo!$B$1:$C$9915,2,0),"CREAR EN SALDO"))</f>
        <v>RACOR UNION RECTO ¼ -12MM OD</v>
      </c>
      <c r="E3320" s="9">
        <v>10</v>
      </c>
      <c r="G3320" s="29" t="s">
        <v>7062</v>
      </c>
    </row>
    <row r="3321" spans="1:7">
      <c r="A3321" s="5">
        <v>45952</v>
      </c>
      <c r="C3321" s="3" t="s">
        <v>4109</v>
      </c>
      <c r="D3321" s="4" t="str">
        <f>IF(C3321="","",IFERROR(VLOOKUP(C3321,Saldo!$B$1:$C$9915,2,0),"CREAR EN SALDO"))</f>
        <v>RACOR UNION REDUCCION 8 A 6 MM OD</v>
      </c>
      <c r="E3321" s="9">
        <v>10</v>
      </c>
      <c r="G3321" s="29" t="s">
        <v>7062</v>
      </c>
    </row>
    <row r="3322" spans="1:7">
      <c r="A3322" s="5">
        <v>45952</v>
      </c>
      <c r="C3322" s="3" t="s">
        <v>4111</v>
      </c>
      <c r="D3322" s="4" t="str">
        <f>IF(C3322="","",IFERROR(VLOOKUP(C3322,Saldo!$B$1:$C$9915,2,0),"CREAR EN SALDO"))</f>
        <v>RACOR UNION REDUCCION 10 A 8 MM OD</v>
      </c>
      <c r="E3322" s="9">
        <v>10</v>
      </c>
      <c r="G3322" s="29" t="s">
        <v>7062</v>
      </c>
    </row>
    <row r="3323" spans="1:7">
      <c r="A3323" s="5">
        <v>45952</v>
      </c>
      <c r="C3323" s="3" t="s">
        <v>4753</v>
      </c>
      <c r="D3323" s="4" t="str">
        <f>IF(C3323="","",IFERROR(VLOOKUP(C3323,Saldo!$B$1:$C$9915,2,0),"CREAR EN SALDO"))</f>
        <v>RACOR RECTO 1/4 NPT X 10MM OD</v>
      </c>
      <c r="E3323" s="9">
        <v>10</v>
      </c>
      <c r="G3323" s="29" t="s">
        <v>7062</v>
      </c>
    </row>
    <row r="3324" spans="1:7">
      <c r="B3324" s="14">
        <v>45953</v>
      </c>
      <c r="C3324" s="3" t="s">
        <v>3166</v>
      </c>
      <c r="D3324" s="4" t="str">
        <f>IF(C3324="","",IFERROR(VLOOKUP(C3324,Saldo!$B$1:$C$9915,2,0),"CREAR EN SALDO"))</f>
        <v>PISTOLA PARA MANG CNX 1/4 /TCC30.40.40)</v>
      </c>
      <c r="F3324" s="10">
        <v>1</v>
      </c>
      <c r="G3324" s="29" t="s">
        <v>7063</v>
      </c>
    </row>
    <row r="3325" spans="1:7">
      <c r="B3325" s="14">
        <v>45953</v>
      </c>
      <c r="C3325" s="3" t="s">
        <v>3946</v>
      </c>
      <c r="D3325" s="4" t="str">
        <f>IF(C3325="","",IFERROR(VLOOKUP(C3325,Saldo!$B$1:$C$9915,2,0),"CREAR EN SALDO"))</f>
        <v>RACOR RECTO 1/4 NPT-8MM OD</v>
      </c>
      <c r="F3325" s="10">
        <v>1</v>
      </c>
      <c r="G3325" s="29" t="s">
        <v>7063</v>
      </c>
    </row>
    <row r="3326" spans="1:7">
      <c r="A3326" s="5">
        <v>45953</v>
      </c>
      <c r="C3326" s="3" t="s">
        <v>6016</v>
      </c>
      <c r="D3326" s="4" t="str">
        <f>IF(C3326="","",IFERROR(VLOOKUP(C3326,Saldo!$B$1:$C$9915,2,0),"CREAR EN SALDO"))</f>
        <v>BREAKER IND REGULABLE 88/125A 36KA/240V</v>
      </c>
      <c r="E3326" s="9">
        <v>1</v>
      </c>
      <c r="G3326" s="29" t="s">
        <v>7064</v>
      </c>
    </row>
    <row r="3327" spans="1:7">
      <c r="A3327" s="5">
        <v>45954</v>
      </c>
      <c r="C3327" s="3" t="s">
        <v>6018</v>
      </c>
      <c r="D3327" s="4" t="str">
        <f>IF(C3327="","",IFERROR(VLOOKUP(C3327,Saldo!$B$1:$C$9915,2,0),"CREAR EN SALDO"))</f>
        <v>LAMPARA DE EMERGENCIA R1 MINI 2X1 6W</v>
      </c>
      <c r="E3327" s="9">
        <v>4</v>
      </c>
      <c r="G3327" s="29" t="s">
        <v>7065</v>
      </c>
    </row>
    <row r="3328" spans="1:7">
      <c r="A3328" s="5">
        <v>45954</v>
      </c>
      <c r="C3328" s="3" t="s">
        <v>4869</v>
      </c>
      <c r="D3328" s="4" t="str">
        <f>IF(C3328="","",IFERROR(VLOOKUP(C3328,Saldo!$B$1:$C$9915,2,0),"CREAR EN SALDO"))</f>
        <v>PANEL LED REDONDO 18W 6500K DL INCRUSTAR</v>
      </c>
      <c r="E3328" s="9">
        <v>6</v>
      </c>
      <c r="G3328" s="29" t="s">
        <v>7065</v>
      </c>
    </row>
    <row r="3329" spans="1:7">
      <c r="A3329" s="5">
        <v>45954</v>
      </c>
      <c r="C3329" s="3" t="s">
        <v>5039</v>
      </c>
      <c r="D3329" s="4" t="str">
        <f>IF(C3329="","",IFERROR(VLOOKUP(C3329,Saldo!$B$1:$C$9915,2,0),"CREAR EN SALDO"))</f>
        <v>PANEL LED 9W CUAD INCRU LUZ DIA 6500K</v>
      </c>
      <c r="E3329" s="9">
        <v>6</v>
      </c>
      <c r="G3329" s="29" t="s">
        <v>7065</v>
      </c>
    </row>
    <row r="3330" spans="1:7">
      <c r="A3330" s="5">
        <v>45954</v>
      </c>
      <c r="C3330" s="3" t="s">
        <v>6020</v>
      </c>
      <c r="D3330" s="4" t="str">
        <f>IF(C3330="","",IFERROR(VLOOKUP(C3330,Saldo!$B$1:$C$9915,2,0),"CREAR EN SALDO"))</f>
        <v>PANEL LED 40W 6500K 60*60CM</v>
      </c>
      <c r="E3330" s="9">
        <v>6</v>
      </c>
      <c r="G3330" s="29" t="s">
        <v>7065</v>
      </c>
    </row>
    <row r="3331" spans="1:7">
      <c r="B3331" s="14">
        <v>45954</v>
      </c>
      <c r="C3331" s="3" t="s">
        <v>3937</v>
      </c>
      <c r="D3331" s="4" t="str">
        <f>IF(C3331="","",IFERROR(VLOOKUP(C3331,Saldo!$B$1:$C$9915,2,0),"CREAR EN SALDO"))</f>
        <v>RACOR UNION RECTO 8MM OD</v>
      </c>
      <c r="F3331" s="10">
        <v>1</v>
      </c>
      <c r="G3331" s="29" t="s">
        <v>7066</v>
      </c>
    </row>
    <row r="3332" spans="1:7">
      <c r="A3332" s="5">
        <v>45954</v>
      </c>
      <c r="C3332" s="3" t="s">
        <v>6012</v>
      </c>
      <c r="D3332" s="4" t="str">
        <f>IF(C3332="","",IFERROR(VLOOKUP(C3332,Saldo!$B$1:$C$9915,2,0),"CREAR EN SALDO"))</f>
        <v>KR35102246 L6412L0031 Mandril</v>
      </c>
      <c r="E3332" s="9">
        <v>1</v>
      </c>
      <c r="G3332" s="29" t="s">
        <v>7067</v>
      </c>
    </row>
    <row r="3333" spans="1:7">
      <c r="A3333" s="5">
        <v>45954</v>
      </c>
      <c r="C3333" s="3" t="s">
        <v>6014</v>
      </c>
      <c r="D3333" s="4" t="str">
        <f>IF(C3333="","",IFERROR(VLOOKUP(C3333,Saldo!$B$1:$C$9915,2,0),"CREAR EN SALDO"))</f>
        <v>KR35102296 L6412L0041 CAMISA</v>
      </c>
      <c r="E3333" s="9">
        <v>1</v>
      </c>
      <c r="G3333" s="29" t="s">
        <v>7067</v>
      </c>
    </row>
    <row r="3334" spans="1:7">
      <c r="A3334" s="5">
        <v>45954</v>
      </c>
      <c r="C3334" s="3" t="s">
        <v>1171</v>
      </c>
      <c r="D3334" s="4" t="str">
        <f>IF(C3334="","",IFERROR(VLOOKUP(C3334,Saldo!$B$1:$C$9915,2,0),"CREAR EN SALDO"))</f>
        <v>750123360 GUARNICION O VINILO.ROVER</v>
      </c>
      <c r="E3334" s="9">
        <v>300</v>
      </c>
      <c r="G3334" s="29" t="s">
        <v>7068</v>
      </c>
    </row>
    <row r="3335" spans="1:7">
      <c r="B3335" s="14">
        <v>45957</v>
      </c>
      <c r="C3335" s="3" t="s">
        <v>4869</v>
      </c>
      <c r="D3335" s="4" t="str">
        <f>IF(C3335="","",IFERROR(VLOOKUP(C3335,Saldo!$B$1:$C$9915,2,0),"CREAR EN SALDO"))</f>
        <v>PANEL LED REDONDO 18W 6500K DL INCRUSTAR</v>
      </c>
      <c r="F3335" s="10">
        <v>3</v>
      </c>
      <c r="G3335" s="29" t="s">
        <v>7069</v>
      </c>
    </row>
    <row r="3336" spans="1:7">
      <c r="B3336" s="14">
        <v>45957</v>
      </c>
      <c r="C3336" s="3" t="s">
        <v>4621</v>
      </c>
      <c r="D3336" s="4" t="str">
        <f>IF(C3336="","",IFERROR(VLOOKUP(C3336,Saldo!$B$1:$C$9915,2,0),"CREAR EN SALDO"))</f>
        <v>PUNTAS PHILLI #2 1/4*2</v>
      </c>
      <c r="F3336" s="10">
        <v>2</v>
      </c>
      <c r="G3336" s="29" t="s">
        <v>7069</v>
      </c>
    </row>
    <row r="3337" spans="1:7">
      <c r="B3337" s="14">
        <v>45957</v>
      </c>
      <c r="C3337" s="3" t="s">
        <v>3195</v>
      </c>
      <c r="D3337" s="4" t="str">
        <f>IF(C3337="","",IFERROR(VLOOKUP(C3337,Saldo!$B$1:$C$9915,2,0),"CREAR EN SALDO"))</f>
        <v>DISCO CORTE PULIDORA 4.1/2 x 1 MM x 7/8</v>
      </c>
      <c r="F3337" s="10">
        <v>2</v>
      </c>
      <c r="G3337" s="29" t="s">
        <v>7069</v>
      </c>
    </row>
    <row r="3338" spans="1:7">
      <c r="B3338" s="14">
        <v>45957</v>
      </c>
      <c r="C3338" s="3" t="s">
        <v>3937</v>
      </c>
      <c r="D3338" s="4" t="str">
        <f>IF(C3338="","",IFERROR(VLOOKUP(C3338,Saldo!$B$1:$C$9915,2,0),"CREAR EN SALDO"))</f>
        <v>RACOR UNION RECTO 8MM OD</v>
      </c>
      <c r="F3338" s="10">
        <v>4</v>
      </c>
      <c r="G3338" s="29" t="s">
        <v>7069</v>
      </c>
    </row>
    <row r="3339" spans="1:7">
      <c r="B3339" s="14">
        <v>45957</v>
      </c>
      <c r="C3339" s="3" t="s">
        <v>1171</v>
      </c>
      <c r="D3339" s="4" t="str">
        <f>IF(C3339="","",IFERROR(VLOOKUP(C3339,Saldo!$B$1:$C$9915,2,0),"CREAR EN SALDO"))</f>
        <v>750123360 GUARNICION O VINILO.ROVER</v>
      </c>
      <c r="F3339" s="10">
        <v>25</v>
      </c>
      <c r="G3339" s="29" t="s">
        <v>7069</v>
      </c>
    </row>
    <row r="3340" spans="1:7">
      <c r="B3340" s="14">
        <v>45957</v>
      </c>
      <c r="C3340" s="3" t="s">
        <v>5483</v>
      </c>
      <c r="D3340" s="4" t="str">
        <f>IF(C3340="","",IFERROR(VLOOKUP(C3340,Saldo!$B$1:$C$9915,2,0),"CREAR EN SALDO"))</f>
        <v>Solvo Rust 30 ml (afloja todo)</v>
      </c>
      <c r="F3340" s="10">
        <v>1</v>
      </c>
      <c r="G3340" s="29" t="s">
        <v>7069</v>
      </c>
    </row>
    <row r="3341" spans="1:7">
      <c r="B3341" s="14">
        <v>45957</v>
      </c>
      <c r="C3341" s="3" t="s">
        <v>3850</v>
      </c>
      <c r="D3341" s="4" t="str">
        <f>IF(C3341="","",IFERROR(VLOOKUP(C3341,Saldo!$B$1:$C$9915,2,0),"CREAR EN SALDO"))</f>
        <v>LOCT SUPER BONDER 451 5g</v>
      </c>
      <c r="F3341" s="10">
        <v>1</v>
      </c>
      <c r="G3341" s="29" t="s">
        <v>7069</v>
      </c>
    </row>
    <row r="3342" spans="1:7">
      <c r="B3342" s="14">
        <v>45957</v>
      </c>
      <c r="C3342" s="3" t="s">
        <v>4312</v>
      </c>
      <c r="D3342" s="4" t="str">
        <f>IF(C3342="","",IFERROR(VLOOKUP(C3342,Saldo!$B$1:$C$9915,2,0),"CREAR EN SALDO"))</f>
        <v>TORNILLO BCC 8X80MM</v>
      </c>
      <c r="F3342" s="10">
        <v>2</v>
      </c>
      <c r="G3342" s="29" t="s">
        <v>7069</v>
      </c>
    </row>
    <row r="3343" spans="1:7">
      <c r="B3343" s="14">
        <v>45957</v>
      </c>
      <c r="C3343" s="3" t="s">
        <v>963</v>
      </c>
      <c r="D3343" s="4" t="str">
        <f>IF(C3343="","",IFERROR(VLOOKUP(C3343,Saldo!$B$1:$C$9915,2,0),"CREAR EN SALDO"))</f>
        <v>EMPUJADOR 141404801 TEHCNO</v>
      </c>
      <c r="F3343" s="10">
        <v>1</v>
      </c>
      <c r="G3343" s="29" t="s">
        <v>7069</v>
      </c>
    </row>
    <row r="3344" spans="1:7">
      <c r="B3344" s="14">
        <v>45957</v>
      </c>
      <c r="C3344" s="3" t="s">
        <v>4811</v>
      </c>
      <c r="D3344" s="4" t="str">
        <f>IF(C3344="","",IFERROR(VLOOKUP(C3344,Saldo!$B$1:$C$9915,2,0),"CREAR EN SALDO"))</f>
        <v>TERMINAL OJO AMARILLO 6.4MM 10-12AWG</v>
      </c>
      <c r="F3344" s="10">
        <v>8</v>
      </c>
      <c r="G3344" s="29" t="s">
        <v>7069</v>
      </c>
    </row>
    <row r="3345" spans="2:7">
      <c r="B3345" s="14">
        <v>45957</v>
      </c>
      <c r="C3345" s="3" t="s">
        <v>3843</v>
      </c>
      <c r="D3345" s="4" t="str">
        <f>IF(C3345="","",IFERROR(VLOOKUP(C3345,Saldo!$B$1:$C$9915,2,0),"CREAR EN SALDO"))</f>
        <v>AMARRA PLASTICA 30CM T12 BLANCA</v>
      </c>
      <c r="F3345" s="10">
        <v>8</v>
      </c>
      <c r="G3345" s="29" t="s">
        <v>7069</v>
      </c>
    </row>
    <row r="3346" spans="2:7">
      <c r="B3346" s="14">
        <v>45957</v>
      </c>
      <c r="C3346" s="3" t="s">
        <v>5547</v>
      </c>
      <c r="D3346" s="4" t="str">
        <f>IF(C3346="","",IFERROR(VLOOKUP(C3346,Saldo!$B$1:$C$9915,2,0),"CREAR EN SALDO"))</f>
        <v>CINTA ROTULADORA 12MM DYMO</v>
      </c>
      <c r="F3346" s="10">
        <v>2</v>
      </c>
      <c r="G3346" s="29" t="s">
        <v>7069</v>
      </c>
    </row>
    <row r="3347" spans="2:7">
      <c r="B3347" s="14">
        <v>45957</v>
      </c>
      <c r="C3347" s="3" t="s">
        <v>5483</v>
      </c>
      <c r="D3347" s="4" t="str">
        <f>IF(C3347="","",IFERROR(VLOOKUP(C3347,Saldo!$B$1:$C$9915,2,0),"CREAR EN SALDO"))</f>
        <v>Solvo Rust 30 ml (afloja todo)</v>
      </c>
      <c r="F3347" s="10">
        <v>1</v>
      </c>
      <c r="G3347" s="29" t="s">
        <v>7069</v>
      </c>
    </row>
    <row r="3348" spans="2:7">
      <c r="B3348" s="14">
        <v>45957</v>
      </c>
      <c r="C3348" s="3" t="s">
        <v>4616</v>
      </c>
      <c r="D3348" s="4" t="str">
        <f>IF(C3348="","",IFERROR(VLOOKUP(C3348,Saldo!$B$1:$C$9915,2,0),"CREAR EN SALDO"))</f>
        <v>TORNILLO HEX 10X70MM</v>
      </c>
      <c r="F3348" s="10">
        <v>1</v>
      </c>
      <c r="G3348" s="29" t="s">
        <v>7069</v>
      </c>
    </row>
    <row r="3349" spans="2:7">
      <c r="B3349" s="14">
        <v>45957</v>
      </c>
      <c r="C3349" s="3" t="s">
        <v>4413</v>
      </c>
      <c r="D3349" s="4" t="str">
        <f>IF(C3349="","",IFERROR(VLOOKUP(C3349,Saldo!$B$1:$C$9915,2,0),"CREAR EN SALDO"))</f>
        <v>WASA ACERO 3/8 ZN</v>
      </c>
      <c r="F3349" s="10">
        <v>2</v>
      </c>
      <c r="G3349" s="29" t="s">
        <v>7069</v>
      </c>
    </row>
    <row r="3350" spans="2:7">
      <c r="B3350" s="14">
        <v>45957</v>
      </c>
      <c r="C3350" s="3" t="s">
        <v>4228</v>
      </c>
      <c r="D3350" s="4" t="str">
        <f>IF(C3350="","",IFERROR(VLOOKUP(C3350,Saldo!$B$1:$C$9915,2,0),"CREAR EN SALDO"))</f>
        <v>LUBRICANTE CRC GRAFITO MOLIBDENO 430ml</v>
      </c>
      <c r="F3350" s="10">
        <v>1</v>
      </c>
      <c r="G3350" s="29" t="s">
        <v>7069</v>
      </c>
    </row>
    <row r="3351" spans="2:7">
      <c r="B3351" s="14">
        <v>45957</v>
      </c>
      <c r="C3351" s="3" t="s">
        <v>3850</v>
      </c>
      <c r="D3351" s="4" t="str">
        <f>IF(C3351="","",IFERROR(VLOOKUP(C3351,Saldo!$B$1:$C$9915,2,0),"CREAR EN SALDO"))</f>
        <v>LOCT SUPER BONDER 451 5g</v>
      </c>
      <c r="F3351" s="10">
        <v>1</v>
      </c>
      <c r="G3351" s="29" t="s">
        <v>7069</v>
      </c>
    </row>
    <row r="3352" spans="2:7">
      <c r="B3352" s="14">
        <v>45957</v>
      </c>
      <c r="C3352" s="3" t="s">
        <v>5054</v>
      </c>
      <c r="D3352" s="4" t="str">
        <f>IF(C3352="","",IFERROR(VLOOKUP(C3352,Saldo!$B$1:$C$9915,2,0),"CREAR EN SALDO"))</f>
        <v>DISCO FINO ABRACOL CR 7*1/16 A 423</v>
      </c>
      <c r="F3352" s="10">
        <v>1</v>
      </c>
      <c r="G3352" s="29" t="s">
        <v>7069</v>
      </c>
    </row>
    <row r="3353" spans="2:7">
      <c r="B3353" s="14">
        <v>45957</v>
      </c>
      <c r="C3353" s="3" t="s">
        <v>3195</v>
      </c>
      <c r="D3353" s="4" t="str">
        <f>IF(C3353="","",IFERROR(VLOOKUP(C3353,Saldo!$B$1:$C$9915,2,0),"CREAR EN SALDO"))</f>
        <v>DISCO CORTE PULIDORA 4.1/2 x 1 MM x 7/8</v>
      </c>
      <c r="F3353" s="10">
        <v>2</v>
      </c>
      <c r="G3353" s="29" t="s">
        <v>7069</v>
      </c>
    </row>
    <row r="3354" spans="2:7">
      <c r="B3354" s="14">
        <v>45957</v>
      </c>
      <c r="C3354" s="3" t="s">
        <v>3195</v>
      </c>
      <c r="D3354" s="4" t="str">
        <f>IF(C3354="","",IFERROR(VLOOKUP(C3354,Saldo!$B$1:$C$9915,2,0),"CREAR EN SALDO"))</f>
        <v>DISCO CORTE PULIDORA 4.1/2 x 1 MM x 7/8</v>
      </c>
      <c r="F3354" s="10">
        <v>1</v>
      </c>
      <c r="G3354" s="29" t="s">
        <v>7069</v>
      </c>
    </row>
    <row r="3355" spans="2:7">
      <c r="B3355" s="14">
        <v>45957</v>
      </c>
      <c r="C3355" s="3" t="s">
        <v>4158</v>
      </c>
      <c r="D3355" s="4" t="str">
        <f>IF(C3355="","",IFERROR(VLOOKUP(C3355,Saldo!$B$1:$C$9915,2,0),"CREAR EN SALDO"))</f>
        <v>RACOR RECTO ROSCA M5 X4 MM OD</v>
      </c>
      <c r="F3355" s="10">
        <v>3</v>
      </c>
      <c r="G3355" s="29" t="s">
        <v>7069</v>
      </c>
    </row>
    <row r="3356" spans="2:7">
      <c r="B3356" s="14">
        <v>45957</v>
      </c>
      <c r="C3356" s="3" t="s">
        <v>3841</v>
      </c>
      <c r="D3356" s="4" t="str">
        <f>IF(C3356="","",IFERROR(VLOOKUP(C3356,Saldo!$B$1:$C$9915,2,0),"CREAR EN SALDO"))</f>
        <v>AMARRA PLASTICA 25CM T10 BLANCA</v>
      </c>
      <c r="F3356" s="10">
        <v>1</v>
      </c>
      <c r="G3356" s="29" t="s">
        <v>7069</v>
      </c>
    </row>
    <row r="3357" spans="2:7">
      <c r="B3357" s="14">
        <v>45957</v>
      </c>
      <c r="C3357" s="3" t="s">
        <v>5483</v>
      </c>
      <c r="D3357" s="4" t="str">
        <f>IF(C3357="","",IFERROR(VLOOKUP(C3357,Saldo!$B$1:$C$9915,2,0),"CREAR EN SALDO"))</f>
        <v>Solvo Rust 30 ml (afloja todo)</v>
      </c>
      <c r="F3357" s="10">
        <v>1</v>
      </c>
      <c r="G3357" s="29" t="s">
        <v>7069</v>
      </c>
    </row>
    <row r="3358" spans="2:7">
      <c r="B3358" s="14">
        <v>45957</v>
      </c>
      <c r="C3358" s="3" t="s">
        <v>6524</v>
      </c>
      <c r="D3358" s="4" t="str">
        <f>IF(C3358="","",IFERROR(VLOOKUP(C3358,Saldo!$B$1:$C$9915,2,0),"CREAR EN SALDO"))</f>
        <v>CREAR EN SALDO</v>
      </c>
      <c r="F3358" s="10">
        <v>1</v>
      </c>
      <c r="G3358" s="29" t="s">
        <v>7069</v>
      </c>
    </row>
    <row r="3359" spans="2:7">
      <c r="B3359" s="14">
        <v>45957</v>
      </c>
      <c r="C3359" s="3" t="s">
        <v>3850</v>
      </c>
      <c r="D3359" s="4" t="str">
        <f>IF(C3359="","",IFERROR(VLOOKUP(C3359,Saldo!$B$1:$C$9915,2,0),"CREAR EN SALDO"))</f>
        <v>LOCT SUPER BONDER 451 5g</v>
      </c>
      <c r="F3359" s="10">
        <v>2</v>
      </c>
      <c r="G3359" s="29" t="s">
        <v>7069</v>
      </c>
    </row>
    <row r="3360" spans="2:7">
      <c r="B3360" s="14">
        <v>45957</v>
      </c>
      <c r="C3360" s="3" t="s">
        <v>4621</v>
      </c>
      <c r="D3360" s="4" t="str">
        <f>IF(C3360="","",IFERROR(VLOOKUP(C3360,Saldo!$B$1:$C$9915,2,0),"CREAR EN SALDO"))</f>
        <v>PUNTAS PHILLI #2 1/4*2</v>
      </c>
      <c r="F3360" s="10">
        <v>1</v>
      </c>
      <c r="G3360" s="29" t="s">
        <v>7069</v>
      </c>
    </row>
    <row r="3361" spans="1:7">
      <c r="B3361" s="14">
        <v>45957</v>
      </c>
      <c r="C3361" s="3" t="s">
        <v>3838</v>
      </c>
      <c r="D3361" s="4" t="str">
        <f>IF(C3361="","",IFERROR(VLOOKUP(C3361,Saldo!$B$1:$C$9915,2,0),"CREAR EN SALDO"))</f>
        <v>AMARRA PLASTICA 20CM T8 BLANCA</v>
      </c>
      <c r="F3361" s="10">
        <v>6</v>
      </c>
      <c r="G3361" s="29" t="s">
        <v>7069</v>
      </c>
    </row>
    <row r="3362" spans="1:7">
      <c r="B3362" s="14">
        <v>45957</v>
      </c>
      <c r="C3362" s="3" t="s">
        <v>4651</v>
      </c>
      <c r="D3362" s="4" t="str">
        <f>IF(C3362="","",IFERROR(VLOOKUP(C3362,Saldo!$B$1:$C$9915,2,0),"CREAR EN SALDO"))</f>
        <v>ARANDELA PLANA  M4</v>
      </c>
      <c r="F3362" s="10">
        <v>122</v>
      </c>
      <c r="G3362" s="29" t="s">
        <v>7069</v>
      </c>
    </row>
    <row r="3363" spans="1:7">
      <c r="B3363" s="14">
        <v>45957</v>
      </c>
      <c r="C3363" s="3" t="s">
        <v>4262</v>
      </c>
      <c r="D3363" s="4" t="str">
        <f>IF(C3363="","",IFERROR(VLOOKUP(C3363,Saldo!$B$1:$C$9915,2,0),"CREAR EN SALDO"))</f>
        <v>TORNILLO BCC 4X16MM</v>
      </c>
      <c r="F3363" s="10">
        <v>4</v>
      </c>
      <c r="G3363" s="29" t="s">
        <v>7069</v>
      </c>
    </row>
    <row r="3364" spans="1:7">
      <c r="B3364" s="14">
        <v>45957</v>
      </c>
      <c r="C3364" s="3" t="s">
        <v>6378</v>
      </c>
      <c r="D3364" s="4" t="str">
        <f>IF(C3364="","",IFERROR(VLOOKUP(C3364,Saldo!$B$1:$C$9915,2,0),"CREAR EN SALDO"))</f>
        <v>CREAR EN SALDO</v>
      </c>
      <c r="F3364" s="10">
        <v>2</v>
      </c>
      <c r="G3364" s="29" t="s">
        <v>7069</v>
      </c>
    </row>
    <row r="3365" spans="1:7">
      <c r="B3365" s="14">
        <v>45957</v>
      </c>
      <c r="C3365" s="3" t="s">
        <v>3421</v>
      </c>
      <c r="D3365" s="4" t="str">
        <f>IF(C3365="","",IFERROR(VLOOKUP(C3365,Saldo!$B$1:$C$9915,2,0),"CREAR EN SALDO"))</f>
        <v>AEROSOL NEGRO</v>
      </c>
      <c r="F3365" s="10">
        <v>1</v>
      </c>
      <c r="G3365" s="29" t="s">
        <v>7069</v>
      </c>
    </row>
    <row r="3366" spans="1:7">
      <c r="B3366" s="14">
        <v>45957</v>
      </c>
      <c r="C3366" s="3" t="s">
        <v>3424</v>
      </c>
      <c r="D3366" s="4" t="str">
        <f>IF(C3366="","",IFERROR(VLOOKUP(C3366,Saldo!$B$1:$C$9915,2,0),"CREAR EN SALDO"))</f>
        <v>AEROSOL BLANCO</v>
      </c>
      <c r="F3366" s="10">
        <v>1</v>
      </c>
      <c r="G3366" s="29" t="s">
        <v>7069</v>
      </c>
    </row>
    <row r="3367" spans="1:7">
      <c r="B3367" s="14">
        <v>45957</v>
      </c>
      <c r="C3367" s="3" t="s">
        <v>4878</v>
      </c>
      <c r="D3367" s="4" t="str">
        <f>IF(C3367="","",IFERROR(VLOOKUP(C3367,Saldo!$B$1:$C$9915,2,0),"CREAR EN SALDO"))</f>
        <v>AEROSOL GRIS</v>
      </c>
      <c r="F3367" s="10">
        <v>1</v>
      </c>
      <c r="G3367" s="29" t="s">
        <v>7069</v>
      </c>
    </row>
    <row r="3368" spans="1:7">
      <c r="B3368" s="14">
        <v>45957</v>
      </c>
      <c r="C3368" s="3" t="s">
        <v>4876</v>
      </c>
      <c r="D3368" s="4" t="str">
        <f>IF(C3368="","",IFERROR(VLOOKUP(C3368,Saldo!$B$1:$C$9915,2,0),"CREAR EN SALDO"))</f>
        <v>AEROSOL ROJO</v>
      </c>
      <c r="F3368" s="10">
        <v>1</v>
      </c>
      <c r="G3368" s="29" t="s">
        <v>7069</v>
      </c>
    </row>
    <row r="3369" spans="1:7">
      <c r="B3369" s="14">
        <v>45957</v>
      </c>
      <c r="C3369" s="3" t="s">
        <v>3440</v>
      </c>
      <c r="D3369" s="4" t="str">
        <f>IF(C3369="","",IFERROR(VLOOKUP(C3369,Saldo!$B$1:$C$9915,2,0),"CREAR EN SALDO"))</f>
        <v>CONTACTOR 3RH1921-1FA22</v>
      </c>
      <c r="F3369" s="10">
        <v>1</v>
      </c>
      <c r="G3369" s="29" t="s">
        <v>7070</v>
      </c>
    </row>
    <row r="3370" spans="1:7">
      <c r="B3370" s="14">
        <v>45957</v>
      </c>
      <c r="C3370" s="3" t="s">
        <v>752</v>
      </c>
      <c r="D3370" s="4" t="str">
        <f>IF(C3370="","",IFERROR(VLOOKUP(C3370,Saldo!$B$1:$C$9915,2,0),"CREAR EN SALDO"))</f>
        <v>CONTACTOR 3RT1025-110 VAC</v>
      </c>
      <c r="F3370" s="10">
        <v>2</v>
      </c>
      <c r="G3370" s="29" t="s">
        <v>7070</v>
      </c>
    </row>
    <row r="3371" spans="1:7">
      <c r="B3371" s="14">
        <v>45957</v>
      </c>
      <c r="C3371" s="3" t="s">
        <v>351</v>
      </c>
      <c r="D3371" s="4" t="str">
        <f>IF(C3371="","",IFERROR(VLOOKUP(C3371,Saldo!$B$1:$C$9915,2,0),"CREAR EN SALDO"))</f>
        <v>BLOQUE CONTACTOS 3RH1921-2C A01</v>
      </c>
      <c r="F3371" s="10">
        <v>2</v>
      </c>
      <c r="G3371" s="29" t="s">
        <v>7070</v>
      </c>
    </row>
    <row r="3372" spans="1:7">
      <c r="B3372" s="14">
        <v>45957</v>
      </c>
      <c r="C3372" s="3" t="s">
        <v>5982</v>
      </c>
      <c r="D3372" s="4" t="str">
        <f>IF(C3372="","",IFERROR(VLOOKUP(C3372,Saldo!$B$1:$C$9915,2,0),"CREAR EN SALDO"))</f>
        <v>H0101DBH660C0 MOD.ETHERCAT CAN + ENET-X</v>
      </c>
      <c r="F3372" s="10">
        <v>1</v>
      </c>
      <c r="G3372" s="29" t="s">
        <v>7071</v>
      </c>
    </row>
    <row r="3373" spans="1:7">
      <c r="B3373" s="14">
        <v>45957</v>
      </c>
      <c r="C3373" s="3" t="s">
        <v>5066</v>
      </c>
      <c r="D3373" s="4" t="str">
        <f>IF(C3373="","",IFERROR(VLOOKUP(C3373,Saldo!$B$1:$C$9915,2,0),"CREAR EN SALDO"))</f>
        <v>HOJA DE SEGUETA NICHOLSON 18D</v>
      </c>
      <c r="F3373" s="10">
        <v>1</v>
      </c>
      <c r="G3373" s="29" t="s">
        <v>7071</v>
      </c>
    </row>
    <row r="3374" spans="1:7">
      <c r="A3374" s="5">
        <v>45957</v>
      </c>
      <c r="C3374" s="3" t="s">
        <v>6022</v>
      </c>
      <c r="D3374" s="4" t="str">
        <f>IF(C3374="","",IFERROR(VLOOKUP(C3374,Saldo!$B$1:$C$9915,2,0),"CREAR EN SALDO"))</f>
        <v>PATIN ALTENDOR HGH20CA</v>
      </c>
      <c r="E3374" s="9">
        <v>4</v>
      </c>
      <c r="G3374" s="29" t="s">
        <v>7072</v>
      </c>
    </row>
    <row r="3375" spans="1:7">
      <c r="A3375" s="5">
        <v>45957</v>
      </c>
      <c r="C3375" s="3" t="s">
        <v>6024</v>
      </c>
      <c r="D3375" s="4" t="str">
        <f>IF(C3375="","",IFERROR(VLOOKUP(C3375,Saldo!$B$1:$C$9915,2,0),"CREAR EN SALDO"))</f>
        <v>GUIA ALTENDOR HGR20RC</v>
      </c>
      <c r="E3375" s="9">
        <v>3</v>
      </c>
      <c r="G3375" s="29" t="s">
        <v>7072</v>
      </c>
    </row>
    <row r="3376" spans="1:7">
      <c r="B3376" s="14">
        <v>45957</v>
      </c>
      <c r="C3376" s="3" t="s">
        <v>4278</v>
      </c>
      <c r="D3376" s="4" t="str">
        <f>IF(C3376="","",IFERROR(VLOOKUP(C3376,Saldo!$B$1:$C$9915,2,0),"CREAR EN SALDO"))</f>
        <v>TORNILLO BCC 5X20MM</v>
      </c>
      <c r="F3376" s="10">
        <v>4</v>
      </c>
      <c r="G3376" s="29" t="s">
        <v>7073</v>
      </c>
    </row>
    <row r="3377" spans="2:7">
      <c r="B3377" s="14">
        <v>45957</v>
      </c>
      <c r="C3377" s="3" t="s">
        <v>4158</v>
      </c>
      <c r="D3377" s="4" t="str">
        <f>IF(C3377="","",IFERROR(VLOOKUP(C3377,Saldo!$B$1:$C$9915,2,0),"CREAR EN SALDO"))</f>
        <v>RACOR RECTO ROSCA M5 X4 MM OD</v>
      </c>
      <c r="F3377" s="10">
        <v>4</v>
      </c>
      <c r="G3377" s="29" t="s">
        <v>7073</v>
      </c>
    </row>
    <row r="3378" spans="2:7">
      <c r="B3378" s="14">
        <v>45957</v>
      </c>
      <c r="C3378" s="3" t="s">
        <v>3429</v>
      </c>
      <c r="D3378" s="4" t="str">
        <f>IF(C3378="","",IFERROR(VLOOKUP(C3378,Saldo!$B$1:$C$9915,2,0),"CREAR EN SALDO"))</f>
        <v>INTERRUCTOR DIXTON SENCILLO</v>
      </c>
      <c r="F3378" s="10">
        <v>2</v>
      </c>
      <c r="G3378" s="29" t="s">
        <v>7073</v>
      </c>
    </row>
    <row r="3379" spans="2:7">
      <c r="B3379" s="14">
        <v>45957</v>
      </c>
      <c r="C3379" s="3" t="s">
        <v>6022</v>
      </c>
      <c r="D3379" s="4" t="str">
        <f>IF(C3379="","",IFERROR(VLOOKUP(C3379,Saldo!$B$1:$C$9915,2,0),"CREAR EN SALDO"))</f>
        <v>PATIN ALTENDOR HGH20CA</v>
      </c>
      <c r="F3379" s="10">
        <v>4</v>
      </c>
      <c r="G3379" s="29" t="s">
        <v>7073</v>
      </c>
    </row>
    <row r="3380" spans="2:7">
      <c r="B3380" s="14">
        <v>45957</v>
      </c>
      <c r="C3380" s="3" t="s">
        <v>6024</v>
      </c>
      <c r="D3380" s="4" t="str">
        <f>IF(C3380="","",IFERROR(VLOOKUP(C3380,Saldo!$B$1:$C$9915,2,0),"CREAR EN SALDO"))</f>
        <v>GUIA ALTENDOR HGR20RC</v>
      </c>
      <c r="F3380" s="10">
        <v>3</v>
      </c>
      <c r="G3380" s="29" t="s">
        <v>7073</v>
      </c>
    </row>
    <row r="3381" spans="2:7">
      <c r="B3381" s="14">
        <v>45957</v>
      </c>
      <c r="C3381" s="3" t="s">
        <v>3028</v>
      </c>
      <c r="D3381" s="4" t="str">
        <f>IF(C3381="","",IFERROR(VLOOKUP(C3381,Saldo!$B$1:$C$9915,2,0),"CREAR EN SALDO"))</f>
        <v>VIROLA (301700900)</v>
      </c>
      <c r="F3381" s="10">
        <v>1</v>
      </c>
      <c r="G3381" s="29" t="s">
        <v>7074</v>
      </c>
    </row>
    <row r="3382" spans="2:7">
      <c r="B3382" s="14">
        <v>45957</v>
      </c>
      <c r="C3382" s="3" t="s">
        <v>6425</v>
      </c>
      <c r="D3382" s="4" t="str">
        <f>IF(C3382="","",IFERROR(VLOOKUP(C3382,Saldo!$B$1:$C$9915,2,0),"CREAR EN SALDO"))</f>
        <v>CREAR EN SALDO</v>
      </c>
      <c r="F3382" s="10">
        <v>2</v>
      </c>
      <c r="G3382" s="29" t="s">
        <v>7074</v>
      </c>
    </row>
    <row r="3383" spans="2:7">
      <c r="B3383" s="14">
        <v>45957</v>
      </c>
      <c r="C3383" s="3" t="s">
        <v>6524</v>
      </c>
      <c r="D3383" s="4" t="str">
        <f>IF(C3383="","",IFERROR(VLOOKUP(C3383,Saldo!$B$1:$C$9915,2,0),"CREAR EN SALDO"))</f>
        <v>CREAR EN SALDO</v>
      </c>
      <c r="F3383" s="10">
        <v>2</v>
      </c>
      <c r="G3383" s="29" t="s">
        <v>7074</v>
      </c>
    </row>
    <row r="3384" spans="2:7">
      <c r="B3384" s="14">
        <v>45957</v>
      </c>
      <c r="C3384" s="3" t="s">
        <v>5980</v>
      </c>
      <c r="D3384" s="4" t="str">
        <f>IF(C3384="","",IFERROR(VLOOKUP(C3384,Saldo!$B$1:$C$9915,2,0),"CREAR EN SALDO"))</f>
        <v>1412A0101 COLECTOR DE ASPIRACION.FTT</v>
      </c>
      <c r="F3384" s="10">
        <v>1</v>
      </c>
      <c r="G3384" s="29" t="s">
        <v>7074</v>
      </c>
    </row>
    <row r="3385" spans="2:7">
      <c r="B3385" s="14">
        <v>45957</v>
      </c>
      <c r="C3385" s="3" t="s">
        <v>5483</v>
      </c>
      <c r="D3385" s="4" t="str">
        <f>IF(C3385="","",IFERROR(VLOOKUP(C3385,Saldo!$B$1:$C$9915,2,0),"CREAR EN SALDO"))</f>
        <v>Solvo Rust 30 ml (afloja todo)</v>
      </c>
      <c r="F3385" s="10">
        <v>1</v>
      </c>
      <c r="G3385" s="29" t="s">
        <v>7074</v>
      </c>
    </row>
    <row r="3386" spans="2:7">
      <c r="B3386" s="14">
        <v>45957</v>
      </c>
      <c r="C3386" s="3" t="s">
        <v>5990</v>
      </c>
      <c r="D3386" s="4" t="str">
        <f>IF(C3386="","",IFERROR(VLOOKUP(C3386,Saldo!$B$1:$C$9915,2,0),"CREAR EN SALDO"))</f>
        <v>0815A0174 TORNILLO EJE Z O W FTT R8</v>
      </c>
      <c r="F3386" s="10">
        <v>1</v>
      </c>
      <c r="G3386" s="29" t="s">
        <v>7074</v>
      </c>
    </row>
    <row r="3387" spans="2:7">
      <c r="B3387" s="14">
        <v>45957</v>
      </c>
      <c r="C3387" s="3" t="s">
        <v>5978</v>
      </c>
      <c r="D3387" s="4" t="s">
        <v>5979</v>
      </c>
      <c r="F3387" s="10">
        <v>2</v>
      </c>
      <c r="G3387" s="29" t="s">
        <v>7074</v>
      </c>
    </row>
    <row r="3388" spans="2:7">
      <c r="B3388" s="14">
        <v>45957</v>
      </c>
      <c r="C3388" s="3" t="s">
        <v>5483</v>
      </c>
      <c r="D3388" s="4" t="str">
        <f>IF(C3388="","",IFERROR(VLOOKUP(C3388,Saldo!$B$1:$C$9915,2,0),"CREAR EN SALDO"))</f>
        <v>Solvo Rust 30 ml (afloja todo)</v>
      </c>
      <c r="F3388" s="10">
        <v>1</v>
      </c>
      <c r="G3388" s="29" t="s">
        <v>7075</v>
      </c>
    </row>
    <row r="3389" spans="2:7">
      <c r="B3389" s="14">
        <v>45957</v>
      </c>
      <c r="C3389" s="3" t="s">
        <v>6010</v>
      </c>
      <c r="D3389" s="4" t="str">
        <f>IF(C3389="","",IFERROR(VLOOKUP(C3389,Saldo!$B$1:$C$9915,2,0),"CREAR EN SALDO"))</f>
        <v>Y616109046 MOTOR ELECTRICO PANTOGRAFO</v>
      </c>
      <c r="F3389" s="10">
        <v>1</v>
      </c>
      <c r="G3389" s="29" t="s">
        <v>7075</v>
      </c>
    </row>
    <row r="3390" spans="2:7">
      <c r="B3390" s="14">
        <v>45957</v>
      </c>
      <c r="C3390" s="3" t="s">
        <v>5137</v>
      </c>
      <c r="D3390" s="4" t="str">
        <f>IF(C3390="","",IFERROR(VLOOKUP(C3390,Saldo!$B$1:$C$9915,2,0),"CREAR EN SALDO"))</f>
        <v>CCV4600010 PATIN</v>
      </c>
      <c r="F3390" s="10">
        <v>2</v>
      </c>
      <c r="G3390" s="29" t="s">
        <v>7075</v>
      </c>
    </row>
    <row r="3391" spans="2:7">
      <c r="B3391" s="14">
        <v>45957</v>
      </c>
      <c r="C3391" s="3" t="s">
        <v>4544</v>
      </c>
      <c r="D3391" s="4" t="str">
        <f>IF(C3391="","",IFERROR(VLOOKUP(C3391,Saldo!$B$1:$C$9915,2,0),"CREAR EN SALDO"))</f>
        <v>L9750240541 CONJUNTO RUED LADO OPU ENCOD</v>
      </c>
      <c r="F3391" s="10">
        <v>1</v>
      </c>
      <c r="G3391" s="29" t="s">
        <v>7076</v>
      </c>
    </row>
    <row r="3392" spans="2:7">
      <c r="B3392" s="14">
        <v>45957</v>
      </c>
      <c r="C3392" s="3" t="s">
        <v>5196</v>
      </c>
      <c r="D3392" s="4" t="str">
        <f>IF(C3392="","",IFERROR(VLOOKUP(C3392,Saldo!$B$1:$C$9915,2,0),"CREAR EN SALDO"))</f>
        <v>L0820L0263 PERNO D=8 L=116</v>
      </c>
      <c r="F3392" s="10">
        <v>1</v>
      </c>
      <c r="G3392" s="29" t="s">
        <v>7076</v>
      </c>
    </row>
    <row r="3393" spans="2:7">
      <c r="B3393" s="14">
        <v>45957</v>
      </c>
      <c r="C3393" s="3" t="s">
        <v>2136</v>
      </c>
      <c r="D3393" s="4" t="str">
        <f>IF(C3393="","",IFERROR(VLOOKUP(C3393,Saldo!$B$1:$C$9915,2,0),"CREAR EN SALDO"))</f>
        <v>RASCADOR L9143200500</v>
      </c>
      <c r="F3393" s="10">
        <v>4</v>
      </c>
      <c r="G3393" s="29" t="s">
        <v>7076</v>
      </c>
    </row>
    <row r="3394" spans="2:7">
      <c r="B3394" s="14">
        <v>45957</v>
      </c>
      <c r="C3394" s="3" t="s">
        <v>4484</v>
      </c>
      <c r="D3394" s="4" t="str">
        <f>IF(C3394="","",IFERROR(VLOOKUP(C3394,Saldo!$B$1:$C$9915,2,0),"CREAR EN SALDO"))</f>
        <v>301900200 ARANDELA PLANA 4,3 UNI-6592</v>
      </c>
      <c r="F3394" s="10">
        <v>8</v>
      </c>
      <c r="G3394" s="29" t="s">
        <v>7076</v>
      </c>
    </row>
    <row r="3395" spans="2:7">
      <c r="B3395" s="14">
        <v>45957</v>
      </c>
      <c r="C3395" s="3" t="s">
        <v>1759</v>
      </c>
      <c r="D3395" s="4" t="str">
        <f>IF(C3395="","",IFERROR(VLOOKUP(C3395,Saldo!$B$1:$C$9915,2,0),"CREAR EN SALDO"))</f>
        <v>MUELLE L9280101100</v>
      </c>
      <c r="F3395" s="10">
        <v>8</v>
      </c>
      <c r="G3395" s="29" t="s">
        <v>7076</v>
      </c>
    </row>
    <row r="3396" spans="2:7">
      <c r="B3396" s="14">
        <v>45957</v>
      </c>
      <c r="C3396" s="3" t="s">
        <v>5142</v>
      </c>
      <c r="D3396" s="4" t="str">
        <f>IF(C3396="","",IFERROR(VLOOKUP(C3396,Saldo!$B$1:$C$9915,2,0),"CREAR EN SALDO"))</f>
        <v>2914A0142 PATIN 1623-223-20 BOSCH</v>
      </c>
      <c r="F3396" s="10">
        <v>1</v>
      </c>
      <c r="G3396" s="29" t="s">
        <v>7077</v>
      </c>
    </row>
    <row r="3397" spans="2:7">
      <c r="B3397" s="14">
        <v>45957</v>
      </c>
      <c r="C3397" s="3" t="s">
        <v>4605</v>
      </c>
      <c r="D3397" s="4" t="str">
        <f>IF(C3397="","",IFERROR(VLOOKUP(C3397,Saldo!$B$1:$C$9915,2,0),"CREAR EN SALDO"))</f>
        <v>TORNILLO HEX 6X16MM</v>
      </c>
      <c r="F3397" s="10">
        <v>2</v>
      </c>
      <c r="G3397" s="29" t="s">
        <v>7077</v>
      </c>
    </row>
    <row r="3398" spans="2:7">
      <c r="B3398" s="14">
        <v>45957</v>
      </c>
      <c r="C3398" s="3" t="s">
        <v>875</v>
      </c>
      <c r="D3398" s="4" t="str">
        <f>IF(C3398="","",IFERROR(VLOOKUP(C3398,Saldo!$B$1:$C$9915,2,0),"CREAR EN SALDO"))</f>
        <v>DISCO DE LIMPIEZA D=150</v>
      </c>
      <c r="F3398" s="10">
        <v>2</v>
      </c>
      <c r="G3398" s="29" t="s">
        <v>7077</v>
      </c>
    </row>
    <row r="3399" spans="2:7">
      <c r="B3399" s="14">
        <v>45957</v>
      </c>
      <c r="C3399" s="3" t="s">
        <v>6014</v>
      </c>
      <c r="D3399" s="4" t="str">
        <f>IF(C3399="","",IFERROR(VLOOKUP(C3399,Saldo!$B$1:$C$9915,2,0),"CREAR EN SALDO"))</f>
        <v>KR35102296 L6412L0041 CAMISA</v>
      </c>
      <c r="F3399" s="10">
        <v>1</v>
      </c>
      <c r="G3399" s="29" t="s">
        <v>7078</v>
      </c>
    </row>
    <row r="3400" spans="2:7">
      <c r="B3400" s="14">
        <v>45957</v>
      </c>
      <c r="C3400" s="3" t="s">
        <v>5605</v>
      </c>
      <c r="D3400" s="4" t="str">
        <f>IF(C3400="","",IFERROR(VLOOKUP(C3400,Saldo!$B$1:$C$9915,2,0),"CREAR EN SALDO"))</f>
        <v>KR35102307 L6412L0038 UNIT SCORING SPIND</v>
      </c>
      <c r="F3400" s="10">
        <v>1</v>
      </c>
      <c r="G3400" s="29" t="s">
        <v>7078</v>
      </c>
    </row>
    <row r="3401" spans="2:7">
      <c r="B3401" s="14">
        <v>45957</v>
      </c>
      <c r="C3401" s="3" t="s">
        <v>3843</v>
      </c>
      <c r="D3401" s="4" t="str">
        <f>IF(C3401="","",IFERROR(VLOOKUP(C3401,Saldo!$B$1:$C$9915,2,0),"CREAR EN SALDO"))</f>
        <v>AMARRA PLASTICA 30CM T12 BLANCA</v>
      </c>
      <c r="F3401" s="10">
        <v>10</v>
      </c>
      <c r="G3401" s="29" t="s">
        <v>7078</v>
      </c>
    </row>
    <row r="3402" spans="2:7">
      <c r="B3402" s="14">
        <v>45957</v>
      </c>
      <c r="C3402" s="3" t="s">
        <v>6524</v>
      </c>
      <c r="D3402" s="4" t="str">
        <f>IF(C3402="","",IFERROR(VLOOKUP(C3402,Saldo!$B$1:$C$9915,2,0),"CREAR EN SALDO"))</f>
        <v>CREAR EN SALDO</v>
      </c>
      <c r="F3402" s="10">
        <v>1</v>
      </c>
      <c r="G3402" s="29" t="s">
        <v>7078</v>
      </c>
    </row>
    <row r="3403" spans="2:7">
      <c r="B3403" s="14">
        <v>45957</v>
      </c>
      <c r="C3403" s="3" t="s">
        <v>7079</v>
      </c>
      <c r="D3403" s="4" t="str">
        <f>IF(C3403="","",IFERROR(VLOOKUP(C3403,Saldo!$B$1:$C$9915,2,0),"CREAR EN SALDO"))</f>
        <v>CREAR EN SALDO</v>
      </c>
      <c r="F3403" s="10">
        <v>1</v>
      </c>
      <c r="G3403" s="29" t="s">
        <v>7078</v>
      </c>
    </row>
    <row r="3404" spans="2:7">
      <c r="B3404" s="14">
        <v>45957</v>
      </c>
      <c r="C3404" s="3" t="s">
        <v>3946</v>
      </c>
      <c r="D3404" s="4" t="str">
        <f>IF(C3404="","",IFERROR(VLOOKUP(C3404,Saldo!$B$1:$C$9915,2,0),"CREAR EN SALDO"))</f>
        <v>RACOR RECTO 1/4 NPT-8MM OD</v>
      </c>
      <c r="F3404" s="10">
        <v>1</v>
      </c>
      <c r="G3404" s="29" t="s">
        <v>7080</v>
      </c>
    </row>
    <row r="3405" spans="2:7">
      <c r="B3405" s="14">
        <v>45957</v>
      </c>
      <c r="C3405" s="3" t="s">
        <v>4023</v>
      </c>
      <c r="D3405" s="4" t="str">
        <f>IF(C3405="","",IFERROR(VLOOKUP(C3405,Saldo!$B$1:$C$9915,2,0),"CREAR EN SALDO"))</f>
        <v>RACOR UNION EN Y 8MM OD</v>
      </c>
      <c r="F3405" s="10">
        <v>1</v>
      </c>
      <c r="G3405" s="29" t="s">
        <v>7080</v>
      </c>
    </row>
    <row r="3406" spans="2:7">
      <c r="B3406" s="14">
        <v>45957</v>
      </c>
      <c r="C3406" s="3" t="s">
        <v>3937</v>
      </c>
      <c r="D3406" s="4" t="str">
        <f>IF(C3406="","",IFERROR(VLOOKUP(C3406,Saldo!$B$1:$C$9915,2,0),"CREAR EN SALDO"))</f>
        <v>RACOR UNION RECTO 8MM OD</v>
      </c>
      <c r="F3406" s="10">
        <v>1</v>
      </c>
      <c r="G3406" s="29" t="s">
        <v>7080</v>
      </c>
    </row>
    <row r="3407" spans="2:7">
      <c r="B3407" s="14">
        <v>45957</v>
      </c>
      <c r="C3407" s="3" t="s">
        <v>3843</v>
      </c>
      <c r="D3407" s="4" t="str">
        <f>IF(C3407="","",IFERROR(VLOOKUP(C3407,Saldo!$B$1:$C$9915,2,0),"CREAR EN SALDO"))</f>
        <v>AMARRA PLASTICA 30CM T12 BLANCA</v>
      </c>
      <c r="F3407" s="10">
        <v>5</v>
      </c>
      <c r="G3407" s="29" t="s">
        <v>7080</v>
      </c>
    </row>
    <row r="3408" spans="2:7">
      <c r="B3408" s="14">
        <v>45957</v>
      </c>
      <c r="C3408" s="3" t="s">
        <v>3841</v>
      </c>
      <c r="D3408" s="4" t="str">
        <f>IF(C3408="","",IFERROR(VLOOKUP(C3408,Saldo!$B$1:$C$9915,2,0),"CREAR EN SALDO"))</f>
        <v>AMARRA PLASTICA 25CM T10 BLANCA</v>
      </c>
      <c r="F3408" s="10">
        <v>10</v>
      </c>
      <c r="G3408" s="29" t="s">
        <v>7080</v>
      </c>
    </row>
    <row r="3409" spans="1:7">
      <c r="B3409" s="14">
        <v>45957</v>
      </c>
      <c r="C3409" s="3" t="s">
        <v>3959</v>
      </c>
      <c r="D3409" s="4" t="str">
        <f>IF(C3409="","",IFERROR(VLOOKUP(C3409,Saldo!$B$1:$C$9915,2,0),"CREAR EN SALDO"))</f>
        <v>TOMA AEREA 15A PT AMARILLA</v>
      </c>
      <c r="F3409" s="10">
        <v>1</v>
      </c>
      <c r="G3409" s="29" t="s">
        <v>7080</v>
      </c>
    </row>
    <row r="3410" spans="1:7">
      <c r="B3410" s="14">
        <v>45957</v>
      </c>
      <c r="C3410" s="3" t="s">
        <v>3962</v>
      </c>
      <c r="D3410" s="4" t="str">
        <f>IF(C3410="","",IFERROR(VLOOKUP(C3410,Saldo!$B$1:$C$9915,2,0),"CREAR EN SALDO"))</f>
        <v>CLAVIJA AEREA 15A PT AMARILLA</v>
      </c>
      <c r="F3410" s="10">
        <v>1</v>
      </c>
      <c r="G3410" s="29" t="s">
        <v>7080</v>
      </c>
    </row>
    <row r="3411" spans="1:7">
      <c r="B3411" s="14">
        <v>45957</v>
      </c>
      <c r="C3411" s="3" t="s">
        <v>5027</v>
      </c>
      <c r="D3411" s="4" t="str">
        <f>IF(C3411="","",IFERROR(VLOOKUP(C3411,Saldo!$B$1:$C$9915,2,0),"CREAR EN SALDO"))</f>
        <v>RODAMIENTO 6204 2RS C3</v>
      </c>
      <c r="F3411" s="10">
        <v>2</v>
      </c>
      <c r="G3411" s="29" t="s">
        <v>7081</v>
      </c>
    </row>
    <row r="3412" spans="1:7">
      <c r="B3412" s="14">
        <v>45957</v>
      </c>
      <c r="C3412" s="3" t="s">
        <v>5690</v>
      </c>
      <c r="D3412" s="4" t="str">
        <f>IF(C3412="","",IFERROR(VLOOKUP(C3412,Saldo!$B$1:$C$9915,2,0),"CREAR EN SALDO"))</f>
        <v>081561300 USILLO DE BOLAS EJE Z</v>
      </c>
      <c r="F3412" s="10">
        <v>1</v>
      </c>
      <c r="G3412" s="29" t="s">
        <v>7081</v>
      </c>
    </row>
    <row r="3413" spans="1:7">
      <c r="B3413" s="14">
        <v>45957</v>
      </c>
      <c r="C3413" s="3" t="s">
        <v>1551</v>
      </c>
      <c r="D3413" s="4" t="str">
        <f>IF(C3413="","",IFERROR(VLOOKUP(C3413,Saldo!$B$1:$C$9915,2,0),"CREAR EN SALDO"))</f>
        <v>LENGUETA DE 6*6*20 (302517500)</v>
      </c>
      <c r="F3413" s="10">
        <v>1</v>
      </c>
      <c r="G3413" s="29" t="s">
        <v>7081</v>
      </c>
    </row>
    <row r="3414" spans="1:7">
      <c r="B3414" s="14">
        <v>45957</v>
      </c>
      <c r="C3414" s="3" t="s">
        <v>3797</v>
      </c>
      <c r="D3414" s="4" t="str">
        <f>IF(C3414="","",IFERROR(VLOOKUP(C3414,Saldo!$B$1:$C$9915,2,0),"CREAR EN SALDO"))</f>
        <v>RACOR RECTO 1/8 NPT- 4MM OD</v>
      </c>
      <c r="F3414" s="10">
        <v>1</v>
      </c>
      <c r="G3414" s="29" t="s">
        <v>7081</v>
      </c>
    </row>
    <row r="3415" spans="1:7">
      <c r="A3415" s="5">
        <v>45958</v>
      </c>
      <c r="C3415" s="3" t="s">
        <v>4824</v>
      </c>
      <c r="D3415" s="4" t="str">
        <f>IF(C3415="","",IFERROR(VLOOKUP(C3415,Saldo!$B$1:$C$9915,2,0),"CREAR EN SALDO"))</f>
        <v>2178A0370 TAPETE SKIPPER 1105x780</v>
      </c>
      <c r="E3415" s="9">
        <v>3</v>
      </c>
      <c r="G3415" s="29" t="s">
        <v>7082</v>
      </c>
    </row>
    <row r="3416" spans="1:7">
      <c r="A3416" s="5">
        <v>45958</v>
      </c>
      <c r="C3416" s="3" t="s">
        <v>7083</v>
      </c>
      <c r="D3416" s="4" t="str">
        <f>IF(C3416="","",IFERROR(VLOOKUP(C3416,Saldo!$B$1:$C$9915,2,0),"CREAR EN SALDO"))</f>
        <v>CREAR EN SALDO</v>
      </c>
      <c r="E3416" s="9">
        <v>50</v>
      </c>
      <c r="G3416" s="29" t="s">
        <v>7084</v>
      </c>
    </row>
    <row r="3417" spans="1:7">
      <c r="A3417" s="5">
        <v>45958</v>
      </c>
      <c r="C3417" s="3" t="s">
        <v>6449</v>
      </c>
      <c r="D3417" s="4" t="str">
        <f>IF(C3417="","",IFERROR(VLOOKUP(C3417,Saldo!$B$1:$C$9915,2,0),"CREAR EN SALDO"))</f>
        <v>CREAR EN SALDO</v>
      </c>
      <c r="E3417" s="9">
        <v>50</v>
      </c>
      <c r="G3417" s="29" t="s">
        <v>7084</v>
      </c>
    </row>
    <row r="3418" spans="1:7">
      <c r="B3418" s="14">
        <v>45958</v>
      </c>
      <c r="C3418" s="3" t="s">
        <v>7083</v>
      </c>
      <c r="D3418" s="4" t="str">
        <f>IF(C3418="","",IFERROR(VLOOKUP(C3418,Saldo!$B$1:$C$9915,2,0),"CREAR EN SALDO"))</f>
        <v>CREAR EN SALDO</v>
      </c>
      <c r="F3418" s="10">
        <v>50</v>
      </c>
      <c r="G3418" s="29" t="s">
        <v>7085</v>
      </c>
    </row>
    <row r="3419" spans="1:7">
      <c r="B3419" s="14">
        <v>45958</v>
      </c>
      <c r="C3419" s="3" t="s">
        <v>6449</v>
      </c>
      <c r="D3419" s="4" t="str">
        <f>IF(C3419="","",IFERROR(VLOOKUP(C3419,Saldo!$B$1:$C$9915,2,0),"CREAR EN SALDO"))</f>
        <v>CREAR EN SALDO</v>
      </c>
      <c r="F3419" s="10">
        <v>50</v>
      </c>
      <c r="G3419" s="29" t="s">
        <v>7085</v>
      </c>
    </row>
    <row r="3420" spans="1:7">
      <c r="A3420" s="5">
        <v>45958</v>
      </c>
      <c r="C3420" s="3" t="s">
        <v>5137</v>
      </c>
      <c r="D3420" s="4" t="str">
        <f>IF(C3420="","",IFERROR(VLOOKUP(C3420,Saldo!$B$1:$C$9915,2,0),"CREAR EN SALDO"))</f>
        <v>CCV4600010 PATIN</v>
      </c>
      <c r="E3420" s="9">
        <v>2</v>
      </c>
      <c r="G3420" s="29" t="s">
        <v>7086</v>
      </c>
    </row>
    <row r="3421" spans="1:7">
      <c r="A3421" s="5">
        <v>45958</v>
      </c>
      <c r="C3421" s="3" t="s">
        <v>4884</v>
      </c>
      <c r="D3421" s="4" t="str">
        <f>IF(C3421="","",IFERROR(VLOOKUP(C3421,Saldo!$B$1:$C$9915,2,0),"CREAR EN SALDO"))</f>
        <v>K1011K0144 POLEA EJE Y SKIPPER 100</v>
      </c>
      <c r="E3421" s="9">
        <v>1</v>
      </c>
      <c r="G3421" s="29" t="s">
        <v>7086</v>
      </c>
    </row>
    <row r="3422" spans="1:7">
      <c r="A3422" s="5">
        <v>45958</v>
      </c>
      <c r="C3422" s="3" t="s">
        <v>4080</v>
      </c>
      <c r="D3422" s="4" t="str">
        <f>IF(C3422="","",IFERROR(VLOOKUP(C3422,Saldo!$B$1:$C$9915,2,0),"CREAR EN SALDO"))</f>
        <v>FNX4050034 POLEA</v>
      </c>
      <c r="E3422" s="9">
        <v>2</v>
      </c>
      <c r="G3422" s="29" t="s">
        <v>7086</v>
      </c>
    </row>
    <row r="3423" spans="1:7">
      <c r="A3423" s="5">
        <v>45958</v>
      </c>
      <c r="C3423" s="3" t="s">
        <v>6010</v>
      </c>
      <c r="D3423" s="4" t="str">
        <f>IF(C3423="","",IFERROR(VLOOKUP(C3423,Saldo!$B$1:$C$9915,2,0),"CREAR EN SALDO"))</f>
        <v>Y616109046 MOTOR ELECTRICO PANTOGRAFO</v>
      </c>
      <c r="E3423" s="9">
        <v>1</v>
      </c>
      <c r="F3423" s="10">
        <v>1</v>
      </c>
      <c r="G3423" s="29" t="s">
        <v>7086</v>
      </c>
    </row>
    <row r="3424" spans="1:7">
      <c r="A3424" s="5">
        <v>45958</v>
      </c>
      <c r="C3424" s="3" t="s">
        <v>6026</v>
      </c>
      <c r="D3424" s="4" t="str">
        <f>IF(C3424="","",IFERROR(VLOOKUP(C3424,Saldo!$B$1:$C$9915,2,0),"CREAR EN SALDO"))</f>
        <v>MICRO REG DE SEGURIDAD LLAVE 2104A0056</v>
      </c>
      <c r="E3424" s="9">
        <v>7</v>
      </c>
      <c r="G3424" s="29" t="s">
        <v>7087</v>
      </c>
    </row>
    <row r="3425" spans="1:7">
      <c r="A3425" s="5"/>
      <c r="B3425" s="14">
        <v>45959</v>
      </c>
      <c r="C3425" s="3" t="s">
        <v>4376</v>
      </c>
      <c r="D3425" s="4" t="str">
        <f>IF(C3425="","",IFERROR(VLOOKUP(C3425,Saldo!$B$1:$C$9915,2,0),"CREAR EN SALDO"))</f>
        <v>TUERCA HEX 6.6 M10-1.5</v>
      </c>
      <c r="F3425" s="10">
        <v>3</v>
      </c>
      <c r="G3425" s="29" t="s">
        <v>7088</v>
      </c>
    </row>
    <row r="3426" spans="1:7">
      <c r="A3426" s="5"/>
      <c r="B3426" s="14">
        <v>45959</v>
      </c>
      <c r="C3426" s="3" t="s">
        <v>5252</v>
      </c>
      <c r="D3426" s="4" t="str">
        <f>IF(C3426="","",IFERROR(VLOOKUP(C3426,Saldo!$B$1:$C$9915,2,0),"CREAR EN SALDO"))</f>
        <v>SELECTOR MULETILLA 2P 1NA PLAS IP69K</v>
      </c>
      <c r="F3426" s="10">
        <v>1</v>
      </c>
      <c r="G3426" s="29" t="s">
        <v>7089</v>
      </c>
    </row>
    <row r="3427" spans="1:7">
      <c r="A3427" s="5"/>
      <c r="B3427" s="14">
        <v>45959</v>
      </c>
      <c r="C3427" s="3" t="s">
        <v>2194</v>
      </c>
      <c r="D3427" s="4" t="str">
        <f>IF(C3427="","",IFERROR(VLOOKUP(C3427,Saldo!$B$1:$C$9915,2,0),"CREAR EN SALDO"))</f>
        <v>RESISTENCIA (2122A0031)</v>
      </c>
      <c r="F3427" s="10">
        <v>6</v>
      </c>
      <c r="G3427" s="29" t="s">
        <v>7090</v>
      </c>
    </row>
    <row r="3428" spans="1:7">
      <c r="B3428" s="14">
        <v>45959</v>
      </c>
      <c r="C3428" s="3" t="s">
        <v>3928</v>
      </c>
      <c r="D3428" s="4" t="str">
        <f>IF(C3428="","",IFERROR(VLOOKUP(C3428,Saldo!$B$1:$C$9915,2,0),"CREAR EN SALDO"))</f>
        <v>RACOR UNION CODO 6MM OD</v>
      </c>
      <c r="F3428" s="10">
        <v>1</v>
      </c>
      <c r="G3428" s="29" t="s">
        <v>7091</v>
      </c>
    </row>
    <row r="3429" spans="1:7">
      <c r="B3429" s="14">
        <v>45959</v>
      </c>
      <c r="C3429" s="3" t="s">
        <v>1100</v>
      </c>
      <c r="D3429" s="4" t="str">
        <f>IF(C3429="","",IFERROR(VLOOKUP(C3429,Saldo!$B$1:$C$9915,2,0),"CREAR EN SALDO"))</f>
        <v>FUSIBLE CAPSULA 6A 10x38</v>
      </c>
      <c r="F3429" s="10">
        <v>1</v>
      </c>
      <c r="G3429" s="29" t="s">
        <v>7092</v>
      </c>
    </row>
    <row r="3430" spans="1:7">
      <c r="B3430" s="14">
        <v>45959</v>
      </c>
      <c r="C3430" s="3" t="s">
        <v>4188</v>
      </c>
      <c r="D3430" s="4" t="str">
        <f>IF(C3430="","",IFERROR(VLOOKUP(C3430,Saldo!$B$1:$C$9915,2,0),"CREAR EN SALDO"))</f>
        <v>FUSIBLE CERAMICA 10X38 - 6 AMP</v>
      </c>
      <c r="F3430" s="10">
        <v>3</v>
      </c>
      <c r="G3430" s="29" t="s">
        <v>7093</v>
      </c>
    </row>
    <row r="3431" spans="1:7">
      <c r="B3431" s="14">
        <v>45959</v>
      </c>
      <c r="C3431" s="3" t="s">
        <v>3841</v>
      </c>
      <c r="D3431" s="4" t="str">
        <f>IF(C3431="","",IFERROR(VLOOKUP(C3431,Saldo!$B$1:$C$9915,2,0),"CREAR EN SALDO"))</f>
        <v>AMARRA PLASTICA 25CM T10 BLANCA</v>
      </c>
      <c r="F3431" s="10">
        <v>10</v>
      </c>
      <c r="G3431" s="29" t="s">
        <v>7093</v>
      </c>
    </row>
    <row r="3432" spans="1:7">
      <c r="B3432" s="14">
        <v>45959</v>
      </c>
      <c r="C3432" s="3" t="s">
        <v>3937</v>
      </c>
      <c r="D3432" s="4" t="str">
        <f>IF(C3432="","",IFERROR(VLOOKUP(C3432,Saldo!$B$1:$C$9915,2,0),"CREAR EN SALDO"))</f>
        <v>RACOR UNION RECTO 8MM OD</v>
      </c>
      <c r="F3432" s="10">
        <v>1</v>
      </c>
      <c r="G3432" s="29" t="s">
        <v>7094</v>
      </c>
    </row>
    <row r="3433" spans="1:7">
      <c r="B3433" s="14">
        <v>45959</v>
      </c>
      <c r="C3433" s="3" t="s">
        <v>6026</v>
      </c>
      <c r="D3433" s="4" t="str">
        <f>IF(C3433="","",IFERROR(VLOOKUP(C3433,Saldo!$B$1:$C$9915,2,0),"CREAR EN SALDO"))</f>
        <v>MICRO REG DE SEGURIDAD LLAVE 2104A0056</v>
      </c>
      <c r="F3433" s="10">
        <v>2</v>
      </c>
      <c r="G3433" s="29" t="s">
        <v>7095</v>
      </c>
    </row>
    <row r="3434" spans="1:7">
      <c r="A3434" s="5">
        <v>45959</v>
      </c>
      <c r="C3434" s="3" t="s">
        <v>6026</v>
      </c>
      <c r="D3434" s="4" t="str">
        <f>IF(C3434="","",IFERROR(VLOOKUP(C3434,Saldo!$B$1:$C$9915,2,0),"CREAR EN SALDO"))</f>
        <v>MICRO REG DE SEGURIDAD LLAVE 2104A0056</v>
      </c>
      <c r="E3434" s="9">
        <v>3</v>
      </c>
      <c r="G3434" s="29" t="s">
        <v>7096</v>
      </c>
    </row>
    <row r="3435" spans="1:7">
      <c r="A3435" s="5">
        <v>45959</v>
      </c>
      <c r="C3435" s="3" t="s">
        <v>6028</v>
      </c>
      <c r="D3435" s="4" t="str">
        <f>IF(C3435="","",IFERROR(VLOOKUP(C3435,Saldo!$B$1:$C$9915,2,0),"CREAR EN SALDO"))</f>
        <v>RUEDA GOMA E1422E0033</v>
      </c>
      <c r="E3435" s="9">
        <v>10</v>
      </c>
      <c r="G3435" s="29" t="s">
        <v>7096</v>
      </c>
    </row>
    <row r="3436" spans="1:7">
      <c r="A3436" s="5">
        <v>45959</v>
      </c>
      <c r="C3436" s="3" t="s">
        <v>4153</v>
      </c>
      <c r="D3436" s="4" t="str">
        <f>IF(C3436="","",IFERROR(VLOOKUP(C3436,Saldo!$B$1:$C$9915,2,0),"CREAR EN SALDO"))</f>
        <v>E1422E0005 RUEDA GOMA REENCAUCHADA</v>
      </c>
      <c r="E3436" s="9">
        <v>100</v>
      </c>
      <c r="G3436" s="29" t="s">
        <v>7096</v>
      </c>
    </row>
    <row r="3437" spans="1:7">
      <c r="B3437" s="14">
        <v>45960</v>
      </c>
      <c r="C3437" s="3" t="s">
        <v>4269</v>
      </c>
      <c r="D3437" s="4" t="str">
        <f>IF(C3437="","",IFERROR(VLOOKUP(C3437,Saldo!$B$1:$C$9915,2,0),"CREAR EN SALDO"))</f>
        <v>TORNILLO BCC 4X30MM</v>
      </c>
      <c r="F3437" s="10">
        <v>1</v>
      </c>
      <c r="G3437" s="29" t="s">
        <v>7097</v>
      </c>
    </row>
    <row r="3438" spans="1:7">
      <c r="B3438" s="14">
        <v>45960</v>
      </c>
      <c r="C3438" s="3" t="s">
        <v>6386</v>
      </c>
      <c r="D3438" s="4" t="str">
        <f>IF(C3438="","",IFERROR(VLOOKUP(C3438,Saldo!$B$1:$C$9915,2,0),"CREAR EN SALDO"))</f>
        <v>CREAR EN SALDO</v>
      </c>
      <c r="F3438" s="10">
        <v>1</v>
      </c>
      <c r="G3438" s="29" t="s">
        <v>7097</v>
      </c>
    </row>
    <row r="3439" spans="1:7">
      <c r="B3439" s="14">
        <v>45960</v>
      </c>
      <c r="C3439" s="3" t="s">
        <v>3799</v>
      </c>
      <c r="D3439" s="4" t="str">
        <f>IF(C3439="","",IFERROR(VLOOKUP(C3439,Saldo!$B$1:$C$9915,2,0),"CREAR EN SALDO"))</f>
        <v>RACOR UNION  RECTO 4MM OD</v>
      </c>
      <c r="F3439" s="10">
        <v>1</v>
      </c>
      <c r="G3439" s="29" t="s">
        <v>7098</v>
      </c>
    </row>
    <row r="3440" spans="1:7">
      <c r="B3440" s="14">
        <v>45960</v>
      </c>
      <c r="C3440" s="3" t="s">
        <v>3953</v>
      </c>
      <c r="D3440" s="4" t="str">
        <f>IF(C3440="","",IFERROR(VLOOKUP(C3440,Saldo!$B$1:$C$9915,2,0),"CREAR EN SALDO"))</f>
        <v>RACOR RECTO 1/4-8MM OD METALICO</v>
      </c>
      <c r="F3440" s="10">
        <v>1</v>
      </c>
      <c r="G3440" s="29" t="s">
        <v>7099</v>
      </c>
    </row>
    <row r="3441" spans="2:7">
      <c r="B3441" s="14">
        <v>45960</v>
      </c>
      <c r="C3441" s="3" t="s">
        <v>202</v>
      </c>
      <c r="D3441" s="4" t="str">
        <f>IF(C3441="","",IFERROR(VLOOKUP(C3441,Saldo!$B$1:$C$9915,2,0),"CREAR EN SALDO"))</f>
        <v>ANILLO PISTON TOPES ROVER1 (311402200)</v>
      </c>
      <c r="F3441" s="10">
        <v>1</v>
      </c>
      <c r="G3441" s="29" t="s">
        <v>7100</v>
      </c>
    </row>
    <row r="3442" spans="2:7">
      <c r="B3442" s="14">
        <v>45960</v>
      </c>
      <c r="C3442" s="3" t="s">
        <v>1397</v>
      </c>
      <c r="D3442" s="4" t="str">
        <f>IF(C3442="","",IFERROR(VLOOKUP(C3442,Saldo!$B$1:$C$9915,2,0),"CREAR EN SALDO"))</f>
        <v>JUNTA DE ESTANQUEIDAD OR2175 311026200</v>
      </c>
      <c r="F3442" s="10">
        <v>3</v>
      </c>
      <c r="G3442" s="29" t="s">
        <v>7100</v>
      </c>
    </row>
    <row r="3443" spans="2:7">
      <c r="B3443" s="14">
        <v>45960</v>
      </c>
      <c r="C3443" s="3" t="s">
        <v>2181</v>
      </c>
      <c r="D3443" s="4" t="str">
        <f>IF(C3443="","",IFERROR(VLOOKUP(C3443,Saldo!$B$1:$C$9915,2,0),"CREAR EN SALDO"))</f>
        <v>RELE TERMICIO 3RU1126-1HBO</v>
      </c>
      <c r="F3443" s="10">
        <v>1</v>
      </c>
      <c r="G3443" s="29" t="s">
        <v>7100</v>
      </c>
    </row>
    <row r="3444" spans="2:7">
      <c r="B3444" s="14">
        <v>45960</v>
      </c>
      <c r="C3444" s="3" t="s">
        <v>3195</v>
      </c>
      <c r="D3444" s="4" t="str">
        <f>IF(C3444="","",IFERROR(VLOOKUP(C3444,Saldo!$B$1:$C$9915,2,0),"CREAR EN SALDO"))</f>
        <v>DISCO CORTE PULIDORA 4.1/2 x 1 MM x 7/8</v>
      </c>
      <c r="F3444" s="10">
        <v>5</v>
      </c>
      <c r="G3444" s="29" t="s">
        <v>7100</v>
      </c>
    </row>
    <row r="3445" spans="2:7">
      <c r="B3445" s="14">
        <v>45960</v>
      </c>
      <c r="C3445" s="3" t="s">
        <v>3350</v>
      </c>
      <c r="D3445" s="4" t="str">
        <f>IF(C3445="","",IFERROR(VLOOKUP(C3445,Saldo!$B$1:$C$9915,2,0),"CREAR EN SALDO"))</f>
        <v>302901200 ARANDELA SEEGER E15</v>
      </c>
      <c r="F3445" s="10">
        <v>1</v>
      </c>
      <c r="G3445" s="29" t="s">
        <v>7100</v>
      </c>
    </row>
    <row r="3446" spans="2:7">
      <c r="B3446" s="14">
        <v>45960</v>
      </c>
      <c r="C3446" s="3" t="s">
        <v>3452</v>
      </c>
      <c r="D3446" s="4" t="str">
        <f>IF(C3446="","",IFERROR(VLOOKUP(C3446,Saldo!$B$1:$C$9915,2,0),"CREAR EN SALDO"))</f>
        <v>CONTACTO AUX 3SU1400-1AA10-1CA0 ROJO</v>
      </c>
      <c r="F3446" s="10">
        <v>2</v>
      </c>
      <c r="G3446" s="29" t="s">
        <v>7100</v>
      </c>
    </row>
    <row r="3447" spans="2:7">
      <c r="B3447" s="14">
        <v>45960</v>
      </c>
      <c r="C3447" s="3" t="s">
        <v>3838</v>
      </c>
      <c r="D3447" s="4" t="str">
        <f>IF(C3447="","",IFERROR(VLOOKUP(C3447,Saldo!$B$1:$C$9915,2,0),"CREAR EN SALDO"))</f>
        <v>AMARRA PLASTICA 20CM T8 BLANCA</v>
      </c>
      <c r="F3447" s="10">
        <v>1</v>
      </c>
      <c r="G3447" s="29" t="s">
        <v>7100</v>
      </c>
    </row>
    <row r="3448" spans="2:7">
      <c r="B3448" s="14">
        <v>45960</v>
      </c>
      <c r="C3448" s="3" t="s">
        <v>3843</v>
      </c>
      <c r="D3448" s="4" t="str">
        <f>IF(C3448="","",IFERROR(VLOOKUP(C3448,Saldo!$B$1:$C$9915,2,0),"CREAR EN SALDO"))</f>
        <v>AMARRA PLASTICA 30CM T12 BLANCA</v>
      </c>
      <c r="F3448" s="10">
        <v>12</v>
      </c>
      <c r="G3448" s="29" t="s">
        <v>7100</v>
      </c>
    </row>
    <row r="3449" spans="2:7">
      <c r="B3449" s="14">
        <v>45960</v>
      </c>
      <c r="C3449" s="3" t="s">
        <v>3850</v>
      </c>
      <c r="D3449" s="4" t="str">
        <f>IF(C3449="","",IFERROR(VLOOKUP(C3449,Saldo!$B$1:$C$9915,2,0),"CREAR EN SALDO"))</f>
        <v>LOCT SUPER BONDER 451 5g</v>
      </c>
      <c r="F3449" s="10">
        <v>1</v>
      </c>
      <c r="G3449" s="29" t="s">
        <v>7100</v>
      </c>
    </row>
    <row r="3450" spans="2:7">
      <c r="B3450" s="14">
        <v>45960</v>
      </c>
      <c r="C3450" s="3" t="s">
        <v>5547</v>
      </c>
      <c r="D3450" s="4" t="str">
        <f>IF(C3450="","",IFERROR(VLOOKUP(C3450,Saldo!$B$1:$C$9915,2,0),"CREAR EN SALDO"))</f>
        <v>CINTA ROTULADORA 12MM DYMO</v>
      </c>
      <c r="F3450" s="10">
        <v>2</v>
      </c>
      <c r="G3450" s="29" t="s">
        <v>7100</v>
      </c>
    </row>
    <row r="3451" spans="2:7">
      <c r="B3451" s="14">
        <v>45960</v>
      </c>
      <c r="C3451" s="3" t="s">
        <v>3962</v>
      </c>
      <c r="D3451" s="4" t="str">
        <f>IF(C3451="","",IFERROR(VLOOKUP(C3451,Saldo!$B$1:$C$9915,2,0),"CREAR EN SALDO"))</f>
        <v>CLAVIJA AEREA 15A PT AMARILLA</v>
      </c>
      <c r="F3451" s="10">
        <v>1</v>
      </c>
      <c r="G3451" s="29" t="s">
        <v>7100</v>
      </c>
    </row>
    <row r="3452" spans="2:7">
      <c r="B3452" s="14">
        <v>45960</v>
      </c>
      <c r="C3452" s="3" t="s">
        <v>4272</v>
      </c>
      <c r="D3452" s="4" t="str">
        <f>IF(C3452="","",IFERROR(VLOOKUP(C3452,Saldo!$B$1:$C$9915,2,0),"CREAR EN SALDO"))</f>
        <v>TORNILLO BCC 4X35MM</v>
      </c>
      <c r="F3452" s="10">
        <v>3</v>
      </c>
      <c r="G3452" s="29" t="s">
        <v>7100</v>
      </c>
    </row>
    <row r="3453" spans="2:7">
      <c r="B3453" s="14">
        <v>45960</v>
      </c>
      <c r="C3453" s="3" t="s">
        <v>4280</v>
      </c>
      <c r="D3453" s="4" t="str">
        <f>IF(C3453="","",IFERROR(VLOOKUP(C3453,Saldo!$B$1:$C$9915,2,0),"CREAR EN SALDO"))</f>
        <v>TORNILLO BCC 5X25MM</v>
      </c>
      <c r="F3453" s="10">
        <v>16</v>
      </c>
      <c r="G3453" s="29" t="s">
        <v>7100</v>
      </c>
    </row>
    <row r="3454" spans="2:7">
      <c r="B3454" s="14">
        <v>45960</v>
      </c>
      <c r="C3454" s="3" t="s">
        <v>6429</v>
      </c>
      <c r="D3454" s="4" t="str">
        <f>IF(C3454="","",IFERROR(VLOOKUP(C3454,Saldo!$B$1:$C$9915,2,0),"CREAR EN SALDO"))</f>
        <v>CREAR EN SALDO</v>
      </c>
      <c r="F3454" s="10">
        <v>1</v>
      </c>
      <c r="G3454" s="29" t="s">
        <v>7100</v>
      </c>
    </row>
    <row r="3455" spans="2:7">
      <c r="B3455" s="14">
        <v>45960</v>
      </c>
      <c r="C3455" s="3" t="s">
        <v>4368</v>
      </c>
      <c r="D3455" s="4" t="str">
        <f>IF(C3455="","",IFERROR(VLOOKUP(C3455,Saldo!$B$1:$C$9915,2,0),"CREAR EN SALDO"))</f>
        <v>TORNILLO BCP 5X30MM</v>
      </c>
      <c r="F3455" s="10">
        <v>12</v>
      </c>
      <c r="G3455" s="29" t="s">
        <v>7100</v>
      </c>
    </row>
    <row r="3456" spans="2:7">
      <c r="B3456" s="14">
        <v>45960</v>
      </c>
      <c r="C3456" s="3" t="s">
        <v>6473</v>
      </c>
      <c r="D3456" s="4" t="str">
        <f>IF(C3456="","",IFERROR(VLOOKUP(C3456,Saldo!$B$1:$C$9915,2,0),"CREAR EN SALDO"))</f>
        <v>CREAR EN SALDO</v>
      </c>
      <c r="F3456" s="10">
        <v>1</v>
      </c>
      <c r="G3456" s="29" t="s">
        <v>7100</v>
      </c>
    </row>
    <row r="3457" spans="2:7">
      <c r="B3457" s="14">
        <v>45960</v>
      </c>
      <c r="C3457" s="3" t="s">
        <v>4370</v>
      </c>
      <c r="D3457" s="4" t="str">
        <f>IF(C3457="","",IFERROR(VLOOKUP(C3457,Saldo!$B$1:$C$9915,2,0),"CREAR EN SALDO"))</f>
        <v>TUERCA HEX 6.6 M3</v>
      </c>
      <c r="F3457" s="10">
        <v>4</v>
      </c>
      <c r="G3457" s="29" t="s">
        <v>7100</v>
      </c>
    </row>
    <row r="3458" spans="2:7">
      <c r="B3458" s="14">
        <v>45960</v>
      </c>
      <c r="C3458" s="3" t="s">
        <v>4376</v>
      </c>
      <c r="D3458" s="4" t="str">
        <f>IF(C3458="","",IFERROR(VLOOKUP(C3458,Saldo!$B$1:$C$9915,2,0),"CREAR EN SALDO"))</f>
        <v>TUERCA HEX 6.6 M10-1.5</v>
      </c>
      <c r="F3458" s="10">
        <v>3</v>
      </c>
      <c r="G3458" s="29" t="s">
        <v>7100</v>
      </c>
    </row>
    <row r="3459" spans="2:7">
      <c r="B3459" s="14">
        <v>45960</v>
      </c>
      <c r="C3459" s="3" t="s">
        <v>4404</v>
      </c>
      <c r="D3459" s="4" t="str">
        <f>IF(C3459="","",IFERROR(VLOOKUP(C3459,Saldo!$B$1:$C$9915,2,0),"CREAR EN SALDO"))</f>
        <v>ARANDELA PLANA M5 DIN 125</v>
      </c>
      <c r="F3459" s="10">
        <v>9</v>
      </c>
      <c r="G3459" s="29" t="s">
        <v>7100</v>
      </c>
    </row>
    <row r="3460" spans="2:7">
      <c r="B3460" s="14">
        <v>45960</v>
      </c>
      <c r="C3460" s="3" t="s">
        <v>4429</v>
      </c>
      <c r="D3460" s="4" t="str">
        <f>IF(C3460="","",IFERROR(VLOOKUP(C3460,Saldo!$B$1:$C$9915,2,0),"CREAR EN SALDO"))</f>
        <v>PANEL LED ECO 24W 6500K INCR-110-240V</v>
      </c>
      <c r="F3460" s="10">
        <v>1</v>
      </c>
      <c r="G3460" s="29" t="s">
        <v>7100</v>
      </c>
    </row>
    <row r="3461" spans="2:7">
      <c r="B3461" s="14">
        <v>45960</v>
      </c>
      <c r="C3461" s="3" t="s">
        <v>6859</v>
      </c>
      <c r="D3461" s="4" t="str">
        <f>IF(C3461="","",IFERROR(VLOOKUP(C3461,Saldo!$B$1:$C$9915,2,0),"CREAR EN SALDO"))</f>
        <v>CREAR EN SALDO</v>
      </c>
      <c r="F3461" s="10">
        <v>1</v>
      </c>
      <c r="G3461" s="29" t="s">
        <v>7100</v>
      </c>
    </row>
    <row r="3462" spans="2:7">
      <c r="B3462" s="14">
        <v>45960</v>
      </c>
      <c r="C3462" s="3" t="s">
        <v>6482</v>
      </c>
      <c r="D3462" s="4" t="str">
        <f>IF(C3462="","",IFERROR(VLOOKUP(C3462,Saldo!$B$1:$C$9915,2,0),"CREAR EN SALDO"))</f>
        <v>CREAR EN SALDO</v>
      </c>
      <c r="F3462" s="10">
        <v>1</v>
      </c>
      <c r="G3462" s="29" t="s">
        <v>7100</v>
      </c>
    </row>
    <row r="3463" spans="2:7">
      <c r="B3463" s="14">
        <v>45960</v>
      </c>
      <c r="C3463" s="3" t="s">
        <v>4489</v>
      </c>
      <c r="D3463" s="4" t="str">
        <f>IF(C3463="","",IFERROR(VLOOKUP(C3463,Saldo!$B$1:$C$9915,2,0),"CREAR EN SALDO"))</f>
        <v>BLOQUE AUXILIAR 1NC M22-K01 MOELLER</v>
      </c>
      <c r="F3463" s="10">
        <v>2</v>
      </c>
      <c r="G3463" s="29" t="s">
        <v>7100</v>
      </c>
    </row>
    <row r="3464" spans="2:7">
      <c r="B3464" s="14">
        <v>45960</v>
      </c>
      <c r="C3464" s="3" t="s">
        <v>6430</v>
      </c>
      <c r="D3464" s="4" t="str">
        <f>IF(C3464="","",IFERROR(VLOOKUP(C3464,Saldo!$B$1:$C$9915,2,0),"CREAR EN SALDO"))</f>
        <v>CREAR EN SALDO</v>
      </c>
      <c r="F3464" s="10">
        <v>1</v>
      </c>
      <c r="G3464" s="29" t="s">
        <v>7100</v>
      </c>
    </row>
    <row r="3465" spans="2:7">
      <c r="B3465" s="14">
        <v>45960</v>
      </c>
      <c r="C3465" s="3" t="s">
        <v>6474</v>
      </c>
      <c r="D3465" s="4" t="str">
        <f>IF(C3465="","",IFERROR(VLOOKUP(C3465,Saldo!$B$1:$C$9915,2,0),"CREAR EN SALDO"))</f>
        <v>CREAR EN SALDO</v>
      </c>
      <c r="F3465" s="10">
        <v>1</v>
      </c>
      <c r="G3465" s="29" t="s">
        <v>7100</v>
      </c>
    </row>
    <row r="3466" spans="2:7">
      <c r="B3466" s="14">
        <v>45960</v>
      </c>
      <c r="C3466" s="3" t="s">
        <v>4651</v>
      </c>
      <c r="D3466" s="4" t="str">
        <f>IF(C3466="","",IFERROR(VLOOKUP(C3466,Saldo!$B$1:$C$9915,2,0),"CREAR EN SALDO"))</f>
        <v>ARANDELA PLANA  M4</v>
      </c>
      <c r="F3466" s="10">
        <v>876</v>
      </c>
      <c r="G3466" s="29" t="s">
        <v>7100</v>
      </c>
    </row>
    <row r="3467" spans="2:7">
      <c r="B3467" s="14">
        <v>45960</v>
      </c>
      <c r="C3467" s="3" t="s">
        <v>4808</v>
      </c>
      <c r="D3467" s="4" t="str">
        <f>IF(C3467="","",IFERROR(VLOOKUP(C3467,Saldo!$B$1:$C$9915,2,0),"CREAR EN SALDO"))</f>
        <v>HEDW DISCO FINO 9X0.078 DW8067</v>
      </c>
      <c r="F3467" s="10">
        <v>1</v>
      </c>
      <c r="G3467" s="29" t="s">
        <v>7100</v>
      </c>
    </row>
    <row r="3468" spans="2:7">
      <c r="B3468" s="14">
        <v>45960</v>
      </c>
      <c r="C3468" s="3" t="s">
        <v>4840</v>
      </c>
      <c r="D3468" s="4" t="str">
        <f>IF(C3468="","",IFERROR(VLOOKUP(C3468,Saldo!$B$1:$C$9915,2,0),"CREAR EN SALDO"))</f>
        <v>ANILLO SEEGER EXTERIOR A-7</v>
      </c>
      <c r="F3468" s="10">
        <v>1</v>
      </c>
      <c r="G3468" s="29" t="s">
        <v>7100</v>
      </c>
    </row>
    <row r="3469" spans="2:7">
      <c r="B3469" s="14">
        <v>45960</v>
      </c>
      <c r="C3469" s="3" t="s">
        <v>6438</v>
      </c>
      <c r="D3469" s="4" t="str">
        <f>IF(C3469="","",IFERROR(VLOOKUP(C3469,Saldo!$B$1:$C$9915,2,0),"CREAR EN SALDO"))</f>
        <v>CREAR EN SALDO</v>
      </c>
      <c r="F3469" s="10">
        <v>5</v>
      </c>
      <c r="G3469" s="29" t="s">
        <v>7100</v>
      </c>
    </row>
    <row r="3470" spans="2:7">
      <c r="B3470" s="14">
        <v>45961</v>
      </c>
      <c r="C3470" s="3" t="s">
        <v>4202</v>
      </c>
      <c r="D3470" s="4" t="str">
        <f>IF(C3470="","",IFERROR(VLOOKUP(C3470,Saldo!$B$1:$C$9915,2,0),"CREAR EN SALDO"))</f>
        <v>RACOR CODO 1/8X8MM NPT OD</v>
      </c>
      <c r="F3470" s="10">
        <v>1</v>
      </c>
      <c r="G3470" s="29" t="s">
        <v>7101</v>
      </c>
    </row>
    <row r="3471" spans="2:7">
      <c r="B3471" s="14">
        <v>45961</v>
      </c>
      <c r="C3471" s="3" t="s">
        <v>1548</v>
      </c>
      <c r="D3471" s="4" t="str">
        <f>IF(C3471="","",IFERROR(VLOOKUP(C3471,Saldo!$B$1:$C$9915,2,0),"CREAR EN SALDO"))</f>
        <v>LENGUETA DE 4X4X12 302511100</v>
      </c>
      <c r="F3471" s="10">
        <v>1</v>
      </c>
      <c r="G3471" s="29" t="s">
        <v>7102</v>
      </c>
    </row>
    <row r="3472" spans="2:7">
      <c r="B3472" s="14">
        <v>45961</v>
      </c>
      <c r="C3472" s="3" t="s">
        <v>5719</v>
      </c>
      <c r="D3472" s="4" t="str">
        <f>IF(C3472="","",IFERROR(VLOOKUP(C3472,Saldo!$B$1:$C$9915,2,0),"CREAR EN SALDO"))</f>
        <v>RODAMIENTO 6001 2RS C3</v>
      </c>
      <c r="F3472" s="10">
        <v>2</v>
      </c>
      <c r="G3472" s="29" t="s">
        <v>7102</v>
      </c>
    </row>
    <row r="3473" spans="1:7">
      <c r="B3473" s="14">
        <v>45961</v>
      </c>
      <c r="C3473" s="3" t="s">
        <v>5589</v>
      </c>
      <c r="D3473" s="4" t="str">
        <f>IF(C3473="","",IFERROR(VLOOKUP(C3473,Saldo!$B$1:$C$9915,2,0),"CREAR EN SALDO"))</f>
        <v>CCV4780023 K1015K0038 TORNILLO HEMBRA</v>
      </c>
      <c r="F3473" s="10">
        <v>1</v>
      </c>
      <c r="G3473" s="29" t="s">
        <v>7103</v>
      </c>
    </row>
    <row r="3474" spans="1:7">
      <c r="B3474" s="14">
        <v>45961</v>
      </c>
      <c r="C3474" s="3" t="s">
        <v>3168</v>
      </c>
      <c r="D3474" s="4" t="str">
        <f>IF(C3474="","",IFERROR(VLOOKUP(C3474,Saldo!$B$1:$C$9915,2,0),"CREAR EN SALDO"))</f>
        <v>CINTA AISLANTE SUPER 33 SCOTCH MARCA 3M</v>
      </c>
      <c r="F3474" s="10">
        <v>1</v>
      </c>
      <c r="G3474" s="29" t="s">
        <v>7104</v>
      </c>
    </row>
    <row r="3475" spans="1:7">
      <c r="A3475" s="5">
        <v>45961</v>
      </c>
      <c r="C3475" s="3" t="s">
        <v>3948</v>
      </c>
      <c r="D3475" s="4" t="str">
        <f>IF(C3475="","",IFERROR(VLOOKUP(C3475,Saldo!$B$1:$C$9915,2,0),"CREAR EN SALDO"))</f>
        <v>RACOR RECTO 1/8 NPT-8MM OD</v>
      </c>
      <c r="E3475" s="9">
        <v>15</v>
      </c>
      <c r="G3475" s="29" t="s">
        <v>7105</v>
      </c>
    </row>
    <row r="3476" spans="1:7">
      <c r="A3476" s="5">
        <v>45961</v>
      </c>
      <c r="C3476" s="3" t="s">
        <v>4669</v>
      </c>
      <c r="D3476" s="4" t="str">
        <f>IF(C3476="","",IFERROR(VLOOKUP(C3476,Saldo!$B$1:$C$9915,2,0),"CREAR EN SALDO"))</f>
        <v>FILTROREGULADOR 1/4 MINI CON MANOMETRO</v>
      </c>
      <c r="E3476" s="9">
        <v>2</v>
      </c>
      <c r="G3476" s="29" t="s">
        <v>7105</v>
      </c>
    </row>
    <row r="3477" spans="1:7">
      <c r="A3477" s="5">
        <v>45961</v>
      </c>
      <c r="C3477" s="3" t="s">
        <v>5878</v>
      </c>
      <c r="D3477" s="4" t="str">
        <f>IF(C3477="","",IFERROR(VLOOKUP(C3477,Saldo!$B$1:$C$9915,2,0),"CREAR EN SALDO"))</f>
        <v>RACOR RECTO 1/8 NPT X 6 MM OD</v>
      </c>
      <c r="E3477" s="9">
        <v>15</v>
      </c>
      <c r="G3477" s="29" t="s">
        <v>7105</v>
      </c>
    </row>
    <row r="3478" spans="1:7">
      <c r="B3478" s="14">
        <v>45961</v>
      </c>
      <c r="C3478" s="3" t="s">
        <v>3028</v>
      </c>
      <c r="D3478" s="4" t="str">
        <f>IF(C3478="","",IFERROR(VLOOKUP(C3478,Saldo!$B$1:$C$9915,2,0),"CREAR EN SALDO"))</f>
        <v>VIROLA (301700900)</v>
      </c>
      <c r="F3478" s="10">
        <v>1</v>
      </c>
      <c r="G3478" s="29" t="s">
        <v>7106</v>
      </c>
    </row>
    <row r="3479" spans="1:7">
      <c r="B3479" s="14">
        <v>45961</v>
      </c>
      <c r="C3479" s="3" t="s">
        <v>3171</v>
      </c>
      <c r="D3479" s="4" t="str">
        <f>IF(C3479="","",IFERROR(VLOOKUP(C3479,Saldo!$B$1:$C$9915,2,0),"CREAR EN SALDO"))</f>
        <v>LIMPIADOR ELECTRONICO</v>
      </c>
      <c r="F3479" s="10">
        <v>1</v>
      </c>
      <c r="G3479" s="29" t="s">
        <v>7106</v>
      </c>
    </row>
    <row r="3480" spans="1:7">
      <c r="B3480" s="14">
        <v>45961</v>
      </c>
      <c r="C3480" s="3" t="s">
        <v>4117</v>
      </c>
      <c r="D3480" s="4" t="str">
        <f>IF(C3480="","",IFERROR(VLOOKUP(C3480,Saldo!$B$1:$C$9915,2,0),"CREAR EN SALDO"))</f>
        <v>SILICONA INDUSTR.MULTIPROPOSITO</v>
      </c>
      <c r="F3480" s="10">
        <v>1</v>
      </c>
      <c r="G3480" s="29" t="s">
        <v>7106</v>
      </c>
    </row>
    <row r="3481" spans="1:7">
      <c r="B3481" s="14">
        <v>45961</v>
      </c>
      <c r="C3481" s="3" t="s">
        <v>6386</v>
      </c>
      <c r="D3481" s="4" t="str">
        <f>IF(C3481="","",IFERROR(VLOOKUP(C3481,Saldo!$B$1:$C$9915,2,0),"CREAR EN SALDO"))</f>
        <v>CREAR EN SALDO</v>
      </c>
      <c r="F3481" s="10">
        <v>8</v>
      </c>
      <c r="G3481" s="29" t="s">
        <v>7106</v>
      </c>
    </row>
    <row r="3482" spans="1:7">
      <c r="B3482" s="14">
        <v>45961</v>
      </c>
      <c r="C3482" s="3" t="s">
        <v>6429</v>
      </c>
      <c r="D3482" s="4" t="str">
        <f>IF(C3482="","",IFERROR(VLOOKUP(C3482,Saldo!$B$1:$C$9915,2,0),"CREAR EN SALDO"))</f>
        <v>CREAR EN SALDO</v>
      </c>
      <c r="F3482" s="10">
        <v>1</v>
      </c>
      <c r="G3482" s="29" t="s">
        <v>7106</v>
      </c>
    </row>
    <row r="3483" spans="1:7">
      <c r="B3483" s="14">
        <v>45961</v>
      </c>
      <c r="C3483" s="3" t="s">
        <v>6473</v>
      </c>
      <c r="D3483" s="4" t="str">
        <f>IF(C3483="","",IFERROR(VLOOKUP(C3483,Saldo!$B$1:$C$9915,2,0),"CREAR EN SALDO"))</f>
        <v>CREAR EN SALDO</v>
      </c>
      <c r="F3483" s="10">
        <v>7</v>
      </c>
      <c r="G3483" s="29" t="s">
        <v>7106</v>
      </c>
    </row>
    <row r="3484" spans="1:7">
      <c r="B3484" s="14">
        <v>45961</v>
      </c>
      <c r="C3484" s="3" t="s">
        <v>6448</v>
      </c>
      <c r="D3484" s="4" t="str">
        <f>IF(C3484="","",IFERROR(VLOOKUP(C3484,Saldo!$B$1:$C$9915,2,0),"CREAR EN SALDO"))</f>
        <v>CREAR EN SALDO</v>
      </c>
      <c r="F3484" s="10">
        <v>18</v>
      </c>
      <c r="G3484" s="29" t="s">
        <v>7106</v>
      </c>
    </row>
    <row r="3485" spans="1:7">
      <c r="B3485" s="14">
        <v>45961</v>
      </c>
      <c r="C3485" s="3" t="s">
        <v>6761</v>
      </c>
      <c r="D3485" s="4" t="str">
        <f>IF(C3485="","",IFERROR(VLOOKUP(C3485,Saldo!$B$1:$C$9915,2,0),"CREAR EN SALDO"))</f>
        <v>CREAR EN SALDO</v>
      </c>
      <c r="F3485" s="10">
        <v>1</v>
      </c>
      <c r="G3485" s="29" t="s">
        <v>7106</v>
      </c>
    </row>
    <row r="3486" spans="1:7">
      <c r="B3486" s="14">
        <v>45961</v>
      </c>
      <c r="C3486" s="3" t="s">
        <v>6485</v>
      </c>
      <c r="D3486" s="4" t="str">
        <f>IF(C3486="","",IFERROR(VLOOKUP(C3486,Saldo!$B$1:$C$9915,2,0),"CREAR EN SALDO"))</f>
        <v>CREAR EN SALDO</v>
      </c>
      <c r="F3486" s="10">
        <v>5</v>
      </c>
      <c r="G3486" s="29" t="s">
        <v>7106</v>
      </c>
    </row>
    <row r="3487" spans="1:7">
      <c r="B3487" s="14">
        <v>45961</v>
      </c>
      <c r="C3487" s="3" t="s">
        <v>6482</v>
      </c>
      <c r="D3487" s="4" t="str">
        <f>IF(C3487="","",IFERROR(VLOOKUP(C3487,Saldo!$B$1:$C$9915,2,0),"CREAR EN SALDO"))</f>
        <v>CREAR EN SALDO</v>
      </c>
      <c r="F3487" s="10">
        <v>1</v>
      </c>
      <c r="G3487" s="29" t="s">
        <v>7106</v>
      </c>
    </row>
    <row r="3488" spans="1:7">
      <c r="B3488" s="14">
        <v>45961</v>
      </c>
      <c r="C3488" s="3" t="s">
        <v>6437</v>
      </c>
      <c r="D3488" s="4" t="str">
        <f>IF(C3488="","",IFERROR(VLOOKUP(C3488,Saldo!$B$1:$C$9915,2,0),"CREAR EN SALDO"))</f>
        <v>CREAR EN SALDO</v>
      </c>
      <c r="F3488" s="10">
        <v>3</v>
      </c>
      <c r="G3488" s="29" t="s">
        <v>7106</v>
      </c>
    </row>
    <row r="3489" spans="2:7">
      <c r="B3489" s="14">
        <v>45961</v>
      </c>
      <c r="C3489" s="3" t="s">
        <v>6381</v>
      </c>
      <c r="D3489" s="4" t="str">
        <f>IF(C3489="","",IFERROR(VLOOKUP(C3489,Saldo!$B$1:$C$9915,2,0),"CREAR EN SALDO"))</f>
        <v>CREAR EN SALDO</v>
      </c>
      <c r="F3489" s="10">
        <v>2</v>
      </c>
      <c r="G3489" s="29" t="s">
        <v>7106</v>
      </c>
    </row>
    <row r="3490" spans="2:7">
      <c r="B3490" s="14">
        <v>45961</v>
      </c>
      <c r="C3490" s="3" t="s">
        <v>4612</v>
      </c>
      <c r="D3490" s="4" t="str">
        <f>IF(C3490="","",IFERROR(VLOOKUP(C3490,Saldo!$B$1:$C$9915,2,0),"CREAR EN SALDO"))</f>
        <v>TORNILLO HEX 8X40MM</v>
      </c>
      <c r="F3490" s="10">
        <v>4</v>
      </c>
      <c r="G3490" s="29" t="s">
        <v>7106</v>
      </c>
    </row>
    <row r="3491" spans="2:7">
      <c r="B3491" s="14">
        <v>45961</v>
      </c>
      <c r="C3491" s="3" t="s">
        <v>6430</v>
      </c>
      <c r="D3491" s="4" t="str">
        <f>IF(C3491="","",IFERROR(VLOOKUP(C3491,Saldo!$B$1:$C$9915,2,0),"CREAR EN SALDO"))</f>
        <v>CREAR EN SALDO</v>
      </c>
      <c r="F3491" s="10">
        <v>8</v>
      </c>
      <c r="G3491" s="29" t="s">
        <v>7106</v>
      </c>
    </row>
    <row r="3492" spans="2:7">
      <c r="B3492" s="14">
        <v>45961</v>
      </c>
      <c r="C3492" s="3" t="s">
        <v>4286</v>
      </c>
      <c r="D3492" s="4" t="str">
        <f>IF(C3492="","",IFERROR(VLOOKUP(C3492,Saldo!$B$1:$C$9915,2,0),"CREAR EN SALDO"))</f>
        <v>TORNILLO BCC 5X40MM</v>
      </c>
      <c r="F3492" s="10">
        <v>1</v>
      </c>
      <c r="G3492" s="29" t="s">
        <v>7107</v>
      </c>
    </row>
    <row r="3493" spans="2:7">
      <c r="B3493" s="14">
        <v>45961</v>
      </c>
      <c r="C3493" s="3" t="s">
        <v>4190</v>
      </c>
      <c r="D3493" s="4" t="str">
        <f>IF(C3493="","",IFERROR(VLOOKUP(C3493,Saldo!$B$1:$C$9915,2,0),"CREAR EN SALDO"))</f>
        <v>2911A0137 RODAMIENTO ZKLF1762-2RS-PE.SKY</v>
      </c>
      <c r="F3493" s="10">
        <v>1</v>
      </c>
      <c r="G3493" s="29" t="s">
        <v>7107</v>
      </c>
    </row>
    <row r="3494" spans="2:7">
      <c r="B3494" s="14">
        <v>45961</v>
      </c>
      <c r="C3494" s="3" t="s">
        <v>5315</v>
      </c>
      <c r="D3494" s="4" t="str">
        <f>IF(C3494="","",IFERROR(VLOOKUP(C3494,Saldo!$B$1:$C$9915,2,0),"CREAR EN SALDO"))</f>
        <v>K1003K0055 SEPARADOR</v>
      </c>
      <c r="F3494" s="10">
        <v>1</v>
      </c>
      <c r="G3494" s="29" t="s">
        <v>7107</v>
      </c>
    </row>
    <row r="3495" spans="2:7">
      <c r="B3495" s="14">
        <v>45961</v>
      </c>
      <c r="C3495" s="3" t="s">
        <v>3028</v>
      </c>
      <c r="D3495" s="4" t="str">
        <f>IF(C3495="","",IFERROR(VLOOKUP(C3495,Saldo!$B$1:$C$9915,2,0),"CREAR EN SALDO"))</f>
        <v>VIROLA (301700900)</v>
      </c>
      <c r="F3495" s="10">
        <v>1</v>
      </c>
      <c r="G3495" s="29" t="s">
        <v>7107</v>
      </c>
    </row>
    <row r="3496" spans="2:7">
      <c r="B3496" s="14">
        <v>45965</v>
      </c>
      <c r="C3496" s="3" t="s">
        <v>3950</v>
      </c>
      <c r="D3496" s="4" t="str">
        <f>IF(C3496="","",IFERROR(VLOOKUP(C3496,Saldo!$B$1:$C$9915,2,0),"CREAR EN SALDO"))</f>
        <v>RACOR CODO 1/8 NPT-6MM OD</v>
      </c>
      <c r="F3496" s="10">
        <v>2</v>
      </c>
      <c r="G3496" s="29" t="s">
        <v>7108</v>
      </c>
    </row>
    <row r="3497" spans="2:7">
      <c r="B3497" s="14">
        <v>45965</v>
      </c>
      <c r="C3497" s="3" t="s">
        <v>3803</v>
      </c>
      <c r="D3497" s="4" t="str">
        <f>IF(C3497="","",IFERROR(VLOOKUP(C3497,Saldo!$B$1:$C$9915,2,0),"CREAR EN SALDO"))</f>
        <v>RACOR UNION RECTO 6MM OD</v>
      </c>
      <c r="F3497" s="10">
        <v>1</v>
      </c>
      <c r="G3497" s="29" t="s">
        <v>7108</v>
      </c>
    </row>
    <row r="3498" spans="2:7">
      <c r="B3498" s="14">
        <v>45965</v>
      </c>
      <c r="C3498" s="3" t="s">
        <v>3835</v>
      </c>
      <c r="D3498" s="4" t="str">
        <f>IF(C3498="","",IFERROR(VLOOKUP(C3498,Saldo!$B$1:$C$9915,2,0),"CREAR EN SALDO"))</f>
        <v>AMARRA PLASTICA 15CM T6 BLANCA</v>
      </c>
      <c r="F3498" s="10">
        <v>10</v>
      </c>
      <c r="G3498" s="29" t="s">
        <v>7108</v>
      </c>
    </row>
    <row r="3499" spans="2:7">
      <c r="B3499" s="14">
        <v>45965</v>
      </c>
      <c r="C3499" s="3" t="s">
        <v>5430</v>
      </c>
      <c r="D3499" s="4" t="str">
        <f>IF(C3499="","",IFERROR(VLOOKUP(C3499,Saldo!$B$1:$C$9915,2,0),"CREAR EN SALDO"))</f>
        <v>2420A0961 CILINDRO</v>
      </c>
      <c r="F3499" s="10">
        <v>1</v>
      </c>
      <c r="G3499" s="29" t="s">
        <v>7109</v>
      </c>
    </row>
    <row r="3500" spans="2:7">
      <c r="B3500" s="14">
        <v>45965</v>
      </c>
      <c r="C3500" s="3" t="s">
        <v>4004</v>
      </c>
      <c r="D3500" s="4" t="str">
        <f>IF(C3500="","",IFERROR(VLOOKUP(C3500,Saldo!$B$1:$C$9915,2,0),"CREAR EN SALDO"))</f>
        <v>RACOR CODO ROSCA M6X4 MM OD</v>
      </c>
      <c r="F3500" s="10">
        <v>1</v>
      </c>
      <c r="G3500" s="29" t="s">
        <v>7110</v>
      </c>
    </row>
    <row r="3501" spans="2:7">
      <c r="B3501" s="14">
        <v>45965</v>
      </c>
      <c r="C3501" s="3" t="s">
        <v>3131</v>
      </c>
      <c r="D3501" s="4" t="str">
        <f>IF(C3501="","",IFERROR(VLOOKUP(C3501,Saldo!$B$1:$C$9915,2,0),"CREAR EN SALDO"))</f>
        <v>MICROINTERRUPTOR 2104A0078</v>
      </c>
      <c r="F3501" s="10">
        <v>1</v>
      </c>
      <c r="G3501" s="29" t="s">
        <v>7111</v>
      </c>
    </row>
    <row r="3502" spans="2:7">
      <c r="B3502" s="14">
        <v>45965</v>
      </c>
      <c r="C3502" s="3" t="s">
        <v>3843</v>
      </c>
      <c r="D3502" s="4" t="str">
        <f>IF(C3502="","",IFERROR(VLOOKUP(C3502,Saldo!$B$1:$C$9915,2,0),"CREAR EN SALDO"))</f>
        <v>AMARRA PLASTICA 30CM T12 BLANCA</v>
      </c>
      <c r="F3502" s="10">
        <v>10</v>
      </c>
      <c r="G3502" s="29" t="s">
        <v>7111</v>
      </c>
    </row>
    <row r="3503" spans="2:7">
      <c r="B3503" s="14">
        <v>45965</v>
      </c>
      <c r="C3503" s="3" t="s">
        <v>3946</v>
      </c>
      <c r="D3503" s="4" t="str">
        <f>IF(C3503="","",IFERROR(VLOOKUP(C3503,Saldo!$B$1:$C$9915,2,0),"CREAR EN SALDO"))</f>
        <v>RACOR RECTO 1/4 NPT-8MM OD</v>
      </c>
      <c r="F3503" s="10">
        <v>1</v>
      </c>
      <c r="G3503" s="29" t="s">
        <v>7112</v>
      </c>
    </row>
    <row r="3504" spans="2:7">
      <c r="B3504" s="14">
        <v>45965</v>
      </c>
      <c r="C3504" s="3" t="s">
        <v>3861</v>
      </c>
      <c r="D3504" s="4" t="str">
        <f>IF(C3504="","",IFERROR(VLOOKUP(C3504,Saldo!$B$1:$C$9915,2,0),"CREAR EN SALDO"))</f>
        <v>VALVULA CONTROL FLUJO 5X4MM (T2904M5P)</v>
      </c>
      <c r="F3504" s="10">
        <v>1</v>
      </c>
      <c r="G3504" s="29" t="s">
        <v>7113</v>
      </c>
    </row>
    <row r="3505" spans="2:7">
      <c r="B3505" s="14">
        <v>45965</v>
      </c>
      <c r="C3505" s="3" t="s">
        <v>3950</v>
      </c>
      <c r="D3505" s="4" t="str">
        <f>IF(C3505="","",IFERROR(VLOOKUP(C3505,Saldo!$B$1:$C$9915,2,0),"CREAR EN SALDO"))</f>
        <v>RACOR CODO 1/8 NPT-6MM OD</v>
      </c>
      <c r="F3505" s="10">
        <v>1</v>
      </c>
      <c r="G3505" s="29" t="s">
        <v>7114</v>
      </c>
    </row>
    <row r="3506" spans="2:7">
      <c r="B3506" s="14">
        <v>45965</v>
      </c>
      <c r="C3506" s="3" t="s">
        <v>2648</v>
      </c>
      <c r="D3506" s="4" t="str">
        <f>IF(C3506="","",IFERROR(VLOOKUP(C3506,Saldo!$B$1:$C$9915,2,0),"CREAR EN SALDO"))</f>
        <v>2164A0302 SENSOR PNP.SMC D-M9PWSAPC</v>
      </c>
      <c r="F3506" s="10">
        <v>1</v>
      </c>
      <c r="G3506" s="29" t="s">
        <v>7115</v>
      </c>
    </row>
    <row r="3507" spans="2:7">
      <c r="B3507" s="14">
        <v>45965</v>
      </c>
      <c r="C3507" s="3" t="s">
        <v>3195</v>
      </c>
      <c r="D3507" s="4" t="str">
        <f>IF(C3507="","",IFERROR(VLOOKUP(C3507,Saldo!$B$1:$C$9915,2,0),"CREAR EN SALDO"))</f>
        <v>DISCO CORTE PULIDORA 4.1/2 x 1 MM x 7/8</v>
      </c>
      <c r="F3507" s="10">
        <v>4</v>
      </c>
      <c r="G3507" s="29" t="s">
        <v>7116</v>
      </c>
    </row>
    <row r="3508" spans="2:7">
      <c r="B3508" s="14">
        <v>45965</v>
      </c>
      <c r="C3508" s="3" t="s">
        <v>3937</v>
      </c>
      <c r="D3508" s="4" t="str">
        <f>IF(C3508="","",IFERROR(VLOOKUP(C3508,Saldo!$B$1:$C$9915,2,0),"CREAR EN SALDO"))</f>
        <v>RACOR UNION RECTO 8MM OD</v>
      </c>
      <c r="F3508" s="10">
        <v>2</v>
      </c>
      <c r="G3508" s="29" t="s">
        <v>7116</v>
      </c>
    </row>
    <row r="3509" spans="2:7">
      <c r="B3509" s="14">
        <v>45965</v>
      </c>
      <c r="C3509" s="3" t="s">
        <v>4004</v>
      </c>
      <c r="D3509" s="4" t="str">
        <f>IF(C3509="","",IFERROR(VLOOKUP(C3509,Saldo!$B$1:$C$9915,2,0),"CREAR EN SALDO"))</f>
        <v>RACOR CODO ROSCA M6X4 MM OD</v>
      </c>
      <c r="F3509" s="10">
        <v>1</v>
      </c>
      <c r="G3509" s="29" t="s">
        <v>7116</v>
      </c>
    </row>
    <row r="3510" spans="2:7">
      <c r="B3510" s="14">
        <v>45965</v>
      </c>
      <c r="C3510" s="3" t="s">
        <v>4808</v>
      </c>
      <c r="D3510" s="4" t="str">
        <f>IF(C3510="","",IFERROR(VLOOKUP(C3510,Saldo!$B$1:$C$9915,2,0),"CREAR EN SALDO"))</f>
        <v>HEDW DISCO FINO 9X0.078 DW8067</v>
      </c>
      <c r="F3510" s="10">
        <v>1</v>
      </c>
      <c r="G3510" s="29" t="s">
        <v>7116</v>
      </c>
    </row>
    <row r="3511" spans="2:7">
      <c r="B3511" s="14">
        <v>45965</v>
      </c>
      <c r="C3511" s="3" t="s">
        <v>5483</v>
      </c>
      <c r="D3511" s="4" t="str">
        <f>IF(C3511="","",IFERROR(VLOOKUP(C3511,Saldo!$B$1:$C$9915,2,0),"CREAR EN SALDO"))</f>
        <v>Solvo Rust 30 ml (afloja todo)</v>
      </c>
      <c r="F3511" s="10">
        <v>1</v>
      </c>
      <c r="G3511" s="29" t="s">
        <v>7116</v>
      </c>
    </row>
    <row r="3512" spans="2:7">
      <c r="B3512" s="14">
        <v>45965</v>
      </c>
      <c r="C3512" s="3" t="s">
        <v>3948</v>
      </c>
      <c r="D3512" s="4" t="str">
        <f>IF(C3512="","",IFERROR(VLOOKUP(C3512,Saldo!$B$1:$C$9915,2,0),"CREAR EN SALDO"))</f>
        <v>RACOR RECTO 1/8 NPT-8MM OD</v>
      </c>
      <c r="F3512" s="10">
        <v>1</v>
      </c>
      <c r="G3512" s="29" t="s">
        <v>7117</v>
      </c>
    </row>
    <row r="3513" spans="2:7">
      <c r="B3513" s="14">
        <v>45965</v>
      </c>
      <c r="C3513" s="3" t="s">
        <v>5996</v>
      </c>
      <c r="D3513" s="4" t="str">
        <f>IF(C3513="","",IFERROR(VLOOKUP(C3513,Saldo!$B$1:$C$9915,2,0),"CREAR EN SALDO"))</f>
        <v>AMARRA PLASTICA 55CM T21 BLANCO</v>
      </c>
      <c r="F3513" s="10">
        <v>3</v>
      </c>
      <c r="G3513" s="29" t="s">
        <v>7118</v>
      </c>
    </row>
    <row r="3514" spans="2:7">
      <c r="B3514" s="14">
        <v>45965</v>
      </c>
      <c r="C3514" s="3" t="s">
        <v>3168</v>
      </c>
      <c r="D3514" s="4" t="str">
        <f>IF(C3514="","",IFERROR(VLOOKUP(C3514,Saldo!$B$1:$C$9915,2,0),"CREAR EN SALDO"))</f>
        <v>CINTA AISLANTE SUPER 33 SCOTCH MARCA 3M</v>
      </c>
      <c r="F3514" s="10">
        <v>1</v>
      </c>
      <c r="G3514" s="29" t="s">
        <v>7119</v>
      </c>
    </row>
    <row r="3515" spans="2:7">
      <c r="B3515" s="14">
        <v>45965</v>
      </c>
      <c r="C3515" s="3" t="s">
        <v>3835</v>
      </c>
      <c r="D3515" s="4" t="str">
        <f>IF(C3515="","",IFERROR(VLOOKUP(C3515,Saldo!$B$1:$C$9915,2,0),"CREAR EN SALDO"))</f>
        <v>AMARRA PLASTICA 15CM T6 BLANCA</v>
      </c>
      <c r="F3515" s="10">
        <v>4</v>
      </c>
      <c r="G3515" s="29" t="s">
        <v>7119</v>
      </c>
    </row>
    <row r="3516" spans="2:7">
      <c r="B3516" s="14">
        <v>45965</v>
      </c>
      <c r="C3516" s="3" t="s">
        <v>3843</v>
      </c>
      <c r="D3516" s="4" t="str">
        <f>IF(C3516="","",IFERROR(VLOOKUP(C3516,Saldo!$B$1:$C$9915,2,0),"CREAR EN SALDO"))</f>
        <v>AMARRA PLASTICA 30CM T12 BLANCA</v>
      </c>
      <c r="F3516" s="10">
        <v>1</v>
      </c>
      <c r="G3516" s="29" t="s">
        <v>7119</v>
      </c>
    </row>
    <row r="3517" spans="2:7">
      <c r="B3517" s="14">
        <v>45965</v>
      </c>
      <c r="C3517" s="3" t="s">
        <v>5996</v>
      </c>
      <c r="D3517" s="4" t="str">
        <f>IF(C3517="","",IFERROR(VLOOKUP(C3517,Saldo!$B$1:$C$9915,2,0),"CREAR EN SALDO"))</f>
        <v>AMARRA PLASTICA 55CM T21 BLANCO</v>
      </c>
      <c r="F3517" s="10">
        <v>1</v>
      </c>
      <c r="G3517" s="29" t="s">
        <v>7119</v>
      </c>
    </row>
    <row r="3518" spans="2:7">
      <c r="B3518" s="14">
        <v>45965</v>
      </c>
      <c r="C3518" s="3" t="s">
        <v>5118</v>
      </c>
      <c r="D3518" s="4" t="str">
        <f>IF(C3518="","",IFERROR(VLOOKUP(C3518,Saldo!$B$1:$C$9915,2,0),"CREAR EN SALDO"))</f>
        <v>GRASA BLANCA HHS SPRAY</v>
      </c>
      <c r="F3518" s="10">
        <v>2</v>
      </c>
      <c r="G3518" s="29" t="s">
        <v>7119</v>
      </c>
    </row>
    <row r="3519" spans="2:7">
      <c r="B3519" s="14">
        <v>45966</v>
      </c>
      <c r="C3519" s="3" t="s">
        <v>5769</v>
      </c>
      <c r="D3519" s="4" t="str">
        <f>IF(C3519="","",IFERROR(VLOOKUP(C3519,Saldo!$B$1:$C$9915,2,0),"CREAR EN SALDO"))</f>
        <v>PISTOLA MANUAL DG400 220V</v>
      </c>
      <c r="F3519" s="10">
        <v>1</v>
      </c>
      <c r="G3519" s="29" t="s">
        <v>7120</v>
      </c>
    </row>
    <row r="3520" spans="2:7">
      <c r="B3520" s="14">
        <v>45966</v>
      </c>
      <c r="C3520" s="3" t="s">
        <v>5549</v>
      </c>
      <c r="D3520" s="4" t="str">
        <f>IF(C3520="","",IFERROR(VLOOKUP(C3520,Saldo!$B$1:$C$9915,2,0),"CREAR EN SALDO"))</f>
        <v>VENTILADOR 220X220X60 MM 200-240VAC ROD</v>
      </c>
      <c r="F3520" s="10">
        <v>1</v>
      </c>
      <c r="G3520" s="29" t="s">
        <v>7121</v>
      </c>
    </row>
    <row r="3521" spans="1:7">
      <c r="B3521" s="14">
        <v>45966</v>
      </c>
      <c r="C3521" s="3" t="s">
        <v>5792</v>
      </c>
      <c r="D3521" s="4" t="str">
        <f>IF(C3521="","",IFERROR(VLOOKUP(C3521,Saldo!$B$1:$C$9915,2,0),"CREAR EN SALDO"))</f>
        <v>SENOTEC SONDA (2164A0812)</v>
      </c>
      <c r="F3521" s="10">
        <v>1</v>
      </c>
      <c r="G3521" s="29" t="s">
        <v>7122</v>
      </c>
    </row>
    <row r="3522" spans="1:7">
      <c r="B3522" s="14">
        <v>45967</v>
      </c>
      <c r="C3522" s="3" t="s">
        <v>6030</v>
      </c>
      <c r="D3522" s="4" t="str">
        <f>IF(C3522="","",IFERROR(VLOOKUP(C3522,Saldo!$B$1:$C$9915,2,0),"CREAR EN SALDO"))</f>
        <v>2159A0116 SERVODRIVE EJE Y SKIPPER 100</v>
      </c>
      <c r="E3522" s="9">
        <v>1</v>
      </c>
      <c r="G3522" s="29" t="s">
        <v>7123</v>
      </c>
    </row>
    <row r="3523" spans="1:7">
      <c r="B3523" s="14">
        <v>45967</v>
      </c>
      <c r="C3523" s="3" t="s">
        <v>4850</v>
      </c>
      <c r="D3523" s="4" t="str">
        <f>IF(C3523="","",IFERROR(VLOOKUP(C3523,Saldo!$B$1:$C$9915,2,0),"CREAR EN SALDO"))</f>
        <v>ANILLO SEEGER EXTERIOR A-12</v>
      </c>
      <c r="F3523" s="10">
        <v>2</v>
      </c>
      <c r="G3523" s="29" t="s">
        <v>7124</v>
      </c>
    </row>
    <row r="3524" spans="1:7">
      <c r="B3524" s="14">
        <v>45967</v>
      </c>
      <c r="C3524" s="3" t="s">
        <v>5118</v>
      </c>
      <c r="D3524" s="4" t="str">
        <f>IF(C3524="","",IFERROR(VLOOKUP(C3524,Saldo!$B$1:$C$9915,2,0),"CREAR EN SALDO"))</f>
        <v>GRASA BLANCA HHS SPRAY</v>
      </c>
      <c r="F3524" s="10">
        <v>1</v>
      </c>
      <c r="G3524" s="29" t="s">
        <v>7125</v>
      </c>
    </row>
    <row r="3525" spans="1:7">
      <c r="B3525" s="14">
        <v>45967</v>
      </c>
      <c r="C3525" s="3" t="s">
        <v>5752</v>
      </c>
      <c r="D3525" s="4" t="str">
        <f>IF(C3525="","",IFERROR(VLOOKUP(C3525,Saldo!$B$1:$C$9915,2,0),"CREAR EN SALDO"))</f>
        <v>CCD6100083 HELICAL IN-LINE GEARMOTORI=59</v>
      </c>
      <c r="F3525" s="10">
        <v>1</v>
      </c>
      <c r="G3525" s="29" t="s">
        <v>7126</v>
      </c>
    </row>
    <row r="3526" spans="1:7">
      <c r="B3526" s="14">
        <v>45967</v>
      </c>
      <c r="C3526" s="3" t="s">
        <v>3919</v>
      </c>
      <c r="D3526" s="4" t="str">
        <f>IF(C3526="","",IFERROR(VLOOKUP(C3526,Saldo!$B$1:$C$9915,2,0),"CREAR EN SALDO"))</f>
        <v>PRENSAESTOPA 1/2PUL</v>
      </c>
      <c r="F3526" s="10">
        <v>1</v>
      </c>
      <c r="G3526" s="29" t="s">
        <v>7126</v>
      </c>
    </row>
    <row r="3527" spans="1:7">
      <c r="B3527" s="14">
        <v>45971</v>
      </c>
      <c r="C3527" s="3" t="s">
        <v>4451</v>
      </c>
      <c r="D3527" s="4" t="str">
        <f>IF(C3527="","",IFERROR(VLOOKUP(C3527,Saldo!$B$1:$C$9915,2,0),"CREAR EN SALDO"))</f>
        <v>L7540L0041 L6406L0012 CONJUNTORUEDECILLA</v>
      </c>
      <c r="F3527" s="10">
        <v>1</v>
      </c>
      <c r="G3527" s="29" t="s">
        <v>7127</v>
      </c>
    </row>
    <row r="3528" spans="1:7">
      <c r="B3528" s="14">
        <v>45971</v>
      </c>
      <c r="C3528" s="3" t="s">
        <v>4781</v>
      </c>
      <c r="D3528" s="4" t="str">
        <f>IF(C3528="","",IFERROR(VLOOKUP(C3528,Saldo!$B$1:$C$9915,2,0),"CREAR EN SALDO"))</f>
        <v>FNY0280010 RUEDA D34 + COJINETE</v>
      </c>
      <c r="F3528" s="10">
        <v>1</v>
      </c>
      <c r="G3528" s="29" t="s">
        <v>7128</v>
      </c>
    </row>
    <row r="3529" spans="1:7">
      <c r="A3529" s="14">
        <v>45971</v>
      </c>
      <c r="C3529" s="3" t="s">
        <v>5027</v>
      </c>
      <c r="D3529" s="4" t="str">
        <f>IF(C3529="","",IFERROR(VLOOKUP(C3529,Saldo!$B$1:$C$9915,2,0),"CREAR EN SALDO"))</f>
        <v>RODAMIENTO 6204 2RS C3</v>
      </c>
      <c r="E3529" s="9">
        <v>2</v>
      </c>
      <c r="G3529" s="29" t="s">
        <v>7129</v>
      </c>
    </row>
    <row r="3530" spans="1:7">
      <c r="A3530" s="14">
        <v>45971</v>
      </c>
      <c r="C3530" s="3" t="s">
        <v>5512</v>
      </c>
      <c r="D3530" s="4" t="str">
        <f>IF(C3530="","",IFERROR(VLOOKUP(C3530,Saldo!$B$1:$C$9915,2,0),"CREAR EN SALDO"))</f>
        <v>RODAMIENTO 6301 LLUC3 NTN</v>
      </c>
      <c r="E3530" s="9">
        <v>1</v>
      </c>
      <c r="G3530" s="29" t="s">
        <v>7129</v>
      </c>
    </row>
    <row r="3531" spans="1:7">
      <c r="A3531" s="14">
        <v>45971</v>
      </c>
      <c r="C3531" s="3" t="s">
        <v>2368</v>
      </c>
      <c r="D3531" s="4" t="str">
        <f>IF(C3531="","",IFERROR(VLOOKUP(C3531,Saldo!$B$1:$C$9915,2,0),"CREAR EN SALDO"))</f>
        <v>RODAMIENTO 3203 2RS</v>
      </c>
      <c r="E3531" s="9">
        <v>1</v>
      </c>
      <c r="G3531" s="29" t="s">
        <v>7129</v>
      </c>
    </row>
    <row r="3532" spans="1:7">
      <c r="A3532" s="14">
        <v>45971</v>
      </c>
      <c r="C3532" s="3" t="s">
        <v>2441</v>
      </c>
      <c r="D3532" s="4" t="str">
        <f>IF(C3532="","",IFERROR(VLOOKUP(C3532,Saldo!$B$1:$C$9915,2,0),"CREAR EN SALDO"))</f>
        <v>RODAMIENTO 6202 ZZ C3</v>
      </c>
      <c r="E3532" s="9">
        <v>4</v>
      </c>
      <c r="G3532" s="29" t="s">
        <v>7129</v>
      </c>
    </row>
    <row r="3533" spans="1:7">
      <c r="A3533" s="14">
        <v>45971</v>
      </c>
      <c r="C3533" s="3" t="s">
        <v>6038</v>
      </c>
      <c r="D3533" s="4" t="str">
        <f>IF(C3533="","",IFERROR(VLOOKUP(C3533,Saldo!$B$1:$C$9915,2,0),"CREAR EN SALDO"))</f>
        <v>CINGHIA DENTADA 2701A0129</v>
      </c>
      <c r="E3533" s="9">
        <v>10</v>
      </c>
      <c r="G3533" s="29" t="s">
        <v>7130</v>
      </c>
    </row>
    <row r="3534" spans="1:7">
      <c r="A3534" s="14">
        <v>45971</v>
      </c>
      <c r="C3534" s="3" t="s">
        <v>798</v>
      </c>
      <c r="D3534" s="4" t="str">
        <f>IF(C3534="","",IFERROR(VLOOKUP(C3534,Saldo!$B$1:$C$9915,2,0),"CREAR EN SALDO"))</f>
        <v>2703A0020 CORREA 500L/1270PL</v>
      </c>
      <c r="E3534" s="9">
        <v>2</v>
      </c>
      <c r="G3534" s="29" t="s">
        <v>7131</v>
      </c>
    </row>
    <row r="3535" spans="1:7">
      <c r="B3535" s="14">
        <v>45971</v>
      </c>
      <c r="C3535" s="3" t="s">
        <v>5589</v>
      </c>
      <c r="D3535" s="4" t="str">
        <f>IF(C3535="","",IFERROR(VLOOKUP(C3535,Saldo!$B$1:$C$9915,2,0),"CREAR EN SALDO"))</f>
        <v>CCV4780023 K1015K0038 TORNILLO HEMBRA</v>
      </c>
      <c r="F3535" s="10">
        <v>1</v>
      </c>
      <c r="G3535" s="29" t="s">
        <v>7132</v>
      </c>
    </row>
    <row r="3536" spans="1:7">
      <c r="A3536" s="14">
        <v>45971</v>
      </c>
      <c r="C3536" s="3" t="s">
        <v>4190</v>
      </c>
      <c r="D3536" s="4" t="str">
        <f>IF(C3536="","",IFERROR(VLOOKUP(C3536,Saldo!$B$1:$C$9915,2,0),"CREAR EN SALDO"))</f>
        <v>2911A0137 RODAMIENTO ZKLF1762-2RS-PE.SKY</v>
      </c>
      <c r="F3536" s="10">
        <v>1</v>
      </c>
      <c r="G3536" s="29" t="s">
        <v>7132</v>
      </c>
    </row>
    <row r="3537" spans="1:7">
      <c r="A3537" s="14">
        <v>45971</v>
      </c>
      <c r="C3537" s="3" t="s">
        <v>5386</v>
      </c>
      <c r="D3537" s="4" t="str">
        <f>IF(C3537="","",IFERROR(VLOOKUP(C3537,Saldo!$B$1:$C$9915,2,0),"CREAR EN SALDO"))</f>
        <v>FNX0150243 SEPARADOR SKIPPER 100</v>
      </c>
      <c r="F3537" s="10">
        <v>1</v>
      </c>
      <c r="G3537" s="29" t="s">
        <v>7132</v>
      </c>
    </row>
    <row r="3538" spans="1:7">
      <c r="A3538" s="14">
        <v>45971</v>
      </c>
      <c r="C3538" s="3" t="s">
        <v>3835</v>
      </c>
      <c r="D3538" s="4" t="str">
        <f>IF(C3538="","",IFERROR(VLOOKUP(C3538,Saldo!$B$1:$C$9915,2,0),"CREAR EN SALDO"))</f>
        <v>AMARRA PLASTICA 15CM T6 BLANCA</v>
      </c>
      <c r="F3538" s="10">
        <v>8</v>
      </c>
      <c r="G3538" s="29" t="s">
        <v>7132</v>
      </c>
    </row>
    <row r="3539" spans="1:7">
      <c r="A3539" s="14">
        <v>45971</v>
      </c>
      <c r="C3539" s="3" t="s">
        <v>4004</v>
      </c>
      <c r="D3539" s="4" t="str">
        <f>IF(C3539="","",IFERROR(VLOOKUP(C3539,Saldo!$B$1:$C$9915,2,0),"CREAR EN SALDO"))</f>
        <v>RACOR CODO ROSCA M6X4 MM OD</v>
      </c>
      <c r="F3539" s="10">
        <v>1</v>
      </c>
      <c r="G3539" s="29" t="s">
        <v>7132</v>
      </c>
    </row>
    <row r="3540" spans="1:7">
      <c r="A3540" s="14">
        <v>45971</v>
      </c>
      <c r="C3540" s="3" t="s">
        <v>3171</v>
      </c>
      <c r="D3540" s="4" t="str">
        <f>IF(C3540="","",IFERROR(VLOOKUP(C3540,Saldo!$B$1:$C$9915,2,0),"CREAR EN SALDO"))</f>
        <v>LIMPIADOR ELECTRONICO</v>
      </c>
      <c r="F3540" s="10">
        <v>1</v>
      </c>
      <c r="G3540" s="29" t="s">
        <v>7132</v>
      </c>
    </row>
    <row r="3541" spans="1:7">
      <c r="A3541" s="14">
        <v>45971</v>
      </c>
      <c r="C3541" s="3" t="s">
        <v>3171</v>
      </c>
      <c r="D3541" s="4" t="str">
        <f>IF(C3541="","",IFERROR(VLOOKUP(C3541,Saldo!$B$1:$C$9915,2,0),"CREAR EN SALDO"))</f>
        <v>LIMPIADOR ELECTRONICO</v>
      </c>
      <c r="F3541" s="10">
        <v>1</v>
      </c>
      <c r="G3541" s="29" t="s">
        <v>7133</v>
      </c>
    </row>
    <row r="3542" spans="1:7">
      <c r="A3542" s="14">
        <v>45971</v>
      </c>
      <c r="C3542" s="3" t="s">
        <v>5190</v>
      </c>
      <c r="D3542" s="4" t="str">
        <f>IF(C3542="","",IFERROR(VLOOKUP(C3542,Saldo!$B$1:$C$9915,2,0),"CREAR EN SALDO"))</f>
        <v>RACOR CODO 1/4-6 NPT</v>
      </c>
      <c r="F3542" s="10">
        <v>1</v>
      </c>
      <c r="G3542" s="29" t="s">
        <v>7134</v>
      </c>
    </row>
    <row r="3543" spans="1:7">
      <c r="A3543" s="14">
        <v>45971</v>
      </c>
      <c r="C3543" s="3" t="s">
        <v>3946</v>
      </c>
      <c r="D3543" s="4" t="str">
        <f>IF(C3543="","",IFERROR(VLOOKUP(C3543,Saldo!$B$1:$C$9915,2,0),"CREAR EN SALDO"))</f>
        <v>RACOR RECTO 1/4 NPT-8MM OD</v>
      </c>
      <c r="F3543" s="10">
        <v>1</v>
      </c>
      <c r="G3543" s="29" t="s">
        <v>7134</v>
      </c>
    </row>
    <row r="3544" spans="1:7">
      <c r="A3544" s="14">
        <v>45971</v>
      </c>
      <c r="C3544" s="3" t="s">
        <v>3944</v>
      </c>
      <c r="D3544" s="4" t="str">
        <f>IF(C3544="","",IFERROR(VLOOKUP(C3544,Saldo!$B$1:$C$9915,2,0),"CREAR EN SALDO"))</f>
        <v>RACOR CODO 1/4 NPT-8MM OD</v>
      </c>
      <c r="F3544" s="10">
        <v>1</v>
      </c>
      <c r="G3544" s="29" t="s">
        <v>7134</v>
      </c>
    </row>
    <row r="3545" spans="1:7">
      <c r="A3545" s="14">
        <v>45971</v>
      </c>
      <c r="C3545" s="3" t="s">
        <v>2987</v>
      </c>
      <c r="D3545" s="4" t="str">
        <f>IF(C3545="","",IFERROR(VLOOKUP(C3545,Saldo!$B$1:$C$9915,2,0),"CREAR EN SALDO"))</f>
        <v>VALBOLA PNEUM.228.32.13.1</v>
      </c>
      <c r="F3545" s="10">
        <v>1</v>
      </c>
      <c r="G3545" s="29" t="s">
        <v>7134</v>
      </c>
    </row>
    <row r="3546" spans="1:7">
      <c r="A3546" s="14">
        <v>45971</v>
      </c>
      <c r="C3546" s="3" t="s">
        <v>3850</v>
      </c>
      <c r="D3546" s="4" t="str">
        <f>IF(C3546="","",IFERROR(VLOOKUP(C3546,Saldo!$B$1:$C$9915,2,0),"CREAR EN SALDO"))</f>
        <v>LOCT SUPER BONDER 451 5g</v>
      </c>
      <c r="F3546" s="10">
        <v>1</v>
      </c>
      <c r="G3546" s="29" t="s">
        <v>7134</v>
      </c>
    </row>
    <row r="3547" spans="1:7">
      <c r="A3547" s="14">
        <v>45971</v>
      </c>
      <c r="C3547" s="3" t="s">
        <v>6038</v>
      </c>
      <c r="D3547" s="4" t="str">
        <f>IF(C3547="","",IFERROR(VLOOKUP(C3547,Saldo!$B$1:$C$9915,2,0),"CREAR EN SALDO"))</f>
        <v>CINGHIA DENTADA 2701A0129</v>
      </c>
      <c r="F3547" s="10">
        <v>1</v>
      </c>
      <c r="G3547" s="29" t="s">
        <v>7135</v>
      </c>
    </row>
    <row r="3548" spans="1:7">
      <c r="A3548" s="14">
        <v>45971</v>
      </c>
      <c r="C3548" s="3" t="s">
        <v>1097</v>
      </c>
      <c r="D3548" s="4" t="str">
        <f>IF(C3548="","",IFERROR(VLOOKUP(C3548,Saldo!$B$1:$C$9915,2,0),"CREAR EN SALDO"))</f>
        <v>FUSIBLE CAPSULA 4A 10x38</v>
      </c>
      <c r="F3548" s="10">
        <v>3</v>
      </c>
      <c r="G3548" s="29" t="s">
        <v>7136</v>
      </c>
    </row>
    <row r="3549" spans="1:7">
      <c r="A3549" s="14">
        <v>45971</v>
      </c>
      <c r="C3549" s="3" t="s">
        <v>3074</v>
      </c>
      <c r="D3549" s="4" t="str">
        <f>IF(C3549="","",IFERROR(VLOOKUP(C3549,Saldo!$B$1:$C$9915,2,0),"CREAR EN SALDO"))</f>
        <v>MANGUERA POLIURETANO COBRIZADA. DE 5"</v>
      </c>
      <c r="F3549" s="10">
        <v>15</v>
      </c>
      <c r="G3549" s="29" t="s">
        <v>7136</v>
      </c>
    </row>
    <row r="3550" spans="1:7">
      <c r="A3550" s="14">
        <v>45971</v>
      </c>
      <c r="C3550" s="3" t="s">
        <v>3195</v>
      </c>
      <c r="D3550" s="4" t="str">
        <f>IF(C3550="","",IFERROR(VLOOKUP(C3550,Saldo!$B$1:$C$9915,2,0),"CREAR EN SALDO"))</f>
        <v>DISCO CORTE PULIDORA 4.1/2 x 1 MM x 7/8</v>
      </c>
      <c r="F3550" s="10">
        <v>3</v>
      </c>
      <c r="G3550" s="29" t="s">
        <v>7136</v>
      </c>
    </row>
    <row r="3551" spans="1:7">
      <c r="A3551" s="14">
        <v>45971</v>
      </c>
      <c r="C3551" s="3" t="s">
        <v>5709</v>
      </c>
      <c r="D3551" s="4" t="str">
        <f>IF(C3551="","",IFERROR(VLOOKUP(C3551,Saldo!$B$1:$C$9915,2,0),"CREAR EN SALDO"))</f>
        <v>MANGUERA POLIURETANO COBRIZADA. DE 6"</v>
      </c>
      <c r="F3551" s="10">
        <v>4</v>
      </c>
      <c r="G3551" s="29" t="s">
        <v>7136</v>
      </c>
    </row>
    <row r="3552" spans="1:7">
      <c r="A3552" s="14">
        <v>45971</v>
      </c>
      <c r="C3552" s="3" t="s">
        <v>3450</v>
      </c>
      <c r="D3552" s="4" t="str">
        <f>IF(C3552="","",IFERROR(VLOOKUP(C3552,Saldo!$B$1:$C$9915,2,0),"CREAR EN SALDO"))</f>
        <v>CONTACTOR AUX. ZBE-101  VERDE</v>
      </c>
      <c r="F3552" s="10">
        <v>1</v>
      </c>
      <c r="G3552" s="29" t="s">
        <v>7136</v>
      </c>
    </row>
    <row r="3553" spans="1:7">
      <c r="A3553" s="14">
        <v>45971</v>
      </c>
      <c r="C3553" s="3" t="s">
        <v>3501</v>
      </c>
      <c r="D3553" s="4" t="str">
        <f>IF(C3553="","",IFERROR(VLOOKUP(C3553,Saldo!$B$1:$C$9915,2,0),"CREAR EN SALDO"))</f>
        <v xml:space="preserve">MANGUERA POLIURETANO COBRIZADA. DE 3" </v>
      </c>
      <c r="F3553" s="10">
        <v>14</v>
      </c>
      <c r="G3553" s="29" t="s">
        <v>7136</v>
      </c>
    </row>
    <row r="3554" spans="1:7">
      <c r="A3554" s="14">
        <v>45971</v>
      </c>
      <c r="C3554" s="3" t="s">
        <v>3789</v>
      </c>
      <c r="D3554" s="4" t="str">
        <f>IF(C3554="","",IFERROR(VLOOKUP(C3554,Saldo!$B$1:$C$9915,2,0),"CREAR EN SALDO"))</f>
        <v>CCB2A50033-PULSADOR INCREM REV=1000 ANT</v>
      </c>
      <c r="F3554" s="10">
        <v>1</v>
      </c>
      <c r="G3554" s="29" t="s">
        <v>7136</v>
      </c>
    </row>
    <row r="3555" spans="1:7">
      <c r="A3555" s="14">
        <v>45971</v>
      </c>
      <c r="C3555" s="3" t="s">
        <v>3815</v>
      </c>
      <c r="D3555" s="4" t="str">
        <f>IF(C3555="","",IFERROR(VLOOKUP(C3555,Saldo!$B$1:$C$9915,2,0),"CREAR EN SALDO"))</f>
        <v>CONTACTOR AUX 3RH2122-1BB40.SIEMEN S</v>
      </c>
      <c r="F3555" s="10">
        <v>1</v>
      </c>
      <c r="G3555" s="29" t="s">
        <v>7136</v>
      </c>
    </row>
    <row r="3556" spans="1:7">
      <c r="A3556" s="14">
        <v>45971</v>
      </c>
      <c r="C3556" s="3" t="s">
        <v>3843</v>
      </c>
      <c r="D3556" s="4" t="str">
        <f>IF(C3556="","",IFERROR(VLOOKUP(C3556,Saldo!$B$1:$C$9915,2,0),"CREAR EN SALDO"))</f>
        <v>AMARRA PLASTICA 30CM T12 BLANCA</v>
      </c>
      <c r="F3556" s="10">
        <v>3</v>
      </c>
      <c r="G3556" s="29" t="s">
        <v>7136</v>
      </c>
    </row>
    <row r="3557" spans="1:7">
      <c r="A3557" s="14">
        <v>45971</v>
      </c>
      <c r="C3557" s="3" t="s">
        <v>5996</v>
      </c>
      <c r="D3557" s="4" t="str">
        <f>IF(C3557="","",IFERROR(VLOOKUP(C3557,Saldo!$B$1:$C$9915,2,0),"CREAR EN SALDO"))</f>
        <v>AMARRA PLASTICA 55CM T21 BLANCO</v>
      </c>
      <c r="F3557" s="10">
        <v>16</v>
      </c>
      <c r="G3557" s="29" t="s">
        <v>7136</v>
      </c>
    </row>
    <row r="3558" spans="1:7">
      <c r="A3558" s="14">
        <v>45971</v>
      </c>
      <c r="C3558" s="3" t="s">
        <v>5547</v>
      </c>
      <c r="D3558" s="4" t="str">
        <f>IF(C3558="","",IFERROR(VLOOKUP(C3558,Saldo!$B$1:$C$9915,2,0),"CREAR EN SALDO"))</f>
        <v>CINTA ROTULADORA 12MM DYMO</v>
      </c>
      <c r="F3558" s="10">
        <v>1</v>
      </c>
      <c r="G3558" s="29" t="s">
        <v>7136</v>
      </c>
    </row>
    <row r="3559" spans="1:7">
      <c r="A3559" s="14">
        <v>45971</v>
      </c>
      <c r="C3559" s="3" t="s">
        <v>3928</v>
      </c>
      <c r="D3559" s="4" t="str">
        <f>IF(C3559="","",IFERROR(VLOOKUP(C3559,Saldo!$B$1:$C$9915,2,0),"CREAR EN SALDO"))</f>
        <v>RACOR UNION CODO 6MM OD</v>
      </c>
      <c r="F3559" s="10">
        <v>1</v>
      </c>
      <c r="G3559" s="29" t="s">
        <v>7136</v>
      </c>
    </row>
    <row r="3560" spans="1:7">
      <c r="A3560" s="14">
        <v>45971</v>
      </c>
      <c r="C3560" s="3" t="s">
        <v>4143</v>
      </c>
      <c r="D3560" s="4" t="str">
        <f>IF(C3560="","",IFERROR(VLOOKUP(C3560,Saldo!$B$1:$C$9915,2,0),"CREAR EN SALDO"))</f>
        <v>2420A1527 CILINDRO 12X10 MM.JADE</v>
      </c>
      <c r="F3560" s="10">
        <v>1</v>
      </c>
      <c r="G3560" s="29" t="s">
        <v>7136</v>
      </c>
    </row>
    <row r="3561" spans="1:7">
      <c r="A3561" s="14">
        <v>45971</v>
      </c>
      <c r="C3561" s="3" t="s">
        <v>4151</v>
      </c>
      <c r="D3561" s="4" t="str">
        <f>IF(C3561="","",IFERROR(VLOOKUP(C3561,Saldo!$B$1:$C$9915,2,0),"CREAR EN SALDO"))</f>
        <v>AGUA DESMINERALIZADA INDUSTRIAL X 5 GL.F</v>
      </c>
      <c r="F3561" s="10">
        <v>1</v>
      </c>
      <c r="G3561" s="29" t="s">
        <v>7136</v>
      </c>
    </row>
    <row r="3562" spans="1:7">
      <c r="A3562" s="14">
        <v>45971</v>
      </c>
      <c r="C3562" s="3" t="s">
        <v>4376</v>
      </c>
      <c r="D3562" s="4" t="str">
        <f>IF(C3562="","",IFERROR(VLOOKUP(C3562,Saldo!$B$1:$C$9915,2,0),"CREAR EN SALDO"))</f>
        <v>TUERCA HEX 6.6 M10-1.5</v>
      </c>
      <c r="F3562" s="10">
        <v>8</v>
      </c>
      <c r="G3562" s="29" t="s">
        <v>7136</v>
      </c>
    </row>
    <row r="3563" spans="1:7">
      <c r="A3563" s="14">
        <v>45971</v>
      </c>
      <c r="C3563" s="3" t="s">
        <v>4520</v>
      </c>
      <c r="D3563" s="4" t="str">
        <f>IF(C3563="","",IFERROR(VLOOKUP(C3563,Saldo!$B$1:$C$9915,2,0),"CREAR EN SALDO"))</f>
        <v>N0804N0134 ARANDELA Di=21 De=80 SP=8</v>
      </c>
      <c r="F3563" s="10">
        <v>2</v>
      </c>
      <c r="G3563" s="29" t="s">
        <v>7136</v>
      </c>
    </row>
    <row r="3564" spans="1:7">
      <c r="A3564" s="14">
        <v>45971</v>
      </c>
      <c r="C3564" s="3" t="s">
        <v>4546</v>
      </c>
      <c r="D3564" s="4" t="str">
        <f>IF(C3564="","",IFERROR(VLOOKUP(C3564,Saldo!$B$1:$C$9915,2,0),"CREAR EN SALDO"))</f>
        <v>L1208L0795V COBERTURA IMP GUARDA"L" ORUG</v>
      </c>
      <c r="F3564" s="10">
        <v>2</v>
      </c>
      <c r="G3564" s="29" t="s">
        <v>7136</v>
      </c>
    </row>
    <row r="3565" spans="1:7">
      <c r="A3565" s="14">
        <v>45971</v>
      </c>
      <c r="C3565" s="3" t="s">
        <v>5706</v>
      </c>
      <c r="D3565" s="4" t="str">
        <f>IF(C3565="","",IFERROR(VLOOKUP(C3565,Saldo!$B$1:$C$9915,2,0),"CREAR EN SALDO"))</f>
        <v>DISCO ABRACOL CD 4.1/2*1/4 A 904</v>
      </c>
      <c r="F3565" s="10">
        <v>3</v>
      </c>
      <c r="G3565" s="29" t="s">
        <v>7136</v>
      </c>
    </row>
    <row r="3566" spans="1:7">
      <c r="A3566" s="14">
        <v>45971</v>
      </c>
      <c r="C3566" s="3" t="s">
        <v>4869</v>
      </c>
      <c r="D3566" s="4" t="str">
        <f>IF(C3566="","",IFERROR(VLOOKUP(C3566,Saldo!$B$1:$C$9915,2,0),"CREAR EN SALDO"))</f>
        <v>PANEL LED REDONDO 18W 6500K DL INCRUSTAR</v>
      </c>
      <c r="F3566" s="10">
        <v>1</v>
      </c>
      <c r="G3566" s="29" t="s">
        <v>7136</v>
      </c>
    </row>
    <row r="3567" spans="1:7">
      <c r="A3567" s="14">
        <v>45971</v>
      </c>
      <c r="C3567" s="3" t="s">
        <v>5080</v>
      </c>
      <c r="D3567" s="4" t="str">
        <f>IF(C3567="","",IFERROR(VLOOKUP(C3567,Saldo!$B$1:$C$9915,2,0),"CREAR EN SALDO"))</f>
        <v>AJUSTADOR PINTURA X GL</v>
      </c>
      <c r="F3567" s="10">
        <v>1</v>
      </c>
      <c r="G3567" s="29" t="s">
        <v>7136</v>
      </c>
    </row>
    <row r="3568" spans="1:7">
      <c r="A3568" s="7"/>
      <c r="C3568" s="3" t="s">
        <v>6040</v>
      </c>
      <c r="D3568" s="4" t="str">
        <f>IF(C3568="","",IFERROR(VLOOKUP(C3568,Saldo!$B$1:$C$9915,2,0),"CREAR EN SALDO"))</f>
        <v>L0901L0021 BRIDA SELCO 2</v>
      </c>
      <c r="E3568" s="9">
        <v>2</v>
      </c>
      <c r="G3568" s="29" t="s">
        <v>7137</v>
      </c>
    </row>
    <row r="3569" spans="1:7">
      <c r="A3569" s="7"/>
      <c r="C3569" s="3" t="s">
        <v>3152</v>
      </c>
      <c r="D3569" s="4" t="str">
        <f>IF(C3569="","",IFERROR(VLOOKUP(C3569,Saldo!$B$1:$C$9915,2,0),"CREAR EN SALDO"))</f>
        <v>ENCODER (2211A0111)</v>
      </c>
      <c r="E3569" s="9">
        <v>5</v>
      </c>
      <c r="G3569" s="29" t="s">
        <v>7137</v>
      </c>
    </row>
    <row r="3570" spans="1:7">
      <c r="A3570" s="7"/>
      <c r="C3570" s="3" t="s">
        <v>4824</v>
      </c>
      <c r="D3570" s="4" t="str">
        <f>IF(C3570="","",IFERROR(VLOOKUP(C3570,Saldo!$B$1:$C$9915,2,0),"CREAR EN SALDO"))</f>
        <v>2178A0370 TAPETE SKIPPER 1105x780</v>
      </c>
      <c r="E3570" s="9">
        <v>3</v>
      </c>
      <c r="G3570" s="29" t="s">
        <v>7138</v>
      </c>
    </row>
    <row r="3571" spans="1:7">
      <c r="A3571" s="14">
        <v>45972</v>
      </c>
      <c r="C3571" s="3" t="s">
        <v>4759</v>
      </c>
      <c r="D3571" s="4" t="str">
        <f>IF(C3571="","",IFERROR(VLOOKUP(C3571,Saldo!$B$1:$C$9915,2,0),"CREAR EN SALDO"))</f>
        <v>2104A0208 INTERRUPTOR</v>
      </c>
      <c r="F3571" s="10">
        <v>1</v>
      </c>
      <c r="G3571" s="29" t="s">
        <v>7139</v>
      </c>
    </row>
    <row r="3572" spans="1:7">
      <c r="A3572" s="14">
        <v>45972</v>
      </c>
      <c r="C3572" s="3" t="s">
        <v>4980</v>
      </c>
      <c r="D3572" s="4" t="str">
        <f>IF(C3572="","",IFERROR(VLOOKUP(C3572,Saldo!$B$1:$C$9915,2,0),"CREAR EN SALDO"))</f>
        <v>L9082004100 PERNO PARA H</v>
      </c>
      <c r="F3572" s="10">
        <v>1</v>
      </c>
      <c r="G3572" s="29" t="s">
        <v>7140</v>
      </c>
    </row>
    <row r="3573" spans="1:7">
      <c r="A3573" s="14">
        <v>45973</v>
      </c>
      <c r="C3573" s="3" t="s">
        <v>4407</v>
      </c>
      <c r="D3573" s="4" t="str">
        <f>IF(C3573="","",IFERROR(VLOOKUP(C3573,Saldo!$B$1:$C$9915,2,0),"CREAR EN SALDO"))</f>
        <v>WASA ACERO 1/4 ZN</v>
      </c>
      <c r="E3573" s="9">
        <v>50</v>
      </c>
      <c r="G3573" s="29" t="s">
        <v>7141</v>
      </c>
    </row>
    <row r="3574" spans="1:7">
      <c r="A3574" s="14">
        <v>45973</v>
      </c>
      <c r="C3574" s="3" t="s">
        <v>4409</v>
      </c>
      <c r="D3574" s="4" t="str">
        <f>IF(C3574="","",IFERROR(VLOOKUP(C3574,Saldo!$B$1:$C$9915,2,0),"CREAR EN SALDO"))</f>
        <v>WASA ACERO 3/16 ZN</v>
      </c>
      <c r="E3574" s="9">
        <v>50</v>
      </c>
      <c r="G3574" s="29" t="s">
        <v>7141</v>
      </c>
    </row>
    <row r="3575" spans="1:7">
      <c r="A3575" s="14">
        <v>45973</v>
      </c>
      <c r="C3575" s="3" t="s">
        <v>5599</v>
      </c>
      <c r="D3575" s="4" t="str">
        <f>IF(C3575="","",IFERROR(VLOOKUP(C3575,Saldo!$B$1:$C$9915,2,0),"CREAR EN SALDO"))</f>
        <v>LUBRICANTE PENETRANTE ROST OFF</v>
      </c>
      <c r="E3575" s="9">
        <v>6</v>
      </c>
      <c r="G3575" s="29" t="s">
        <v>7141</v>
      </c>
    </row>
    <row r="3576" spans="1:7">
      <c r="A3576" s="14">
        <v>45973</v>
      </c>
      <c r="C3576" s="3" t="s">
        <v>5118</v>
      </c>
      <c r="D3576" s="4" t="str">
        <f>IF(C3576="","",IFERROR(VLOOKUP(C3576,Saldo!$B$1:$C$9915,2,0),"CREAR EN SALDO"))</f>
        <v>GRASA BLANCA HHS SPRAY</v>
      </c>
      <c r="E3576" s="9">
        <v>4</v>
      </c>
      <c r="G3576" s="29" t="s">
        <v>7141</v>
      </c>
    </row>
    <row r="3577" spans="1:7">
      <c r="A3577" s="14">
        <v>45973</v>
      </c>
      <c r="C3577" s="3" t="s">
        <v>6042</v>
      </c>
      <c r="D3577" s="4" t="str">
        <f>IF(C3577="","",IFERROR(VLOOKUP(C3577,Saldo!$B$1:$C$9915,2,0),"CREAR EN SALDO"))</f>
        <v>CONTACTOR 3RT2026-1BB40.SIEMENS</v>
      </c>
      <c r="E3577" s="9">
        <v>2</v>
      </c>
      <c r="G3577" s="29" t="s">
        <v>7142</v>
      </c>
    </row>
    <row r="3578" spans="1:7">
      <c r="A3578" s="14">
        <v>45973</v>
      </c>
      <c r="C3578" s="3" t="s">
        <v>3894</v>
      </c>
      <c r="D3578" s="4" t="str">
        <f>IF(C3578="","",IFERROR(VLOOKUP(C3578,Saldo!$B$1:$C$9915,2,0),"CREAR EN SALDO"))</f>
        <v>BLOQUE.CONT.AUX.3RH2911-1HA22. 2NA+2NC</v>
      </c>
      <c r="E3578" s="9">
        <v>2</v>
      </c>
      <c r="G3578" s="29" t="s">
        <v>7142</v>
      </c>
    </row>
    <row r="3579" spans="1:7">
      <c r="A3579" s="14">
        <v>45973</v>
      </c>
      <c r="C3579" s="3" t="s">
        <v>5725</v>
      </c>
      <c r="D3579" s="4" t="str">
        <f>IF(C3579="","",IFERROR(VLOOKUP(C3579,Saldo!$B$1:$C$9915,2,0),"CREAR EN SALDO"))</f>
        <v>MANGUERA 8 PIES CONEXION A 220 VOLTIOS</v>
      </c>
      <c r="E3579" s="9">
        <v>1</v>
      </c>
      <c r="G3579" s="29" t="s">
        <v>7143</v>
      </c>
    </row>
    <row r="3580" spans="1:7">
      <c r="A3580" s="14">
        <v>45973</v>
      </c>
      <c r="C3580" s="3" t="s">
        <v>1607</v>
      </c>
      <c r="D3580" s="4" t="str">
        <f>IF(C3580="","",IFERROR(VLOOKUP(C3580,Saldo!$B$1:$C$9915,2,0),"CREAR EN SALDO"))</f>
        <v>MANGUERA 8 PIES CONEXION A 120 VOLTIOS</v>
      </c>
      <c r="E3580" s="9">
        <v>2</v>
      </c>
      <c r="G3580" s="29" t="s">
        <v>7144</v>
      </c>
    </row>
    <row r="3581" spans="1:7">
      <c r="B3581" s="14">
        <v>45973</v>
      </c>
      <c r="C3581" s="3" t="s">
        <v>20</v>
      </c>
      <c r="D3581" s="4" t="str">
        <f>IF(C3581="","",IFERROR(VLOOKUP(C3581,Saldo!$B$1:$C$9915,2,0),"CREAR EN SALDO"))</f>
        <v>ABRAZADERA CREMALLERA 1/2"</v>
      </c>
      <c r="F3581" s="10">
        <v>1</v>
      </c>
      <c r="G3581" s="29" t="s">
        <v>7145</v>
      </c>
    </row>
    <row r="3582" spans="1:7">
      <c r="B3582" s="14">
        <v>45973</v>
      </c>
      <c r="C3582" s="3" t="s">
        <v>477</v>
      </c>
      <c r="D3582" s="4" t="str">
        <f>IF(C3582="","",IFERROR(VLOOKUP(C3582,Saldo!$B$1:$C$9915,2,0),"CREAR EN SALDO"))</f>
        <v>BROCA HILTI 1/2x6" TE-C3X</v>
      </c>
      <c r="F3582" s="10">
        <v>1</v>
      </c>
      <c r="G3582" s="29" t="s">
        <v>7145</v>
      </c>
    </row>
    <row r="3583" spans="1:7">
      <c r="B3583" s="14">
        <v>45973</v>
      </c>
      <c r="C3583" s="3" t="s">
        <v>480</v>
      </c>
      <c r="D3583" s="4" t="str">
        <f>IF(C3583="","",IFERROR(VLOOKUP(C3583,Saldo!$B$1:$C$9915,2,0),"CREAR EN SALDO"))</f>
        <v>BROCA HILTI 3/8x6" TE-C3X</v>
      </c>
      <c r="F3583" s="10">
        <v>1</v>
      </c>
      <c r="G3583" s="29" t="s">
        <v>7145</v>
      </c>
    </row>
    <row r="3584" spans="1:7">
      <c r="B3584" s="14">
        <v>45973</v>
      </c>
      <c r="C3584" s="3" t="s">
        <v>3145</v>
      </c>
      <c r="D3584" s="4" t="str">
        <f>IF(C3584="","",IFERROR(VLOOKUP(C3584,Saldo!$B$1:$C$9915,2,0),"CREAR EN SALDO"))</f>
        <v>3016A0112 TUERCA SEGURIDAD  M3</v>
      </c>
      <c r="F3584" s="10">
        <v>150</v>
      </c>
      <c r="G3584" s="29" t="s">
        <v>7145</v>
      </c>
    </row>
    <row r="3585" spans="2:7">
      <c r="B3585" s="14">
        <v>45973</v>
      </c>
      <c r="C3585" s="3" t="s">
        <v>3207</v>
      </c>
      <c r="D3585" s="4" t="str">
        <f>IF(C3585="","",IFERROR(VLOOKUP(C3585,Saldo!$B$1:$C$9915,2,0),"CREAR EN SALDO"))</f>
        <v>ZCRN ABRAZADERA 30-64 4-4.1/2" (91-11MM</v>
      </c>
      <c r="F3585" s="10">
        <v>1</v>
      </c>
      <c r="G3585" s="29" t="s">
        <v>7145</v>
      </c>
    </row>
    <row r="3586" spans="2:7">
      <c r="B3586" s="14">
        <v>45973</v>
      </c>
      <c r="C3586" s="3" t="s">
        <v>3209</v>
      </c>
      <c r="D3586" s="4" t="str">
        <f>IF(C3586="","",IFERROR(VLOOKUP(C3586,Saldo!$B$1:$C$9915,2,0),"CREAR EN SALDO"))</f>
        <v>ZCRN ABRAZADERA 30-96 5.1/2-6.1/2" (14</v>
      </c>
      <c r="F3586" s="10">
        <v>1</v>
      </c>
      <c r="G3586" s="29" t="s">
        <v>7145</v>
      </c>
    </row>
    <row r="3587" spans="2:7">
      <c r="B3587" s="14">
        <v>45973</v>
      </c>
      <c r="C3587" s="3" t="s">
        <v>3459</v>
      </c>
      <c r="D3587" s="4" t="str">
        <f>IF(C3587="","",IFERROR(VLOOKUP(C3587,Saldo!$B$1:$C$9915,2,0),"CREAR EN SALDO"))</f>
        <v>ABRAZADERA 129-152MM</v>
      </c>
      <c r="F3587" s="10">
        <v>2</v>
      </c>
      <c r="G3587" s="29" t="s">
        <v>7145</v>
      </c>
    </row>
    <row r="3588" spans="2:7">
      <c r="B3588" s="14">
        <v>45973</v>
      </c>
      <c r="C3588" s="3" t="s">
        <v>3486</v>
      </c>
      <c r="D3588" s="4" t="str">
        <f>IF(C3588="","",IFERROR(VLOOKUP(C3588,Saldo!$B$1:$C$9915,2,0),"CREAR EN SALDO"))</f>
        <v>ABRAZADERA 108-114</v>
      </c>
      <c r="F3588" s="10">
        <v>1</v>
      </c>
      <c r="G3588" s="29" t="s">
        <v>7145</v>
      </c>
    </row>
    <row r="3589" spans="2:7">
      <c r="B3589" s="14">
        <v>45973</v>
      </c>
      <c r="C3589" s="3" t="s">
        <v>3673</v>
      </c>
      <c r="D3589" s="4" t="str">
        <f>IF(C3589="","",IFERROR(VLOOKUP(C3589,Saldo!$B$1:$C$9915,2,0),"CREAR EN SALDO"))</f>
        <v>TUERCA SEGURIDAD  M12</v>
      </c>
      <c r="F3589" s="10">
        <v>136</v>
      </c>
      <c r="G3589" s="29" t="s">
        <v>7145</v>
      </c>
    </row>
    <row r="3590" spans="2:7">
      <c r="B3590" s="14">
        <v>45973</v>
      </c>
      <c r="C3590" s="3" t="s">
        <v>4370</v>
      </c>
      <c r="D3590" s="4" t="str">
        <f>IF(C3590="","",IFERROR(VLOOKUP(C3590,Saldo!$B$1:$C$9915,2,0),"CREAR EN SALDO"))</f>
        <v>TUERCA HEX 6.6 M3</v>
      </c>
      <c r="F3590" s="10">
        <v>375</v>
      </c>
      <c r="G3590" s="29" t="s">
        <v>7145</v>
      </c>
    </row>
    <row r="3591" spans="2:7">
      <c r="B3591" s="14">
        <v>45973</v>
      </c>
      <c r="C3591" s="3" t="s">
        <v>4376</v>
      </c>
      <c r="D3591" s="4" t="str">
        <f>IF(C3591="","",IFERROR(VLOOKUP(C3591,Saldo!$B$1:$C$9915,2,0),"CREAR EN SALDO"))</f>
        <v>TUERCA HEX 6.6 M10-1.5</v>
      </c>
      <c r="F3591" s="10">
        <v>15</v>
      </c>
      <c r="G3591" s="29" t="s">
        <v>7145</v>
      </c>
    </row>
    <row r="3592" spans="2:7">
      <c r="B3592" s="14">
        <v>45973</v>
      </c>
      <c r="C3592" s="3" t="s">
        <v>4378</v>
      </c>
      <c r="D3592" s="4" t="str">
        <f>IF(C3592="","",IFERROR(VLOOKUP(C3592,Saldo!$B$1:$C$9915,2,0),"CREAR EN SALDO"))</f>
        <v>TUERCA HEX 6.6 M14</v>
      </c>
      <c r="F3592" s="10">
        <v>10</v>
      </c>
      <c r="G3592" s="29" t="s">
        <v>7145</v>
      </c>
    </row>
    <row r="3593" spans="2:7">
      <c r="B3593" s="14">
        <v>45973</v>
      </c>
      <c r="C3593" s="3" t="s">
        <v>4380</v>
      </c>
      <c r="D3593" s="4" t="str">
        <f>IF(C3593="","",IFERROR(VLOOKUP(C3593,Saldo!$B$1:$C$9915,2,0),"CREAR EN SALDO"))</f>
        <v>TUERCA HEX 6.6 M16</v>
      </c>
      <c r="F3593" s="10">
        <v>37</v>
      </c>
      <c r="G3593" s="29" t="s">
        <v>7145</v>
      </c>
    </row>
    <row r="3594" spans="2:7">
      <c r="B3594" s="14">
        <v>45973</v>
      </c>
      <c r="C3594" s="3" t="s">
        <v>4383</v>
      </c>
      <c r="D3594" s="4" t="str">
        <f>IF(C3594="","",IFERROR(VLOOKUP(C3594,Saldo!$B$1:$C$9915,2,0),"CREAR EN SALDO"))</f>
        <v>TUERCA HEX 6.6 M18</v>
      </c>
      <c r="F3594" s="10">
        <v>22</v>
      </c>
      <c r="G3594" s="29" t="s">
        <v>7145</v>
      </c>
    </row>
    <row r="3595" spans="2:7">
      <c r="B3595" s="14">
        <v>45973</v>
      </c>
      <c r="C3595" s="3" t="s">
        <v>4386</v>
      </c>
      <c r="D3595" s="4" t="str">
        <f>IF(C3595="","",IFERROR(VLOOKUP(C3595,Saldo!$B$1:$C$9915,2,0),"CREAR EN SALDO"))</f>
        <v>TUERCA HEX 6.6 M20</v>
      </c>
      <c r="F3595" s="10">
        <v>30</v>
      </c>
      <c r="G3595" s="29" t="s">
        <v>7145</v>
      </c>
    </row>
    <row r="3596" spans="2:7">
      <c r="B3596" s="14">
        <v>45973</v>
      </c>
      <c r="C3596" s="3" t="s">
        <v>4388</v>
      </c>
      <c r="D3596" s="4" t="str">
        <f>IF(C3596="","",IFERROR(VLOOKUP(C3596,Saldo!$B$1:$C$9915,2,0),"CREAR EN SALDO"))</f>
        <v>TUERCA SEGURIDAD  M5</v>
      </c>
      <c r="F3596" s="10">
        <v>119</v>
      </c>
      <c r="G3596" s="29" t="s">
        <v>7145</v>
      </c>
    </row>
    <row r="3597" spans="2:7">
      <c r="B3597" s="14">
        <v>45973</v>
      </c>
      <c r="C3597" s="3" t="s">
        <v>4392</v>
      </c>
      <c r="D3597" s="4" t="str">
        <f>IF(C3597="","",IFERROR(VLOOKUP(C3597,Saldo!$B$1:$C$9915,2,0),"CREAR EN SALDO"))</f>
        <v>TUERCA SEGURIDAD  M14</v>
      </c>
      <c r="F3597" s="10">
        <v>26</v>
      </c>
      <c r="G3597" s="29" t="s">
        <v>7145</v>
      </c>
    </row>
    <row r="3598" spans="2:7">
      <c r="B3598" s="14">
        <v>45973</v>
      </c>
      <c r="C3598" s="3" t="s">
        <v>4395</v>
      </c>
      <c r="D3598" s="4" t="str">
        <f>IF(C3598="","",IFERROR(VLOOKUP(C3598,Saldo!$B$1:$C$9915,2,0),"CREAR EN SALDO"))</f>
        <v>TUERCA SEGURIDAD  M16</v>
      </c>
      <c r="F3598" s="10">
        <v>25</v>
      </c>
      <c r="G3598" s="29" t="s">
        <v>7145</v>
      </c>
    </row>
    <row r="3599" spans="2:7">
      <c r="B3599" s="14">
        <v>45973</v>
      </c>
      <c r="C3599" s="3" t="s">
        <v>4398</v>
      </c>
      <c r="D3599" s="4" t="str">
        <f>IF(C3599="","",IFERROR(VLOOKUP(C3599,Saldo!$B$1:$C$9915,2,0),"CREAR EN SALDO"))</f>
        <v>TUERCA SEGURIDAD  M18</v>
      </c>
      <c r="F3599" s="10">
        <v>26</v>
      </c>
      <c r="G3599" s="29" t="s">
        <v>7145</v>
      </c>
    </row>
    <row r="3600" spans="2:7">
      <c r="B3600" s="14">
        <v>45973</v>
      </c>
      <c r="C3600" s="3" t="s">
        <v>4400</v>
      </c>
      <c r="D3600" s="4" t="str">
        <f>IF(C3600="","",IFERROR(VLOOKUP(C3600,Saldo!$B$1:$C$9915,2,0),"CREAR EN SALDO"))</f>
        <v>TUERCA SEGURIDAD  M20</v>
      </c>
      <c r="F3600" s="10">
        <v>26</v>
      </c>
      <c r="G3600" s="29" t="s">
        <v>7145</v>
      </c>
    </row>
    <row r="3601" spans="1:7">
      <c r="B3601" s="14">
        <v>45973</v>
      </c>
      <c r="C3601" s="3" t="s">
        <v>4649</v>
      </c>
      <c r="D3601" s="4" t="str">
        <f>IF(C3601="","",IFERROR(VLOOKUP(C3601,Saldo!$B$1:$C$9915,2,0),"CREAR EN SALDO"))</f>
        <v>TUERCA SEGURIDAD  M3-0.5</v>
      </c>
      <c r="F3601" s="10">
        <v>48</v>
      </c>
      <c r="G3601" s="29" t="s">
        <v>7145</v>
      </c>
    </row>
    <row r="3602" spans="1:7">
      <c r="B3602" s="14">
        <v>45973</v>
      </c>
      <c r="C3602" s="3" t="s">
        <v>5475</v>
      </c>
      <c r="D3602" s="4" t="str">
        <f>IF(C3602="","",IFERROR(VLOOKUP(C3602,Saldo!$B$1:$C$9915,2,0),"CREAR EN SALDO"))</f>
        <v>LIMPIADOR PARA MANOS SIN ENJUAGUE</v>
      </c>
      <c r="F3602" s="10">
        <v>1</v>
      </c>
      <c r="G3602" s="29" t="s">
        <v>7145</v>
      </c>
    </row>
    <row r="3603" spans="1:7">
      <c r="B3603" s="14">
        <v>45973</v>
      </c>
      <c r="C3603" s="3" t="s">
        <v>875</v>
      </c>
      <c r="D3603" s="4" t="str">
        <f>IF(C3603="","",IFERROR(VLOOKUP(C3603,Saldo!$B$1:$C$9915,2,0),"CREAR EN SALDO"))</f>
        <v>DISCO DE LIMPIEZA D=150</v>
      </c>
      <c r="F3603" s="10">
        <v>2</v>
      </c>
      <c r="G3603" s="29" t="s">
        <v>7146</v>
      </c>
    </row>
    <row r="3604" spans="1:7">
      <c r="B3604" s="14">
        <v>45973</v>
      </c>
      <c r="C3604" s="3" t="s">
        <v>5725</v>
      </c>
      <c r="D3604" s="4" t="str">
        <f>IF(C3604="","",IFERROR(VLOOKUP(C3604,Saldo!$B$1:$C$9915,2,0),"CREAR EN SALDO"))</f>
        <v>MANGUERA 8 PIES CONEXION A 220 VOLTIOS</v>
      </c>
      <c r="F3604" s="10">
        <v>1</v>
      </c>
      <c r="G3604" s="29" t="s">
        <v>7147</v>
      </c>
    </row>
    <row r="3605" spans="1:7">
      <c r="B3605" s="14">
        <v>45973</v>
      </c>
      <c r="C3605" s="3" t="s">
        <v>1607</v>
      </c>
      <c r="D3605" s="4" t="str">
        <f>IF(C3605="","",IFERROR(VLOOKUP(C3605,Saldo!$B$1:$C$9915,2,0),"CREAR EN SALDO"))</f>
        <v>MANGUERA 8 PIES CONEXION A 120 VOLTIOS</v>
      </c>
      <c r="F3605" s="10">
        <v>1</v>
      </c>
      <c r="G3605" s="29" t="s">
        <v>7148</v>
      </c>
    </row>
    <row r="3606" spans="1:7">
      <c r="A3606" s="5">
        <v>45974</v>
      </c>
      <c r="C3606" s="3" t="s">
        <v>5601</v>
      </c>
      <c r="D3606" s="4" t="str">
        <f>IF(C3606="","",IFERROR(VLOOKUP(C3606,Saldo!$B$1:$C$9915,2,0),"CREAR EN SALDO"))</f>
        <v>CORREA L20 M K1013K0101</v>
      </c>
      <c r="E3606" s="9">
        <v>22</v>
      </c>
      <c r="G3606" s="29" t="s">
        <v>7149</v>
      </c>
    </row>
    <row r="3607" spans="1:7">
      <c r="A3607" s="5">
        <v>45974</v>
      </c>
      <c r="C3607" s="3" t="s">
        <v>6036</v>
      </c>
      <c r="D3607" s="4" t="str">
        <f>IF(C3607="","",IFERROR(VLOOKUP(C3607,Saldo!$B$1:$C$9915,2,0),"CREAR EN SALDO"))</f>
        <v>L1621L0016 PINON WNT</v>
      </c>
      <c r="E3607" s="9">
        <v>1</v>
      </c>
      <c r="G3607" s="29" t="s">
        <v>7150</v>
      </c>
    </row>
    <row r="3608" spans="1:7">
      <c r="A3608" s="5">
        <v>45974</v>
      </c>
      <c r="C3608" s="3" t="s">
        <v>6034</v>
      </c>
      <c r="D3608" s="4" t="str">
        <f>IF(C3608="","",IFERROR(VLOOKUP(C3608,Saldo!$B$1:$C$9915,2,0),"CREAR EN SALDO"))</f>
        <v>2420A1670 CILINDRO WNT</v>
      </c>
      <c r="E3608" s="9">
        <v>1</v>
      </c>
      <c r="G3608" s="29" t="s">
        <v>7150</v>
      </c>
    </row>
    <row r="3609" spans="1:7">
      <c r="A3609" s="5">
        <v>45974</v>
      </c>
      <c r="C3609" s="3" t="s">
        <v>6032</v>
      </c>
      <c r="D3609" s="4" t="str">
        <f>IF(C3609="","",IFERROR(VLOOKUP(C3609,Saldo!$B$1:$C$9915,2,0),"CREAR EN SALDO"))</f>
        <v>FNX0251110 SOPORTE WNT</v>
      </c>
      <c r="E3609" s="9">
        <v>1</v>
      </c>
      <c r="G3609" s="29" t="s">
        <v>7150</v>
      </c>
    </row>
    <row r="3610" spans="1:7">
      <c r="B3610" s="14">
        <v>45974</v>
      </c>
      <c r="C3610" s="3" t="s">
        <v>6410</v>
      </c>
      <c r="D3610" s="4" t="str">
        <f>IF(C3610="","",IFERROR(VLOOKUP(C3610,Saldo!$B$1:$C$9915,2,0),"CREAR EN SALDO"))</f>
        <v>CREAR EN SALDO</v>
      </c>
      <c r="F3610" s="10">
        <v>1</v>
      </c>
      <c r="G3610" s="29" t="s">
        <v>7151</v>
      </c>
    </row>
    <row r="3611" spans="1:7">
      <c r="B3611" s="14">
        <v>45974</v>
      </c>
      <c r="C3611" s="3" t="s">
        <v>3168</v>
      </c>
      <c r="D3611" s="4" t="str">
        <f>IF(C3611="","",IFERROR(VLOOKUP(C3611,Saldo!$B$1:$C$9915,2,0),"CREAR EN SALDO"))</f>
        <v>CINTA AISLANTE SUPER 33 SCOTCH MARCA 3M</v>
      </c>
      <c r="F3611" s="10">
        <v>1</v>
      </c>
      <c r="G3611" s="29" t="s">
        <v>7151</v>
      </c>
    </row>
    <row r="3612" spans="1:7">
      <c r="B3612" s="14">
        <v>45974</v>
      </c>
      <c r="C3612" s="3" t="s">
        <v>3195</v>
      </c>
      <c r="D3612" s="4" t="str">
        <f>IF(C3612="","",IFERROR(VLOOKUP(C3612,Saldo!$B$1:$C$9915,2,0),"CREAR EN SALDO"))</f>
        <v>DISCO CORTE PULIDORA 4.1/2 x 1 MM x 7/8</v>
      </c>
      <c r="F3612" s="10">
        <v>2</v>
      </c>
      <c r="G3612" s="29" t="s">
        <v>7151</v>
      </c>
    </row>
    <row r="3613" spans="1:7">
      <c r="B3613" s="14">
        <v>45974</v>
      </c>
      <c r="C3613" s="3" t="s">
        <v>3850</v>
      </c>
      <c r="D3613" s="4" t="str">
        <f>IF(C3613="","",IFERROR(VLOOKUP(C3613,Saldo!$B$1:$C$9915,2,0),"CREAR EN SALDO"))</f>
        <v>LOCT SUPER BONDER 451 5g</v>
      </c>
      <c r="F3613" s="10">
        <v>1</v>
      </c>
      <c r="G3613" s="29" t="s">
        <v>7151</v>
      </c>
    </row>
    <row r="3614" spans="1:7">
      <c r="B3614" s="14">
        <v>45974</v>
      </c>
      <c r="C3614" s="3" t="s">
        <v>4407</v>
      </c>
      <c r="D3614" s="4" t="str">
        <f>IF(C3614="","",IFERROR(VLOOKUP(C3614,Saldo!$B$1:$C$9915,2,0),"CREAR EN SALDO"))</f>
        <v>WASA ACERO 1/4 ZN</v>
      </c>
      <c r="F3614" s="10">
        <v>50</v>
      </c>
      <c r="G3614" s="29" t="s">
        <v>7151</v>
      </c>
    </row>
    <row r="3615" spans="1:7">
      <c r="B3615" s="14">
        <v>45974</v>
      </c>
      <c r="C3615" s="3" t="s">
        <v>4409</v>
      </c>
      <c r="D3615" s="4" t="str">
        <f>IF(C3615="","",IFERROR(VLOOKUP(C3615,Saldo!$B$1:$C$9915,2,0),"CREAR EN SALDO"))</f>
        <v>WASA ACERO 3/16 ZN</v>
      </c>
      <c r="F3615" s="10">
        <v>50</v>
      </c>
      <c r="G3615" s="29" t="s">
        <v>7151</v>
      </c>
    </row>
    <row r="3616" spans="1:7">
      <c r="B3616" s="14">
        <v>45974</v>
      </c>
      <c r="C3616" s="3" t="s">
        <v>4462</v>
      </c>
      <c r="D3616" s="4" t="str">
        <f>IF(C3616="","",IFERROR(VLOOKUP(C3616,Saldo!$B$1:$C$9915,2,0),"CREAR EN SALDO"))</f>
        <v>GRASA ISOFLEX TOPAS L32N X 25 KG</v>
      </c>
      <c r="F3616" s="10">
        <v>0</v>
      </c>
      <c r="G3616" s="29" t="s">
        <v>7151</v>
      </c>
    </row>
    <row r="3617" spans="2:7">
      <c r="B3617" s="14">
        <v>45974</v>
      </c>
      <c r="C3617" s="3" t="s">
        <v>5599</v>
      </c>
      <c r="D3617" s="4" t="str">
        <f>IF(C3617="","",IFERROR(VLOOKUP(C3617,Saldo!$B$1:$C$9915,2,0),"CREAR EN SALDO"))</f>
        <v>LUBRICANTE PENETRANTE ROST OFF</v>
      </c>
      <c r="F3617" s="10">
        <v>4</v>
      </c>
      <c r="G3617" s="29" t="s">
        <v>7151</v>
      </c>
    </row>
    <row r="3618" spans="2:7">
      <c r="B3618" s="14">
        <v>45974</v>
      </c>
      <c r="C3618" s="3" t="s">
        <v>4793</v>
      </c>
      <c r="D3618" s="4" t="str">
        <f>IF(C3618="","",IFERROR(VLOOKUP(C3618,Saldo!$B$1:$C$9915,2,0),"CREAR EN SALDO"))</f>
        <v>TRABAROSCAS ALTA RESIST LOC 271-15ML</v>
      </c>
      <c r="F3618" s="10">
        <v>1</v>
      </c>
      <c r="G3618" s="29" t="s">
        <v>7151</v>
      </c>
    </row>
    <row r="3619" spans="2:7">
      <c r="B3619" s="14">
        <v>45974</v>
      </c>
      <c r="C3619" s="3" t="s">
        <v>5878</v>
      </c>
      <c r="D3619" s="4" t="str">
        <f>IF(C3619="","",IFERROR(VLOOKUP(C3619,Saldo!$B$1:$C$9915,2,0),"CREAR EN SALDO"))</f>
        <v>RACOR RECTO 1/8 NPT X 6 MM OD</v>
      </c>
      <c r="F3619" s="10">
        <v>1</v>
      </c>
      <c r="G3619" s="29" t="s">
        <v>7151</v>
      </c>
    </row>
    <row r="3620" spans="2:7">
      <c r="B3620" s="14">
        <v>45974</v>
      </c>
      <c r="C3620" s="3" t="s">
        <v>5483</v>
      </c>
      <c r="D3620" s="4" t="str">
        <f>IF(C3620="","",IFERROR(VLOOKUP(C3620,Saldo!$B$1:$C$9915,2,0),"CREAR EN SALDO"))</f>
        <v>Solvo Rust 30 ml (afloja todo)</v>
      </c>
      <c r="F3620" s="10">
        <v>1</v>
      </c>
      <c r="G3620" s="29" t="s">
        <v>7151</v>
      </c>
    </row>
    <row r="3621" spans="2:7">
      <c r="B3621" s="14">
        <v>45975</v>
      </c>
      <c r="C3621" s="3" t="s">
        <v>4202</v>
      </c>
      <c r="D3621" s="4" t="str">
        <f>IF(C3621="","",IFERROR(VLOOKUP(C3621,Saldo!$B$1:$C$9915,2,0),"CREAR EN SALDO"))</f>
        <v>RACOR CODO 1/8X8MM NPT OD</v>
      </c>
      <c r="F3621" s="10">
        <v>2</v>
      </c>
      <c r="G3621" s="29" t="s">
        <v>7152</v>
      </c>
    </row>
    <row r="3622" spans="2:7">
      <c r="B3622" s="14">
        <v>45975</v>
      </c>
      <c r="C3622" s="3" t="s">
        <v>3789</v>
      </c>
      <c r="D3622" s="4" t="str">
        <f>IF(C3622="","",IFERROR(VLOOKUP(C3622,Saldo!$B$1:$C$9915,2,0),"CREAR EN SALDO"))</f>
        <v>CCB2A50033-PULSADOR INCREM REV=1000 ANT</v>
      </c>
      <c r="F3622" s="10">
        <v>1</v>
      </c>
      <c r="G3622" s="29" t="s">
        <v>7153</v>
      </c>
    </row>
    <row r="3623" spans="2:7">
      <c r="B3623" s="14">
        <v>45975</v>
      </c>
      <c r="C3623" s="3" t="s">
        <v>3292</v>
      </c>
      <c r="D3623" s="4" t="str">
        <f>IF(C3623="","",IFERROR(VLOOKUP(C3623,Saldo!$B$1:$C$9915,2,0),"CREAR EN SALDO"))</f>
        <v>GRAPADORA BEA 95/16-418 MAGAZINE SENCILL</v>
      </c>
      <c r="F3623" s="10">
        <v>1</v>
      </c>
      <c r="G3623" s="29" t="s">
        <v>7154</v>
      </c>
    </row>
    <row r="3624" spans="2:7">
      <c r="B3624" s="14">
        <v>45975</v>
      </c>
      <c r="C3624" s="3" t="s">
        <v>3085</v>
      </c>
      <c r="D3624" s="4" t="str">
        <f>IF(C3624="","",IFERROR(VLOOKUP(C3624,Saldo!$B$1:$C$9915,2,0),"CREAR EN SALDO"))</f>
        <v>VALVULA (L9402403100)</v>
      </c>
      <c r="F3624" s="10">
        <v>10</v>
      </c>
      <c r="G3624" s="29" t="s">
        <v>7155</v>
      </c>
    </row>
    <row r="3625" spans="2:7">
      <c r="B3625" s="14">
        <v>45975</v>
      </c>
      <c r="C3625" s="3" t="s">
        <v>5878</v>
      </c>
      <c r="D3625" s="4" t="str">
        <f>IF(C3625="","",IFERROR(VLOOKUP(C3625,Saldo!$B$1:$C$9915,2,0),"CREAR EN SALDO"))</f>
        <v>RACOR RECTO 1/8 NPT X 6 MM OD</v>
      </c>
      <c r="F3625" s="10">
        <v>1</v>
      </c>
      <c r="G3625" s="29" t="s">
        <v>7156</v>
      </c>
    </row>
    <row r="3626" spans="2:7">
      <c r="B3626" s="14">
        <v>45975</v>
      </c>
      <c r="C3626" s="3" t="s">
        <v>3948</v>
      </c>
      <c r="D3626" s="4" t="str">
        <f>IF(C3626="","",IFERROR(VLOOKUP(C3626,Saldo!$B$1:$C$9915,2,0),"CREAR EN SALDO"))</f>
        <v>RACOR RECTO 1/8 NPT-8MM OD</v>
      </c>
      <c r="F3626" s="10">
        <v>1</v>
      </c>
      <c r="G3626" s="29" t="s">
        <v>7157</v>
      </c>
    </row>
    <row r="3627" spans="2:7">
      <c r="B3627" s="14">
        <v>45979</v>
      </c>
      <c r="C3627" s="3" t="s">
        <v>3152</v>
      </c>
      <c r="D3627" s="4" t="str">
        <f>IF(C3627="","",IFERROR(VLOOKUP(C3627,Saldo!$B$1:$C$9915,2,0),"CREAR EN SALDO"))</f>
        <v>ENCODER (2211A0111)</v>
      </c>
      <c r="F3627" s="10">
        <v>1</v>
      </c>
      <c r="G3627" s="29" t="s">
        <v>7158</v>
      </c>
    </row>
    <row r="3628" spans="2:7">
      <c r="B3628" s="14">
        <v>45979</v>
      </c>
      <c r="C3628" s="3" t="s">
        <v>3452</v>
      </c>
      <c r="D3628" s="4" t="str">
        <f>IF(C3628="","",IFERROR(VLOOKUP(C3628,Saldo!$B$1:$C$9915,2,0),"CREAR EN SALDO"))</f>
        <v>CONTACTO AUX 3SU1400-1AA10-1CA0 ROJO</v>
      </c>
      <c r="F3628" s="10">
        <v>1</v>
      </c>
      <c r="G3628" s="29" t="s">
        <v>7159</v>
      </c>
    </row>
    <row r="3629" spans="2:7">
      <c r="B3629" s="14">
        <v>45979</v>
      </c>
      <c r="C3629" s="3" t="s">
        <v>1884</v>
      </c>
      <c r="D3629" s="4" t="str">
        <f>IF(C3629="","",IFERROR(VLOOKUP(C3629,Saldo!$B$1:$C$9915,2,0),"CREAR EN SALDO"))</f>
        <v>CCV4600034 GUIA +PATIN</v>
      </c>
      <c r="F3629" s="10">
        <v>1</v>
      </c>
      <c r="G3629" s="29" t="s">
        <v>7160</v>
      </c>
    </row>
    <row r="3630" spans="2:7">
      <c r="B3630" s="14">
        <v>45979</v>
      </c>
      <c r="C3630" s="3" t="s">
        <v>3841</v>
      </c>
      <c r="D3630" s="4" t="str">
        <f>IF(C3630="","",IFERROR(VLOOKUP(C3630,Saldo!$B$1:$C$9915,2,0),"CREAR EN SALDO"))</f>
        <v>AMARRA PLASTICA 25CM T10 BLANCA</v>
      </c>
      <c r="F3630" s="10">
        <v>5</v>
      </c>
      <c r="G3630" s="29" t="s">
        <v>7161</v>
      </c>
    </row>
    <row r="3631" spans="2:7">
      <c r="B3631" s="14">
        <v>45979</v>
      </c>
      <c r="C3631" s="3" t="s">
        <v>3899</v>
      </c>
      <c r="D3631" s="4" t="str">
        <f>IF(C3631="","",IFERROR(VLOOKUP(C3631,Saldo!$B$1:$C$9915,2,0),"CREAR EN SALDO"))</f>
        <v>RELE 14 PIN- 24VDC-RXMAB2BD</v>
      </c>
      <c r="F3631" s="10">
        <v>1</v>
      </c>
      <c r="G3631" s="29" t="s">
        <v>7162</v>
      </c>
    </row>
    <row r="3632" spans="2:7">
      <c r="B3632" s="14">
        <v>45979</v>
      </c>
      <c r="C3632" s="3" t="s">
        <v>3211</v>
      </c>
      <c r="D3632" s="4" t="str">
        <f>IF(C3632="","",IFERROR(VLOOKUP(C3632,Saldo!$B$1:$C$9915,2,0),"CREAR EN SALDO"))</f>
        <v>215317000 2153A0112 MODULO CNI SI816N</v>
      </c>
      <c r="F3632" s="10">
        <v>1</v>
      </c>
      <c r="G3632" s="29" t="s">
        <v>7162</v>
      </c>
    </row>
    <row r="3633" spans="1:7">
      <c r="B3633" s="14">
        <v>45979</v>
      </c>
      <c r="C3633" s="3" t="s">
        <v>3850</v>
      </c>
      <c r="D3633" s="4" t="str">
        <f>IF(C3633="","",IFERROR(VLOOKUP(C3633,Saldo!$B$1:$C$9915,2,0),"CREAR EN SALDO"))</f>
        <v>LOCT SUPER BONDER 451 5g</v>
      </c>
      <c r="F3633" s="10">
        <v>4</v>
      </c>
      <c r="G3633" s="29" t="s">
        <v>7163</v>
      </c>
    </row>
    <row r="3634" spans="1:7">
      <c r="B3634" s="14">
        <v>45979</v>
      </c>
      <c r="C3634" s="3" t="s">
        <v>5974</v>
      </c>
      <c r="D3634" s="4" t="str">
        <f>IF(C3634="","",IFERROR(VLOOKUP(C3634,Saldo!$B$1:$C$9915,2,0),"CREAR EN SALDO"))</f>
        <v>PARADA DE EMERGENCIA "HONGO"</v>
      </c>
      <c r="F3634" s="10">
        <v>1</v>
      </c>
      <c r="G3634" s="29" t="s">
        <v>7164</v>
      </c>
    </row>
    <row r="3635" spans="1:7">
      <c r="B3635" s="14">
        <v>45979</v>
      </c>
      <c r="C3635" s="3" t="s">
        <v>5547</v>
      </c>
      <c r="D3635" s="4" t="str">
        <f>IF(C3635="","",IFERROR(VLOOKUP(C3635,Saldo!$B$1:$C$9915,2,0),"CREAR EN SALDO"))</f>
        <v>CINTA ROTULADORA 12MM DYMO</v>
      </c>
      <c r="F3635" s="10">
        <v>1</v>
      </c>
      <c r="G3635" s="29" t="s">
        <v>7164</v>
      </c>
    </row>
    <row r="3636" spans="1:7">
      <c r="B3636" s="14">
        <v>45979</v>
      </c>
      <c r="C3636" s="3" t="s">
        <v>3946</v>
      </c>
      <c r="D3636" s="4" t="str">
        <f>IF(C3636="","",IFERROR(VLOOKUP(C3636,Saldo!$B$1:$C$9915,2,0),"CREAR EN SALDO"))</f>
        <v>RACOR RECTO 1/4 NPT-8MM OD</v>
      </c>
      <c r="F3636" s="10">
        <v>1</v>
      </c>
      <c r="G3636" s="29" t="s">
        <v>7164</v>
      </c>
    </row>
    <row r="3637" spans="1:7">
      <c r="B3637" s="14">
        <v>45979</v>
      </c>
      <c r="C3637" s="3" t="s">
        <v>4217</v>
      </c>
      <c r="D3637" s="4" t="str">
        <f>IF(C3637="","",IFERROR(VLOOKUP(C3637,Saldo!$B$1:$C$9915,2,0),"CREAR EN SALDO"))</f>
        <v>PERILLERO ESTRIA 1/8*4</v>
      </c>
      <c r="F3637" s="10">
        <v>1</v>
      </c>
      <c r="G3637" s="29" t="s">
        <v>7164</v>
      </c>
    </row>
    <row r="3638" spans="1:7">
      <c r="B3638" s="14">
        <v>45979</v>
      </c>
      <c r="C3638" s="3" t="s">
        <v>5706</v>
      </c>
      <c r="D3638" s="4" t="str">
        <f>IF(C3638="","",IFERROR(VLOOKUP(C3638,Saldo!$B$1:$C$9915,2,0),"CREAR EN SALDO"))</f>
        <v>DISCO ABRACOL CD 4.1/2*1/4 A 904</v>
      </c>
      <c r="F3638" s="10">
        <v>1</v>
      </c>
      <c r="G3638" s="29" t="s">
        <v>7164</v>
      </c>
    </row>
    <row r="3639" spans="1:7">
      <c r="B3639" s="14">
        <v>45979</v>
      </c>
      <c r="C3639" s="3" t="s">
        <v>4872</v>
      </c>
      <c r="D3639" s="4" t="str">
        <f>IF(C3639="","",IFERROR(VLOOKUP(C3639,Saldo!$B$1:$C$9915,2,0),"CREAR EN SALDO"))</f>
        <v>AEROSOL AMANRILLO</v>
      </c>
      <c r="F3639" s="10">
        <v>1</v>
      </c>
      <c r="G3639" s="29" t="s">
        <v>7164</v>
      </c>
    </row>
    <row r="3640" spans="1:7">
      <c r="A3640" s="5">
        <v>45980</v>
      </c>
      <c r="C3640" s="3" t="s">
        <v>6044</v>
      </c>
      <c r="D3640" s="4" t="str">
        <f>IF(C3640="","",IFERROR(VLOOKUP(C3640,Saldo!$B$1:$C$9915,2,0),"CREAR EN SALDO"))</f>
        <v>VALVULA TEMPORIZADA DANFOSS A 110 VAC</v>
      </c>
      <c r="E3640" s="9">
        <v>1</v>
      </c>
      <c r="G3640" s="29" t="s">
        <v>7165</v>
      </c>
    </row>
    <row r="3641" spans="1:7">
      <c r="B3641" s="14">
        <v>45980</v>
      </c>
      <c r="C3641" s="3" t="s">
        <v>3074</v>
      </c>
      <c r="D3641" s="4" t="str">
        <f>IF(C3641="","",IFERROR(VLOOKUP(C3641,Saldo!$B$1:$C$9915,2,0),"CREAR EN SALDO"))</f>
        <v>MANGUERA POLIURETANO COBRIZADA. DE 5"</v>
      </c>
      <c r="F3641" s="10">
        <v>13</v>
      </c>
      <c r="G3641" s="29" t="s">
        <v>7166</v>
      </c>
    </row>
    <row r="3642" spans="1:7">
      <c r="B3642" s="14">
        <v>45980</v>
      </c>
      <c r="C3642" s="3" t="s">
        <v>5709</v>
      </c>
      <c r="D3642" s="4" t="str">
        <f>IF(C3642="","",IFERROR(VLOOKUP(C3642,Saldo!$B$1:$C$9915,2,0),"CREAR EN SALDO"))</f>
        <v>MANGUERA POLIURETANO COBRIZADA. DE 6"</v>
      </c>
      <c r="F3642" s="10">
        <v>5</v>
      </c>
      <c r="G3642" s="29" t="s">
        <v>7166</v>
      </c>
    </row>
    <row r="3643" spans="1:7">
      <c r="B3643" s="14">
        <v>45980</v>
      </c>
      <c r="C3643" s="3" t="s">
        <v>3202</v>
      </c>
      <c r="D3643" s="4" t="str">
        <f>IF(C3643="","",IFERROR(VLOOKUP(C3643,Saldo!$B$1:$C$9915,2,0),"CREAR EN SALDO"))</f>
        <v>MANGUERA POLIURETANO COBRIZADA. DE 10"</v>
      </c>
      <c r="F3643" s="10">
        <v>17.5</v>
      </c>
      <c r="G3643" s="29" t="s">
        <v>7166</v>
      </c>
    </row>
    <row r="3644" spans="1:7">
      <c r="A3644" s="5">
        <v>45980</v>
      </c>
      <c r="C3644" s="3" t="s">
        <v>5580</v>
      </c>
      <c r="D3644" s="4" t="str">
        <f>IF(C3644="","",IFERROR(VLOOKUP(C3644,Saldo!$B$1:$C$9915,2,0),"CREAR EN SALDO"))</f>
        <v>PISTOLA MANUAL 120V DG400</v>
      </c>
      <c r="E3644" s="9">
        <v>1</v>
      </c>
      <c r="G3644" s="29" t="s">
        <v>7167</v>
      </c>
    </row>
    <row r="3645" spans="1:7">
      <c r="B3645" s="14">
        <v>45980</v>
      </c>
      <c r="C3645" s="3" t="s">
        <v>6026</v>
      </c>
      <c r="D3645" s="4" t="str">
        <f>IF(C3645="","",IFERROR(VLOOKUP(C3645,Saldo!$B$1:$C$9915,2,0),"CREAR EN SALDO"))</f>
        <v>MICRO REG DE SEGURIDAD LLAVE 2104A0056</v>
      </c>
      <c r="F3645" s="10">
        <v>1</v>
      </c>
      <c r="G3645" s="29" t="s">
        <v>7168</v>
      </c>
    </row>
    <row r="3646" spans="1:7">
      <c r="B3646" s="14">
        <v>45980</v>
      </c>
      <c r="C3646" s="3" t="s">
        <v>3799</v>
      </c>
      <c r="D3646" s="4" t="str">
        <f>IF(C3646="","",IFERROR(VLOOKUP(C3646,Saldo!$B$1:$C$9915,2,0),"CREAR EN SALDO"))</f>
        <v>RACOR UNION  RECTO 4MM OD</v>
      </c>
      <c r="F3646" s="10">
        <v>1</v>
      </c>
      <c r="G3646" s="29" t="s">
        <v>7169</v>
      </c>
    </row>
    <row r="3647" spans="1:7">
      <c r="B3647" s="14">
        <v>45981</v>
      </c>
      <c r="C3647" s="3" t="s">
        <v>3838</v>
      </c>
      <c r="D3647" s="4" t="str">
        <f>IF(C3647="","",IFERROR(VLOOKUP(C3647,Saldo!$B$1:$C$9915,2,0),"CREAR EN SALDO"))</f>
        <v>AMARRA PLASTICA 20CM T8 BLANCA</v>
      </c>
      <c r="F3647" s="10">
        <v>10</v>
      </c>
      <c r="G3647" s="29" t="s">
        <v>7170</v>
      </c>
    </row>
    <row r="3648" spans="1:7">
      <c r="B3648" s="14">
        <v>45981</v>
      </c>
      <c r="C3648" s="3" t="s">
        <v>4796</v>
      </c>
      <c r="D3648" s="4" t="str">
        <f>IF(C3648="","",IFERROR(VLOOKUP(C3648,Saldo!$B$1:$C$9915,2,0),"CREAR EN SALDO"))</f>
        <v>TRABAROSCAS MEDIA RESIST LOC 271-15ML</v>
      </c>
      <c r="F3648" s="10">
        <v>1</v>
      </c>
      <c r="G3648" s="29" t="s">
        <v>7171</v>
      </c>
    </row>
    <row r="3649" spans="1:8">
      <c r="B3649" s="14">
        <v>45981</v>
      </c>
      <c r="C3649" s="3" t="s">
        <v>3152</v>
      </c>
      <c r="D3649" s="4" t="str">
        <f>IF(C3649="","",IFERROR(VLOOKUP(C3649,Saldo!$B$1:$C$9915,2,0),"CREAR EN SALDO"))</f>
        <v>ENCODER (2211A0111)</v>
      </c>
      <c r="F3649" s="10">
        <v>1</v>
      </c>
      <c r="G3649" s="29" t="s">
        <v>7172</v>
      </c>
    </row>
    <row r="3650" spans="1:8">
      <c r="B3650" s="14">
        <v>45981</v>
      </c>
      <c r="C3650" s="3" t="s">
        <v>1361</v>
      </c>
      <c r="D3650" s="4" t="str">
        <f>IF(C3650="","",IFERROR(VLOOKUP(C3650,Saldo!$B$1:$C$9915,2,0),"CREAR EN SALDO"))</f>
        <v>JUNTA DE ESTANQUEIDAD (311006200)</v>
      </c>
      <c r="F3650" s="10">
        <v>2</v>
      </c>
      <c r="G3650" s="29" t="s">
        <v>7173</v>
      </c>
    </row>
    <row r="3651" spans="1:8">
      <c r="A3651" s="5">
        <v>45981</v>
      </c>
      <c r="C3651" s="3" t="s">
        <v>3682</v>
      </c>
      <c r="D3651" s="4" t="str">
        <f>IF(C3651="","",IFERROR(VLOOKUP(C3651,Saldo!$B$1:$C$9915,2,0),"CREAR EN SALDO"))</f>
        <v>N0820N0702 PERNO EXCENTRICO.STREAM</v>
      </c>
      <c r="E3651" s="9">
        <v>3</v>
      </c>
      <c r="G3651" s="29" t="s">
        <v>7174</v>
      </c>
    </row>
    <row r="3652" spans="1:8">
      <c r="A3652" s="5">
        <v>45981</v>
      </c>
      <c r="C3652" s="3" t="s">
        <v>6046</v>
      </c>
      <c r="D3652" s="4" t="str">
        <f>IF(C3652="","",IFERROR(VLOOKUP(C3652,Saldo!$B$1:$C$9915,2,0),"CREAR EN SALDO"))</f>
        <v xml:space="preserve">ANILLO BASL 20 35 7 (3106A0005)         </v>
      </c>
      <c r="E3652" s="9">
        <v>12</v>
      </c>
      <c r="G3652" s="29" t="s">
        <v>7174</v>
      </c>
    </row>
    <row r="3653" spans="1:8">
      <c r="A3653" s="5">
        <v>45981</v>
      </c>
      <c r="C3653" s="3" t="s">
        <v>4864</v>
      </c>
      <c r="D3653" s="4" t="str">
        <f>IF(C3653="","",IFERROR(VLOOKUP(C3653,Saldo!$B$1:$C$9915,2,0),"CREAR EN SALDO"))</f>
        <v>N0820N0500 PERNO EXCENTRICO</v>
      </c>
      <c r="E3653" s="9">
        <v>3</v>
      </c>
      <c r="G3653" s="29" t="s">
        <v>7174</v>
      </c>
    </row>
    <row r="3654" spans="1:8">
      <c r="A3654" s="5">
        <v>45981</v>
      </c>
      <c r="C3654" s="3" t="s">
        <v>5286</v>
      </c>
      <c r="D3654" s="4" t="str">
        <f>IF(C3654="","",IFERROR(VLOOKUP(C3654,Saldo!$B$1:$C$9915,2,0),"CREAR EN SALDO"))</f>
        <v>FNAE050055 PROTECCION [SX]</v>
      </c>
      <c r="E3654" s="9">
        <v>3</v>
      </c>
      <c r="G3654" s="29" t="s">
        <v>7174</v>
      </c>
    </row>
    <row r="3655" spans="1:8">
      <c r="A3655" s="5">
        <v>45981</v>
      </c>
      <c r="C3655" s="3" t="s">
        <v>6048</v>
      </c>
      <c r="D3655" s="4" t="str">
        <f>IF(C3655="","",IFERROR(VLOOKUP(C3655,Saldo!$B$1:$C$9915,2,0),"CREAR EN SALDO"))</f>
        <v>H6164H0015 MOTOR ELECTRICO</v>
      </c>
      <c r="E3655" s="9">
        <v>1</v>
      </c>
      <c r="G3655" s="29" t="s">
        <v>7174</v>
      </c>
    </row>
    <row r="3656" spans="1:8">
      <c r="A3656" s="5">
        <v>45981</v>
      </c>
      <c r="C3656" s="3" t="s">
        <v>123</v>
      </c>
      <c r="D3656" s="4" t="str">
        <f>IF(C3656="","",IFERROR(VLOOKUP(C3656,Saldo!$B$1:$C$9915,2,0),"CREAR EN SALDO"))</f>
        <v>ANILLO COLERO STREAM (3106A0029)</v>
      </c>
      <c r="E3656" s="9">
        <v>6</v>
      </c>
      <c r="G3656" s="29" t="s">
        <v>7174</v>
      </c>
    </row>
    <row r="3657" spans="1:8">
      <c r="B3657" s="14">
        <v>45981</v>
      </c>
      <c r="C3657" s="3" t="s">
        <v>4240</v>
      </c>
      <c r="D3657" s="4" t="str">
        <f>IF(C3657="","",IFERROR(VLOOKUP(C3657,Saldo!$B$1:$C$9915,2,0),"CREAR EN SALDO"))</f>
        <v>TUBO LED18W/T8 6500K VIDRIO SYLVANIA</v>
      </c>
      <c r="F3657" s="10">
        <v>2</v>
      </c>
      <c r="G3657" s="29" t="s">
        <v>7175</v>
      </c>
    </row>
    <row r="3658" spans="1:8">
      <c r="B3658" s="14">
        <v>45981</v>
      </c>
      <c r="C3658" s="3" t="s">
        <v>4878</v>
      </c>
      <c r="D3658" s="4" t="str">
        <f>IF(C3658="","",IFERROR(VLOOKUP(C3658,Saldo!$B$1:$C$9915,2,0),"CREAR EN SALDO"))</f>
        <v>AEROSOL GRIS</v>
      </c>
      <c r="F3658" s="10">
        <v>1</v>
      </c>
      <c r="G3658" s="29" t="s">
        <v>7175</v>
      </c>
    </row>
    <row r="3659" spans="1:8">
      <c r="B3659" s="14">
        <v>45981</v>
      </c>
      <c r="C3659" s="3" t="s">
        <v>3421</v>
      </c>
      <c r="D3659" s="4" t="str">
        <f>IF(C3659="","",IFERROR(VLOOKUP(C3659,Saldo!$B$1:$C$9915,2,0),"CREAR EN SALDO"))</f>
        <v>AEROSOL NEGRO</v>
      </c>
      <c r="F3659" s="10">
        <v>1</v>
      </c>
      <c r="G3659" s="29" t="s">
        <v>7175</v>
      </c>
    </row>
    <row r="3660" spans="1:8">
      <c r="B3660" s="14">
        <v>45981</v>
      </c>
      <c r="C3660" s="3" t="s">
        <v>525</v>
      </c>
      <c r="D3660" s="4" t="str">
        <f>IF(C3660="","",IFERROR(VLOOKUP(C3660,Saldo!$B$1:$C$9915,2,0),"CREAR EN SALDO"))</f>
        <v>CALEFACTOR A CARTUCHO (N2122N0017)</v>
      </c>
      <c r="F3660" s="10">
        <v>1</v>
      </c>
      <c r="G3660" s="29" t="s">
        <v>7176</v>
      </c>
      <c r="H3660" t="s">
        <v>6704</v>
      </c>
    </row>
    <row r="3661" spans="1:8">
      <c r="B3661" s="14">
        <v>45981</v>
      </c>
      <c r="C3661" s="3" t="s">
        <v>4002</v>
      </c>
      <c r="D3661" s="4" t="str">
        <f>IF(C3661="","",IFERROR(VLOOKUP(C3661,Saldo!$B$1:$C$9915,2,0),"CREAR EN SALDO"))</f>
        <v>LOCT SILICONA 596 RTV ROJA 50ml</v>
      </c>
      <c r="F3661" s="10">
        <v>1</v>
      </c>
      <c r="G3661" s="29" t="s">
        <v>7176</v>
      </c>
      <c r="H3661" t="s">
        <v>6704</v>
      </c>
    </row>
    <row r="3662" spans="1:8">
      <c r="B3662" s="14">
        <v>45981</v>
      </c>
      <c r="C3662" s="3" t="s">
        <v>3776</v>
      </c>
      <c r="D3662" s="4" t="str">
        <f>IF(C3662="","",IFERROR(VLOOKUP(C3662,Saldo!$B$1:$C$9915,2,0),"CREAR EN SALDO"))</f>
        <v>N1605N0049-PLACA DE PISTA.STM</v>
      </c>
      <c r="F3662" s="10">
        <v>6</v>
      </c>
      <c r="G3662" s="29" t="s">
        <v>7176</v>
      </c>
      <c r="H3662" t="s">
        <v>6704</v>
      </c>
    </row>
    <row r="3663" spans="1:8">
      <c r="B3663" s="14">
        <v>45981</v>
      </c>
      <c r="C3663" s="3" t="s">
        <v>5576</v>
      </c>
      <c r="D3663" s="4" t="str">
        <f>IF(C3663="","",IFERROR(VLOOKUP(C3663,Saldo!$B$1:$C$9915,2,0),"CREAR EN SALDO"))</f>
        <v>CONTROL DE FLUJO 1/8X6MM</v>
      </c>
      <c r="F3663" s="10">
        <v>1</v>
      </c>
      <c r="G3663" s="29" t="s">
        <v>7176</v>
      </c>
      <c r="H3663" t="s">
        <v>6704</v>
      </c>
    </row>
    <row r="3664" spans="1:8">
      <c r="B3664" s="14">
        <v>45981</v>
      </c>
      <c r="C3664" s="3" t="s">
        <v>3799</v>
      </c>
      <c r="D3664" s="4" t="str">
        <f>IF(C3664="","",IFERROR(VLOOKUP(C3664,Saldo!$B$1:$C$9915,2,0),"CREAR EN SALDO"))</f>
        <v>RACOR UNION  RECTO 4MM OD</v>
      </c>
      <c r="F3664" s="10">
        <v>1</v>
      </c>
      <c r="G3664" s="29" t="s">
        <v>7176</v>
      </c>
      <c r="H3664" t="s">
        <v>6704</v>
      </c>
    </row>
    <row r="3665" spans="2:8">
      <c r="B3665" s="14">
        <v>45981</v>
      </c>
      <c r="C3665" s="3" t="s">
        <v>798</v>
      </c>
      <c r="D3665" s="4" t="str">
        <f>IF(C3665="","",IFERROR(VLOOKUP(C3665,Saldo!$B$1:$C$9915,2,0),"CREAR EN SALDO"))</f>
        <v>2703A0020 CORREA 500L/1270PL</v>
      </c>
      <c r="F3665" s="10">
        <v>1</v>
      </c>
      <c r="G3665" s="29" t="s">
        <v>7177</v>
      </c>
      <c r="H3665" t="s">
        <v>6704</v>
      </c>
    </row>
    <row r="3666" spans="2:8">
      <c r="B3666" s="14">
        <v>45981</v>
      </c>
      <c r="C3666" s="3" t="s">
        <v>3312</v>
      </c>
      <c r="D3666" s="4" t="str">
        <f>IF(C3666="","",IFERROR(VLOOKUP(C3666,Saldo!$B$1:$C$9915,2,0),"CREAR EN SALDO"))</f>
        <v>L0922L0006 POLEA</v>
      </c>
      <c r="F3666" s="10">
        <v>2</v>
      </c>
      <c r="G3666" s="29" t="s">
        <v>7177</v>
      </c>
      <c r="H3666" t="s">
        <v>6704</v>
      </c>
    </row>
    <row r="3667" spans="2:8">
      <c r="B3667" s="14">
        <v>45981</v>
      </c>
      <c r="C3667" s="3" t="s">
        <v>3838</v>
      </c>
      <c r="D3667" s="4" t="str">
        <f>IF(C3667="","",IFERROR(VLOOKUP(C3667,Saldo!$B$1:$C$9915,2,0),"CREAR EN SALDO"))</f>
        <v>AMARRA PLASTICA 20CM T8 BLANCA</v>
      </c>
      <c r="F3667" s="10">
        <v>10</v>
      </c>
      <c r="G3667" s="29" t="s">
        <v>7177</v>
      </c>
      <c r="H3667" t="s">
        <v>6704</v>
      </c>
    </row>
    <row r="3668" spans="2:8">
      <c r="B3668" s="14">
        <v>45981</v>
      </c>
      <c r="C3668" s="3" t="s">
        <v>5996</v>
      </c>
      <c r="D3668" s="4" t="str">
        <f>IF(C3668="","",IFERROR(VLOOKUP(C3668,Saldo!$B$1:$C$9915,2,0),"CREAR EN SALDO"))</f>
        <v>AMARRA PLASTICA 55CM T21 BLANCO</v>
      </c>
      <c r="F3668" s="10">
        <v>4</v>
      </c>
      <c r="G3668" s="29" t="s">
        <v>7177</v>
      </c>
      <c r="H3668" t="s">
        <v>6704</v>
      </c>
    </row>
    <row r="3669" spans="2:8">
      <c r="B3669" s="14">
        <v>45981</v>
      </c>
      <c r="C3669" s="3" t="s">
        <v>2085</v>
      </c>
      <c r="D3669" s="4" t="str">
        <f>IF(C3669="","",IFERROR(VLOOKUP(C3669,Saldo!$B$1:$C$9915,2,0),"CREAR EN SALDO"))</f>
        <v>POLEA FNX4050032</v>
      </c>
      <c r="F3669" s="10">
        <v>2</v>
      </c>
      <c r="G3669" s="29" t="s">
        <v>7178</v>
      </c>
      <c r="H3669" t="s">
        <v>6704</v>
      </c>
    </row>
    <row r="3670" spans="2:8">
      <c r="B3670" s="14">
        <v>45981</v>
      </c>
      <c r="C3670" s="3" t="s">
        <v>5601</v>
      </c>
      <c r="D3670" s="4" t="str">
        <f>IF(C3670="","",IFERROR(VLOOKUP(C3670,Saldo!$B$1:$C$9915,2,0),"CREAR EN SALDO"))</f>
        <v>CORREA L20 M K1013K0101</v>
      </c>
      <c r="F3670" s="10">
        <v>11</v>
      </c>
      <c r="G3670" s="29" t="s">
        <v>7178</v>
      </c>
      <c r="H3670" t="s">
        <v>6704</v>
      </c>
    </row>
    <row r="3671" spans="2:8">
      <c r="B3671" s="14">
        <v>45981</v>
      </c>
      <c r="C3671" s="3" t="s">
        <v>4824</v>
      </c>
      <c r="D3671" s="4" t="str">
        <f>IF(C3671="","",IFERROR(VLOOKUP(C3671,Saldo!$B$1:$C$9915,2,0),"CREAR EN SALDO"))</f>
        <v>2178A0370 TAPETE SKIPPER 1105x780</v>
      </c>
      <c r="F3671" s="10">
        <v>3</v>
      </c>
      <c r="G3671" s="29" t="s">
        <v>7178</v>
      </c>
      <c r="H3671" t="s">
        <v>6704</v>
      </c>
    </row>
    <row r="3672" spans="2:8">
      <c r="B3672" s="14">
        <v>45981</v>
      </c>
      <c r="C3672" s="3" t="s">
        <v>11</v>
      </c>
      <c r="D3672" s="4" t="str">
        <f>IF(C3672="","",IFERROR(VLOOKUP(C3672,Saldo!$B$1:$C$9915,2,0),"CREAR EN SALDO"))</f>
        <v>2914A1805 PATIN</v>
      </c>
      <c r="F3672" s="10">
        <v>3</v>
      </c>
      <c r="G3672" s="29" t="s">
        <v>7178</v>
      </c>
      <c r="H3672" t="s">
        <v>6704</v>
      </c>
    </row>
    <row r="3673" spans="2:8">
      <c r="B3673" s="14">
        <v>45981</v>
      </c>
      <c r="C3673" s="3" t="s">
        <v>5996</v>
      </c>
      <c r="D3673" s="4" t="str">
        <f>IF(C3673="","",IFERROR(VLOOKUP(C3673,Saldo!$B$1:$C$9915,2,0),"CREAR EN SALDO"))</f>
        <v>AMARRA PLASTICA 55CM T21 BLANCO</v>
      </c>
      <c r="F3673" s="10">
        <v>5</v>
      </c>
      <c r="G3673" s="29" t="s">
        <v>7179</v>
      </c>
      <c r="H3673" t="s">
        <v>6704</v>
      </c>
    </row>
    <row r="3674" spans="2:8">
      <c r="B3674" s="14">
        <v>45981</v>
      </c>
      <c r="C3674" s="3" t="s">
        <v>2915</v>
      </c>
      <c r="D3674" s="4" t="str">
        <f>IF(C3674="","",IFERROR(VLOOKUP(C3674,Saldo!$B$1:$C$9915,2,0),"CREAR EN SALDO"))</f>
        <v>TORNILO K1015K0012</v>
      </c>
      <c r="F3674" s="10">
        <v>1</v>
      </c>
      <c r="G3674" s="29" t="s">
        <v>7180</v>
      </c>
      <c r="H3674" t="s">
        <v>6704</v>
      </c>
    </row>
    <row r="3675" spans="2:8">
      <c r="B3675" s="14">
        <v>45981</v>
      </c>
      <c r="C3675" s="3" t="s">
        <v>5599</v>
      </c>
      <c r="D3675" s="4" t="str">
        <f>IF(C3675="","",IFERROR(VLOOKUP(C3675,Saldo!$B$1:$C$9915,2,0),"CREAR EN SALDO"))</f>
        <v>LUBRICANTE PENETRANTE ROST OFF</v>
      </c>
      <c r="F3675" s="10">
        <v>1</v>
      </c>
      <c r="G3675" s="29" t="s">
        <v>7180</v>
      </c>
      <c r="H3675" t="s">
        <v>6704</v>
      </c>
    </row>
    <row r="3676" spans="2:8">
      <c r="B3676" s="14">
        <v>45981</v>
      </c>
      <c r="C3676" s="3" t="s">
        <v>2085</v>
      </c>
      <c r="D3676" s="4" t="str">
        <f>IF(C3676="","",IFERROR(VLOOKUP(C3676,Saldo!$B$1:$C$9915,2,0),"CREAR EN SALDO"))</f>
        <v>POLEA FNX4050032</v>
      </c>
      <c r="F3676" s="10">
        <v>2</v>
      </c>
      <c r="G3676" s="29" t="s">
        <v>7180</v>
      </c>
      <c r="H3676" t="s">
        <v>6704</v>
      </c>
    </row>
    <row r="3677" spans="2:8">
      <c r="B3677" s="14">
        <v>45982</v>
      </c>
      <c r="C3677" s="3" t="s">
        <v>4417</v>
      </c>
      <c r="D3677" s="4" t="str">
        <f>IF(C3677="","",IFERROR(VLOOKUP(C3677,Saldo!$B$1:$C$9915,2,0),"CREAR EN SALDO"))</f>
        <v>N1621N0002 RUOTA DENTATA</v>
      </c>
      <c r="F3677" s="10">
        <v>1</v>
      </c>
      <c r="G3677" s="29" t="s">
        <v>7181</v>
      </c>
    </row>
    <row r="3678" spans="2:8">
      <c r="B3678" s="14">
        <v>45982</v>
      </c>
      <c r="C3678" s="3" t="s">
        <v>2201</v>
      </c>
      <c r="D3678" s="4" t="str">
        <f>IF(C3678="","",IFERROR(VLOOKUP(C3678,Saldo!$B$1:$C$9915,2,0),"CREAR EN SALDO"))</f>
        <v>RESISTENCIA 200W STREAM (N2122N0020)</v>
      </c>
      <c r="F3678" s="10">
        <v>1</v>
      </c>
      <c r="G3678" s="29" t="s">
        <v>7181</v>
      </c>
    </row>
    <row r="3679" spans="2:8">
      <c r="B3679" s="14">
        <v>45982</v>
      </c>
      <c r="C3679" s="3" t="s">
        <v>123</v>
      </c>
      <c r="D3679" s="4" t="str">
        <f>IF(C3679="","",IFERROR(VLOOKUP(C3679,Saldo!$B$1:$C$9915,2,0),"CREAR EN SALDO"))</f>
        <v>ANILLO COLERO STREAM (3106A0029)</v>
      </c>
      <c r="F3679" s="10">
        <v>1</v>
      </c>
      <c r="G3679" s="29" t="s">
        <v>7181</v>
      </c>
    </row>
    <row r="3680" spans="2:8">
      <c r="B3680" s="14">
        <v>45982</v>
      </c>
      <c r="C3680" s="3" t="s">
        <v>6046</v>
      </c>
      <c r="D3680" s="4" t="str">
        <f>IF(C3680="","",IFERROR(VLOOKUP(C3680,Saldo!$B$1:$C$9915,2,0),"CREAR EN SALDO"))</f>
        <v xml:space="preserve">ANILLO BASL 20 35 7 (3106A0005)         </v>
      </c>
      <c r="F3680" s="10">
        <v>1</v>
      </c>
      <c r="G3680" s="29" t="s">
        <v>7181</v>
      </c>
    </row>
    <row r="3681" spans="1:7">
      <c r="B3681" s="14">
        <v>45982</v>
      </c>
      <c r="C3681" s="3" t="s">
        <v>3682</v>
      </c>
      <c r="D3681" s="4" t="str">
        <f>IF(C3681="","",IFERROR(VLOOKUP(C3681,Saldo!$B$1:$C$9915,2,0),"CREAR EN SALDO"))</f>
        <v>N0820N0702 PERNO EXCENTRICO.STREAM</v>
      </c>
      <c r="F3681" s="10">
        <v>1</v>
      </c>
      <c r="G3681" s="29" t="s">
        <v>7181</v>
      </c>
    </row>
    <row r="3682" spans="1:7">
      <c r="B3682" s="14">
        <v>45982</v>
      </c>
      <c r="C3682" s="3" t="s">
        <v>4002</v>
      </c>
      <c r="D3682" s="4" t="str">
        <f>IF(C3682="","",IFERROR(VLOOKUP(C3682,Saldo!$B$1:$C$9915,2,0),"CREAR EN SALDO"))</f>
        <v>LOCT SILICONA 596 RTV ROJA 50ml</v>
      </c>
      <c r="F3682" s="10">
        <v>1</v>
      </c>
      <c r="G3682" s="29" t="s">
        <v>7181</v>
      </c>
    </row>
    <row r="3683" spans="1:7">
      <c r="B3683" s="14">
        <v>45982</v>
      </c>
      <c r="C3683" s="3" t="s">
        <v>5286</v>
      </c>
      <c r="D3683" s="4" t="str">
        <f>IF(C3683="","",IFERROR(VLOOKUP(C3683,Saldo!$B$1:$C$9915,2,0),"CREAR EN SALDO"))</f>
        <v>FNAE050055 PROTECCION [SX]</v>
      </c>
      <c r="F3683" s="10">
        <v>1</v>
      </c>
      <c r="G3683" s="29" t="s">
        <v>7181</v>
      </c>
    </row>
    <row r="3684" spans="1:7">
      <c r="A3684" s="5">
        <v>45982</v>
      </c>
      <c r="C3684" s="32" t="s">
        <v>3850</v>
      </c>
      <c r="D3684" s="4" t="str">
        <f>IF(C3684="","",IFERROR(VLOOKUP(C3684,Saldo!$B$1:$C$9915,2,0),"CREAR EN SALDO"))</f>
        <v>LOCT SUPER BONDER 451 5g</v>
      </c>
      <c r="E3684" s="9">
        <v>30</v>
      </c>
      <c r="G3684" s="29" t="s">
        <v>7182</v>
      </c>
    </row>
    <row r="3685" spans="1:7">
      <c r="A3685" s="5">
        <v>45985</v>
      </c>
      <c r="C3685" s="3" t="s">
        <v>809</v>
      </c>
      <c r="D3685" s="4" t="str">
        <f>IF(C3685="","",IFERROR(VLOOKUP(C3685,Saldo!$B$1:$C$9915,2,0),"CREAR EN SALDO"))</f>
        <v>2701A0025 CORREA DENTADA HTD 665 5M/25</v>
      </c>
      <c r="E3685" s="9">
        <v>5</v>
      </c>
      <c r="G3685" s="29" t="s">
        <v>7183</v>
      </c>
    </row>
    <row r="3686" spans="1:7">
      <c r="A3686" s="5">
        <v>45986</v>
      </c>
      <c r="C3686" s="3" t="s">
        <v>5585</v>
      </c>
      <c r="D3686" s="4" t="str">
        <f>IF(C3686="","",IFERROR(VLOOKUP(C3686,Saldo!$B$1:$C$9915,2,0),"CREAR EN SALDO"))</f>
        <v>LUBRICANTE PENETRANTE 3-36CRC</v>
      </c>
      <c r="E3686" s="9">
        <v>6</v>
      </c>
      <c r="G3686" s="29" t="s">
        <v>7184</v>
      </c>
    </row>
    <row r="3687" spans="1:7">
      <c r="C3687" s="3" t="s">
        <v>3843</v>
      </c>
      <c r="D3687" s="4" t="str">
        <f>IF(C3687="","",IFERROR(VLOOKUP(C3687,Saldo!$B$1:$C$9915,2,0),"CREAR EN SALDO"))</f>
        <v>AMARRA PLASTICA 30CM T12 BLANCA</v>
      </c>
      <c r="E3687" s="9">
        <v>200</v>
      </c>
      <c r="G3687" s="29" t="s">
        <v>7185</v>
      </c>
    </row>
    <row r="3688" spans="1:7">
      <c r="C3688" s="3" t="s">
        <v>4641</v>
      </c>
      <c r="D3688" s="4" t="str">
        <f>IF(C3688="","",IFERROR(VLOOKUP(C3688,Saldo!$B$1:$C$9915,2,0),"CREAR EN SALDO"))</f>
        <v>CINTA TEFLON TUBERIA</v>
      </c>
      <c r="E3688" s="9">
        <v>10</v>
      </c>
      <c r="G3688" s="29" t="s">
        <v>7186</v>
      </c>
    </row>
    <row r="3689" spans="1:7">
      <c r="C3689" s="3" t="s">
        <v>3937</v>
      </c>
      <c r="D3689" s="4" t="str">
        <f>IF(C3689="","",IFERROR(VLOOKUP(C3689,Saldo!$B$1:$C$9915,2,0),"CREAR EN SALDO"))</f>
        <v>RACOR UNION RECTO 8MM OD</v>
      </c>
      <c r="E3689" s="9">
        <v>10</v>
      </c>
      <c r="G3689" s="29" t="s">
        <v>7187</v>
      </c>
    </row>
    <row r="3690" spans="1:7">
      <c r="C3690" s="3" t="s">
        <v>4202</v>
      </c>
      <c r="D3690" s="4" t="str">
        <f>IF(C3690="","",IFERROR(VLOOKUP(C3690,Saldo!$B$1:$C$9915,2,0),"CREAR EN SALDO"))</f>
        <v>RACOR CODO 1/8X8MM NPT OD</v>
      </c>
      <c r="E3690" s="9">
        <v>10</v>
      </c>
      <c r="G3690" s="29" t="s">
        <v>7187</v>
      </c>
    </row>
    <row r="3691" spans="1:7">
      <c r="C3691" s="3" t="s">
        <v>3817</v>
      </c>
      <c r="D3691" s="4" t="str">
        <f>IF(C3691="","",IFERROR(VLOOKUP(C3691,Saldo!$B$1:$C$9915,2,0),"CREAR EN SALDO"))</f>
        <v>LUBRICANTE AEROSOL WD-40-11 OZ</v>
      </c>
      <c r="E3691" s="9">
        <v>8</v>
      </c>
      <c r="G3691" s="29" t="s">
        <v>7188</v>
      </c>
    </row>
    <row r="3692" spans="1:7">
      <c r="C3692" s="3" t="s">
        <v>3166</v>
      </c>
      <c r="D3692" s="4" t="str">
        <f>IF(C3692="","",IFERROR(VLOOKUP(C3692,Saldo!$B$1:$C$9915,2,0),"CREAR EN SALDO"))</f>
        <v>PISTOLA PARA MANG CNX 1/4 /TCC30.40.40)</v>
      </c>
      <c r="E3692" s="9">
        <v>10</v>
      </c>
      <c r="G3692" s="29" t="s">
        <v>7189</v>
      </c>
    </row>
    <row r="3693" spans="1:7">
      <c r="C3693" s="3" t="s">
        <v>5483</v>
      </c>
      <c r="D3693" s="4" t="str">
        <f>IF(C3693="","",IFERROR(VLOOKUP(C3693,Saldo!$B$1:$C$9915,2,0),"CREAR EN SALDO"))</f>
        <v>Solvo Rust 30 ml (afloja todo)</v>
      </c>
      <c r="E3693" s="9">
        <v>6</v>
      </c>
      <c r="G3693" s="29" t="s">
        <v>7190</v>
      </c>
    </row>
    <row r="3694" spans="1:7">
      <c r="C3694" s="3" t="s">
        <v>5706</v>
      </c>
      <c r="D3694" s="4" t="str">
        <f>IF(C3694="","",IFERROR(VLOOKUP(C3694,Saldo!$B$1:$C$9915,2,0),"CREAR EN SALDO"))</f>
        <v>DISCO ABRACOL CD 4.1/2*1/4 A 904</v>
      </c>
      <c r="E3694" s="9">
        <v>10</v>
      </c>
      <c r="G3694" s="29" t="s">
        <v>7191</v>
      </c>
    </row>
    <row r="3695" spans="1:7">
      <c r="B3695" s="14">
        <v>45986</v>
      </c>
      <c r="C3695" s="3" t="s">
        <v>120</v>
      </c>
      <c r="D3695" s="4" t="str">
        <f>IF(C3695="","",IFERROR(VLOOKUP(C3695,Saldo!$B$1:$C$9915,2,0),"CREAR EN SALDO"))</f>
        <v>ANILLO CIERRE SEGUER TEHCNO (302901700)</v>
      </c>
      <c r="F3695" s="10">
        <v>1</v>
      </c>
      <c r="G3695" s="29" t="s">
        <v>7192</v>
      </c>
    </row>
    <row r="3696" spans="1:7">
      <c r="B3696" s="14">
        <v>45986</v>
      </c>
      <c r="C3696" s="3" t="s">
        <v>688</v>
      </c>
      <c r="D3696" s="4" t="str">
        <f>IF(C3696="","",IFERROR(VLOOKUP(C3696,Saldo!$B$1:$C$9915,2,0),"CREAR EN SALDO"))</f>
        <v>CINTA MORESE MATRIX 1/2"X10-14X295 ROJA</v>
      </c>
      <c r="F3696" s="10">
        <v>2</v>
      </c>
      <c r="G3696" s="29" t="s">
        <v>7192</v>
      </c>
    </row>
    <row r="3697" spans="2:7">
      <c r="B3697" s="14">
        <v>45986</v>
      </c>
      <c r="C3697" s="3" t="s">
        <v>2441</v>
      </c>
      <c r="D3697" s="4" t="str">
        <f>IF(C3697="","",IFERROR(VLOOKUP(C3697,Saldo!$B$1:$C$9915,2,0),"CREAR EN SALDO"))</f>
        <v>RODAMIENTO 6202 ZZ C3</v>
      </c>
      <c r="F3697" s="10">
        <v>2</v>
      </c>
      <c r="G3697" s="29" t="s">
        <v>7192</v>
      </c>
    </row>
    <row r="3698" spans="2:7">
      <c r="B3698" s="14">
        <v>45986</v>
      </c>
      <c r="C3698" s="3" t="s">
        <v>3166</v>
      </c>
      <c r="D3698" s="4" t="str">
        <f>IF(C3698="","",IFERROR(VLOOKUP(C3698,Saldo!$B$1:$C$9915,2,0),"CREAR EN SALDO"))</f>
        <v>PISTOLA PARA MANG CNX 1/4 /TCC30.40.40)</v>
      </c>
      <c r="F3698" s="10">
        <v>3</v>
      </c>
      <c r="G3698" s="29" t="s">
        <v>7192</v>
      </c>
    </row>
    <row r="3699" spans="2:7">
      <c r="B3699" s="14">
        <v>45986</v>
      </c>
      <c r="C3699" s="3" t="s">
        <v>3421</v>
      </c>
      <c r="D3699" s="4" t="str">
        <f>IF(C3699="","",IFERROR(VLOOKUP(C3699,Saldo!$B$1:$C$9915,2,0),"CREAR EN SALDO"))</f>
        <v>AEROSOL NEGRO</v>
      </c>
      <c r="F3699" s="10">
        <v>1</v>
      </c>
      <c r="G3699" s="29" t="s">
        <v>7192</v>
      </c>
    </row>
    <row r="3700" spans="2:7">
      <c r="B3700" s="14">
        <v>45986</v>
      </c>
      <c r="C3700" s="3" t="s">
        <v>5585</v>
      </c>
      <c r="D3700" s="4" t="str">
        <f>IF(C3700="","",IFERROR(VLOOKUP(C3700,Saldo!$B$1:$C$9915,2,0),"CREAR EN SALDO"))</f>
        <v>LUBRICANTE PENETRANTE 3-36CRC</v>
      </c>
      <c r="F3700" s="10">
        <v>1</v>
      </c>
      <c r="G3700" s="29" t="s">
        <v>7192</v>
      </c>
    </row>
    <row r="3701" spans="2:7">
      <c r="B3701" s="14">
        <v>45986</v>
      </c>
      <c r="C3701" s="3" t="s">
        <v>3817</v>
      </c>
      <c r="D3701" s="4" t="str">
        <f>IF(C3701="","",IFERROR(VLOOKUP(C3701,Saldo!$B$1:$C$9915,2,0),"CREAR EN SALDO"))</f>
        <v>LUBRICANTE AEROSOL WD-40-11 OZ</v>
      </c>
      <c r="F3701" s="10">
        <v>2</v>
      </c>
      <c r="G3701" s="29" t="s">
        <v>7192</v>
      </c>
    </row>
    <row r="3702" spans="2:7">
      <c r="B3702" s="14">
        <v>45986</v>
      </c>
      <c r="C3702" s="3" t="s">
        <v>3832</v>
      </c>
      <c r="D3702" s="4" t="str">
        <f>IF(C3702="","",IFERROR(VLOOKUP(C3702,Saldo!$B$1:$C$9915,2,0),"CREAR EN SALDO"))</f>
        <v>AMARRA PLASTICA 10CM T4 BLANCA</v>
      </c>
      <c r="F3702" s="10">
        <v>10</v>
      </c>
      <c r="G3702" s="29" t="s">
        <v>7192</v>
      </c>
    </row>
    <row r="3703" spans="2:7">
      <c r="B3703" s="14">
        <v>45986</v>
      </c>
      <c r="C3703" s="3" t="s">
        <v>3838</v>
      </c>
      <c r="D3703" s="4" t="str">
        <f>IF(C3703="","",IFERROR(VLOOKUP(C3703,Saldo!$B$1:$C$9915,2,0),"CREAR EN SALDO"))</f>
        <v>AMARRA PLASTICA 20CM T8 BLANCA</v>
      </c>
      <c r="F3703" s="10">
        <v>10</v>
      </c>
      <c r="G3703" s="29" t="s">
        <v>7192</v>
      </c>
    </row>
    <row r="3704" spans="2:7">
      <c r="B3704" s="14">
        <v>45986</v>
      </c>
      <c r="C3704" s="3" t="s">
        <v>3850</v>
      </c>
      <c r="D3704" s="4" t="str">
        <f>IF(C3704="","",IFERROR(VLOOKUP(C3704,Saldo!$B$1:$C$9915,2,0),"CREAR EN SALDO"))</f>
        <v>LOCT SUPER BONDER 451 5g</v>
      </c>
      <c r="F3704" s="10">
        <v>3</v>
      </c>
      <c r="G3704" s="29" t="s">
        <v>7192</v>
      </c>
    </row>
    <row r="3705" spans="2:7">
      <c r="B3705" s="14">
        <v>45986</v>
      </c>
      <c r="C3705" s="3" t="s">
        <v>3946</v>
      </c>
      <c r="D3705" s="4" t="str">
        <f>IF(C3705="","",IFERROR(VLOOKUP(C3705,Saldo!$B$1:$C$9915,2,0),"CREAR EN SALDO"))</f>
        <v>RACOR RECTO 1/4 NPT-8MM OD</v>
      </c>
      <c r="F3705" s="10">
        <v>2</v>
      </c>
      <c r="G3705" s="29" t="s">
        <v>7192</v>
      </c>
    </row>
    <row r="3706" spans="2:7">
      <c r="B3706" s="14">
        <v>45986</v>
      </c>
      <c r="C3706" s="3" t="s">
        <v>3955</v>
      </c>
      <c r="D3706" s="4" t="str">
        <f>IF(C3706="","",IFERROR(VLOOKUP(C3706,Saldo!$B$1:$C$9915,2,0),"CREAR EN SALDO"))</f>
        <v>RACOR RECTO 1/4-6MM OD METALICO</v>
      </c>
      <c r="F3706" s="10">
        <v>1</v>
      </c>
      <c r="G3706" s="29" t="s">
        <v>7192</v>
      </c>
    </row>
    <row r="3707" spans="2:7">
      <c r="B3707" s="14">
        <v>45986</v>
      </c>
      <c r="C3707" s="3" t="s">
        <v>3957</v>
      </c>
      <c r="D3707" s="4" t="str">
        <f>IF(C3707="","",IFERROR(VLOOKUP(C3707,Saldo!$B$1:$C$9915,2,0),"CREAR EN SALDO"))</f>
        <v>RACOR RECTO 1/2 NPT-8MM OD</v>
      </c>
      <c r="F3707" s="10">
        <v>2</v>
      </c>
      <c r="G3707" s="29" t="s">
        <v>7192</v>
      </c>
    </row>
    <row r="3708" spans="2:7">
      <c r="B3708" s="14">
        <v>45986</v>
      </c>
      <c r="C3708" s="3" t="s">
        <v>3962</v>
      </c>
      <c r="D3708" s="4" t="str">
        <f>IF(C3708="","",IFERROR(VLOOKUP(C3708,Saldo!$B$1:$C$9915,2,0),"CREAR EN SALDO"))</f>
        <v>CLAVIJA AEREA 15A PT AMARILLA</v>
      </c>
      <c r="F3708" s="10">
        <v>1</v>
      </c>
      <c r="G3708" s="29" t="s">
        <v>7192</v>
      </c>
    </row>
    <row r="3709" spans="2:7">
      <c r="B3709" s="14">
        <v>45986</v>
      </c>
      <c r="C3709" s="3" t="s">
        <v>5706</v>
      </c>
      <c r="D3709" s="4" t="str">
        <f>IF(C3709="","",IFERROR(VLOOKUP(C3709,Saldo!$B$1:$C$9915,2,0),"CREAR EN SALDO"))</f>
        <v>DISCO ABRACOL CD 4.1/2*1/4 A 904</v>
      </c>
      <c r="F3709" s="10">
        <v>3</v>
      </c>
      <c r="G3709" s="29" t="s">
        <v>7192</v>
      </c>
    </row>
    <row r="3710" spans="2:7">
      <c r="B3710" s="14">
        <v>45986</v>
      </c>
      <c r="C3710" s="3" t="s">
        <v>5080</v>
      </c>
      <c r="D3710" s="4" t="str">
        <f>IF(C3710="","",IFERROR(VLOOKUP(C3710,Saldo!$B$1:$C$9915,2,0),"CREAR EN SALDO"))</f>
        <v>AJUSTADOR PINTURA X GL</v>
      </c>
      <c r="F3710" s="10">
        <v>2</v>
      </c>
      <c r="G3710" s="29" t="s">
        <v>7192</v>
      </c>
    </row>
    <row r="3711" spans="2:7">
      <c r="B3711" s="14">
        <v>45986</v>
      </c>
      <c r="C3711" s="3" t="s">
        <v>5118</v>
      </c>
      <c r="D3711" s="4" t="str">
        <f>IF(C3711="","",IFERROR(VLOOKUP(C3711,Saldo!$B$1:$C$9915,2,0),"CREAR EN SALDO"))</f>
        <v>GRASA BLANCA HHS SPRAY</v>
      </c>
      <c r="F3711" s="10">
        <v>1</v>
      </c>
      <c r="G3711" s="29" t="s">
        <v>7192</v>
      </c>
    </row>
    <row r="3712" spans="2:7">
      <c r="B3712" s="14">
        <v>45986</v>
      </c>
      <c r="C3712" s="3" t="s">
        <v>5767</v>
      </c>
      <c r="D3712" s="4" t="str">
        <f>IF(C3712="","",IFERROR(VLOOKUP(C3712,Saldo!$B$1:$C$9915,2,0),"CREAR EN SALDO"))</f>
        <v>2720A0021 RODILLO ENCHAPADORAS GENERAL</v>
      </c>
      <c r="F3712" s="10">
        <v>6</v>
      </c>
      <c r="G3712" s="29" t="s">
        <v>7192</v>
      </c>
    </row>
    <row r="3713" spans="1:7">
      <c r="B3713" s="14">
        <v>45986</v>
      </c>
      <c r="C3713" s="3" t="s">
        <v>5788</v>
      </c>
      <c r="D3713" s="4" t="str">
        <f>IF(C3713="","",IFERROR(VLOOKUP(C3713,Saldo!$B$1:$C$9915,2,0),"CREAR EN SALDO"))</f>
        <v>RODAMIENTO  6002 2RS C3</v>
      </c>
      <c r="F3713" s="10">
        <v>1</v>
      </c>
      <c r="G3713" s="29" t="s">
        <v>7192</v>
      </c>
    </row>
    <row r="3714" spans="1:7">
      <c r="B3714" s="14">
        <v>45986</v>
      </c>
      <c r="C3714" s="3" t="s">
        <v>6020</v>
      </c>
      <c r="D3714" s="4" t="str">
        <f>IF(C3714="","",IFERROR(VLOOKUP(C3714,Saldo!$B$1:$C$9915,2,0),"CREAR EN SALDO"))</f>
        <v>PANEL LED 40W 6500K 60*60CM</v>
      </c>
      <c r="F3714" s="10">
        <v>1</v>
      </c>
      <c r="G3714" s="29" t="s">
        <v>7192</v>
      </c>
    </row>
    <row r="3715" spans="1:7">
      <c r="B3715" s="14">
        <v>45986</v>
      </c>
      <c r="C3715" s="3" t="s">
        <v>6044</v>
      </c>
      <c r="D3715" s="4" t="str">
        <f>IF(C3715="","",IFERROR(VLOOKUP(C3715,Saldo!$B$1:$C$9915,2,0),"CREAR EN SALDO"))</f>
        <v>VALVULA TEMPORIZADA DANFOSS A 110 VAC</v>
      </c>
      <c r="F3715" s="10">
        <v>1</v>
      </c>
      <c r="G3715" s="29" t="s">
        <v>7192</v>
      </c>
    </row>
    <row r="3716" spans="1:7">
      <c r="B3716" s="14">
        <v>45986</v>
      </c>
      <c r="C3716" s="3" t="s">
        <v>4667</v>
      </c>
      <c r="D3716" s="4" t="str">
        <f>IF(C3716="","",IFERROR(VLOOKUP(C3716,Saldo!$B$1:$C$9915,2,0),"CREAR EN SALDO"))</f>
        <v>CONTACTOR 9A 24VDC 1NA S00</v>
      </c>
      <c r="F3716" s="10">
        <v>1</v>
      </c>
      <c r="G3716" s="29" t="s">
        <v>7193</v>
      </c>
    </row>
    <row r="3717" spans="1:7">
      <c r="B3717" s="14">
        <v>45986</v>
      </c>
      <c r="C3717" s="3" t="s">
        <v>4125</v>
      </c>
      <c r="D3717" s="4" t="str">
        <f>IF(C3717="","",IFERROR(VLOOKUP(C3717,Saldo!$B$1:$C$9915,2,0),"CREAR EN SALDO"))</f>
        <v>2164A0417 TERMOPAR IS. TC1-A1-J2</v>
      </c>
      <c r="F3717" s="10">
        <v>1</v>
      </c>
      <c r="G3717" s="29" t="s">
        <v>7193</v>
      </c>
    </row>
    <row r="3718" spans="1:7">
      <c r="A3718" s="5">
        <v>45987</v>
      </c>
      <c r="C3718" s="3" t="s">
        <v>5587</v>
      </c>
      <c r="D3718" s="4" t="str">
        <f>IF(C3718="","",IFERROR(VLOOKUP(C3718,Saldo!$B$1:$C$9915,2,0),"CREAR EN SALDO"))</f>
        <v>2914A0157 PATIN 1651-214-10 STAR 25.</v>
      </c>
      <c r="E3718" s="9">
        <v>4</v>
      </c>
      <c r="G3718" s="29" t="s">
        <v>7194</v>
      </c>
    </row>
    <row r="3719" spans="1:7">
      <c r="A3719" s="5">
        <v>45987</v>
      </c>
      <c r="C3719" s="3" t="s">
        <v>6052</v>
      </c>
      <c r="D3719" s="4" t="str">
        <f>IF(C3719="","",IFERROR(VLOOKUP(C3719,Saldo!$B$1:$C$9915,2,0),"CREAR EN SALDO"))</f>
        <v>2904A0031 PAREJAS RODAMIENTOS ."RHP"B7006</v>
      </c>
      <c r="E3719" s="9">
        <v>2</v>
      </c>
      <c r="G3719" s="29" t="s">
        <v>7195</v>
      </c>
    </row>
    <row r="3720" spans="1:7">
      <c r="A3720" s="5">
        <v>45987</v>
      </c>
      <c r="C3720" s="3" t="s">
        <v>5420</v>
      </c>
      <c r="D3720" s="4" t="str">
        <f>IF(C3720="","",IFERROR(VLOOKUP(C3720,Saldo!$B$1:$C$9915,2,0),"CREAR EN SALDO"))</f>
        <v>L9080486905 VIROLA M58X2</v>
      </c>
      <c r="E3720" s="9">
        <v>2</v>
      </c>
      <c r="G3720" s="29" t="s">
        <v>7195</v>
      </c>
    </row>
    <row r="3721" spans="1:7">
      <c r="A3721" s="5">
        <v>45987</v>
      </c>
      <c r="C3721" s="3" t="s">
        <v>5422</v>
      </c>
      <c r="D3721" s="4" t="str">
        <f>IF(C3721="","",IFERROR(VLOOKUP(C3721,Saldo!$B$1:$C$9915,2,0),"CREAR EN SALDO"))</f>
        <v>L9080487002 VIROLA M30X1,5</v>
      </c>
      <c r="E3721" s="9">
        <v>2</v>
      </c>
      <c r="G3721" s="29" t="s">
        <v>7195</v>
      </c>
    </row>
    <row r="3722" spans="1:7">
      <c r="A3722" s="5">
        <v>45987</v>
      </c>
      <c r="C3722" s="3" t="s">
        <v>6050</v>
      </c>
      <c r="D3722" s="4" t="str">
        <f>IF(C3722="","",IFERROR(VLOOKUP(C3722,Saldo!$B$1:$C$9915,2,0),"CREAR EN SALDO"))</f>
        <v>H0109DE157D1 MODULO CE157D - SMC - IP67</v>
      </c>
      <c r="E3722" s="9">
        <v>1</v>
      </c>
      <c r="G3722" s="29" t="s">
        <v>7196</v>
      </c>
    </row>
    <row r="3723" spans="1:7">
      <c r="B3723" s="14">
        <v>45987</v>
      </c>
      <c r="C3723" s="3" t="s">
        <v>4158</v>
      </c>
      <c r="D3723" s="4" t="str">
        <f>IF(C3723="","",IFERROR(VLOOKUP(C3723,Saldo!$B$1:$C$9915,2,0),"CREAR EN SALDO"))</f>
        <v>RACOR RECTO ROSCA M5 X4 MM OD</v>
      </c>
      <c r="F3723" s="10">
        <v>1</v>
      </c>
      <c r="G3723" s="29" t="s">
        <v>7197</v>
      </c>
    </row>
    <row r="3724" spans="1:7">
      <c r="B3724" s="14">
        <v>45987</v>
      </c>
      <c r="C3724" s="3" t="s">
        <v>3650</v>
      </c>
      <c r="D3724" s="4" t="str">
        <f>IF(C3724="","",IFERROR(VLOOKUP(C3724,Saldo!$B$1:$C$9915,2,0),"CREAR EN SALDO"))</f>
        <v>1528A0042 TOPE [SX]</v>
      </c>
      <c r="F3724" s="10">
        <v>1</v>
      </c>
      <c r="G3724" s="29" t="s">
        <v>7197</v>
      </c>
    </row>
    <row r="3725" spans="1:7">
      <c r="B3725" s="14">
        <v>45987</v>
      </c>
      <c r="C3725" s="3" t="s">
        <v>3850</v>
      </c>
      <c r="D3725" s="4" t="str">
        <f>IF(C3725="","",IFERROR(VLOOKUP(C3725,Saldo!$B$1:$C$9915,2,0),"CREAR EN SALDO"))</f>
        <v>LOCT SUPER BONDER 451 5g</v>
      </c>
      <c r="F3725" s="10">
        <v>1</v>
      </c>
      <c r="G3725" s="29" t="s">
        <v>7197</v>
      </c>
    </row>
    <row r="3726" spans="1:7">
      <c r="B3726" s="14">
        <v>45987</v>
      </c>
      <c r="C3726" s="3" t="s">
        <v>3452</v>
      </c>
      <c r="D3726" s="4" t="str">
        <f>IF(C3726="","",IFERROR(VLOOKUP(C3726,Saldo!$B$1:$C$9915,2,0),"CREAR EN SALDO"))</f>
        <v>CONTACTO AUX 3SU1400-1AA10-1CA0 ROJO</v>
      </c>
      <c r="F3726" s="10">
        <v>1</v>
      </c>
      <c r="G3726" s="29" t="s">
        <v>7198</v>
      </c>
    </row>
    <row r="3727" spans="1:7">
      <c r="A3727" s="5">
        <v>45987</v>
      </c>
      <c r="C3727" s="3" t="s">
        <v>6038</v>
      </c>
      <c r="D3727" s="4" t="str">
        <f>IF(C3727="","",IFERROR(VLOOKUP(C3727,Saldo!$B$1:$C$9915,2,0),"CREAR EN SALDO"))</f>
        <v>CINGHIA DENTADA 2701A0129</v>
      </c>
      <c r="E3727" s="9">
        <v>2</v>
      </c>
      <c r="G3727" s="29" t="s">
        <v>7199</v>
      </c>
    </row>
    <row r="3728" spans="1:7">
      <c r="A3728" s="5">
        <v>45987</v>
      </c>
      <c r="C3728" s="3" t="s">
        <v>5802</v>
      </c>
      <c r="D3728" s="4" t="str">
        <f>IF(C3728="","",IFERROR(VLOOKUP(C3728,Saldo!$B$1:$C$9915,2,0),"CREAR EN SALDO"))</f>
        <v>POLEA STREAM FNX4050212</v>
      </c>
      <c r="E3728" s="9">
        <v>2</v>
      </c>
      <c r="G3728" s="29" t="s">
        <v>7199</v>
      </c>
    </row>
    <row r="3729" spans="1:7">
      <c r="A3729" s="5">
        <v>45987</v>
      </c>
      <c r="C3729" s="3" t="s">
        <v>3562</v>
      </c>
      <c r="D3729" s="4" t="str">
        <f>IF(C3729="","",IFERROR(VLOOKUP(C3729,Saldo!$B$1:$C$9915,2,0),"CREAR EN SALDO"))</f>
        <v>FNX4050211 PULEGGIA DENTATA AT5 -25 Z=22</v>
      </c>
      <c r="E3729" s="9">
        <v>2</v>
      </c>
      <c r="G3729" s="29" t="s">
        <v>7199</v>
      </c>
    </row>
    <row r="3730" spans="1:7">
      <c r="B3730" s="14">
        <v>45987</v>
      </c>
      <c r="C3730" s="3" t="s">
        <v>5918</v>
      </c>
      <c r="D3730" s="4" t="str">
        <f>IF(C3730="","",IFERROR(VLOOKUP(C3730,Saldo!$B$1:$C$9915,2,0),"CREAR EN SALDO"))</f>
        <v>RODAMIENTO 6305 2RS</v>
      </c>
      <c r="F3730" s="10">
        <v>1</v>
      </c>
      <c r="G3730" s="29" t="s">
        <v>7200</v>
      </c>
    </row>
    <row r="3731" spans="1:7">
      <c r="B3731" s="14">
        <v>45987</v>
      </c>
      <c r="C3731" s="3" t="s">
        <v>3843</v>
      </c>
      <c r="D3731" s="4" t="str">
        <f>IF(C3731="","",IFERROR(VLOOKUP(C3731,Saldo!$B$1:$C$9915,2,0),"CREAR EN SALDO"))</f>
        <v>AMARRA PLASTICA 30CM T12 BLANCA</v>
      </c>
      <c r="F3731" s="10">
        <v>10</v>
      </c>
      <c r="G3731" s="29" t="s">
        <v>7200</v>
      </c>
    </row>
    <row r="3732" spans="1:7">
      <c r="B3732" s="14">
        <v>45987</v>
      </c>
      <c r="C3732" s="3" t="s">
        <v>5996</v>
      </c>
      <c r="D3732" s="4" t="str">
        <f>IF(C3732="","",IFERROR(VLOOKUP(C3732,Saldo!$B$1:$C$9915,2,0),"CREAR EN SALDO"))</f>
        <v>AMARRA PLASTICA 55CM T21 BLANCO</v>
      </c>
      <c r="F3732" s="10">
        <v>10</v>
      </c>
      <c r="G3732" s="29" t="s">
        <v>7200</v>
      </c>
    </row>
    <row r="3733" spans="1:7">
      <c r="B3733" s="14">
        <v>45987</v>
      </c>
      <c r="C3733" s="3" t="s">
        <v>3799</v>
      </c>
      <c r="D3733" s="4" t="str">
        <f>IF(C3733="","",IFERROR(VLOOKUP(C3733,Saldo!$B$1:$C$9915,2,0),"CREAR EN SALDO"))</f>
        <v>RACOR UNION  RECTO 4MM OD</v>
      </c>
      <c r="F3733" s="10">
        <v>1</v>
      </c>
      <c r="G3733" s="29" t="s">
        <v>7200</v>
      </c>
    </row>
    <row r="3734" spans="1:7">
      <c r="B3734" s="14">
        <v>45987</v>
      </c>
      <c r="C3734" s="3" t="s">
        <v>3166</v>
      </c>
      <c r="D3734" s="4" t="str">
        <f>IF(C3734="","",IFERROR(VLOOKUP(C3734,Saldo!$B$1:$C$9915,2,0),"CREAR EN SALDO"))</f>
        <v>PISTOLA PARA MANG CNX 1/4 /TCC30.40.40)</v>
      </c>
      <c r="F3734" s="10">
        <v>1</v>
      </c>
      <c r="G3734" s="29" t="s">
        <v>7200</v>
      </c>
    </row>
    <row r="3735" spans="1:7">
      <c r="B3735" s="14">
        <v>45987</v>
      </c>
      <c r="C3735" s="3" t="s">
        <v>3946</v>
      </c>
      <c r="D3735" s="4" t="str">
        <f>IF(C3735="","",IFERROR(VLOOKUP(C3735,Saldo!$B$1:$C$9915,2,0),"CREAR EN SALDO"))</f>
        <v>RACOR RECTO 1/4 NPT-8MM OD</v>
      </c>
      <c r="F3735" s="10">
        <v>1</v>
      </c>
      <c r="G3735" s="29" t="s">
        <v>7200</v>
      </c>
    </row>
    <row r="3736" spans="1:7">
      <c r="B3736" s="14">
        <v>45987</v>
      </c>
      <c r="C3736" s="3" t="s">
        <v>5226</v>
      </c>
      <c r="D3736" s="4" t="str">
        <f>IF(C3736="","",IFERROR(VLOOKUP(C3736,Saldo!$B$1:$C$9915,2,0),"CREAR EN SALDO"))</f>
        <v>BOQUILLA SOLDAR MIG 0.30 200 AMP</v>
      </c>
      <c r="F3736" s="10">
        <v>1</v>
      </c>
      <c r="G3736" s="29" t="s">
        <v>7200</v>
      </c>
    </row>
    <row r="3737" spans="1:7">
      <c r="B3737" s="14">
        <v>45987</v>
      </c>
      <c r="C3737" s="3" t="s">
        <v>3494</v>
      </c>
      <c r="D3737" s="4" t="str">
        <f>IF(C3737="","",IFERROR(VLOOKUP(C3737,Saldo!$B$1:$C$9915,2,0),"CREAR EN SALDO"))</f>
        <v>RODAMIENTO 608 ZZ</v>
      </c>
      <c r="F3737" s="10">
        <v>1</v>
      </c>
      <c r="G3737" s="29" t="s">
        <v>7200</v>
      </c>
    </row>
    <row r="3738" spans="1:7">
      <c r="B3738" s="14">
        <v>45988</v>
      </c>
      <c r="C3738" s="3" t="s">
        <v>3166</v>
      </c>
      <c r="D3738" s="4" t="str">
        <f>IF(C3738="","",IFERROR(VLOOKUP(C3738,Saldo!$B$1:$C$9915,2,0),"CREAR EN SALDO"))</f>
        <v>PISTOLA PARA MANG CNX 1/4 /TCC30.40.40)</v>
      </c>
      <c r="F3738" s="10">
        <v>1</v>
      </c>
      <c r="G3738" s="29" t="s">
        <v>7201</v>
      </c>
    </row>
    <row r="3739" spans="1:7">
      <c r="B3739" s="14">
        <v>45988</v>
      </c>
      <c r="C3739" s="3" t="s">
        <v>3946</v>
      </c>
      <c r="D3739" s="4" t="str">
        <f>IF(C3739="","",IFERROR(VLOOKUP(C3739,Saldo!$B$1:$C$9915,2,0),"CREAR EN SALDO"))</f>
        <v>RACOR RECTO 1/4 NPT-8MM OD</v>
      </c>
      <c r="F3739" s="10">
        <v>1</v>
      </c>
      <c r="G3739" s="29" t="s">
        <v>7201</v>
      </c>
    </row>
    <row r="3740" spans="1:7">
      <c r="A3740" s="5">
        <v>45988</v>
      </c>
      <c r="C3740" s="3" t="s">
        <v>5066</v>
      </c>
      <c r="D3740" s="4" t="str">
        <f>IF(C3740="","",IFERROR(VLOOKUP(C3740,Saldo!$B$1:$C$9915,2,0),"CREAR EN SALDO"))</f>
        <v>HOJA DE SEGUETA NICHOLSON 18D</v>
      </c>
      <c r="E3740" s="9">
        <v>20</v>
      </c>
      <c r="G3740" s="29" t="s">
        <v>7202</v>
      </c>
    </row>
    <row r="3741" spans="1:7">
      <c r="B3741" s="14">
        <v>45989</v>
      </c>
      <c r="C3741" s="3" t="s">
        <v>3776</v>
      </c>
      <c r="D3741" s="4" t="str">
        <f>IF(C3741="","",IFERROR(VLOOKUP(C3741,Saldo!$B$1:$C$9915,2,0),"CREAR EN SALDO"))</f>
        <v>N1605N0049-PLACA DE PISTA.STM</v>
      </c>
      <c r="F3741" s="10">
        <v>60</v>
      </c>
      <c r="G3741" s="29" t="s">
        <v>7203</v>
      </c>
    </row>
    <row r="3742" spans="1:7">
      <c r="B3742" s="14">
        <v>45989</v>
      </c>
      <c r="C3742" s="3" t="s">
        <v>5996</v>
      </c>
      <c r="D3742" s="4" t="str">
        <f>IF(C3742="","",IFERROR(VLOOKUP(C3742,Saldo!$B$1:$C$9915,2,0),"CREAR EN SALDO"))</f>
        <v>AMARRA PLASTICA 55CM T21 BLANCO</v>
      </c>
      <c r="F3742" s="10">
        <v>2</v>
      </c>
      <c r="G3742" s="29" t="s">
        <v>7204</v>
      </c>
    </row>
    <row r="3743" spans="1:7">
      <c r="B3743" s="14">
        <v>45989</v>
      </c>
      <c r="C3743" s="3" t="s">
        <v>3131</v>
      </c>
      <c r="D3743" s="4" t="str">
        <f>IF(C3743="","",IFERROR(VLOOKUP(C3743,Saldo!$B$1:$C$9915,2,0),"CREAR EN SALDO"))</f>
        <v>MICROINTERRUPTOR 2104A0078</v>
      </c>
      <c r="F3743" s="10">
        <v>1</v>
      </c>
      <c r="G3743" s="29" t="s">
        <v>7205</v>
      </c>
    </row>
    <row r="3744" spans="1:7">
      <c r="B3744" s="14">
        <v>45989</v>
      </c>
      <c r="C3744" s="3" t="s">
        <v>5972</v>
      </c>
      <c r="D3744" s="4" t="str">
        <f>IF(C3744="","",IFERROR(VLOOKUP(C3744,Saldo!$B$1:$C$9915,2,0),"CREAR EN SALDO"))</f>
        <v>H0102DE230B0 MODULO PE230 PARA CODIFICAD</v>
      </c>
      <c r="F3744" s="10">
        <v>1</v>
      </c>
      <c r="G3744" s="29" t="s">
        <v>7205</v>
      </c>
    </row>
    <row r="3745" spans="1:7">
      <c r="A3745" s="5">
        <v>45989</v>
      </c>
      <c r="C3745" s="3" t="s">
        <v>3776</v>
      </c>
      <c r="D3745" s="4" t="str">
        <f>IF(C3745="","",IFERROR(VLOOKUP(C3745,Saldo!$B$1:$C$9915,2,0),"CREAR EN SALDO"))</f>
        <v>N1605N0049-PLACA DE PISTA.STM</v>
      </c>
      <c r="E3745" s="9">
        <v>250</v>
      </c>
      <c r="G3745" s="29" t="s">
        <v>7206</v>
      </c>
    </row>
    <row r="3746" spans="1:7">
      <c r="B3746" s="14">
        <v>45990</v>
      </c>
      <c r="C3746" s="3" t="s">
        <v>3843</v>
      </c>
      <c r="D3746" s="4" t="str">
        <f>IF(C3746="","",IFERROR(VLOOKUP(C3746,Saldo!$B$1:$C$9915,2,0),"CREAR EN SALDO"))</f>
        <v>AMARRA PLASTICA 30CM T12 BLANCA</v>
      </c>
      <c r="F3746" s="10">
        <v>8</v>
      </c>
      <c r="G3746" s="29" t="s">
        <v>7207</v>
      </c>
    </row>
    <row r="3747" spans="1:7">
      <c r="B3747" s="14">
        <v>45990</v>
      </c>
      <c r="C3747" s="3" t="s">
        <v>4158</v>
      </c>
      <c r="D3747" s="4" t="str">
        <f>IF(C3747="","",IFERROR(VLOOKUP(C3747,Saldo!$B$1:$C$9915,2,0),"CREAR EN SALDO"))</f>
        <v>RACOR RECTO ROSCA M5 X4 MM OD</v>
      </c>
      <c r="F3747" s="10">
        <v>1</v>
      </c>
      <c r="G3747" s="29" t="s">
        <v>7207</v>
      </c>
    </row>
    <row r="3748" spans="1:7">
      <c r="B3748" s="14">
        <v>45990</v>
      </c>
      <c r="C3748" s="3" t="s">
        <v>3946</v>
      </c>
      <c r="D3748" s="4" t="str">
        <f>IF(C3748="","",IFERROR(VLOOKUP(C3748,Saldo!$B$1:$C$9915,2,0),"CREAR EN SALDO"))</f>
        <v>RACOR RECTO 1/4 NPT-8MM OD</v>
      </c>
      <c r="F3748" s="10">
        <v>2</v>
      </c>
      <c r="G3748" s="29" t="s">
        <v>7207</v>
      </c>
    </row>
    <row r="3749" spans="1:7">
      <c r="B3749" s="14">
        <v>45990</v>
      </c>
      <c r="C3749" s="3" t="s">
        <v>1039</v>
      </c>
      <c r="D3749" s="4" t="str">
        <f>IF(C3749="","",IFERROR(VLOOKUP(C3749,Saldo!$B$1:$C$9915,2,0),"CREAR EN SALDO"))</f>
        <v>FILTRO AIRE 1613872000 ATL COPC</v>
      </c>
      <c r="F3749" s="10">
        <v>1</v>
      </c>
      <c r="G3749" s="29" t="s">
        <v>7207</v>
      </c>
    </row>
    <row r="3750" spans="1:7">
      <c r="B3750" s="14">
        <v>45990</v>
      </c>
      <c r="C3750" s="3" t="s">
        <v>4641</v>
      </c>
      <c r="D3750" s="4" t="str">
        <f>IF(C3750="","",IFERROR(VLOOKUP(C3750,Saldo!$B$1:$C$9915,2,0),"CREAR EN SALDO"))</f>
        <v>CINTA TEFLON TUBERIA</v>
      </c>
      <c r="F3750" s="10">
        <v>1</v>
      </c>
      <c r="G3750" s="29" t="s">
        <v>7207</v>
      </c>
    </row>
    <row r="3751" spans="1:7">
      <c r="B3751" s="14">
        <v>45990</v>
      </c>
      <c r="C3751" s="3" t="s">
        <v>3461</v>
      </c>
      <c r="D3751" s="4" t="str">
        <f>IF(C3751="","",IFERROR(VLOOKUP(C3751,Saldo!$B$1:$C$9915,2,0),"CREAR EN SALDO"))</f>
        <v>MULTITOMA DE 6</v>
      </c>
      <c r="F3751" s="10">
        <v>1</v>
      </c>
      <c r="G3751" s="29" t="s">
        <v>7207</v>
      </c>
    </row>
    <row r="3752" spans="1:7">
      <c r="B3752" s="14">
        <v>45990</v>
      </c>
      <c r="C3752" s="3" t="s">
        <v>3168</v>
      </c>
      <c r="D3752" s="4" t="str">
        <f>IF(C3752="","",IFERROR(VLOOKUP(C3752,Saldo!$B$1:$C$9915,2,0),"CREAR EN SALDO"))</f>
        <v>CINTA AISLANTE SUPER 33 SCOTCH MARCA 3M</v>
      </c>
      <c r="F3752" s="10">
        <v>1</v>
      </c>
      <c r="G3752" s="29" t="s">
        <v>7207</v>
      </c>
    </row>
    <row r="3753" spans="1:7">
      <c r="B3753" s="14">
        <v>45990</v>
      </c>
      <c r="C3753" s="3" t="s">
        <v>2829</v>
      </c>
      <c r="D3753" s="4" t="str">
        <f>IF(C3753="","",IFERROR(VLOOKUP(C3753,Saldo!$B$1:$C$9915,2,0),"CREAR EN SALDO"))</f>
        <v>TERMINAl 37666/3mc011108 #14</v>
      </c>
      <c r="F3753" s="10">
        <v>1</v>
      </c>
      <c r="G3753" s="29" t="s">
        <v>7207</v>
      </c>
    </row>
    <row r="3754" spans="1:7">
      <c r="B3754" s="14">
        <v>45992</v>
      </c>
      <c r="C3754" s="3" t="s">
        <v>3121</v>
      </c>
      <c r="D3754" s="4" t="str">
        <f>IF(C3754="","",IFERROR(VLOOKUP(C3754,Saldo!$B$1:$C$9915,2,0),"CREAR EN SALDO"))</f>
        <v>RODAMIENTO 6005 2RS C3</v>
      </c>
      <c r="E3754" s="9">
        <v>2</v>
      </c>
      <c r="G3754" s="29" t="s">
        <v>7208</v>
      </c>
    </row>
    <row r="3755" spans="1:7">
      <c r="B3755" s="14">
        <v>45992</v>
      </c>
      <c r="C3755" s="3" t="s">
        <v>4180</v>
      </c>
      <c r="D3755" s="4" t="str">
        <f>IF(C3755="","",IFERROR(VLOOKUP(C3755,Saldo!$B$1:$C$9915,2,0),"CREAR EN SALDO"))</f>
        <v>3-010-02-4000 PERNOS L=70 KUNSTSTOFF</v>
      </c>
      <c r="F3755" s="10">
        <v>10</v>
      </c>
      <c r="G3755" s="29" t="s">
        <v>7209</v>
      </c>
    </row>
    <row r="3756" spans="1:7">
      <c r="B3756" s="14">
        <v>45992</v>
      </c>
      <c r="C3756" s="3" t="s">
        <v>5209</v>
      </c>
      <c r="D3756" s="4" t="str">
        <f>IF(C3756="","",IFERROR(VLOOKUP(C3756,Saldo!$B$1:$C$9915,2,0),"CREAR EN SALDO"))</f>
        <v>3-017-18-5850 RODILLO STAHL DOPPELDR.HOM</v>
      </c>
      <c r="F3756" s="10">
        <v>20</v>
      </c>
      <c r="G3756" s="29" t="s">
        <v>7209</v>
      </c>
    </row>
    <row r="3757" spans="1:7">
      <c r="B3757" s="14">
        <v>45992</v>
      </c>
      <c r="C3757" s="3" t="s">
        <v>2379</v>
      </c>
      <c r="D3757" s="4" t="str">
        <f>IF(C3757="","",IFERROR(VLOOKUP(C3757,Saldo!$B$1:$C$9915,2,0),"CREAR EN SALDO"))</f>
        <v>RODAMIENTO 6000 2RS C3</v>
      </c>
      <c r="F3757" s="10">
        <v>20</v>
      </c>
      <c r="G3757" s="29" t="s">
        <v>7209</v>
      </c>
    </row>
    <row r="3758" spans="1:7">
      <c r="B3758" s="14">
        <v>45992</v>
      </c>
      <c r="C3758" s="3" t="s">
        <v>4848</v>
      </c>
      <c r="D3758" s="4" t="str">
        <f>IF(C3758="","",IFERROR(VLOOKUP(C3758,Saldo!$B$1:$C$9915,2,0),"CREAR EN SALDO"))</f>
        <v>ANILLO SEEGER EXTERIOR A-11</v>
      </c>
      <c r="F3758" s="10">
        <v>20</v>
      </c>
      <c r="G3758" s="29" t="s">
        <v>7209</v>
      </c>
    </row>
    <row r="3759" spans="1:7">
      <c r="B3759" s="14">
        <v>45992</v>
      </c>
      <c r="C3759" s="3" t="s">
        <v>3121</v>
      </c>
      <c r="D3759" s="4" t="str">
        <f>IF(C3759="","",IFERROR(VLOOKUP(C3759,Saldo!$B$1:$C$9915,2,0),"CREAR EN SALDO"))</f>
        <v>RODAMIENTO 6005 2RS C3</v>
      </c>
      <c r="F3759" s="10">
        <v>2</v>
      </c>
      <c r="G3759" s="29" t="s">
        <v>7209</v>
      </c>
    </row>
    <row r="3760" spans="1:7">
      <c r="B3760" s="14">
        <v>45992</v>
      </c>
      <c r="C3760" s="3" t="s">
        <v>4844</v>
      </c>
      <c r="D3760" s="4" t="str">
        <f>IF(C3760="","",IFERROR(VLOOKUP(C3760,Saldo!$B$1:$C$9915,2,0),"CREAR EN SALDO"))</f>
        <v>ANILLO SEEGER EXTERIOR A-9</v>
      </c>
      <c r="F3760" s="10">
        <v>15</v>
      </c>
      <c r="G3760" s="29" t="s">
        <v>7209</v>
      </c>
    </row>
    <row r="3761" spans="1:7">
      <c r="B3761" s="14">
        <v>45992</v>
      </c>
      <c r="C3761" s="3" t="s">
        <v>4180</v>
      </c>
      <c r="D3761" s="4" t="str">
        <f>IF(C3761="","",IFERROR(VLOOKUP(C3761,Saldo!$B$1:$C$9915,2,0),"CREAR EN SALDO"))</f>
        <v>3-010-02-4000 PERNOS L=70 KUNSTSTOFF</v>
      </c>
      <c r="F3761" s="10">
        <v>5</v>
      </c>
      <c r="G3761" s="29" t="s">
        <v>7209</v>
      </c>
    </row>
    <row r="3762" spans="1:7">
      <c r="B3762" s="14">
        <v>45992</v>
      </c>
      <c r="C3762" s="3" t="s">
        <v>4813</v>
      </c>
      <c r="D3762" s="4" t="str">
        <f>IF(C3762="","",IFERROR(VLOOKUP(C3762,Saldo!$B$1:$C$9915,2,0),"CREAR EN SALDO"))</f>
        <v>TERMINAL OJO AZUL 1/4 14-16AWG RV2.6</v>
      </c>
      <c r="F3762" s="10">
        <v>10</v>
      </c>
      <c r="G3762" s="29" t="s">
        <v>7209</v>
      </c>
    </row>
    <row r="3763" spans="1:7">
      <c r="B3763" s="14">
        <v>45992</v>
      </c>
      <c r="C3763" s="3" t="s">
        <v>2854</v>
      </c>
      <c r="D3763" s="4" t="str">
        <f>IF(C3763="","",IFERROR(VLOOKUP(C3763,Saldo!$B$1:$C$9915,2,0),"CREAR EN SALDO"))</f>
        <v>TERMOENCOGIBLE NEGRO 5mm ULT125°C</v>
      </c>
      <c r="F3763" s="10">
        <v>1</v>
      </c>
      <c r="G3763" s="29" t="s">
        <v>7209</v>
      </c>
    </row>
    <row r="3764" spans="1:7">
      <c r="A3764" s="5">
        <v>45994</v>
      </c>
      <c r="C3764" s="3" t="s">
        <v>2094</v>
      </c>
      <c r="D3764" s="4" t="str">
        <f>IF(C3764="","",IFERROR(VLOOKUP(C3764,Saldo!$B$1:$C$9915,2,0),"CREAR EN SALDO"))</f>
        <v>POLEA PREN STREAM (N1722N0004)</v>
      </c>
      <c r="E3764" s="9">
        <v>250</v>
      </c>
      <c r="G3764" s="29" t="s">
        <v>7210</v>
      </c>
    </row>
    <row r="3765" spans="1:7">
      <c r="B3765" s="14">
        <v>45995</v>
      </c>
      <c r="C3765" s="3" t="s">
        <v>4047</v>
      </c>
      <c r="D3765" s="4" t="str">
        <f>IF(C3765="","",IFERROR(VLOOKUP(C3765,Saldo!$B$1:$C$9915,2,0),"CREAR EN SALDO"))</f>
        <v>RACOR UNION RECTO 16MM OD</v>
      </c>
      <c r="F3765" s="10">
        <v>1</v>
      </c>
      <c r="G3765" s="29" t="s">
        <v>7211</v>
      </c>
    </row>
    <row r="3766" spans="1:7">
      <c r="B3766" s="14">
        <v>45995</v>
      </c>
      <c r="C3766" s="3" t="s">
        <v>3937</v>
      </c>
      <c r="D3766" s="4" t="str">
        <f>IF(C3766="","",IFERROR(VLOOKUP(C3766,Saldo!$B$1:$C$9915,2,0),"CREAR EN SALDO"))</f>
        <v>RACOR UNION RECTO 8MM OD</v>
      </c>
      <c r="F3766" s="10">
        <v>1</v>
      </c>
      <c r="G3766" s="29" t="s">
        <v>7212</v>
      </c>
    </row>
    <row r="3767" spans="1:7">
      <c r="B3767" s="14">
        <v>45995</v>
      </c>
      <c r="C3767" s="3" t="s">
        <v>3166</v>
      </c>
      <c r="D3767" s="4" t="str">
        <f>IF(C3767="","",IFERROR(VLOOKUP(C3767,Saldo!$B$1:$C$9915,2,0),"CREAR EN SALDO"))</f>
        <v>PISTOLA PARA MANG CNX 1/4 /TCC30.40.40)</v>
      </c>
      <c r="F3767" s="10">
        <v>1</v>
      </c>
      <c r="G3767" s="29" t="s">
        <v>7213</v>
      </c>
    </row>
    <row r="3768" spans="1:7">
      <c r="B3768" s="14">
        <v>45995</v>
      </c>
      <c r="C3768" s="3" t="s">
        <v>3946</v>
      </c>
      <c r="D3768" s="4" t="str">
        <f>IF(C3768="","",IFERROR(VLOOKUP(C3768,Saldo!$B$1:$C$9915,2,0),"CREAR EN SALDO"))</f>
        <v>RACOR RECTO 1/4 NPT-8MM OD</v>
      </c>
      <c r="F3768" s="10">
        <v>1</v>
      </c>
      <c r="G3768" s="29" t="s">
        <v>7213</v>
      </c>
    </row>
    <row r="3769" spans="1:7">
      <c r="B3769" s="14">
        <v>45995</v>
      </c>
      <c r="C3769" s="3" t="s">
        <v>3176</v>
      </c>
      <c r="D3769" s="4" t="str">
        <f>IF(C3769="","",IFERROR(VLOOKUP(C3769,Saldo!$B$1:$C$9915,2,0),"CREAR EN SALDO"))</f>
        <v>2413A0104 PXB-B3921 NP NA SWITCH BODY TE</v>
      </c>
      <c r="F3769" s="10">
        <v>1</v>
      </c>
      <c r="G3769" s="29" t="s">
        <v>7214</v>
      </c>
    </row>
    <row r="3770" spans="1:7">
      <c r="B3770" s="14">
        <v>45995</v>
      </c>
      <c r="C3770" s="3" t="s">
        <v>3152</v>
      </c>
      <c r="D3770" s="4" t="str">
        <f>IF(C3770="","",IFERROR(VLOOKUP(C3770,Saldo!$B$1:$C$9915,2,0),"CREAR EN SALDO"))</f>
        <v>ENCODER (2211A0111)</v>
      </c>
      <c r="F3770" s="10">
        <v>1</v>
      </c>
      <c r="G3770" s="29" t="s">
        <v>7215</v>
      </c>
    </row>
    <row r="3771" spans="1:7">
      <c r="B3771" s="14">
        <v>45995</v>
      </c>
      <c r="C3771" s="3" t="s">
        <v>3843</v>
      </c>
      <c r="D3771" s="4" t="str">
        <f>IF(C3771="","",IFERROR(VLOOKUP(C3771,Saldo!$B$1:$C$9915,2,0),"CREAR EN SALDO"))</f>
        <v>AMARRA PLASTICA 30CM T12 BLANCA</v>
      </c>
      <c r="F3771" s="10">
        <v>10</v>
      </c>
      <c r="G3771" s="29" t="s">
        <v>7216</v>
      </c>
    </row>
    <row r="3772" spans="1:7">
      <c r="B3772" s="14">
        <v>45995</v>
      </c>
      <c r="C3772" s="3" t="s">
        <v>5996</v>
      </c>
      <c r="D3772" s="4" t="str">
        <f>IF(C3772="","",IFERROR(VLOOKUP(C3772,Saldo!$B$1:$C$9915,2,0),"CREAR EN SALDO"))</f>
        <v>AMARRA PLASTICA 55CM T21 BLANCO</v>
      </c>
      <c r="F3772" s="10">
        <v>8</v>
      </c>
      <c r="G3772" s="29" t="s">
        <v>7216</v>
      </c>
    </row>
    <row r="3773" spans="1:7">
      <c r="B3773" s="14">
        <v>45995</v>
      </c>
      <c r="C3773" s="3" t="s">
        <v>5866</v>
      </c>
      <c r="D3773" s="4" t="str">
        <f>IF(C3773="","",IFERROR(VLOOKUP(C3773,Saldo!$B$1:$C$9915,2,0),"CREAR EN SALDO"))</f>
        <v>2131A0319 CAVO ((2X22)+(2X24)) AWG POSA</v>
      </c>
      <c r="F3773" s="10">
        <v>2</v>
      </c>
      <c r="G3773" s="29" t="s">
        <v>7216</v>
      </c>
    </row>
    <row r="3774" spans="1:7">
      <c r="B3774" s="14">
        <v>45995</v>
      </c>
      <c r="C3774" s="3" t="s">
        <v>5559</v>
      </c>
      <c r="D3774" s="4" t="str">
        <f>IF(C3774="","",IFERROR(VLOOKUP(C3774,Saldo!$B$1:$C$9915,2,0),"CREAR EN SALDO"))</f>
        <v>CONECTOR M12 5MTS 4H 164264 SCHMERSAL</v>
      </c>
      <c r="F3774" s="10">
        <v>1</v>
      </c>
      <c r="G3774" s="29" t="s">
        <v>7217</v>
      </c>
    </row>
    <row r="3775" spans="1:7">
      <c r="B3775" s="14">
        <v>45995</v>
      </c>
      <c r="C3775" s="3" t="s">
        <v>4831</v>
      </c>
      <c r="D3775" s="4" t="str">
        <f>IF(C3775="","",IFERROR(VLOOKUP(C3775,Saldo!$B$1:$C$9915,2,0),"CREAR EN SALDO"))</f>
        <v>CONECTOR M12 RECTO MACHO 4H CM12HR</v>
      </c>
      <c r="F3775" s="10">
        <v>1</v>
      </c>
      <c r="G3775" s="29" t="s">
        <v>7217</v>
      </c>
    </row>
    <row r="3776" spans="1:7">
      <c r="B3776" s="14">
        <v>45995</v>
      </c>
      <c r="C3776" s="3" t="s">
        <v>1681</v>
      </c>
      <c r="D3776" s="4" t="str">
        <f>IF(C3776="","",IFERROR(VLOOKUP(C3776,Saldo!$B$1:$C$9915,2,0),"CREAR EN SALDO"))</f>
        <v>MODULO (H0109DC201C0)</v>
      </c>
      <c r="F3776" s="10">
        <v>1</v>
      </c>
      <c r="G3776" s="29" t="s">
        <v>7218</v>
      </c>
    </row>
    <row r="3777" spans="1:7">
      <c r="B3777" s="14">
        <v>45995</v>
      </c>
      <c r="C3777" s="3" t="s">
        <v>3085</v>
      </c>
      <c r="D3777" s="4" t="str">
        <f>IF(C3777="","",IFERROR(VLOOKUP(C3777,Saldo!$B$1:$C$9915,2,0),"CREAR EN SALDO"))</f>
        <v>VALVULA (L9402403100)</v>
      </c>
      <c r="F3777" s="10">
        <v>20</v>
      </c>
      <c r="G3777" s="29" t="s">
        <v>7218</v>
      </c>
    </row>
    <row r="3778" spans="1:7">
      <c r="B3778" s="14">
        <v>45995</v>
      </c>
      <c r="C3778" s="3" t="s">
        <v>3470</v>
      </c>
      <c r="D3778" s="4" t="str">
        <f>IF(C3778="","",IFERROR(VLOOKUP(C3778,Saldo!$B$1:$C$9915,2,0),"CREAR EN SALDO"))</f>
        <v>TRAFICO ACRILICO IND. AMARILLO</v>
      </c>
      <c r="F3778" s="10">
        <v>7</v>
      </c>
      <c r="G3778" s="29" t="s">
        <v>7218</v>
      </c>
    </row>
    <row r="3779" spans="1:7">
      <c r="B3779" s="14">
        <v>45995</v>
      </c>
      <c r="C3779" s="3" t="s">
        <v>3803</v>
      </c>
      <c r="D3779" s="4" t="str">
        <f>IF(C3779="","",IFERROR(VLOOKUP(C3779,Saldo!$B$1:$C$9915,2,0),"CREAR EN SALDO"))</f>
        <v>RACOR UNION RECTO 6MM OD</v>
      </c>
      <c r="F3779" s="10">
        <v>1</v>
      </c>
      <c r="G3779" s="29" t="s">
        <v>7218</v>
      </c>
    </row>
    <row r="3780" spans="1:7">
      <c r="B3780" s="14">
        <v>45995</v>
      </c>
      <c r="C3780" s="3" t="s">
        <v>3841</v>
      </c>
      <c r="D3780" s="4" t="str">
        <f>IF(C3780="","",IFERROR(VLOOKUP(C3780,Saldo!$B$1:$C$9915,2,0),"CREAR EN SALDO"))</f>
        <v>AMARRA PLASTICA 25CM T10 BLANCA</v>
      </c>
      <c r="F3780" s="10">
        <v>10</v>
      </c>
      <c r="G3780" s="29" t="s">
        <v>7218</v>
      </c>
    </row>
    <row r="3781" spans="1:7">
      <c r="B3781" s="14">
        <v>45995</v>
      </c>
      <c r="C3781" s="3" t="s">
        <v>5996</v>
      </c>
      <c r="D3781" s="4" t="str">
        <f>IF(C3781="","",IFERROR(VLOOKUP(C3781,Saldo!$B$1:$C$9915,2,0),"CREAR EN SALDO"))</f>
        <v>AMARRA PLASTICA 55CM T21 BLANCO</v>
      </c>
      <c r="F3781" s="10">
        <v>2</v>
      </c>
      <c r="G3781" s="29" t="s">
        <v>7218</v>
      </c>
    </row>
    <row r="3782" spans="1:7">
      <c r="B3782" s="14">
        <v>45995</v>
      </c>
      <c r="C3782" s="3" t="s">
        <v>3850</v>
      </c>
      <c r="D3782" s="4" t="str">
        <f>IF(C3782="","",IFERROR(VLOOKUP(C3782,Saldo!$B$1:$C$9915,2,0),"CREAR EN SALDO"))</f>
        <v>LOCT SUPER BONDER 451 5g</v>
      </c>
      <c r="F3782" s="10">
        <v>1</v>
      </c>
      <c r="G3782" s="29" t="s">
        <v>7218</v>
      </c>
    </row>
    <row r="3783" spans="1:7">
      <c r="B3783" s="14">
        <v>45995</v>
      </c>
      <c r="C3783" s="3" t="s">
        <v>5547</v>
      </c>
      <c r="D3783" s="4" t="str">
        <f>IF(C3783="","",IFERROR(VLOOKUP(C3783,Saldo!$B$1:$C$9915,2,0),"CREAR EN SALDO"))</f>
        <v>CINTA ROTULADORA 12MM DYMO</v>
      </c>
      <c r="F3783" s="10">
        <v>1</v>
      </c>
      <c r="G3783" s="29" t="s">
        <v>7218</v>
      </c>
    </row>
    <row r="3784" spans="1:7">
      <c r="B3784" s="14">
        <v>45995</v>
      </c>
      <c r="C3784" s="3" t="s">
        <v>3959</v>
      </c>
      <c r="D3784" s="4" t="str">
        <f>IF(C3784="","",IFERROR(VLOOKUP(C3784,Saldo!$B$1:$C$9915,2,0),"CREAR EN SALDO"))</f>
        <v>TOMA AEREA 15A PT AMARILLA</v>
      </c>
      <c r="F3784" s="10">
        <v>1</v>
      </c>
      <c r="G3784" s="29" t="s">
        <v>7218</v>
      </c>
    </row>
    <row r="3785" spans="1:7">
      <c r="B3785" s="14">
        <v>45995</v>
      </c>
      <c r="C3785" s="3" t="s">
        <v>3962</v>
      </c>
      <c r="D3785" s="4" t="str">
        <f>IF(C3785="","",IFERROR(VLOOKUP(C3785,Saldo!$B$1:$C$9915,2,0),"CREAR EN SALDO"))</f>
        <v>CLAVIJA AEREA 15A PT AMARILLA</v>
      </c>
      <c r="F3785" s="10">
        <v>1</v>
      </c>
      <c r="G3785" s="29" t="s">
        <v>7218</v>
      </c>
    </row>
    <row r="3786" spans="1:7">
      <c r="B3786" s="14">
        <v>45995</v>
      </c>
      <c r="C3786" s="3" t="s">
        <v>3964</v>
      </c>
      <c r="D3786" s="4" t="str">
        <f>IF(C3786="","",IFERROR(VLOOKUP(C3786,Saldo!$B$1:$C$9915,2,0),"CREAR EN SALDO"))</f>
        <v>TRAFICO ACRILICO IND. BLANCO</v>
      </c>
      <c r="F3786" s="10">
        <v>8</v>
      </c>
      <c r="G3786" s="29" t="s">
        <v>7218</v>
      </c>
    </row>
    <row r="3787" spans="1:7">
      <c r="B3787" s="14">
        <v>45995</v>
      </c>
      <c r="C3787" s="3" t="s">
        <v>5262</v>
      </c>
      <c r="D3787" s="4" t="str">
        <f>IF(C3787="","",IFERROR(VLOOKUP(C3787,Saldo!$B$1:$C$9915,2,0),"CREAR EN SALDO"))</f>
        <v>REMOVEDOR INDUSTRIAL PINTURA X GALON</v>
      </c>
      <c r="F3787" s="10">
        <v>3</v>
      </c>
      <c r="G3787" s="29" t="s">
        <v>7218</v>
      </c>
    </row>
    <row r="3788" spans="1:7">
      <c r="B3788" s="14">
        <v>45995</v>
      </c>
      <c r="C3788" s="3" t="s">
        <v>6018</v>
      </c>
      <c r="D3788" s="4" t="str">
        <f>IF(C3788="","",IFERROR(VLOOKUP(C3788,Saldo!$B$1:$C$9915,2,0),"CREAR EN SALDO"))</f>
        <v>LAMPARA DE EMERGENCIA R1 MINI 2X1 6W</v>
      </c>
      <c r="F3788" s="10">
        <v>1</v>
      </c>
      <c r="G3788" s="29" t="s">
        <v>7218</v>
      </c>
    </row>
    <row r="3789" spans="1:7">
      <c r="B3789" s="14">
        <v>45995</v>
      </c>
      <c r="C3789" s="3" t="s">
        <v>5587</v>
      </c>
      <c r="D3789" s="4" t="str">
        <f>IF(C3789="","",IFERROR(VLOOKUP(C3789,Saldo!$B$1:$C$9915,2,0),"CREAR EN SALDO"))</f>
        <v>2914A0157 PATIN 1651-214-10 STAR 25.</v>
      </c>
      <c r="F3789" s="10">
        <v>2</v>
      </c>
      <c r="G3789" s="29" t="s">
        <v>7219</v>
      </c>
    </row>
    <row r="3790" spans="1:7">
      <c r="B3790" s="14">
        <v>45995</v>
      </c>
      <c r="C3790" s="3" t="s">
        <v>3386</v>
      </c>
      <c r="D3790" s="4" t="str">
        <f>IF(C3790="","",IFERROR(VLOOKUP(C3790,Saldo!$B$1:$C$9915,2,0),"CREAR EN SALDO"))</f>
        <v>2914A2082 PATTINO LARGO 20/40 – INA.</v>
      </c>
      <c r="F3790" s="10">
        <v>1</v>
      </c>
      <c r="G3790" s="29" t="s">
        <v>7219</v>
      </c>
    </row>
    <row r="3791" spans="1:7">
      <c r="A3791" s="5">
        <v>45995</v>
      </c>
      <c r="C3791" s="3" t="s">
        <v>5734</v>
      </c>
      <c r="D3791" s="4" t="str">
        <f>IF(C3791="","",IFERROR(VLOOKUP(C3791,Saldo!$B$1:$C$9915,2,0),"CREAR EN SALDO"))</f>
        <v>PEDAL XF-302 15A/250VAC</v>
      </c>
      <c r="E3791" s="9">
        <v>2</v>
      </c>
      <c r="G3791" s="29" t="s">
        <v>7220</v>
      </c>
    </row>
    <row r="3792" spans="1:7">
      <c r="B3792" s="14">
        <v>45996</v>
      </c>
      <c r="C3792" s="3" t="s">
        <v>3946</v>
      </c>
      <c r="D3792" s="4" t="str">
        <f>IF(C3792="","",IFERROR(VLOOKUP(C3792,Saldo!$B$1:$C$9915,2,0),"CREAR EN SALDO"))</f>
        <v>RACOR RECTO 1/4 NPT-8MM OD</v>
      </c>
      <c r="F3792" s="10">
        <v>1</v>
      </c>
      <c r="G3792" s="29" t="s">
        <v>7221</v>
      </c>
    </row>
    <row r="3793" spans="1:7">
      <c r="B3793" s="14">
        <v>45996</v>
      </c>
      <c r="C3793" s="3" t="s">
        <v>3166</v>
      </c>
      <c r="D3793" s="4" t="str">
        <f>IF(C3793="","",IFERROR(VLOOKUP(C3793,Saldo!$B$1:$C$9915,2,0),"CREAR EN SALDO"))</f>
        <v>PISTOLA PARA MANG CNX 1/4 /TCC30.40.40)</v>
      </c>
      <c r="F3793" s="10">
        <v>1</v>
      </c>
      <c r="G3793" s="29" t="s">
        <v>7221</v>
      </c>
    </row>
    <row r="3794" spans="1:7">
      <c r="B3794" s="14">
        <v>45996</v>
      </c>
      <c r="C3794" s="3" t="s">
        <v>1171</v>
      </c>
      <c r="D3794" s="4" t="str">
        <f>IF(C3794="","",IFERROR(VLOOKUP(C3794,Saldo!$B$1:$C$9915,2,0),"CREAR EN SALDO"))</f>
        <v>750123360 GUARNICION O VINILO.ROVER</v>
      </c>
      <c r="F3794" s="10">
        <v>10</v>
      </c>
      <c r="G3794" s="29" t="s">
        <v>7222</v>
      </c>
    </row>
    <row r="3795" spans="1:7">
      <c r="B3795" s="14">
        <v>45996</v>
      </c>
      <c r="C3795" s="3" t="s">
        <v>5483</v>
      </c>
      <c r="D3795" s="4" t="str">
        <f>IF(C3795="","",IFERROR(VLOOKUP(C3795,Saldo!$B$1:$C$9915,2,0),"CREAR EN SALDO"))</f>
        <v>Solvo Rust 30 ml (afloja todo)</v>
      </c>
      <c r="F3795" s="10">
        <v>2</v>
      </c>
      <c r="G3795" s="29" t="s">
        <v>7222</v>
      </c>
    </row>
    <row r="3796" spans="1:7">
      <c r="A3796" s="5">
        <v>45996</v>
      </c>
      <c r="C3796" s="3" t="s">
        <v>5721</v>
      </c>
      <c r="D3796" s="4" t="str">
        <f>IF(C3796="","",IFERROR(VLOOKUP(C3796,Saldo!$B$1:$C$9915,2,0),"CREAR EN SALDO"))</f>
        <v>CORREA GT2/1264 (2701A0344)</v>
      </c>
      <c r="E3796" s="9">
        <v>5</v>
      </c>
      <c r="G3796" s="29" t="s">
        <v>7223</v>
      </c>
    </row>
    <row r="3797" spans="1:7">
      <c r="A3797" s="5">
        <v>46000</v>
      </c>
      <c r="C3797" s="3" t="s">
        <v>5242</v>
      </c>
      <c r="D3797" s="4" t="str">
        <f>IF(C3797="","",IFERROR(VLOOKUP(C3797,Saldo!$B$1:$C$9915,2,0),"CREAR EN SALDO"))</f>
        <v>CONTACTOR 50A 24VDC 1NA+1NC 3RT2036-1NB30</v>
      </c>
      <c r="E3797" s="9">
        <v>1</v>
      </c>
      <c r="G3797" s="29" t="s">
        <v>7224</v>
      </c>
    </row>
    <row r="3798" spans="1:7">
      <c r="A3798" s="5">
        <v>46000</v>
      </c>
      <c r="C3798" s="3" t="s">
        <v>5621</v>
      </c>
      <c r="D3798" s="4" t="str">
        <f>IF(C3798="","",IFERROR(VLOOKUP(C3798,Saldo!$B$1:$C$9915,2,0),"CREAR EN SALDO"))</f>
        <v>BLOQUE CONTACTO AUX 2NA-2NC</v>
      </c>
      <c r="E3798" s="9">
        <v>3</v>
      </c>
      <c r="G3798" s="29" t="s">
        <v>7224</v>
      </c>
    </row>
    <row r="3799" spans="1:7">
      <c r="A3799" s="5">
        <v>46000</v>
      </c>
      <c r="C3799" s="3" t="s">
        <v>4829</v>
      </c>
      <c r="D3799" s="4" t="str">
        <f>IF(C3799="","",IFERROR(VLOOKUP(C3799,Saldo!$B$1:$C$9915,2,0),"CREAR EN SALDO"))</f>
        <v>CONECTOR M12 RECTO HEM 4H CM12HR</v>
      </c>
      <c r="E3799" s="9">
        <v>1</v>
      </c>
      <c r="G3799" s="29" t="s">
        <v>7225</v>
      </c>
    </row>
    <row r="3800" spans="1:7">
      <c r="A3800" s="5">
        <v>46000</v>
      </c>
      <c r="C3800" s="3" t="s">
        <v>5559</v>
      </c>
      <c r="D3800" s="4" t="str">
        <f>IF(C3800="","",IFERROR(VLOOKUP(C3800,Saldo!$B$1:$C$9915,2,0),"CREAR EN SALDO"))</f>
        <v>CONECTOR M12 5MTS 4H 164264 SCHMERSAL</v>
      </c>
      <c r="E3800" s="9">
        <v>1</v>
      </c>
      <c r="G3800" s="29" t="s">
        <v>7225</v>
      </c>
    </row>
    <row r="3801" spans="1:7">
      <c r="A3801" s="5">
        <v>46000</v>
      </c>
      <c r="C3801" s="3" t="s">
        <v>6054</v>
      </c>
      <c r="D3801" s="4" t="str">
        <f>IF(C3801="","",IFERROR(VLOOKUP(C3801,Saldo!$B$1:$C$9915,2,0),"CREAR EN SALDO"))</f>
        <v>293000100 RODAMIENTO 6002 2RS</v>
      </c>
      <c r="E3801" s="9">
        <v>2</v>
      </c>
      <c r="G3801" s="29" t="s">
        <v>7226</v>
      </c>
    </row>
    <row r="3802" spans="1:7">
      <c r="A3802" s="5">
        <v>46000</v>
      </c>
      <c r="C3802" s="3" t="s">
        <v>5565</v>
      </c>
      <c r="D3802" s="4" t="str">
        <f>IF(C3802="","",IFERROR(VLOOKUP(C3802,Saldo!$B$1:$C$9915,2,0),"CREAR EN SALDO"))</f>
        <v>290102300 RODAMIENTO 6001   2RS1  12- 28</v>
      </c>
      <c r="E3802" s="9">
        <v>2</v>
      </c>
      <c r="G3802" s="29" t="s">
        <v>7226</v>
      </c>
    </row>
    <row r="3803" spans="1:7">
      <c r="A3803" s="5">
        <v>46000</v>
      </c>
      <c r="C3803" s="3" t="s">
        <v>6056</v>
      </c>
      <c r="D3803" s="4" t="s">
        <v>7227</v>
      </c>
      <c r="E3803" s="9">
        <v>8</v>
      </c>
      <c r="G3803" s="29" t="s">
        <v>7226</v>
      </c>
    </row>
    <row r="3804" spans="1:7">
      <c r="A3804" s="5">
        <v>46000</v>
      </c>
      <c r="C3804" s="3" t="s">
        <v>3891</v>
      </c>
      <c r="D3804" s="4" t="str">
        <f>IF(C3804="","",IFERROR(VLOOKUP(C3804,Saldo!$B$1:$C$9915,2,0),"CREAR EN SALDO"))</f>
        <v>RODAMIENTO 61804 2RS</v>
      </c>
      <c r="E3804" s="9">
        <v>2</v>
      </c>
      <c r="G3804" s="29" t="s">
        <v>7226</v>
      </c>
    </row>
    <row r="3805" spans="1:7">
      <c r="A3805" s="5">
        <v>46000</v>
      </c>
      <c r="C3805" s="3" t="s">
        <v>3969</v>
      </c>
      <c r="D3805" s="4" t="str">
        <f>IF(C3805="","",IFERROR(VLOOKUP(C3805,Saldo!$B$1:$C$9915,2,0),"CREAR EN SALDO"))</f>
        <v>RODAMIENTO 6208 LLU/L627.NTN</v>
      </c>
      <c r="E3805" s="9">
        <v>2</v>
      </c>
      <c r="G3805" s="29" t="s">
        <v>7226</v>
      </c>
    </row>
    <row r="3806" spans="1:7">
      <c r="A3806" s="5">
        <v>46000</v>
      </c>
      <c r="C3806" s="3" t="s">
        <v>3985</v>
      </c>
      <c r="D3806" s="4" t="str">
        <f>IF(C3806="","",IFERROR(VLOOKUP(C3806,Saldo!$B$1:$C$9915,2,0),"CREAR EN SALDO"))</f>
        <v>RODAMIENTO 6905 2ZZ</v>
      </c>
      <c r="E3806" s="9">
        <v>2</v>
      </c>
      <c r="G3806" s="29" t="s">
        <v>7226</v>
      </c>
    </row>
    <row r="3807" spans="1:7">
      <c r="A3807" s="5">
        <v>46000</v>
      </c>
      <c r="C3807" s="3" t="s">
        <v>6058</v>
      </c>
      <c r="D3807" s="4" t="str">
        <f>IF(C3807="","",IFERROR(VLOOKUP(C3807,Saldo!$B$1:$C$9915,2,0),"CREAR EN SALDO"))</f>
        <v>RODAMIENTO AGUJAS NK8/12-TV-XL.INA</v>
      </c>
      <c r="E3807" s="9">
        <v>2</v>
      </c>
      <c r="G3807" s="29" t="s">
        <v>7226</v>
      </c>
    </row>
    <row r="3808" spans="1:7">
      <c r="A3808" s="5">
        <v>46000</v>
      </c>
      <c r="C3808" s="3" t="s">
        <v>2387</v>
      </c>
      <c r="D3808" s="4" t="str">
        <f>IF(C3808="","",IFERROR(VLOOKUP(C3808,Saldo!$B$1:$C$9915,2,0),"CREAR EN SALDO"))</f>
        <v>2903A0041 RODAMIENTO 6002 2RS–C3</v>
      </c>
      <c r="E3808" s="9">
        <v>2</v>
      </c>
      <c r="G3808" s="29" t="s">
        <v>7226</v>
      </c>
    </row>
    <row r="3809" spans="1:7">
      <c r="A3809" s="5">
        <v>46000</v>
      </c>
      <c r="C3809" s="3" t="s">
        <v>6060</v>
      </c>
      <c r="D3809" s="4" t="str">
        <f>IF(C3809="","",IFERROR(VLOOKUP(C3809,Saldo!$B$1:$C$9915,2,0),"CREAR EN SALDO"))</f>
        <v>290102300 RODAMIENTO 6001-2RS</v>
      </c>
      <c r="E3809" s="9">
        <v>2</v>
      </c>
      <c r="G3809" s="29" t="s">
        <v>7226</v>
      </c>
    </row>
    <row r="3810" spans="1:7">
      <c r="A3810" s="5">
        <v>46000</v>
      </c>
      <c r="C3810" s="3" t="s">
        <v>6062</v>
      </c>
      <c r="D3810" s="4" t="str">
        <f>IF(C3810="","",IFERROR(VLOOKUP(C3810,Saldo!$B$1:$C$9915,2,0),"CREAR EN SALDO"))</f>
        <v>RODAMIENTO 6003 2RS C3</v>
      </c>
      <c r="E3810" s="9">
        <v>2</v>
      </c>
      <c r="G3810" s="29" t="s">
        <v>7226</v>
      </c>
    </row>
    <row r="3811" spans="1:7">
      <c r="A3811" s="5">
        <v>46000</v>
      </c>
      <c r="C3811" s="3" t="s">
        <v>2456</v>
      </c>
      <c r="D3811" s="4" t="str">
        <f>IF(C3811="","",IFERROR(VLOOKUP(C3811,Saldo!$B$1:$C$9915,2,0),"CREAR EN SALDO"))</f>
        <v>RODAMIENTO 6205-2RS C3</v>
      </c>
      <c r="E3811" s="9">
        <v>2</v>
      </c>
      <c r="G3811" s="29" t="s">
        <v>7226</v>
      </c>
    </row>
    <row r="3812" spans="1:7">
      <c r="A3812" s="5">
        <v>46000</v>
      </c>
      <c r="C3812" s="3" t="s">
        <v>3121</v>
      </c>
      <c r="D3812" s="4" t="str">
        <f>IF(C3812="","",IFERROR(VLOOKUP(C3812,Saldo!$B$1:$C$9915,2,0),"CREAR EN SALDO"))</f>
        <v>RODAMIENTO 6005 2RS C3</v>
      </c>
      <c r="E3812" s="9">
        <v>2</v>
      </c>
      <c r="G3812" s="29" t="s">
        <v>7226</v>
      </c>
    </row>
    <row r="3813" spans="1:7">
      <c r="A3813" s="5">
        <v>46000</v>
      </c>
      <c r="C3813" s="3" t="s">
        <v>5570</v>
      </c>
      <c r="D3813" s="4" t="str">
        <f>IF(C3813="","",IFERROR(VLOOKUP(C3813,Saldo!$B$1:$C$9915,2,0),"CREAR EN SALDO"))</f>
        <v>290101900 RODAMIENTO 6003 2RS1 17- 35- 1</v>
      </c>
      <c r="E3813" s="9">
        <v>2</v>
      </c>
      <c r="G3813" s="29" t="s">
        <v>7228</v>
      </c>
    </row>
    <row r="3814" spans="1:7">
      <c r="A3814" s="5">
        <v>46000</v>
      </c>
      <c r="C3814" s="3" t="s">
        <v>3400</v>
      </c>
      <c r="D3814" s="4" t="str">
        <f>IF(C3814="","",IFERROR(VLOOKUP(C3814,Saldo!$B$1:$C$9915,2,0),"CREAR EN SALDO"))</f>
        <v>RODAMIENTO 7206 B CTP AP4</v>
      </c>
      <c r="E3814" s="9">
        <v>2</v>
      </c>
      <c r="G3814" s="29" t="s">
        <v>7228</v>
      </c>
    </row>
    <row r="3815" spans="1:7">
      <c r="A3815" s="5">
        <v>46000</v>
      </c>
      <c r="C3815" s="3" t="s">
        <v>3476</v>
      </c>
      <c r="D3815" s="4" t="str">
        <f>IF(C3815="","",IFERROR(VLOOKUP(C3815,Saldo!$B$1:$C$9915,2,0),"CREAR EN SALDO"))</f>
        <v>RODAMIENTO B7206-C-T-P4S.UL</v>
      </c>
      <c r="E3815" s="9">
        <v>2</v>
      </c>
      <c r="G3815" s="29" t="s">
        <v>7228</v>
      </c>
    </row>
    <row r="3816" spans="1:7">
      <c r="A3816" s="5">
        <v>46000</v>
      </c>
      <c r="C3816" s="3" t="s">
        <v>6064</v>
      </c>
      <c r="D3816" s="4" t="str">
        <f>IF(C3816="","",IFERROR(VLOOKUP(C3816,Saldo!$B$1:$C$9915,2,0),"CREAR EN SALDO"))</f>
        <v>2901A0319 RODAMIENTO 16006 C3</v>
      </c>
      <c r="E3816" s="9">
        <v>2</v>
      </c>
      <c r="G3816" s="29" t="s">
        <v>7228</v>
      </c>
    </row>
    <row r="3817" spans="1:7">
      <c r="A3817" s="5">
        <v>46000</v>
      </c>
      <c r="C3817" s="3" t="s">
        <v>4886</v>
      </c>
      <c r="D3817" s="4" t="str">
        <f>IF(C3817="","",IFERROR(VLOOKUP(C3817,Saldo!$B$1:$C$9915,2,0),"CREAR EN SALDO"))</f>
        <v>RODAMIENTO 22209-E1-XL-K-C3</v>
      </c>
      <c r="E3817" s="9">
        <v>2</v>
      </c>
      <c r="G3817" s="29" t="s">
        <v>7228</v>
      </c>
    </row>
    <row r="3818" spans="1:7">
      <c r="A3818" s="5">
        <v>46000</v>
      </c>
      <c r="C3818" s="3" t="s">
        <v>696</v>
      </c>
      <c r="D3818" s="4" t="str">
        <f>IF(C3818="","",IFERROR(VLOOKUP(C3818,Saldo!$B$1:$C$9915,2,0),"CREAR EN SALDO"))</f>
        <v>RODAMIENTO 6802 (290107100)</v>
      </c>
      <c r="E3818" s="9">
        <v>2</v>
      </c>
      <c r="G3818" s="29" t="s">
        <v>7228</v>
      </c>
    </row>
    <row r="3819" spans="1:7">
      <c r="A3819" s="5">
        <v>46000</v>
      </c>
      <c r="C3819" s="3" t="s">
        <v>2395</v>
      </c>
      <c r="D3819" s="4" t="str">
        <f>IF(C3819="","",IFERROR(VLOOKUP(C3819,Saldo!$B$1:$C$9915,2,0),"CREAR EN SALDO"))</f>
        <v>RODAMIENTO 6005-V-TBP63</v>
      </c>
      <c r="E3819" s="9">
        <v>2</v>
      </c>
      <c r="G3819" s="29" t="s">
        <v>7228</v>
      </c>
    </row>
    <row r="3820" spans="1:7">
      <c r="A3820" s="5">
        <v>46000</v>
      </c>
      <c r="C3820" s="3" t="s">
        <v>2339</v>
      </c>
      <c r="D3820" s="4" t="str">
        <f>IF(C3820="","",IFERROR(VLOOKUP(C3820,Saldo!$B$1:$C$9915,2,0),"CREAR EN SALDO"))</f>
        <v>RODAMIENTO 16006 Z/C3</v>
      </c>
      <c r="E3820" s="9">
        <v>2</v>
      </c>
      <c r="G3820" s="29" t="s">
        <v>7228</v>
      </c>
    </row>
    <row r="3821" spans="1:7">
      <c r="A3821" s="5">
        <v>46000</v>
      </c>
      <c r="C3821" s="3" t="s">
        <v>2441</v>
      </c>
      <c r="D3821" s="4" t="str">
        <f>IF(C3821="","",IFERROR(VLOOKUP(C3821,Saldo!$B$1:$C$9915,2,0),"CREAR EN SALDO"))</f>
        <v>RODAMIENTO 6202 ZZ C3</v>
      </c>
      <c r="E3821" s="9">
        <v>2</v>
      </c>
      <c r="G3821" s="29" t="s">
        <v>7228</v>
      </c>
    </row>
    <row r="3822" spans="1:7">
      <c r="A3822" s="5">
        <v>46001</v>
      </c>
      <c r="C3822" s="3" t="s">
        <v>5769</v>
      </c>
      <c r="D3822" s="4" t="str">
        <f>IF(C3822="","",IFERROR(VLOOKUP(C3822,Saldo!$B$1:$C$9915,2,0),"CREAR EN SALDO"))</f>
        <v>PISTOLA MANUAL DG400 220V</v>
      </c>
      <c r="E3822" s="9">
        <v>1</v>
      </c>
      <c r="G3822" s="29" t="s">
        <v>7229</v>
      </c>
    </row>
    <row r="3823" spans="1:7">
      <c r="B3823" s="14">
        <v>46001</v>
      </c>
      <c r="C3823" s="3" t="s">
        <v>3832</v>
      </c>
      <c r="D3823" s="4" t="str">
        <f>IF(C3823="","",IFERROR(VLOOKUP(C3823,Saldo!$B$1:$C$9915,2,0),"CREAR EN SALDO"))</f>
        <v>AMARRA PLASTICA 10CM T4 BLANCA</v>
      </c>
      <c r="F3823" s="10">
        <v>2</v>
      </c>
      <c r="G3823" s="29" t="s">
        <v>7230</v>
      </c>
    </row>
    <row r="3824" spans="1:7">
      <c r="B3824" s="14">
        <v>46001</v>
      </c>
      <c r="C3824" s="3" t="s">
        <v>4153</v>
      </c>
      <c r="D3824" s="4" t="str">
        <f>IF(C3824="","",IFERROR(VLOOKUP(C3824,Saldo!$B$1:$C$9915,2,0),"CREAR EN SALDO"))</f>
        <v>E1422E0005 RUEDA GOMA REENCAUCHADA</v>
      </c>
      <c r="F3824" s="10">
        <v>28</v>
      </c>
      <c r="G3824" s="29" t="s">
        <v>7231</v>
      </c>
    </row>
    <row r="3825" spans="2:7">
      <c r="B3825" s="14">
        <v>46001</v>
      </c>
      <c r="C3825" s="3" t="s">
        <v>3946</v>
      </c>
      <c r="D3825" s="4" t="str">
        <f>IF(C3825="","",IFERROR(VLOOKUP(C3825,Saldo!$B$1:$C$9915,2,0),"CREAR EN SALDO"))</f>
        <v>RACOR RECTO 1/4 NPT-8MM OD</v>
      </c>
      <c r="F3825" s="10">
        <v>1</v>
      </c>
      <c r="G3825" s="29" t="s">
        <v>7232</v>
      </c>
    </row>
    <row r="3826" spans="2:7">
      <c r="B3826" s="14">
        <v>46001</v>
      </c>
      <c r="C3826" s="3" t="s">
        <v>5734</v>
      </c>
      <c r="D3826" s="4" t="str">
        <f>IF(C3826="","",IFERROR(VLOOKUP(C3826,Saldo!$B$1:$C$9915,2,0),"CREAR EN SALDO"))</f>
        <v>PEDAL XF-302 15A/250VAC</v>
      </c>
      <c r="F3826" s="10">
        <v>1</v>
      </c>
      <c r="G3826" s="29" t="s">
        <v>7233</v>
      </c>
    </row>
    <row r="3827" spans="2:7">
      <c r="B3827" s="14">
        <v>46001</v>
      </c>
      <c r="C3827" s="3" t="s">
        <v>3630</v>
      </c>
      <c r="D3827" s="4" t="str">
        <f>IF(C3827="","",IFERROR(VLOOKUP(C3827,Saldo!$B$1:$C$9915,2,0),"CREAR EN SALDO"))</f>
        <v>0814A1514 HOJA</v>
      </c>
      <c r="F3827" s="10">
        <v>1</v>
      </c>
      <c r="G3827" s="29" t="s">
        <v>7234</v>
      </c>
    </row>
    <row r="3828" spans="2:7">
      <c r="B3828" s="14">
        <v>46001</v>
      </c>
      <c r="C3828" s="3" t="s">
        <v>5140</v>
      </c>
      <c r="D3828" s="4" t="str">
        <f>IF(C3828="","",IFERROR(VLOOKUP(C3828,Saldo!$B$1:$C$9915,2,0),"CREAR EN SALDO"))</f>
        <v>2211A0062 Encoder Akron</v>
      </c>
      <c r="F3828" s="10">
        <v>1</v>
      </c>
      <c r="G3828" s="29" t="s">
        <v>7235</v>
      </c>
    </row>
    <row r="3829" spans="2:7">
      <c r="B3829" s="14">
        <v>46001</v>
      </c>
      <c r="C3829" s="3" t="s">
        <v>5599</v>
      </c>
      <c r="D3829" s="4" t="str">
        <f>IF(C3829="","",IFERROR(VLOOKUP(C3829,Saldo!$B$1:$C$9915,2,0),"CREAR EN SALDO"))</f>
        <v>LUBRICANTE PENETRANTE ROST OFF</v>
      </c>
      <c r="F3829" s="10">
        <v>1</v>
      </c>
      <c r="G3829" s="29" t="s">
        <v>7236</v>
      </c>
    </row>
    <row r="3830" spans="2:7">
      <c r="B3830" s="14">
        <v>46001</v>
      </c>
      <c r="C3830" s="3" t="s">
        <v>2581</v>
      </c>
      <c r="D3830" s="4" t="str">
        <f>IF(C3830="","",IFERROR(VLOOKUP(C3830,Saldo!$B$1:$C$9915,2,0),"CREAR EN SALDO"))</f>
        <v>RODILLO 3-017-18-4970</v>
      </c>
      <c r="F3830" s="10">
        <v>1</v>
      </c>
      <c r="G3830" s="29" t="s">
        <v>7237</v>
      </c>
    </row>
    <row r="3831" spans="2:7">
      <c r="B3831" s="14">
        <v>46001</v>
      </c>
      <c r="C3831" s="3" t="s">
        <v>3168</v>
      </c>
      <c r="D3831" s="4" t="str">
        <f>IF(C3831="","",IFERROR(VLOOKUP(C3831,Saldo!$B$1:$C$9915,2,0),"CREAR EN SALDO"))</f>
        <v>CINTA AISLANTE SUPER 33 SCOTCH MARCA 3M</v>
      </c>
      <c r="F3831" s="10">
        <v>1</v>
      </c>
      <c r="G3831" s="29" t="s">
        <v>7237</v>
      </c>
    </row>
    <row r="3832" spans="2:7">
      <c r="B3832" s="14">
        <v>46001</v>
      </c>
      <c r="C3832" s="3" t="s">
        <v>3501</v>
      </c>
      <c r="D3832" s="4" t="str">
        <f>IF(C3832="","",IFERROR(VLOOKUP(C3832,Saldo!$B$1:$C$9915,2,0),"CREAR EN SALDO"))</f>
        <v xml:space="preserve">MANGUERA POLIURETANO COBRIZADA. DE 3" </v>
      </c>
      <c r="F3832" s="10">
        <v>26</v>
      </c>
      <c r="G3832" s="29" t="s">
        <v>7237</v>
      </c>
    </row>
    <row r="3833" spans="2:7">
      <c r="B3833" s="14">
        <v>46001</v>
      </c>
      <c r="C3833" s="3" t="s">
        <v>3607</v>
      </c>
      <c r="D3833" s="4" t="str">
        <f>IF(C3833="","",IFERROR(VLOOKUP(C3833,Saldo!$B$1:$C$9915,2,0),"CREAR EN SALDO"))</f>
        <v>2901A0055 RODAMIENTO 6003 2RS</v>
      </c>
      <c r="F3833" s="10">
        <v>8</v>
      </c>
      <c r="G3833" s="29" t="s">
        <v>7237</v>
      </c>
    </row>
    <row r="3834" spans="2:7">
      <c r="B3834" s="14">
        <v>46001</v>
      </c>
      <c r="C3834" s="3" t="s">
        <v>3835</v>
      </c>
      <c r="D3834" s="4" t="str">
        <f>IF(C3834="","",IFERROR(VLOOKUP(C3834,Saldo!$B$1:$C$9915,2,0),"CREAR EN SALDO"))</f>
        <v>AMARRA PLASTICA 15CM T6 BLANCA</v>
      </c>
      <c r="F3834" s="10">
        <v>10</v>
      </c>
      <c r="G3834" s="29" t="s">
        <v>7237</v>
      </c>
    </row>
    <row r="3835" spans="2:7">
      <c r="B3835" s="14">
        <v>46001</v>
      </c>
      <c r="C3835" s="3" t="s">
        <v>3838</v>
      </c>
      <c r="D3835" s="4" t="str">
        <f>IF(C3835="","",IFERROR(VLOOKUP(C3835,Saldo!$B$1:$C$9915,2,0),"CREAR EN SALDO"))</f>
        <v>AMARRA PLASTICA 20CM T8 BLANCA</v>
      </c>
      <c r="F3835" s="10">
        <v>10</v>
      </c>
      <c r="G3835" s="29" t="s">
        <v>7237</v>
      </c>
    </row>
    <row r="3836" spans="2:7">
      <c r="B3836" s="14">
        <v>46001</v>
      </c>
      <c r="C3836" s="3" t="s">
        <v>5996</v>
      </c>
      <c r="D3836" s="4" t="str">
        <f>IF(C3836="","",IFERROR(VLOOKUP(C3836,Saldo!$B$1:$C$9915,2,0),"CREAR EN SALDO"))</f>
        <v>AMARRA PLASTICA 55CM T21 BLANCO</v>
      </c>
      <c r="F3836" s="10">
        <v>4</v>
      </c>
      <c r="G3836" s="29" t="s">
        <v>7237</v>
      </c>
    </row>
    <row r="3837" spans="2:7">
      <c r="B3837" s="14">
        <v>46001</v>
      </c>
      <c r="C3837" s="3" t="s">
        <v>3850</v>
      </c>
      <c r="D3837" s="4" t="str">
        <f>IF(C3837="","",IFERROR(VLOOKUP(C3837,Saldo!$B$1:$C$9915,2,0),"CREAR EN SALDO"))</f>
        <v>LOCT SUPER BONDER 451 5g</v>
      </c>
      <c r="F3837" s="10">
        <v>1</v>
      </c>
      <c r="G3837" s="29" t="s">
        <v>7237</v>
      </c>
    </row>
    <row r="3838" spans="2:7">
      <c r="B3838" s="14">
        <v>46001</v>
      </c>
      <c r="C3838" s="3" t="s">
        <v>5547</v>
      </c>
      <c r="D3838" s="4" t="str">
        <f>IF(C3838="","",IFERROR(VLOOKUP(C3838,Saldo!$B$1:$C$9915,2,0),"CREAR EN SALDO"))</f>
        <v>CINTA ROTULADORA 12MM DYMO</v>
      </c>
      <c r="F3838" s="10">
        <v>1</v>
      </c>
      <c r="G3838" s="29" t="s">
        <v>7237</v>
      </c>
    </row>
    <row r="3839" spans="2:7">
      <c r="B3839" s="14">
        <v>46001</v>
      </c>
      <c r="C3839" s="3" t="s">
        <v>3946</v>
      </c>
      <c r="D3839" s="4" t="str">
        <f>IF(C3839="","",IFERROR(VLOOKUP(C3839,Saldo!$B$1:$C$9915,2,0),"CREAR EN SALDO"))</f>
        <v>RACOR RECTO 1/4 NPT-8MM OD</v>
      </c>
      <c r="F3839" s="10">
        <v>1</v>
      </c>
      <c r="G3839" s="29" t="s">
        <v>7237</v>
      </c>
    </row>
    <row r="3840" spans="2:7">
      <c r="B3840" s="14">
        <v>46001</v>
      </c>
      <c r="C3840" s="3" t="s">
        <v>3776</v>
      </c>
      <c r="D3840" s="4" t="str">
        <f>IF(C3840="","",IFERROR(VLOOKUP(C3840,Saldo!$B$1:$C$9915,2,0),"CREAR EN SALDO"))</f>
        <v>N1605N0049-PLACA DE PISTA.STM</v>
      </c>
      <c r="F3840" s="10">
        <v>207</v>
      </c>
      <c r="G3840" s="29" t="s">
        <v>7238</v>
      </c>
    </row>
    <row r="3841" spans="1:7">
      <c r="B3841" s="14">
        <v>46001</v>
      </c>
      <c r="C3841" s="3" t="s">
        <v>5578</v>
      </c>
      <c r="D3841" s="4" t="str">
        <f>IF(C3841="","",IFERROR(VLOOKUP(C3841,Saldo!$B$1:$C$9915,2,0),"CREAR EN SALDO"))</f>
        <v>BOBINA 24V/1W ELEC VALVULA 2120A0071</v>
      </c>
      <c r="F3841" s="10">
        <v>1</v>
      </c>
      <c r="G3841" s="29" t="s">
        <v>7238</v>
      </c>
    </row>
    <row r="3842" spans="1:7">
      <c r="B3842" s="14">
        <v>46001</v>
      </c>
      <c r="C3842" s="3" t="s">
        <v>5819</v>
      </c>
      <c r="D3842" s="4" t="str">
        <f>IF(C3842="","",IFERROR(VLOOKUP(C3842,Saldo!$B$1:$C$9915,2,0),"CREAR EN SALDO"))</f>
        <v>L7540L0042 CONJUNTO RUEDECILLA</v>
      </c>
      <c r="F3842" s="10">
        <v>1</v>
      </c>
      <c r="G3842" s="29" t="s">
        <v>7239</v>
      </c>
    </row>
    <row r="3843" spans="1:7">
      <c r="B3843" s="14">
        <v>46001</v>
      </c>
      <c r="C3843" s="3" t="s">
        <v>5507</v>
      </c>
      <c r="D3843" s="4" t="str">
        <f>IF(C3843="","",IFERROR(VLOOKUP(C3843,Saldo!$B$1:$C$9915,2,0),"CREAR EN SALDO"))</f>
        <v>2159A0033 AZ.SGDB-15VD-Y1 SERVODRIVE X</v>
      </c>
      <c r="E3843" s="9">
        <v>1</v>
      </c>
      <c r="G3843" s="29" t="s">
        <v>7240</v>
      </c>
    </row>
    <row r="3844" spans="1:7">
      <c r="B3844" s="14">
        <v>46001</v>
      </c>
      <c r="C3844" s="3" t="s">
        <v>5755</v>
      </c>
      <c r="D3844" s="4" t="str">
        <f>IF(C3844="","",IFERROR(VLOOKUP(C3844,Saldo!$B$1:$C$9915,2,0),"CREAR EN SALDO"))</f>
        <v>2414A0175 TAPPO SFIATO TCDF G3/8" ELESA</v>
      </c>
      <c r="F3844" s="10">
        <v>1</v>
      </c>
      <c r="G3844" s="29" t="s">
        <v>7241</v>
      </c>
    </row>
    <row r="3845" spans="1:7">
      <c r="B3845" s="14">
        <v>46002</v>
      </c>
      <c r="C3845" s="3" t="s">
        <v>688</v>
      </c>
      <c r="D3845" s="4" t="str">
        <f>IF(C3845="","",IFERROR(VLOOKUP(C3845,Saldo!$B$1:$C$9915,2,0),"CREAR EN SALDO"))</f>
        <v>CINTA MORESE MATRIX 1/2"X10-14X295 ROJA</v>
      </c>
      <c r="F3845" s="10">
        <v>2</v>
      </c>
      <c r="G3845" s="29" t="s">
        <v>7242</v>
      </c>
    </row>
    <row r="3846" spans="1:7">
      <c r="B3846" s="14">
        <v>46002</v>
      </c>
      <c r="C3846" s="3" t="s">
        <v>823</v>
      </c>
      <c r="D3846" s="4" t="str">
        <f>IF(C3846="","",IFERROR(VLOOKUP(C3846,Saldo!$B$1:$C$9915,2,0),"CREAR EN SALDO"))</f>
        <v>CORREA LARGA TEHCNO (270501200)</v>
      </c>
      <c r="F3846" s="10">
        <v>1</v>
      </c>
      <c r="G3846" s="29" t="s">
        <v>7242</v>
      </c>
    </row>
    <row r="3847" spans="1:7">
      <c r="B3847" s="14">
        <v>46002</v>
      </c>
      <c r="C3847" s="3" t="s">
        <v>5585</v>
      </c>
      <c r="D3847" s="4" t="str">
        <f>IF(C3847="","",IFERROR(VLOOKUP(C3847,Saldo!$B$1:$C$9915,2,0),"CREAR EN SALDO"))</f>
        <v>LUBRICANTE PENETRANTE 3-36CRC</v>
      </c>
      <c r="F3847" s="10">
        <v>1</v>
      </c>
      <c r="G3847" s="29" t="s">
        <v>7242</v>
      </c>
    </row>
    <row r="3848" spans="1:7">
      <c r="B3848" s="14">
        <v>46002</v>
      </c>
      <c r="C3848" s="3" t="s">
        <v>3797</v>
      </c>
      <c r="D3848" s="4" t="str">
        <f>IF(C3848="","",IFERROR(VLOOKUP(C3848,Saldo!$B$1:$C$9915,2,0),"CREAR EN SALDO"))</f>
        <v>RACOR RECTO 1/8 NPT- 4MM OD</v>
      </c>
      <c r="F3848" s="10">
        <v>1</v>
      </c>
      <c r="G3848" s="29" t="s">
        <v>7242</v>
      </c>
    </row>
    <row r="3849" spans="1:7">
      <c r="B3849" s="14">
        <v>46002</v>
      </c>
      <c r="C3849" s="3" t="s">
        <v>3799</v>
      </c>
      <c r="D3849" s="4" t="str">
        <f>IF(C3849="","",IFERROR(VLOOKUP(C3849,Saldo!$B$1:$C$9915,2,0),"CREAR EN SALDO"))</f>
        <v>RACOR UNION  RECTO 4MM OD</v>
      </c>
      <c r="F3849" s="10">
        <v>2</v>
      </c>
      <c r="G3849" s="29" t="s">
        <v>7242</v>
      </c>
    </row>
    <row r="3850" spans="1:7">
      <c r="B3850" s="14">
        <v>46002</v>
      </c>
      <c r="C3850" s="3" t="s">
        <v>3843</v>
      </c>
      <c r="D3850" s="4" t="str">
        <f>IF(C3850="","",IFERROR(VLOOKUP(C3850,Saldo!$B$1:$C$9915,2,0),"CREAR EN SALDO"))</f>
        <v>AMARRA PLASTICA 30CM T12 BLANCA</v>
      </c>
      <c r="F3850" s="10">
        <v>19</v>
      </c>
      <c r="G3850" s="29" t="s">
        <v>7242</v>
      </c>
    </row>
    <row r="3851" spans="1:7">
      <c r="B3851" s="14">
        <v>46002</v>
      </c>
      <c r="C3851" s="3" t="s">
        <v>3894</v>
      </c>
      <c r="D3851" s="4" t="str">
        <f>IF(C3851="","",IFERROR(VLOOKUP(C3851,Saldo!$B$1:$C$9915,2,0),"CREAR EN SALDO"))</f>
        <v>BLOQUE.CONT.AUX.3RH2911-1HA22. 2NA+2NC</v>
      </c>
      <c r="F3851" s="10">
        <v>1</v>
      </c>
      <c r="G3851" s="29" t="s">
        <v>7242</v>
      </c>
    </row>
    <row r="3852" spans="1:7">
      <c r="B3852" s="14">
        <v>46002</v>
      </c>
      <c r="C3852" s="3" t="s">
        <v>3959</v>
      </c>
      <c r="D3852" s="4" t="str">
        <f>IF(C3852="","",IFERROR(VLOOKUP(C3852,Saldo!$B$1:$C$9915,2,0),"CREAR EN SALDO"))</f>
        <v>TOMA AEREA 15A PT AMARILLA</v>
      </c>
      <c r="F3852" s="10">
        <v>1</v>
      </c>
      <c r="G3852" s="29" t="s">
        <v>7242</v>
      </c>
    </row>
    <row r="3853" spans="1:7">
      <c r="B3853" s="14">
        <v>46002</v>
      </c>
      <c r="C3853" s="3" t="s">
        <v>3962</v>
      </c>
      <c r="D3853" s="4" t="str">
        <f>IF(C3853="","",IFERROR(VLOOKUP(C3853,Saldo!$B$1:$C$9915,2,0),"CREAR EN SALDO"))</f>
        <v>CLAVIJA AEREA 15A PT AMARILLA</v>
      </c>
      <c r="F3853" s="10">
        <v>1</v>
      </c>
      <c r="G3853" s="29" t="s">
        <v>7242</v>
      </c>
    </row>
    <row r="3854" spans="1:7">
      <c r="B3854" s="14">
        <v>46002</v>
      </c>
      <c r="C3854" s="3" t="s">
        <v>5006</v>
      </c>
      <c r="D3854" s="4" t="str">
        <f>IF(C3854="","",IFERROR(VLOOKUP(C3854,Saldo!$B$1:$C$9915,2,0),"CREAR EN SALDO"))</f>
        <v>CONTACTOR 12A 220VAC 1NA+1NC S0 3RT2024-1AN20</v>
      </c>
      <c r="F3854" s="10">
        <v>1</v>
      </c>
      <c r="G3854" s="29" t="s">
        <v>7242</v>
      </c>
    </row>
    <row r="3855" spans="1:7">
      <c r="A3855" s="5">
        <v>46002</v>
      </c>
      <c r="C3855" s="3" t="s">
        <v>5599</v>
      </c>
      <c r="D3855" s="4" t="str">
        <f>IF(C3855="","",IFERROR(VLOOKUP(C3855,Saldo!$B$1:$C$9915,2,0),"CREAR EN SALDO"))</f>
        <v>LUBRICANTE PENETRANTE ROST OFF</v>
      </c>
      <c r="E3855" s="9">
        <v>24</v>
      </c>
      <c r="G3855" s="29" t="s">
        <v>7243</v>
      </c>
    </row>
    <row r="3856" spans="1:7">
      <c r="B3856" s="14">
        <v>46002</v>
      </c>
      <c r="C3856" s="3" t="s">
        <v>4158</v>
      </c>
      <c r="D3856" s="4" t="str">
        <f>IF(C3856="","",IFERROR(VLOOKUP(C3856,Saldo!$B$1:$C$9915,2,0),"CREAR EN SALDO"))</f>
        <v>RACOR RECTO ROSCA M5 X4 MM OD</v>
      </c>
      <c r="F3856" s="10">
        <v>1</v>
      </c>
      <c r="G3856" s="29" t="s">
        <v>7244</v>
      </c>
    </row>
    <row r="3857" spans="1:7">
      <c r="B3857" s="14">
        <v>46002</v>
      </c>
      <c r="C3857" s="3" t="s">
        <v>3450</v>
      </c>
      <c r="D3857" s="4" t="str">
        <f>IF(C3857="","",IFERROR(VLOOKUP(C3857,Saldo!$B$1:$C$9915,2,0),"CREAR EN SALDO"))</f>
        <v>CONTACTOR AUX. ZBE-101  VERDE</v>
      </c>
      <c r="F3857" s="10">
        <v>1</v>
      </c>
      <c r="G3857" s="29" t="s">
        <v>7245</v>
      </c>
    </row>
    <row r="3858" spans="1:7">
      <c r="A3858" s="5">
        <v>46002</v>
      </c>
      <c r="C3858" s="3" t="s">
        <v>5587</v>
      </c>
      <c r="D3858" s="4" t="str">
        <f>IF(C3858="","",IFERROR(VLOOKUP(C3858,Saldo!$B$1:$C$9915,2,0),"CREAR EN SALDO"))</f>
        <v>2914A0157 PATIN 1651-214-10 STAR 25.</v>
      </c>
      <c r="E3858" s="9">
        <v>8</v>
      </c>
      <c r="G3858" s="29" t="s">
        <v>7246</v>
      </c>
    </row>
    <row r="3859" spans="1:7">
      <c r="B3859" s="14">
        <v>46003</v>
      </c>
      <c r="C3859" s="3" t="s">
        <v>4255</v>
      </c>
      <c r="D3859" s="4" t="str">
        <f>IF(C3859="","",IFERROR(VLOOKUP(C3859,Saldo!$B$1:$C$9915,2,0),"CREAR EN SALDO"))</f>
        <v>CONTACTOR 16A 24VDC 1NA-3RT2018-1BB41</v>
      </c>
      <c r="F3859" s="10">
        <v>2</v>
      </c>
      <c r="G3859" s="29" t="s">
        <v>7247</v>
      </c>
    </row>
    <row r="3860" spans="1:7">
      <c r="B3860" s="14">
        <v>46003</v>
      </c>
      <c r="C3860" s="3" t="s">
        <v>3815</v>
      </c>
      <c r="D3860" s="4" t="str">
        <f>IF(C3860="","",IFERROR(VLOOKUP(C3860,Saldo!$B$1:$C$9915,2,0),"CREAR EN SALDO"))</f>
        <v>CONTACTOR AUX 3RH2122-1BB40.SIEMEN S</v>
      </c>
      <c r="F3860" s="10">
        <v>1</v>
      </c>
      <c r="G3860" s="29" t="s">
        <v>7247</v>
      </c>
    </row>
    <row r="3861" spans="1:7">
      <c r="B3861" s="14">
        <v>46003</v>
      </c>
      <c r="C3861" s="3" t="s">
        <v>5621</v>
      </c>
      <c r="D3861" s="4" t="str">
        <f>IF(C3861="","",IFERROR(VLOOKUP(C3861,Saldo!$B$1:$C$9915,2,0),"CREAR EN SALDO"))</f>
        <v>BLOQUE CONTACTO AUX 2NA-2NC</v>
      </c>
      <c r="F3861" s="10">
        <v>2</v>
      </c>
      <c r="G3861" s="29" t="s">
        <v>7247</v>
      </c>
    </row>
    <row r="3862" spans="1:7">
      <c r="B3862" s="14">
        <v>46003</v>
      </c>
      <c r="C3862" s="3" t="s">
        <v>3843</v>
      </c>
      <c r="D3862" s="4" t="str">
        <f>IF(C3862="","",IFERROR(VLOOKUP(C3862,Saldo!$B$1:$C$9915,2,0),"CREAR EN SALDO"))</f>
        <v>AMARRA PLASTICA 30CM T12 BLANCA</v>
      </c>
      <c r="F3862" s="10">
        <v>10</v>
      </c>
      <c r="G3862" s="29" t="s">
        <v>7247</v>
      </c>
    </row>
    <row r="3863" spans="1:7">
      <c r="B3863" s="14">
        <v>46003</v>
      </c>
      <c r="C3863" s="3" t="s">
        <v>1231</v>
      </c>
      <c r="D3863" s="4" t="str">
        <f>IF(C3863="","",IFERROR(VLOOKUP(C3863,Saldo!$B$1:$C$9915,2,0),"CREAR EN SALDO"))</f>
        <v>GUIA 3-040-06-0270</v>
      </c>
      <c r="F3863" s="10">
        <v>1</v>
      </c>
      <c r="G3863" s="29" t="s">
        <v>7247</v>
      </c>
    </row>
    <row r="3864" spans="1:7">
      <c r="B3864" s="14">
        <v>46003</v>
      </c>
      <c r="C3864" s="3" t="s">
        <v>1171</v>
      </c>
      <c r="D3864" s="4" t="str">
        <f>IF(C3864="","",IFERROR(VLOOKUP(C3864,Saldo!$B$1:$C$9915,2,0),"CREAR EN SALDO"))</f>
        <v>750123360 GUARNICION O VINILO.ROVER</v>
      </c>
      <c r="F3864" s="10">
        <v>1</v>
      </c>
      <c r="G3864" s="29" t="s">
        <v>7248</v>
      </c>
    </row>
    <row r="3865" spans="1:7">
      <c r="B3865" s="14">
        <v>46003</v>
      </c>
      <c r="C3865" s="3" t="s">
        <v>4219</v>
      </c>
      <c r="D3865" s="4" t="str">
        <f>IF(C3865="","",IFERROR(VLOOKUP(C3865,Saldo!$B$1:$C$9915,2,0),"CREAR EN SALDO"))</f>
        <v>FUENTE VLT 10AMP 220/110V-24 VDC MONTAJE</v>
      </c>
      <c r="F3865" s="10">
        <v>1</v>
      </c>
      <c r="G3865" s="29" t="s">
        <v>7249</v>
      </c>
    </row>
    <row r="3866" spans="1:7">
      <c r="A3866" s="5">
        <v>46003</v>
      </c>
      <c r="C3866" s="3" t="s">
        <v>6066</v>
      </c>
      <c r="D3866" s="4" t="str">
        <f>IF(C3866="","",IFERROR(VLOOKUP(C3866,Saldo!$B$1:$C$9915,2,0),"CREAR EN SALDO"))</f>
        <v>FNAG101694 LISTON WNT BAQUELA</v>
      </c>
      <c r="E3866" s="9">
        <v>1</v>
      </c>
      <c r="G3866" s="29" t="s">
        <v>7250</v>
      </c>
    </row>
    <row r="3867" spans="1:7">
      <c r="A3867" s="5">
        <v>46003</v>
      </c>
      <c r="C3867" s="3" t="s">
        <v>6068</v>
      </c>
      <c r="D3867" s="4" t="str">
        <f>IF(C3867="","",IFERROR(VLOOKUP(C3867,Saldo!$B$1:$C$9915,2,0),"CREAR EN SALDO"))</f>
        <v>FNAG101695 LISTON WNT BAQUELA</v>
      </c>
      <c r="E3867" s="9">
        <v>1</v>
      </c>
      <c r="G3867" s="29" t="s">
        <v>7250</v>
      </c>
    </row>
    <row r="3868" spans="1:7">
      <c r="A3868" s="5">
        <v>46003</v>
      </c>
      <c r="C3868" s="3" t="s">
        <v>6070</v>
      </c>
      <c r="D3868" s="4" t="str">
        <f>IF(C3868="","",IFERROR(VLOOKUP(C3868,Saldo!$B$1:$C$9915,2,0),"CREAR EN SALDO"))</f>
        <v>L0914L0322 PLACA WNT</v>
      </c>
      <c r="E3868" s="9">
        <v>6</v>
      </c>
      <c r="G3868" s="29" t="s">
        <v>7250</v>
      </c>
    </row>
    <row r="3869" spans="1:7">
      <c r="A3869" s="5">
        <v>46003</v>
      </c>
      <c r="C3869" s="3" t="s">
        <v>6072</v>
      </c>
      <c r="D3869" s="4" t="str">
        <f>IF(C3869="","",IFERROR(VLOOKUP(C3869,Saldo!$B$1:$C$9915,2,0),"CREAR EN SALDO"))</f>
        <v>L1414L0259 STRIP L=30 WNT BAQUELA</v>
      </c>
      <c r="E3869" s="9">
        <v>14</v>
      </c>
      <c r="G3869" s="29" t="s">
        <v>7250</v>
      </c>
    </row>
    <row r="3870" spans="1:7">
      <c r="A3870" s="5">
        <v>46003</v>
      </c>
      <c r="C3870" s="3" t="s">
        <v>6074</v>
      </c>
      <c r="D3870" s="4" t="str">
        <f>IF(C3870="","",IFERROR(VLOOKUP(C3870,Saldo!$B$1:$C$9915,2,0),"CREAR EN SALDO"))</f>
        <v>L1414L0260 STRIP L=130 WNT BAQUELA</v>
      </c>
      <c r="E3870" s="9">
        <v>5</v>
      </c>
      <c r="G3870" s="29" t="s">
        <v>7250</v>
      </c>
    </row>
    <row r="3871" spans="1:7">
      <c r="A3871" s="5">
        <v>46003</v>
      </c>
      <c r="C3871" s="3" t="s">
        <v>6076</v>
      </c>
      <c r="D3871" s="4" t="str">
        <f>IF(C3871="","",IFERROR(VLOOKUP(C3871,Saldo!$B$1:$C$9915,2,0),"CREAR EN SALDO"))</f>
        <v>L1414L0261 LISTON WNT BAQUELA</v>
      </c>
      <c r="E3871" s="9">
        <v>2</v>
      </c>
      <c r="G3871" s="29" t="s">
        <v>7250</v>
      </c>
    </row>
    <row r="3872" spans="1:7">
      <c r="A3872" s="5">
        <v>46003</v>
      </c>
      <c r="C3872" s="3" t="s">
        <v>6078</v>
      </c>
      <c r="D3872" s="4" t="str">
        <f>IF(C3872="","",IFERROR(VLOOKUP(C3872,Saldo!$B$1:$C$9915,2,0),"CREAR EN SALDO"))</f>
        <v>L1414L0262 STRIP L=1200 WNT BAQUELA</v>
      </c>
      <c r="E3872" s="9">
        <v>1</v>
      </c>
      <c r="G3872" s="29" t="s">
        <v>7250</v>
      </c>
    </row>
    <row r="3873" spans="1:7">
      <c r="A3873" s="5">
        <v>46003</v>
      </c>
      <c r="C3873" s="3" t="s">
        <v>6080</v>
      </c>
      <c r="D3873" s="4" t="str">
        <f>IF(C3873="","",IFERROR(VLOOKUP(C3873,Saldo!$B$1:$C$9915,2,0),"CREAR EN SALDO"))</f>
        <v>L1414L0263 LISTON WNT BAQUELA</v>
      </c>
      <c r="E3873" s="9">
        <v>2</v>
      </c>
      <c r="G3873" s="29" t="s">
        <v>7250</v>
      </c>
    </row>
    <row r="3874" spans="1:7">
      <c r="A3874" s="5">
        <v>46003</v>
      </c>
      <c r="C3874" s="3" t="s">
        <v>6082</v>
      </c>
      <c r="D3874" s="4" t="str">
        <f>IF(C3874="","",IFERROR(VLOOKUP(C3874,Saldo!$B$1:$C$9915,2,0),"CREAR EN SALDO"))</f>
        <v>L1414L0264 LISTON WNT BAQUELA</v>
      </c>
      <c r="E3874" s="9">
        <v>1</v>
      </c>
      <c r="G3874" s="29" t="s">
        <v>7250</v>
      </c>
    </row>
    <row r="3875" spans="1:7">
      <c r="B3875" s="14">
        <v>46006</v>
      </c>
      <c r="C3875" s="3" t="s">
        <v>5029</v>
      </c>
      <c r="D3875" s="4" t="str">
        <f>IF(C3875="","",IFERROR(VLOOKUP(C3875,Saldo!$B$1:$C$9915,2,0),"CREAR EN SALDO"))</f>
        <v>2918A0023 SOPORTE RODAMIENTO UC206</v>
      </c>
      <c r="F3875" s="10">
        <v>1</v>
      </c>
      <c r="G3875" s="29" t="s">
        <v>7251</v>
      </c>
    </row>
    <row r="3876" spans="1:7">
      <c r="B3876" s="14">
        <v>46006</v>
      </c>
      <c r="C3876" s="3" t="s">
        <v>3152</v>
      </c>
      <c r="D3876" s="4" t="str">
        <f>IF(C3876="","",IFERROR(VLOOKUP(C3876,Saldo!$B$1:$C$9915,2,0),"CREAR EN SALDO"))</f>
        <v>ENCODER (2211A0111)</v>
      </c>
      <c r="F3876" s="10">
        <v>1</v>
      </c>
      <c r="G3876" s="29" t="s">
        <v>7251</v>
      </c>
    </row>
    <row r="3877" spans="1:7">
      <c r="B3877" s="14">
        <v>46006</v>
      </c>
      <c r="C3877" s="3" t="s">
        <v>3447</v>
      </c>
      <c r="D3877" s="4" t="str">
        <f>IF(C3877="","",IFERROR(VLOOKUP(C3877,Saldo!$B$1:$C$9915,2,0),"CREAR EN SALDO"))</f>
        <v>SENSOR BRQM100-DDTA-P</v>
      </c>
      <c r="F3877" s="10">
        <v>1</v>
      </c>
      <c r="G3877" s="29" t="s">
        <v>7252</v>
      </c>
    </row>
    <row r="3878" spans="1:7">
      <c r="B3878" s="14">
        <v>46006</v>
      </c>
      <c r="C3878" s="3" t="s">
        <v>3953</v>
      </c>
      <c r="D3878" s="4" t="str">
        <f>IF(C3878="","",IFERROR(VLOOKUP(C3878,Saldo!$B$1:$C$9915,2,0),"CREAR EN SALDO"))</f>
        <v>RACOR RECTO 1/4-8MM OD METALICO</v>
      </c>
      <c r="F3878" s="10">
        <v>1</v>
      </c>
      <c r="G3878" s="29" t="s">
        <v>7253</v>
      </c>
    </row>
    <row r="3879" spans="1:7">
      <c r="B3879" s="14">
        <v>46006</v>
      </c>
      <c r="C3879" s="3" t="s">
        <v>3776</v>
      </c>
      <c r="D3879" s="4" t="str">
        <f>IF(C3879="","",IFERROR(VLOOKUP(C3879,Saldo!$B$1:$C$9915,2,0),"CREAR EN SALDO"))</f>
        <v>N1605N0049-PLACA DE PISTA.STM</v>
      </c>
      <c r="F3879" s="10">
        <v>9</v>
      </c>
      <c r="G3879" s="29" t="s">
        <v>7254</v>
      </c>
    </row>
    <row r="3880" spans="1:7">
      <c r="B3880" s="14">
        <v>46006</v>
      </c>
      <c r="C3880" s="3" t="s">
        <v>4219</v>
      </c>
      <c r="D3880" s="4" t="str">
        <f>IF(C3880="","",IFERROR(VLOOKUP(C3880,Saldo!$B$1:$C$9915,2,0),"CREAR EN SALDO"))</f>
        <v>FUENTE VLT 10AMP 220/110V-24 VDC MONTAJE</v>
      </c>
      <c r="E3880" s="9">
        <v>1</v>
      </c>
      <c r="G3880" s="29" t="s">
        <v>7255</v>
      </c>
    </row>
    <row r="3881" spans="1:7">
      <c r="B3881" s="14">
        <v>46006</v>
      </c>
      <c r="C3881" s="3" t="s">
        <v>3452</v>
      </c>
      <c r="D3881" s="4" t="str">
        <f>IF(C3881="","",IFERROR(VLOOKUP(C3881,Saldo!$B$1:$C$9915,2,0),"CREAR EN SALDO"))</f>
        <v>CONTACTO AUX 3SU1400-1AA10-1CA0 ROJO</v>
      </c>
      <c r="E3881" s="9">
        <v>6</v>
      </c>
      <c r="G3881" s="29" t="s">
        <v>7256</v>
      </c>
    </row>
    <row r="3882" spans="1:7">
      <c r="B3882" s="14">
        <v>46006</v>
      </c>
      <c r="C3882" s="3" t="s">
        <v>4188</v>
      </c>
      <c r="D3882" s="4" t="str">
        <f>IF(C3882="","",IFERROR(VLOOKUP(C3882,Saldo!$B$1:$C$9915,2,0),"CREAR EN SALDO"))</f>
        <v>FUSIBLE CERAMICA 10X38 - 6 AMP</v>
      </c>
      <c r="E3882" s="9">
        <v>18</v>
      </c>
      <c r="G3882" s="29" t="s">
        <v>7256</v>
      </c>
    </row>
    <row r="3883" spans="1:7">
      <c r="B3883" s="14">
        <v>46006</v>
      </c>
      <c r="C3883" s="3" t="s">
        <v>3607</v>
      </c>
      <c r="D3883" s="4" t="str">
        <f>IF(C3883="","",IFERROR(VLOOKUP(C3883,Saldo!$B$1:$C$9915,2,0),"CREAR EN SALDO"))</f>
        <v>2901A0055 RODAMIENTO 6003 2RS</v>
      </c>
      <c r="E3883" s="9">
        <v>6</v>
      </c>
      <c r="G3883" s="29" t="s">
        <v>7257</v>
      </c>
    </row>
    <row r="3884" spans="1:7">
      <c r="A3884" s="5">
        <v>46006</v>
      </c>
      <c r="C3884" s="3" t="s">
        <v>6084</v>
      </c>
      <c r="D3884" s="4" t="str">
        <f>IF(C3884="","",IFERROR(VLOOKUP(C3884,Saldo!$B$1:$C$9915,2,0),"CREAR EN SALDO"))</f>
        <v>VENTILADOR 172X150X51MM 110/220 VA</v>
      </c>
      <c r="E3884" s="9">
        <v>6</v>
      </c>
      <c r="G3884" s="29" t="s">
        <v>7258</v>
      </c>
    </row>
    <row r="3885" spans="1:7">
      <c r="A3885" s="5">
        <v>46006</v>
      </c>
      <c r="C3885" s="3" t="s">
        <v>6086</v>
      </c>
      <c r="D3885" s="4" t="str">
        <f>IF(C3885="","",IFERROR(VLOOKUP(C3885,Saldo!$B$1:$C$9915,2,0),"CREAR EN SALDO"))</f>
        <v>2420A1937 CILINDRO WNT</v>
      </c>
      <c r="E3885" s="9">
        <v>1</v>
      </c>
      <c r="G3885" s="29" t="s">
        <v>7259</v>
      </c>
    </row>
    <row r="3886" spans="1:7">
      <c r="A3886" s="5">
        <v>46006</v>
      </c>
      <c r="C3886" s="3" t="s">
        <v>6088</v>
      </c>
      <c r="D3886" s="4" t="str">
        <f>IF(C3886="","",IFERROR(VLOOKUP(C3886,Saldo!$B$1:$C$9915,2,0),"CREAR EN SALDO"))</f>
        <v>291003700 CASQUILLO GLYCODUR GLY-PG 1214</v>
      </c>
      <c r="E3886" s="9">
        <v>20</v>
      </c>
      <c r="G3886" s="29" t="s">
        <v>7259</v>
      </c>
    </row>
    <row r="3887" spans="1:7">
      <c r="A3887" s="5">
        <v>46006</v>
      </c>
      <c r="C3887" s="3" t="s">
        <v>3064</v>
      </c>
      <c r="D3887" s="4" t="str">
        <f>IF(C3887="","",IFERROR(VLOOKUP(C3887,Saldo!$B$1:$C$9915,2,0),"CREAR EN SALDO"))</f>
        <v>CILINDRO COMPACTO 63X80 CSCE050002</v>
      </c>
      <c r="E3887" s="9">
        <v>2</v>
      </c>
      <c r="G3887" s="29" t="s">
        <v>7259</v>
      </c>
    </row>
    <row r="3888" spans="1:7">
      <c r="A3888" s="5">
        <v>46006</v>
      </c>
      <c r="C3888" s="3" t="s">
        <v>1561</v>
      </c>
      <c r="D3888" s="4" t="str">
        <f>IF(C3888="","",IFERROR(VLOOKUP(C3888,Saldo!$B$1:$C$9915,2,0),"CREAR EN SALDO"))</f>
        <v>FNAG100791- LEVA IZQ.SC-WNT</v>
      </c>
      <c r="E3888" s="9">
        <v>4</v>
      </c>
      <c r="G3888" s="29" t="s">
        <v>7259</v>
      </c>
    </row>
    <row r="3889" spans="1:7">
      <c r="A3889" s="5">
        <v>46006</v>
      </c>
      <c r="C3889" s="3" t="s">
        <v>6090</v>
      </c>
      <c r="D3889" s="4" t="str">
        <f>IF(C3889="","",IFERROR(VLOOKUP(C3889,Saldo!$B$1:$C$9915,2,0),"CREAR EN SALDO"))</f>
        <v>FNX0205448 PLACA PINZA.SELCO WNT</v>
      </c>
      <c r="E3889" s="9">
        <v>6</v>
      </c>
      <c r="G3889" s="29" t="s">
        <v>7259</v>
      </c>
    </row>
    <row r="3890" spans="1:7">
      <c r="A3890" s="5">
        <v>46006</v>
      </c>
      <c r="C3890" s="3" t="s">
        <v>1148</v>
      </c>
      <c r="D3890" s="4" t="str">
        <f>IF(C3890="","",IFERROR(VLOOKUP(C3890,Saldo!$B$1:$C$9915,2,0),"CREAR EN SALDO"))</f>
        <v>GLYCODUR PBG 12-14-12 F  - 2910A0129</v>
      </c>
      <c r="E3890" s="9">
        <v>20</v>
      </c>
      <c r="G3890" s="29" t="s">
        <v>7259</v>
      </c>
    </row>
    <row r="3891" spans="1:7">
      <c r="A3891" s="5">
        <v>46006</v>
      </c>
      <c r="C3891" s="3" t="s">
        <v>6092</v>
      </c>
      <c r="D3891" s="4" t="str">
        <f>IF(C3891="","",IFERROR(VLOOKUP(C3891,Saldo!$B$1:$C$9915,2,0),"CREAR EN SALDO"))</f>
        <v>L0820L0392 PERNO SEPARADOR PINZA.SC WNT</v>
      </c>
      <c r="E3891" s="9">
        <v>8</v>
      </c>
      <c r="G3891" s="29" t="s">
        <v>7259</v>
      </c>
    </row>
    <row r="3892" spans="1:7">
      <c r="A3892" s="5">
        <v>46007</v>
      </c>
      <c r="C3892" s="3" t="s">
        <v>809</v>
      </c>
      <c r="D3892" s="4" t="str">
        <f>IF(C3892="","",IFERROR(VLOOKUP(C3892,Saldo!$B$1:$C$9915,2,0),"CREAR EN SALDO"))</f>
        <v>2701A0025 CORREA DENTADA HTD 665 5M/25</v>
      </c>
      <c r="E3892" s="9">
        <v>1</v>
      </c>
      <c r="G3892" s="29" t="s">
        <v>7260</v>
      </c>
    </row>
    <row r="3893" spans="1:7">
      <c r="B3893" s="14">
        <v>46007</v>
      </c>
      <c r="C3893" s="3" t="s">
        <v>4158</v>
      </c>
      <c r="D3893" s="4" t="str">
        <f>IF(C3893="","",IFERROR(VLOOKUP(C3893,Saldo!$B$1:$C$9915,2,0),"CREAR EN SALDO"))</f>
        <v>RACOR RECTO ROSCA M5 X4 MM OD</v>
      </c>
      <c r="F3893" s="10">
        <v>1</v>
      </c>
      <c r="G3893" s="29" t="s">
        <v>7261</v>
      </c>
    </row>
    <row r="3894" spans="1:7">
      <c r="B3894" s="14">
        <v>46008</v>
      </c>
      <c r="C3894" s="3" t="s">
        <v>5734</v>
      </c>
      <c r="D3894" s="4" t="str">
        <f>IF(C3894="","",IFERROR(VLOOKUP(C3894,Saldo!$B$1:$C$9915,2,0),"CREAR EN SALDO"))</f>
        <v>PEDAL XF-302 15A/250VAC</v>
      </c>
      <c r="F3894" s="10">
        <v>1</v>
      </c>
      <c r="G3894" s="29" t="s">
        <v>7262</v>
      </c>
    </row>
    <row r="3895" spans="1:7">
      <c r="A3895" s="5">
        <v>46008</v>
      </c>
      <c r="C3895" s="3" t="s">
        <v>5918</v>
      </c>
      <c r="D3895" s="4" t="str">
        <f>IF(C3895="","",IFERROR(VLOOKUP(C3895,Saldo!$B$1:$C$9915,2,0),"CREAR EN SALDO"))</f>
        <v>RODAMIENTO 6305 2RS</v>
      </c>
      <c r="E3895" s="9">
        <v>4</v>
      </c>
      <c r="G3895" s="29" t="s">
        <v>7263</v>
      </c>
    </row>
    <row r="3896" spans="1:7">
      <c r="B3896" s="14">
        <v>46008</v>
      </c>
      <c r="C3896" s="3" t="s">
        <v>5918</v>
      </c>
      <c r="D3896" s="4" t="str">
        <f>IF(C3896="","",IFERROR(VLOOKUP(C3896,Saldo!$B$1:$C$9915,2,0),"CREAR EN SALDO"))</f>
        <v>RODAMIENTO 6305 2RS</v>
      </c>
      <c r="F3896" s="10">
        <v>1</v>
      </c>
      <c r="G3896" s="29" t="s">
        <v>7264</v>
      </c>
    </row>
    <row r="3897" spans="1:7">
      <c r="B3897" s="14">
        <v>46008</v>
      </c>
      <c r="C3897" s="3" t="s">
        <v>2490</v>
      </c>
      <c r="D3897" s="4" t="str">
        <f>IF(C3897="","",IFERROR(VLOOKUP(C3897,Saldo!$B$1:$C$9915,2,0),"CREAR EN SALDO"))</f>
        <v>RODAMIENTO 6306 2Z</v>
      </c>
      <c r="F3897" s="10">
        <v>2</v>
      </c>
      <c r="G3897" s="29" t="s">
        <v>7264</v>
      </c>
    </row>
    <row r="3898" spans="1:7">
      <c r="B3898" s="14">
        <v>46008</v>
      </c>
      <c r="C3898" s="3" t="s">
        <v>3168</v>
      </c>
      <c r="D3898" s="4" t="str">
        <f>IF(C3898="","",IFERROR(VLOOKUP(C3898,Saldo!$B$1:$C$9915,2,0),"CREAR EN SALDO"))</f>
        <v>CINTA AISLANTE SUPER 33 SCOTCH MARCA 3M</v>
      </c>
      <c r="F3898" s="10">
        <v>1</v>
      </c>
      <c r="G3898" s="29" t="s">
        <v>7264</v>
      </c>
    </row>
    <row r="3899" spans="1:7">
      <c r="B3899" s="14">
        <v>46008</v>
      </c>
      <c r="C3899" s="3" t="s">
        <v>5974</v>
      </c>
      <c r="D3899" s="4" t="str">
        <f>IF(C3899="","",IFERROR(VLOOKUP(C3899,Saldo!$B$1:$C$9915,2,0),"CREAR EN SALDO"))</f>
        <v>PARADA DE EMERGENCIA "HONGO"</v>
      </c>
      <c r="F3899" s="10">
        <v>2</v>
      </c>
      <c r="G3899" s="29" t="s">
        <v>7264</v>
      </c>
    </row>
    <row r="3900" spans="1:7">
      <c r="B3900" s="14">
        <v>46008</v>
      </c>
      <c r="C3900" s="3" t="s">
        <v>3817</v>
      </c>
      <c r="D3900" s="4" t="str">
        <f>IF(C3900="","",IFERROR(VLOOKUP(C3900,Saldo!$B$1:$C$9915,2,0),"CREAR EN SALDO"))</f>
        <v>LUBRICANTE AEROSOL WD-40-11 OZ</v>
      </c>
      <c r="F3900" s="10">
        <v>3</v>
      </c>
      <c r="G3900" s="29" t="s">
        <v>7264</v>
      </c>
    </row>
    <row r="3901" spans="1:7">
      <c r="B3901" s="14">
        <v>46008</v>
      </c>
      <c r="C3901" s="3" t="s">
        <v>3832</v>
      </c>
      <c r="D3901" s="4" t="str">
        <f>IF(C3901="","",IFERROR(VLOOKUP(C3901,Saldo!$B$1:$C$9915,2,0),"CREAR EN SALDO"))</f>
        <v>AMARRA PLASTICA 10CM T4 BLANCA</v>
      </c>
      <c r="F3901" s="10">
        <v>4</v>
      </c>
      <c r="G3901" s="29" t="s">
        <v>7264</v>
      </c>
    </row>
    <row r="3902" spans="1:7">
      <c r="B3902" s="14">
        <v>46008</v>
      </c>
      <c r="C3902" s="3" t="s">
        <v>3841</v>
      </c>
      <c r="D3902" s="4" t="str">
        <f>IF(C3902="","",IFERROR(VLOOKUP(C3902,Saldo!$B$1:$C$9915,2,0),"CREAR EN SALDO"))</f>
        <v>AMARRA PLASTICA 25CM T10 BLANCA</v>
      </c>
      <c r="F3902" s="10">
        <v>10</v>
      </c>
      <c r="G3902" s="29" t="s">
        <v>7264</v>
      </c>
    </row>
    <row r="3903" spans="1:7">
      <c r="B3903" s="14">
        <v>46008</v>
      </c>
      <c r="C3903" s="3" t="s">
        <v>5599</v>
      </c>
      <c r="D3903" s="4" t="str">
        <f>IF(C3903="","",IFERROR(VLOOKUP(C3903,Saldo!$B$1:$C$9915,2,0),"CREAR EN SALDO"))</f>
        <v>LUBRICANTE PENETRANTE ROST OFF</v>
      </c>
      <c r="F3903" s="10">
        <v>1</v>
      </c>
      <c r="G3903" s="29" t="s">
        <v>7264</v>
      </c>
    </row>
    <row r="3904" spans="1:7">
      <c r="B3904" s="14">
        <v>46008</v>
      </c>
      <c r="C3904" s="3" t="s">
        <v>4889</v>
      </c>
      <c r="D3904" s="4" t="str">
        <f>IF(C3904="","",IFERROR(VLOOKUP(C3904,Saldo!$B$1:$C$9915,2,0),"CREAR EN SALDO"))</f>
        <v>RACOR RECTO 1/2 NPT-16MM OD</v>
      </c>
      <c r="F3904" s="10">
        <v>3</v>
      </c>
      <c r="G3904" s="29" t="s">
        <v>7264</v>
      </c>
    </row>
    <row r="3905" spans="1:7">
      <c r="B3905" s="14">
        <v>46008</v>
      </c>
      <c r="C3905" s="3" t="s">
        <v>5066</v>
      </c>
      <c r="D3905" s="4" t="str">
        <f>IF(C3905="","",IFERROR(VLOOKUP(C3905,Saldo!$B$1:$C$9915,2,0),"CREAR EN SALDO"))</f>
        <v>HOJA DE SEGUETA NICHOLSON 18D</v>
      </c>
      <c r="F3905" s="10">
        <v>1</v>
      </c>
      <c r="G3905" s="29" t="s">
        <v>7264</v>
      </c>
    </row>
    <row r="3906" spans="1:7">
      <c r="B3906" s="14">
        <v>46008</v>
      </c>
      <c r="C3906" s="3" t="s">
        <v>6084</v>
      </c>
      <c r="D3906" s="4" t="str">
        <f>IF(C3906="","",IFERROR(VLOOKUP(C3906,Saldo!$B$1:$C$9915,2,0),"CREAR EN SALDO"))</f>
        <v>VENTILADOR 172X150X51MM 110/220 VA</v>
      </c>
      <c r="F3906" s="10">
        <v>2</v>
      </c>
      <c r="G3906" s="29" t="s">
        <v>7264</v>
      </c>
    </row>
    <row r="3907" spans="1:7">
      <c r="B3907" s="14">
        <v>46008</v>
      </c>
      <c r="C3907" s="3" t="s">
        <v>4153</v>
      </c>
      <c r="D3907" s="4" t="str">
        <f>IF(C3907="","",IFERROR(VLOOKUP(C3907,Saldo!$B$1:$C$9915,2,0),"CREAR EN SALDO"))</f>
        <v>E1422E0005 RUEDA GOMA REENCAUCHADA</v>
      </c>
      <c r="F3907" s="10">
        <v>1</v>
      </c>
      <c r="G3907" s="29" t="s">
        <v>7265</v>
      </c>
    </row>
    <row r="3908" spans="1:7">
      <c r="A3908" s="5">
        <v>46009</v>
      </c>
      <c r="C3908" s="3" t="s">
        <v>5549</v>
      </c>
      <c r="D3908" s="4" t="str">
        <f>IF(C3908="","",IFERROR(VLOOKUP(C3908,Saldo!$B$1:$C$9915,2,0),"CREAR EN SALDO"))</f>
        <v>VENTILADOR 220X220X60 MM 200-240VAC ROD</v>
      </c>
      <c r="E3908" s="9">
        <v>2</v>
      </c>
      <c r="G3908" s="29" t="s">
        <v>7266</v>
      </c>
    </row>
    <row r="3909" spans="1:7">
      <c r="B3909" s="14">
        <v>46009</v>
      </c>
      <c r="C3909" s="3" t="s">
        <v>4202</v>
      </c>
      <c r="D3909" s="4" t="str">
        <f>IF(C3909="","",IFERROR(VLOOKUP(C3909,Saldo!$B$1:$C$9915,2,0),"CREAR EN SALDO"))</f>
        <v>RACOR CODO 1/8X8MM NPT OD</v>
      </c>
      <c r="F3909" s="10">
        <v>1</v>
      </c>
      <c r="G3909" s="29" t="s">
        <v>7267</v>
      </c>
    </row>
    <row r="3910" spans="1:7">
      <c r="B3910" s="14">
        <v>46009</v>
      </c>
      <c r="C3910" s="3" t="s">
        <v>5996</v>
      </c>
      <c r="D3910" s="4" t="str">
        <f>IF(C3910="","",IFERROR(VLOOKUP(C3910,Saldo!$B$1:$C$9915,2,0),"CREAR EN SALDO"))</f>
        <v>AMARRA PLASTICA 55CM T21 BLANCO</v>
      </c>
      <c r="F3910" s="10">
        <v>8</v>
      </c>
      <c r="G3910" s="29" t="s">
        <v>7267</v>
      </c>
    </row>
    <row r="3911" spans="1:7">
      <c r="B3911" s="14">
        <v>46009</v>
      </c>
      <c r="C3911" s="3" t="s">
        <v>3476</v>
      </c>
      <c r="D3911" s="4" t="str">
        <f>IF(C3911="","",IFERROR(VLOOKUP(C3911,Saldo!$B$1:$C$9915,2,0),"CREAR EN SALDO"))</f>
        <v>RODAMIENTO B7206-C-T-P4S.UL</v>
      </c>
      <c r="F3911" s="10">
        <v>1</v>
      </c>
      <c r="G3911" s="29" t="s">
        <v>7268</v>
      </c>
    </row>
    <row r="3912" spans="1:7">
      <c r="B3912" s="14">
        <v>46009</v>
      </c>
      <c r="C3912" s="3" t="s">
        <v>6092</v>
      </c>
      <c r="D3912" s="4" t="str">
        <f>IF(C3912="","",IFERROR(VLOOKUP(C3912,Saldo!$B$1:$C$9915,2,0),"CREAR EN SALDO"))</f>
        <v>L0820L0392 PERNO SEPARADOR PINZA.SC WNT</v>
      </c>
      <c r="F3912" s="10">
        <v>1</v>
      </c>
      <c r="G3912" s="29" t="s">
        <v>7269</v>
      </c>
    </row>
    <row r="3913" spans="1:7">
      <c r="B3913" s="14">
        <v>46009</v>
      </c>
      <c r="C3913" s="3" t="s">
        <v>1902</v>
      </c>
      <c r="D3913" s="4" t="str">
        <f>IF(C3913="","",IFERROR(VLOOKUP(C3913,Saldo!$B$1:$C$9915,2,0),"CREAR EN SALDO"))</f>
        <v>L0820L0394 PERNO 25x12x5MM</v>
      </c>
      <c r="F3913" s="10">
        <v>1</v>
      </c>
      <c r="G3913" s="29" t="s">
        <v>7269</v>
      </c>
    </row>
    <row r="3914" spans="1:7">
      <c r="B3914" s="14">
        <v>46009</v>
      </c>
      <c r="C3914" s="3" t="s">
        <v>1060</v>
      </c>
      <c r="D3914" s="4" t="str">
        <f>IF(C3914="","",IFERROR(VLOOKUP(C3914,Saldo!$B$1:$C$9915,2,0),"CREAR EN SALDO"))</f>
        <v>FNAG103739 FORCELLA M10 ATTACCO PINZA</v>
      </c>
      <c r="F3914" s="10">
        <v>1</v>
      </c>
      <c r="G3914" s="29" t="s">
        <v>7269</v>
      </c>
    </row>
    <row r="3915" spans="1:7">
      <c r="B3915" s="14">
        <v>46010</v>
      </c>
      <c r="C3915" s="3" t="s">
        <v>4228</v>
      </c>
      <c r="D3915" s="4" t="str">
        <f>IF(C3915="","",IFERROR(VLOOKUP(C3915,Saldo!$B$1:$C$9915,2,0),"CREAR EN SALDO"))</f>
        <v>LUBRICANTE CRC GRAFITO MOLIBDENO 430ml</v>
      </c>
      <c r="F3915" s="10">
        <v>1</v>
      </c>
      <c r="G3915" s="29" t="s">
        <v>7270</v>
      </c>
    </row>
    <row r="3916" spans="1:7">
      <c r="B3916" s="14">
        <v>46010</v>
      </c>
      <c r="C3916" s="3" t="s">
        <v>5731</v>
      </c>
      <c r="D3916" s="4" t="str">
        <f>IF(C3916="","",IFERROR(VLOOKUP(C3916,Saldo!$B$1:$C$9915,2,0),"CREAR EN SALDO"))</f>
        <v>RODAMIENTO 6208-2RSC3</v>
      </c>
      <c r="F3916" s="10">
        <v>2</v>
      </c>
      <c r="G3916" s="29" t="s">
        <v>7271</v>
      </c>
    </row>
    <row r="3917" spans="1:7">
      <c r="B3917" s="14">
        <v>46010</v>
      </c>
      <c r="C3917" s="3" t="s">
        <v>6042</v>
      </c>
      <c r="D3917" s="4" t="str">
        <f>IF(C3917="","",IFERROR(VLOOKUP(C3917,Saldo!$B$1:$C$9915,2,0),"CREAR EN SALDO"))</f>
        <v>CONTACTOR 3RT2026-1BB40.SIEMENS</v>
      </c>
      <c r="F3917" s="10">
        <v>2</v>
      </c>
      <c r="G3917" s="29" t="s">
        <v>7271</v>
      </c>
    </row>
    <row r="3918" spans="1:7">
      <c r="B3918" s="14">
        <v>46010</v>
      </c>
      <c r="C3918" s="3" t="s">
        <v>3894</v>
      </c>
      <c r="D3918" s="4" t="str">
        <f>IF(C3918="","",IFERROR(VLOOKUP(C3918,Saldo!$B$1:$C$9915,2,0),"CREAR EN SALDO"))</f>
        <v>BLOQUE.CONT.AUX.3RH2911-1HA22. 2NA+2NC</v>
      </c>
      <c r="F3918" s="10">
        <v>2</v>
      </c>
      <c r="G3918" s="29" t="s">
        <v>7271</v>
      </c>
    </row>
    <row r="3919" spans="1:7">
      <c r="B3919" s="14">
        <v>46010</v>
      </c>
      <c r="C3919" s="3" t="s">
        <v>3850</v>
      </c>
      <c r="D3919" s="4" t="str">
        <f>IF(C3919="","",IFERROR(VLOOKUP(C3919,Saldo!$B$1:$C$9915,2,0),"CREAR EN SALDO"))</f>
        <v>LOCT SUPER BONDER 451 5g</v>
      </c>
      <c r="F3919" s="10">
        <v>1</v>
      </c>
      <c r="G3919" s="29" t="s">
        <v>7271</v>
      </c>
    </row>
    <row r="3920" spans="1:7">
      <c r="B3920" s="14">
        <v>46010</v>
      </c>
      <c r="C3920" s="3" t="s">
        <v>3085</v>
      </c>
      <c r="D3920" s="4" t="str">
        <f>IF(C3920="","",IFERROR(VLOOKUP(C3920,Saldo!$B$1:$C$9915,2,0),"CREAR EN SALDO"))</f>
        <v>VALVULA (L9402403100)</v>
      </c>
      <c r="F3920" s="10">
        <v>46</v>
      </c>
      <c r="G3920" s="29" t="s">
        <v>7271</v>
      </c>
    </row>
    <row r="3921" spans="1:7">
      <c r="B3921" s="14">
        <v>46010</v>
      </c>
      <c r="C3921" s="3" t="s">
        <v>5171</v>
      </c>
      <c r="D3921" s="4" t="str">
        <f>IF(C3921="","",IFERROR(VLOOKUP(C3921,Saldo!$B$1:$C$9915,2,0),"CREAR EN SALDO"))</f>
        <v>L9091401700 PLACA.SELCO</v>
      </c>
      <c r="F3921" s="10">
        <v>10</v>
      </c>
      <c r="G3921" s="29" t="s">
        <v>7271</v>
      </c>
    </row>
    <row r="3922" spans="1:7">
      <c r="B3922" s="14">
        <v>46010</v>
      </c>
      <c r="C3922" s="3" t="s">
        <v>3400</v>
      </c>
      <c r="D3922" s="4" t="str">
        <f>IF(C3922="","",IFERROR(VLOOKUP(C3922,Saldo!$B$1:$C$9915,2,0),"CREAR EN SALDO"))</f>
        <v>RODAMIENTO 7206 B CTP AP4</v>
      </c>
      <c r="F3922" s="10">
        <v>1</v>
      </c>
      <c r="G3922" s="29" t="s">
        <v>7271</v>
      </c>
    </row>
    <row r="3923" spans="1:7">
      <c r="B3923" s="14">
        <v>46010</v>
      </c>
      <c r="C3923" s="3" t="s">
        <v>2368</v>
      </c>
      <c r="D3923" s="4" t="str">
        <f>IF(C3923="","",IFERROR(VLOOKUP(C3923,Saldo!$B$1:$C$9915,2,0),"CREAR EN SALDO"))</f>
        <v>RODAMIENTO 3203 2RS</v>
      </c>
      <c r="F3923" s="10">
        <v>1</v>
      </c>
      <c r="G3923" s="29" t="s">
        <v>7271</v>
      </c>
    </row>
    <row r="3924" spans="1:7">
      <c r="B3924" s="14">
        <v>46010</v>
      </c>
      <c r="C3924" s="3" t="s">
        <v>3464</v>
      </c>
      <c r="D3924" s="4" t="str">
        <f>IF(C3924="","",IFERROR(VLOOKUP(C3924,Saldo!$B$1:$C$9915,2,0),"CREAR EN SALDO"))</f>
        <v>RODAMIENTO 6206LLUC3/L627</v>
      </c>
      <c r="F3924" s="10">
        <v>1</v>
      </c>
      <c r="G3924" s="29" t="s">
        <v>7272</v>
      </c>
    </row>
    <row r="3925" spans="1:7">
      <c r="B3925" s="14">
        <v>46010</v>
      </c>
      <c r="C3925" s="3" t="s">
        <v>3835</v>
      </c>
      <c r="D3925" s="4" t="str">
        <f>IF(C3925="","",IFERROR(VLOOKUP(C3925,Saldo!$B$1:$C$9915,2,0),"CREAR EN SALDO"))</f>
        <v>AMARRA PLASTICA 15CM T6 BLANCA</v>
      </c>
      <c r="F3925" s="10">
        <v>10</v>
      </c>
      <c r="G3925" s="29" t="s">
        <v>7273</v>
      </c>
    </row>
    <row r="3926" spans="1:7">
      <c r="B3926" s="14">
        <v>46010</v>
      </c>
      <c r="C3926" s="3" t="s">
        <v>3166</v>
      </c>
      <c r="D3926" s="4" t="str">
        <f>IF(C3926="","",IFERROR(VLOOKUP(C3926,Saldo!$B$1:$C$9915,2,0),"CREAR EN SALDO"))</f>
        <v>PISTOLA PARA MANG CNX 1/4 /TCC30.40.40)</v>
      </c>
      <c r="F3926" s="10">
        <v>1</v>
      </c>
      <c r="G3926" s="29" t="s">
        <v>7274</v>
      </c>
    </row>
    <row r="3927" spans="1:7">
      <c r="B3927" s="14">
        <v>46010</v>
      </c>
      <c r="C3927" s="3" t="s">
        <v>3461</v>
      </c>
      <c r="D3927" s="4" t="str">
        <f>IF(C3927="","",IFERROR(VLOOKUP(C3927,Saldo!$B$1:$C$9915,2,0),"CREAR EN SALDO"))</f>
        <v>MULTITOMA DE 6</v>
      </c>
      <c r="F3927" s="10">
        <v>1</v>
      </c>
      <c r="G3927" s="29" t="s">
        <v>7274</v>
      </c>
    </row>
    <row r="3928" spans="1:7">
      <c r="B3928" s="14">
        <v>46010</v>
      </c>
      <c r="C3928" s="3" t="s">
        <v>3843</v>
      </c>
      <c r="D3928" s="4" t="str">
        <f>IF(C3928="","",IFERROR(VLOOKUP(C3928,Saldo!$B$1:$C$9915,2,0),"CREAR EN SALDO"))</f>
        <v>AMARRA PLASTICA 30CM T12 BLANCA</v>
      </c>
      <c r="F3928" s="10">
        <v>18</v>
      </c>
      <c r="G3928" s="29" t="s">
        <v>7274</v>
      </c>
    </row>
    <row r="3929" spans="1:7">
      <c r="B3929" s="14">
        <v>46010</v>
      </c>
      <c r="C3929" s="3" t="s">
        <v>5996</v>
      </c>
      <c r="D3929" s="4" t="str">
        <f>IF(C3929="","",IFERROR(VLOOKUP(C3929,Saldo!$B$1:$C$9915,2,0),"CREAR EN SALDO"))</f>
        <v>AMARRA PLASTICA 55CM T21 BLANCO</v>
      </c>
      <c r="F3929" s="10">
        <v>10</v>
      </c>
      <c r="G3929" s="29" t="s">
        <v>7274</v>
      </c>
    </row>
    <row r="3930" spans="1:7">
      <c r="B3930" s="14">
        <v>46010</v>
      </c>
      <c r="C3930" s="3" t="s">
        <v>3850</v>
      </c>
      <c r="D3930" s="4" t="str">
        <f>IF(C3930="","",IFERROR(VLOOKUP(C3930,Saldo!$B$1:$C$9915,2,0),"CREAR EN SALDO"))</f>
        <v>LOCT SUPER BONDER 451 5g</v>
      </c>
      <c r="F3930" s="10">
        <v>2</v>
      </c>
      <c r="G3930" s="29" t="s">
        <v>7274</v>
      </c>
    </row>
    <row r="3931" spans="1:7">
      <c r="B3931" s="14">
        <v>46010</v>
      </c>
      <c r="C3931" s="3" t="s">
        <v>3953</v>
      </c>
      <c r="D3931" s="4" t="str">
        <f>IF(C3931="","",IFERROR(VLOOKUP(C3931,Saldo!$B$1:$C$9915,2,0),"CREAR EN SALDO"))</f>
        <v>RACOR RECTO 1/4-8MM OD METALICO</v>
      </c>
      <c r="F3931" s="10">
        <v>1</v>
      </c>
      <c r="G3931" s="29" t="s">
        <v>7274</v>
      </c>
    </row>
    <row r="3932" spans="1:7">
      <c r="B3932" s="14">
        <v>46010</v>
      </c>
      <c r="C3932" s="3" t="s">
        <v>5599</v>
      </c>
      <c r="D3932" s="4" t="str">
        <f>IF(C3932="","",IFERROR(VLOOKUP(C3932,Saldo!$B$1:$C$9915,2,0),"CREAR EN SALDO"))</f>
        <v>LUBRICANTE PENETRANTE ROST OFF</v>
      </c>
      <c r="F3932" s="10">
        <v>3</v>
      </c>
      <c r="G3932" s="29" t="s">
        <v>7274</v>
      </c>
    </row>
    <row r="3933" spans="1:7">
      <c r="B3933" s="14">
        <v>46010</v>
      </c>
      <c r="C3933" s="3" t="s">
        <v>4641</v>
      </c>
      <c r="D3933" s="4" t="str">
        <f>IF(C3933="","",IFERROR(VLOOKUP(C3933,Saldo!$B$1:$C$9915,2,0),"CREAR EN SALDO"))</f>
        <v>CINTA TEFLON TUBERIA</v>
      </c>
      <c r="F3933" s="10">
        <v>1</v>
      </c>
      <c r="G3933" s="29" t="s">
        <v>7274</v>
      </c>
    </row>
    <row r="3934" spans="1:7">
      <c r="B3934" s="14">
        <v>46010</v>
      </c>
      <c r="C3934" s="3" t="s">
        <v>5695</v>
      </c>
      <c r="D3934" s="4" t="str">
        <f>IF(C3934="","",IFERROR(VLOOKUP(C3934,Saldo!$B$1:$C$9915,2,0),"CREAR EN SALDO"))</f>
        <v>RETENEDOR 35X62X7</v>
      </c>
      <c r="F3934" s="10">
        <v>1</v>
      </c>
      <c r="G3934" s="29" t="s">
        <v>7274</v>
      </c>
    </row>
    <row r="3935" spans="1:7">
      <c r="A3935" s="6" t="s">
        <v>7275</v>
      </c>
      <c r="C3935" s="3" t="s">
        <v>5982</v>
      </c>
      <c r="D3935" s="4" t="str">
        <f>IF(C3935="","",IFERROR(VLOOKUP(C3935,Saldo!$B$1:$C$9915,2,0),"CREAR EN SALDO"))</f>
        <v>H0101DBH660C0 MOD.ETHERCAT CAN + ENET-X</v>
      </c>
      <c r="E3935" s="9">
        <v>1</v>
      </c>
      <c r="G3935" s="29" t="s">
        <v>7276</v>
      </c>
    </row>
    <row r="3936" spans="1:7">
      <c r="A3936" s="6" t="s">
        <v>7275</v>
      </c>
      <c r="C3936" s="3" t="s">
        <v>5984</v>
      </c>
      <c r="D3936" s="4" t="str">
        <f>IF(C3936="","",IFERROR(VLOOKUP(C3936,Saldo!$B$1:$C$9915,2,0),"CREAR EN SALDO"))</f>
        <v>H0102DBH670B0 MOD.ETHERCAT MECHA2 REV.B</v>
      </c>
      <c r="E3936" s="9">
        <v>1</v>
      </c>
      <c r="G3936" s="29" t="s">
        <v>7276</v>
      </c>
    </row>
    <row r="3937" spans="1:7">
      <c r="A3937" s="6" t="s">
        <v>7275</v>
      </c>
      <c r="C3937" s="3" t="s">
        <v>5023</v>
      </c>
      <c r="D3937" s="4" t="str">
        <f>IF(C3937="","",IFERROR(VLOOKUP(C3937,Saldo!$B$1:$C$9915,2,0),"CREAR EN SALDO"))</f>
        <v>H0102DE105B0 MÓDULO</v>
      </c>
      <c r="E3937" s="9">
        <v>2</v>
      </c>
      <c r="G3937" s="29" t="s">
        <v>7276</v>
      </c>
    </row>
    <row r="3938" spans="1:7">
      <c r="A3938" s="6" t="s">
        <v>7275</v>
      </c>
      <c r="C3938" s="3" t="s">
        <v>6100</v>
      </c>
      <c r="D3938" s="4" t="str">
        <f>IF(C3938="","",IFERROR(VLOOKUP(C3938,Saldo!$B$1:$C$9915,2,0),"CREAR EN SALDO"))</f>
        <v>H0102DE222A0 MOD PE222A WNT</v>
      </c>
      <c r="E3938" s="9">
        <v>1</v>
      </c>
      <c r="G3938" s="29" t="s">
        <v>7276</v>
      </c>
    </row>
    <row r="3939" spans="1:7">
      <c r="A3939" s="6" t="s">
        <v>7275</v>
      </c>
      <c r="C3939" s="3" t="s">
        <v>6108</v>
      </c>
      <c r="D3939" s="4" t="str">
        <f>IF(C3939="","",IFERROR(VLOOKUP(C3939,Saldo!$B$1:$C$9915,2,0),"CREAR EN SALDO"))</f>
        <v>H0102DE302A0 MOD.PE302A 8 OUT RELE' ENET</v>
      </c>
      <c r="E3939" s="9">
        <v>2</v>
      </c>
      <c r="G3939" s="29" t="s">
        <v>7276</v>
      </c>
    </row>
    <row r="3940" spans="1:7">
      <c r="A3940" s="6" t="s">
        <v>7275</v>
      </c>
      <c r="C3940" s="3" t="s">
        <v>6102</v>
      </c>
      <c r="D3940" s="4" t="str">
        <f>IF(C3940="","",IFERROR(VLOOKUP(C3940,Saldo!$B$1:$C$9915,2,0),"CREAR EN SALDO"))</f>
        <v>H0102DE323A0 MOD PE323A WNT</v>
      </c>
      <c r="E3940" s="9">
        <v>2</v>
      </c>
      <c r="G3940" s="29" t="s">
        <v>7276</v>
      </c>
    </row>
    <row r="3941" spans="1:7">
      <c r="A3941" s="6" t="s">
        <v>7275</v>
      </c>
      <c r="C3941" s="3" t="s">
        <v>6106</v>
      </c>
      <c r="D3941" s="4" t="str">
        <f>IF(C3941="","",IFERROR(VLOOKUP(C3941,Saldo!$B$1:$C$9915,2,0),"CREAR EN SALDO"))</f>
        <v>L7540L0043 GRUPO ENCODER EBT108</v>
      </c>
      <c r="E3941" s="9">
        <v>2</v>
      </c>
      <c r="G3941" s="29" t="s">
        <v>7277</v>
      </c>
    </row>
    <row r="3942" spans="1:7">
      <c r="A3942" s="6" t="s">
        <v>7275</v>
      </c>
      <c r="C3942" s="3" t="s">
        <v>5690</v>
      </c>
      <c r="D3942" s="4" t="str">
        <f>IF(C3942="","",IFERROR(VLOOKUP(C3942,Saldo!$B$1:$C$9915,2,0),"CREAR EN SALDO"))</f>
        <v>081561300 USILLO DE BOLAS EJE Z</v>
      </c>
      <c r="E3942" s="9">
        <v>1</v>
      </c>
      <c r="G3942" s="29" t="s">
        <v>7278</v>
      </c>
    </row>
    <row r="3943" spans="1:7">
      <c r="A3943" s="6" t="s">
        <v>7275</v>
      </c>
      <c r="C3943" s="3" t="s">
        <v>6104</v>
      </c>
      <c r="D3943" s="4" t="str">
        <f>IF(C3943="","",IFERROR(VLOOKUP(C3943,Saldo!$B$1:$C$9915,2,0),"CREAR EN SALDO"))</f>
        <v>092214700 POLEA DENTADA X USILLO DE BOLA</v>
      </c>
      <c r="E3943" s="9">
        <v>2</v>
      </c>
      <c r="G3943" s="29" t="s">
        <v>7278</v>
      </c>
    </row>
    <row r="3944" spans="1:7">
      <c r="A3944" s="6" t="s">
        <v>7275</v>
      </c>
      <c r="C3944" s="3" t="s">
        <v>3116</v>
      </c>
      <c r="D3944" s="4" t="str">
        <f>IF(C3944="","",IFERROR(VLOOKUP(C3944,Saldo!$B$1:$C$9915,2,0),"CREAR EN SALDO"))</f>
        <v>243000200 FUELLE PARA TORNILLO EJE Z</v>
      </c>
      <c r="E3944" s="9">
        <v>4</v>
      </c>
      <c r="G3944" s="29" t="s">
        <v>7278</v>
      </c>
    </row>
    <row r="3945" spans="1:7">
      <c r="A3945" s="6" t="s">
        <v>7275</v>
      </c>
      <c r="C3945" s="3" t="s">
        <v>55</v>
      </c>
      <c r="D3945" s="4" t="str">
        <f>IF(C3945="","",IFERROR(VLOOKUP(C3945,Saldo!$B$1:$C$9915,2,0),"CREAR EN SALDO"))</f>
        <v>AMORTIGUADOR X TORNILLO EJE Z(140607900</v>
      </c>
      <c r="E3945" s="9">
        <v>2</v>
      </c>
      <c r="G3945" s="29" t="s">
        <v>7278</v>
      </c>
    </row>
    <row r="3946" spans="1:7">
      <c r="B3946" s="14">
        <v>46010</v>
      </c>
      <c r="C3946" s="3" t="s">
        <v>2915</v>
      </c>
      <c r="D3946" s="4" t="str">
        <f>IF(C3946="","",IFERROR(VLOOKUP(C3946,Saldo!$B$1:$C$9915,2,0),"CREAR EN SALDO"))</f>
        <v>TORNILO K1015K0012</v>
      </c>
      <c r="F3946" s="10">
        <v>1</v>
      </c>
      <c r="G3946" s="29" t="s">
        <v>7279</v>
      </c>
    </row>
    <row r="3947" spans="1:7">
      <c r="B3947" s="14">
        <v>46010</v>
      </c>
      <c r="C3947" s="3" t="s">
        <v>6030</v>
      </c>
      <c r="D3947" s="4" t="str">
        <f>IF(C3947="","",IFERROR(VLOOKUP(C3947,Saldo!$B$1:$C$9915,2,0),"CREAR EN SALDO"))</f>
        <v>2159A0116 SERVODRIVE EJE Y SKIPPER 100</v>
      </c>
      <c r="F3947" s="10">
        <v>1</v>
      </c>
      <c r="G3947" s="29" t="s">
        <v>7279</v>
      </c>
    </row>
    <row r="3948" spans="1:7">
      <c r="B3948" s="14">
        <v>46013</v>
      </c>
      <c r="C3948" s="3" t="s">
        <v>3447</v>
      </c>
      <c r="D3948" s="4" t="str">
        <f>IF(C3948="","",IFERROR(VLOOKUP(C3948,Saldo!$B$1:$C$9915,2,0),"CREAR EN SALDO"))</f>
        <v>SENSOR BRQM100-DDTA-P</v>
      </c>
      <c r="F3948" s="10">
        <v>1</v>
      </c>
      <c r="G3948" s="29" t="s">
        <v>7280</v>
      </c>
    </row>
    <row r="3949" spans="1:7">
      <c r="B3949" s="14">
        <v>46013</v>
      </c>
      <c r="C3949" s="3" t="s">
        <v>3166</v>
      </c>
      <c r="D3949" s="4" t="str">
        <f>IF(C3949="","",IFERROR(VLOOKUP(C3949,Saldo!$B$1:$C$9915,2,0),"CREAR EN SALDO"))</f>
        <v>PISTOLA PARA MANG CNX 1/4 /TCC30.40.40)</v>
      </c>
      <c r="F3949" s="10">
        <v>1</v>
      </c>
      <c r="G3949" s="29" t="s">
        <v>7281</v>
      </c>
    </row>
    <row r="3950" spans="1:7">
      <c r="B3950" s="14">
        <v>46013</v>
      </c>
      <c r="C3950" s="3" t="s">
        <v>3950</v>
      </c>
      <c r="D3950" s="4" t="str">
        <f>IF(C3950="","",IFERROR(VLOOKUP(C3950,Saldo!$B$1:$C$9915,2,0),"CREAR EN SALDO"))</f>
        <v>RACOR CODO 1/8 NPT-6MM OD</v>
      </c>
      <c r="F3950" s="10">
        <v>1</v>
      </c>
      <c r="G3950" s="29" t="s">
        <v>7282</v>
      </c>
    </row>
    <row r="3951" spans="1:7">
      <c r="B3951" s="14">
        <v>46013</v>
      </c>
      <c r="C3951" s="3" t="s">
        <v>1465</v>
      </c>
      <c r="D3951" s="4" t="str">
        <f>IF(C3951="","",IFERROR(VLOOKUP(C3951,Saldo!$B$1:$C$9915,2,0),"CREAR EN SALDO"))</f>
        <v>JUNTA PK 25(310700600)</v>
      </c>
      <c r="F3951" s="10">
        <v>1</v>
      </c>
      <c r="G3951" s="29" t="s">
        <v>7283</v>
      </c>
    </row>
    <row r="3952" spans="1:7">
      <c r="B3952" s="14">
        <v>46013</v>
      </c>
      <c r="C3952" s="3" t="s">
        <v>5607</v>
      </c>
      <c r="D3952" s="4" t="str">
        <f>IF(C3952="","",IFERROR(VLOOKUP(C3952,Saldo!$B$1:$C$9915,2,0),"CREAR EN SALDO"))</f>
        <v xml:space="preserve">CORREA DENTADA HTD 5-755 2701A0282      </v>
      </c>
      <c r="F3952" s="10">
        <v>1</v>
      </c>
      <c r="G3952" s="29" t="s">
        <v>7284</v>
      </c>
    </row>
    <row r="3953" spans="1:7">
      <c r="B3953" s="14">
        <v>46013</v>
      </c>
      <c r="C3953" s="3" t="s">
        <v>6092</v>
      </c>
      <c r="D3953" s="4" t="str">
        <f>IF(C3953="","",IFERROR(VLOOKUP(C3953,Saldo!$B$1:$C$9915,2,0),"CREAR EN SALDO"))</f>
        <v>L0820L0392 PERNO SEPARADOR PINZA.SC WNT</v>
      </c>
      <c r="F3953" s="10">
        <v>3</v>
      </c>
      <c r="G3953" s="29" t="s">
        <v>7285</v>
      </c>
    </row>
    <row r="3954" spans="1:7">
      <c r="B3954" s="14">
        <v>46013</v>
      </c>
      <c r="C3954" s="3" t="s">
        <v>4004</v>
      </c>
      <c r="D3954" s="4" t="str">
        <f>IF(C3954="","",IFERROR(VLOOKUP(C3954,Saldo!$B$1:$C$9915,2,0),"CREAR EN SALDO"))</f>
        <v>RACOR CODO ROSCA M6X4 MM OD</v>
      </c>
      <c r="F3954" s="10">
        <v>1</v>
      </c>
      <c r="G3954" s="29" t="s">
        <v>7286</v>
      </c>
    </row>
    <row r="3955" spans="1:7">
      <c r="B3955" s="14">
        <v>46013</v>
      </c>
      <c r="C3955" s="3" t="s">
        <v>5359</v>
      </c>
      <c r="D3955" s="4" t="str">
        <f>IF(C3955="","",IFERROR(VLOOKUP(C3955,Saldo!$B$1:$C$9915,2,0),"CREAR EN SALDO"))</f>
        <v>RACOR RECTO M6X6MM OD</v>
      </c>
      <c r="F3955" s="10">
        <v>1</v>
      </c>
      <c r="G3955" s="29" t="s">
        <v>7286</v>
      </c>
    </row>
    <row r="3956" spans="1:7">
      <c r="B3956" s="14">
        <v>46013</v>
      </c>
      <c r="C3956" s="3" t="s">
        <v>4107</v>
      </c>
      <c r="D3956" s="4" t="str">
        <f>IF(C3956="","",IFERROR(VLOOKUP(C3956,Saldo!$B$1:$C$9915,2,0),"CREAR EN SALDO"))</f>
        <v>RACOR UNION REDUCCION 6 A 4 MM OD</v>
      </c>
      <c r="F3956" s="10">
        <v>1</v>
      </c>
      <c r="G3956" s="29" t="s">
        <v>7286</v>
      </c>
    </row>
    <row r="3957" spans="1:7">
      <c r="B3957" s="14">
        <v>46013</v>
      </c>
      <c r="C3957" s="3" t="s">
        <v>4161</v>
      </c>
      <c r="D3957" s="4" t="str">
        <f>IF(C3957="","",IFERROR(VLOOKUP(C3957,Saldo!$B$1:$C$9915,2,0),"CREAR EN SALDO"))</f>
        <v>RACOR CODO ROSCA M5 X4 MM OD</v>
      </c>
      <c r="F3957" s="10">
        <v>1</v>
      </c>
      <c r="G3957" s="29" t="s">
        <v>7286</v>
      </c>
    </row>
    <row r="3958" spans="1:7">
      <c r="B3958" s="14">
        <v>46013</v>
      </c>
      <c r="C3958" s="3" t="s">
        <v>5549</v>
      </c>
      <c r="D3958" s="4" t="str">
        <f>IF(C3958="","",IFERROR(VLOOKUP(C3958,Saldo!$B$1:$C$9915,2,0),"CREAR EN SALDO"))</f>
        <v>VENTILADOR 220X220X60 MM 200-240VAC ROD</v>
      </c>
      <c r="F3958" s="10">
        <v>2</v>
      </c>
      <c r="G3958" s="29" t="s">
        <v>7287</v>
      </c>
    </row>
    <row r="3959" spans="1:7">
      <c r="A3959" s="5">
        <v>46013</v>
      </c>
      <c r="C3959" s="3" t="s">
        <v>4002</v>
      </c>
      <c r="D3959" s="4" t="str">
        <f>IF(C3959="","",IFERROR(VLOOKUP(C3959,Saldo!$B$1:$C$9915,2,0),"CREAR EN SALDO"))</f>
        <v>LOCT SILICONA 596 RTV ROJA 50ml</v>
      </c>
      <c r="E3959" s="9">
        <v>6</v>
      </c>
      <c r="G3959" s="29" t="s">
        <v>7288</v>
      </c>
    </row>
    <row r="3960" spans="1:7">
      <c r="A3960" s="5">
        <v>46013</v>
      </c>
      <c r="C3960" s="3" t="s">
        <v>5549</v>
      </c>
      <c r="D3960" s="4" t="str">
        <f>IF(C3960="","",IFERROR(VLOOKUP(C3960,Saldo!$B$1:$C$9915,2,0),"CREAR EN SALDO"))</f>
        <v>VENTILADOR 220X220X60 MM 200-240VAC ROD</v>
      </c>
      <c r="E3960" s="9">
        <v>2</v>
      </c>
      <c r="G3960" s="29" t="s">
        <v>7289</v>
      </c>
    </row>
    <row r="3961" spans="1:7">
      <c r="B3961" s="14">
        <v>46014</v>
      </c>
      <c r="C3961" s="3" t="s">
        <v>4188</v>
      </c>
      <c r="D3961" s="4" t="str">
        <f>IF(C3961="","",IFERROR(VLOOKUP(C3961,Saldo!$B$1:$C$9915,2,0),"CREAR EN SALDO"))</f>
        <v>FUSIBLE CERAMICA 10X38 - 6 AMP</v>
      </c>
      <c r="F3961" s="10">
        <v>1</v>
      </c>
      <c r="G3961" s="29" t="s">
        <v>7290</v>
      </c>
    </row>
    <row r="3962" spans="1:7">
      <c r="A3962" s="5">
        <v>46014</v>
      </c>
      <c r="C3962" s="3" t="s">
        <v>6072</v>
      </c>
      <c r="D3962" s="4" t="str">
        <f>IF(C3962="","",IFERROR(VLOOKUP(C3962,Saldo!$B$1:$C$9915,2,0),"CREAR EN SALDO"))</f>
        <v>L1414L0259 STRIP L=30 WNT BAQUELA</v>
      </c>
      <c r="E3962" s="9">
        <v>1</v>
      </c>
      <c r="G3962" s="29" t="s">
        <v>7291</v>
      </c>
    </row>
    <row r="3963" spans="1:7">
      <c r="A3963" s="5">
        <v>46014</v>
      </c>
      <c r="C3963" s="3" t="s">
        <v>3168</v>
      </c>
      <c r="D3963" s="4" t="str">
        <f>IF(C3963="","",IFERROR(VLOOKUP(C3963,Saldo!$B$1:$C$9915,2,0),"CREAR EN SALDO"))</f>
        <v>CINTA AISLANTE SUPER 33 SCOTCH MARCA 3M</v>
      </c>
      <c r="E3963" s="9">
        <v>15</v>
      </c>
      <c r="G3963" s="29" t="s">
        <v>7292</v>
      </c>
    </row>
    <row r="3964" spans="1:7">
      <c r="C3964" s="3" t="s">
        <v>5711</v>
      </c>
      <c r="D3964" s="4" t="str">
        <f>IF(C3964="","",IFERROR(VLOOKUP(C3964,Saldo!$B$1:$C$9915,2,0),"CREAR EN SALDO"))</f>
        <v>CONTACTOR 25A  24VDC 1NA+1NC S0 SIEMENS</v>
      </c>
      <c r="E3964" s="9">
        <v>4</v>
      </c>
      <c r="G3964" s="29" t="s">
        <v>7293</v>
      </c>
    </row>
    <row r="3965" spans="1:7">
      <c r="C3965" s="3" t="s">
        <v>5719</v>
      </c>
      <c r="D3965" s="4" t="str">
        <f>IF(C3965="","",IFERROR(VLOOKUP(C3965,Saldo!$B$1:$C$9915,2,0),"CREAR EN SALDO"))</f>
        <v>RODAMIENTO 6001 2RS C3</v>
      </c>
      <c r="E3965" s="9">
        <v>10</v>
      </c>
      <c r="G3965" s="29" t="s">
        <v>7294</v>
      </c>
    </row>
    <row r="3966" spans="1:7">
      <c r="A3966" s="5">
        <v>46015</v>
      </c>
      <c r="C3966" s="3" t="s">
        <v>3171</v>
      </c>
      <c r="D3966" s="4" t="str">
        <f>IF(C3966="","",IFERROR(VLOOKUP(C3966,Saldo!$B$1:$C$9915,2,0),"CREAR EN SALDO"))</f>
        <v>LIMPIADOR ELECTRONICO</v>
      </c>
      <c r="E3966" s="9">
        <v>4</v>
      </c>
      <c r="G3966" s="29" t="s">
        <v>7295</v>
      </c>
    </row>
    <row r="3967" spans="1:7">
      <c r="B3967" s="14">
        <v>46015</v>
      </c>
      <c r="C3967" s="3" t="s">
        <v>5657</v>
      </c>
      <c r="D3967" s="4" t="str">
        <f>IF(C3967="","",IFERROR(VLOOKUP(C3967,Saldo!$B$1:$C$9915,2,0),"CREAR EN SALDO"))</f>
        <v>CONTROL FLUJO  1/8 X 8MM OD</v>
      </c>
      <c r="F3967" s="10">
        <v>4</v>
      </c>
      <c r="G3967" s="29" t="s">
        <v>7296</v>
      </c>
    </row>
    <row r="3968" spans="1:7">
      <c r="B3968" s="14">
        <v>46015</v>
      </c>
      <c r="C3968" s="3" t="s">
        <v>5576</v>
      </c>
      <c r="D3968" s="4" t="str">
        <f>IF(C3968="","",IFERROR(VLOOKUP(C3968,Saldo!$B$1:$C$9915,2,0),"CREAR EN SALDO"))</f>
        <v>CONTROL DE FLUJO 1/8X6MM</v>
      </c>
      <c r="F3968" s="10">
        <v>1</v>
      </c>
      <c r="G3968" s="29" t="s">
        <v>7296</v>
      </c>
    </row>
    <row r="3969" spans="2:7">
      <c r="B3969" s="14">
        <v>46015</v>
      </c>
      <c r="C3969" s="3" t="s">
        <v>3168</v>
      </c>
      <c r="D3969" s="4" t="str">
        <f>IF(C3969="","",IFERROR(VLOOKUP(C3969,Saldo!$B$1:$C$9915,2,0),"CREAR EN SALDO"))</f>
        <v>CINTA AISLANTE SUPER 33 SCOTCH MARCA 3M</v>
      </c>
      <c r="F3969" s="10">
        <v>1</v>
      </c>
      <c r="G3969" s="29" t="s">
        <v>7296</v>
      </c>
    </row>
    <row r="3970" spans="2:7">
      <c r="B3970" s="14">
        <v>46015</v>
      </c>
      <c r="C3970" s="3" t="s">
        <v>3581</v>
      </c>
      <c r="D3970" s="4" t="str">
        <f>IF(C3970="","",IFERROR(VLOOKUP(C3970,Saldo!$B$1:$C$9915,2,0),"CREAR EN SALDO"))</f>
        <v>K1101K0009 MANDRIL CONDUCIDO</v>
      </c>
      <c r="F3970" s="10">
        <v>7</v>
      </c>
      <c r="G3970" s="29" t="s">
        <v>7296</v>
      </c>
    </row>
    <row r="3971" spans="2:7">
      <c r="B3971" s="14">
        <v>46015</v>
      </c>
      <c r="C3971" s="3" t="s">
        <v>3737</v>
      </c>
      <c r="D3971" s="4" t="str">
        <f>IF(C3971="","",IFERROR(VLOOKUP(C3971,Saldo!$B$1:$C$9915,2,0),"CREAR EN SALDO"))</f>
        <v>2428A0058 DESACELERADOR OEM 1.0 MF B</v>
      </c>
      <c r="F3971" s="10">
        <v>1</v>
      </c>
      <c r="G3971" s="29" t="s">
        <v>7296</v>
      </c>
    </row>
    <row r="3972" spans="2:7">
      <c r="B3972" s="14">
        <v>46015</v>
      </c>
      <c r="C3972" s="3" t="s">
        <v>3817</v>
      </c>
      <c r="D3972" s="4" t="str">
        <f>IF(C3972="","",IFERROR(VLOOKUP(C3972,Saldo!$B$1:$C$9915,2,0),"CREAR EN SALDO"))</f>
        <v>LUBRICANTE AEROSOL WD-40-11 OZ</v>
      </c>
      <c r="F3972" s="10">
        <v>2</v>
      </c>
      <c r="G3972" s="29" t="s">
        <v>7296</v>
      </c>
    </row>
    <row r="3973" spans="2:7">
      <c r="B3973" s="14">
        <v>46015</v>
      </c>
      <c r="C3973" s="3" t="s">
        <v>3843</v>
      </c>
      <c r="D3973" s="4" t="str">
        <f>IF(C3973="","",IFERROR(VLOOKUP(C3973,Saldo!$B$1:$C$9915,2,0),"CREAR EN SALDO"))</f>
        <v>AMARRA PLASTICA 30CM T12 BLANCA</v>
      </c>
      <c r="F3973" s="10">
        <v>10</v>
      </c>
      <c r="G3973" s="29" t="s">
        <v>7296</v>
      </c>
    </row>
    <row r="3974" spans="2:7">
      <c r="B3974" s="14">
        <v>46015</v>
      </c>
      <c r="C3974" s="3" t="s">
        <v>5996</v>
      </c>
      <c r="D3974" s="4" t="str">
        <f>IF(C3974="","",IFERROR(VLOOKUP(C3974,Saldo!$B$1:$C$9915,2,0),"CREAR EN SALDO"))</f>
        <v>AMARRA PLASTICA 55CM T21 BLANCO</v>
      </c>
      <c r="F3974" s="10">
        <v>9</v>
      </c>
      <c r="G3974" s="29" t="s">
        <v>7296</v>
      </c>
    </row>
    <row r="3975" spans="2:7">
      <c r="B3975" s="14">
        <v>46015</v>
      </c>
      <c r="C3975" s="3" t="s">
        <v>3850</v>
      </c>
      <c r="D3975" s="4" t="str">
        <f>IF(C3975="","",IFERROR(VLOOKUP(C3975,Saldo!$B$1:$C$9915,2,0),"CREAR EN SALDO"))</f>
        <v>LOCT SUPER BONDER 451 5g</v>
      </c>
      <c r="F3975" s="10">
        <v>1</v>
      </c>
      <c r="G3975" s="29" t="s">
        <v>7296</v>
      </c>
    </row>
    <row r="3976" spans="2:7">
      <c r="B3976" s="14">
        <v>46015</v>
      </c>
      <c r="C3976" s="3" t="s">
        <v>3935</v>
      </c>
      <c r="D3976" s="4" t="str">
        <f>IF(C3976="","",IFERROR(VLOOKUP(C3976,Saldo!$B$1:$C$9915,2,0),"CREAR EN SALDO"))</f>
        <v>RACOR UNION CODO 8MM OD</v>
      </c>
      <c r="F3976" s="10">
        <v>1</v>
      </c>
      <c r="G3976" s="29" t="s">
        <v>7296</v>
      </c>
    </row>
    <row r="3977" spans="2:7">
      <c r="B3977" s="14">
        <v>46015</v>
      </c>
      <c r="C3977" s="3" t="s">
        <v>3937</v>
      </c>
      <c r="D3977" s="4" t="str">
        <f>IF(C3977="","",IFERROR(VLOOKUP(C3977,Saldo!$B$1:$C$9915,2,0),"CREAR EN SALDO"))</f>
        <v>RACOR UNION RECTO 8MM OD</v>
      </c>
      <c r="F3977" s="10">
        <v>2</v>
      </c>
      <c r="G3977" s="29" t="s">
        <v>7296</v>
      </c>
    </row>
    <row r="3978" spans="2:7">
      <c r="B3978" s="14">
        <v>46015</v>
      </c>
      <c r="C3978" s="3" t="s">
        <v>3959</v>
      </c>
      <c r="D3978" s="4" t="str">
        <f>IF(C3978="","",IFERROR(VLOOKUP(C3978,Saldo!$B$1:$C$9915,2,0),"CREAR EN SALDO"))</f>
        <v>TOMA AEREA 15A PT AMARILLA</v>
      </c>
      <c r="F3978" s="10">
        <v>1</v>
      </c>
      <c r="G3978" s="29" t="s">
        <v>7296</v>
      </c>
    </row>
    <row r="3979" spans="2:7">
      <c r="B3979" s="14">
        <v>46015</v>
      </c>
      <c r="C3979" s="3" t="s">
        <v>5599</v>
      </c>
      <c r="D3979" s="4" t="str">
        <f>IF(C3979="","",IFERROR(VLOOKUP(C3979,Saldo!$B$1:$C$9915,2,0),"CREAR EN SALDO"))</f>
        <v>LUBRICANTE PENETRANTE ROST OFF</v>
      </c>
      <c r="F3979" s="10">
        <v>1</v>
      </c>
      <c r="G3979" s="29" t="s">
        <v>7296</v>
      </c>
    </row>
    <row r="3980" spans="2:7">
      <c r="B3980" s="14">
        <v>46015</v>
      </c>
      <c r="C3980" s="3" t="s">
        <v>4829</v>
      </c>
      <c r="D3980" s="4" t="str">
        <f>IF(C3980="","",IFERROR(VLOOKUP(C3980,Saldo!$B$1:$C$9915,2,0),"CREAR EN SALDO"))</f>
        <v>CONECTOR M12 RECTO HEM 4H CM12HR</v>
      </c>
      <c r="F3980" s="10">
        <v>1</v>
      </c>
      <c r="G3980" s="29" t="s">
        <v>7296</v>
      </c>
    </row>
    <row r="3981" spans="2:7">
      <c r="B3981" s="14">
        <v>46015</v>
      </c>
      <c r="C3981" s="3" t="s">
        <v>5006</v>
      </c>
      <c r="D3981" s="4" t="str">
        <f>IF(C3981="","",IFERROR(VLOOKUP(C3981,Saldo!$B$1:$C$9915,2,0),"CREAR EN SALDO"))</f>
        <v>CONTACTOR 12A 220VAC 1NA+1NC S0 3RT2024-1AN20</v>
      </c>
      <c r="F3981" s="10">
        <v>1</v>
      </c>
      <c r="G3981" s="29" t="s">
        <v>7296</v>
      </c>
    </row>
    <row r="3982" spans="2:7">
      <c r="B3982" s="14">
        <v>46015</v>
      </c>
      <c r="C3982" s="3" t="s">
        <v>5066</v>
      </c>
      <c r="D3982" s="4" t="str">
        <f>IF(C3982="","",IFERROR(VLOOKUP(C3982,Saldo!$B$1:$C$9915,2,0),"CREAR EN SALDO"))</f>
        <v>HOJA DE SEGUETA NICHOLSON 18D</v>
      </c>
      <c r="F3982" s="10">
        <v>1</v>
      </c>
      <c r="G3982" s="29" t="s">
        <v>7296</v>
      </c>
    </row>
    <row r="3983" spans="2:7">
      <c r="B3983" s="14">
        <v>46015</v>
      </c>
      <c r="C3983" s="3" t="s">
        <v>5704</v>
      </c>
      <c r="D3983" s="4" t="str">
        <f>IF(C3983="","",IFERROR(VLOOKUP(C3983,Saldo!$B$1:$C$9915,2,0),"CREAR EN SALDO"))</f>
        <v>CILINDRO SIS. ANTIGIRO DIAM 20X30MM</v>
      </c>
      <c r="F3983" s="10">
        <v>1</v>
      </c>
      <c r="G3983" s="29" t="s">
        <v>7296</v>
      </c>
    </row>
    <row r="3984" spans="2:7">
      <c r="B3984" s="14">
        <v>46015</v>
      </c>
      <c r="C3984" s="3" t="s">
        <v>5719</v>
      </c>
      <c r="D3984" s="4" t="str">
        <f>IF(C3984="","",IFERROR(VLOOKUP(C3984,Saldo!$B$1:$C$9915,2,0),"CREAR EN SALDO"))</f>
        <v>RODAMIENTO 6001 2RS C3</v>
      </c>
      <c r="F3984" s="10">
        <v>18</v>
      </c>
      <c r="G3984" s="29" t="s">
        <v>7296</v>
      </c>
    </row>
    <row r="3985" spans="1:7">
      <c r="A3985" s="5">
        <v>46015</v>
      </c>
      <c r="C3985" s="3" t="s">
        <v>4822</v>
      </c>
      <c r="D3985" s="4" t="str">
        <f>IF(C3985="","",IFERROR(VLOOKUP(C3985,Saldo!$B$1:$C$9915,2,0),"CREAR EN SALDO"))</f>
        <v>2004A0266 CADENA PORTACBLES.FTT R8</v>
      </c>
      <c r="E3985" s="9">
        <v>2</v>
      </c>
      <c r="G3985" s="29" t="s">
        <v>7297</v>
      </c>
    </row>
    <row r="3986" spans="1:7">
      <c r="A3986" s="5">
        <v>46015</v>
      </c>
      <c r="C3986" s="3" t="s">
        <v>6094</v>
      </c>
      <c r="D3986" s="4" t="str">
        <f>IF(C3986="","",IFERROR(VLOOKUP(C3986,Saldo!$B$1:$C$9915,2,0),"CREAR EN SALDO"))</f>
        <v>1214A1649 PLACA FTT R8</v>
      </c>
      <c r="E3986" s="9">
        <v>4</v>
      </c>
      <c r="G3986" s="29" t="s">
        <v>7297</v>
      </c>
    </row>
    <row r="3987" spans="1:7">
      <c r="A3987" s="5">
        <v>46015</v>
      </c>
      <c r="C3987" s="3" t="s">
        <v>6096</v>
      </c>
      <c r="D3987" s="4" t="str">
        <f>IF(C3987="","",IFERROR(VLOOKUP(C3987,Saldo!$B$1:$C$9915,2,0),"CREAR EN SALDO"))</f>
        <v>1212A0849V CANALES PARA LOS CABLES FTT</v>
      </c>
      <c r="E3987" s="9">
        <v>2</v>
      </c>
      <c r="G3987" s="29" t="s">
        <v>7297</v>
      </c>
    </row>
    <row r="3988" spans="1:7">
      <c r="A3988" s="5">
        <v>46015</v>
      </c>
      <c r="C3988" s="3" t="s">
        <v>6098</v>
      </c>
      <c r="D3988" s="4" t="str">
        <f>IF(C3988="","",IFERROR(VLOOKUP(C3988,Saldo!$B$1:$C$9915,2,0),"CREAR EN SALDO"))</f>
        <v>FNAG100956 BARRA FTT R8</v>
      </c>
      <c r="E3988" s="9">
        <v>2</v>
      </c>
      <c r="G3988" s="29" t="s">
        <v>7297</v>
      </c>
    </row>
    <row r="3989" spans="1:7">
      <c r="B3989" s="14">
        <v>46015</v>
      </c>
      <c r="C3989" s="3" t="s">
        <v>4158</v>
      </c>
      <c r="D3989" s="4" t="str">
        <f>IF(C3989="","",IFERROR(VLOOKUP(C3989,Saldo!$B$1:$C$9915,2,0),"CREAR EN SALDO"))</f>
        <v>RACOR RECTO ROSCA M5 X4 MM OD</v>
      </c>
      <c r="F3989" s="10">
        <v>1</v>
      </c>
      <c r="G3989" s="29" t="s">
        <v>7298</v>
      </c>
    </row>
    <row r="3990" spans="1:7">
      <c r="A3990" s="5">
        <v>46015</v>
      </c>
      <c r="C3990" s="3" t="s">
        <v>4946</v>
      </c>
      <c r="D3990" s="4" t="str">
        <f>IF(C3990="","",IFERROR(VLOOKUP(C3990,Saldo!$B$1:$C$9915,2,0),"CREAR EN SALDO"))</f>
        <v>6480A0257 CONECTOR</v>
      </c>
      <c r="E3990" s="9">
        <v>2</v>
      </c>
      <c r="G3990" s="29" t="s">
        <v>7299</v>
      </c>
    </row>
    <row r="3991" spans="1:7">
      <c r="A3991" s="5">
        <v>46015</v>
      </c>
      <c r="C3991" s="3" t="s">
        <v>3097</v>
      </c>
      <c r="D3991" s="4" t="str">
        <f>IF(C3991="","",IFERROR(VLOOKUP(C3991,Saldo!$B$1:$C$9915,2,0),"CREAR EN SALDO"))</f>
        <v>AMPLIF.SENOTEC(2164A0578) STREAM</v>
      </c>
      <c r="E3991" s="9">
        <v>2</v>
      </c>
      <c r="G3991" s="29" t="s">
        <v>7299</v>
      </c>
    </row>
    <row r="3992" spans="1:7">
      <c r="A3992" s="5">
        <v>46015</v>
      </c>
      <c r="C3992" s="3" t="s">
        <v>6136</v>
      </c>
      <c r="D3992" s="4" t="str">
        <f>IF(C3992="","",IFERROR(VLOOKUP(C3992,Saldo!$B$1:$C$9915,2,0),"CREAR EN SALDO"))</f>
        <v>2153A0486 CAN-OPEN SERIAL NODE Skipper</v>
      </c>
      <c r="E3992" s="9">
        <v>3</v>
      </c>
      <c r="G3992" s="29" t="s">
        <v>7300</v>
      </c>
    </row>
    <row r="3993" spans="1:7">
      <c r="A3993" s="5">
        <v>46015</v>
      </c>
      <c r="C3993" s="3" t="s">
        <v>2648</v>
      </c>
      <c r="D3993" s="4" t="str">
        <f>IF(C3993="","",IFERROR(VLOOKUP(C3993,Saldo!$B$1:$C$9915,2,0),"CREAR EN SALDO"))</f>
        <v>2164A0302 SENSOR PNP.SMC D-M9PWSAPC</v>
      </c>
      <c r="E3993" s="9">
        <v>2</v>
      </c>
      <c r="G3993" s="29" t="s">
        <v>7300</v>
      </c>
    </row>
    <row r="3994" spans="1:7">
      <c r="A3994" s="5">
        <v>46015</v>
      </c>
      <c r="C3994" s="3" t="s">
        <v>6140</v>
      </c>
      <c r="D3994" s="4" t="str">
        <f>IF(C3994="","",IFERROR(VLOOKUP(C3994,Saldo!$B$1:$C$9915,2,0),"CREAR EN SALDO"))</f>
        <v>CILINDRO D.50 CARRERA 160(242010400)</v>
      </c>
      <c r="E3994" s="9">
        <v>2</v>
      </c>
      <c r="G3994" s="29" t="s">
        <v>7301</v>
      </c>
    </row>
    <row r="3995" spans="1:7">
      <c r="A3995" s="5">
        <v>46015</v>
      </c>
      <c r="C3995" s="3" t="s">
        <v>6138</v>
      </c>
      <c r="D3995" s="4" t="str">
        <f>IF(C3995="","",IFERROR(VLOOKUP(C3995,Saldo!$B$1:$C$9915,2,0),"CREAR EN SALDO"))</f>
        <v>2104A0010 MICROELECTROVALVULA ROVER 322</v>
      </c>
      <c r="E3995" s="9">
        <v>1</v>
      </c>
      <c r="G3995" s="29" t="s">
        <v>7301</v>
      </c>
    </row>
    <row r="3996" spans="1:7">
      <c r="A3996" s="5">
        <v>46015</v>
      </c>
      <c r="C3996" s="3" t="s">
        <v>3698</v>
      </c>
      <c r="D3996" s="4" t="str">
        <f>IF(C3996="","",IFERROR(VLOOKUP(C3996,Saldo!$B$1:$C$9915,2,0),"CREAR EN SALDO"))</f>
        <v>2309A0001 MECANICA X MICROELECTROVALVULA</v>
      </c>
      <c r="E3996" s="9">
        <v>12</v>
      </c>
      <c r="G3996" s="29" t="s">
        <v>7301</v>
      </c>
    </row>
    <row r="3997" spans="1:7">
      <c r="A3997" s="5">
        <v>46017</v>
      </c>
      <c r="C3997" s="3" t="s">
        <v>1960</v>
      </c>
      <c r="D3997" s="4" t="str">
        <f>IF(C3997="","",IFERROR(VLOOKUP(C3997,Saldo!$B$1:$C$9915,2,0),"CREAR EN SALDO"))</f>
        <v>PIÑON ENCODER SELCO (L9272207000)</v>
      </c>
      <c r="E3997" s="9">
        <v>1</v>
      </c>
      <c r="G3997" s="29" t="s">
        <v>7302</v>
      </c>
    </row>
    <row r="3998" spans="1:7">
      <c r="A3998" s="5">
        <v>46017</v>
      </c>
      <c r="C3998" s="3" t="s">
        <v>6126</v>
      </c>
      <c r="D3998" s="4" t="str">
        <f>IF(C3998="","",IFERROR(VLOOKUP(C3998,Saldo!$B$1:$C$9915,2,0),"CREAR EN SALDO"))</f>
        <v>ROTULA CILIND ALINEADO SELCO(2919A0019)</v>
      </c>
      <c r="E3998" s="9">
        <v>2</v>
      </c>
      <c r="G3998" s="29" t="s">
        <v>7302</v>
      </c>
    </row>
    <row r="3999" spans="1:7">
      <c r="A3999" s="5">
        <v>46017</v>
      </c>
      <c r="C3999" s="3" t="s">
        <v>3341</v>
      </c>
      <c r="D3999" s="4" t="str">
        <f>IF(C3999="","",IFERROR(VLOOKUP(C3999,Saldo!$B$1:$C$9915,2,0),"CREAR EN SALDO"))</f>
        <v>2164A0364 SENSOR IND M12X65 SN4MM PNP</v>
      </c>
      <c r="E3999" s="9">
        <v>3</v>
      </c>
      <c r="G3999" s="29" t="s">
        <v>7302</v>
      </c>
    </row>
    <row r="4000" spans="1:7">
      <c r="A4000" s="5">
        <v>46017</v>
      </c>
      <c r="C4000" s="3" t="s">
        <v>3599</v>
      </c>
      <c r="D4000" s="4" t="str">
        <f>IF(C4000="","",IFERROR(VLOOKUP(C4000,Saldo!$B$1:$C$9915,2,0),"CREAR EN SALDO"))</f>
        <v>2420A0357 CILINDRO</v>
      </c>
      <c r="E4000" s="9">
        <v>2</v>
      </c>
      <c r="G4000" s="29" t="s">
        <v>7302</v>
      </c>
    </row>
    <row r="4001" spans="1:7">
      <c r="A4001" s="5">
        <v>46017</v>
      </c>
      <c r="C4001" s="3" t="s">
        <v>6110</v>
      </c>
      <c r="D4001" s="4" t="str">
        <f>IF(C4001="","",IFERROR(VLOOKUP(C4001,Saldo!$B$1:$C$9915,2,0),"CREAR EN SALDO"))</f>
        <v>L0805L0038 SOPORTE SELCO 2 3 4</v>
      </c>
      <c r="E4001" s="9">
        <v>1</v>
      </c>
      <c r="G4001" s="29" t="s">
        <v>7302</v>
      </c>
    </row>
    <row r="4002" spans="1:7">
      <c r="A4002" s="5">
        <v>46017</v>
      </c>
      <c r="C4002" s="3" t="s">
        <v>6112</v>
      </c>
      <c r="D4002" s="4" t="str">
        <f>IF(C4002="","",IFERROR(VLOOKUP(C4002,Saldo!$B$1:$C$9915,2,0),"CREAR EN SALDO"))</f>
        <v>L0805L0027 UNION SELCO 2 3 4</v>
      </c>
      <c r="E4002" s="9">
        <v>1</v>
      </c>
      <c r="G4002" s="29" t="s">
        <v>7302</v>
      </c>
    </row>
    <row r="4003" spans="1:7">
      <c r="A4003" s="5">
        <v>46017</v>
      </c>
      <c r="C4003" s="3" t="s">
        <v>6114</v>
      </c>
      <c r="D4003" s="4" t="str">
        <f>IF(C4003="","",IFERROR(VLOOKUP(C4003,Saldo!$B$1:$C$9915,2,0),"CREAR EN SALDO"))</f>
        <v>L0814L0138 BLOQUE SELCO 2 3 4</v>
      </c>
      <c r="E4003" s="9">
        <v>2</v>
      </c>
      <c r="G4003" s="29" t="s">
        <v>7302</v>
      </c>
    </row>
    <row r="4004" spans="1:7">
      <c r="A4004" s="5">
        <v>46017</v>
      </c>
      <c r="C4004" s="3" t="s">
        <v>6116</v>
      </c>
      <c r="D4004" s="4" t="str">
        <f>IF(C4004="","",IFERROR(VLOOKUP(C4004,Saldo!$B$1:$C$9915,2,0),"CREAR EN SALDO"))</f>
        <v>L0820L0036 PERNO</v>
      </c>
      <c r="E4004" s="9">
        <v>2</v>
      </c>
      <c r="G4004" s="29" t="s">
        <v>7302</v>
      </c>
    </row>
    <row r="4005" spans="1:7">
      <c r="A4005" s="5">
        <v>46017</v>
      </c>
      <c r="C4005" s="3" t="s">
        <v>6118</v>
      </c>
      <c r="D4005" s="4" t="str">
        <f>IF(C4005="","",IFERROR(VLOOKUP(C4005,Saldo!$B$1:$C$9915,2,0),"CREAR EN SALDO"))</f>
        <v>L9082007000 PERNO SELCO 2 3 4</v>
      </c>
      <c r="E4005" s="9">
        <v>2</v>
      </c>
      <c r="G4005" s="29" t="s">
        <v>7302</v>
      </c>
    </row>
    <row r="4006" spans="1:7">
      <c r="A4006" s="5">
        <v>46017</v>
      </c>
      <c r="C4006" s="3" t="s">
        <v>6120</v>
      </c>
      <c r="D4006" s="4" t="str">
        <f>IF(C4006="","",IFERROR(VLOOKUP(C4006,Saldo!$B$1:$C$9915,2,0),"CREAR EN SALDO"))</f>
        <v>L9082276701 RODILLO SELCO</v>
      </c>
      <c r="E4006" s="9">
        <v>2</v>
      </c>
      <c r="G4006" s="29" t="s">
        <v>7302</v>
      </c>
    </row>
    <row r="4007" spans="1:7">
      <c r="A4007" s="5">
        <v>46017</v>
      </c>
      <c r="C4007" s="3" t="s">
        <v>6122</v>
      </c>
      <c r="D4007" s="4" t="str">
        <f>IF(C4007="","",IFERROR(VLOOKUP(C4007,Saldo!$B$1:$C$9915,2,0),"CREAR EN SALDO"))</f>
        <v>L9081419300 PLACA SELCO</v>
      </c>
      <c r="E4007" s="9">
        <v>2</v>
      </c>
      <c r="G4007" s="29" t="s">
        <v>7302</v>
      </c>
    </row>
    <row r="4008" spans="1:7">
      <c r="A4008" s="5">
        <v>46017</v>
      </c>
      <c r="C4008" s="3" t="s">
        <v>6124</v>
      </c>
      <c r="D4008" s="4" t="str">
        <f>IF(C4008="","",IFERROR(VLOOKUP(C4008,Saldo!$B$1:$C$9915,2,0),"CREAR EN SALDO"))</f>
        <v>L9082204800 RUEDECILLA SELCO</v>
      </c>
      <c r="E4008" s="9">
        <v>4</v>
      </c>
      <c r="G4008" s="29" t="s">
        <v>7302</v>
      </c>
    </row>
    <row r="4009" spans="1:7">
      <c r="A4009" s="5">
        <v>46017</v>
      </c>
      <c r="C4009" s="3" t="s">
        <v>6128</v>
      </c>
      <c r="D4009" s="4" t="str">
        <f>IF(C4009="","",IFERROR(VLOOKUP(C4009,Saldo!$B$1:$C$9915,2,0),"CREAR EN SALDO"))</f>
        <v>2435A0007 Motor neumatico alineador late</v>
      </c>
      <c r="E4009" s="9">
        <v>1</v>
      </c>
      <c r="G4009" s="29" t="s">
        <v>7302</v>
      </c>
    </row>
    <row r="4010" spans="1:7">
      <c r="A4010" s="5">
        <v>46017</v>
      </c>
      <c r="C4010" s="3" t="s">
        <v>6130</v>
      </c>
      <c r="D4010" s="4" t="str">
        <f>IF(C4010="","",IFERROR(VLOOKUP(C4010,Saldo!$B$1:$C$9915,2,0),"CREAR EN SALDO"))</f>
        <v>2709A0078 CADENA SELCO</v>
      </c>
      <c r="E4010" s="9">
        <v>1</v>
      </c>
      <c r="G4010" s="29" t="s">
        <v>7302</v>
      </c>
    </row>
    <row r="4011" spans="1:7">
      <c r="A4011" s="5">
        <v>46017</v>
      </c>
      <c r="C4011" s="3" t="s">
        <v>6132</v>
      </c>
      <c r="D4011" s="4" t="str">
        <f>IF(C4011="","",IFERROR(VLOOKUP(C4011,Saldo!$B$1:$C$9915,2,0),"CREAR EN SALDO"))</f>
        <v>L0820L0040 PERNO SELCO</v>
      </c>
      <c r="E4011" s="9">
        <v>2</v>
      </c>
      <c r="G4011" s="29" t="s">
        <v>7302</v>
      </c>
    </row>
    <row r="4012" spans="1:7">
      <c r="B4012" s="14">
        <v>46020</v>
      </c>
      <c r="C4012" s="3" t="s">
        <v>794</v>
      </c>
      <c r="D4012" s="4" t="str">
        <f>IF(C4012="","",IFERROR(VLOOKUP(C4012,Saldo!$B$1:$C$9915,2,0),"CREAR EN SALDO"))</f>
        <v>CORREA CANALES INCISOR SELCO 2703A0021</v>
      </c>
      <c r="F4012" s="10">
        <v>1</v>
      </c>
      <c r="G4012" s="29" t="s">
        <v>7303</v>
      </c>
    </row>
    <row r="4013" spans="1:7">
      <c r="B4013" s="14">
        <v>46020</v>
      </c>
      <c r="C4013" s="3" t="s">
        <v>5715</v>
      </c>
      <c r="D4013" s="4" t="str">
        <f>IF(C4013="","",IFERROR(VLOOKUP(C4013,Saldo!$B$1:$C$9915,2,0),"CREAR EN SALDO"))</f>
        <v>FINAL CRA PLAST VARI ZAF236-11ZP</v>
      </c>
      <c r="F4013" s="10">
        <v>1</v>
      </c>
      <c r="G4013" s="29" t="s">
        <v>7304</v>
      </c>
    </row>
    <row r="4014" spans="1:7">
      <c r="B4014" s="14">
        <v>46020</v>
      </c>
      <c r="C4014" s="3" t="s">
        <v>5972</v>
      </c>
      <c r="D4014" s="4" t="str">
        <f>IF(C4014="","",IFERROR(VLOOKUP(C4014,Saldo!$B$1:$C$9915,2,0),"CREAR EN SALDO"))</f>
        <v>H0102DE230B0 MODULO PE230 PARA CODIFICAD</v>
      </c>
      <c r="F4014" s="10">
        <v>1</v>
      </c>
      <c r="G4014" s="29" t="s">
        <v>7304</v>
      </c>
    </row>
    <row r="4015" spans="1:7">
      <c r="B4015" s="14">
        <v>46020</v>
      </c>
      <c r="C4015" s="3" t="s">
        <v>3171</v>
      </c>
      <c r="D4015" s="4" t="str">
        <f>IF(C4015="","",IFERROR(VLOOKUP(C4015,Saldo!$B$1:$C$9915,2,0),"CREAR EN SALDO"))</f>
        <v>LIMPIADOR ELECTRONICO</v>
      </c>
      <c r="F4015" s="10">
        <v>1</v>
      </c>
      <c r="G4015" s="29" t="s">
        <v>7305</v>
      </c>
    </row>
    <row r="4016" spans="1:7">
      <c r="B4016" s="14">
        <v>46020</v>
      </c>
      <c r="C4016" s="3" t="s">
        <v>4158</v>
      </c>
      <c r="D4016" s="4" t="str">
        <f>IF(C4016="","",IFERROR(VLOOKUP(C4016,Saldo!$B$1:$C$9915,2,0),"CREAR EN SALDO"))</f>
        <v>RACOR RECTO ROSCA M5 X4 MM OD</v>
      </c>
      <c r="F4016" s="10">
        <v>1</v>
      </c>
      <c r="G4016" s="29" t="s">
        <v>7306</v>
      </c>
    </row>
    <row r="4017" spans="1:7">
      <c r="B4017" s="14">
        <v>46020</v>
      </c>
      <c r="C4017" s="3" t="s">
        <v>1592</v>
      </c>
      <c r="D4017" s="4" t="str">
        <f>IF(C4017="","",IFERROR(VLOOKUP(C4017,Saldo!$B$1:$C$9915,2,0),"CREAR EN SALDO"))</f>
        <v>LLAVE ALLEN 5MM</v>
      </c>
      <c r="F4017" s="10">
        <v>1</v>
      </c>
      <c r="G4017" s="29" t="s">
        <v>7307</v>
      </c>
    </row>
    <row r="4018" spans="1:7">
      <c r="B4018" s="14">
        <v>46020</v>
      </c>
      <c r="C4018" s="3" t="s">
        <v>3838</v>
      </c>
      <c r="D4018" s="4" t="str">
        <f>IF(C4018="","",IFERROR(VLOOKUP(C4018,Saldo!$B$1:$C$9915,2,0),"CREAR EN SALDO"))</f>
        <v>AMARRA PLASTICA 20CM T8 BLANCA</v>
      </c>
      <c r="F4018" s="10">
        <v>7</v>
      </c>
      <c r="G4018" s="29" t="s">
        <v>7307</v>
      </c>
    </row>
    <row r="4019" spans="1:7">
      <c r="B4019" s="14">
        <v>46020</v>
      </c>
      <c r="C4019" s="3" t="s">
        <v>3850</v>
      </c>
      <c r="D4019" s="4" t="str">
        <f>IF(C4019="","",IFERROR(VLOOKUP(C4019,Saldo!$B$1:$C$9915,2,0),"CREAR EN SALDO"))</f>
        <v>LOCT SUPER BONDER 451 5g</v>
      </c>
      <c r="F4019" s="10">
        <v>4</v>
      </c>
      <c r="G4019" s="29" t="s">
        <v>7307</v>
      </c>
    </row>
    <row r="4020" spans="1:7">
      <c r="B4020" s="14">
        <v>46020</v>
      </c>
      <c r="C4020" s="3" t="s">
        <v>3953</v>
      </c>
      <c r="D4020" s="4" t="str">
        <f>IF(C4020="","",IFERROR(VLOOKUP(C4020,Saldo!$B$1:$C$9915,2,0),"CREAR EN SALDO"))</f>
        <v>RACOR RECTO 1/4-8MM OD METALICO</v>
      </c>
      <c r="F4020" s="10">
        <v>1</v>
      </c>
      <c r="G4020" s="29" t="s">
        <v>7307</v>
      </c>
    </row>
    <row r="4021" spans="1:7">
      <c r="B4021" s="14">
        <v>46020</v>
      </c>
      <c r="C4021" s="3" t="s">
        <v>4228</v>
      </c>
      <c r="D4021" s="4" t="str">
        <f>IF(C4021="","",IFERROR(VLOOKUP(C4021,Saldo!$B$1:$C$9915,2,0),"CREAR EN SALDO"))</f>
        <v>LUBRICANTE CRC GRAFITO MOLIBDENO 430ml</v>
      </c>
      <c r="F4021" s="10">
        <v>1</v>
      </c>
      <c r="G4021" s="29" t="s">
        <v>7307</v>
      </c>
    </row>
    <row r="4022" spans="1:7">
      <c r="B4022" s="14">
        <v>46020</v>
      </c>
      <c r="C4022" s="3" t="s">
        <v>5599</v>
      </c>
      <c r="D4022" s="4" t="str">
        <f>IF(C4022="","",IFERROR(VLOOKUP(C4022,Saldo!$B$1:$C$9915,2,0),"CREAR EN SALDO"))</f>
        <v>LUBRICANTE PENETRANTE ROST OFF</v>
      </c>
      <c r="F4022" s="10">
        <v>1</v>
      </c>
      <c r="G4022" s="29" t="s">
        <v>7307</v>
      </c>
    </row>
    <row r="4023" spans="1:7">
      <c r="B4023" s="14">
        <v>46020</v>
      </c>
      <c r="C4023" s="3" t="s">
        <v>5483</v>
      </c>
      <c r="D4023" s="4" t="str">
        <f>IF(C4023="","",IFERROR(VLOOKUP(C4023,Saldo!$B$1:$C$9915,2,0),"CREAR EN SALDO"))</f>
        <v>Solvo Rust 30 ml (afloja todo)</v>
      </c>
      <c r="F4023" s="10">
        <v>1</v>
      </c>
      <c r="G4023" s="29" t="s">
        <v>7307</v>
      </c>
    </row>
    <row r="4024" spans="1:7">
      <c r="A4024" s="5">
        <v>46020</v>
      </c>
      <c r="C4024" s="3" t="s">
        <v>4790</v>
      </c>
      <c r="D4024" s="4" t="str">
        <f>IF(C4024="","",IFERROR(VLOOKUP(C4024,Saldo!$B$1:$C$9915,2,0),"CREAR EN SALDO"))</f>
        <v>ESPUMA POLIURETANO CON CANULA 500 ML</v>
      </c>
      <c r="E4024" s="9">
        <v>12</v>
      </c>
      <c r="G4024" s="29" t="s">
        <v>7308</v>
      </c>
    </row>
    <row r="4025" spans="1:7">
      <c r="A4025" s="5">
        <v>46020</v>
      </c>
      <c r="C4025" s="3" t="s">
        <v>6134</v>
      </c>
      <c r="D4025" s="4" t="str">
        <f>IF(C4025="","",IFERROR(VLOOKUP(C4025,Saldo!$B$1:$C$9915,2,0),"CREAR EN SALDO"))</f>
        <v>RODAMIENTO 6210 ZZC3</v>
      </c>
      <c r="E4025" s="9">
        <v>4</v>
      </c>
      <c r="G4025" s="29" t="s">
        <v>7309</v>
      </c>
    </row>
    <row r="4026" spans="1:7">
      <c r="A4026" s="5">
        <v>46020</v>
      </c>
      <c r="C4026" s="3" t="s">
        <v>3946</v>
      </c>
      <c r="D4026" s="4" t="str">
        <f>IF(C4026="","",IFERROR(VLOOKUP(C4026,Saldo!$B$1:$C$9915,2,0),"CREAR EN SALDO"))</f>
        <v>RACOR RECTO 1/4 NPT-8MM OD</v>
      </c>
      <c r="E4026" s="9">
        <v>20</v>
      </c>
      <c r="G4026" s="29" t="s">
        <v>7310</v>
      </c>
    </row>
    <row r="4027" spans="1:7">
      <c r="A4027" s="5">
        <v>46020</v>
      </c>
      <c r="C4027" s="3" t="s">
        <v>4889</v>
      </c>
      <c r="D4027" s="4" t="str">
        <f>IF(C4027="","",IFERROR(VLOOKUP(C4027,Saldo!$B$1:$C$9915,2,0),"CREAR EN SALDO"))</f>
        <v>RACOR RECTO 1/2 NPT-16MM OD</v>
      </c>
      <c r="E4027" s="9">
        <v>10</v>
      </c>
      <c r="G4027" s="29" t="s">
        <v>7310</v>
      </c>
    </row>
    <row r="4028" spans="1:7">
      <c r="B4028" s="14">
        <v>46021</v>
      </c>
      <c r="C4028" s="3" t="s">
        <v>3176</v>
      </c>
      <c r="D4028" s="4" t="str">
        <f>IF(C4028="","",IFERROR(VLOOKUP(C4028,Saldo!$B$1:$C$9915,2,0),"CREAR EN SALDO"))</f>
        <v>2413A0104 PXB-B3921 NP NA SWITCH BODY TE</v>
      </c>
      <c r="F4028" s="10">
        <v>1</v>
      </c>
      <c r="G4028" s="29" t="s">
        <v>7311</v>
      </c>
    </row>
    <row r="4029" spans="1:7">
      <c r="A4029" s="5">
        <v>46021</v>
      </c>
      <c r="C4029" s="3" t="s">
        <v>3817</v>
      </c>
      <c r="D4029" s="4" t="str">
        <f>IF(C4029="","",IFERROR(VLOOKUP(C4029,Saldo!$B$1:$C$9915,2,0),"CREAR EN SALDO"))</f>
        <v>LUBRICANTE AEROSOL WD-40-11 OZ</v>
      </c>
      <c r="E4029" s="9">
        <v>15</v>
      </c>
      <c r="G4029" s="29" t="s">
        <v>7312</v>
      </c>
    </row>
    <row r="4030" spans="1:7">
      <c r="B4030" s="14">
        <v>46022</v>
      </c>
      <c r="C4030" s="3" t="s">
        <v>3776</v>
      </c>
      <c r="D4030" s="4" t="str">
        <f>IF(C4030="","",IFERROR(VLOOKUP(C4030,Saldo!$B$1:$C$9915,2,0),"CREAR EN SALDO"))</f>
        <v>N1605N0049-PLACA DE PISTA.STM</v>
      </c>
      <c r="F4030" s="10">
        <v>8</v>
      </c>
      <c r="G4030" s="29" t="s">
        <v>7313</v>
      </c>
    </row>
    <row r="4031" spans="1:7">
      <c r="B4031" s="7" t="s">
        <v>7314</v>
      </c>
      <c r="C4031" s="3" t="s">
        <v>4790</v>
      </c>
      <c r="D4031" s="4" t="str">
        <f>IF(C4031="","",IFERROR(VLOOKUP(C4031,Saldo!$B$1:$C$9915,2,0),"CREAR EN SALDO"))</f>
        <v>ESPUMA POLIURETANO CON CANULA 500 ML</v>
      </c>
      <c r="F4031" s="10">
        <v>4</v>
      </c>
      <c r="G4031" s="29" t="s">
        <v>7315</v>
      </c>
    </row>
    <row r="4032" spans="1:7">
      <c r="B4032" s="7" t="s">
        <v>7314</v>
      </c>
      <c r="C4032" s="3" t="s">
        <v>3935</v>
      </c>
      <c r="D4032" s="4" t="str">
        <f>IF(C4032="","",IFERROR(VLOOKUP(C4032,Saldo!$B$1:$C$9915,2,0),"CREAR EN SALDO"))</f>
        <v>RACOR UNION CODO 8MM OD</v>
      </c>
      <c r="F4032" s="10">
        <v>1</v>
      </c>
      <c r="G4032" s="29" t="s">
        <v>7315</v>
      </c>
    </row>
    <row r="4033" spans="1:7">
      <c r="B4033" s="7" t="s">
        <v>7314</v>
      </c>
      <c r="C4033" s="3" t="s">
        <v>3166</v>
      </c>
      <c r="D4033" s="4" t="str">
        <f>IF(C4033="","",IFERROR(VLOOKUP(C4033,Saldo!$B$1:$C$9915,2,0),"CREAR EN SALDO"))</f>
        <v>PISTOLA PARA MANG CNX 1/4 /TCC30.40.40)</v>
      </c>
      <c r="F4033" s="10">
        <v>1</v>
      </c>
      <c r="G4033" s="29" t="s">
        <v>7315</v>
      </c>
    </row>
    <row r="4034" spans="1:7">
      <c r="B4034" s="7" t="s">
        <v>7314</v>
      </c>
      <c r="C4034" s="3" t="s">
        <v>3944</v>
      </c>
      <c r="D4034" s="4" t="str">
        <f>IF(C4034="","",IFERROR(VLOOKUP(C4034,Saldo!$B$1:$C$9915,2,0),"CREAR EN SALDO"))</f>
        <v>RACOR CODO 1/4 NPT-8MM OD</v>
      </c>
      <c r="F4034" s="10">
        <v>1</v>
      </c>
      <c r="G4034" s="29" t="s">
        <v>7315</v>
      </c>
    </row>
    <row r="4035" spans="1:7">
      <c r="B4035" s="7" t="s">
        <v>7314</v>
      </c>
      <c r="C4035" s="3" t="s">
        <v>5657</v>
      </c>
      <c r="D4035" s="4" t="str">
        <f>IF(C4035="","",IFERROR(VLOOKUP(C4035,Saldo!$B$1:$C$9915,2,0),"CREAR EN SALDO"))</f>
        <v>CONTROL FLUJO  1/8 X 8MM OD</v>
      </c>
      <c r="F4035" s="10">
        <v>1</v>
      </c>
      <c r="G4035" s="29" t="s">
        <v>7315</v>
      </c>
    </row>
    <row r="4036" spans="1:7">
      <c r="B4036" s="7" t="s">
        <v>7314</v>
      </c>
      <c r="C4036" s="3" t="s">
        <v>153</v>
      </c>
      <c r="D4036" s="4" t="str">
        <f>IF(C4036="","",IFERROR(VLOOKUP(C4036,Saldo!$B$1:$C$9915,2,0),"CREAR EN SALDO"))</f>
        <v>302900900 ANILLO ELAST.SEEGER I-15</v>
      </c>
      <c r="F4036" s="10">
        <v>2</v>
      </c>
      <c r="G4036" s="29" t="s">
        <v>7315</v>
      </c>
    </row>
    <row r="4037" spans="1:7">
      <c r="B4037" s="7" t="s">
        <v>7314</v>
      </c>
      <c r="C4037" s="3" t="s">
        <v>5580</v>
      </c>
      <c r="D4037" s="4" t="str">
        <f>IF(C4037="","",IFERROR(VLOOKUP(C4037,Saldo!$B$1:$C$9915,2,0),"CREAR EN SALDO"))</f>
        <v>PISTOLA MANUAL 120V DG400</v>
      </c>
      <c r="F4037" s="10">
        <v>2</v>
      </c>
      <c r="G4037" s="29" t="s">
        <v>7315</v>
      </c>
    </row>
    <row r="4038" spans="1:7">
      <c r="B4038" s="7" t="s">
        <v>7314</v>
      </c>
      <c r="C4038" s="3" t="s">
        <v>4437</v>
      </c>
      <c r="D4038" s="4" t="str">
        <f>IF(C4038="","",IFERROR(VLOOKUP(C4038,Saldo!$B$1:$C$9915,2,0),"CREAR EN SALDO"))</f>
        <v>VALVULA DE PASO 8 MM OD</v>
      </c>
      <c r="F4038" s="10">
        <v>1</v>
      </c>
      <c r="G4038" s="29" t="s">
        <v>7315</v>
      </c>
    </row>
    <row r="4039" spans="1:7">
      <c r="B4039" s="7" t="s">
        <v>7314</v>
      </c>
      <c r="C4039" s="3" t="s">
        <v>3843</v>
      </c>
      <c r="D4039" s="4" t="str">
        <f>IF(C4039="","",IFERROR(VLOOKUP(C4039,Saldo!$B$1:$C$9915,2,0),"CREAR EN SALDO"))</f>
        <v>AMARRA PLASTICA 30CM T12 BLANCA</v>
      </c>
      <c r="F4039" s="10">
        <v>13</v>
      </c>
      <c r="G4039" s="29" t="s">
        <v>7315</v>
      </c>
    </row>
    <row r="4040" spans="1:7">
      <c r="B4040" s="7" t="s">
        <v>7314</v>
      </c>
      <c r="C4040" s="3" t="s">
        <v>3461</v>
      </c>
      <c r="D4040" s="4" t="str">
        <f>IF(C4040="","",IFERROR(VLOOKUP(C4040,Saldo!$B$1:$C$9915,2,0),"CREAR EN SALDO"))</f>
        <v>MULTITOMA DE 6</v>
      </c>
      <c r="F4040" s="10">
        <v>1</v>
      </c>
      <c r="G4040" s="29" t="s">
        <v>7315</v>
      </c>
    </row>
    <row r="4041" spans="1:7">
      <c r="B4041" s="7" t="s">
        <v>7314</v>
      </c>
      <c r="C4041" s="3" t="s">
        <v>5226</v>
      </c>
      <c r="D4041" s="4" t="str">
        <f>IF(C4041="","",IFERROR(VLOOKUP(C4041,Saldo!$B$1:$C$9915,2,0),"CREAR EN SALDO"))</f>
        <v>BOQUILLA SOLDAR MIG 0.30 200 AMP</v>
      </c>
      <c r="F4041" s="10">
        <v>2</v>
      </c>
      <c r="G4041" s="29" t="s">
        <v>7315</v>
      </c>
    </row>
    <row r="4042" spans="1:7">
      <c r="B4042" s="7" t="s">
        <v>7314</v>
      </c>
      <c r="C4042" s="3" t="s">
        <v>1000</v>
      </c>
      <c r="D4042" s="4" t="str">
        <f>IF(C4042="","",IFERROR(VLOOKUP(C4042,Saldo!$B$1:$C$9915,2,0),"CREAR EN SALDO"))</f>
        <v>ENTRADA A CAJA EMT 1</v>
      </c>
      <c r="F4042" s="10">
        <v>3</v>
      </c>
      <c r="G4042" s="29" t="s">
        <v>7315</v>
      </c>
    </row>
    <row r="4043" spans="1:7">
      <c r="B4043" s="7" t="s">
        <v>7314</v>
      </c>
      <c r="C4043" s="3" t="s">
        <v>863</v>
      </c>
      <c r="D4043" s="4" t="str">
        <f>IF(C4043="","",IFERROR(VLOOKUP(C4043,Saldo!$B$1:$C$9915,2,0),"CREAR EN SALDO"))</f>
        <v>CURVA EMT 1"x90G</v>
      </c>
      <c r="F4043" s="10">
        <v>3</v>
      </c>
      <c r="G4043" s="29" t="s">
        <v>7315</v>
      </c>
    </row>
    <row r="4044" spans="1:7">
      <c r="B4044" s="7" t="s">
        <v>7314</v>
      </c>
      <c r="C4044" s="3" t="s">
        <v>16</v>
      </c>
      <c r="D4044" s="4" t="str">
        <f>IF(C4044="","",IFERROR(VLOOKUP(C4044,Saldo!$B$1:$C$9915,2,0),"CREAR EN SALDO"))</f>
        <v>ABRAZADERA CONDUIT 3/4"</v>
      </c>
      <c r="F4044" s="10">
        <v>5</v>
      </c>
      <c r="G4044" s="29" t="s">
        <v>7315</v>
      </c>
    </row>
    <row r="4045" spans="1:7">
      <c r="B4045" s="7" t="s">
        <v>7314</v>
      </c>
      <c r="C4045" s="3" t="s">
        <v>2969</v>
      </c>
      <c r="D4045" s="4" t="str">
        <f>IF(C4045="","",IFERROR(VLOOKUP(C4045,Saldo!$B$1:$C$9915,2,0),"CREAR EN SALDO"))</f>
        <v>UNION EMT 3/4</v>
      </c>
      <c r="F4045" s="10">
        <v>27</v>
      </c>
      <c r="G4045" s="29" t="s">
        <v>7315</v>
      </c>
    </row>
    <row r="4046" spans="1:7">
      <c r="B4046" s="7" t="s">
        <v>7314</v>
      </c>
      <c r="C4046" s="3" t="s">
        <v>1004</v>
      </c>
      <c r="D4046" s="4" t="str">
        <f>IF(C4046="","",IFERROR(VLOOKUP(C4046,Saldo!$B$1:$C$9915,2,0),"CREAR EN SALDO"))</f>
        <v>ENTRADA A CAJA EMT 3/4"</v>
      </c>
      <c r="F4046" s="10">
        <v>5</v>
      </c>
      <c r="G4046" s="29" t="s">
        <v>7315</v>
      </c>
    </row>
    <row r="4047" spans="1:7">
      <c r="A4047" s="5">
        <v>46021</v>
      </c>
      <c r="C4047" s="3" t="s">
        <v>5646</v>
      </c>
      <c r="D4047" s="4" t="str">
        <f>IF(C4047="","",IFERROR(VLOOKUP(C4047,Saldo!$B$1:$C$9915,2,0),"CREAR EN SALDO"))</f>
        <v>GRASA TOTAL MULTIS EP-0. 16 kG</v>
      </c>
      <c r="E4047" s="9">
        <v>16</v>
      </c>
      <c r="G4047" s="29" t="s">
        <v>7316</v>
      </c>
    </row>
    <row r="4048" spans="1:7">
      <c r="B4048" s="14">
        <v>46027</v>
      </c>
      <c r="C4048" s="3" t="s">
        <v>3776</v>
      </c>
      <c r="D4048" s="4" t="str">
        <f>IF(C4048="","",IFERROR(VLOOKUP(C4048,Saldo!$B$1:$C$9915,2,0),"CREAR EN SALDO"))</f>
        <v>N1605N0049-PLACA DE PISTA.STM</v>
      </c>
      <c r="F4048" s="10">
        <v>5</v>
      </c>
      <c r="G4048" s="29" t="s">
        <v>7317</v>
      </c>
    </row>
    <row r="4049" spans="1:7">
      <c r="B4049" s="14">
        <v>46027</v>
      </c>
      <c r="C4049" s="3" t="s">
        <v>3797</v>
      </c>
      <c r="D4049" s="4" t="str">
        <f>IF(C4049="","",IFERROR(VLOOKUP(C4049,Saldo!$B$1:$C$9915,2,0),"CREAR EN SALDO"))</f>
        <v>RACOR RECTO 1/8 NPT- 4MM OD</v>
      </c>
      <c r="F4049" s="10">
        <v>1</v>
      </c>
      <c r="G4049" s="29" t="s">
        <v>7318</v>
      </c>
    </row>
    <row r="4050" spans="1:7">
      <c r="B4050" s="14">
        <v>46027</v>
      </c>
      <c r="C4050" s="3" t="s">
        <v>4107</v>
      </c>
      <c r="D4050" s="4" t="str">
        <f>IF(C4050="","",IFERROR(VLOOKUP(C4050,Saldo!$B$1:$C$9915,2,0),"CREAR EN SALDO"))</f>
        <v>RACOR UNION REDUCCION 6 A 4 MM OD</v>
      </c>
      <c r="F4050" s="10">
        <v>1</v>
      </c>
      <c r="G4050" s="29" t="s">
        <v>7318</v>
      </c>
    </row>
    <row r="4051" spans="1:7">
      <c r="B4051" s="14">
        <v>46027</v>
      </c>
      <c r="C4051" s="3" t="s">
        <v>5896</v>
      </c>
      <c r="D4051" s="4" t="str">
        <f>IF(C4051="","",IFERROR(VLOOKUP(C4051,Saldo!$B$1:$C$9915,2,0),"CREAR EN SALDO"))</f>
        <v>ANILLO CIERRE OR 2175 TEHCNO 311026200</v>
      </c>
      <c r="F4051" s="10">
        <v>1</v>
      </c>
      <c r="G4051" s="29" t="s">
        <v>7319</v>
      </c>
    </row>
    <row r="4052" spans="1:7">
      <c r="B4052" s="14">
        <v>46027</v>
      </c>
      <c r="C4052" s="3" t="s">
        <v>1793</v>
      </c>
      <c r="D4052" s="4" t="str">
        <f>IF(C4052="","",IFERROR(VLOOKUP(C4052,Saldo!$B$1:$C$9915,2,0),"CREAR EN SALDO"))</f>
        <v>ORING 2056 311001500</v>
      </c>
      <c r="F4052" s="10">
        <v>1</v>
      </c>
      <c r="G4052" s="29" t="s">
        <v>7319</v>
      </c>
    </row>
    <row r="4053" spans="1:7">
      <c r="A4053" s="5">
        <v>46027</v>
      </c>
      <c r="C4053" s="3" t="s">
        <v>3166</v>
      </c>
      <c r="D4053" s="4" t="str">
        <f>IF(C4053="","",IFERROR(VLOOKUP(C4053,Saldo!$B$1:$C$9915,2,0),"CREAR EN SALDO"))</f>
        <v>PISTOLA PARA MANG CNX 1/4 /TCC30.40.40)</v>
      </c>
      <c r="E4053" s="9">
        <v>20</v>
      </c>
      <c r="G4053" s="29" t="s">
        <v>7320</v>
      </c>
    </row>
    <row r="4054" spans="1:7">
      <c r="A4054" s="5">
        <v>46027</v>
      </c>
      <c r="C4054" s="3" t="s">
        <v>5242</v>
      </c>
      <c r="D4054" s="4" t="str">
        <f>IF(C4054="","",IFERROR(VLOOKUP(C4054,Saldo!$B$1:$C$9915,2,0),"CREAR EN SALDO"))</f>
        <v>CONTACTOR 50A 24VDC 1NA+1NC 3RT2036-1NB30</v>
      </c>
      <c r="E4054" s="9">
        <v>2</v>
      </c>
      <c r="G4054" s="29" t="s">
        <v>7321</v>
      </c>
    </row>
    <row r="4055" spans="1:7">
      <c r="A4055" s="5">
        <v>46027</v>
      </c>
      <c r="C4055" s="3" t="s">
        <v>3476</v>
      </c>
      <c r="D4055" s="4" t="str">
        <f>IF(C4055="","",IFERROR(VLOOKUP(C4055,Saldo!$B$1:$C$9915,2,0),"CREAR EN SALDO"))</f>
        <v>RODAMIENTO B7206-C-T-P4S.UL</v>
      </c>
      <c r="E4055" s="9">
        <v>6</v>
      </c>
      <c r="G4055" s="29" t="s">
        <v>7322</v>
      </c>
    </row>
    <row r="4056" spans="1:7">
      <c r="A4056" s="5">
        <v>46027</v>
      </c>
      <c r="C4056" s="3" t="s">
        <v>4122</v>
      </c>
      <c r="D4056" s="4" t="str">
        <f>IF(C4056="","",IFERROR(VLOOKUP(C4056,Saldo!$B$1:$C$9915,2,0),"CREAR EN SALDO"))</f>
        <v>2904A0031 RODAMIETO 7006 A5 P3.SELCO</v>
      </c>
      <c r="E4056" s="9">
        <v>4</v>
      </c>
      <c r="G4056" s="29" t="s">
        <v>7323</v>
      </c>
    </row>
    <row r="4057" spans="1:7">
      <c r="A4057" s="5">
        <v>46027</v>
      </c>
      <c r="C4057" s="3" t="s">
        <v>2387</v>
      </c>
      <c r="D4057" s="4" t="str">
        <f>IF(C4057="","",IFERROR(VLOOKUP(C4057,Saldo!$B$1:$C$9915,2,0),"CREAR EN SALDO"))</f>
        <v>2903A0041 RODAMIENTO 6002 2RS–C3</v>
      </c>
      <c r="F4057" s="10">
        <v>1</v>
      </c>
      <c r="G4057" s="29" t="s">
        <v>7313</v>
      </c>
    </row>
    <row r="4058" spans="1:7">
      <c r="A4058" s="5">
        <v>46027</v>
      </c>
      <c r="C4058" s="3" t="s">
        <v>6052</v>
      </c>
      <c r="D4058" s="4" t="str">
        <f>IF(C4058="","",IFERROR(VLOOKUP(C4058,Saldo!$B$1:$C$9915,2,0),"CREAR EN SALDO"))</f>
        <v>2904A0031 PAREJAS RODAMIENTOS ."RHP"B7006</v>
      </c>
      <c r="F4058" s="10">
        <v>1</v>
      </c>
      <c r="G4058" s="29" t="s">
        <v>7313</v>
      </c>
    </row>
    <row r="4059" spans="1:7">
      <c r="B4059" s="14">
        <v>46028</v>
      </c>
      <c r="C4059" s="3" t="s">
        <v>5642</v>
      </c>
      <c r="D4059" s="4" t="str">
        <f>IF(C4059="","",IFERROR(VLOOKUP(C4059,Saldo!$B$1:$C$9915,2,0),"CREAR EN SALDO"))</f>
        <v>SENSOR MAGNETICO PNEUMA</v>
      </c>
      <c r="F4059" s="10">
        <v>1</v>
      </c>
      <c r="G4059" s="29" t="s">
        <v>7324</v>
      </c>
    </row>
    <row r="4060" spans="1:7">
      <c r="B4060" s="14">
        <v>46028</v>
      </c>
      <c r="C4060" s="3" t="s">
        <v>5142</v>
      </c>
      <c r="D4060" s="4" t="str">
        <f>IF(C4060="","",IFERROR(VLOOKUP(C4060,Saldo!$B$1:$C$9915,2,0),"CREAR EN SALDO"))</f>
        <v>2914A0142 PATIN 1623-223-20 BOSCH</v>
      </c>
      <c r="F4060" s="10">
        <v>1</v>
      </c>
      <c r="G4060" s="29" t="s">
        <v>7325</v>
      </c>
    </row>
    <row r="4061" spans="1:7">
      <c r="B4061" s="14">
        <v>46028</v>
      </c>
      <c r="C4061" s="3" t="s">
        <v>5599</v>
      </c>
      <c r="D4061" s="4" t="str">
        <f>IF(C4061="","",IFERROR(VLOOKUP(C4061,Saldo!$B$1:$C$9915,2,0),"CREAR EN SALDO"))</f>
        <v>LUBRICANTE PENETRANTE ROST OFF</v>
      </c>
      <c r="F4061" s="10">
        <v>2</v>
      </c>
      <c r="G4061" s="29" t="s">
        <v>7325</v>
      </c>
    </row>
    <row r="4062" spans="1:7">
      <c r="B4062" s="14">
        <v>46028</v>
      </c>
      <c r="C4062" s="3" t="s">
        <v>5646</v>
      </c>
      <c r="D4062" s="4" t="str">
        <f>IF(C4062="","",IFERROR(VLOOKUP(C4062,Saldo!$B$1:$C$9915,2,0),"CREAR EN SALDO"))</f>
        <v>GRASA TOTAL MULTIS EP-0. 16 kG</v>
      </c>
      <c r="F4062" s="10">
        <v>16</v>
      </c>
      <c r="G4062" s="29" t="s">
        <v>7325</v>
      </c>
    </row>
    <row r="4063" spans="1:7">
      <c r="B4063" s="14">
        <v>46028</v>
      </c>
      <c r="C4063" s="3" t="s">
        <v>3946</v>
      </c>
      <c r="D4063" s="4" t="str">
        <f>IF(C4063="","",IFERROR(VLOOKUP(C4063,Saldo!$B$1:$C$9915,2,0),"CREAR EN SALDO"))</f>
        <v>RACOR RECTO 1/4 NPT-8MM OD</v>
      </c>
      <c r="F4063" s="10">
        <v>5</v>
      </c>
      <c r="G4063" s="29" t="s">
        <v>7325</v>
      </c>
    </row>
    <row r="4064" spans="1:7">
      <c r="B4064" s="14">
        <v>46028</v>
      </c>
      <c r="C4064" s="3" t="s">
        <v>3948</v>
      </c>
      <c r="D4064" s="4" t="str">
        <f>IF(C4064="","",IFERROR(VLOOKUP(C4064,Saldo!$B$1:$C$9915,2,0),"CREAR EN SALDO"))</f>
        <v>RACOR RECTO 1/8 NPT-8MM OD</v>
      </c>
      <c r="F4064" s="10">
        <v>1</v>
      </c>
      <c r="G4064" s="29" t="s">
        <v>7325</v>
      </c>
    </row>
    <row r="4065" spans="1:7">
      <c r="B4065" s="14">
        <v>46028</v>
      </c>
      <c r="C4065" s="3" t="s">
        <v>3806</v>
      </c>
      <c r="D4065" s="4" t="str">
        <f>IF(C4065="","",IFERROR(VLOOKUP(C4065,Saldo!$B$1:$C$9915,2,0),"CREAR EN SALDO"))</f>
        <v>RACOR UNION T 6MM OD</v>
      </c>
      <c r="F4065" s="10">
        <v>1</v>
      </c>
      <c r="G4065" s="29" t="s">
        <v>7325</v>
      </c>
    </row>
    <row r="4066" spans="1:7">
      <c r="B4066" s="14">
        <v>46028</v>
      </c>
      <c r="C4066" s="3" t="s">
        <v>3950</v>
      </c>
      <c r="D4066" s="4" t="str">
        <f>IF(C4066="","",IFERROR(VLOOKUP(C4066,Saldo!$B$1:$C$9915,2,0),"CREAR EN SALDO"))</f>
        <v>RACOR CODO 1/8 NPT-6MM OD</v>
      </c>
      <c r="F4066" s="10">
        <v>2</v>
      </c>
      <c r="G4066" s="29" t="s">
        <v>7325</v>
      </c>
    </row>
    <row r="4067" spans="1:7">
      <c r="B4067" s="14">
        <v>46028</v>
      </c>
      <c r="C4067" s="3" t="s">
        <v>3817</v>
      </c>
      <c r="D4067" s="4" t="str">
        <f>IF(C4067="","",IFERROR(VLOOKUP(C4067,Saldo!$B$1:$C$9915,2,0),"CREAR EN SALDO"))</f>
        <v>LUBRICANTE AEROSOL WD-40-11 OZ</v>
      </c>
      <c r="F4067" s="10">
        <v>1</v>
      </c>
      <c r="G4067" s="29" t="s">
        <v>7325</v>
      </c>
    </row>
    <row r="4068" spans="1:7">
      <c r="B4068" s="14">
        <v>46028</v>
      </c>
      <c r="C4068" s="3" t="s">
        <v>2956</v>
      </c>
      <c r="D4068" s="4" t="str">
        <f>IF(C4068="","",IFERROR(VLOOKUP(C4068,Saldo!$B$1:$C$9915,2,0),"CREAR EN SALDO"))</f>
        <v>UNIDAD DE MTTO FRC-1/4-D-MINI</v>
      </c>
      <c r="F4068" s="10">
        <v>1</v>
      </c>
      <c r="G4068" s="29" t="s">
        <v>7325</v>
      </c>
    </row>
    <row r="4069" spans="1:7">
      <c r="B4069" s="14">
        <v>46029</v>
      </c>
      <c r="C4069" s="3" t="s">
        <v>3946</v>
      </c>
      <c r="D4069" s="4" t="str">
        <f>IF(C4069="","",IFERROR(VLOOKUP(C4069,Saldo!$B$1:$C$9915,2,0),"CREAR EN SALDO"))</f>
        <v>RACOR RECTO 1/4 NPT-8MM OD</v>
      </c>
      <c r="F4069" s="10">
        <v>1</v>
      </c>
      <c r="G4069" s="29" t="s">
        <v>7326</v>
      </c>
    </row>
    <row r="4070" spans="1:7">
      <c r="A4070" s="5">
        <v>46029</v>
      </c>
      <c r="C4070" s="3" t="s">
        <v>5734</v>
      </c>
      <c r="D4070" s="4" t="str">
        <f>IF(C4070="","",IFERROR(VLOOKUP(C4070,Saldo!$B$1:$C$9915,2,0),"CREAR EN SALDO"))</f>
        <v>PEDAL XF-302 15A/250VAC</v>
      </c>
      <c r="E4070" s="9">
        <v>3</v>
      </c>
      <c r="G4070" s="29" t="s">
        <v>7327</v>
      </c>
    </row>
    <row r="4071" spans="1:7">
      <c r="B4071" s="14">
        <v>46029</v>
      </c>
      <c r="C4071" s="3" t="s">
        <v>3110</v>
      </c>
      <c r="D4071" s="4" t="str">
        <f>IF(C4071="","",IFERROR(VLOOKUP(C4071,Saldo!$B$1:$C$9915,2,0),"CREAR EN SALDO"))</f>
        <v>PAR TERMOELECTRICO 5X30 2164A0571</v>
      </c>
      <c r="F4071" s="10">
        <v>1</v>
      </c>
      <c r="G4071" s="29" t="s">
        <v>7328</v>
      </c>
    </row>
    <row r="4072" spans="1:7">
      <c r="B4072" s="14">
        <v>46030</v>
      </c>
      <c r="C4072" s="3" t="s">
        <v>3946</v>
      </c>
      <c r="D4072" s="4" t="str">
        <f>IF(C4072="","",IFERROR(VLOOKUP(C4072,Saldo!$B$1:$C$9915,2,0),"CREAR EN SALDO"))</f>
        <v>RACOR RECTO 1/4 NPT-8MM OD</v>
      </c>
      <c r="F4072" s="10">
        <v>1</v>
      </c>
      <c r="G4072" s="29" t="s">
        <v>7329</v>
      </c>
    </row>
    <row r="4073" spans="1:7">
      <c r="B4073" s="14">
        <v>46031</v>
      </c>
      <c r="C4073" s="3" t="s">
        <v>3168</v>
      </c>
      <c r="D4073" s="4" t="str">
        <f>IF(C4073="","",IFERROR(VLOOKUP(C4073,Saldo!$B$1:$C$9915,2,0),"CREAR EN SALDO"))</f>
        <v>CINTA AISLANTE SUPER 33 SCOTCH MARCA 3M</v>
      </c>
      <c r="F4073" s="10">
        <v>1</v>
      </c>
      <c r="G4073" s="29" t="s">
        <v>7330</v>
      </c>
    </row>
    <row r="4074" spans="1:7">
      <c r="B4074" s="14">
        <v>46031</v>
      </c>
      <c r="C4074" s="3" t="s">
        <v>1171</v>
      </c>
      <c r="D4074" s="4" t="str">
        <f>IF(C4074="","",IFERROR(VLOOKUP(C4074,Saldo!$B$1:$C$9915,2,0),"CREAR EN SALDO"))</f>
        <v>750123360 GUARNICION O VINILO.ROVER</v>
      </c>
      <c r="F4074" s="10">
        <v>14</v>
      </c>
      <c r="G4074" s="29" t="s">
        <v>7331</v>
      </c>
    </row>
    <row r="4075" spans="1:7">
      <c r="B4075" s="14">
        <v>46031</v>
      </c>
      <c r="C4075" s="3" t="s">
        <v>1793</v>
      </c>
      <c r="D4075" s="4" t="str">
        <f>IF(C4075="","",IFERROR(VLOOKUP(C4075,Saldo!$B$1:$C$9915,2,0),"CREAR EN SALDO"))</f>
        <v>ORING 2056 311001500</v>
      </c>
      <c r="F4075" s="10">
        <v>1</v>
      </c>
      <c r="G4075" s="29" t="s">
        <v>7331</v>
      </c>
    </row>
    <row r="4076" spans="1:7">
      <c r="B4076" s="14">
        <v>46031</v>
      </c>
      <c r="C4076" s="3" t="s">
        <v>2418</v>
      </c>
      <c r="D4076" s="4" t="str">
        <f>IF(C4076="","",IFERROR(VLOOKUP(C4076,Saldo!$B$1:$C$9915,2,0),"CREAR EN SALDO"))</f>
        <v>RODAMIENTO 6008 2RS1 TEHCNO (290103500)</v>
      </c>
      <c r="F4076" s="10">
        <v>2</v>
      </c>
      <c r="G4076" s="29" t="s">
        <v>7331</v>
      </c>
    </row>
    <row r="4077" spans="1:7">
      <c r="B4077" s="14">
        <v>46031</v>
      </c>
      <c r="C4077" s="3" t="s">
        <v>5576</v>
      </c>
      <c r="D4077" s="4" t="str">
        <f>IF(C4077="","",IFERROR(VLOOKUP(C4077,Saldo!$B$1:$C$9915,2,0),"CREAR EN SALDO"))</f>
        <v>CONTROL DE FLUJO 1/8X6MM</v>
      </c>
      <c r="F4077" s="10">
        <v>1</v>
      </c>
      <c r="G4077" s="29" t="s">
        <v>7331</v>
      </c>
    </row>
    <row r="4078" spans="1:7">
      <c r="B4078" s="14">
        <v>46031</v>
      </c>
      <c r="C4078" s="3" t="s">
        <v>3166</v>
      </c>
      <c r="D4078" s="4" t="str">
        <f>IF(C4078="","",IFERROR(VLOOKUP(C4078,Saldo!$B$1:$C$9915,2,0),"CREAR EN SALDO"))</f>
        <v>PISTOLA PARA MANG CNX 1/4 /TCC30.40.40)</v>
      </c>
      <c r="F4078" s="10">
        <v>1</v>
      </c>
      <c r="G4078" s="29" t="s">
        <v>7331</v>
      </c>
    </row>
    <row r="4079" spans="1:7">
      <c r="B4079" s="14">
        <v>46031</v>
      </c>
      <c r="C4079" s="3" t="s">
        <v>3168</v>
      </c>
      <c r="D4079" s="4" t="str">
        <f>IF(C4079="","",IFERROR(VLOOKUP(C4079,Saldo!$B$1:$C$9915,2,0),"CREAR EN SALDO"))</f>
        <v>CINTA AISLANTE SUPER 33 SCOTCH MARCA 3M</v>
      </c>
      <c r="F4079" s="10">
        <v>1</v>
      </c>
      <c r="G4079" s="29" t="s">
        <v>7331</v>
      </c>
    </row>
    <row r="4080" spans="1:7">
      <c r="B4080" s="14">
        <v>46031</v>
      </c>
      <c r="C4080" s="3" t="s">
        <v>6056</v>
      </c>
      <c r="D4080" s="4" t="str">
        <f>IF(C4080="","",IFERROR(VLOOKUP(C4080,Saldo!$B$1:$C$9915,2,0),"CREAR EN SALDO"))</f>
        <v>RODAMIENTO 3203-BD-XL-2HRS</v>
      </c>
      <c r="F4080" s="10">
        <v>2</v>
      </c>
      <c r="G4080" s="29" t="s">
        <v>7331</v>
      </c>
    </row>
    <row r="4081" spans="1:7">
      <c r="B4081" s="14">
        <v>46031</v>
      </c>
      <c r="C4081" s="3" t="s">
        <v>3841</v>
      </c>
      <c r="D4081" s="4" t="str">
        <f>IF(C4081="","",IFERROR(VLOOKUP(C4081,Saldo!$B$1:$C$9915,2,0),"CREAR EN SALDO"))</f>
        <v>AMARRA PLASTICA 25CM T10 BLANCA</v>
      </c>
      <c r="F4081" s="10">
        <v>1</v>
      </c>
      <c r="G4081" s="29" t="s">
        <v>7331</v>
      </c>
    </row>
    <row r="4082" spans="1:7">
      <c r="B4082" s="14">
        <v>46031</v>
      </c>
      <c r="C4082" s="3" t="s">
        <v>3843</v>
      </c>
      <c r="D4082" s="4" t="str">
        <f>IF(C4082="","",IFERROR(VLOOKUP(C4082,Saldo!$B$1:$C$9915,2,0),"CREAR EN SALDO"))</f>
        <v>AMARRA PLASTICA 30CM T12 BLANCA</v>
      </c>
      <c r="F4082" s="10">
        <v>14</v>
      </c>
      <c r="G4082" s="29" t="s">
        <v>7331</v>
      </c>
    </row>
    <row r="4083" spans="1:7">
      <c r="B4083" s="14">
        <v>46031</v>
      </c>
      <c r="C4083" s="3" t="s">
        <v>5996</v>
      </c>
      <c r="D4083" s="4" t="str">
        <f>IF(C4083="","",IFERROR(VLOOKUP(C4083,Saldo!$B$1:$C$9915,2,0),"CREAR EN SALDO"))</f>
        <v>AMARRA PLASTICA 55CM T21 BLANCO</v>
      </c>
      <c r="F4083" s="10">
        <v>8</v>
      </c>
      <c r="G4083" s="29" t="s">
        <v>7331</v>
      </c>
    </row>
    <row r="4084" spans="1:7">
      <c r="B4084" s="14">
        <v>46031</v>
      </c>
      <c r="C4084" s="3" t="s">
        <v>3850</v>
      </c>
      <c r="D4084" s="4" t="str">
        <f>IF(C4084="","",IFERROR(VLOOKUP(C4084,Saldo!$B$1:$C$9915,2,0),"CREAR EN SALDO"))</f>
        <v>LOCT SUPER BONDER 451 5g</v>
      </c>
      <c r="F4084" s="10">
        <v>2</v>
      </c>
      <c r="G4084" s="29" t="s">
        <v>7331</v>
      </c>
    </row>
    <row r="4085" spans="1:7">
      <c r="B4085" s="14">
        <v>46031</v>
      </c>
      <c r="C4085" s="3" t="s">
        <v>5599</v>
      </c>
      <c r="D4085" s="4" t="str">
        <f>IF(C4085="","",IFERROR(VLOOKUP(C4085,Saldo!$B$1:$C$9915,2,0),"CREAR EN SALDO"))</f>
        <v>LUBRICANTE PENETRANTE ROST OFF</v>
      </c>
      <c r="F4085" s="10">
        <v>2</v>
      </c>
      <c r="G4085" s="29" t="s">
        <v>7331</v>
      </c>
    </row>
    <row r="4086" spans="1:7">
      <c r="B4086" s="14">
        <v>46031</v>
      </c>
      <c r="C4086" s="3" t="s">
        <v>4793</v>
      </c>
      <c r="D4086" s="4" t="str">
        <f>IF(C4086="","",IFERROR(VLOOKUP(C4086,Saldo!$B$1:$C$9915,2,0),"CREAR EN SALDO"))</f>
        <v>TRABAROSCAS ALTA RESIST LOC 271-15ML</v>
      </c>
      <c r="F4086" s="10">
        <v>1</v>
      </c>
      <c r="G4086" s="29" t="s">
        <v>7331</v>
      </c>
    </row>
    <row r="4087" spans="1:7">
      <c r="B4087" s="14">
        <v>46031</v>
      </c>
      <c r="C4087" s="3" t="s">
        <v>4869</v>
      </c>
      <c r="D4087" s="4" t="str">
        <f>IF(C4087="","",IFERROR(VLOOKUP(C4087,Saldo!$B$1:$C$9915,2,0),"CREAR EN SALDO"))</f>
        <v>PANEL LED REDONDO 18W 6500K DL INCRUSTAR</v>
      </c>
      <c r="F4087" s="10">
        <v>2</v>
      </c>
      <c r="G4087" s="29" t="s">
        <v>7331</v>
      </c>
    </row>
    <row r="4088" spans="1:7">
      <c r="B4088" s="14">
        <v>46031</v>
      </c>
      <c r="C4088" s="3" t="s">
        <v>5039</v>
      </c>
      <c r="D4088" s="4" t="str">
        <f>IF(C4088="","",IFERROR(VLOOKUP(C4088,Saldo!$B$1:$C$9915,2,0),"CREAR EN SALDO"))</f>
        <v>PANEL LED 9W CUAD INCRU LUZ DIA 6500K</v>
      </c>
      <c r="F4088" s="10">
        <v>2</v>
      </c>
      <c r="G4088" s="29" t="s">
        <v>7331</v>
      </c>
    </row>
    <row r="4089" spans="1:7">
      <c r="B4089" s="14">
        <v>46031</v>
      </c>
      <c r="C4089" s="3" t="s">
        <v>6020</v>
      </c>
      <c r="D4089" s="4" t="str">
        <f>IF(C4089="","",IFERROR(VLOOKUP(C4089,Saldo!$B$1:$C$9915,2,0),"CREAR EN SALDO"))</f>
        <v>PANEL LED 40W 6500K 60*60CM</v>
      </c>
      <c r="F4089" s="10">
        <v>2</v>
      </c>
      <c r="G4089" s="29" t="s">
        <v>7331</v>
      </c>
    </row>
    <row r="4090" spans="1:7">
      <c r="B4090" s="14">
        <v>46031</v>
      </c>
      <c r="C4090" s="3" t="s">
        <v>3838</v>
      </c>
      <c r="D4090" s="4" t="str">
        <f>IF(C4090="","",IFERROR(VLOOKUP(C4090,Saldo!$B$1:$C$9915,2,0),"CREAR EN SALDO"))</f>
        <v>AMARRA PLASTICA 20CM T8 BLANCA</v>
      </c>
      <c r="F4090" s="10">
        <v>15</v>
      </c>
      <c r="G4090" s="29" t="s">
        <v>7332</v>
      </c>
    </row>
    <row r="4091" spans="1:7">
      <c r="A4091" s="5"/>
      <c r="C4091" s="3" t="s">
        <v>6056</v>
      </c>
      <c r="D4091" s="4" t="str">
        <f>IF(C4091="","",IFERROR(VLOOKUP(C4091,Saldo!$B$1:$C$9915,2,0),"CREAR EN SALDO"))</f>
        <v>RODAMIENTO 3203-BD-XL-2HRS</v>
      </c>
      <c r="E4091" s="9">
        <v>6</v>
      </c>
      <c r="G4091" s="29" t="s">
        <v>7333</v>
      </c>
    </row>
    <row r="4092" spans="1:7">
      <c r="A4092" s="5"/>
      <c r="C4092" s="3" t="s">
        <v>6152</v>
      </c>
      <c r="D4092" s="4" t="str">
        <f>IF(C4092="","",IFERROR(VLOOKUP(C4092,Saldo!$B$1:$C$9915,2,0),"CREAR EN SALDO"))</f>
        <v>GUARDAMOTOR 2.8 - 4 AMP 3RV2021-1EA10</v>
      </c>
      <c r="E4092" s="9">
        <v>1</v>
      </c>
      <c r="G4092" s="29" t="s">
        <v>7334</v>
      </c>
    </row>
    <row r="4093" spans="1:7">
      <c r="B4093" s="14">
        <v>46035</v>
      </c>
      <c r="C4093" s="3" t="s">
        <v>4035</v>
      </c>
      <c r="D4093" s="4" t="str">
        <f>IF(C4093="","",IFERROR(VLOOKUP(C4093,Saldo!$B$1:$C$9915,2,0),"CREAR EN SALDO"))</f>
        <v>RACOR UNION RECTO ¼ -12MM OD</v>
      </c>
      <c r="F4093" s="10">
        <v>1</v>
      </c>
      <c r="G4093" s="29" t="s">
        <v>7335</v>
      </c>
    </row>
    <row r="4094" spans="1:7">
      <c r="B4094" s="14">
        <v>46035</v>
      </c>
      <c r="C4094" s="3" t="s">
        <v>3946</v>
      </c>
      <c r="D4094" s="4" t="str">
        <f>IF(C4094="","",IFERROR(VLOOKUP(C4094,Saldo!$B$1:$C$9915,2,0),"CREAR EN SALDO"))</f>
        <v>RACOR RECTO 1/4 NPT-8MM OD</v>
      </c>
      <c r="F4094" s="10">
        <v>1</v>
      </c>
      <c r="G4094" s="29" t="s">
        <v>7335</v>
      </c>
    </row>
    <row r="4095" spans="1:7">
      <c r="B4095" s="14">
        <v>46036</v>
      </c>
      <c r="C4095" s="3" t="s">
        <v>5277</v>
      </c>
      <c r="D4095" s="4" t="str">
        <f>IF(C4095="","",IFERROR(VLOOKUP(C4095,Saldo!$B$1:$C$9915,2,0),"CREAR EN SALDO"))</f>
        <v>84229090 CUCHILLO MOVIL 300mm MQ KITS</v>
      </c>
      <c r="F4095" s="10">
        <v>1</v>
      </c>
      <c r="G4095" s="29" t="s">
        <v>7336</v>
      </c>
    </row>
    <row r="4096" spans="1:7">
      <c r="B4096" s="14">
        <v>46036</v>
      </c>
      <c r="C4096" s="3" t="s">
        <v>3850</v>
      </c>
      <c r="D4096" s="4" t="str">
        <f>IF(C4096="","",IFERROR(VLOOKUP(C4096,Saldo!$B$1:$C$9915,2,0),"CREAR EN SALDO"))</f>
        <v>LOCT SUPER BONDER 451 5g</v>
      </c>
      <c r="F4096" s="10">
        <v>1</v>
      </c>
      <c r="G4096" s="29" t="s">
        <v>7337</v>
      </c>
    </row>
    <row r="4097" spans="2:7">
      <c r="B4097" s="14">
        <v>46036</v>
      </c>
      <c r="C4097" s="3" t="s">
        <v>5589</v>
      </c>
      <c r="D4097" s="4" t="str">
        <f>IF(C4097="","",IFERROR(VLOOKUP(C4097,Saldo!$B$1:$C$9915,2,0),"CREAR EN SALDO"))</f>
        <v>CCV4780023 K1015K0038 TORNILLO HEMBRA</v>
      </c>
      <c r="F4097" s="10">
        <v>1</v>
      </c>
      <c r="G4097" s="29" t="s">
        <v>7338</v>
      </c>
    </row>
    <row r="4098" spans="2:7">
      <c r="B4098" s="14">
        <v>46036</v>
      </c>
      <c r="C4098" s="3" t="s">
        <v>4078</v>
      </c>
      <c r="D4098" s="4" t="str">
        <f>IF(C4098="","",IFERROR(VLOOKUP(C4098,Saldo!$B$1:$C$9915,2,0),"CREAR EN SALDO"))</f>
        <v>K1011K0032 POLEA HTD 5M Z54 B33</v>
      </c>
      <c r="F4098" s="10">
        <v>1</v>
      </c>
      <c r="G4098" s="29" t="s">
        <v>7338</v>
      </c>
    </row>
    <row r="4099" spans="2:7">
      <c r="B4099" s="14">
        <v>46036</v>
      </c>
      <c r="C4099" s="3" t="s">
        <v>3028</v>
      </c>
      <c r="D4099" s="4" t="str">
        <f>IF(C4099="","",IFERROR(VLOOKUP(C4099,Saldo!$B$1:$C$9915,2,0),"CREAR EN SALDO"))</f>
        <v>VIROLA (301700900)</v>
      </c>
      <c r="F4099" s="10">
        <v>1</v>
      </c>
      <c r="G4099" s="29" t="s">
        <v>7338</v>
      </c>
    </row>
    <row r="4100" spans="2:7">
      <c r="B4100" s="14">
        <v>46036</v>
      </c>
      <c r="C4100" s="3" t="s">
        <v>5386</v>
      </c>
      <c r="D4100" s="4" t="str">
        <f>IF(C4100="","",IFERROR(VLOOKUP(C4100,Saldo!$B$1:$C$9915,2,0),"CREAR EN SALDO"))</f>
        <v>FNX0150243 SEPARADOR SKIPPER 100</v>
      </c>
      <c r="F4100" s="10">
        <v>1</v>
      </c>
      <c r="G4100" s="29" t="s">
        <v>7338</v>
      </c>
    </row>
    <row r="4101" spans="2:7">
      <c r="B4101" s="14">
        <v>46036</v>
      </c>
      <c r="C4101" s="3" t="s">
        <v>4190</v>
      </c>
      <c r="D4101" s="4" t="str">
        <f>IF(C4101="","",IFERROR(VLOOKUP(C4101,Saldo!$B$1:$C$9915,2,0),"CREAR EN SALDO"))</f>
        <v>2911A0137 RODAMIENTO ZKLF1762-2RS-PE.SKY</v>
      </c>
      <c r="F4101" s="10">
        <v>1</v>
      </c>
      <c r="G4101" s="29" t="s">
        <v>7338</v>
      </c>
    </row>
    <row r="4102" spans="2:7">
      <c r="B4102" s="14">
        <v>46036</v>
      </c>
      <c r="C4102" s="3" t="s">
        <v>817</v>
      </c>
      <c r="D4102" s="4" t="str">
        <f>IF(C4102="","",IFERROR(VLOOKUP(C4102,Saldo!$B$1:$C$9915,2,0),"CREAR EN SALDO"))</f>
        <v>CORREA DENTADA HTD5-565 Ref: 2701A0281</v>
      </c>
      <c r="F4102" s="10">
        <v>1</v>
      </c>
      <c r="G4102" s="29" t="s">
        <v>7338</v>
      </c>
    </row>
    <row r="4103" spans="2:7">
      <c r="B4103" s="14">
        <v>46036</v>
      </c>
      <c r="C4103" s="3" t="s">
        <v>1607</v>
      </c>
      <c r="D4103" s="4" t="str">
        <f>IF(C4103="","",IFERROR(VLOOKUP(C4103,Saldo!$B$1:$C$9915,2,0),"CREAR EN SALDO"))</f>
        <v>MANGUERA 8 PIES CONEXION A 120 VOLTIOS</v>
      </c>
      <c r="F4103" s="10">
        <v>1</v>
      </c>
      <c r="G4103" s="29" t="s">
        <v>7339</v>
      </c>
    </row>
    <row r="4104" spans="2:7">
      <c r="B4104" s="14">
        <v>46036</v>
      </c>
      <c r="C4104" s="3" t="s">
        <v>1018</v>
      </c>
      <c r="D4104" s="4" t="str">
        <f>IF(C4104="","",IFERROR(VLOOKUP(C4104,Saldo!$B$1:$C$9915,2,0),"CREAR EN SALDO"))</f>
        <v>ESPATULA 3"</v>
      </c>
      <c r="F4104" s="10">
        <v>1</v>
      </c>
      <c r="G4104" s="29" t="s">
        <v>7340</v>
      </c>
    </row>
    <row r="4105" spans="2:7">
      <c r="B4105" s="14">
        <v>46036</v>
      </c>
      <c r="C4105" s="3" t="s">
        <v>2757</v>
      </c>
      <c r="D4105" s="4" t="str">
        <f>IF(C4105="","",IFERROR(VLOOKUP(C4105,Saldo!$B$1:$C$9915,2,0),"CREAR EN SALDO"))</f>
        <v>SUICHE SENCILLO LEVINTON</v>
      </c>
      <c r="F4105" s="10">
        <v>1</v>
      </c>
      <c r="G4105" s="29" t="s">
        <v>7340</v>
      </c>
    </row>
    <row r="4106" spans="2:7">
      <c r="B4106" s="14">
        <v>46036</v>
      </c>
      <c r="C4106" s="3" t="s">
        <v>3166</v>
      </c>
      <c r="D4106" s="4" t="str">
        <f>IF(C4106="","",IFERROR(VLOOKUP(C4106,Saldo!$B$1:$C$9915,2,0),"CREAR EN SALDO"))</f>
        <v>PISTOLA PARA MANG CNX 1/4 /TCC30.40.40)</v>
      </c>
      <c r="F4106" s="10">
        <v>1</v>
      </c>
      <c r="G4106" s="29" t="s">
        <v>7340</v>
      </c>
    </row>
    <row r="4107" spans="2:7">
      <c r="B4107" s="14">
        <v>46036</v>
      </c>
      <c r="C4107" s="3" t="s">
        <v>3168</v>
      </c>
      <c r="D4107" s="4" t="str">
        <f>IF(C4107="","",IFERROR(VLOOKUP(C4107,Saldo!$B$1:$C$9915,2,0),"CREAR EN SALDO"))</f>
        <v>CINTA AISLANTE SUPER 33 SCOTCH MARCA 3M</v>
      </c>
      <c r="F4107" s="10">
        <v>2</v>
      </c>
      <c r="G4107" s="29" t="s">
        <v>7340</v>
      </c>
    </row>
    <row r="4108" spans="2:7">
      <c r="B4108" s="14">
        <v>46036</v>
      </c>
      <c r="C4108" s="3" t="s">
        <v>3841</v>
      </c>
      <c r="D4108" s="4" t="str">
        <f>IF(C4108="","",IFERROR(VLOOKUP(C4108,Saldo!$B$1:$C$9915,2,0),"CREAR EN SALDO"))</f>
        <v>AMARRA PLASTICA 25CM T10 BLANCA</v>
      </c>
      <c r="F4108" s="10">
        <v>4</v>
      </c>
      <c r="G4108" s="29" t="s">
        <v>7340</v>
      </c>
    </row>
    <row r="4109" spans="2:7">
      <c r="B4109" s="14">
        <v>46036</v>
      </c>
      <c r="C4109" s="3" t="s">
        <v>3843</v>
      </c>
      <c r="D4109" s="4" t="str">
        <f>IF(C4109="","",IFERROR(VLOOKUP(C4109,Saldo!$B$1:$C$9915,2,0),"CREAR EN SALDO"))</f>
        <v>AMARRA PLASTICA 30CM T12 BLANCA</v>
      </c>
      <c r="F4109" s="10">
        <v>8</v>
      </c>
      <c r="G4109" s="29" t="s">
        <v>7340</v>
      </c>
    </row>
    <row r="4110" spans="2:7">
      <c r="B4110" s="14">
        <v>46036</v>
      </c>
      <c r="C4110" s="3" t="s">
        <v>5996</v>
      </c>
      <c r="D4110" s="4" t="str">
        <f>IF(C4110="","",IFERROR(VLOOKUP(C4110,Saldo!$B$1:$C$9915,2,0),"CREAR EN SALDO"))</f>
        <v>AMARRA PLASTICA 55CM T21 BLANCO</v>
      </c>
      <c r="F4110" s="10">
        <v>5</v>
      </c>
      <c r="G4110" s="29" t="s">
        <v>7340</v>
      </c>
    </row>
    <row r="4111" spans="2:7">
      <c r="B4111" s="14">
        <v>46036</v>
      </c>
      <c r="C4111" s="3" t="s">
        <v>3937</v>
      </c>
      <c r="D4111" s="4" t="str">
        <f>IF(C4111="","",IFERROR(VLOOKUP(C4111,Saldo!$B$1:$C$9915,2,0),"CREAR EN SALDO"))</f>
        <v>RACOR UNION RECTO 8MM OD</v>
      </c>
      <c r="F4111" s="10">
        <v>1</v>
      </c>
      <c r="G4111" s="29" t="s">
        <v>7340</v>
      </c>
    </row>
    <row r="4112" spans="2:7">
      <c r="B4112" s="14">
        <v>46036</v>
      </c>
      <c r="C4112" s="3" t="s">
        <v>3939</v>
      </c>
      <c r="D4112" s="4" t="str">
        <f>IF(C4112="","",IFERROR(VLOOKUP(C4112,Saldo!$B$1:$C$9915,2,0),"CREAR EN SALDO"))</f>
        <v>RACOR UNION T 8MM OD</v>
      </c>
      <c r="F4112" s="10">
        <v>1</v>
      </c>
      <c r="G4112" s="29" t="s">
        <v>7340</v>
      </c>
    </row>
    <row r="4113" spans="1:8">
      <c r="B4113" s="14">
        <v>46036</v>
      </c>
      <c r="C4113" s="3" t="s">
        <v>3946</v>
      </c>
      <c r="D4113" s="4" t="str">
        <f>IF(C4113="","",IFERROR(VLOOKUP(C4113,Saldo!$B$1:$C$9915,2,0),"CREAR EN SALDO"))</f>
        <v>RACOR RECTO 1/4 NPT-8MM OD</v>
      </c>
      <c r="F4113" s="10">
        <v>2</v>
      </c>
      <c r="G4113" s="29" t="s">
        <v>7340</v>
      </c>
    </row>
    <row r="4114" spans="1:8">
      <c r="B4114" s="14">
        <v>46036</v>
      </c>
      <c r="C4114" s="3" t="s">
        <v>3959</v>
      </c>
      <c r="D4114" s="4" t="str">
        <f>IF(C4114="","",IFERROR(VLOOKUP(C4114,Saldo!$B$1:$C$9915,2,0),"CREAR EN SALDO"))</f>
        <v>TOMA AEREA 15A PT AMARILLA</v>
      </c>
      <c r="F4114" s="10">
        <v>2</v>
      </c>
      <c r="G4114" s="29" t="s">
        <v>7340</v>
      </c>
    </row>
    <row r="4115" spans="1:8">
      <c r="B4115" s="14">
        <v>46036</v>
      </c>
      <c r="C4115" s="3" t="s">
        <v>3962</v>
      </c>
      <c r="D4115" s="4" t="str">
        <f>IF(C4115="","",IFERROR(VLOOKUP(C4115,Saldo!$B$1:$C$9915,2,0),"CREAR EN SALDO"))</f>
        <v>CLAVIJA AEREA 15A PT AMARILLA</v>
      </c>
      <c r="F4115" s="10">
        <v>2</v>
      </c>
      <c r="G4115" s="29" t="s">
        <v>7340</v>
      </c>
    </row>
    <row r="4116" spans="1:8">
      <c r="B4116" s="14">
        <v>46036</v>
      </c>
      <c r="C4116" s="3" t="s">
        <v>3999</v>
      </c>
      <c r="D4116" s="4" t="str">
        <f>IF(C4116="","",IFERROR(VLOOKUP(C4116,Saldo!$B$1:$C$9915,2,0),"CREAR EN SALDO"))</f>
        <v>LOCT SILICONA GREY (GRIS) 5699 50ml</v>
      </c>
      <c r="F4116" s="10">
        <v>1</v>
      </c>
      <c r="G4116" s="29" t="s">
        <v>7340</v>
      </c>
    </row>
    <row r="4117" spans="1:8">
      <c r="B4117" s="14">
        <v>46036</v>
      </c>
      <c r="C4117" s="3" t="s">
        <v>4113</v>
      </c>
      <c r="D4117" s="4" t="str">
        <f>IF(C4117="","",IFERROR(VLOOKUP(C4117,Saldo!$B$1:$C$9915,2,0),"CREAR EN SALDO"))</f>
        <v>RACOR UNION REDUCCION 12 A 10 MM OD</v>
      </c>
      <c r="F4117" s="10">
        <v>2</v>
      </c>
      <c r="G4117" s="29" t="s">
        <v>7340</v>
      </c>
    </row>
    <row r="4118" spans="1:8">
      <c r="B4118" s="14">
        <v>46036</v>
      </c>
      <c r="C4118" s="3" t="s">
        <v>5599</v>
      </c>
      <c r="D4118" s="4" t="str">
        <f>IF(C4118="","",IFERROR(VLOOKUP(C4118,Saldo!$B$1:$C$9915,2,0),"CREAR EN SALDO"))</f>
        <v>LUBRICANTE PENETRANTE ROST OFF</v>
      </c>
      <c r="F4118" s="10">
        <v>2</v>
      </c>
      <c r="G4118" s="29" t="s">
        <v>7340</v>
      </c>
    </row>
    <row r="4119" spans="1:8">
      <c r="A4119" s="5">
        <v>46037</v>
      </c>
      <c r="C4119" s="3" t="s">
        <v>3727</v>
      </c>
      <c r="D4119" s="4" t="str">
        <f>IF(C4119="","",IFERROR(VLOOKUP(C4119,Saldo!$B$1:$C$9915,2,0),"CREAR EN SALDO"))</f>
        <v>ISOFLEX NBU 15</v>
      </c>
      <c r="E4119" s="9">
        <v>1</v>
      </c>
      <c r="G4119" s="29" t="s">
        <v>7341</v>
      </c>
    </row>
    <row r="4120" spans="1:8">
      <c r="A4120" s="5">
        <v>46037</v>
      </c>
      <c r="C4120" s="3" t="s">
        <v>6150</v>
      </c>
      <c r="D4120" s="4" t="str">
        <f>IF(C4120="","",IFERROR(VLOOKUP(C4120,Saldo!$B$1:$C$9915,2,0),"CREAR EN SALDO"))</f>
        <v>0922A0091 POLEA HTD 5M Z=36 B=30</v>
      </c>
      <c r="E4120" s="9">
        <v>1</v>
      </c>
      <c r="G4120" s="29" t="s">
        <v>7342</v>
      </c>
    </row>
    <row r="4121" spans="1:8">
      <c r="A4121" s="5">
        <v>46037</v>
      </c>
      <c r="C4121" s="3" t="s">
        <v>6148</v>
      </c>
      <c r="D4121" s="4" t="str">
        <f>IF(C4121="","",IFERROR(VLOOKUP(C4121,Saldo!$B$1:$C$9915,2,0),"CREAR EN SALDO"))</f>
        <v>2204A0112 MOTOR ELECTRICO EJE Y SKIPPER</v>
      </c>
      <c r="E4121" s="9">
        <v>1</v>
      </c>
      <c r="F4121" s="10">
        <v>1</v>
      </c>
      <c r="G4121" s="29" t="s">
        <v>7342</v>
      </c>
      <c r="H4121" t="s">
        <v>7343</v>
      </c>
    </row>
    <row r="4122" spans="1:8">
      <c r="A4122" s="5">
        <v>46037</v>
      </c>
      <c r="C4122" s="3" t="s">
        <v>6030</v>
      </c>
      <c r="D4122" s="4" t="str">
        <f>IF(C4122="","",IFERROR(VLOOKUP(C4122,Saldo!$B$1:$C$9915,2,0),"CREAR EN SALDO"))</f>
        <v>2159A0116 SERVODRIVE EJE Y SKIPPER 100</v>
      </c>
      <c r="E4122" s="9">
        <v>1</v>
      </c>
      <c r="F4122" s="10">
        <v>1</v>
      </c>
      <c r="G4122" s="29" t="s">
        <v>7344</v>
      </c>
      <c r="H4122" t="s">
        <v>7343</v>
      </c>
    </row>
    <row r="4123" spans="1:8">
      <c r="B4123" s="14">
        <v>46038</v>
      </c>
      <c r="C4123" s="3" t="s">
        <v>4100</v>
      </c>
      <c r="D4123" s="4" t="str">
        <f>IF(C4123="","",IFERROR(VLOOKUP(C4123,Saldo!$B$1:$C$9915,2,0),"CREAR EN SALDO"))</f>
        <v>RACOR UNION RECTA 10 MM OD</v>
      </c>
      <c r="F4123" s="10">
        <v>1</v>
      </c>
      <c r="G4123" s="29" t="s">
        <v>7345</v>
      </c>
    </row>
    <row r="4124" spans="1:8">
      <c r="B4124" s="14">
        <v>46038</v>
      </c>
      <c r="C4124" s="3" t="s">
        <v>4107</v>
      </c>
      <c r="D4124" s="4" t="str">
        <f>IF(C4124="","",IFERROR(VLOOKUP(C4124,Saldo!$B$1:$C$9915,2,0),"CREAR EN SALDO"))</f>
        <v>RACOR UNION REDUCCION 6 A 4 MM OD</v>
      </c>
      <c r="F4124" s="10">
        <v>2</v>
      </c>
      <c r="G4124" s="29" t="s">
        <v>7346</v>
      </c>
    </row>
    <row r="4125" spans="1:8">
      <c r="B4125" s="14">
        <v>46038</v>
      </c>
      <c r="C4125" s="3" t="s">
        <v>3930</v>
      </c>
      <c r="D4125" s="4" t="str">
        <f>IF(C4125="","",IFERROR(VLOOKUP(C4125,Saldo!$B$1:$C$9915,2,0),"CREAR EN SALDO"))</f>
        <v>RACOR UNION T 4MM OD</v>
      </c>
      <c r="F4125" s="10">
        <v>1</v>
      </c>
      <c r="G4125" s="29" t="s">
        <v>7346</v>
      </c>
    </row>
    <row r="4126" spans="1:8">
      <c r="B4126" s="14">
        <v>46038</v>
      </c>
      <c r="C4126" s="3" t="s">
        <v>3835</v>
      </c>
      <c r="D4126" s="4" t="str">
        <f>IF(C4126="","",IFERROR(VLOOKUP(C4126,Saldo!$B$1:$C$9915,2,0),"CREAR EN SALDO"))</f>
        <v>AMARRA PLASTICA 15CM T6 BLANCA</v>
      </c>
      <c r="F4126" s="10">
        <v>4</v>
      </c>
      <c r="G4126" s="29" t="s">
        <v>7346</v>
      </c>
    </row>
    <row r="4127" spans="1:8">
      <c r="B4127" s="14">
        <v>46038</v>
      </c>
      <c r="C4127" s="3" t="s">
        <v>5194</v>
      </c>
      <c r="D4127" s="4" t="str">
        <f>IF(C4127="","",IFERROR(VLOOKUP(C4127,Saldo!$B$1:$C$9915,2,0),"CREAR EN SALDO"))</f>
        <v>RACOR CODO 1/4 X 12MM</v>
      </c>
      <c r="F4127" s="10">
        <v>1</v>
      </c>
      <c r="G4127" s="29" t="s">
        <v>7347</v>
      </c>
    </row>
    <row r="4128" spans="1:8">
      <c r="B4128" s="14">
        <v>46038</v>
      </c>
      <c r="C4128" s="3" t="s">
        <v>3980</v>
      </c>
      <c r="D4128" s="4" t="str">
        <f>IF(C4128="","",IFERROR(VLOOKUP(C4128,Saldo!$B$1:$C$9915,2,0),"CREAR EN SALDO"))</f>
        <v>REDUCCION BUCHING 1/2 X 1/4</v>
      </c>
      <c r="F4128" s="10">
        <v>1</v>
      </c>
      <c r="G4128" s="29" t="s">
        <v>7347</v>
      </c>
    </row>
    <row r="4129" spans="2:7">
      <c r="B4129" s="14">
        <v>46038</v>
      </c>
      <c r="C4129" s="3" t="s">
        <v>5292</v>
      </c>
      <c r="D4129" s="4" t="str">
        <f>IF(C4129="","",IFERROR(VLOOKUP(C4129,Saldo!$B$1:$C$9915,2,0),"CREAR EN SALDO"))</f>
        <v>REDUCCION BUCHING 1/4 X 3/8</v>
      </c>
      <c r="F4129" s="10">
        <v>1</v>
      </c>
      <c r="G4129" s="29" t="s">
        <v>7347</v>
      </c>
    </row>
    <row r="4130" spans="2:7">
      <c r="B4130" s="14">
        <v>46038</v>
      </c>
      <c r="C4130" s="3" t="s">
        <v>3659</v>
      </c>
      <c r="D4130" s="4" t="str">
        <f>IF(C4130="","",IFERROR(VLOOKUP(C4130,Saldo!$B$1:$C$9915,2,0),"CREAR EN SALDO"))</f>
        <v>H0113DE057D0 FICHA PM57 Ver.ENET-X Rev.D</v>
      </c>
      <c r="F4130" s="10">
        <v>2</v>
      </c>
      <c r="G4130" s="29" t="s">
        <v>7348</v>
      </c>
    </row>
    <row r="4131" spans="2:7">
      <c r="B4131" s="14">
        <v>46038</v>
      </c>
      <c r="C4131" s="3" t="s">
        <v>4026</v>
      </c>
      <c r="D4131" s="4" t="str">
        <f>IF(C4131="","",IFERROR(VLOOKUP(C4131,Saldo!$B$1:$C$9915,2,0),"CREAR EN SALDO"))</f>
        <v>RACOR UNION RECTO 12MM OD</v>
      </c>
      <c r="F4131" s="10">
        <v>1</v>
      </c>
      <c r="G4131" s="29" t="s">
        <v>7349</v>
      </c>
    </row>
    <row r="4132" spans="2:7">
      <c r="B4132" s="14">
        <v>46041</v>
      </c>
      <c r="C4132" s="3" t="s">
        <v>4109</v>
      </c>
      <c r="D4132" s="4" t="str">
        <f>IF(C4132="","",IFERROR(VLOOKUP(C4132,Saldo!$B$1:$C$9915,2,0),"CREAR EN SALDO"))</f>
        <v>RACOR UNION REDUCCION 8 A 6 MM OD</v>
      </c>
      <c r="F4132" s="10">
        <v>2</v>
      </c>
      <c r="G4132" s="29" t="s">
        <v>7350</v>
      </c>
    </row>
    <row r="4133" spans="2:7">
      <c r="B4133" s="14">
        <v>46041</v>
      </c>
      <c r="C4133" s="3" t="s">
        <v>3166</v>
      </c>
      <c r="D4133" s="4" t="str">
        <f>IF(C4133="","",IFERROR(VLOOKUP(C4133,Saldo!$B$1:$C$9915,2,0),"CREAR EN SALDO"))</f>
        <v>PISTOLA PARA MANG CNX 1/4 /TCC30.40.40)</v>
      </c>
      <c r="F4133" s="10">
        <v>1</v>
      </c>
      <c r="G4133" s="29" t="s">
        <v>7350</v>
      </c>
    </row>
    <row r="4134" spans="2:7">
      <c r="B4134" s="14">
        <v>46041</v>
      </c>
      <c r="C4134" s="3" t="s">
        <v>4641</v>
      </c>
      <c r="D4134" s="4" t="str">
        <f>IF(C4134="","",IFERROR(VLOOKUP(C4134,Saldo!$B$1:$C$9915,2,0),"CREAR EN SALDO"))</f>
        <v>CINTA TEFLON TUBERIA</v>
      </c>
      <c r="F4134" s="10">
        <v>1</v>
      </c>
      <c r="G4134" s="29" t="s">
        <v>7350</v>
      </c>
    </row>
    <row r="4135" spans="2:7">
      <c r="B4135" s="14">
        <v>46041</v>
      </c>
      <c r="C4135" s="3" t="s">
        <v>5200</v>
      </c>
      <c r="D4135" s="4" t="str">
        <f>IF(C4135="","",IFERROR(VLOOKUP(C4135,Saldo!$B$1:$C$9915,2,0),"CREAR EN SALDO"))</f>
        <v>RACOR RECTO 1/4 NPT-6MM OD</v>
      </c>
      <c r="F4135" s="10">
        <v>1</v>
      </c>
      <c r="G4135" s="29" t="s">
        <v>7350</v>
      </c>
    </row>
    <row r="4136" spans="2:7">
      <c r="B4136" s="14">
        <v>46041</v>
      </c>
      <c r="C4136" s="3" t="s">
        <v>3841</v>
      </c>
      <c r="D4136" s="4" t="str">
        <f>IF(C4136="","",IFERROR(VLOOKUP(C4136,Saldo!$B$1:$C$9915,2,0),"CREAR EN SALDO"))</f>
        <v>AMARRA PLASTICA 25CM T10 BLANCA</v>
      </c>
      <c r="F4136" s="10">
        <v>12</v>
      </c>
      <c r="G4136" s="29" t="s">
        <v>7350</v>
      </c>
    </row>
    <row r="4137" spans="2:7">
      <c r="B4137" s="14">
        <v>46041</v>
      </c>
      <c r="C4137" s="3" t="s">
        <v>3948</v>
      </c>
      <c r="D4137" s="4" t="str">
        <f>IF(C4137="","",IFERROR(VLOOKUP(C4137,Saldo!$B$1:$C$9915,2,0),"CREAR EN SALDO"))</f>
        <v>RACOR RECTO 1/8 NPT-8MM OD</v>
      </c>
      <c r="F4137" s="10">
        <v>2</v>
      </c>
      <c r="G4137" s="29" t="s">
        <v>7350</v>
      </c>
    </row>
    <row r="4138" spans="2:7">
      <c r="B4138" s="14">
        <v>46041</v>
      </c>
      <c r="C4138" s="3" t="s">
        <v>5066</v>
      </c>
      <c r="D4138" s="4" t="str">
        <f>IF(C4138="","",IFERROR(VLOOKUP(C4138,Saldo!$B$1:$C$9915,2,0),"CREAR EN SALDO"))</f>
        <v>HOJA DE SEGUETA NICHOLSON 18D</v>
      </c>
      <c r="F4138" s="10">
        <v>1</v>
      </c>
      <c r="G4138" s="29" t="s">
        <v>7350</v>
      </c>
    </row>
    <row r="4139" spans="2:7">
      <c r="B4139" s="14">
        <v>46041</v>
      </c>
      <c r="C4139" s="3" t="s">
        <v>5657</v>
      </c>
      <c r="D4139" s="4" t="str">
        <f>IF(C4139="","",IFERROR(VLOOKUP(C4139,Saldo!$B$1:$C$9915,2,0),"CREAR EN SALDO"))</f>
        <v>CONTROL FLUJO  1/8 X 8MM OD</v>
      </c>
      <c r="F4139" s="10">
        <v>1</v>
      </c>
      <c r="G4139" s="29" t="s">
        <v>7350</v>
      </c>
    </row>
    <row r="4140" spans="2:7">
      <c r="B4140" s="14">
        <v>46041</v>
      </c>
      <c r="C4140" s="3" t="s">
        <v>4874</v>
      </c>
      <c r="D4140" s="4" t="str">
        <f>IF(C4140="","",IFERROR(VLOOKUP(C4140,Saldo!$B$1:$C$9915,2,0),"CREAR EN SALDO"))</f>
        <v>AEROSOL AZUL</v>
      </c>
      <c r="F4140" s="10">
        <v>1</v>
      </c>
      <c r="G4140" s="29" t="s">
        <v>7350</v>
      </c>
    </row>
    <row r="4141" spans="2:7">
      <c r="B4141" s="14">
        <v>46041</v>
      </c>
      <c r="C4141" s="3" t="s">
        <v>5599</v>
      </c>
      <c r="D4141" s="4" t="str">
        <f>IF(C4141="","",IFERROR(VLOOKUP(C4141,Saldo!$B$1:$C$9915,2,0),"CREAR EN SALDO"))</f>
        <v>LUBRICANTE PENETRANTE ROST OFF</v>
      </c>
      <c r="F4141" s="10">
        <v>2</v>
      </c>
      <c r="G4141" s="29" t="s">
        <v>7350</v>
      </c>
    </row>
    <row r="4142" spans="2:7">
      <c r="B4142" s="14">
        <v>46041</v>
      </c>
      <c r="C4142" s="3" t="s">
        <v>3633</v>
      </c>
      <c r="D4142" s="4" t="str">
        <f>IF(C4142="","",IFERROR(VLOOKUP(C4142,Saldo!$B$1:$C$9915,2,0),"CREAR EN SALDO"))</f>
        <v>2164A0075 SENSOR 1580.U</v>
      </c>
      <c r="F4142" s="10">
        <v>1</v>
      </c>
      <c r="G4142" s="29" t="s">
        <v>7350</v>
      </c>
    </row>
    <row r="4143" spans="2:7">
      <c r="B4143" s="14">
        <v>46041</v>
      </c>
      <c r="C4143" s="3" t="s">
        <v>3168</v>
      </c>
      <c r="D4143" s="4" t="str">
        <f>IF(C4143="","",IFERROR(VLOOKUP(C4143,Saldo!$B$1:$C$9915,2,0),"CREAR EN SALDO"))</f>
        <v>CINTA AISLANTE SUPER 33 SCOTCH MARCA 3M</v>
      </c>
      <c r="F4143" s="10">
        <v>2</v>
      </c>
      <c r="G4143" s="29" t="s">
        <v>7350</v>
      </c>
    </row>
    <row r="4144" spans="2:7">
      <c r="B4144" s="14">
        <v>46041</v>
      </c>
      <c r="C4144" s="3" t="s">
        <v>3843</v>
      </c>
      <c r="D4144" s="4" t="str">
        <f>IF(C4144="","",IFERROR(VLOOKUP(C4144,Saldo!$B$1:$C$9915,2,0),"CREAR EN SALDO"))</f>
        <v>AMARRA PLASTICA 30CM T12 BLANCA</v>
      </c>
      <c r="F4144" s="10">
        <v>8</v>
      </c>
      <c r="G4144" s="29" t="s">
        <v>7350</v>
      </c>
    </row>
    <row r="4145" spans="1:7">
      <c r="B4145" s="14">
        <v>46041</v>
      </c>
      <c r="C4145" s="3" t="s">
        <v>5996</v>
      </c>
      <c r="D4145" s="4" t="str">
        <f>IF(C4145="","",IFERROR(VLOOKUP(C4145,Saldo!$B$1:$C$9915,2,0),"CREAR EN SALDO"))</f>
        <v>AMARRA PLASTICA 55CM T21 BLANCO</v>
      </c>
      <c r="F4145" s="10">
        <v>20</v>
      </c>
      <c r="G4145" s="29" t="s">
        <v>7350</v>
      </c>
    </row>
    <row r="4146" spans="1:7">
      <c r="B4146" s="14">
        <v>46041</v>
      </c>
      <c r="C4146" s="3" t="s">
        <v>3817</v>
      </c>
      <c r="D4146" s="4" t="str">
        <f>IF(C4146="","",IFERROR(VLOOKUP(C4146,Saldo!$B$1:$C$9915,2,0),"CREAR EN SALDO"))</f>
        <v>LUBRICANTE AEROSOL WD-40-11 OZ</v>
      </c>
      <c r="F4146" s="10">
        <v>1</v>
      </c>
      <c r="G4146" s="29" t="s">
        <v>7350</v>
      </c>
    </row>
    <row r="4147" spans="1:7">
      <c r="B4147" s="14">
        <v>46041</v>
      </c>
      <c r="C4147" s="3" t="s">
        <v>4002</v>
      </c>
      <c r="D4147" s="4" t="str">
        <f>IF(C4147="","",IFERROR(VLOOKUP(C4147,Saldo!$B$1:$C$9915,2,0),"CREAR EN SALDO"))</f>
        <v>LOCT SILICONA 596 RTV ROJA 50ml</v>
      </c>
      <c r="F4147" s="10">
        <v>1</v>
      </c>
      <c r="G4147" s="29" t="s">
        <v>7350</v>
      </c>
    </row>
    <row r="4148" spans="1:7">
      <c r="B4148" s="14">
        <v>46041</v>
      </c>
      <c r="C4148" s="3" t="s">
        <v>3195</v>
      </c>
      <c r="D4148" s="4" t="str">
        <f>IF(C4148="","",IFERROR(VLOOKUP(C4148,Saldo!$B$1:$C$9915,2,0),"CREAR EN SALDO"))</f>
        <v>DISCO CORTE PULIDORA 4.1/2 x 1 MM x 7/8</v>
      </c>
      <c r="F4148" s="10">
        <v>1</v>
      </c>
      <c r="G4148" s="29" t="s">
        <v>7350</v>
      </c>
    </row>
    <row r="4149" spans="1:7">
      <c r="B4149" s="14">
        <v>46041</v>
      </c>
      <c r="C4149" s="3" t="s">
        <v>5547</v>
      </c>
      <c r="D4149" s="4" t="str">
        <f>IF(C4149="","",IFERROR(VLOOKUP(C4149,Saldo!$B$1:$C$9915,2,0),"CREAR EN SALDO"))</f>
        <v>CINTA ROTULADORA 12MM DYMO</v>
      </c>
      <c r="F4149" s="10">
        <v>1</v>
      </c>
      <c r="G4149" s="29" t="s">
        <v>7350</v>
      </c>
    </row>
    <row r="4150" spans="1:7">
      <c r="B4150" s="14">
        <v>46041</v>
      </c>
      <c r="C4150" s="3" t="s">
        <v>3850</v>
      </c>
      <c r="D4150" s="4" t="str">
        <f>IF(C4150="","",IFERROR(VLOOKUP(C4150,Saldo!$B$1:$C$9915,2,0),"CREAR EN SALDO"))</f>
        <v>LOCT SUPER BONDER 451 5g</v>
      </c>
      <c r="F4150" s="10">
        <v>2</v>
      </c>
      <c r="G4150" s="29" t="s">
        <v>7350</v>
      </c>
    </row>
    <row r="4151" spans="1:7">
      <c r="B4151" s="14">
        <v>46041</v>
      </c>
      <c r="C4151" s="3" t="s">
        <v>3937</v>
      </c>
      <c r="D4151" s="4" t="str">
        <f>IF(C4151="","",IFERROR(VLOOKUP(C4151,Saldo!$B$1:$C$9915,2,0),"CREAR EN SALDO"))</f>
        <v>RACOR UNION RECTO 8MM OD</v>
      </c>
      <c r="F4151" s="10">
        <v>1</v>
      </c>
      <c r="G4151" s="29" t="s">
        <v>7350</v>
      </c>
    </row>
    <row r="4152" spans="1:7">
      <c r="B4152" s="14">
        <v>46041</v>
      </c>
      <c r="C4152" s="3" t="s">
        <v>3962</v>
      </c>
      <c r="D4152" s="4" t="str">
        <f>IF(C4152="","",IFERROR(VLOOKUP(C4152,Saldo!$B$1:$C$9915,2,0),"CREAR EN SALDO"))</f>
        <v>CLAVIJA AEREA 15A PT AMARILLA</v>
      </c>
      <c r="F4152" s="10">
        <v>1</v>
      </c>
      <c r="G4152" s="29" t="s">
        <v>7350</v>
      </c>
    </row>
    <row r="4153" spans="1:7">
      <c r="B4153" s="14">
        <v>46041</v>
      </c>
      <c r="C4153" s="3" t="s">
        <v>3959</v>
      </c>
      <c r="D4153" s="4" t="str">
        <f>IF(C4153="","",IFERROR(VLOOKUP(C4153,Saldo!$B$1:$C$9915,2,0),"CREAR EN SALDO"))</f>
        <v>TOMA AEREA 15A PT AMARILLA</v>
      </c>
      <c r="F4153" s="10">
        <v>1</v>
      </c>
      <c r="G4153" s="29" t="s">
        <v>7350</v>
      </c>
    </row>
    <row r="4154" spans="1:7">
      <c r="A4154" s="5">
        <v>46041</v>
      </c>
      <c r="C4154" s="3" t="s">
        <v>5996</v>
      </c>
      <c r="D4154" s="4" t="str">
        <f>IF(C4154="","",IFERROR(VLOOKUP(C4154,Saldo!$B$1:$C$9915,2,0),"CREAR EN SALDO"))</f>
        <v>AMARRA PLASTICA 55CM T21 BLANCO</v>
      </c>
      <c r="E4154" s="9">
        <v>100</v>
      </c>
      <c r="G4154" s="29" t="s">
        <v>7351</v>
      </c>
    </row>
    <row r="4155" spans="1:7">
      <c r="A4155" s="5">
        <v>46041</v>
      </c>
      <c r="C4155" s="3" t="s">
        <v>6154</v>
      </c>
      <c r="D4155" s="4" t="str">
        <f>IF(C4155="","",IFERROR(VLOOKUP(C4155,Saldo!$B$1:$C$9915,2,0),"CREAR EN SALDO"))</f>
        <v>AMARRA PLASTICA 35CM T14 BLANCA</v>
      </c>
      <c r="E4155" s="9">
        <v>800</v>
      </c>
      <c r="G4155" s="29" t="s">
        <v>7351</v>
      </c>
    </row>
    <row r="4156" spans="1:7">
      <c r="A4156" s="5">
        <v>46041</v>
      </c>
      <c r="C4156" s="3" t="s">
        <v>2368</v>
      </c>
      <c r="D4156" s="4" t="str">
        <f>IF(C4156="","",IFERROR(VLOOKUP(C4156,Saldo!$B$1:$C$9915,2,0),"CREAR EN SALDO"))</f>
        <v>RODAMIENTO 3203 2RS</v>
      </c>
      <c r="E4156" s="9">
        <v>6</v>
      </c>
      <c r="G4156" s="29" t="s">
        <v>7352</v>
      </c>
    </row>
    <row r="4157" spans="1:7">
      <c r="B4157" s="14">
        <v>46042</v>
      </c>
      <c r="C4157" s="3" t="s">
        <v>5996</v>
      </c>
      <c r="D4157" s="4" t="str">
        <f>IF(C4157="","",IFERROR(VLOOKUP(C4157,Saldo!$B$1:$C$9915,2,0),"CREAR EN SALDO"))</f>
        <v>AMARRA PLASTICA 55CM T21 BLANCO</v>
      </c>
      <c r="F4157" s="10">
        <v>6</v>
      </c>
      <c r="G4157" s="29" t="s">
        <v>7353</v>
      </c>
    </row>
    <row r="4158" spans="1:7">
      <c r="B4158" s="14">
        <v>46042</v>
      </c>
      <c r="C4158" s="3" t="s">
        <v>3386</v>
      </c>
      <c r="D4158" s="4" t="str">
        <f>IF(C4158="","",IFERROR(VLOOKUP(C4158,Saldo!$B$1:$C$9915,2,0),"CREAR EN SALDO"))</f>
        <v>2914A2082 PATTINO LARGO 20/40 – INA.</v>
      </c>
      <c r="F4158" s="10">
        <v>1</v>
      </c>
      <c r="G4158" s="29" t="s">
        <v>7354</v>
      </c>
    </row>
    <row r="4159" spans="1:7">
      <c r="B4159" s="14">
        <v>46042</v>
      </c>
      <c r="C4159" s="3" t="s">
        <v>4846</v>
      </c>
      <c r="D4159" s="4" t="str">
        <f>IF(C4159="","",IFERROR(VLOOKUP(C4159,Saldo!$B$1:$C$9915,2,0),"CREAR EN SALDO"))</f>
        <v>ANILLO SEEGER EXTERIOR A-10</v>
      </c>
      <c r="F4159" s="10">
        <v>2</v>
      </c>
      <c r="G4159" s="29" t="s">
        <v>7354</v>
      </c>
    </row>
    <row r="4160" spans="1:7">
      <c r="B4160" s="14">
        <v>46042</v>
      </c>
      <c r="C4160" s="3" t="s">
        <v>5576</v>
      </c>
      <c r="D4160" s="4" t="str">
        <f>IF(C4160="","",IFERROR(VLOOKUP(C4160,Saldo!$B$1:$C$9915,2,0),"CREAR EN SALDO"))</f>
        <v>CONTROL DE FLUJO 1/8X6MM</v>
      </c>
      <c r="F4160" s="10">
        <v>1</v>
      </c>
      <c r="G4160" s="29" t="s">
        <v>7354</v>
      </c>
    </row>
    <row r="4161" spans="2:7">
      <c r="B4161" s="14">
        <v>46042</v>
      </c>
      <c r="C4161" s="3" t="s">
        <v>4018</v>
      </c>
      <c r="D4161" s="4" t="str">
        <f>IF(C4161="","",IFERROR(VLOOKUP(C4161,Saldo!$B$1:$C$9915,2,0),"CREAR EN SALDO"))</f>
        <v>CILINDRO GRAFADO ISO 6432 25MM X 360 MCM</v>
      </c>
      <c r="F4161" s="10">
        <v>1</v>
      </c>
      <c r="G4161" s="39" t="s">
        <v>7355</v>
      </c>
    </row>
    <row r="4162" spans="2:7">
      <c r="B4162" s="14">
        <v>46042</v>
      </c>
      <c r="C4162" s="3" t="s">
        <v>5996</v>
      </c>
      <c r="D4162" s="4" t="str">
        <f>IF(C4162="","",IFERROR(VLOOKUP(C4162,Saldo!$B$1:$C$9915,2,0),"CREAR EN SALDO"))</f>
        <v>AMARRA PLASTICA 55CM T21 BLANCO</v>
      </c>
      <c r="F4162" s="10">
        <v>6</v>
      </c>
      <c r="G4162" s="29" t="s">
        <v>7356</v>
      </c>
    </row>
    <row r="4163" spans="2:7">
      <c r="B4163" s="14">
        <v>46043</v>
      </c>
      <c r="C4163" s="3" t="s">
        <v>3110</v>
      </c>
      <c r="D4163" s="4" t="str">
        <f>IF(C4163="","",IFERROR(VLOOKUP(C4163,Saldo!$B$1:$C$9915,2,0),"CREAR EN SALDO"))</f>
        <v>PAR TERMOELECTRICO 5X30 2164A0571</v>
      </c>
      <c r="F4163" s="10">
        <v>1</v>
      </c>
      <c r="G4163" s="29" t="s">
        <v>7357</v>
      </c>
    </row>
    <row r="4164" spans="2:7">
      <c r="B4164" s="14">
        <v>46043</v>
      </c>
      <c r="C4164" s="3" t="s">
        <v>4158</v>
      </c>
      <c r="D4164" s="4" t="str">
        <f>IF(C4164="","",IFERROR(VLOOKUP(C4164,Saldo!$B$1:$C$9915,2,0),"CREAR EN SALDO"))</f>
        <v>RACOR RECTO ROSCA M5 X4 MM OD</v>
      </c>
      <c r="F4164" s="10">
        <v>1</v>
      </c>
      <c r="G4164" s="29" t="s">
        <v>7358</v>
      </c>
    </row>
    <row r="4165" spans="2:7">
      <c r="B4165" s="14">
        <v>46043</v>
      </c>
      <c r="C4165" s="3" t="s">
        <v>3682</v>
      </c>
      <c r="D4165" s="4" t="str">
        <f>IF(C4165="","",IFERROR(VLOOKUP(C4165,Saldo!$B$1:$C$9915,2,0),"CREAR EN SALDO"))</f>
        <v>N0820N0702 PERNO EXCENTRICO.STREAM</v>
      </c>
      <c r="F4165" s="10">
        <v>1</v>
      </c>
      <c r="G4165" s="29" t="s">
        <v>7359</v>
      </c>
    </row>
    <row r="4166" spans="2:7">
      <c r="B4166" s="14">
        <v>46043</v>
      </c>
      <c r="C4166" s="3" t="s">
        <v>5996</v>
      </c>
      <c r="D4166" s="4" t="str">
        <f>IF(C4166="","",IFERROR(VLOOKUP(C4166,Saldo!$B$1:$C$9915,2,0),"CREAR EN SALDO"))</f>
        <v>AMARRA PLASTICA 55CM T21 BLANCO</v>
      </c>
      <c r="F4166" s="10">
        <v>2</v>
      </c>
      <c r="G4166" s="29" t="s">
        <v>7360</v>
      </c>
    </row>
    <row r="4167" spans="2:7">
      <c r="B4167" s="14">
        <v>46043</v>
      </c>
      <c r="C4167" s="3" t="s">
        <v>3843</v>
      </c>
      <c r="D4167" s="4" t="str">
        <f>IF(C4167="","",IFERROR(VLOOKUP(C4167,Saldo!$B$1:$C$9915,2,0),"CREAR EN SALDO"))</f>
        <v>AMARRA PLASTICA 30CM T12 BLANCA</v>
      </c>
      <c r="F4167" s="10">
        <v>6</v>
      </c>
      <c r="G4167" s="29" t="s">
        <v>7360</v>
      </c>
    </row>
    <row r="4168" spans="2:7">
      <c r="B4168" s="14">
        <v>46043</v>
      </c>
      <c r="C4168" s="3" t="s">
        <v>6046</v>
      </c>
      <c r="D4168" s="4" t="str">
        <f>IF(C4168="","",IFERROR(VLOOKUP(C4168,Saldo!$B$1:$C$9915,2,0),"CREAR EN SALDO"))</f>
        <v xml:space="preserve">ANILLO BASL 20 35 7 (3106A0005)         </v>
      </c>
      <c r="F4168" s="10">
        <v>1</v>
      </c>
      <c r="G4168" s="29" t="s">
        <v>7361</v>
      </c>
    </row>
    <row r="4169" spans="2:7">
      <c r="B4169" s="14">
        <v>46043</v>
      </c>
      <c r="C4169" s="3" t="s">
        <v>123</v>
      </c>
      <c r="D4169" s="4" t="str">
        <f>IF(C4169="","",IFERROR(VLOOKUP(C4169,Saldo!$B$1:$C$9915,2,0),"CREAR EN SALDO"))</f>
        <v>ANILLO COLERO STREAM (3106A0029)</v>
      </c>
      <c r="F4169" s="10">
        <v>1</v>
      </c>
      <c r="G4169" s="29" t="s">
        <v>7361</v>
      </c>
    </row>
    <row r="4170" spans="2:7">
      <c r="B4170" s="14">
        <v>46043</v>
      </c>
      <c r="C4170" s="3" t="s">
        <v>5088</v>
      </c>
      <c r="D4170" s="4" t="str">
        <f>IF(C4170="","",IFERROR(VLOOKUP(C4170,Saldo!$B$1:$C$9915,2,0),"CREAR EN SALDO"))</f>
        <v>2122A0216 RESISTENCIA</v>
      </c>
      <c r="F4170" s="10">
        <v>1</v>
      </c>
      <c r="G4170" s="29" t="s">
        <v>7361</v>
      </c>
    </row>
    <row r="4171" spans="2:7">
      <c r="B4171" s="14">
        <v>46043</v>
      </c>
      <c r="C4171" s="3" t="s">
        <v>4425</v>
      </c>
      <c r="D4171" s="4" t="str">
        <f>IF(C4171="","",IFERROR(VLOOKUP(C4171,Saldo!$B$1:$C$9915,2,0),"CREAR EN SALDO"))</f>
        <v>N1017N0030 CASQUILLO POR RESISTENCIA</v>
      </c>
      <c r="F4171" s="10">
        <v>1</v>
      </c>
      <c r="G4171" s="29" t="s">
        <v>7361</v>
      </c>
    </row>
    <row r="4172" spans="2:7">
      <c r="B4172" s="14">
        <v>46043</v>
      </c>
      <c r="C4172" s="3" t="s">
        <v>2208</v>
      </c>
      <c r="D4172" s="4" t="str">
        <f>IF(C4172="","",IFERROR(VLOOKUP(C4172,Saldo!$B$1:$C$9915,2,0),"CREAR EN SALDO"))</f>
        <v>RESISTENCIA 300W STREAM (N2122N0026)</v>
      </c>
      <c r="F4172" s="10">
        <v>1</v>
      </c>
      <c r="G4172" s="29" t="s">
        <v>7361</v>
      </c>
    </row>
    <row r="4173" spans="2:7">
      <c r="B4173" s="14">
        <v>46043</v>
      </c>
      <c r="C4173" s="3" t="s">
        <v>2201</v>
      </c>
      <c r="D4173" s="4" t="str">
        <f>IF(C4173="","",IFERROR(VLOOKUP(C4173,Saldo!$B$1:$C$9915,2,0),"CREAR EN SALDO"))</f>
        <v>RESISTENCIA 200W STREAM (N2122N0020)</v>
      </c>
      <c r="F4173" s="10">
        <v>1</v>
      </c>
      <c r="G4173" s="29" t="s">
        <v>7361</v>
      </c>
    </row>
    <row r="4174" spans="2:7">
      <c r="B4174" s="14">
        <v>46043</v>
      </c>
      <c r="C4174" s="3" t="s">
        <v>5721</v>
      </c>
      <c r="D4174" s="4" t="str">
        <f>IF(C4174="","",IFERROR(VLOOKUP(C4174,Saldo!$B$1:$C$9915,2,0),"CREAR EN SALDO"))</f>
        <v>CORREA GT2/1264 (2701A0344)</v>
      </c>
      <c r="F4174" s="10">
        <v>1</v>
      </c>
      <c r="G4174" s="29" t="s">
        <v>7362</v>
      </c>
    </row>
    <row r="4175" spans="2:7">
      <c r="B4175" s="14">
        <v>46043</v>
      </c>
      <c r="C4175" s="3" t="s">
        <v>3085</v>
      </c>
      <c r="D4175" s="4" t="str">
        <f>IF(C4175="","",IFERROR(VLOOKUP(C4175,Saldo!$B$1:$C$9915,2,0),"CREAR EN SALDO"))</f>
        <v>VALVULA (L9402403100)</v>
      </c>
      <c r="F4175" s="10">
        <v>15</v>
      </c>
      <c r="G4175" s="29" t="s">
        <v>7363</v>
      </c>
    </row>
    <row r="4176" spans="2:7">
      <c r="B4176" s="14">
        <v>46043</v>
      </c>
      <c r="C4176" s="3" t="s">
        <v>3850</v>
      </c>
      <c r="D4176" s="4" t="str">
        <f>IF(C4176="","",IFERROR(VLOOKUP(C4176,Saldo!$B$1:$C$9915,2,0),"CREAR EN SALDO"))</f>
        <v>LOCT SUPER BONDER 451 5g</v>
      </c>
      <c r="F4176" s="10">
        <v>1</v>
      </c>
      <c r="G4176" s="29" t="s">
        <v>7364</v>
      </c>
    </row>
    <row r="4177" spans="1:7">
      <c r="B4177" s="14">
        <v>46043</v>
      </c>
      <c r="C4177" s="3" t="s">
        <v>5029</v>
      </c>
      <c r="D4177" s="4" t="str">
        <f>IF(C4177="","",IFERROR(VLOOKUP(C4177,Saldo!$B$1:$C$9915,2,0),"CREAR EN SALDO"))</f>
        <v>2918A0023 SOPORTE RODAMIENTO UC206</v>
      </c>
      <c r="F4177" s="10">
        <v>1</v>
      </c>
      <c r="G4177" s="29" t="s">
        <v>7365</v>
      </c>
    </row>
    <row r="4178" spans="1:7">
      <c r="B4178" s="14">
        <v>46043</v>
      </c>
      <c r="C4178" s="3" t="s">
        <v>5882</v>
      </c>
      <c r="D4178" s="4" t="str">
        <f>IF(C4178="","",IFERROR(VLOOKUP(C4178,Saldo!$B$1:$C$9915,2,0),"CREAR EN SALDO"))</f>
        <v>L9101500400 HEMBRA TORNILLO SELCO EBT</v>
      </c>
      <c r="F4178" s="10">
        <v>1</v>
      </c>
      <c r="G4178" s="29" t="s">
        <v>7365</v>
      </c>
    </row>
    <row r="4179" spans="1:7">
      <c r="B4179" s="14">
        <v>46043</v>
      </c>
      <c r="C4179" s="3" t="s">
        <v>3810</v>
      </c>
      <c r="D4179" s="4" t="str">
        <f>IF(C4179="","",IFERROR(VLOOKUP(C4179,Saldo!$B$1:$C$9915,2,0),"CREAR EN SALDO"))</f>
        <v>L9080117700-SOPORTE-SC</v>
      </c>
      <c r="F4179" s="10">
        <v>1</v>
      </c>
      <c r="G4179" s="29" t="s">
        <v>7365</v>
      </c>
    </row>
    <row r="4180" spans="1:7">
      <c r="B4180" s="14">
        <v>46043</v>
      </c>
      <c r="C4180" s="3" t="s">
        <v>5186</v>
      </c>
      <c r="D4180" s="4" t="str">
        <f>IF(C4180="","",IFERROR(VLOOKUP(C4180,Saldo!$B$1:$C$9915,2,0),"CREAR EN SALDO"))</f>
        <v>L9080619600 ARANDELA.WNT</v>
      </c>
      <c r="F4180" s="10">
        <v>1</v>
      </c>
      <c r="G4180" s="29" t="s">
        <v>7365</v>
      </c>
    </row>
    <row r="4181" spans="1:7">
      <c r="A4181" s="5">
        <v>46044</v>
      </c>
      <c r="C4181" s="3" t="s">
        <v>1018</v>
      </c>
      <c r="D4181" s="4" t="str">
        <f>IF(C4181="","",IFERROR(VLOOKUP(C4181,Saldo!$B$1:$C$9915,2,0),"CREAR EN SALDO"))</f>
        <v>ESPATULA 3"</v>
      </c>
      <c r="E4181" s="9">
        <v>12</v>
      </c>
      <c r="G4181" s="29" t="s">
        <v>7366</v>
      </c>
    </row>
    <row r="4182" spans="1:7">
      <c r="A4182" s="5">
        <v>46044</v>
      </c>
      <c r="C4182" s="3" t="s">
        <v>3808</v>
      </c>
      <c r="D4182" s="4" t="str">
        <f>IF(C4182="","",IFERROR(VLOOKUP(C4182,Saldo!$B$1:$C$9915,2,0),"CREAR EN SALDO"))</f>
        <v>2926A005-RODAMIENTO NKX 40.INA-SC</v>
      </c>
      <c r="E4182" s="9">
        <v>6</v>
      </c>
      <c r="G4182" s="29" t="s">
        <v>7367</v>
      </c>
    </row>
    <row r="4183" spans="1:7">
      <c r="A4183" s="5">
        <v>46044</v>
      </c>
      <c r="C4183" s="3" t="s">
        <v>5029</v>
      </c>
      <c r="D4183" s="4" t="str">
        <f>IF(C4183="","",IFERROR(VLOOKUP(C4183,Saldo!$B$1:$C$9915,2,0),"CREAR EN SALDO"))</f>
        <v>2918A0023 SOPORTE RODAMIENTO UC206</v>
      </c>
      <c r="E4183" s="9">
        <v>8</v>
      </c>
      <c r="G4183" s="29" t="s">
        <v>7367</v>
      </c>
    </row>
    <row r="4184" spans="1:7">
      <c r="A4184" s="5">
        <v>46044</v>
      </c>
      <c r="C4184" s="3" t="s">
        <v>688</v>
      </c>
      <c r="D4184" s="4" t="str">
        <f>IF(C4184="","",IFERROR(VLOOKUP(C4184,Saldo!$B$1:$C$9915,2,0),"CREAR EN SALDO"))</f>
        <v>CINTA MORESE MATRIX 1/2"X10-14X295 ROJA</v>
      </c>
      <c r="E4184" s="9">
        <v>6</v>
      </c>
      <c r="G4184" s="29" t="s">
        <v>7368</v>
      </c>
    </row>
    <row r="4185" spans="1:7">
      <c r="A4185" s="5">
        <v>46044</v>
      </c>
      <c r="C4185" s="3" t="s">
        <v>5725</v>
      </c>
      <c r="D4185" s="4" t="str">
        <f>IF(C4185="","",IFERROR(VLOOKUP(C4185,Saldo!$B$1:$C$9915,2,0),"CREAR EN SALDO"))</f>
        <v>MANGUERA 8 PIES CONEXION A 220 VOLTIOS</v>
      </c>
      <c r="E4185" s="9">
        <v>1</v>
      </c>
      <c r="G4185" s="29" t="s">
        <v>7369</v>
      </c>
    </row>
    <row r="4186" spans="1:7">
      <c r="A4186" s="5">
        <v>46044</v>
      </c>
      <c r="C4186" s="3" t="s">
        <v>5657</v>
      </c>
      <c r="D4186" s="4" t="str">
        <f>IF(C4186="","",IFERROR(VLOOKUP(C4186,Saldo!$B$1:$C$9915,2,0),"CREAR EN SALDO"))</f>
        <v>CONTROL FLUJO  1/8 X 8MM OD</v>
      </c>
      <c r="E4186" s="9">
        <v>10</v>
      </c>
      <c r="G4186" s="29" t="s">
        <v>7370</v>
      </c>
    </row>
    <row r="4187" spans="1:7">
      <c r="A4187" s="5">
        <v>46044</v>
      </c>
      <c r="C4187" s="3" t="s">
        <v>5576</v>
      </c>
      <c r="D4187" s="4" t="str">
        <f>IF(C4187="","",IFERROR(VLOOKUP(C4187,Saldo!$B$1:$C$9915,2,0),"CREAR EN SALDO"))</f>
        <v>CONTROL DE FLUJO 1/8X6MM</v>
      </c>
      <c r="E4187" s="9">
        <v>10</v>
      </c>
      <c r="G4187" s="29" t="s">
        <v>7370</v>
      </c>
    </row>
    <row r="4188" spans="1:7">
      <c r="A4188" s="5">
        <v>46044</v>
      </c>
      <c r="C4188" s="3" t="s">
        <v>3928</v>
      </c>
      <c r="D4188" s="4" t="str">
        <f>IF(C4188="","",IFERROR(VLOOKUP(C4188,Saldo!$B$1:$C$9915,2,0),"CREAR EN SALDO"))</f>
        <v>RACOR UNION CODO 6MM OD</v>
      </c>
      <c r="E4188" s="9">
        <v>10</v>
      </c>
      <c r="G4188" s="29" t="s">
        <v>7370</v>
      </c>
    </row>
    <row r="4189" spans="1:7">
      <c r="A4189" s="5">
        <v>46044</v>
      </c>
      <c r="C4189" s="3" t="s">
        <v>3946</v>
      </c>
      <c r="D4189" s="4" t="str">
        <f>IF(C4189="","",IFERROR(VLOOKUP(C4189,Saldo!$B$1:$C$9915,2,0),"CREAR EN SALDO"))</f>
        <v>RACOR RECTO 1/4 NPT-8MM OD</v>
      </c>
      <c r="E4189" s="9">
        <v>10</v>
      </c>
      <c r="G4189" s="29" t="s">
        <v>7370</v>
      </c>
    </row>
    <row r="4190" spans="1:7">
      <c r="A4190" s="5">
        <v>46044</v>
      </c>
      <c r="C4190" s="3" t="s">
        <v>3950</v>
      </c>
      <c r="D4190" s="4" t="str">
        <f>IF(C4190="","",IFERROR(VLOOKUP(C4190,Saldo!$B$1:$C$9915,2,0),"CREAR EN SALDO"))</f>
        <v>RACOR CODO 1/8 NPT-6MM OD</v>
      </c>
      <c r="E4190" s="9">
        <v>10</v>
      </c>
      <c r="G4190" s="29" t="s">
        <v>7370</v>
      </c>
    </row>
    <row r="4191" spans="1:7">
      <c r="A4191" s="5">
        <v>46044</v>
      </c>
      <c r="C4191" s="3" t="s">
        <v>4133</v>
      </c>
      <c r="D4191" s="4" t="str">
        <f>IF(C4191="","",IFERROR(VLOOKUP(C4191,Saldo!$B$1:$C$9915,2,0),"CREAR EN SALDO"))</f>
        <v>CONTROL DE FLUJO CODO 1/4"X6MM OD</v>
      </c>
      <c r="E4191" s="9">
        <v>10</v>
      </c>
      <c r="G4191" s="29" t="s">
        <v>7370</v>
      </c>
    </row>
    <row r="4192" spans="1:7">
      <c r="A4192" s="5">
        <v>46044</v>
      </c>
      <c r="C4192" s="3" t="s">
        <v>4158</v>
      </c>
      <c r="D4192" s="4" t="str">
        <f>IF(C4192="","",IFERROR(VLOOKUP(C4192,Saldo!$B$1:$C$9915,2,0),"CREAR EN SALDO"))</f>
        <v>RACOR RECTO ROSCA M5 X4 MM OD</v>
      </c>
      <c r="E4192" s="9">
        <v>10</v>
      </c>
      <c r="G4192" s="29" t="s">
        <v>7370</v>
      </c>
    </row>
    <row r="4193" spans="2:7">
      <c r="B4193" s="14">
        <v>46045</v>
      </c>
      <c r="C4193" s="3" t="s">
        <v>3168</v>
      </c>
      <c r="D4193" s="4" t="str">
        <f>IF(C4193="","",IFERROR(VLOOKUP(C4193,Saldo!$B$1:$C$9915,2,0),"CREAR EN SALDO"))</f>
        <v>CINTA AISLANTE SUPER 33 SCOTCH MARCA 3M</v>
      </c>
      <c r="F4193" s="10">
        <v>1</v>
      </c>
      <c r="G4193" s="29" t="s">
        <v>7371</v>
      </c>
    </row>
    <row r="4194" spans="2:7">
      <c r="B4194" s="14">
        <v>46045</v>
      </c>
      <c r="C4194" s="3" t="s">
        <v>6054</v>
      </c>
      <c r="D4194" s="4" t="str">
        <f>IF(C4194="","",IFERROR(VLOOKUP(C4194,Saldo!$B$1:$C$9915,2,0),"CREAR EN SALDO"))</f>
        <v>293000100 RODAMIENTO 6002 2RS</v>
      </c>
      <c r="F4194" s="10">
        <v>2</v>
      </c>
      <c r="G4194" s="29" t="s">
        <v>7371</v>
      </c>
    </row>
    <row r="4195" spans="2:7">
      <c r="B4195" s="14">
        <v>46045</v>
      </c>
      <c r="C4195" s="3" t="s">
        <v>3597</v>
      </c>
      <c r="D4195" s="4" t="str">
        <f>IF(C4195="","",IFERROR(VLOOKUP(C4195,Saldo!$B$1:$C$9915,2,0),"CREAR EN SALDO"))</f>
        <v>280103100 RESORTE PARA EMPUJADOR</v>
      </c>
      <c r="F4195" s="10">
        <v>2</v>
      </c>
      <c r="G4195" s="29" t="s">
        <v>7371</v>
      </c>
    </row>
    <row r="4196" spans="2:7">
      <c r="B4196" s="14">
        <v>46045</v>
      </c>
      <c r="C4196" s="3" t="s">
        <v>3703</v>
      </c>
      <c r="D4196" s="4" t="str">
        <f>IF(C4196="","",IFERROR(VLOOKUP(C4196,Saldo!$B$1:$C$9915,2,0),"CREAR EN SALDO"))</f>
        <v>KLUBERTEMP GR AR-555</v>
      </c>
      <c r="F4196" s="10">
        <v>1</v>
      </c>
      <c r="G4196" s="29" t="s">
        <v>7371</v>
      </c>
    </row>
    <row r="4197" spans="2:7">
      <c r="B4197" s="14">
        <v>46045</v>
      </c>
      <c r="C4197" s="3" t="s">
        <v>3727</v>
      </c>
      <c r="D4197" s="4" t="str">
        <f>IF(C4197="","",IFERROR(VLOOKUP(C4197,Saldo!$B$1:$C$9915,2,0),"CREAR EN SALDO"))</f>
        <v>ISOFLEX NBU 15</v>
      </c>
      <c r="F4197" s="10">
        <v>1</v>
      </c>
      <c r="G4197" s="29" t="s">
        <v>7371</v>
      </c>
    </row>
    <row r="4198" spans="2:7">
      <c r="B4198" s="14">
        <v>46045</v>
      </c>
      <c r="C4198" s="3" t="s">
        <v>3806</v>
      </c>
      <c r="D4198" s="4" t="str">
        <f>IF(C4198="","",IFERROR(VLOOKUP(C4198,Saldo!$B$1:$C$9915,2,0),"CREAR EN SALDO"))</f>
        <v>RACOR UNION T 6MM OD</v>
      </c>
      <c r="F4198" s="10">
        <v>1</v>
      </c>
      <c r="G4198" s="29" t="s">
        <v>7371</v>
      </c>
    </row>
    <row r="4199" spans="2:7">
      <c r="B4199" s="14">
        <v>46045</v>
      </c>
      <c r="C4199" s="3" t="s">
        <v>3808</v>
      </c>
      <c r="D4199" s="4" t="str">
        <f>IF(C4199="","",IFERROR(VLOOKUP(C4199,Saldo!$B$1:$C$9915,2,0),"CREAR EN SALDO"))</f>
        <v>2926A005-RODAMIENTO NKX 40.INA-SC</v>
      </c>
      <c r="F4199" s="10">
        <v>1</v>
      </c>
      <c r="G4199" s="29" t="s">
        <v>7371</v>
      </c>
    </row>
    <row r="4200" spans="2:7">
      <c r="B4200" s="14">
        <v>46045</v>
      </c>
      <c r="C4200" s="3" t="s">
        <v>3828</v>
      </c>
      <c r="D4200" s="4" t="str">
        <f>IF(C4200="","",IFERROR(VLOOKUP(C4200,Saldo!$B$1:$C$9915,2,0),"CREAR EN SALDO"))</f>
        <v>CANDADO YALE 110-50</v>
      </c>
      <c r="F4200" s="10">
        <v>1</v>
      </c>
      <c r="G4200" s="29" t="s">
        <v>7371</v>
      </c>
    </row>
    <row r="4201" spans="2:7">
      <c r="B4201" s="14">
        <v>46045</v>
      </c>
      <c r="C4201" s="3" t="s">
        <v>3850</v>
      </c>
      <c r="D4201" s="4" t="str">
        <f>IF(C4201="","",IFERROR(VLOOKUP(C4201,Saldo!$B$1:$C$9915,2,0),"CREAR EN SALDO"))</f>
        <v>LOCT SUPER BONDER 451 5g</v>
      </c>
      <c r="F4201" s="10">
        <v>5</v>
      </c>
      <c r="G4201" s="29" t="s">
        <v>7371</v>
      </c>
    </row>
    <row r="4202" spans="2:7">
      <c r="B4202" s="14">
        <v>46045</v>
      </c>
      <c r="C4202" s="3" t="s">
        <v>3937</v>
      </c>
      <c r="D4202" s="4" t="str">
        <f>IF(C4202="","",IFERROR(VLOOKUP(C4202,Saldo!$B$1:$C$9915,2,0),"CREAR EN SALDO"))</f>
        <v>RACOR UNION RECTO 8MM OD</v>
      </c>
      <c r="F4202" s="10">
        <v>2</v>
      </c>
      <c r="G4202" s="29" t="s">
        <v>7371</v>
      </c>
    </row>
    <row r="4203" spans="2:7">
      <c r="B4203" s="14">
        <v>46045</v>
      </c>
      <c r="C4203" s="3" t="s">
        <v>3946</v>
      </c>
      <c r="D4203" s="4" t="str">
        <f>IF(C4203="","",IFERROR(VLOOKUP(C4203,Saldo!$B$1:$C$9915,2,0),"CREAR EN SALDO"))</f>
        <v>RACOR RECTO 1/4 NPT-8MM OD</v>
      </c>
      <c r="F4203" s="10">
        <v>2</v>
      </c>
      <c r="G4203" s="29" t="s">
        <v>7371</v>
      </c>
    </row>
    <row r="4204" spans="2:7">
      <c r="B4204" s="14">
        <v>46045</v>
      </c>
      <c r="C4204" s="3" t="s">
        <v>4002</v>
      </c>
      <c r="D4204" s="4" t="str">
        <f>IF(C4204="","",IFERROR(VLOOKUP(C4204,Saldo!$B$1:$C$9915,2,0),"CREAR EN SALDO"))</f>
        <v>LOCT SILICONA 596 RTV ROJA 50ml</v>
      </c>
      <c r="F4204" s="10">
        <v>1</v>
      </c>
      <c r="G4204" s="29" t="s">
        <v>7371</v>
      </c>
    </row>
    <row r="4205" spans="2:7">
      <c r="B4205" s="14">
        <v>46045</v>
      </c>
      <c r="C4205" s="3" t="s">
        <v>4109</v>
      </c>
      <c r="D4205" s="4" t="str">
        <f>IF(C4205="","",IFERROR(VLOOKUP(C4205,Saldo!$B$1:$C$9915,2,0),"CREAR EN SALDO"))</f>
        <v>RACOR UNION REDUCCION 8 A 6 MM OD</v>
      </c>
      <c r="F4205" s="10">
        <v>1</v>
      </c>
      <c r="G4205" s="29" t="s">
        <v>7371</v>
      </c>
    </row>
    <row r="4206" spans="2:7">
      <c r="B4206" s="14">
        <v>46045</v>
      </c>
      <c r="C4206" s="3" t="s">
        <v>4111</v>
      </c>
      <c r="D4206" s="4" t="str">
        <f>IF(C4206="","",IFERROR(VLOOKUP(C4206,Saldo!$B$1:$C$9915,2,0),"CREAR EN SALDO"))</f>
        <v>RACOR UNION REDUCCION 10 A 8 MM OD</v>
      </c>
      <c r="F4206" s="10">
        <v>1</v>
      </c>
      <c r="G4206" s="29" t="s">
        <v>7371</v>
      </c>
    </row>
    <row r="4207" spans="2:7">
      <c r="B4207" s="14">
        <v>46045</v>
      </c>
      <c r="C4207" s="3" t="s">
        <v>4240</v>
      </c>
      <c r="D4207" s="4" t="str">
        <f>IF(C4207="","",IFERROR(VLOOKUP(C4207,Saldo!$B$1:$C$9915,2,0),"CREAR EN SALDO"))</f>
        <v>TUBO LED18W/T8 6500K VIDRIO SYLVANIA</v>
      </c>
      <c r="F4207" s="10">
        <v>2</v>
      </c>
      <c r="G4207" s="29" t="s">
        <v>7371</v>
      </c>
    </row>
    <row r="4208" spans="2:7">
      <c r="B4208" s="14">
        <v>46045</v>
      </c>
      <c r="C4208" s="3" t="s">
        <v>4246</v>
      </c>
      <c r="D4208" s="4" t="str">
        <f>IF(C4208="","",IFERROR(VLOOKUP(C4208,Saldo!$B$1:$C$9915,2,0),"CREAR EN SALDO"))</f>
        <v>SOCKET FLU JGO P/TUBO LED S/PREPUENTEAR</v>
      </c>
      <c r="F4208" s="10">
        <v>1</v>
      </c>
      <c r="G4208" s="29" t="s">
        <v>7371</v>
      </c>
    </row>
    <row r="4209" spans="1:7">
      <c r="B4209" s="14">
        <v>46045</v>
      </c>
      <c r="C4209" s="3" t="s">
        <v>5599</v>
      </c>
      <c r="D4209" s="4" t="str">
        <f>IF(C4209="","",IFERROR(VLOOKUP(C4209,Saldo!$B$1:$C$9915,2,0),"CREAR EN SALDO"))</f>
        <v>LUBRICANTE PENETRANTE ROST OFF</v>
      </c>
      <c r="F4209" s="10">
        <v>3</v>
      </c>
      <c r="G4209" s="29" t="s">
        <v>7371</v>
      </c>
    </row>
    <row r="4210" spans="1:7">
      <c r="B4210" s="14">
        <v>46045</v>
      </c>
      <c r="C4210" s="3" t="s">
        <v>4623</v>
      </c>
      <c r="D4210" s="4" t="str">
        <f>IF(C4210="","",IFERROR(VLOOKUP(C4210,Saldo!$B$1:$C$9915,2,0),"CREAR EN SALDO"))</f>
        <v>ESPEJO SENSOR FOT 1CD00122AC /MS-2</v>
      </c>
      <c r="F4210" s="10">
        <v>1</v>
      </c>
      <c r="G4210" s="29" t="s">
        <v>7371</v>
      </c>
    </row>
    <row r="4211" spans="1:7">
      <c r="B4211" s="14">
        <v>46045</v>
      </c>
      <c r="C4211" s="3" t="s">
        <v>4790</v>
      </c>
      <c r="D4211" s="4" t="str">
        <f>IF(C4211="","",IFERROR(VLOOKUP(C4211,Saldo!$B$1:$C$9915,2,0),"CREAR EN SALDO"))</f>
        <v>ESPUMA POLIURETANO CON CANULA 500 ML</v>
      </c>
      <c r="F4211" s="10">
        <v>1</v>
      </c>
      <c r="G4211" s="29" t="s">
        <v>7371</v>
      </c>
    </row>
    <row r="4212" spans="1:7">
      <c r="B4212" s="14">
        <v>46045</v>
      </c>
      <c r="C4212" s="3" t="s">
        <v>5066</v>
      </c>
      <c r="D4212" s="4" t="str">
        <f>IF(C4212="","",IFERROR(VLOOKUP(C4212,Saldo!$B$1:$C$9915,2,0),"CREAR EN SALDO"))</f>
        <v>HOJA DE SEGUETA NICHOLSON 18D</v>
      </c>
      <c r="F4212" s="10">
        <v>1</v>
      </c>
      <c r="G4212" s="29" t="s">
        <v>7371</v>
      </c>
    </row>
    <row r="4213" spans="1:7">
      <c r="B4213" s="14">
        <v>46045</v>
      </c>
      <c r="C4213" s="3" t="s">
        <v>5198</v>
      </c>
      <c r="D4213" s="4" t="str">
        <f>IF(C4213="","",IFERROR(VLOOKUP(C4213,Saldo!$B$1:$C$9915,2,0),"CREAR EN SALDO"))</f>
        <v>CONTROL FLUJO LINEA 6MM</v>
      </c>
      <c r="F4213" s="10">
        <v>1</v>
      </c>
      <c r="G4213" s="29" t="s">
        <v>7371</v>
      </c>
    </row>
    <row r="4214" spans="1:7">
      <c r="B4214" s="14">
        <v>46045</v>
      </c>
      <c r="C4214" s="3" t="s">
        <v>5286</v>
      </c>
      <c r="D4214" s="4" t="str">
        <f>IF(C4214="","",IFERROR(VLOOKUP(C4214,Saldo!$B$1:$C$9915,2,0),"CREAR EN SALDO"))</f>
        <v>FNAE050055 PROTECCION [SX]</v>
      </c>
      <c r="F4214" s="10">
        <v>1</v>
      </c>
      <c r="G4214" s="29" t="s">
        <v>7371</v>
      </c>
    </row>
    <row r="4215" spans="1:7">
      <c r="B4215" s="14">
        <v>46045</v>
      </c>
      <c r="C4215" s="3" t="s">
        <v>5319</v>
      </c>
      <c r="D4215" s="4" t="str">
        <f>IF(C4215="","",IFERROR(VLOOKUP(C4215,Saldo!$B$1:$C$9915,2,0),"CREAR EN SALDO"))</f>
        <v>241302500 VALVULA DE 3 VIAS PNEUMAX</v>
      </c>
      <c r="F4215" s="10">
        <v>1</v>
      </c>
      <c r="G4215" s="29" t="s">
        <v>7372</v>
      </c>
    </row>
    <row r="4216" spans="1:7">
      <c r="B4216" s="14">
        <v>46045</v>
      </c>
      <c r="C4216" s="3" t="s">
        <v>3166</v>
      </c>
      <c r="D4216" s="4" t="str">
        <f>IF(C4216="","",IFERROR(VLOOKUP(C4216,Saldo!$B$1:$C$9915,2,0),"CREAR EN SALDO"))</f>
        <v>PISTOLA PARA MANG CNX 1/4 /TCC30.40.40)</v>
      </c>
      <c r="F4216" s="10">
        <v>1</v>
      </c>
      <c r="G4216" s="29" t="s">
        <v>7373</v>
      </c>
    </row>
    <row r="4217" spans="1:7">
      <c r="A4217" s="5">
        <v>46048</v>
      </c>
      <c r="C4217" s="3" t="s">
        <v>6158</v>
      </c>
      <c r="D4217" s="4">
        <f>IF(C4217="","",IFERROR(VLOOKUP(C4217,Saldo!$B$1:$C$9915,2,0),"CREAR EN SALDO"))</f>
        <v>0</v>
      </c>
      <c r="E4217" s="9">
        <v>12</v>
      </c>
      <c r="G4217" s="29" t="s">
        <v>7374</v>
      </c>
    </row>
    <row r="4218" spans="1:7">
      <c r="A4218" s="5">
        <v>46048</v>
      </c>
      <c r="C4218" s="3" t="s">
        <v>3946</v>
      </c>
      <c r="D4218" s="4" t="str">
        <f>IF(C4218="","",IFERROR(VLOOKUP(C4218,Saldo!$B$1:$C$9915,2,0),"CREAR EN SALDO"))</f>
        <v>RACOR RECTO 1/4 NPT-8MM OD</v>
      </c>
      <c r="E4218" s="9">
        <v>15</v>
      </c>
      <c r="G4218" s="29" t="s">
        <v>7375</v>
      </c>
    </row>
    <row r="4219" spans="1:7">
      <c r="A4219" s="5">
        <v>46048</v>
      </c>
      <c r="C4219" s="3" t="s">
        <v>5576</v>
      </c>
      <c r="D4219" s="4" t="str">
        <f>IF(C4219="","",IFERROR(VLOOKUP(C4219,Saldo!$B$1:$C$9915,2,0),"CREAR EN SALDO"))</f>
        <v>CONTROL DE FLUJO 1/8X6MM</v>
      </c>
      <c r="E4219" s="9">
        <v>10</v>
      </c>
      <c r="G4219" s="29" t="s">
        <v>7375</v>
      </c>
    </row>
    <row r="4220" spans="1:7">
      <c r="B4220" s="14">
        <v>46048</v>
      </c>
      <c r="C4220" s="3" t="s">
        <v>5585</v>
      </c>
      <c r="D4220" s="4" t="str">
        <f>IF(C4220="","",IFERROR(VLOOKUP(C4220,Saldo!$B$1:$C$9915,2,0),"CREAR EN SALDO"))</f>
        <v>LUBRICANTE PENETRANTE 3-36CRC</v>
      </c>
      <c r="F4220" s="10">
        <v>1</v>
      </c>
      <c r="G4220" s="29" t="s">
        <v>7376</v>
      </c>
    </row>
    <row r="4221" spans="1:7">
      <c r="B4221" s="14">
        <v>46048</v>
      </c>
      <c r="C4221" s="3" t="s">
        <v>3817</v>
      </c>
      <c r="D4221" s="4" t="str">
        <f>IF(C4221="","",IFERROR(VLOOKUP(C4221,Saldo!$B$1:$C$9915,2,0),"CREAR EN SALDO"))</f>
        <v>LUBRICANTE AEROSOL WD-40-11 OZ</v>
      </c>
      <c r="F4221" s="10">
        <v>1</v>
      </c>
      <c r="G4221" s="29" t="s">
        <v>7376</v>
      </c>
    </row>
    <row r="4222" spans="1:7">
      <c r="B4222" s="14">
        <v>46048</v>
      </c>
      <c r="C4222" s="3" t="s">
        <v>3928</v>
      </c>
      <c r="D4222" s="4" t="str">
        <f>IF(C4222="","",IFERROR(VLOOKUP(C4222,Saldo!$B$1:$C$9915,2,0),"CREAR EN SALDO"))</f>
        <v>RACOR UNION CODO 6MM OD</v>
      </c>
      <c r="F4222" s="10">
        <v>1</v>
      </c>
      <c r="G4222" s="29" t="s">
        <v>7376</v>
      </c>
    </row>
    <row r="4223" spans="1:7">
      <c r="B4223" s="14">
        <v>46048</v>
      </c>
      <c r="C4223" s="3" t="s">
        <v>3937</v>
      </c>
      <c r="D4223" s="4" t="str">
        <f>IF(C4223="","",IFERROR(VLOOKUP(C4223,Saldo!$B$1:$C$9915,2,0),"CREAR EN SALDO"))</f>
        <v>RACOR UNION RECTO 8MM OD</v>
      </c>
      <c r="F4223" s="10">
        <v>1</v>
      </c>
      <c r="G4223" s="29" t="s">
        <v>7376</v>
      </c>
    </row>
    <row r="4224" spans="1:7">
      <c r="B4224" s="14">
        <v>46048</v>
      </c>
      <c r="C4224" s="3" t="s">
        <v>3946</v>
      </c>
      <c r="D4224" s="4" t="str">
        <f>IF(C4224="","",IFERROR(VLOOKUP(C4224,Saldo!$B$1:$C$9915,2,0),"CREAR EN SALDO"))</f>
        <v>RACOR RECTO 1/4 NPT-8MM OD</v>
      </c>
      <c r="F4224" s="10">
        <v>1</v>
      </c>
      <c r="G4224" s="29" t="s">
        <v>7376</v>
      </c>
    </row>
    <row r="4225" spans="1:7">
      <c r="B4225" s="14">
        <v>46048</v>
      </c>
      <c r="C4225" s="3" t="s">
        <v>4228</v>
      </c>
      <c r="D4225" s="4" t="str">
        <f>IF(C4225="","",IFERROR(VLOOKUP(C4225,Saldo!$B$1:$C$9915,2,0),"CREAR EN SALDO"))</f>
        <v>LUBRICANTE CRC GRAFITO MOLIBDENO 430ml</v>
      </c>
      <c r="F4225" s="10">
        <v>4</v>
      </c>
      <c r="G4225" s="29" t="s">
        <v>7376</v>
      </c>
    </row>
    <row r="4226" spans="1:7">
      <c r="B4226" s="14">
        <v>46048</v>
      </c>
      <c r="C4226" s="3" t="s">
        <v>4240</v>
      </c>
      <c r="D4226" s="4" t="str">
        <f>IF(C4226="","",IFERROR(VLOOKUP(C4226,Saldo!$B$1:$C$9915,2,0),"CREAR EN SALDO"))</f>
        <v>TUBO LED18W/T8 6500K VIDRIO SYLVANIA</v>
      </c>
      <c r="F4226" s="10">
        <v>2</v>
      </c>
      <c r="G4226" s="29" t="s">
        <v>7376</v>
      </c>
    </row>
    <row r="4227" spans="1:7">
      <c r="B4227" s="14">
        <v>46048</v>
      </c>
      <c r="C4227" s="3" t="s">
        <v>4246</v>
      </c>
      <c r="D4227" s="4" t="str">
        <f>IF(C4227="","",IFERROR(VLOOKUP(C4227,Saldo!$B$1:$C$9915,2,0),"CREAR EN SALDO"))</f>
        <v>SOCKET FLU JGO P/TUBO LED S/PREPUENTEAR</v>
      </c>
      <c r="F4227" s="10">
        <v>1</v>
      </c>
      <c r="G4227" s="29" t="s">
        <v>7376</v>
      </c>
    </row>
    <row r="4228" spans="1:7">
      <c r="B4228" s="14">
        <v>46048</v>
      </c>
      <c r="C4228" s="3" t="s">
        <v>5023</v>
      </c>
      <c r="D4228" s="4" t="str">
        <f>IF(C4228="","",IFERROR(VLOOKUP(C4228,Saldo!$B$1:$C$9915,2,0),"CREAR EN SALDO"))</f>
        <v>H0102DE105B0 MÓDULO</v>
      </c>
      <c r="F4228" s="10">
        <v>1</v>
      </c>
      <c r="G4228" s="29" t="s">
        <v>7376</v>
      </c>
    </row>
    <row r="4229" spans="1:7">
      <c r="B4229" s="14">
        <v>46048</v>
      </c>
      <c r="C4229" s="3" t="s">
        <v>5864</v>
      </c>
      <c r="D4229" s="4" t="str">
        <f>IF(C4229="","",IFERROR(VLOOKUP(C4229,Saldo!$B$1:$C$9915,2,0),"CREAR EN SALDO"))</f>
        <v>H0102DE272A0 MOD PE272A 16 IN/16 OUT OP</v>
      </c>
      <c r="F4229" s="10">
        <v>1</v>
      </c>
      <c r="G4229" s="29" t="s">
        <v>7376</v>
      </c>
    </row>
    <row r="4230" spans="1:7">
      <c r="B4230" s="14">
        <v>46048</v>
      </c>
      <c r="C4230" s="3" t="s">
        <v>5990</v>
      </c>
      <c r="D4230" s="4" t="str">
        <f>IF(C4230="","",IFERROR(VLOOKUP(C4230,Saldo!$B$1:$C$9915,2,0),"CREAR EN SALDO"))</f>
        <v>0815A0174 TORNILLO EJE Z O W FTT R8</v>
      </c>
      <c r="F4230" s="10">
        <v>1</v>
      </c>
      <c r="G4230" s="29" t="s">
        <v>7376</v>
      </c>
    </row>
    <row r="4231" spans="1:7">
      <c r="B4231" s="14">
        <v>46048</v>
      </c>
      <c r="C4231" s="3" t="s">
        <v>3799</v>
      </c>
      <c r="D4231" s="4" t="str">
        <f>IF(C4231="","",IFERROR(VLOOKUP(C4231,Saldo!$B$1:$C$9915,2,0),"CREAR EN SALDO"))</f>
        <v>RACOR UNION  RECTO 4MM OD</v>
      </c>
      <c r="F4231" s="10">
        <v>1</v>
      </c>
      <c r="G4231" s="29" t="s">
        <v>7377</v>
      </c>
    </row>
    <row r="4232" spans="1:7">
      <c r="B4232" s="14">
        <v>46048</v>
      </c>
      <c r="C4232" s="3" t="s">
        <v>1049</v>
      </c>
      <c r="D4232" s="4" t="str">
        <f>IF(C4232="","",IFERROR(VLOOKUP(C4232,Saldo!$B$1:$C$9915,2,0),"CREAR EN SALDO"))</f>
        <v>2104A0301 FIN DE CARRERA</v>
      </c>
      <c r="F4232" s="10">
        <v>1</v>
      </c>
      <c r="G4232" s="29" t="s">
        <v>7378</v>
      </c>
    </row>
    <row r="4233" spans="1:7">
      <c r="B4233" s="14">
        <v>46048</v>
      </c>
      <c r="C4233" s="3" t="s">
        <v>3835</v>
      </c>
      <c r="D4233" s="4" t="str">
        <f>IF(C4233="","",IFERROR(VLOOKUP(C4233,Saldo!$B$1:$C$9915,2,0),"CREAR EN SALDO"))</f>
        <v>AMARRA PLASTICA 15CM T6 BLANCA</v>
      </c>
      <c r="F4233" s="10">
        <v>1</v>
      </c>
      <c r="G4233" s="29" t="s">
        <v>7378</v>
      </c>
    </row>
    <row r="4234" spans="1:7">
      <c r="A4234" s="5">
        <v>46050</v>
      </c>
      <c r="C4234" s="3" t="s">
        <v>3999</v>
      </c>
      <c r="D4234" s="4" t="str">
        <f>IF(C4234="","",IFERROR(VLOOKUP(C4234,Saldo!$B$1:$C$9915,2,0),"CREAR EN SALDO"))</f>
        <v>LOCT SILICONA GREY (GRIS) 5699 50ml</v>
      </c>
      <c r="E4234" s="9">
        <v>4</v>
      </c>
      <c r="G4234" s="29" t="s">
        <v>7379</v>
      </c>
    </row>
    <row r="4235" spans="1:7">
      <c r="B4235" s="14">
        <v>46050</v>
      </c>
      <c r="C4235" s="3" t="s">
        <v>6048</v>
      </c>
      <c r="D4235" s="4" t="str">
        <f>IF(C4235="","",IFERROR(VLOOKUP(C4235,Saldo!$B$1:$C$9915,2,0),"CREAR EN SALDO"))</f>
        <v>H6164H0015 MOTOR ELECTRICO</v>
      </c>
      <c r="F4235" s="10">
        <v>1</v>
      </c>
      <c r="G4235" s="29" t="s">
        <v>7380</v>
      </c>
    </row>
    <row r="4236" spans="1:7">
      <c r="B4236" s="14">
        <v>46050</v>
      </c>
      <c r="C4236" s="3" t="s">
        <v>3841</v>
      </c>
      <c r="D4236" s="4" t="str">
        <f>IF(C4236="","",IFERROR(VLOOKUP(C4236,Saldo!$B$1:$C$9915,2,0),"CREAR EN SALDO"))</f>
        <v>AMARRA PLASTICA 25CM T10 BLANCA</v>
      </c>
      <c r="F4236" s="10">
        <v>5</v>
      </c>
      <c r="G4236" s="29" t="s">
        <v>7380</v>
      </c>
    </row>
    <row r="4237" spans="1:7">
      <c r="B4237" s="14">
        <v>46050</v>
      </c>
      <c r="C4237" s="3" t="s">
        <v>6136</v>
      </c>
      <c r="D4237" s="4" t="str">
        <f>IF(C4237="","",IFERROR(VLOOKUP(C4237,Saldo!$B$1:$C$9915,2,0),"CREAR EN SALDO"))</f>
        <v>2153A0486 CAN-OPEN SERIAL NODE Skipper</v>
      </c>
      <c r="F4237" s="10">
        <v>1</v>
      </c>
      <c r="G4237" s="29" t="s">
        <v>7381</v>
      </c>
    </row>
    <row r="4238" spans="1:7">
      <c r="B4238" s="14">
        <v>46050</v>
      </c>
      <c r="C4238" s="3" t="s">
        <v>6150</v>
      </c>
      <c r="D4238" s="4" t="str">
        <f>IF(C4238="","",IFERROR(VLOOKUP(C4238,Saldo!$B$1:$C$9915,2,0),"CREAR EN SALDO"))</f>
        <v>0922A0091 POLEA HTD 5M Z=36 B=30</v>
      </c>
      <c r="F4238" s="10">
        <v>1</v>
      </c>
      <c r="G4238" s="29" t="s">
        <v>7381</v>
      </c>
    </row>
    <row r="4239" spans="1:7">
      <c r="B4239" s="14">
        <v>46050</v>
      </c>
      <c r="C4239" s="3" t="s">
        <v>3171</v>
      </c>
      <c r="D4239" s="4" t="str">
        <f>IF(C4239="","",IFERROR(VLOOKUP(C4239,Saldo!$B$1:$C$9915,2,0),"CREAR EN SALDO"))</f>
        <v>LIMPIADOR ELECTRONICO</v>
      </c>
      <c r="F4239" s="10">
        <v>1</v>
      </c>
      <c r="G4239" s="29" t="s">
        <v>7381</v>
      </c>
    </row>
    <row r="4240" spans="1:7">
      <c r="B4240" s="14">
        <v>46050</v>
      </c>
      <c r="C4240" s="3" t="s">
        <v>351</v>
      </c>
      <c r="D4240" s="4" t="str">
        <f>IF(C4240="","",IFERROR(VLOOKUP(C4240,Saldo!$B$1:$C$9915,2,0),"CREAR EN SALDO"))</f>
        <v>BLOQUE CONTACTOS 3RH1921-2C A01</v>
      </c>
      <c r="F4240" s="10">
        <v>4</v>
      </c>
      <c r="G4240" s="29" t="s">
        <v>7381</v>
      </c>
    </row>
    <row r="4241" spans="2:7">
      <c r="B4241" s="14">
        <v>46050</v>
      </c>
      <c r="C4241" s="3" t="s">
        <v>1572</v>
      </c>
      <c r="D4241" s="4" t="str">
        <f>IF(C4241="","",IFERROR(VLOOKUP(C4241,Saldo!$B$1:$C$9915,2,0),"CREAR EN SALDO"))</f>
        <v>LINGUETTA A 5x5x16 UNI 6604-69 3025</v>
      </c>
      <c r="F4241" s="10">
        <v>1</v>
      </c>
      <c r="G4241" s="29" t="s">
        <v>7382</v>
      </c>
    </row>
    <row r="4242" spans="2:7">
      <c r="B4242" s="14">
        <v>46050</v>
      </c>
      <c r="C4242" s="3" t="s">
        <v>4864</v>
      </c>
      <c r="D4242" s="4" t="str">
        <f>IF(C4242="","",IFERROR(VLOOKUP(C4242,Saldo!$B$1:$C$9915,2,0),"CREAR EN SALDO"))</f>
        <v>N0820N0500 PERNO EXCENTRICO</v>
      </c>
      <c r="F4242" s="10">
        <v>1</v>
      </c>
      <c r="G4242" s="29" t="s">
        <v>7382</v>
      </c>
    </row>
    <row r="4243" spans="2:7">
      <c r="B4243" s="14">
        <v>46050</v>
      </c>
      <c r="C4243" s="3" t="s">
        <v>1159</v>
      </c>
      <c r="D4243" s="4" t="str">
        <f>IF(C4243="","",IFERROR(VLOOKUP(C4243,Saldo!$B$1:$C$9915,2,0),"CREAR EN SALDO"))</f>
        <v>GRASERA 1/8" RECTA</v>
      </c>
      <c r="F4243" s="10">
        <v>2</v>
      </c>
      <c r="G4243" s="29" t="s">
        <v>7382</v>
      </c>
    </row>
    <row r="4244" spans="2:7">
      <c r="B4244" s="14">
        <v>46050</v>
      </c>
      <c r="C4244" s="3" t="s">
        <v>1891</v>
      </c>
      <c r="D4244" s="4" t="str">
        <f>IF(C4244="","",IFERROR(VLOOKUP(C4244,Saldo!$B$1:$C$9915,2,0),"CREAR EN SALDO"))</f>
        <v>PATIN SKIPER</v>
      </c>
      <c r="F4244" s="10">
        <v>2</v>
      </c>
      <c r="G4244" s="29" t="s">
        <v>7383</v>
      </c>
    </row>
    <row r="4245" spans="2:7">
      <c r="B4245" s="14">
        <v>46050</v>
      </c>
      <c r="C4245" s="3" t="s">
        <v>1575</v>
      </c>
      <c r="D4245" s="4" t="str">
        <f>IF(C4245="","",IFERROR(VLOOKUP(C4245,Saldo!$B$1:$C$9915,2,0),"CREAR EN SALDO"))</f>
        <v>LINGUETTA A 5x5x25 302514800</v>
      </c>
      <c r="F4245" s="10">
        <v>1</v>
      </c>
      <c r="G4245" s="29" t="s">
        <v>7383</v>
      </c>
    </row>
    <row r="4246" spans="2:7">
      <c r="B4246" s="14">
        <v>46050</v>
      </c>
      <c r="C4246" s="3" t="s">
        <v>5110</v>
      </c>
      <c r="D4246" s="4" t="str">
        <f>IF(C4246="","",IFERROR(VLOOKUP(C4246,Saldo!$B$1:$C$9915,2,0),"CREAR EN SALDO"))</f>
        <v>6415A0425 CADENA PORTACBLES</v>
      </c>
      <c r="F4246" s="10">
        <v>1</v>
      </c>
      <c r="G4246" s="29" t="s">
        <v>7383</v>
      </c>
    </row>
    <row r="4247" spans="2:7">
      <c r="B4247" s="14">
        <v>46050</v>
      </c>
      <c r="C4247" s="3" t="s">
        <v>5118</v>
      </c>
      <c r="D4247" s="4" t="str">
        <f>IF(C4247="","",IFERROR(VLOOKUP(C4247,Saldo!$B$1:$C$9915,2,0),"CREAR EN SALDO"))</f>
        <v>GRASA BLANCA HHS SPRAY</v>
      </c>
      <c r="F4247" s="10">
        <v>1</v>
      </c>
      <c r="G4247" s="29" t="s">
        <v>7384</v>
      </c>
    </row>
    <row r="4248" spans="2:7">
      <c r="B4248" s="14">
        <v>46050</v>
      </c>
      <c r="C4248" s="3" t="s">
        <v>3817</v>
      </c>
      <c r="D4248" s="4" t="str">
        <f>IF(C4248="","",IFERROR(VLOOKUP(C4248,Saldo!$B$1:$C$9915,2,0),"CREAR EN SALDO"))</f>
        <v>LUBRICANTE AEROSOL WD-40-11 OZ</v>
      </c>
      <c r="F4248" s="10">
        <v>1</v>
      </c>
      <c r="G4248" s="29" t="s">
        <v>7384</v>
      </c>
    </row>
    <row r="4249" spans="2:7">
      <c r="B4249" s="14">
        <v>46050</v>
      </c>
      <c r="C4249" s="3" t="s">
        <v>5352</v>
      </c>
      <c r="D4249" s="4" t="str">
        <f>IF(C4249="","",IFERROR(VLOOKUP(C4249,Saldo!$B$1:$C$9915,2,0),"CREAR EN SALDO"))</f>
        <v>MS-2500-03-D012-1 SIERRA 102X40X1MM Z178</v>
      </c>
      <c r="F4249" s="10">
        <v>1</v>
      </c>
      <c r="G4249" s="29" t="s">
        <v>7384</v>
      </c>
    </row>
    <row r="4250" spans="2:7">
      <c r="B4250" s="14">
        <v>46050</v>
      </c>
      <c r="C4250" s="3" t="s">
        <v>4811</v>
      </c>
      <c r="D4250" s="4" t="str">
        <f>IF(C4250="","",IFERROR(VLOOKUP(C4250,Saldo!$B$1:$C$9915,2,0),"CREAR EN SALDO"))</f>
        <v>TERMINAL OJO AMARILLO 6.4MM 10-12AWG</v>
      </c>
      <c r="F4250" s="10">
        <v>7</v>
      </c>
      <c r="G4250" s="29" t="s">
        <v>7384</v>
      </c>
    </row>
    <row r="4251" spans="2:7">
      <c r="B4251" s="14">
        <v>46050</v>
      </c>
      <c r="C4251" s="3" t="s">
        <v>4153</v>
      </c>
      <c r="D4251" s="4" t="str">
        <f>IF(C4251="","",IFERROR(VLOOKUP(C4251,Saldo!$B$1:$C$9915,2,0),"CREAR EN SALDO"))</f>
        <v>E1422E0005 RUEDA GOMA REENCAUCHADA</v>
      </c>
      <c r="F4251" s="10">
        <v>14</v>
      </c>
      <c r="G4251" s="29" t="s">
        <v>7385</v>
      </c>
    </row>
    <row r="4252" spans="2:7">
      <c r="B4252" s="14">
        <v>46050</v>
      </c>
      <c r="C4252" s="3" t="s">
        <v>2621</v>
      </c>
      <c r="D4252" s="4" t="str">
        <f>IF(C4252="","",IFERROR(VLOOKUP(C4252,Saldo!$B$1:$C$9915,2,0),"CREAR EN SALDO"))</f>
        <v>RUEDA ROJA D.60X24(E1422E0033) ROXYL</v>
      </c>
      <c r="F4252" s="10">
        <v>4</v>
      </c>
      <c r="G4252" s="29" t="s">
        <v>7385</v>
      </c>
    </row>
    <row r="4253" spans="2:7">
      <c r="B4253" s="14">
        <v>46050</v>
      </c>
      <c r="C4253" s="3" t="s">
        <v>3841</v>
      </c>
      <c r="D4253" s="4" t="str">
        <f>IF(C4253="","",IFERROR(VLOOKUP(C4253,Saldo!$B$1:$C$9915,2,0),"CREAR EN SALDO"))</f>
        <v>AMARRA PLASTICA 25CM T10 BLANCA</v>
      </c>
      <c r="F4253" s="10">
        <v>4</v>
      </c>
      <c r="G4253" s="29" t="s">
        <v>7385</v>
      </c>
    </row>
    <row r="4254" spans="2:7">
      <c r="B4254" s="14">
        <v>46050</v>
      </c>
      <c r="C4254" s="3" t="s">
        <v>875</v>
      </c>
      <c r="D4254" s="4" t="str">
        <f>IF(C4254="","",IFERROR(VLOOKUP(C4254,Saldo!$B$1:$C$9915,2,0),"CREAR EN SALDO"))</f>
        <v>DISCO DE LIMPIEZA D=150</v>
      </c>
      <c r="F4254" s="10">
        <v>1</v>
      </c>
      <c r="G4254" s="29" t="s">
        <v>7385</v>
      </c>
    </row>
    <row r="4255" spans="2:7">
      <c r="B4255" s="14">
        <v>46050</v>
      </c>
      <c r="C4255" s="3" t="s">
        <v>3838</v>
      </c>
      <c r="D4255" s="4" t="str">
        <f>IF(C4255="","",IFERROR(VLOOKUP(C4255,Saldo!$B$1:$C$9915,2,0),"CREAR EN SALDO"))</f>
        <v>AMARRA PLASTICA 20CM T8 BLANCA</v>
      </c>
      <c r="F4255" s="10">
        <v>16</v>
      </c>
      <c r="G4255" s="29" t="s">
        <v>7385</v>
      </c>
    </row>
    <row r="4256" spans="2:7">
      <c r="B4256" s="14">
        <v>46051</v>
      </c>
      <c r="C4256" s="20" t="s">
        <v>3628</v>
      </c>
      <c r="D4256" s="4" t="str">
        <f>IF(C4256="","",IFERROR(VLOOKUP(C4256,Saldo!$B$1:$C$9915,2,0),"CREAR EN SALDO"))</f>
        <v>0814A1513 HOJA</v>
      </c>
      <c r="F4256" s="10">
        <v>1</v>
      </c>
      <c r="G4256" s="29" t="s">
        <v>7386</v>
      </c>
    </row>
    <row r="4257" spans="1:7">
      <c r="B4257" s="14">
        <v>46051</v>
      </c>
      <c r="C4257" s="20" t="s">
        <v>3946</v>
      </c>
      <c r="D4257" s="4" t="str">
        <f>IF(C4257="","",IFERROR(VLOOKUP(C4257,Saldo!$B$1:$C$9915,2,0),"CREAR EN SALDO"))</f>
        <v>RACOR RECTO 1/4 NPT-8MM OD</v>
      </c>
      <c r="F4257" s="10">
        <v>2</v>
      </c>
      <c r="G4257" s="29" t="s">
        <v>7387</v>
      </c>
    </row>
    <row r="4258" spans="1:7">
      <c r="B4258" s="14">
        <v>46051</v>
      </c>
      <c r="C4258" s="20" t="s">
        <v>3889</v>
      </c>
      <c r="D4258" s="4" t="str">
        <f>IF(C4258="","",IFERROR(VLOOKUP(C4258,Saldo!$B$1:$C$9915,2,0),"CREAR EN SALDO"))</f>
        <v>SOPORTE.PIVOTE 50MM TGD-CB50.WNT</v>
      </c>
      <c r="F4258" s="10">
        <v>1</v>
      </c>
      <c r="G4258" s="29" t="s">
        <v>7388</v>
      </c>
    </row>
    <row r="4259" spans="1:7">
      <c r="B4259" s="14">
        <v>46051</v>
      </c>
      <c r="C4259" s="20" t="s">
        <v>3803</v>
      </c>
      <c r="D4259" s="4" t="str">
        <f>IF(C4259="","",IFERROR(VLOOKUP(C4259,Saldo!$B$1:$C$9915,2,0),"CREAR EN SALDO"))</f>
        <v>RACOR UNION RECTO 6MM OD</v>
      </c>
      <c r="F4259" s="10">
        <v>1</v>
      </c>
      <c r="G4259" s="29" t="s">
        <v>7389</v>
      </c>
    </row>
    <row r="4260" spans="1:7">
      <c r="B4260" s="14">
        <v>46051</v>
      </c>
      <c r="C4260" s="20" t="s">
        <v>298</v>
      </c>
      <c r="D4260" s="4" t="str">
        <f>IF(C4260="","",IFERROR(VLOOKUP(C4260,Saldo!$B$1:$C$9915,2,0),"CREAR EN SALDO"))</f>
        <v>BASE CONTACTOS (2123A0083)</v>
      </c>
      <c r="F4260" s="10">
        <v>1</v>
      </c>
      <c r="G4260" s="29" t="s">
        <v>7390</v>
      </c>
    </row>
    <row r="4261" spans="1:7">
      <c r="B4261" s="14">
        <v>46051</v>
      </c>
      <c r="C4261" s="20" t="s">
        <v>5576</v>
      </c>
      <c r="D4261" s="4" t="str">
        <f>IF(C4261="","",IFERROR(VLOOKUP(C4261,Saldo!$B$1:$C$9915,2,0),"CREAR EN SALDO"))</f>
        <v>CONTROL DE FLUJO 1/8X6MM</v>
      </c>
      <c r="F4261" s="10">
        <v>2</v>
      </c>
      <c r="G4261" s="29" t="s">
        <v>7391</v>
      </c>
    </row>
    <row r="4262" spans="1:7">
      <c r="B4262" s="14">
        <v>46051</v>
      </c>
      <c r="C4262" s="20" t="s">
        <v>4844</v>
      </c>
      <c r="D4262" s="4" t="str">
        <f>IF(C4262="","",IFERROR(VLOOKUP(C4262,Saldo!$B$1:$C$9915,2,0),"CREAR EN SALDO"))</f>
        <v>ANILLO SEEGER EXTERIOR A-9</v>
      </c>
      <c r="F4262" s="10">
        <v>2</v>
      </c>
      <c r="G4262" s="29" t="s">
        <v>7391</v>
      </c>
    </row>
    <row r="4263" spans="1:7">
      <c r="B4263" s="14">
        <v>46051</v>
      </c>
      <c r="C4263" s="20" t="s">
        <v>2441</v>
      </c>
      <c r="D4263" s="4" t="str">
        <f>IF(C4263="","",IFERROR(VLOOKUP(C4263,Saldo!$B$1:$C$9915,2,0),"CREAR EN SALDO"))</f>
        <v>RODAMIENTO 6202 ZZ C3</v>
      </c>
      <c r="F4263" s="10">
        <v>1</v>
      </c>
      <c r="G4263" s="29" t="s">
        <v>7392</v>
      </c>
    </row>
    <row r="4264" spans="1:7">
      <c r="B4264" s="14">
        <v>46051</v>
      </c>
      <c r="C4264" s="20" t="s">
        <v>5599</v>
      </c>
      <c r="D4264" s="4" t="str">
        <f>IF(C4264="","",IFERROR(VLOOKUP(C4264,Saldo!$B$1:$C$9915,2,0),"CREAR EN SALDO"))</f>
        <v>LUBRICANTE PENETRANTE ROST OFF</v>
      </c>
      <c r="F4264" s="10">
        <v>1</v>
      </c>
      <c r="G4264" s="29" t="s">
        <v>7393</v>
      </c>
    </row>
    <row r="4265" spans="1:7">
      <c r="B4265" s="14">
        <v>46051</v>
      </c>
      <c r="C4265" s="20" t="s">
        <v>4815</v>
      </c>
      <c r="D4265" s="4" t="str">
        <f>IF(C4265="","",IFERROR(VLOOKUP(C4265,Saldo!$B$1:$C$9915,2,0),"CREAR EN SALDO"))</f>
        <v>2104A0285 FIN DE CARRERA CR12-337</v>
      </c>
      <c r="F4265" s="10">
        <v>1</v>
      </c>
      <c r="G4265" s="29" t="s">
        <v>7394</v>
      </c>
    </row>
    <row r="4266" spans="1:7">
      <c r="A4266" s="5">
        <v>46051</v>
      </c>
      <c r="C4266" s="3" t="s">
        <v>3703</v>
      </c>
      <c r="D4266" s="4" t="str">
        <f>IF(C4266="","",IFERROR(VLOOKUP(C4266,Saldo!$B$1:$C$9915,2,0),"CREAR EN SALDO"))</f>
        <v>KLUBERTEMP GR AR-555</v>
      </c>
      <c r="E4266" s="9">
        <v>3</v>
      </c>
      <c r="G4266" s="29" t="s">
        <v>7395</v>
      </c>
    </row>
    <row r="4267" spans="1:7">
      <c r="B4267" s="14">
        <v>46051</v>
      </c>
      <c r="C4267" s="3" t="s">
        <v>3905</v>
      </c>
      <c r="D4267" s="4" t="str">
        <f>IF(C4267="","",IFERROR(VLOOKUP(C4267,Saldo!$B$1:$C$9915,2,0),"CREAR EN SALDO"))</f>
        <v>RODAMIENTO 6200-2RS-C3</v>
      </c>
      <c r="F4267" s="10">
        <v>1</v>
      </c>
      <c r="G4267" s="29" t="s">
        <v>7396</v>
      </c>
    </row>
    <row r="4268" spans="1:7">
      <c r="B4268" s="14">
        <v>46051</v>
      </c>
      <c r="C4268" s="3" t="s">
        <v>3564</v>
      </c>
      <c r="D4268" s="4" t="str">
        <f>IF(C4268="","",IFERROR(VLOOKUP(C4268,Saldo!$B$1:$C$9915,2,0),"CREAR EN SALDO"))</f>
        <v>302914700 ANILLO ELAST.SEEGER  I 28  UNI</v>
      </c>
      <c r="F4268" s="10">
        <v>1</v>
      </c>
      <c r="G4268" s="29" t="s">
        <v>7396</v>
      </c>
    </row>
    <row r="4269" spans="1:7">
      <c r="B4269" s="14">
        <v>46051</v>
      </c>
      <c r="C4269" s="3" t="s">
        <v>4767</v>
      </c>
      <c r="D4269" s="4" t="str">
        <f>IF(C4269="","",IFERROR(VLOOKUP(C4269,Saldo!$B$1:$C$9915,2,0),"CREAR EN SALDO"))</f>
        <v>302914900 ANILLO ELAST.SEEGER I 30 UNI-7</v>
      </c>
      <c r="F4269" s="10">
        <v>1</v>
      </c>
      <c r="G4269" s="29" t="s">
        <v>7396</v>
      </c>
    </row>
    <row r="4270" spans="1:7">
      <c r="B4270" s="14">
        <v>46051</v>
      </c>
      <c r="C4270" s="3" t="s">
        <v>798</v>
      </c>
      <c r="D4270" s="4" t="str">
        <f>IF(C4270="","",IFERROR(VLOOKUP(C4270,Saldo!$B$1:$C$9915,2,0),"CREAR EN SALDO"))</f>
        <v>2703A0020 CORREA 500L/1270PL</v>
      </c>
      <c r="F4270" s="10">
        <v>1</v>
      </c>
      <c r="G4270" s="29" t="s">
        <v>7397</v>
      </c>
    </row>
    <row r="4271" spans="1:7">
      <c r="B4271" s="14">
        <v>46051</v>
      </c>
      <c r="C4271" s="3" t="s">
        <v>5576</v>
      </c>
      <c r="D4271" s="4" t="str">
        <f>IF(C4271="","",IFERROR(VLOOKUP(C4271,Saldo!$B$1:$C$9915,2,0),"CREAR EN SALDO"))</f>
        <v>CONTROL DE FLUJO 1/8X6MM</v>
      </c>
      <c r="F4271" s="10">
        <v>2</v>
      </c>
      <c r="G4271" s="29" t="s">
        <v>7397</v>
      </c>
    </row>
    <row r="4272" spans="1:7">
      <c r="B4272" s="14">
        <v>46051</v>
      </c>
      <c r="C4272" s="3" t="s">
        <v>5882</v>
      </c>
      <c r="D4272" s="4" t="str">
        <f>IF(C4272="","",IFERROR(VLOOKUP(C4272,Saldo!$B$1:$C$9915,2,0),"CREAR EN SALDO"))</f>
        <v>L9101500400 HEMBRA TORNILLO SELCO EBT</v>
      </c>
      <c r="F4272" s="10">
        <v>2</v>
      </c>
      <c r="G4272" s="29" t="s">
        <v>7397</v>
      </c>
    </row>
    <row r="4273" spans="2:7">
      <c r="B4273" s="14">
        <v>46051</v>
      </c>
      <c r="C4273" s="3" t="s">
        <v>5910</v>
      </c>
      <c r="D4273" s="4" t="str">
        <f>IF(C4273="","",IFERROR(VLOOKUP(C4273,Saldo!$B$1:$C$9915,2,0),"CREAR EN SALDO"))</f>
        <v>L9081540702 TORNILLO TRAPEZOIDAL</v>
      </c>
      <c r="F4273" s="10">
        <v>2</v>
      </c>
      <c r="G4273" s="29" t="s">
        <v>7397</v>
      </c>
    </row>
    <row r="4274" spans="2:7">
      <c r="B4274" s="14">
        <v>46051</v>
      </c>
      <c r="C4274" s="3" t="s">
        <v>3808</v>
      </c>
      <c r="D4274" s="4" t="str">
        <f>IF(C4274="","",IFERROR(VLOOKUP(C4274,Saldo!$B$1:$C$9915,2,0),"CREAR EN SALDO"))</f>
        <v>2926A005-RODAMIENTO NKX 40.INA-SC</v>
      </c>
      <c r="F4274" s="10">
        <v>1</v>
      </c>
      <c r="G4274" s="29" t="s">
        <v>7397</v>
      </c>
    </row>
    <row r="4275" spans="2:7">
      <c r="B4275" s="14">
        <v>46051</v>
      </c>
      <c r="C4275" s="3" t="s">
        <v>183</v>
      </c>
      <c r="D4275" s="4" t="str">
        <f>IF(C4275="","",IFERROR(VLOOKUP(C4275,Saldo!$B$1:$C$9915,2,0),"CREAR EN SALDO"))</f>
        <v>2906A0024 ANILLO IR 35X40X2.INA-SC</v>
      </c>
      <c r="F4275" s="10">
        <v>2</v>
      </c>
      <c r="G4275" s="29" t="s">
        <v>7397</v>
      </c>
    </row>
    <row r="4276" spans="2:7">
      <c r="B4276" s="14">
        <v>46051</v>
      </c>
      <c r="C4276" s="3" t="s">
        <v>5029</v>
      </c>
      <c r="D4276" s="4" t="str">
        <f>IF(C4276="","",IFERROR(VLOOKUP(C4276,Saldo!$B$1:$C$9915,2,0),"CREAR EN SALDO"))</f>
        <v>2918A0023 SOPORTE RODAMIENTO UC206</v>
      </c>
      <c r="F4276" s="10">
        <v>2</v>
      </c>
      <c r="G4276" s="29" t="s">
        <v>7397</v>
      </c>
    </row>
    <row r="4277" spans="2:7">
      <c r="B4277" s="14">
        <v>46051</v>
      </c>
      <c r="C4277" s="3" t="s">
        <v>3085</v>
      </c>
      <c r="D4277" s="4" t="str">
        <f>IF(C4277="","",IFERROR(VLOOKUP(C4277,Saldo!$B$1:$C$9915,2,0),"CREAR EN SALDO"))</f>
        <v>VALVULA (L9402403100)</v>
      </c>
      <c r="F4277" s="10">
        <v>11</v>
      </c>
      <c r="G4277" s="29" t="s">
        <v>7397</v>
      </c>
    </row>
    <row r="4278" spans="2:7">
      <c r="B4278" s="14">
        <v>46051</v>
      </c>
      <c r="C4278" s="3" t="s">
        <v>3919</v>
      </c>
      <c r="D4278" s="4" t="str">
        <f>IF(C4278="","",IFERROR(VLOOKUP(C4278,Saldo!$B$1:$C$9915,2,0),"CREAR EN SALDO"))</f>
        <v>PRENSAESTOPA 1/2PUL</v>
      </c>
      <c r="F4278" s="10">
        <v>1</v>
      </c>
      <c r="G4278" s="29" t="s">
        <v>7398</v>
      </c>
    </row>
    <row r="4279" spans="2:7">
      <c r="B4279" s="14">
        <v>46051</v>
      </c>
      <c r="C4279" s="3" t="s">
        <v>3817</v>
      </c>
      <c r="D4279" s="4" t="str">
        <f>IF(C4279="","",IFERROR(VLOOKUP(C4279,Saldo!$B$1:$C$9915,2,0),"CREAR EN SALDO"))</f>
        <v>LUBRICANTE AEROSOL WD-40-11 OZ</v>
      </c>
      <c r="F4279" s="10">
        <v>1</v>
      </c>
      <c r="G4279" s="29" t="s">
        <v>7398</v>
      </c>
    </row>
    <row r="4280" spans="2:7">
      <c r="B4280" s="14">
        <v>46051</v>
      </c>
      <c r="C4280" s="3" t="s">
        <v>4158</v>
      </c>
      <c r="D4280" s="4" t="str">
        <f>IF(C4280="","",IFERROR(VLOOKUP(C4280,Saldo!$B$1:$C$9915,2,0),"CREAR EN SALDO"))</f>
        <v>RACOR RECTO ROSCA M5 X4 MM OD</v>
      </c>
      <c r="F4280" s="10">
        <v>1</v>
      </c>
      <c r="G4280" s="29" t="s">
        <v>7398</v>
      </c>
    </row>
    <row r="4281" spans="2:7">
      <c r="B4281" s="14">
        <v>46051</v>
      </c>
      <c r="C4281" s="3" t="s">
        <v>1171</v>
      </c>
      <c r="D4281" s="4" t="str">
        <f>IF(C4281="","",IFERROR(VLOOKUP(C4281,Saldo!$B$1:$C$9915,2,0),"CREAR EN SALDO"))</f>
        <v>750123360 GUARNICION O VINILO.ROVER</v>
      </c>
      <c r="F4281" s="10">
        <v>2</v>
      </c>
      <c r="G4281" s="29" t="s">
        <v>7398</v>
      </c>
    </row>
    <row r="4282" spans="2:7">
      <c r="B4282" s="14">
        <v>46051</v>
      </c>
      <c r="C4282" s="3" t="s">
        <v>3948</v>
      </c>
      <c r="D4282" s="4" t="str">
        <f>IF(C4282="","",IFERROR(VLOOKUP(C4282,Saldo!$B$1:$C$9915,2,0),"CREAR EN SALDO"))</f>
        <v>RACOR RECTO 1/8 NPT-8MM OD</v>
      </c>
      <c r="F4282" s="10">
        <v>1</v>
      </c>
      <c r="G4282" s="29" t="s">
        <v>7398</v>
      </c>
    </row>
    <row r="4283" spans="2:7">
      <c r="B4283" s="14">
        <v>46051</v>
      </c>
      <c r="C4283" s="3" t="s">
        <v>5776</v>
      </c>
      <c r="D4283" s="4" t="str">
        <f>IF(C4283="","",IFERROR(VLOOKUP(C4283,Saldo!$B$1:$C$9915,2,0),"CREAR EN SALDO"))</f>
        <v>091604600 CILINDRO.ROVER</v>
      </c>
      <c r="F4283" s="10">
        <v>1</v>
      </c>
      <c r="G4283" s="29" t="s">
        <v>7398</v>
      </c>
    </row>
    <row r="4284" spans="2:7">
      <c r="B4284" s="14">
        <v>46051</v>
      </c>
      <c r="C4284" s="3" t="s">
        <v>3799</v>
      </c>
      <c r="D4284" s="4" t="str">
        <f>IF(C4284="","",IFERROR(VLOOKUP(C4284,Saldo!$B$1:$C$9915,2,0),"CREAR EN SALDO"))</f>
        <v>RACOR UNION  RECTO 4MM OD</v>
      </c>
      <c r="F4284" s="10">
        <v>1</v>
      </c>
      <c r="G4284" s="29" t="s">
        <v>7398</v>
      </c>
    </row>
    <row r="4285" spans="2:7">
      <c r="B4285" s="14">
        <v>46051</v>
      </c>
      <c r="C4285" s="3" t="s">
        <v>3024</v>
      </c>
      <c r="D4285" s="4" t="str">
        <f>IF(C4285="","",IFERROR(VLOOKUP(C4285,Saldo!$B$1:$C$9915,2,0),"CREAR EN SALDO"))</f>
        <v>H5661H0009 VENTILADOR PONTOGRAFO ROVER</v>
      </c>
      <c r="F4285" s="10">
        <v>2</v>
      </c>
      <c r="G4285" s="29" t="s">
        <v>7398</v>
      </c>
    </row>
    <row r="4286" spans="2:7">
      <c r="B4286" s="14">
        <v>46051</v>
      </c>
      <c r="C4286" s="3" t="s">
        <v>4538</v>
      </c>
      <c r="D4286" s="4" t="str">
        <f>IF(C4286="","",IFERROR(VLOOKUP(C4286,Saldo!$B$1:$C$9915,2,0),"CREAR EN SALDO"))</f>
        <v>280106300 MUELLE C85 UNI 3823</v>
      </c>
      <c r="F4286" s="10">
        <v>1</v>
      </c>
      <c r="G4286" s="29" t="s">
        <v>7398</v>
      </c>
    </row>
    <row r="4287" spans="2:7">
      <c r="B4287" s="14">
        <v>46051</v>
      </c>
      <c r="C4287" s="3" t="s">
        <v>3948</v>
      </c>
      <c r="D4287" s="4" t="str">
        <f>IF(C4287="","",IFERROR(VLOOKUP(C4287,Saldo!$B$1:$C$9915,2,0),"CREAR EN SALDO"))</f>
        <v>RACOR RECTO 1/8 NPT-8MM OD</v>
      </c>
      <c r="F4287" s="10">
        <v>1</v>
      </c>
      <c r="G4287" s="29" t="s">
        <v>7398</v>
      </c>
    </row>
    <row r="4288" spans="2:7">
      <c r="B4288" s="14">
        <v>46051</v>
      </c>
      <c r="C4288" s="3" t="s">
        <v>4641</v>
      </c>
      <c r="D4288" s="4" t="str">
        <f>IF(C4288="","",IFERROR(VLOOKUP(C4288,Saldo!$B$1:$C$9915,2,0),"CREAR EN SALDO"))</f>
        <v>CINTA TEFLON TUBERIA</v>
      </c>
      <c r="F4288" s="10">
        <v>1</v>
      </c>
      <c r="G4288" s="29" t="s">
        <v>7399</v>
      </c>
    </row>
    <row r="4289" spans="2:7">
      <c r="B4289" s="14">
        <v>46051</v>
      </c>
      <c r="C4289" s="3" t="s">
        <v>2801</v>
      </c>
      <c r="D4289" s="4" t="str">
        <f>IF(C4289="","",IFERROR(VLOOKUP(C4289,Saldo!$B$1:$C$9915,2,0),"CREAR EN SALDO"))</f>
        <v>TAPON PARA PISTON (090119512)</v>
      </c>
      <c r="F4289" s="10">
        <v>1</v>
      </c>
      <c r="G4289" s="29" t="s">
        <v>7399</v>
      </c>
    </row>
    <row r="4290" spans="2:7">
      <c r="B4290" s="14">
        <v>46051</v>
      </c>
      <c r="C4290" s="3" t="s">
        <v>5587</v>
      </c>
      <c r="D4290" s="4" t="str">
        <f>IF(C4290="","",IFERROR(VLOOKUP(C4290,Saldo!$B$1:$C$9915,2,0),"CREAR EN SALDO"))</f>
        <v>2914A0157 PATIN 1651-214-10 STAR 25.</v>
      </c>
      <c r="F4290" s="10">
        <v>2</v>
      </c>
      <c r="G4290" s="29" t="s">
        <v>7399</v>
      </c>
    </row>
    <row r="4291" spans="2:7">
      <c r="B4291" s="14">
        <v>46051</v>
      </c>
      <c r="C4291" s="3" t="s">
        <v>1425</v>
      </c>
      <c r="D4291" s="4" t="str">
        <f>IF(C4291="","",IFERROR(VLOOKUP(C4291,Saldo!$B$1:$C$9915,2,0),"CREAR EN SALDO"))</f>
        <v>JUNTA ESTANQUEIDAD OR 2075 311001800</v>
      </c>
      <c r="F4291" s="10">
        <v>1</v>
      </c>
      <c r="G4291" s="29" t="s">
        <v>7400</v>
      </c>
    </row>
    <row r="4292" spans="2:7">
      <c r="B4292" s="14">
        <v>46051</v>
      </c>
      <c r="C4292" s="3" t="s">
        <v>3166</v>
      </c>
      <c r="D4292" s="4" t="str">
        <f>IF(C4292="","",IFERROR(VLOOKUP(C4292,Saldo!$B$1:$C$9915,2,0),"CREAR EN SALDO"))</f>
        <v>PISTOLA PARA MANG CNX 1/4 /TCC30.40.40)</v>
      </c>
      <c r="F4292" s="10">
        <v>1</v>
      </c>
      <c r="G4292" s="29" t="s">
        <v>7400</v>
      </c>
    </row>
    <row r="4293" spans="2:7">
      <c r="B4293" s="14">
        <v>46051</v>
      </c>
      <c r="C4293" s="3" t="s">
        <v>3168</v>
      </c>
      <c r="D4293" s="4" t="str">
        <f>IF(C4293="","",IFERROR(VLOOKUP(C4293,Saldo!$B$1:$C$9915,2,0),"CREAR EN SALDO"))</f>
        <v>CINTA AISLANTE SUPER 33 SCOTCH MARCA 3M</v>
      </c>
      <c r="F4293" s="10">
        <v>2</v>
      </c>
      <c r="G4293" s="29" t="s">
        <v>7400</v>
      </c>
    </row>
    <row r="4294" spans="2:7">
      <c r="B4294" s="14">
        <v>46051</v>
      </c>
      <c r="C4294" s="3" t="s">
        <v>3195</v>
      </c>
      <c r="D4294" s="4" t="str">
        <f>IF(C4294="","",IFERROR(VLOOKUP(C4294,Saldo!$B$1:$C$9915,2,0),"CREAR EN SALDO"))</f>
        <v>DISCO CORTE PULIDORA 4.1/2 x 1 MM x 7/8</v>
      </c>
      <c r="F4294" s="10">
        <v>1</v>
      </c>
      <c r="G4294" s="29" t="s">
        <v>7400</v>
      </c>
    </row>
    <row r="4295" spans="2:7">
      <c r="B4295" s="14">
        <v>46051</v>
      </c>
      <c r="C4295" s="3" t="s">
        <v>3843</v>
      </c>
      <c r="D4295" s="4" t="str">
        <f>IF(C4295="","",IFERROR(VLOOKUP(C4295,Saldo!$B$1:$C$9915,2,0),"CREAR EN SALDO"))</f>
        <v>AMARRA PLASTICA 30CM T12 BLANCA</v>
      </c>
      <c r="F4295" s="10">
        <v>10</v>
      </c>
      <c r="G4295" s="29" t="s">
        <v>7400</v>
      </c>
    </row>
    <row r="4296" spans="2:7">
      <c r="B4296" s="14">
        <v>46051</v>
      </c>
      <c r="C4296" s="3" t="s">
        <v>6154</v>
      </c>
      <c r="D4296" s="4" t="str">
        <f>IF(C4296="","",IFERROR(VLOOKUP(C4296,Saldo!$B$1:$C$9915,2,0),"CREAR EN SALDO"))</f>
        <v>AMARRA PLASTICA 35CM T14 BLANCA</v>
      </c>
      <c r="F4296" s="10">
        <v>147</v>
      </c>
      <c r="G4296" s="29" t="s">
        <v>7400</v>
      </c>
    </row>
    <row r="4297" spans="2:7">
      <c r="B4297" s="14">
        <v>46051</v>
      </c>
      <c r="C4297" s="3" t="s">
        <v>5996</v>
      </c>
      <c r="D4297" s="4" t="str">
        <f>IF(C4297="","",IFERROR(VLOOKUP(C4297,Saldo!$B$1:$C$9915,2,0),"CREAR EN SALDO"))</f>
        <v>AMARRA PLASTICA 55CM T21 BLANCO</v>
      </c>
      <c r="F4297" s="10">
        <v>22</v>
      </c>
      <c r="G4297" s="29" t="s">
        <v>7400</v>
      </c>
    </row>
    <row r="4298" spans="2:7">
      <c r="B4298" s="14">
        <v>46051</v>
      </c>
      <c r="C4298" s="3" t="s">
        <v>3850</v>
      </c>
      <c r="D4298" s="4" t="str">
        <f>IF(C4298="","",IFERROR(VLOOKUP(C4298,Saldo!$B$1:$C$9915,2,0),"CREAR EN SALDO"))</f>
        <v>LOCT SUPER BONDER 451 5g</v>
      </c>
      <c r="F4298" s="10">
        <v>1</v>
      </c>
      <c r="G4298" s="29" t="s">
        <v>7400</v>
      </c>
    </row>
    <row r="4299" spans="2:7">
      <c r="B4299" s="14">
        <v>46051</v>
      </c>
      <c r="C4299" s="3" t="s">
        <v>3937</v>
      </c>
      <c r="D4299" s="4" t="str">
        <f>IF(C4299="","",IFERROR(VLOOKUP(C4299,Saldo!$B$1:$C$9915,2,0),"CREAR EN SALDO"))</f>
        <v>RACOR UNION RECTO 8MM OD</v>
      </c>
      <c r="F4299" s="10">
        <v>4</v>
      </c>
      <c r="G4299" s="29" t="s">
        <v>7400</v>
      </c>
    </row>
    <row r="4300" spans="2:7">
      <c r="B4300" s="14">
        <v>46051</v>
      </c>
      <c r="C4300" s="3" t="s">
        <v>3946</v>
      </c>
      <c r="D4300" s="4" t="str">
        <f>IF(C4300="","",IFERROR(VLOOKUP(C4300,Saldo!$B$1:$C$9915,2,0),"CREAR EN SALDO"))</f>
        <v>RACOR RECTO 1/4 NPT-8MM OD</v>
      </c>
      <c r="F4300" s="10">
        <v>1</v>
      </c>
      <c r="G4300" s="29" t="s">
        <v>7400</v>
      </c>
    </row>
    <row r="4301" spans="2:7">
      <c r="B4301" s="14">
        <v>46051</v>
      </c>
      <c r="C4301" s="3" t="s">
        <v>3957</v>
      </c>
      <c r="D4301" s="4" t="str">
        <f>IF(C4301="","",IFERROR(VLOOKUP(C4301,Saldo!$B$1:$C$9915,2,0),"CREAR EN SALDO"))</f>
        <v>RACOR RECTO 1/2 NPT-8MM OD</v>
      </c>
      <c r="F4301" s="10">
        <v>1</v>
      </c>
      <c r="G4301" s="29" t="s">
        <v>7400</v>
      </c>
    </row>
    <row r="4302" spans="2:7">
      <c r="B4302" s="14">
        <v>46051</v>
      </c>
      <c r="C4302" s="3" t="s">
        <v>4107</v>
      </c>
      <c r="D4302" s="4" t="str">
        <f>IF(C4302="","",IFERROR(VLOOKUP(C4302,Saldo!$B$1:$C$9915,2,0),"CREAR EN SALDO"))</f>
        <v>RACOR UNION REDUCCION 6 A 4 MM OD</v>
      </c>
      <c r="F4302" s="10">
        <v>2</v>
      </c>
      <c r="G4302" s="29" t="s">
        <v>7400</v>
      </c>
    </row>
    <row r="4303" spans="2:7">
      <c r="B4303" s="14">
        <v>46051</v>
      </c>
      <c r="C4303" s="3" t="s">
        <v>4161</v>
      </c>
      <c r="D4303" s="4" t="str">
        <f>IF(C4303="","",IFERROR(VLOOKUP(C4303,Saldo!$B$1:$C$9915,2,0),"CREAR EN SALDO"))</f>
        <v>RACOR CODO ROSCA M5 X4 MM OD</v>
      </c>
      <c r="F4303" s="10">
        <v>1</v>
      </c>
      <c r="G4303" s="29" t="s">
        <v>7400</v>
      </c>
    </row>
    <row r="4304" spans="2:7">
      <c r="B4304" s="14">
        <v>46051</v>
      </c>
      <c r="C4304" s="3" t="s">
        <v>4240</v>
      </c>
      <c r="D4304" s="4" t="str">
        <f>IF(C4304="","",IFERROR(VLOOKUP(C4304,Saldo!$B$1:$C$9915,2,0),"CREAR EN SALDO"))</f>
        <v>TUBO LED18W/T8 6500K VIDRIO SYLVANIA</v>
      </c>
      <c r="F4304" s="10">
        <v>2</v>
      </c>
      <c r="G4304" s="29" t="s">
        <v>7400</v>
      </c>
    </row>
    <row r="4305" spans="2:7">
      <c r="B4305" s="14">
        <v>46051</v>
      </c>
      <c r="C4305" s="3" t="s">
        <v>4544</v>
      </c>
      <c r="D4305" s="4" t="str">
        <f>IF(C4305="","",IFERROR(VLOOKUP(C4305,Saldo!$B$1:$C$9915,2,0),"CREAR EN SALDO"))</f>
        <v>L9750240541 CONJUNTO RUED LADO OPU ENCOD</v>
      </c>
      <c r="F4305" s="10">
        <v>2</v>
      </c>
      <c r="G4305" s="29" t="s">
        <v>7400</v>
      </c>
    </row>
    <row r="4306" spans="2:7">
      <c r="B4306" s="14">
        <v>46051</v>
      </c>
      <c r="C4306" s="3" t="s">
        <v>5252</v>
      </c>
      <c r="D4306" s="4" t="str">
        <f>IF(C4306="","",IFERROR(VLOOKUP(C4306,Saldo!$B$1:$C$9915,2,0),"CREAR EN SALDO"))</f>
        <v>SELECTOR MULETILLA 2P 1NA PLAS IP69K</v>
      </c>
      <c r="F4306" s="10">
        <v>1</v>
      </c>
      <c r="G4306" s="29" t="s">
        <v>7400</v>
      </c>
    </row>
    <row r="4307" spans="2:7">
      <c r="B4307" s="14">
        <v>46051</v>
      </c>
      <c r="C4307" s="3" t="s">
        <v>5719</v>
      </c>
      <c r="D4307" s="4" t="str">
        <f>IF(C4307="","",IFERROR(VLOOKUP(C4307,Saldo!$B$1:$C$9915,2,0),"CREAR EN SALDO"))</f>
        <v>RODAMIENTO 6001 2RS C3</v>
      </c>
      <c r="F4307" s="10">
        <v>2</v>
      </c>
      <c r="G4307" s="29" t="s">
        <v>7400</v>
      </c>
    </row>
    <row r="4308" spans="2:7">
      <c r="B4308" s="14">
        <v>46051</v>
      </c>
      <c r="C4308" s="3" t="s">
        <v>2395</v>
      </c>
      <c r="D4308" s="4" t="str">
        <f>IF(C4308="","",IFERROR(VLOOKUP(C4308,Saldo!$B$1:$C$9915,2,0),"CREAR EN SALDO"))</f>
        <v>RODAMIENTO 6005-V-TBP63</v>
      </c>
      <c r="F4308" s="10">
        <v>2</v>
      </c>
      <c r="G4308" s="29" t="s">
        <v>7401</v>
      </c>
    </row>
    <row r="4309" spans="2:7">
      <c r="B4309" s="14">
        <v>46051</v>
      </c>
      <c r="C4309" s="3" t="s">
        <v>4462</v>
      </c>
      <c r="D4309" s="4" t="str">
        <f>IF(C4309="","",IFERROR(VLOOKUP(C4309,Saldo!$B$1:$C$9915,2,0),"CREAR EN SALDO"))</f>
        <v>GRASA ISOFLEX TOPAS L32N X 25 KG</v>
      </c>
      <c r="F4309" s="10">
        <v>1</v>
      </c>
      <c r="G4309" s="29" t="s">
        <v>7402</v>
      </c>
    </row>
    <row r="4310" spans="2:7">
      <c r="B4310" s="14">
        <v>46055</v>
      </c>
      <c r="C4310" s="3" t="s">
        <v>3935</v>
      </c>
      <c r="D4310" s="4" t="str">
        <f>IF(C4310="","",IFERROR(VLOOKUP(C4310,Saldo!$B$1:$C$9915,2,0),"CREAR EN SALDO"))</f>
        <v>RACOR UNION CODO 8MM OD</v>
      </c>
      <c r="F4310" s="10">
        <v>1</v>
      </c>
      <c r="G4310" s="29" t="s">
        <v>7403</v>
      </c>
    </row>
    <row r="4311" spans="2:7">
      <c r="B4311" s="14">
        <v>46055</v>
      </c>
      <c r="C4311" s="3" t="s">
        <v>5467</v>
      </c>
      <c r="D4311" s="4" t="str">
        <f>IF(C4311="","",IFERROR(VLOOKUP(C4311,Saldo!$B$1:$C$9915,2,0),"CREAR EN SALDO"))</f>
        <v>PRENSACABLE 9MM</v>
      </c>
      <c r="F4311" s="10">
        <v>1</v>
      </c>
      <c r="G4311" s="29" t="s">
        <v>7404</v>
      </c>
    </row>
    <row r="4312" spans="2:7">
      <c r="B4312" s="14">
        <v>46055</v>
      </c>
      <c r="C4312" s="3" t="s">
        <v>1171</v>
      </c>
      <c r="D4312" s="4" t="str">
        <f>IF(C4312="","",IFERROR(VLOOKUP(C4312,Saldo!$B$1:$C$9915,2,0),"CREAR EN SALDO"))</f>
        <v>750123360 GUARNICION O VINILO.ROVER</v>
      </c>
      <c r="F4312" s="10">
        <v>3</v>
      </c>
      <c r="G4312" s="29" t="s">
        <v>7405</v>
      </c>
    </row>
    <row r="4313" spans="2:7">
      <c r="B4313" s="14">
        <v>46055</v>
      </c>
      <c r="C4313" s="3" t="s">
        <v>5900</v>
      </c>
      <c r="D4313" s="4" t="str">
        <f>IF(C4313="","",IFERROR(VLOOKUP(C4313,Saldo!$B$1:$C$9915,2,0),"CREAR EN SALDO"))</f>
        <v>6410A0322 ELECTRIC MOTOR 1.7 KW 2P E48L</v>
      </c>
      <c r="F4313" s="10">
        <v>1</v>
      </c>
      <c r="G4313" s="29" t="s">
        <v>7406</v>
      </c>
    </row>
    <row r="4314" spans="2:7">
      <c r="B4314" s="14">
        <v>46055</v>
      </c>
      <c r="C4314" s="3" t="s">
        <v>1575</v>
      </c>
      <c r="D4314" s="4" t="str">
        <f>IF(C4314="","",IFERROR(VLOOKUP(C4314,Saldo!$B$1:$C$9915,2,0),"CREAR EN SALDO"))</f>
        <v>LINGUETTA A 5x5x25 302514800</v>
      </c>
      <c r="F4314" s="10">
        <v>1</v>
      </c>
      <c r="G4314" s="29" t="s">
        <v>7406</v>
      </c>
    </row>
    <row r="4315" spans="2:7">
      <c r="B4315" s="14">
        <v>46055</v>
      </c>
      <c r="C4315" s="3" t="s">
        <v>3946</v>
      </c>
      <c r="D4315" s="4" t="str">
        <f>IF(C4315="","",IFERROR(VLOOKUP(C4315,Saldo!$B$1:$C$9915,2,0),"CREAR EN SALDO"))</f>
        <v>RACOR RECTO 1/4 NPT-8MM OD</v>
      </c>
      <c r="F4315" s="10">
        <v>1</v>
      </c>
      <c r="G4315" s="29" t="s">
        <v>7407</v>
      </c>
    </row>
    <row r="4316" spans="2:7">
      <c r="B4316" s="14">
        <v>46055</v>
      </c>
      <c r="C4316" s="3" t="s">
        <v>3166</v>
      </c>
      <c r="D4316" s="4" t="str">
        <f>IF(C4316="","",IFERROR(VLOOKUP(C4316,Saldo!$B$1:$C$9915,2,0),"CREAR EN SALDO"))</f>
        <v>PISTOLA PARA MANG CNX 1/4 /TCC30.40.40)</v>
      </c>
      <c r="F4316" s="10">
        <v>1</v>
      </c>
      <c r="G4316" s="29" t="s">
        <v>7407</v>
      </c>
    </row>
    <row r="4317" spans="2:7">
      <c r="B4317" s="14">
        <v>46055</v>
      </c>
      <c r="C4317" s="3" t="s">
        <v>1171</v>
      </c>
      <c r="D4317" s="4" t="str">
        <f>IF(C4317="","",IFERROR(VLOOKUP(C4317,Saldo!$B$1:$C$9915,2,0),"CREAR EN SALDO"))</f>
        <v>750123360 GUARNICION O VINILO.ROVER</v>
      </c>
      <c r="F4317" s="10">
        <v>3</v>
      </c>
      <c r="G4317" s="29" t="s">
        <v>7408</v>
      </c>
    </row>
    <row r="4318" spans="2:7">
      <c r="B4318" s="14">
        <v>46055</v>
      </c>
      <c r="C4318" s="3" t="s">
        <v>153</v>
      </c>
      <c r="D4318" s="4" t="str">
        <f>IF(C4318="","",IFERROR(VLOOKUP(C4318,Saldo!$B$1:$C$9915,2,0),"CREAR EN SALDO"))</f>
        <v>302900900 ANILLO ELAST.SEEGER I-15</v>
      </c>
      <c r="F4318" s="10">
        <v>1</v>
      </c>
      <c r="G4318" s="29" t="s">
        <v>7409</v>
      </c>
    </row>
    <row r="4319" spans="2:7">
      <c r="B4319" s="14">
        <v>46055</v>
      </c>
      <c r="C4319" s="3" t="s">
        <v>3764</v>
      </c>
      <c r="D4319" s="4" t="str">
        <f>IF(C4319="","",IFERROR(VLOOKUP(C4319,Saldo!$B$1:$C$9915,2,0),"CREAR EN SALDO"))</f>
        <v>H0102DE262D0 FICHA</v>
      </c>
      <c r="F4319" s="10">
        <v>1</v>
      </c>
      <c r="G4319" s="29" t="s">
        <v>7410</v>
      </c>
    </row>
    <row r="4320" spans="2:7">
      <c r="B4320" s="14">
        <v>46055</v>
      </c>
      <c r="C4320" s="3" t="s">
        <v>3905</v>
      </c>
      <c r="D4320" s="4" t="str">
        <f>IF(C4320="","",IFERROR(VLOOKUP(C4320,Saldo!$B$1:$C$9915,2,0),"CREAR EN SALDO"))</f>
        <v>RODAMIENTO 6200-2RS-C3</v>
      </c>
      <c r="F4320" s="10">
        <v>1</v>
      </c>
      <c r="G4320" s="29" t="s">
        <v>7411</v>
      </c>
    </row>
    <row r="4321" spans="2:7">
      <c r="B4321" s="14">
        <v>46055</v>
      </c>
      <c r="C4321" s="3" t="s">
        <v>3770</v>
      </c>
      <c r="D4321" s="4" t="str">
        <f>IF(C4321="","",IFERROR(VLOOKUP(C4321,Saldo!$B$1:$C$9915,2,0),"CREAR EN SALDO"))</f>
        <v>CSAL130011-CORREA PRES SUP L=11560 W.STM</v>
      </c>
      <c r="F4321" s="10">
        <v>1</v>
      </c>
      <c r="G4321" s="29" t="s">
        <v>7411</v>
      </c>
    </row>
    <row r="4322" spans="2:7">
      <c r="B4322" s="14">
        <v>46055</v>
      </c>
      <c r="C4322" s="3" t="s">
        <v>4219</v>
      </c>
      <c r="D4322" s="4" t="str">
        <f>IF(C4322="","",IFERROR(VLOOKUP(C4322,Saldo!$B$1:$C$9915,2,0),"CREAR EN SALDO"))</f>
        <v>FUENTE VLT 10AMP 220/110V-24 VDC MONTAJE</v>
      </c>
      <c r="F4322" s="10">
        <v>1</v>
      </c>
      <c r="G4322" s="29" t="s">
        <v>7412</v>
      </c>
    </row>
    <row r="4323" spans="2:7">
      <c r="B4323" s="14">
        <v>46056</v>
      </c>
      <c r="C4323" s="3" t="s">
        <v>875</v>
      </c>
      <c r="D4323" s="4" t="str">
        <f>IF(C4323="","",IFERROR(VLOOKUP(C4323,Saldo!$B$1:$C$9915,2,0),"CREAR EN SALDO"))</f>
        <v>DISCO DE LIMPIEZA D=150</v>
      </c>
      <c r="F4323" s="10">
        <v>2</v>
      </c>
      <c r="G4323" s="29" t="s">
        <v>7413</v>
      </c>
    </row>
    <row r="4324" spans="2:7">
      <c r="B4324" s="14">
        <v>46056</v>
      </c>
      <c r="C4324" s="3" t="s">
        <v>2168</v>
      </c>
      <c r="D4324" s="4" t="str">
        <f>IF(C4324="","",IFERROR(VLOOKUP(C4324,Saldo!$B$1:$C$9915,2,0),"CREAR EN SALDO"))</f>
        <v>RELE 385101250060</v>
      </c>
      <c r="F4324" s="10">
        <v>4</v>
      </c>
      <c r="G4324" s="29" t="s">
        <v>7413</v>
      </c>
    </row>
    <row r="4325" spans="2:7">
      <c r="B4325" s="14">
        <v>46056</v>
      </c>
      <c r="C4325" s="3" t="s">
        <v>5657</v>
      </c>
      <c r="D4325" s="4" t="str">
        <f>IF(C4325="","",IFERROR(VLOOKUP(C4325,Saldo!$B$1:$C$9915,2,0),"CREAR EN SALDO"))</f>
        <v>CONTROL FLUJO  1/8 X 8MM OD</v>
      </c>
      <c r="F4325" s="10">
        <v>1</v>
      </c>
      <c r="G4325" s="29" t="s">
        <v>7413</v>
      </c>
    </row>
    <row r="4326" spans="2:7">
      <c r="B4326" s="14">
        <v>46056</v>
      </c>
      <c r="C4326" s="3" t="s">
        <v>3195</v>
      </c>
      <c r="D4326" s="4" t="str">
        <f>IF(C4326="","",IFERROR(VLOOKUP(C4326,Saldo!$B$1:$C$9915,2,0),"CREAR EN SALDO"))</f>
        <v>DISCO CORTE PULIDORA 4.1/2 x 1 MM x 7/8</v>
      </c>
      <c r="F4326" s="10">
        <v>1</v>
      </c>
      <c r="G4326" s="29" t="s">
        <v>7413</v>
      </c>
    </row>
    <row r="4327" spans="2:7">
      <c r="B4327" s="14">
        <v>46056</v>
      </c>
      <c r="C4327" s="3" t="s">
        <v>3698</v>
      </c>
      <c r="D4327" s="4" t="str">
        <f>IF(C4327="","",IFERROR(VLOOKUP(C4327,Saldo!$B$1:$C$9915,2,0),"CREAR EN SALDO"))</f>
        <v>2309A0001 MECANICA X MICROELECTROVALVULA</v>
      </c>
      <c r="F4327" s="10">
        <v>1</v>
      </c>
      <c r="G4327" s="29" t="s">
        <v>7413</v>
      </c>
    </row>
    <row r="4328" spans="2:7">
      <c r="B4328" s="14">
        <v>46056</v>
      </c>
      <c r="C4328" s="3" t="s">
        <v>3808</v>
      </c>
      <c r="D4328" s="4" t="str">
        <f>IF(C4328="","",IFERROR(VLOOKUP(C4328,Saldo!$B$1:$C$9915,2,0),"CREAR EN SALDO"))</f>
        <v>2926A005-RODAMIENTO NKX 40.INA-SC</v>
      </c>
      <c r="F4328" s="10">
        <v>1</v>
      </c>
      <c r="G4328" s="29" t="s">
        <v>7413</v>
      </c>
    </row>
    <row r="4329" spans="2:7">
      <c r="B4329" s="14">
        <v>46056</v>
      </c>
      <c r="C4329" s="3" t="s">
        <v>3838</v>
      </c>
      <c r="D4329" s="4" t="str">
        <f>IF(C4329="","",IFERROR(VLOOKUP(C4329,Saldo!$B$1:$C$9915,2,0),"CREAR EN SALDO"))</f>
        <v>AMARRA PLASTICA 20CM T8 BLANCA</v>
      </c>
      <c r="F4329" s="10">
        <v>6</v>
      </c>
      <c r="G4329" s="29" t="s">
        <v>7413</v>
      </c>
    </row>
    <row r="4330" spans="2:7">
      <c r="B4330" s="14">
        <v>46056</v>
      </c>
      <c r="C4330" s="3" t="s">
        <v>5996</v>
      </c>
      <c r="D4330" s="4" t="str">
        <f>IF(C4330="","",IFERROR(VLOOKUP(C4330,Saldo!$B$1:$C$9915,2,0),"CREAR EN SALDO"))</f>
        <v>AMARRA PLASTICA 55CM T21 BLANCO</v>
      </c>
      <c r="F4330" s="10">
        <v>5</v>
      </c>
      <c r="G4330" s="29" t="s">
        <v>7413</v>
      </c>
    </row>
    <row r="4331" spans="2:7">
      <c r="B4331" s="14">
        <v>46056</v>
      </c>
      <c r="C4331" s="3" t="s">
        <v>3850</v>
      </c>
      <c r="D4331" s="4" t="str">
        <f>IF(C4331="","",IFERROR(VLOOKUP(C4331,Saldo!$B$1:$C$9915,2,0),"CREAR EN SALDO"))</f>
        <v>LOCT SUPER BONDER 451 5g</v>
      </c>
      <c r="F4331" s="10">
        <v>1</v>
      </c>
      <c r="G4331" s="29" t="s">
        <v>7413</v>
      </c>
    </row>
    <row r="4332" spans="2:7">
      <c r="B4332" s="14">
        <v>46056</v>
      </c>
      <c r="C4332" s="3" t="s">
        <v>5882</v>
      </c>
      <c r="D4332" s="4" t="str">
        <f>IF(C4332="","",IFERROR(VLOOKUP(C4332,Saldo!$B$1:$C$9915,2,0),"CREAR EN SALDO"))</f>
        <v>L9101500400 HEMBRA TORNILLO SELCO EBT</v>
      </c>
      <c r="F4332" s="10">
        <v>1</v>
      </c>
      <c r="G4332" s="29" t="s">
        <v>7413</v>
      </c>
    </row>
    <row r="4333" spans="2:7">
      <c r="B4333" s="14">
        <v>46056</v>
      </c>
      <c r="C4333" s="3" t="s">
        <v>3905</v>
      </c>
      <c r="D4333" s="4" t="str">
        <f>IF(C4333="","",IFERROR(VLOOKUP(C4333,Saldo!$B$1:$C$9915,2,0),"CREAR EN SALDO"))</f>
        <v>RODAMIENTO 6200-2RS-C3</v>
      </c>
      <c r="F4333" s="10">
        <v>3</v>
      </c>
      <c r="G4333" s="29" t="s">
        <v>7413</v>
      </c>
    </row>
    <row r="4334" spans="2:7">
      <c r="B4334" s="14">
        <v>46056</v>
      </c>
      <c r="C4334" s="3" t="s">
        <v>3939</v>
      </c>
      <c r="D4334" s="4" t="str">
        <f>IF(C4334="","",IFERROR(VLOOKUP(C4334,Saldo!$B$1:$C$9915,2,0),"CREAR EN SALDO"))</f>
        <v>RACOR UNION T 8MM OD</v>
      </c>
      <c r="F4334" s="10">
        <v>1</v>
      </c>
      <c r="G4334" s="29" t="s">
        <v>7413</v>
      </c>
    </row>
    <row r="4335" spans="2:7">
      <c r="B4335" s="14">
        <v>46056</v>
      </c>
      <c r="C4335" s="3" t="s">
        <v>3959</v>
      </c>
      <c r="D4335" s="4" t="str">
        <f>IF(C4335="","",IFERROR(VLOOKUP(C4335,Saldo!$B$1:$C$9915,2,0),"CREAR EN SALDO"))</f>
        <v>TOMA AEREA 15A PT AMARILLA</v>
      </c>
      <c r="F4335" s="10">
        <v>1</v>
      </c>
      <c r="G4335" s="29" t="s">
        <v>7413</v>
      </c>
    </row>
    <row r="4336" spans="2:7">
      <c r="B4336" s="14">
        <v>46056</v>
      </c>
      <c r="C4336" s="3" t="s">
        <v>5599</v>
      </c>
      <c r="D4336" s="4" t="str">
        <f>IF(C4336="","",IFERROR(VLOOKUP(C4336,Saldo!$B$1:$C$9915,2,0),"CREAR EN SALDO"))</f>
        <v>LUBRICANTE PENETRANTE ROST OFF</v>
      </c>
      <c r="F4336" s="10">
        <v>1</v>
      </c>
      <c r="G4336" s="29" t="s">
        <v>7413</v>
      </c>
    </row>
    <row r="4337" spans="1:7">
      <c r="B4337" s="14">
        <v>46056</v>
      </c>
      <c r="C4337" s="3" t="s">
        <v>4643</v>
      </c>
      <c r="D4337" s="4" t="str">
        <f>IF(C4337="","",IFERROR(VLOOKUP(C4337,Saldo!$B$1:$C$9915,2,0),"CREAR EN SALDO"))</f>
        <v>ALICATE PRO ELECTRICISTA 8" 84-056LA</v>
      </c>
      <c r="F4337" s="10">
        <v>1</v>
      </c>
      <c r="G4337" s="29" t="s">
        <v>7413</v>
      </c>
    </row>
    <row r="4338" spans="1:7">
      <c r="B4338" s="14">
        <v>46056</v>
      </c>
      <c r="C4338" s="3" t="s">
        <v>4856</v>
      </c>
      <c r="D4338" s="4" t="str">
        <f>IF(C4338="","",IFERROR(VLOOKUP(C4338,Saldo!$B$1:$C$9915,2,0),"CREAR EN SALDO"))</f>
        <v>2304A0517 ELECTROVAL SY5100-5U1-X55</v>
      </c>
      <c r="F4338" s="10">
        <v>1</v>
      </c>
      <c r="G4338" s="29" t="s">
        <v>7413</v>
      </c>
    </row>
    <row r="4339" spans="1:7">
      <c r="B4339" s="14">
        <v>46056</v>
      </c>
      <c r="C4339" s="3" t="s">
        <v>4942</v>
      </c>
      <c r="D4339" s="4" t="str">
        <f>IF(C4339="","",IFERROR(VLOOKUP(C4339,Saldo!$B$1:$C$9915,2,0),"CREAR EN SALDO"))</f>
        <v>BASE 11 PINES REDONDO</v>
      </c>
      <c r="F4339" s="10">
        <v>1</v>
      </c>
      <c r="G4339" s="29" t="s">
        <v>7413</v>
      </c>
    </row>
    <row r="4340" spans="1:7">
      <c r="B4340" s="14">
        <v>46056</v>
      </c>
      <c r="C4340" s="3" t="s">
        <v>5029</v>
      </c>
      <c r="D4340" s="4" t="str">
        <f>IF(C4340="","",IFERROR(VLOOKUP(C4340,Saldo!$B$1:$C$9915,2,0),"CREAR EN SALDO"))</f>
        <v>2918A0023 SOPORTE RODAMIENTO UC206</v>
      </c>
      <c r="F4340" s="10">
        <v>1</v>
      </c>
      <c r="G4340" s="29" t="s">
        <v>7413</v>
      </c>
    </row>
    <row r="4341" spans="1:7">
      <c r="B4341" s="14">
        <v>46056</v>
      </c>
      <c r="C4341" s="3" t="s">
        <v>5307</v>
      </c>
      <c r="D4341" s="4" t="str">
        <f>IF(C4341="","",IFERROR(VLOOKUP(C4341,Saldo!$B$1:$C$9915,2,0),"CREAR EN SALDO"))</f>
        <v>PRENSACABLE 13.5mm POLIAMIDA</v>
      </c>
      <c r="F4341" s="10">
        <v>10</v>
      </c>
      <c r="G4341" s="29" t="s">
        <v>7413</v>
      </c>
    </row>
    <row r="4342" spans="1:7">
      <c r="A4342" s="5">
        <v>46057</v>
      </c>
      <c r="C4342" s="3" t="s">
        <v>4198</v>
      </c>
      <c r="D4342" s="4" t="str">
        <f>IF(C4342="","",IFERROR(VLOOKUP(C4342,Saldo!$B$1:$C$9915,2,0),"CREAR EN SALDO"))</f>
        <v>PALETA GRAFITO 95X40X4MM.ROVER</v>
      </c>
      <c r="E4342" s="9">
        <v>15</v>
      </c>
      <c r="G4342" s="29" t="s">
        <v>7414</v>
      </c>
    </row>
    <row r="4343" spans="1:7">
      <c r="A4343" s="5">
        <v>46057</v>
      </c>
      <c r="C4343" s="3" t="s">
        <v>1851</v>
      </c>
      <c r="D4343" s="4" t="str">
        <f>IF(C4343="","",IFERROR(VLOOKUP(C4343,Saldo!$B$1:$C$9915,2,0),"CREAR EN SALDO"))</f>
        <v>PALETA.GRAFITO 170X40X4 MM.ROVER 20</v>
      </c>
      <c r="E4343" s="9">
        <v>15</v>
      </c>
      <c r="G4343" s="29" t="s">
        <v>7414</v>
      </c>
    </row>
    <row r="4344" spans="1:7">
      <c r="A4344" s="5">
        <v>46057</v>
      </c>
      <c r="C4344" s="3" t="s">
        <v>183</v>
      </c>
      <c r="D4344" s="4" t="str">
        <f>IF(C4344="","",IFERROR(VLOOKUP(C4344,Saldo!$B$1:$C$9915,2,0),"CREAR EN SALDO"))</f>
        <v>2906A0024 ANILLO IR 35X40X2.INA-SC</v>
      </c>
      <c r="E4344" s="9">
        <v>12</v>
      </c>
      <c r="G4344" s="29" t="s">
        <v>7415</v>
      </c>
    </row>
    <row r="4345" spans="1:7">
      <c r="A4345" s="5">
        <v>46057</v>
      </c>
      <c r="B4345" s="14"/>
      <c r="C4345" s="3" t="s">
        <v>3850</v>
      </c>
      <c r="D4345" s="4" t="str">
        <f>IF(C4345="","",IFERROR(VLOOKUP(C4345,Saldo!$B$1:$C$9915,2,0),"CREAR EN SALDO"))</f>
        <v>LOCT SUPER BONDER 451 5g</v>
      </c>
      <c r="E4345" s="9">
        <v>20</v>
      </c>
      <c r="G4345" s="29" t="s">
        <v>7416</v>
      </c>
    </row>
    <row r="4346" spans="1:7">
      <c r="A4346" s="5">
        <v>46057</v>
      </c>
      <c r="B4346" s="14"/>
      <c r="C4346" s="3" t="s">
        <v>4228</v>
      </c>
      <c r="D4346" s="4" t="str">
        <f>IF(C4346="","",IFERROR(VLOOKUP(C4346,Saldo!$B$1:$C$9915,2,0),"CREAR EN SALDO"))</f>
        <v>LUBRICANTE CRC GRAFITO MOLIBDENO 430ml</v>
      </c>
      <c r="E4346" s="9">
        <v>6</v>
      </c>
      <c r="G4346" s="29" t="s">
        <v>7416</v>
      </c>
    </row>
    <row r="4347" spans="1:7">
      <c r="A4347" s="5">
        <v>46057</v>
      </c>
      <c r="C4347" s="3" t="s">
        <v>3841</v>
      </c>
      <c r="D4347" s="4" t="str">
        <f>IF(C4347="","",IFERROR(VLOOKUP(C4347,Saldo!$B$1:$C$9915,2,0),"CREAR EN SALDO"))</f>
        <v>AMARRA PLASTICA 25CM T10 BLANCA</v>
      </c>
      <c r="E4347" s="9">
        <v>200</v>
      </c>
      <c r="G4347" s="29" t="s">
        <v>7417</v>
      </c>
    </row>
    <row r="4348" spans="1:7">
      <c r="A4348" s="5">
        <v>46057</v>
      </c>
      <c r="C4348" s="3" t="s">
        <v>3843</v>
      </c>
      <c r="D4348" s="4" t="str">
        <f>IF(C4348="","",IFERROR(VLOOKUP(C4348,Saldo!$B$1:$C$9915,2,0),"CREAR EN SALDO"))</f>
        <v>AMARRA PLASTICA 30CM T12 BLANCA</v>
      </c>
      <c r="E4348" s="9">
        <v>100</v>
      </c>
      <c r="G4348" s="29" t="s">
        <v>7417</v>
      </c>
    </row>
    <row r="4349" spans="1:7">
      <c r="A4349" s="5">
        <v>46057</v>
      </c>
      <c r="C4349" s="3" t="s">
        <v>3959</v>
      </c>
      <c r="D4349" s="4" t="str">
        <f>IF(C4349="","",IFERROR(VLOOKUP(C4349,Saldo!$B$1:$C$9915,2,0),"CREAR EN SALDO"))</f>
        <v>TOMA AEREA 15A PT AMARILLA</v>
      </c>
      <c r="E4349" s="9">
        <v>10</v>
      </c>
      <c r="G4349" s="29" t="s">
        <v>7417</v>
      </c>
    </row>
    <row r="4350" spans="1:7">
      <c r="A4350" s="5">
        <v>46057</v>
      </c>
      <c r="C4350" s="3" t="s">
        <v>3962</v>
      </c>
      <c r="D4350" s="4" t="str">
        <f>IF(C4350="","",IFERROR(VLOOKUP(C4350,Saldo!$B$1:$C$9915,2,0),"CREAR EN SALDO"))</f>
        <v>CLAVIJA AEREA 15A PT AMARILLA</v>
      </c>
      <c r="E4350" s="9">
        <v>10</v>
      </c>
      <c r="G4350" s="29" t="s">
        <v>7417</v>
      </c>
    </row>
    <row r="4351" spans="1:7">
      <c r="A4351" s="5">
        <v>46057</v>
      </c>
      <c r="C4351" s="3" t="s">
        <v>3461</v>
      </c>
      <c r="D4351" s="4" t="str">
        <f>IF(C4351="","",IFERROR(VLOOKUP(C4351,Saldo!$B$1:$C$9915,2,0),"CREAR EN SALDO"))</f>
        <v>MULTITOMA DE 6</v>
      </c>
      <c r="E4351" s="9">
        <v>1</v>
      </c>
      <c r="G4351" s="29" t="s">
        <v>7418</v>
      </c>
    </row>
    <row r="4352" spans="1:7">
      <c r="A4352" s="5">
        <v>46057</v>
      </c>
      <c r="C4352" s="3" t="s">
        <v>5547</v>
      </c>
      <c r="D4352" s="4" t="str">
        <f>IF(C4352="","",IFERROR(VLOOKUP(C4352,Saldo!$B$1:$C$9915,2,0),"CREAR EN SALDO"))</f>
        <v>CINTA ROTULADORA 12MM DYMO</v>
      </c>
      <c r="E4352" s="9">
        <v>10</v>
      </c>
      <c r="G4352" s="29" t="s">
        <v>7418</v>
      </c>
    </row>
    <row r="4353" spans="1:7">
      <c r="A4353" s="5">
        <v>46057</v>
      </c>
      <c r="C4353" s="3" t="s">
        <v>6042</v>
      </c>
      <c r="D4353" s="4" t="str">
        <f>IF(C4353="","",IFERROR(VLOOKUP(C4353,Saldo!$B$1:$C$9915,2,0),"CREAR EN SALDO"))</f>
        <v>CONTACTOR 3RT2026-1BB40.SIEMENS</v>
      </c>
      <c r="E4353" s="9">
        <v>6</v>
      </c>
      <c r="G4353" s="29" t="s">
        <v>7419</v>
      </c>
    </row>
    <row r="4354" spans="1:7">
      <c r="A4354" s="5">
        <v>46057</v>
      </c>
      <c r="C4354" s="3" t="s">
        <v>6159</v>
      </c>
      <c r="D4354" s="4" t="str">
        <f>IF(C4354="","",IFERROR(VLOOKUP(C4354,Saldo!$B$1:$C$9915,2,0),"CREAR EN SALDO"))</f>
        <v>FINAL CRA PALANCA  ZV1H236-11ZP</v>
      </c>
      <c r="E4354" s="9">
        <v>6</v>
      </c>
      <c r="G4354" s="29" t="s">
        <v>7420</v>
      </c>
    </row>
    <row r="4355" spans="1:7">
      <c r="B4355" s="14">
        <v>46058</v>
      </c>
      <c r="C4355" s="3" t="s">
        <v>6046</v>
      </c>
      <c r="D4355" s="4" t="str">
        <f>IF(C4355="","",IFERROR(VLOOKUP(C4355,Saldo!$B$1:$C$9915,2,0),"CREAR EN SALDO"))</f>
        <v xml:space="preserve">ANILLO BASL 20 35 7 (3106A0005)         </v>
      </c>
      <c r="F4355" s="10">
        <v>1</v>
      </c>
      <c r="G4355" s="29" t="s">
        <v>7421</v>
      </c>
    </row>
    <row r="4356" spans="1:7">
      <c r="B4356" s="14">
        <v>46058</v>
      </c>
      <c r="C4356" s="3" t="s">
        <v>1171</v>
      </c>
      <c r="D4356" s="4" t="str">
        <f>IF(C4356="","",IFERROR(VLOOKUP(C4356,Saldo!$B$1:$C$9915,2,0),"CREAR EN SALDO"))</f>
        <v>750123360 GUARNICION O VINILO.ROVER</v>
      </c>
      <c r="F4356" s="10">
        <v>2</v>
      </c>
      <c r="G4356" s="29" t="s">
        <v>7421</v>
      </c>
    </row>
    <row r="4357" spans="1:7">
      <c r="B4357" s="14">
        <v>46058</v>
      </c>
      <c r="C4357" s="3" t="s">
        <v>1793</v>
      </c>
      <c r="D4357" s="4" t="str">
        <f>IF(C4357="","",IFERROR(VLOOKUP(C4357,Saldo!$B$1:$C$9915,2,0),"CREAR EN SALDO"))</f>
        <v>ORING 2056 311001500</v>
      </c>
      <c r="F4357" s="10">
        <v>1</v>
      </c>
      <c r="G4357" s="29" t="s">
        <v>7421</v>
      </c>
    </row>
    <row r="4358" spans="1:7">
      <c r="B4358" s="14">
        <v>46058</v>
      </c>
      <c r="C4358" s="3" t="s">
        <v>2441</v>
      </c>
      <c r="D4358" s="4" t="str">
        <f>IF(C4358="","",IFERROR(VLOOKUP(C4358,Saldo!$B$1:$C$9915,2,0),"CREAR EN SALDO"))</f>
        <v>RODAMIENTO 6202 ZZ C3</v>
      </c>
      <c r="F4358" s="10">
        <v>1</v>
      </c>
      <c r="G4358" s="29" t="s">
        <v>7421</v>
      </c>
    </row>
    <row r="4359" spans="1:7">
      <c r="B4359" s="14">
        <v>46058</v>
      </c>
      <c r="C4359" s="3" t="s">
        <v>3727</v>
      </c>
      <c r="D4359" s="4" t="str">
        <f>IF(C4359="","",IFERROR(VLOOKUP(C4359,Saldo!$B$1:$C$9915,2,0),"CREAR EN SALDO"))</f>
        <v>ISOFLEX NBU 15</v>
      </c>
      <c r="F4359" s="10">
        <v>1</v>
      </c>
      <c r="G4359" s="29" t="s">
        <v>7421</v>
      </c>
    </row>
    <row r="4360" spans="1:7">
      <c r="B4360" s="14">
        <v>46058</v>
      </c>
      <c r="C4360" s="3" t="s">
        <v>3803</v>
      </c>
      <c r="D4360" s="4" t="str">
        <f>IF(C4360="","",IFERROR(VLOOKUP(C4360,Saldo!$B$1:$C$9915,2,0),"CREAR EN SALDO"))</f>
        <v>RACOR UNION RECTO 6MM OD</v>
      </c>
      <c r="F4360" s="10">
        <v>1</v>
      </c>
      <c r="G4360" s="29" t="s">
        <v>7421</v>
      </c>
    </row>
    <row r="4361" spans="1:7">
      <c r="B4361" s="14">
        <v>46058</v>
      </c>
      <c r="C4361" s="3" t="s">
        <v>3835</v>
      </c>
      <c r="D4361" s="4" t="str">
        <f>IF(C4361="","",IFERROR(VLOOKUP(C4361,Saldo!$B$1:$C$9915,2,0),"CREAR EN SALDO"))</f>
        <v>AMARRA PLASTICA 15CM T6 BLANCA</v>
      </c>
      <c r="F4361" s="10">
        <v>100</v>
      </c>
      <c r="G4361" s="29" t="s">
        <v>7421</v>
      </c>
    </row>
    <row r="4362" spans="1:7">
      <c r="B4362" s="14">
        <v>46058</v>
      </c>
      <c r="C4362" s="3" t="s">
        <v>3838</v>
      </c>
      <c r="D4362" s="4" t="str">
        <f>IF(C4362="","",IFERROR(VLOOKUP(C4362,Saldo!$B$1:$C$9915,2,0),"CREAR EN SALDO"))</f>
        <v>AMARRA PLASTICA 20CM T8 BLANCA</v>
      </c>
      <c r="F4362" s="10">
        <v>8</v>
      </c>
      <c r="G4362" s="29" t="s">
        <v>7421</v>
      </c>
    </row>
    <row r="4363" spans="1:7">
      <c r="B4363" s="14">
        <v>46058</v>
      </c>
      <c r="C4363" s="3" t="s">
        <v>4228</v>
      </c>
      <c r="D4363" s="4" t="str">
        <f>IF(C4363="","",IFERROR(VLOOKUP(C4363,Saldo!$B$1:$C$9915,2,0),"CREAR EN SALDO"))</f>
        <v>LUBRICANTE CRC GRAFITO MOLIBDENO 430ml</v>
      </c>
      <c r="F4363" s="10">
        <v>1</v>
      </c>
      <c r="G4363" s="29" t="s">
        <v>7421</v>
      </c>
    </row>
    <row r="4364" spans="1:7">
      <c r="B4364" s="14">
        <v>46058</v>
      </c>
      <c r="C4364" s="3" t="s">
        <v>4623</v>
      </c>
      <c r="D4364" s="4" t="str">
        <f>IF(C4364="","",IFERROR(VLOOKUP(C4364,Saldo!$B$1:$C$9915,2,0),"CREAR EN SALDO"))</f>
        <v>ESPEJO SENSOR FOT 1CD00122AC /MS-2</v>
      </c>
      <c r="F4364" s="10">
        <v>1</v>
      </c>
      <c r="G4364" s="29" t="s">
        <v>7421</v>
      </c>
    </row>
    <row r="4365" spans="1:7">
      <c r="B4365" s="14">
        <v>46058</v>
      </c>
      <c r="C4365" s="3" t="s">
        <v>4872</v>
      </c>
      <c r="D4365" s="4" t="str">
        <f>IF(C4365="","",IFERROR(VLOOKUP(C4365,Saldo!$B$1:$C$9915,2,0),"CREAR EN SALDO"))</f>
        <v>AEROSOL AMANRILLO</v>
      </c>
      <c r="F4365" s="10">
        <v>1</v>
      </c>
      <c r="G4365" s="29" t="s">
        <v>7421</v>
      </c>
    </row>
    <row r="4366" spans="1:7">
      <c r="B4366" s="14">
        <v>46058</v>
      </c>
      <c r="C4366" s="3" t="s">
        <v>5066</v>
      </c>
      <c r="D4366" s="4" t="str">
        <f>IF(C4366="","",IFERROR(VLOOKUP(C4366,Saldo!$B$1:$C$9915,2,0),"CREAR EN SALDO"))</f>
        <v>HOJA DE SEGUETA NICHOLSON 18D</v>
      </c>
      <c r="F4366" s="10">
        <v>1</v>
      </c>
      <c r="G4366" s="29" t="s">
        <v>7421</v>
      </c>
    </row>
    <row r="4367" spans="1:7">
      <c r="A4367" s="5">
        <v>46058</v>
      </c>
      <c r="C4367" s="3" t="s">
        <v>6048</v>
      </c>
      <c r="D4367" s="4" t="str">
        <f>IF(C4367="","",IFERROR(VLOOKUP(C4367,Saldo!$B$1:$C$9915,2,0),"CREAR EN SALDO"))</f>
        <v>H6164H0015 MOTOR ELECTRICO</v>
      </c>
      <c r="E4367" s="9">
        <v>2</v>
      </c>
      <c r="G4367" s="29" t="s">
        <v>7422</v>
      </c>
    </row>
    <row r="4368" spans="1:7">
      <c r="A4368" s="5">
        <v>46059</v>
      </c>
      <c r="C4368" s="3" t="s">
        <v>6167</v>
      </c>
      <c r="D4368" s="4" t="str">
        <f>IF(C4368="","",IFERROR(VLOOKUP(C4368,Saldo!$B$1:$C$9915,2,0),"CREAR EN SALDO"))</f>
        <v>H0109DE201B0 MODULO</v>
      </c>
      <c r="E4368" s="9">
        <v>4</v>
      </c>
      <c r="G4368" s="29" t="s">
        <v>7423</v>
      </c>
    </row>
    <row r="4369" spans="1:7">
      <c r="B4369" s="14">
        <v>46059</v>
      </c>
      <c r="C4369" s="3" t="s">
        <v>4163</v>
      </c>
      <c r="D4369" s="4" t="str">
        <f>IF(C4369="","",IFERROR(VLOOKUP(C4369,Saldo!$B$1:$C$9915,2,0),"CREAR EN SALDO"))</f>
        <v>4-010-04-0009 RESORTE DE PRESION A GAS</v>
      </c>
      <c r="F4369" s="10">
        <v>4</v>
      </c>
      <c r="G4369" s="29" t="s">
        <v>7424</v>
      </c>
    </row>
    <row r="4370" spans="1:7">
      <c r="B4370" s="14">
        <v>46059</v>
      </c>
      <c r="C4370" s="3" t="s">
        <v>3908</v>
      </c>
      <c r="D4370" s="4" t="str">
        <f>IF(C4370="","",IFERROR(VLOOKUP(C4370,Saldo!$B$1:$C$9915,2,0),"CREAR EN SALDO"))</f>
        <v>RODAMIENTO 6201-2RS-C3</v>
      </c>
      <c r="F4370" s="10">
        <v>2</v>
      </c>
      <c r="G4370" s="29" t="s">
        <v>7424</v>
      </c>
    </row>
    <row r="4371" spans="1:7">
      <c r="B4371" s="14">
        <v>46059</v>
      </c>
      <c r="C4371" s="3" t="s">
        <v>5599</v>
      </c>
      <c r="D4371" s="4" t="str">
        <f>IF(C4371="","",IFERROR(VLOOKUP(C4371,Saldo!$B$1:$C$9915,2,0),"CREAR EN SALDO"))</f>
        <v>LUBRICANTE PENETRANTE ROST OFF</v>
      </c>
      <c r="F4371" s="10">
        <v>1</v>
      </c>
      <c r="G4371" s="29" t="s">
        <v>7425</v>
      </c>
    </row>
    <row r="4372" spans="1:7">
      <c r="A4372" s="5">
        <v>46059</v>
      </c>
      <c r="C4372" s="3" t="s">
        <v>6169</v>
      </c>
      <c r="D4372" s="4" t="str">
        <f>IF(C4372="","",IFERROR(VLOOKUP(C4372,Saldo!$B$1:$C$9915,2,0),"CREAR EN SALDO"))</f>
        <v>LC6/51 Premium BOQUILLA SET ANTIADHERENT</v>
      </c>
      <c r="E4372" s="9">
        <v>9</v>
      </c>
      <c r="G4372" s="29" t="s">
        <v>7426</v>
      </c>
    </row>
    <row r="4373" spans="1:7">
      <c r="A4373" s="5">
        <v>46062</v>
      </c>
      <c r="C4373" s="3" t="s">
        <v>4219</v>
      </c>
      <c r="D4373" s="4" t="str">
        <f>IF(C4373="","",IFERROR(VLOOKUP(C4373,Saldo!$B$1:$C$9915,2,0),"CREAR EN SALDO"))</f>
        <v>FUENTE VLT 10AMP 220/110V-24 VDC MONTAJE</v>
      </c>
      <c r="E4373" s="9">
        <v>2</v>
      </c>
      <c r="G4373" s="29" t="s">
        <v>7427</v>
      </c>
    </row>
    <row r="4374" spans="1:7">
      <c r="A4374" s="5">
        <v>46062</v>
      </c>
      <c r="C4374" s="3" t="s">
        <v>5609</v>
      </c>
      <c r="D4374" s="4" t="str">
        <f>IF(C4374="","",IFERROR(VLOOKUP(C4374,Saldo!$B$1:$C$9915,2,0),"CREAR EN SALDO"))</f>
        <v>4-070-01-2482 MOTOREDUCTOR AC SERVO 5NM</v>
      </c>
      <c r="E4374" s="9">
        <v>1</v>
      </c>
      <c r="G4374" s="29" t="s">
        <v>7428</v>
      </c>
    </row>
    <row r="4375" spans="1:7">
      <c r="A4375" s="5">
        <v>46062</v>
      </c>
      <c r="C4375" s="3" t="s">
        <v>5638</v>
      </c>
      <c r="D4375" s="4" t="str">
        <f>IF(C4375="","",IFERROR(VLOOKUP(C4375,Saldo!$B$1:$C$9915,2,0),"CREAR EN SALDO"))</f>
        <v>4-075-01-1076 MOTOR AC 0,4 KW 400 V 200</v>
      </c>
      <c r="E4375" s="9">
        <v>1</v>
      </c>
      <c r="G4375" s="29" t="s">
        <v>7428</v>
      </c>
    </row>
    <row r="4376" spans="1:7">
      <c r="A4376" s="5">
        <v>46062</v>
      </c>
      <c r="C4376" s="3" t="s">
        <v>6171</v>
      </c>
      <c r="D4376" s="4" t="str">
        <f>IF(C4376="","",IFERROR(VLOOKUP(C4376,Saldo!$B$1:$C$9915,2,0),"CREAR EN SALDO"))</f>
        <v>4-008-32-0854 FINAL DE CARRERA</v>
      </c>
      <c r="E4376" s="9">
        <v>2</v>
      </c>
      <c r="G4376" s="29" t="s">
        <v>7428</v>
      </c>
    </row>
    <row r="4377" spans="1:7">
      <c r="A4377" s="5">
        <v>46062</v>
      </c>
      <c r="C4377" s="3" t="s">
        <v>6142</v>
      </c>
      <c r="D4377" s="4" t="str">
        <f>IF(C4377="","",IFERROR(VLOOKUP(C4377,Saldo!$B$1:$C$9915,2,0),"CREAR EN SALDO"))</f>
        <v>4-070-02-0116 Motorreductor AC 0,37kw</v>
      </c>
      <c r="E4377" s="9">
        <v>1</v>
      </c>
      <c r="G4377" s="29" t="s">
        <v>7428</v>
      </c>
    </row>
    <row r="4378" spans="1:7">
      <c r="A4378" s="5">
        <v>46062</v>
      </c>
      <c r="C4378" s="3" t="s">
        <v>6144</v>
      </c>
      <c r="D4378" s="4" t="str">
        <f>IF(C4378="","",IFERROR(VLOOKUP(C4378,Saldo!$B$1:$C$9915,2,0),"CREAR EN SALDO"))</f>
        <v>4-008-32-1206 Interruptor cabina</v>
      </c>
      <c r="E4378" s="9">
        <v>1</v>
      </c>
      <c r="G4378" s="29" t="s">
        <v>7428</v>
      </c>
    </row>
    <row r="4379" spans="1:7">
      <c r="A4379" s="5">
        <v>46062</v>
      </c>
      <c r="C4379" s="3" t="s">
        <v>4163</v>
      </c>
      <c r="D4379" s="4" t="str">
        <f>IF(C4379="","",IFERROR(VLOOKUP(C4379,Saldo!$B$1:$C$9915,2,0),"CREAR EN SALDO"))</f>
        <v>4-010-04-0009 RESORTE DE PRESION A GAS</v>
      </c>
      <c r="E4379" s="9">
        <v>4</v>
      </c>
      <c r="G4379" s="29" t="s">
        <v>7428</v>
      </c>
    </row>
    <row r="4380" spans="1:7">
      <c r="A4380" s="5">
        <v>46062</v>
      </c>
      <c r="C4380" s="3" t="s">
        <v>6146</v>
      </c>
      <c r="D4380" s="4" t="str">
        <f>IF(C4380="","",IFERROR(VLOOKUP(C4380,Saldo!$B$1:$C$9915,2,0),"CREAR EN SALDO"))</f>
        <v>4-010-04-0092 Resorte gas KAL310</v>
      </c>
      <c r="E4380" s="9">
        <v>4</v>
      </c>
      <c r="G4380" s="29" t="s">
        <v>7428</v>
      </c>
    </row>
    <row r="4381" spans="1:7">
      <c r="A4381" s="5">
        <v>46062</v>
      </c>
      <c r="C4381" s="3" t="s">
        <v>1681</v>
      </c>
      <c r="D4381" s="4" t="str">
        <f>IF(C4381="","",IFERROR(VLOOKUP(C4381,Saldo!$B$1:$C$9915,2,0),"CREAR EN SALDO"))</f>
        <v>MODULO (H0109DC201C0)</v>
      </c>
      <c r="E4381" s="9">
        <v>4</v>
      </c>
      <c r="G4381" s="29" t="s">
        <v>7429</v>
      </c>
    </row>
    <row r="4382" spans="1:7">
      <c r="B4382" s="14">
        <v>46062</v>
      </c>
      <c r="C4382" s="3" t="s">
        <v>3152</v>
      </c>
      <c r="D4382" s="4" t="str">
        <f>IF(C4382="","",IFERROR(VLOOKUP(C4382,Saldo!$B$1:$C$9915,2,0),"CREAR EN SALDO"))</f>
        <v>ENCODER (2211A0111)</v>
      </c>
      <c r="F4382" s="10">
        <v>1</v>
      </c>
      <c r="G4382" s="29" t="s">
        <v>7430</v>
      </c>
    </row>
    <row r="4383" spans="1:7">
      <c r="B4383" s="14">
        <v>46062</v>
      </c>
      <c r="C4383" s="3" t="s">
        <v>3928</v>
      </c>
      <c r="D4383" s="4" t="str">
        <f>IF(C4383="","",IFERROR(VLOOKUP(C4383,Saldo!$B$1:$C$9915,2,0),"CREAR EN SALDO"))</f>
        <v>RACOR UNION CODO 6MM OD</v>
      </c>
      <c r="F4383" s="10">
        <v>1</v>
      </c>
      <c r="G4383" s="29" t="s">
        <v>7431</v>
      </c>
    </row>
    <row r="4384" spans="1:7">
      <c r="B4384" s="14">
        <v>46062</v>
      </c>
      <c r="C4384" s="3" t="s">
        <v>3803</v>
      </c>
      <c r="D4384" s="4" t="str">
        <f>IF(C4384="","",IFERROR(VLOOKUP(C4384,Saldo!$B$1:$C$9915,2,0),"CREAR EN SALDO"))</f>
        <v>RACOR UNION RECTO 6MM OD</v>
      </c>
      <c r="F4384" s="10">
        <v>1</v>
      </c>
      <c r="G4384" s="29" t="s">
        <v>7431</v>
      </c>
    </row>
    <row r="4385" spans="2:7">
      <c r="B4385" s="14">
        <v>46062</v>
      </c>
      <c r="C4385" s="3" t="s">
        <v>3817</v>
      </c>
      <c r="D4385" s="4" t="str">
        <f>IF(C4385="","",IFERROR(VLOOKUP(C4385,Saldo!$B$1:$C$9915,2,0),"CREAR EN SALDO"))</f>
        <v>LUBRICANTE AEROSOL WD-40-11 OZ</v>
      </c>
      <c r="F4385" s="10">
        <v>1</v>
      </c>
      <c r="G4385" s="29" t="s">
        <v>7432</v>
      </c>
    </row>
    <row r="4386" spans="2:7">
      <c r="B4386" s="14">
        <v>46062</v>
      </c>
      <c r="C4386" s="3" t="s">
        <v>3121</v>
      </c>
      <c r="D4386" s="4" t="str">
        <f>IF(C4386="","",IFERROR(VLOOKUP(C4386,Saldo!$B$1:$C$9915,2,0),"CREAR EN SALDO"))</f>
        <v>RODAMIENTO 6005 2RS C3</v>
      </c>
      <c r="F4386" s="10">
        <v>1</v>
      </c>
      <c r="G4386" s="29" t="s">
        <v>7432</v>
      </c>
    </row>
    <row r="4387" spans="2:7">
      <c r="B4387" s="14">
        <v>46062</v>
      </c>
      <c r="C4387" s="3" t="s">
        <v>1575</v>
      </c>
      <c r="D4387" s="4" t="str">
        <f>IF(C4387="","",IFERROR(VLOOKUP(C4387,Saldo!$B$1:$C$9915,2,0),"CREAR EN SALDO"))</f>
        <v>LINGUETTA A 5x5x25 302514800</v>
      </c>
      <c r="F4387" s="10">
        <v>1</v>
      </c>
      <c r="G4387" s="29" t="s">
        <v>7432</v>
      </c>
    </row>
    <row r="4388" spans="2:7">
      <c r="B4388" s="14">
        <v>46062</v>
      </c>
      <c r="C4388" s="3" t="s">
        <v>3948</v>
      </c>
      <c r="D4388" s="4" t="str">
        <f>IF(C4388="","",IFERROR(VLOOKUP(C4388,Saldo!$B$1:$C$9915,2,0),"CREAR EN SALDO"))</f>
        <v>RACOR RECTO 1/8 NPT-8MM OD</v>
      </c>
      <c r="F4388" s="10">
        <v>2</v>
      </c>
      <c r="G4388" s="29" t="s">
        <v>7433</v>
      </c>
    </row>
    <row r="4389" spans="2:7">
      <c r="B4389" s="14">
        <v>46062</v>
      </c>
      <c r="C4389" s="3" t="s">
        <v>3792</v>
      </c>
      <c r="D4389" s="4" t="str">
        <f>IF(C4389="","",IFERROR(VLOOKUP(C4389,Saldo!$B$1:$C$9915,2,0),"CREAR EN SALDO"))</f>
        <v>2701A0344-CORREA L=1264-8MGT-30.SC-WNT</v>
      </c>
      <c r="F4389" s="10">
        <v>1</v>
      </c>
      <c r="G4389" s="29" t="s">
        <v>7434</v>
      </c>
    </row>
    <row r="4390" spans="2:7">
      <c r="B4390" s="14">
        <v>46063</v>
      </c>
      <c r="C4390" s="3" t="s">
        <v>2500</v>
      </c>
      <c r="D4390" s="4" t="str">
        <f>IF(C4390="","",IFERROR(VLOOKUP(C4390,Saldo!$B$1:$C$9915,2,0),"CREAR EN SALDO"))</f>
        <v>RODAMIENTO 6308 ZZ C3</v>
      </c>
      <c r="F4390" s="10">
        <v>1</v>
      </c>
      <c r="G4390" s="29" t="s">
        <v>7435</v>
      </c>
    </row>
    <row r="4391" spans="2:7">
      <c r="B4391" s="14">
        <v>46063</v>
      </c>
      <c r="C4391" s="3" t="s">
        <v>3166</v>
      </c>
      <c r="D4391" s="4" t="str">
        <f>IF(C4391="","",IFERROR(VLOOKUP(C4391,Saldo!$B$1:$C$9915,2,0),"CREAR EN SALDO"))</f>
        <v>PISTOLA PARA MANG CNX 1/4 /TCC30.40.40)</v>
      </c>
      <c r="F4391" s="10">
        <v>2</v>
      </c>
      <c r="G4391" s="29" t="s">
        <v>7435</v>
      </c>
    </row>
    <row r="4392" spans="2:7">
      <c r="B4392" s="14">
        <v>46063</v>
      </c>
      <c r="C4392" s="3" t="s">
        <v>3803</v>
      </c>
      <c r="D4392" s="4" t="str">
        <f>IF(C4392="","",IFERROR(VLOOKUP(C4392,Saldo!$B$1:$C$9915,2,0),"CREAR EN SALDO"))</f>
        <v>RACOR UNION RECTO 6MM OD</v>
      </c>
      <c r="F4392" s="10">
        <v>1</v>
      </c>
      <c r="G4392" s="29" t="s">
        <v>7435</v>
      </c>
    </row>
    <row r="4393" spans="2:7">
      <c r="B4393" s="14">
        <v>46063</v>
      </c>
      <c r="C4393" s="3" t="s">
        <v>3817</v>
      </c>
      <c r="D4393" s="4" t="str">
        <f>IF(C4393="","",IFERROR(VLOOKUP(C4393,Saldo!$B$1:$C$9915,2,0),"CREAR EN SALDO"))</f>
        <v>LUBRICANTE AEROSOL WD-40-11 OZ</v>
      </c>
      <c r="F4393" s="10">
        <v>1</v>
      </c>
      <c r="G4393" s="29" t="s">
        <v>7435</v>
      </c>
    </row>
    <row r="4394" spans="2:7">
      <c r="B4394" s="14">
        <v>46063</v>
      </c>
      <c r="C4394" s="3" t="s">
        <v>6154</v>
      </c>
      <c r="D4394" s="4" t="str">
        <f>IF(C4394="","",IFERROR(VLOOKUP(C4394,Saldo!$B$1:$C$9915,2,0),"CREAR EN SALDO"))</f>
        <v>AMARRA PLASTICA 35CM T14 BLANCA</v>
      </c>
      <c r="F4394" s="10">
        <v>200</v>
      </c>
      <c r="G4394" s="29" t="s">
        <v>7435</v>
      </c>
    </row>
    <row r="4395" spans="2:7">
      <c r="B4395" s="14">
        <v>46063</v>
      </c>
      <c r="C4395" s="3" t="s">
        <v>5996</v>
      </c>
      <c r="D4395" s="4" t="str">
        <f>IF(C4395="","",IFERROR(VLOOKUP(C4395,Saldo!$B$1:$C$9915,2,0),"CREAR EN SALDO"))</f>
        <v>AMARRA PLASTICA 55CM T21 BLANCO</v>
      </c>
      <c r="F4395" s="10">
        <v>3</v>
      </c>
      <c r="G4395" s="29" t="s">
        <v>7435</v>
      </c>
    </row>
    <row r="4396" spans="2:7">
      <c r="B4396" s="14">
        <v>46063</v>
      </c>
      <c r="C4396" s="3" t="s">
        <v>3870</v>
      </c>
      <c r="D4396" s="4" t="str">
        <f>IF(C4396="","",IFERROR(VLOOKUP(C4396,Saldo!$B$1:$C$9915,2,0),"CREAR EN SALDO"))</f>
        <v>TRABA ROSCAS F/M 50ml</v>
      </c>
      <c r="F4396" s="10">
        <v>1</v>
      </c>
      <c r="G4396" s="29" t="s">
        <v>7435</v>
      </c>
    </row>
    <row r="4397" spans="2:7">
      <c r="B4397" s="14">
        <v>46063</v>
      </c>
      <c r="C4397" s="3" t="s">
        <v>4107</v>
      </c>
      <c r="D4397" s="4" t="str">
        <f>IF(C4397="","",IFERROR(VLOOKUP(C4397,Saldo!$B$1:$C$9915,2,0),"CREAR EN SALDO"))</f>
        <v>RACOR UNION REDUCCION 6 A 4 MM OD</v>
      </c>
      <c r="F4397" s="10">
        <v>1</v>
      </c>
      <c r="G4397" s="29" t="s">
        <v>7435</v>
      </c>
    </row>
    <row r="4398" spans="2:7">
      <c r="B4398" s="14">
        <v>46063</v>
      </c>
      <c r="C4398" s="3" t="s">
        <v>4243</v>
      </c>
      <c r="D4398" s="4" t="str">
        <f>IF(C4398="","",IFERROR(VLOOKUP(C4398,Saldo!$B$1:$C$9915,2,0),"CREAR EN SALDO"))</f>
        <v>TUBO LED 9W T8 4000K 60CM 100/240V</v>
      </c>
      <c r="F4398" s="10">
        <v>4</v>
      </c>
      <c r="G4398" s="29" t="s">
        <v>7435</v>
      </c>
    </row>
    <row r="4399" spans="2:7">
      <c r="B4399" s="14">
        <v>46063</v>
      </c>
      <c r="C4399" s="3" t="s">
        <v>4246</v>
      </c>
      <c r="D4399" s="4" t="str">
        <f>IF(C4399="","",IFERROR(VLOOKUP(C4399,Saldo!$B$1:$C$9915,2,0),"CREAR EN SALDO"))</f>
        <v>SOCKET FLU JGO P/TUBO LED S/PREPUENTEAR</v>
      </c>
      <c r="F4399" s="10">
        <v>4</v>
      </c>
      <c r="G4399" s="29" t="s">
        <v>7435</v>
      </c>
    </row>
    <row r="4400" spans="2:7">
      <c r="B4400" s="14">
        <v>46063</v>
      </c>
      <c r="C4400" s="3" t="s">
        <v>4641</v>
      </c>
      <c r="D4400" s="4" t="str">
        <f>IF(C4400="","",IFERROR(VLOOKUP(C4400,Saldo!$B$1:$C$9915,2,0),"CREAR EN SALDO"))</f>
        <v>CINTA TEFLON TUBERIA</v>
      </c>
      <c r="F4400" s="10">
        <v>1</v>
      </c>
      <c r="G4400" s="29" t="s">
        <v>7435</v>
      </c>
    </row>
    <row r="4401" spans="1:7">
      <c r="B4401" s="14">
        <v>46063</v>
      </c>
      <c r="C4401" s="3" t="s">
        <v>4793</v>
      </c>
      <c r="D4401" s="4" t="str">
        <f>IF(C4401="","",IFERROR(VLOOKUP(C4401,Saldo!$B$1:$C$9915,2,0),"CREAR EN SALDO"))</f>
        <v>TRABAROSCAS ALTA RESIST LOC 271-15ML</v>
      </c>
      <c r="F4401" s="10">
        <v>1</v>
      </c>
      <c r="G4401" s="29" t="s">
        <v>7435</v>
      </c>
    </row>
    <row r="4402" spans="1:7">
      <c r="B4402" s="14">
        <v>46063</v>
      </c>
      <c r="C4402" s="3" t="s">
        <v>5088</v>
      </c>
      <c r="D4402" s="4" t="str">
        <f>IF(C4402="","",IFERROR(VLOOKUP(C4402,Saldo!$B$1:$C$9915,2,0),"CREAR EN SALDO"))</f>
        <v>2122A0216 RESISTENCIA</v>
      </c>
      <c r="F4402" s="10">
        <v>1</v>
      </c>
      <c r="G4402" s="29" t="s">
        <v>7435</v>
      </c>
    </row>
    <row r="4403" spans="1:7">
      <c r="B4403" s="14">
        <v>46063</v>
      </c>
      <c r="C4403" s="3" t="s">
        <v>5697</v>
      </c>
      <c r="D4403" s="4" t="str">
        <f>IF(C4403="","",IFERROR(VLOOKUP(C4403,Saldo!$B$1:$C$9915,2,0),"CREAR EN SALDO"))</f>
        <v>RODAMIENTO 6207-ZZ</v>
      </c>
      <c r="F4403" s="10">
        <v>1</v>
      </c>
      <c r="G4403" s="29" t="s">
        <v>7435</v>
      </c>
    </row>
    <row r="4404" spans="1:7">
      <c r="B4404" s="14">
        <v>46063</v>
      </c>
      <c r="C4404" s="3" t="s">
        <v>6169</v>
      </c>
      <c r="D4404" s="4" t="str">
        <f>IF(C4404="","",IFERROR(VLOOKUP(C4404,Saldo!$B$1:$C$9915,2,0),"CREAR EN SALDO"))</f>
        <v>LC6/51 Premium BOQUILLA SET ANTIADHERENT</v>
      </c>
      <c r="F4404" s="10">
        <v>2</v>
      </c>
      <c r="G4404" s="29" t="s">
        <v>7435</v>
      </c>
    </row>
    <row r="4405" spans="1:7">
      <c r="B4405" s="14">
        <v>46063</v>
      </c>
      <c r="C4405" s="3" t="s">
        <v>3935</v>
      </c>
      <c r="D4405" s="4" t="str">
        <f>IF(C4405="","",IFERROR(VLOOKUP(C4405,Saldo!$B$1:$C$9915,2,0),"CREAR EN SALDO"))</f>
        <v>RACOR UNION CODO 8MM OD</v>
      </c>
      <c r="F4405" s="10">
        <v>1</v>
      </c>
      <c r="G4405" s="29" t="s">
        <v>7436</v>
      </c>
    </row>
    <row r="4406" spans="1:7">
      <c r="B4406" s="14">
        <v>46063</v>
      </c>
      <c r="C4406" s="3" t="s">
        <v>4097</v>
      </c>
      <c r="D4406" s="4" t="str">
        <f>IF(C4406="","",IFERROR(VLOOKUP(C4406,Saldo!$B$1:$C$9915,2,0),"CREAR EN SALDO"))</f>
        <v>RACOR UNION CODO 10 MM OD</v>
      </c>
      <c r="F4406" s="10">
        <v>1</v>
      </c>
      <c r="G4406" s="29" t="s">
        <v>7437</v>
      </c>
    </row>
    <row r="4407" spans="1:7">
      <c r="A4407" s="5">
        <v>46063</v>
      </c>
      <c r="C4407" s="3" t="s">
        <v>3799</v>
      </c>
      <c r="D4407" s="4" t="str">
        <f>IF(C4407="","",IFERROR(VLOOKUP(C4407,Saldo!$B$1:$C$9915,2,0),"CREAR EN SALDO"))</f>
        <v>RACOR UNION  RECTO 4MM OD</v>
      </c>
      <c r="E4407" s="9">
        <v>8</v>
      </c>
      <c r="G4407" s="29" t="s">
        <v>7438</v>
      </c>
    </row>
    <row r="4408" spans="1:7">
      <c r="A4408" s="5">
        <v>46063</v>
      </c>
      <c r="C4408" s="3" t="s">
        <v>3803</v>
      </c>
      <c r="D4408" s="4" t="str">
        <f>IF(C4408="","",IFERROR(VLOOKUP(C4408,Saldo!$B$1:$C$9915,2,0),"CREAR EN SALDO"))</f>
        <v>RACOR UNION RECTO 6MM OD</v>
      </c>
      <c r="E4408" s="9">
        <v>8</v>
      </c>
      <c r="G4408" s="29" t="s">
        <v>7438</v>
      </c>
    </row>
    <row r="4409" spans="1:7">
      <c r="A4409" s="5">
        <v>46063</v>
      </c>
      <c r="C4409" s="3" t="s">
        <v>3806</v>
      </c>
      <c r="D4409" s="4" t="str">
        <f>IF(C4409="","",IFERROR(VLOOKUP(C4409,Saldo!$B$1:$C$9915,2,0),"CREAR EN SALDO"))</f>
        <v>RACOR UNION T 6MM OD</v>
      </c>
      <c r="E4409" s="9">
        <v>8</v>
      </c>
      <c r="G4409" s="29" t="s">
        <v>7438</v>
      </c>
    </row>
    <row r="4410" spans="1:7">
      <c r="A4410" s="5">
        <v>46063</v>
      </c>
      <c r="C4410" s="3" t="s">
        <v>3935</v>
      </c>
      <c r="D4410" s="4" t="str">
        <f>IF(C4410="","",IFERROR(VLOOKUP(C4410,Saldo!$B$1:$C$9915,2,0),"CREAR EN SALDO"))</f>
        <v>RACOR UNION CODO 8MM OD</v>
      </c>
      <c r="E4410" s="9">
        <v>8</v>
      </c>
      <c r="G4410" s="29" t="s">
        <v>7438</v>
      </c>
    </row>
    <row r="4411" spans="1:7">
      <c r="A4411" s="5">
        <v>46063</v>
      </c>
      <c r="C4411" s="3" t="s">
        <v>3937</v>
      </c>
      <c r="D4411" s="4" t="str">
        <f>IF(C4411="","",IFERROR(VLOOKUP(C4411,Saldo!$B$1:$C$9915,2,0),"CREAR EN SALDO"))</f>
        <v>RACOR UNION RECTO 8MM OD</v>
      </c>
      <c r="E4411" s="9">
        <v>12</v>
      </c>
      <c r="G4411" s="29" t="s">
        <v>7438</v>
      </c>
    </row>
    <row r="4412" spans="1:7">
      <c r="A4412" s="5">
        <v>46063</v>
      </c>
      <c r="C4412" s="3" t="s">
        <v>4026</v>
      </c>
      <c r="D4412" s="4" t="str">
        <f>IF(C4412="","",IFERROR(VLOOKUP(C4412,Saldo!$B$1:$C$9915,2,0),"CREAR EN SALDO"))</f>
        <v>RACOR UNION RECTO 12MM OD</v>
      </c>
      <c r="E4412" s="9">
        <v>6</v>
      </c>
      <c r="G4412" s="29" t="s">
        <v>7438</v>
      </c>
    </row>
    <row r="4413" spans="1:7">
      <c r="A4413" s="5">
        <v>46063</v>
      </c>
      <c r="C4413" s="3" t="s">
        <v>4100</v>
      </c>
      <c r="D4413" s="4" t="str">
        <f>IF(C4413="","",IFERROR(VLOOKUP(C4413,Saldo!$B$1:$C$9915,2,0),"CREAR EN SALDO"))</f>
        <v>RACOR UNION RECTA 10 MM OD</v>
      </c>
      <c r="E4413" s="9">
        <v>6</v>
      </c>
      <c r="G4413" s="29" t="s">
        <v>7438</v>
      </c>
    </row>
    <row r="4414" spans="1:7">
      <c r="A4414" s="5">
        <v>46063</v>
      </c>
      <c r="C4414" s="3" t="s">
        <v>4107</v>
      </c>
      <c r="D4414" s="4" t="str">
        <f>IF(C4414="","",IFERROR(VLOOKUP(C4414,Saldo!$B$1:$C$9915,2,0),"CREAR EN SALDO"))</f>
        <v>RACOR UNION REDUCCION 6 A 4 MM OD</v>
      </c>
      <c r="E4414" s="9">
        <v>6</v>
      </c>
      <c r="G4414" s="29" t="s">
        <v>7438</v>
      </c>
    </row>
    <row r="4415" spans="1:7">
      <c r="A4415" s="5">
        <v>46063</v>
      </c>
      <c r="C4415" s="3" t="s">
        <v>4113</v>
      </c>
      <c r="D4415" s="4" t="str">
        <f>IF(C4415="","",IFERROR(VLOOKUP(C4415,Saldo!$B$1:$C$9915,2,0),"CREAR EN SALDO"))</f>
        <v>RACOR UNION REDUCCION 12 A 10 MM OD</v>
      </c>
      <c r="E4415" s="9">
        <v>6</v>
      </c>
      <c r="G4415" s="29" t="s">
        <v>7438</v>
      </c>
    </row>
    <row r="4416" spans="1:7">
      <c r="A4416" s="5">
        <v>46063</v>
      </c>
      <c r="C4416" s="3" t="s">
        <v>5725</v>
      </c>
      <c r="D4416" s="4" t="str">
        <f>IF(C4416="","",IFERROR(VLOOKUP(C4416,Saldo!$B$1:$C$9915,2,0),"CREAR EN SALDO"))</f>
        <v>MANGUERA 8 PIES CONEXION A 220 VOLTIOS</v>
      </c>
      <c r="E4416" s="9">
        <v>2</v>
      </c>
      <c r="G4416" s="29" t="s">
        <v>7439</v>
      </c>
    </row>
    <row r="4417" spans="1:7">
      <c r="A4417" s="5">
        <v>46063</v>
      </c>
      <c r="C4417" s="3" t="s">
        <v>5769</v>
      </c>
      <c r="D4417" s="4" t="str">
        <f>IF(C4417="","",IFERROR(VLOOKUP(C4417,Saldo!$B$1:$C$9915,2,0),"CREAR EN SALDO"))</f>
        <v>PISTOLA MANUAL DG400 220V</v>
      </c>
      <c r="E4417" s="9">
        <v>2</v>
      </c>
      <c r="G4417" s="29" t="s">
        <v>7439</v>
      </c>
    </row>
    <row r="4418" spans="1:7">
      <c r="B4418" s="14">
        <v>46065</v>
      </c>
      <c r="C4418" s="3" t="s">
        <v>5638</v>
      </c>
      <c r="D4418" s="4" t="str">
        <f>IF(C4418="","",IFERROR(VLOOKUP(C4418,Saldo!$B$1:$C$9915,2,0),"CREAR EN SALDO"))</f>
        <v>4-075-01-1076 MOTOR AC 0,4 KW 400 V 200</v>
      </c>
      <c r="F4418" s="10">
        <v>1</v>
      </c>
      <c r="G4418" s="29" t="s">
        <v>7440</v>
      </c>
    </row>
    <row r="4419" spans="1:7">
      <c r="A4419" s="5">
        <v>46065</v>
      </c>
      <c r="C4419" s="3" t="s">
        <v>3461</v>
      </c>
      <c r="D4419" s="4" t="str">
        <f>IF(C4419="","",IFERROR(VLOOKUP(C4419,Saldo!$B$1:$C$9915,2,0),"CREAR EN SALDO"))</f>
        <v>MULTITOMA DE 6</v>
      </c>
      <c r="E4419" s="9">
        <v>5</v>
      </c>
      <c r="G4419" s="29" t="s">
        <v>7441</v>
      </c>
    </row>
    <row r="4420" spans="1:7">
      <c r="A4420" s="5">
        <v>46065</v>
      </c>
      <c r="C4420" s="3" t="s">
        <v>6152</v>
      </c>
      <c r="D4420" s="4" t="str">
        <f>IF(C4420="","",IFERROR(VLOOKUP(C4420,Saldo!$B$1:$C$9915,2,0),"CREAR EN SALDO"))</f>
        <v>GUARDAMOTOR 2.8 - 4 AMP 3RV2021-1EA10</v>
      </c>
      <c r="E4420" s="9">
        <v>2</v>
      </c>
      <c r="G4420" s="29" t="s">
        <v>7442</v>
      </c>
    </row>
    <row r="4421" spans="1:7">
      <c r="C4421" s="3" t="s">
        <v>3962</v>
      </c>
      <c r="D4421" s="4" t="str">
        <f>IF(C4421="","",IFERROR(VLOOKUP(C4421,Saldo!$B$1:$C$9915,2,0),"CREAR EN SALDO"))</f>
        <v>CLAVIJA AEREA 15A PT AMARILLA</v>
      </c>
      <c r="E4421" s="9">
        <v>10</v>
      </c>
      <c r="G4421" s="29" t="s">
        <v>7443</v>
      </c>
    </row>
    <row r="4422" spans="1:7">
      <c r="B4422" s="14">
        <v>46065</v>
      </c>
      <c r="C4422" s="3" t="s">
        <v>5721</v>
      </c>
      <c r="D4422" s="4" t="str">
        <f>IF(C4422="","",IFERROR(VLOOKUP(C4422,Saldo!$B$1:$C$9915,2,0),"CREAR EN SALDO"))</f>
        <v>CORREA GT2/1264 (2701A0344)</v>
      </c>
      <c r="F4422" s="10">
        <v>1</v>
      </c>
      <c r="G4422" s="29" t="s">
        <v>7444</v>
      </c>
    </row>
    <row r="4423" spans="1:7">
      <c r="B4423" s="14">
        <v>46065</v>
      </c>
      <c r="C4423" s="3" t="s">
        <v>4030</v>
      </c>
      <c r="D4423" s="4" t="str">
        <f>IF(C4423="","",IFERROR(VLOOKUP(C4423,Saldo!$B$1:$C$9915,2,0),"CREAR EN SALDO"))</f>
        <v>RACOR UNION EN T 12MM OD</v>
      </c>
      <c r="F4423" s="10">
        <v>1</v>
      </c>
      <c r="G4423" s="29" t="s">
        <v>7445</v>
      </c>
    </row>
    <row r="4424" spans="1:7">
      <c r="B4424" s="14">
        <v>46065</v>
      </c>
      <c r="C4424" s="3" t="s">
        <v>6086</v>
      </c>
      <c r="D4424" s="4" t="str">
        <f>IF(C4424="","",IFERROR(VLOOKUP(C4424,Saldo!$B$1:$C$9915,2,0),"CREAR EN SALDO"))</f>
        <v>2420A1937 CILINDRO WNT</v>
      </c>
      <c r="F4424" s="10">
        <v>1</v>
      </c>
      <c r="G4424" s="29" t="s">
        <v>7445</v>
      </c>
    </row>
    <row r="4425" spans="1:7">
      <c r="B4425" s="14">
        <v>46065</v>
      </c>
      <c r="C4425" s="3" t="s">
        <v>3110</v>
      </c>
      <c r="D4425" s="4" t="str">
        <f>IF(C4425="","",IFERROR(VLOOKUP(C4425,Saldo!$B$1:$C$9915,2,0),"CREAR EN SALDO"))</f>
        <v>PAR TERMOELECTRICO 5X30 2164A0571</v>
      </c>
      <c r="F4425" s="10">
        <v>1</v>
      </c>
      <c r="G4425" s="29" t="s">
        <v>7446</v>
      </c>
    </row>
    <row r="4426" spans="1:7">
      <c r="B4426" s="14">
        <v>46065</v>
      </c>
      <c r="C4426" s="3" t="s">
        <v>5576</v>
      </c>
      <c r="D4426" s="4" t="str">
        <f>IF(C4426="","",IFERROR(VLOOKUP(C4426,Saldo!$B$1:$C$9915,2,0),"CREAR EN SALDO"))</f>
        <v>CONTROL DE FLUJO 1/8X6MM</v>
      </c>
      <c r="F4426" s="10">
        <v>1</v>
      </c>
      <c r="G4426" s="29" t="s">
        <v>7446</v>
      </c>
    </row>
    <row r="4427" spans="1:7">
      <c r="B4427" s="14">
        <v>46065</v>
      </c>
      <c r="C4427" s="3" t="s">
        <v>3937</v>
      </c>
      <c r="D4427" s="4" t="str">
        <f>IF(C4427="","",IFERROR(VLOOKUP(C4427,Saldo!$B$1:$C$9915,2,0),"CREAR EN SALDO"))</f>
        <v>RACOR UNION RECTO 8MM OD</v>
      </c>
      <c r="F4427" s="10">
        <v>2</v>
      </c>
      <c r="G4427" s="29" t="s">
        <v>7447</v>
      </c>
    </row>
    <row r="4428" spans="1:7">
      <c r="B4428" s="14">
        <v>46065</v>
      </c>
      <c r="C4428" s="3" t="s">
        <v>3799</v>
      </c>
      <c r="D4428" s="4" t="str">
        <f>IF(C4428="","",IFERROR(VLOOKUP(C4428,Saldo!$B$1:$C$9915,2,0),"CREAR EN SALDO"))</f>
        <v>RACOR UNION  RECTO 4MM OD</v>
      </c>
      <c r="F4428" s="10">
        <v>4</v>
      </c>
      <c r="G4428" s="29" t="s">
        <v>7448</v>
      </c>
    </row>
    <row r="4429" spans="1:7">
      <c r="A4429" s="5">
        <v>46065</v>
      </c>
      <c r="C4429" s="3" t="s">
        <v>5589</v>
      </c>
      <c r="D4429" s="4" t="str">
        <f>IF(C4429="","",IFERROR(VLOOKUP(C4429,Saldo!$B$1:$C$9915,2,0),"CREAR EN SALDO"))</f>
        <v>CCV4780023 K1015K0038 TORNILLO HEMBRA</v>
      </c>
      <c r="E4429" s="9">
        <v>3</v>
      </c>
      <c r="G4429" s="29" t="s">
        <v>7449</v>
      </c>
    </row>
    <row r="4430" spans="1:7">
      <c r="A4430" s="5">
        <v>46065</v>
      </c>
      <c r="C4430" s="3" t="s">
        <v>4190</v>
      </c>
      <c r="D4430" s="4" t="str">
        <f>IF(C4430="","",IFERROR(VLOOKUP(C4430,Saldo!$B$1:$C$9915,2,0),"CREAR EN SALDO"))</f>
        <v>2911A0137 RODAMIENTO ZKLF1762-2RS-PE.SKY</v>
      </c>
      <c r="E4430" s="9">
        <v>3</v>
      </c>
      <c r="G4430" s="29" t="s">
        <v>7449</v>
      </c>
    </row>
    <row r="4431" spans="1:7">
      <c r="B4431" s="14">
        <v>46066</v>
      </c>
      <c r="C4431" s="3" t="s">
        <v>1171</v>
      </c>
      <c r="D4431" s="4" t="str">
        <f>IF(C4431="","",IFERROR(VLOOKUP(C4431,Saldo!$B$1:$C$9915,2,0),"CREAR EN SALDO"))</f>
        <v>750123360 GUARNICION O VINILO.ROVER</v>
      </c>
      <c r="F4431" s="10">
        <v>2</v>
      </c>
      <c r="G4431" s="29" t="s">
        <v>7450</v>
      </c>
    </row>
    <row r="4432" spans="1:7">
      <c r="B4432" s="14">
        <v>46066</v>
      </c>
      <c r="C4432" s="3" t="s">
        <v>3166</v>
      </c>
      <c r="D4432" s="4" t="str">
        <f>IF(C4432="","",IFERROR(VLOOKUP(C4432,Saldo!$B$1:$C$9915,2,0),"CREAR EN SALDO"))</f>
        <v>PISTOLA PARA MANG CNX 1/4 /TCC30.40.40)</v>
      </c>
      <c r="F4432" s="10">
        <v>2</v>
      </c>
      <c r="G4432" s="29" t="s">
        <v>7450</v>
      </c>
    </row>
    <row r="4433" spans="1:7">
      <c r="B4433" s="14">
        <v>46066</v>
      </c>
      <c r="C4433" s="3" t="s">
        <v>3421</v>
      </c>
      <c r="D4433" s="4" t="str">
        <f>IF(C4433="","",IFERROR(VLOOKUP(C4433,Saldo!$B$1:$C$9915,2,0),"CREAR EN SALDO"))</f>
        <v>AEROSOL NEGRO</v>
      </c>
      <c r="F4433" s="10">
        <v>2</v>
      </c>
      <c r="G4433" s="29" t="s">
        <v>7450</v>
      </c>
    </row>
    <row r="4434" spans="1:7">
      <c r="B4434" s="14">
        <v>46066</v>
      </c>
      <c r="C4434" s="3" t="s">
        <v>3698</v>
      </c>
      <c r="D4434" s="4" t="str">
        <f>IF(C4434="","",IFERROR(VLOOKUP(C4434,Saldo!$B$1:$C$9915,2,0),"CREAR EN SALDO"))</f>
        <v>2309A0001 MECANICA X MICROELECTROVALVULA</v>
      </c>
      <c r="F4434" s="10">
        <v>1</v>
      </c>
      <c r="G4434" s="29" t="s">
        <v>7450</v>
      </c>
    </row>
    <row r="4435" spans="1:7">
      <c r="B4435" s="14">
        <v>46066</v>
      </c>
      <c r="C4435" s="3" t="s">
        <v>3803</v>
      </c>
      <c r="D4435" s="4" t="str">
        <f>IF(C4435="","",IFERROR(VLOOKUP(C4435,Saldo!$B$1:$C$9915,2,0),"CREAR EN SALDO"))</f>
        <v>RACOR UNION RECTO 6MM OD</v>
      </c>
      <c r="F4435" s="10">
        <v>1</v>
      </c>
      <c r="G4435" s="29" t="s">
        <v>7450</v>
      </c>
    </row>
    <row r="4436" spans="1:7">
      <c r="B4436" s="14">
        <v>46066</v>
      </c>
      <c r="C4436" s="3" t="s">
        <v>3817</v>
      </c>
      <c r="D4436" s="4" t="str">
        <f>IF(C4436="","",IFERROR(VLOOKUP(C4436,Saldo!$B$1:$C$9915,2,0),"CREAR EN SALDO"))</f>
        <v>LUBRICANTE AEROSOL WD-40-11 OZ</v>
      </c>
      <c r="F4436" s="10">
        <v>2</v>
      </c>
      <c r="G4436" s="29" t="s">
        <v>7450</v>
      </c>
    </row>
    <row r="4437" spans="1:7">
      <c r="B4437" s="14">
        <v>46066</v>
      </c>
      <c r="C4437" s="3" t="s">
        <v>3937</v>
      </c>
      <c r="D4437" s="4" t="str">
        <f>IF(C4437="","",IFERROR(VLOOKUP(C4437,Saldo!$B$1:$C$9915,2,0),"CREAR EN SALDO"))</f>
        <v>RACOR UNION RECTO 8MM OD</v>
      </c>
      <c r="F4437" s="10">
        <v>1</v>
      </c>
      <c r="G4437" s="29" t="s">
        <v>7450</v>
      </c>
    </row>
    <row r="4438" spans="1:7">
      <c r="B4438" s="14">
        <v>46066</v>
      </c>
      <c r="C4438" s="3" t="s">
        <v>3946</v>
      </c>
      <c r="D4438" s="4" t="str">
        <f>IF(C4438="","",IFERROR(VLOOKUP(C4438,Saldo!$B$1:$C$9915,2,0),"CREAR EN SALDO"))</f>
        <v>RACOR RECTO 1/4 NPT-8MM OD</v>
      </c>
      <c r="F4438" s="10">
        <v>3</v>
      </c>
      <c r="G4438" s="29" t="s">
        <v>7450</v>
      </c>
    </row>
    <row r="4439" spans="1:7">
      <c r="B4439" s="14">
        <v>46066</v>
      </c>
      <c r="C4439" s="3" t="s">
        <v>3957</v>
      </c>
      <c r="D4439" s="4" t="str">
        <f>IF(C4439="","",IFERROR(VLOOKUP(C4439,Saldo!$B$1:$C$9915,2,0),"CREAR EN SALDO"))</f>
        <v>RACOR RECTO 1/2 NPT-8MM OD</v>
      </c>
      <c r="F4439" s="10">
        <v>1</v>
      </c>
      <c r="G4439" s="29" t="s">
        <v>7450</v>
      </c>
    </row>
    <row r="4440" spans="1:7">
      <c r="B4440" s="14">
        <v>46066</v>
      </c>
      <c r="C4440" s="3" t="s">
        <v>4641</v>
      </c>
      <c r="D4440" s="4" t="str">
        <f>IF(C4440="","",IFERROR(VLOOKUP(C4440,Saldo!$B$1:$C$9915,2,0),"CREAR EN SALDO"))</f>
        <v>CINTA TEFLON TUBERIA</v>
      </c>
      <c r="F4440" s="10">
        <v>2</v>
      </c>
      <c r="G4440" s="29" t="s">
        <v>7450</v>
      </c>
    </row>
    <row r="4441" spans="1:7">
      <c r="B4441" s="14">
        <v>46066</v>
      </c>
      <c r="C4441" s="3" t="s">
        <v>5352</v>
      </c>
      <c r="D4441" s="4" t="str">
        <f>IF(C4441="","",IFERROR(VLOOKUP(C4441,Saldo!$B$1:$C$9915,2,0),"CREAR EN SALDO"))</f>
        <v>MS-2500-03-D012-1 SIERRA 102X40X1MM Z178</v>
      </c>
      <c r="F4441" s="10">
        <v>2</v>
      </c>
      <c r="G4441" s="29" t="s">
        <v>7450</v>
      </c>
    </row>
    <row r="4442" spans="1:7">
      <c r="A4442" s="5">
        <v>46066</v>
      </c>
      <c r="B4442" s="40"/>
      <c r="C4442" s="3" t="s">
        <v>5725</v>
      </c>
      <c r="D4442" s="4" t="str">
        <f>IF(C4442="","",IFERROR(VLOOKUP(C4442,Saldo!$B$1:$C$9915,2,0),"CREAR EN SALDO"))</f>
        <v>MANGUERA 8 PIES CONEXION A 220 VOLTIOS</v>
      </c>
      <c r="E4442" s="9">
        <v>1</v>
      </c>
      <c r="G4442" s="29" t="s">
        <v>7451</v>
      </c>
    </row>
    <row r="4443" spans="1:7">
      <c r="A4443" s="5">
        <v>46066</v>
      </c>
      <c r="B4443" s="40"/>
      <c r="C4443" s="3" t="s">
        <v>5769</v>
      </c>
      <c r="D4443" s="4" t="str">
        <f>IF(C4443="","",IFERROR(VLOOKUP(C4443,Saldo!$B$1:$C$9915,2,0),"CREAR EN SALDO"))</f>
        <v>PISTOLA MANUAL DG400 220V</v>
      </c>
      <c r="E4443" s="9">
        <v>1</v>
      </c>
      <c r="G4443" s="29" t="s">
        <v>7451</v>
      </c>
    </row>
    <row r="4444" spans="1:7">
      <c r="A4444" s="5">
        <v>46066</v>
      </c>
      <c r="B4444" s="40"/>
      <c r="C4444" s="3" t="s">
        <v>5580</v>
      </c>
      <c r="D4444" s="4" t="str">
        <f>IF(C4444="","",IFERROR(VLOOKUP(C4444,Saldo!$B$1:$C$9915,2,0),"CREAR EN SALDO"))</f>
        <v>PISTOLA MANUAL 120V DG400</v>
      </c>
      <c r="E4444" s="9">
        <v>1</v>
      </c>
      <c r="G4444" s="29" t="s">
        <v>7452</v>
      </c>
    </row>
    <row r="4445" spans="1:7">
      <c r="B4445" s="14">
        <v>46069</v>
      </c>
      <c r="C4445" s="3" t="s">
        <v>1171</v>
      </c>
      <c r="D4445" s="4" t="str">
        <f>IF(C4445="","",IFERROR(VLOOKUP(C4445,Saldo!$B$1:$C$9915,2,0),"CREAR EN SALDO"))</f>
        <v>750123360 GUARNICION O VINILO.ROVER</v>
      </c>
      <c r="F4445" s="10">
        <v>2</v>
      </c>
      <c r="G4445" s="29" t="s">
        <v>7453</v>
      </c>
    </row>
    <row r="4446" spans="1:7">
      <c r="B4446" s="14">
        <v>46069</v>
      </c>
      <c r="C4446" s="3" t="s">
        <v>3447</v>
      </c>
      <c r="D4446" s="4" t="str">
        <f>IF(C4446="","",IFERROR(VLOOKUP(C4446,Saldo!$B$1:$C$9915,2,0),"CREAR EN SALDO"))</f>
        <v>SENSOR BRQM100-DDTA-P</v>
      </c>
      <c r="F4446" s="10">
        <v>1</v>
      </c>
      <c r="G4446" s="29" t="s">
        <v>7454</v>
      </c>
    </row>
    <row r="4447" spans="1:7">
      <c r="A4447" s="5">
        <v>46069</v>
      </c>
      <c r="C4447" s="3" t="s">
        <v>3730</v>
      </c>
      <c r="D4447" s="4" t="str">
        <f>IF(C4447="","",IFERROR(VLOOKUP(C4447,Saldo!$B$1:$C$9915,2,0),"CREAR EN SALDO"))</f>
        <v>ISOFLEX TOPAS L32 N</v>
      </c>
      <c r="E4447" s="9">
        <v>1</v>
      </c>
      <c r="G4447" s="29" t="s">
        <v>7455</v>
      </c>
    </row>
    <row r="4448" spans="1:7">
      <c r="A4448" s="5">
        <v>46069</v>
      </c>
      <c r="C4448" s="3" t="s">
        <v>3171</v>
      </c>
      <c r="D4448" s="4" t="str">
        <f>IF(C4448="","",IFERROR(VLOOKUP(C4448,Saldo!$B$1:$C$9915,2,0),"CREAR EN SALDO"))</f>
        <v>LIMPIADOR ELECTRONICO</v>
      </c>
      <c r="E4448" s="9">
        <v>6</v>
      </c>
      <c r="G4448" s="29" t="s">
        <v>7456</v>
      </c>
    </row>
    <row r="4449" spans="1:7">
      <c r="A4449" s="5">
        <v>46069</v>
      </c>
      <c r="C4449" s="3" t="s">
        <v>4117</v>
      </c>
      <c r="D4449" s="4" t="str">
        <f>IF(C4449="","",IFERROR(VLOOKUP(C4449,Saldo!$B$1:$C$9915,2,0),"CREAR EN SALDO"))</f>
        <v>SILICONA INDUSTR.MULTIPROPOSITO</v>
      </c>
      <c r="E4449" s="9">
        <v>6</v>
      </c>
      <c r="G4449" s="29" t="s">
        <v>7456</v>
      </c>
    </row>
    <row r="4450" spans="1:7">
      <c r="A4450" s="5">
        <v>46069</v>
      </c>
      <c r="C4450" s="3" t="s">
        <v>6173</v>
      </c>
      <c r="D4450" s="4" t="str">
        <f>IF(C4450="","",IFERROR(VLOOKUP(C4450,Saldo!$B$1:$C$9915,2,0),"CREAR EN SALDO"))</f>
        <v>GUANTE NITRILO X 100 UND SP TALLA: XL</v>
      </c>
      <c r="E4450" s="9">
        <v>1</v>
      </c>
      <c r="G4450" s="29" t="s">
        <v>7456</v>
      </c>
    </row>
    <row r="4451" spans="1:7">
      <c r="A4451" s="5">
        <v>46069</v>
      </c>
      <c r="C4451" s="3" t="s">
        <v>5475</v>
      </c>
      <c r="D4451" s="4" t="str">
        <f>IF(C4451="","",IFERROR(VLOOKUP(C4451,Saldo!$B$1:$C$9915,2,0),"CREAR EN SALDO"))</f>
        <v>LIMPIADOR PARA MANOS SIN ENJUAGUE</v>
      </c>
      <c r="E4451" s="9">
        <v>1</v>
      </c>
      <c r="G4451" s="29" t="s">
        <v>7456</v>
      </c>
    </row>
    <row r="4452" spans="1:7">
      <c r="B4452" s="14">
        <v>46069</v>
      </c>
      <c r="C4452" s="3" t="s">
        <v>369</v>
      </c>
      <c r="D4452" s="4" t="str">
        <f>IF(C4452="","",IFERROR(VLOOKUP(C4452,Saldo!$B$1:$C$9915,2,0),"CREAR EN SALDO"))</f>
        <v>BOCCOLA RADIALE 2910A0017 DE12x14x15</v>
      </c>
      <c r="F4452" s="10">
        <v>2</v>
      </c>
      <c r="G4452" s="29" t="s">
        <v>7457</v>
      </c>
    </row>
    <row r="4453" spans="1:7">
      <c r="B4453" s="14">
        <v>46069</v>
      </c>
      <c r="C4453" s="3" t="s">
        <v>1561</v>
      </c>
      <c r="D4453" s="4" t="str">
        <f>IF(C4453="","",IFERROR(VLOOKUP(C4453,Saldo!$B$1:$C$9915,2,0),"CREAR EN SALDO"))</f>
        <v>FNAG100791- LEVA IZQ.SC-WNT</v>
      </c>
      <c r="F4453" s="10">
        <v>1</v>
      </c>
      <c r="G4453" s="29" t="s">
        <v>7457</v>
      </c>
    </row>
    <row r="4454" spans="1:7">
      <c r="B4454" s="14">
        <v>46069</v>
      </c>
      <c r="C4454" s="3" t="s">
        <v>3785</v>
      </c>
      <c r="D4454" s="4" t="str">
        <f>IF(C4454="","",IFERROR(VLOOKUP(C4454,Saldo!$B$1:$C$9915,2,0),"CREAR EN SALDO"))</f>
        <v>FNAG100792 - LEVA DER.SC-WNT</v>
      </c>
      <c r="F4454" s="10">
        <v>1</v>
      </c>
      <c r="G4454" s="29" t="s">
        <v>7457</v>
      </c>
    </row>
    <row r="4455" spans="1:7">
      <c r="B4455" s="14">
        <v>46069</v>
      </c>
      <c r="C4455" s="3" t="s">
        <v>3999</v>
      </c>
      <c r="D4455" s="4" t="str">
        <f>IF(C4455="","",IFERROR(VLOOKUP(C4455,Saldo!$B$1:$C$9915,2,0),"CREAR EN SALDO"))</f>
        <v>LOCT SILICONA GREY (GRIS) 5699 50ml</v>
      </c>
      <c r="F4455" s="10">
        <v>1</v>
      </c>
      <c r="G4455" s="29" t="s">
        <v>7457</v>
      </c>
    </row>
    <row r="4456" spans="1:7">
      <c r="B4456" s="14">
        <v>46069</v>
      </c>
      <c r="C4456" s="3" t="s">
        <v>6074</v>
      </c>
      <c r="D4456" s="4" t="str">
        <f>IF(C4456="","",IFERROR(VLOOKUP(C4456,Saldo!$B$1:$C$9915,2,0),"CREAR EN SALDO"))</f>
        <v>L1414L0260 STRIP L=130 WNT BAQUELA</v>
      </c>
      <c r="F4456" s="10">
        <v>5</v>
      </c>
      <c r="G4456" s="29" t="s">
        <v>7457</v>
      </c>
    </row>
    <row r="4457" spans="1:7">
      <c r="B4457" s="14">
        <v>46069</v>
      </c>
      <c r="C4457" s="3" t="s">
        <v>6076</v>
      </c>
      <c r="D4457" s="4" t="str">
        <f>IF(C4457="","",IFERROR(VLOOKUP(C4457,Saldo!$B$1:$C$9915,2,0),"CREAR EN SALDO"))</f>
        <v>L1414L0261 LISTON WNT BAQUELA</v>
      </c>
      <c r="F4457" s="10">
        <v>2</v>
      </c>
      <c r="G4457" s="29" t="s">
        <v>7457</v>
      </c>
    </row>
    <row r="4458" spans="1:7">
      <c r="B4458" s="14">
        <v>46069</v>
      </c>
      <c r="C4458" s="3" t="s">
        <v>6066</v>
      </c>
      <c r="D4458" s="4" t="str">
        <f>IF(C4458="","",IFERROR(VLOOKUP(C4458,Saldo!$B$1:$C$9915,2,0),"CREAR EN SALDO"))</f>
        <v>FNAG101694 LISTON WNT BAQUELA</v>
      </c>
      <c r="F4458" s="10">
        <v>1</v>
      </c>
      <c r="G4458" s="29" t="s">
        <v>7457</v>
      </c>
    </row>
    <row r="4459" spans="1:7">
      <c r="B4459" s="14">
        <v>46069</v>
      </c>
      <c r="C4459" s="3" t="s">
        <v>6078</v>
      </c>
      <c r="D4459" s="4" t="str">
        <f>IF(C4459="","",IFERROR(VLOOKUP(C4459,Saldo!$B$1:$C$9915,2,0),"CREAR EN SALDO"))</f>
        <v>L1414L0262 STRIP L=1200 WNT BAQUELA</v>
      </c>
      <c r="F4459" s="10">
        <v>1</v>
      </c>
      <c r="G4459" s="29" t="s">
        <v>7457</v>
      </c>
    </row>
    <row r="4460" spans="1:7">
      <c r="B4460" s="14">
        <v>46069</v>
      </c>
      <c r="C4460" s="3" t="s">
        <v>6080</v>
      </c>
      <c r="D4460" s="4" t="str">
        <f>IF(C4460="","",IFERROR(VLOOKUP(C4460,Saldo!$B$1:$C$9915,2,0),"CREAR EN SALDO"))</f>
        <v>L1414L0263 LISTON WNT BAQUELA</v>
      </c>
      <c r="F4460" s="10">
        <v>2</v>
      </c>
      <c r="G4460" s="29" t="s">
        <v>7457</v>
      </c>
    </row>
    <row r="4461" spans="1:7">
      <c r="B4461" s="14">
        <v>46069</v>
      </c>
      <c r="C4461" s="3" t="s">
        <v>6068</v>
      </c>
      <c r="D4461" s="4" t="str">
        <f>IF(C4461="","",IFERROR(VLOOKUP(C4461,Saldo!$B$1:$C$9915,2,0),"CREAR EN SALDO"))</f>
        <v>FNAG101695 LISTON WNT BAQUELA</v>
      </c>
      <c r="F4461" s="10">
        <v>1</v>
      </c>
      <c r="G4461" s="29" t="s">
        <v>7457</v>
      </c>
    </row>
    <row r="4462" spans="1:7">
      <c r="B4462" s="14">
        <v>46069</v>
      </c>
      <c r="C4462" s="3" t="s">
        <v>6082</v>
      </c>
      <c r="D4462" s="4" t="str">
        <f>IF(C4462="","",IFERROR(VLOOKUP(C4462,Saldo!$B$1:$C$9915,2,0),"CREAR EN SALDO"))</f>
        <v>L1414L0264 LISTON WNT BAQUELA</v>
      </c>
      <c r="F4462" s="10">
        <v>1</v>
      </c>
      <c r="G4462" s="29" t="s">
        <v>7457</v>
      </c>
    </row>
    <row r="4463" spans="1:7">
      <c r="B4463" s="14">
        <v>46069</v>
      </c>
      <c r="C4463" s="3" t="s">
        <v>6072</v>
      </c>
      <c r="D4463" s="4" t="str">
        <f>IF(C4463="","",IFERROR(VLOOKUP(C4463,Saldo!$B$1:$C$9915,2,0),"CREAR EN SALDO"))</f>
        <v>L1414L0259 STRIP L=30 WNT BAQUELA</v>
      </c>
      <c r="F4463" s="10">
        <v>15</v>
      </c>
      <c r="G4463" s="29" t="s">
        <v>7457</v>
      </c>
    </row>
    <row r="4464" spans="1:7">
      <c r="B4464" s="14">
        <v>46069</v>
      </c>
      <c r="C4464" s="3" t="s">
        <v>6088</v>
      </c>
      <c r="D4464" s="4" t="str">
        <f>IF(C4464="","",IFERROR(VLOOKUP(C4464,Saldo!$B$1:$C$9915,2,0),"CREAR EN SALDO"))</f>
        <v>291003700 CASQUILLO GLYCODUR GLY-PG 1214</v>
      </c>
      <c r="F4464" s="10">
        <v>14</v>
      </c>
      <c r="G4464" s="29" t="s">
        <v>7457</v>
      </c>
    </row>
    <row r="4465" spans="2:7">
      <c r="B4465" s="14">
        <v>46069</v>
      </c>
      <c r="C4465" s="3" t="s">
        <v>579</v>
      </c>
      <c r="D4465" s="4" t="str">
        <f>IF(C4465="","",IFERROR(VLOOKUP(C4465,Saldo!$B$1:$C$9915,2,0),"CREAR EN SALDO"))</f>
        <v>CASQUILLO DE CENTRADO 0817A0013</v>
      </c>
      <c r="F4465" s="10">
        <v>4</v>
      </c>
      <c r="G4465" s="29" t="s">
        <v>7458</v>
      </c>
    </row>
    <row r="4466" spans="2:7">
      <c r="B4466" s="14">
        <v>46069</v>
      </c>
      <c r="C4466" s="3" t="s">
        <v>6140</v>
      </c>
      <c r="D4466" s="4" t="str">
        <f>IF(C4466="","",IFERROR(VLOOKUP(C4466,Saldo!$B$1:$C$9915,2,0),"CREAR EN SALDO"))</f>
        <v>CILINDRO D.50 CARRERA 160(242010400)</v>
      </c>
      <c r="F4466" s="10">
        <v>1</v>
      </c>
      <c r="G4466" s="29" t="s">
        <v>7458</v>
      </c>
    </row>
    <row r="4467" spans="2:7">
      <c r="B4467" s="14">
        <v>46069</v>
      </c>
      <c r="C4467" s="3" t="s">
        <v>1811</v>
      </c>
      <c r="D4467" s="4" t="str">
        <f>IF(C4467="","",IFERROR(VLOOKUP(C4467,Saldo!$B$1:$C$9915,2,0),"CREAR EN SALDO"))</f>
        <v>ORING 32.99*2.6 ROVER1 (311005400)</v>
      </c>
      <c r="F4467" s="10">
        <v>1</v>
      </c>
      <c r="G4467" s="29" t="s">
        <v>7458</v>
      </c>
    </row>
    <row r="4468" spans="2:7">
      <c r="B4468" s="14">
        <v>46069</v>
      </c>
      <c r="C4468" s="3" t="s">
        <v>1848</v>
      </c>
      <c r="D4468" s="4" t="str">
        <f>IF(C4468="","",IFERROR(VLOOKUP(C4468,Saldo!$B$1:$C$9915,2,0),"CREAR EN SALDO"))</f>
        <v>PALETA.GRAFITO 250x40X4 MM.ROVER</v>
      </c>
      <c r="F4468" s="10">
        <v>4</v>
      </c>
      <c r="G4468" s="29" t="s">
        <v>7458</v>
      </c>
    </row>
    <row r="4469" spans="2:7">
      <c r="B4469" s="14">
        <v>46069</v>
      </c>
      <c r="C4469" s="3" t="s">
        <v>2019</v>
      </c>
      <c r="D4469" s="4" t="str">
        <f>IF(C4469="","",IFERROR(VLOOKUP(C4469,Saldo!$B$1:$C$9915,2,0),"CREAR EN SALDO"))</f>
        <v>PISTON BARRENO</v>
      </c>
      <c r="F4469" s="10">
        <v>6</v>
      </c>
      <c r="G4469" s="29" t="s">
        <v>7458</v>
      </c>
    </row>
    <row r="4470" spans="2:7">
      <c r="B4470" s="14">
        <v>46069</v>
      </c>
      <c r="C4470" s="3" t="s">
        <v>2110</v>
      </c>
      <c r="D4470" s="4" t="str">
        <f>IF(C4470="","",IFERROR(VLOOKUP(C4470,Saldo!$B$1:$C$9915,2,0),"CREAR EN SALDO"))</f>
        <v>PULSADO VERDE NEUMATICO ROVER1(24280070</v>
      </c>
      <c r="F4470" s="10">
        <v>1</v>
      </c>
      <c r="G4470" s="29" t="s">
        <v>7458</v>
      </c>
    </row>
    <row r="4471" spans="2:7">
      <c r="B4471" s="14">
        <v>46069</v>
      </c>
      <c r="C4471" s="3" t="s">
        <v>3698</v>
      </c>
      <c r="D4471" s="4" t="str">
        <f>IF(C4471="","",IFERROR(VLOOKUP(C4471,Saldo!$B$1:$C$9915,2,0),"CREAR EN SALDO"))</f>
        <v>2309A0001 MECANICA X MICROELECTROVALVULA</v>
      </c>
      <c r="F4471" s="10">
        <v>4</v>
      </c>
      <c r="G4471" s="29" t="s">
        <v>7458</v>
      </c>
    </row>
    <row r="4472" spans="2:7">
      <c r="B4472" s="14">
        <v>46069</v>
      </c>
      <c r="C4472" s="3" t="s">
        <v>4042</v>
      </c>
      <c r="D4472" s="4" t="str">
        <f>IF(C4472="","",IFERROR(VLOOKUP(C4472,Saldo!$B$1:$C$9915,2,0),"CREAR EN SALDO"))</f>
        <v>292101300 BALIN 12MM.ROVER</v>
      </c>
      <c r="F4472" s="10">
        <v>3</v>
      </c>
      <c r="G4472" s="29" t="s">
        <v>7458</v>
      </c>
    </row>
    <row r="4473" spans="2:7">
      <c r="B4473" s="14">
        <v>46069</v>
      </c>
      <c r="C4473" s="3" t="s">
        <v>4538</v>
      </c>
      <c r="D4473" s="4" t="str">
        <f>IF(C4473="","",IFERROR(VLOOKUP(C4473,Saldo!$B$1:$C$9915,2,0),"CREAR EN SALDO"))</f>
        <v>280106300 MUELLE C85 UNI 3823</v>
      </c>
      <c r="F4473" s="10">
        <v>2</v>
      </c>
      <c r="G4473" s="29" t="s">
        <v>7458</v>
      </c>
    </row>
    <row r="4474" spans="2:7">
      <c r="B4474" s="14">
        <v>46069</v>
      </c>
      <c r="C4474" s="3" t="s">
        <v>5319</v>
      </c>
      <c r="D4474" s="4" t="str">
        <f>IF(C4474="","",IFERROR(VLOOKUP(C4474,Saldo!$B$1:$C$9915,2,0),"CREAR EN SALDO"))</f>
        <v>241302500 VALVULA DE 3 VIAS PNEUMAX</v>
      </c>
      <c r="F4474" s="10">
        <v>2</v>
      </c>
      <c r="G4474" s="29" t="s">
        <v>7458</v>
      </c>
    </row>
    <row r="4475" spans="2:7">
      <c r="B4475" s="14">
        <v>46069</v>
      </c>
      <c r="C4475" s="3" t="s">
        <v>3633</v>
      </c>
      <c r="D4475" s="4" t="str">
        <f>IF(C4475="","",IFERROR(VLOOKUP(C4475,Saldo!$B$1:$C$9915,2,0),"CREAR EN SALDO"))</f>
        <v>2164A0075 SENSOR 1580.U</v>
      </c>
      <c r="F4475" s="10">
        <v>1</v>
      </c>
      <c r="G4475" s="29" t="s">
        <v>7459</v>
      </c>
    </row>
    <row r="4476" spans="2:7">
      <c r="B4476" s="14">
        <v>46069</v>
      </c>
      <c r="C4476" s="3" t="s">
        <v>737</v>
      </c>
      <c r="D4476" s="4" t="str">
        <f>IF(C4476="","",IFERROR(VLOOKUP(C4476,Saldo!$B$1:$C$9915,2,0),"CREAR EN SALDO"))</f>
        <v>CONJUNTO RUEDECILLA (L9750240631)</v>
      </c>
      <c r="F4476" s="10">
        <v>1</v>
      </c>
      <c r="G4476" s="29" t="s">
        <v>7459</v>
      </c>
    </row>
    <row r="4477" spans="2:7">
      <c r="B4477" s="14">
        <v>46069</v>
      </c>
      <c r="C4477" s="3" t="s">
        <v>6158</v>
      </c>
      <c r="D4477" s="4">
        <f>IF(C4477="","",IFERROR(VLOOKUP(C4477,Saldo!$B$1:$C$9915,2,0),"CREAR EN SALDO"))</f>
        <v>0</v>
      </c>
      <c r="F4477" s="10">
        <v>1</v>
      </c>
      <c r="G4477" s="29" t="s">
        <v>7460</v>
      </c>
    </row>
    <row r="4478" spans="2:7">
      <c r="B4478" s="14">
        <v>46069</v>
      </c>
      <c r="C4478" s="3" t="s">
        <v>3171</v>
      </c>
      <c r="D4478" s="4" t="str">
        <f>IF(C4478="","",IFERROR(VLOOKUP(C4478,Saldo!$B$1:$C$9915,2,0),"CREAR EN SALDO"))</f>
        <v>LIMPIADOR ELECTRONICO</v>
      </c>
      <c r="F4478" s="10">
        <v>1</v>
      </c>
      <c r="G4478" s="29" t="s">
        <v>7461</v>
      </c>
    </row>
    <row r="4479" spans="2:7">
      <c r="B4479" s="14">
        <v>46069</v>
      </c>
      <c r="C4479" s="3" t="s">
        <v>3843</v>
      </c>
      <c r="D4479" s="4" t="str">
        <f>IF(C4479="","",IFERROR(VLOOKUP(C4479,Saldo!$B$1:$C$9915,2,0),"CREAR EN SALDO"))</f>
        <v>AMARRA PLASTICA 30CM T12 BLANCA</v>
      </c>
      <c r="F4479" s="10">
        <v>7</v>
      </c>
      <c r="G4479" s="29" t="s">
        <v>7461</v>
      </c>
    </row>
    <row r="4480" spans="2:7">
      <c r="B4480" s="14">
        <v>46069</v>
      </c>
      <c r="C4480" s="3" t="s">
        <v>5996</v>
      </c>
      <c r="D4480" s="4" t="str">
        <f>IF(C4480="","",IFERROR(VLOOKUP(C4480,Saldo!$B$1:$C$9915,2,0),"CREAR EN SALDO"))</f>
        <v>AMARRA PLASTICA 55CM T21 BLANCO</v>
      </c>
      <c r="F4480" s="10">
        <v>4</v>
      </c>
      <c r="G4480" s="29" t="s">
        <v>7461</v>
      </c>
    </row>
    <row r="4481" spans="1:7">
      <c r="B4481" s="14">
        <v>46069</v>
      </c>
      <c r="C4481" s="3" t="s">
        <v>3850</v>
      </c>
      <c r="D4481" s="4" t="str">
        <f>IF(C4481="","",IFERROR(VLOOKUP(C4481,Saldo!$B$1:$C$9915,2,0),"CREAR EN SALDO"))</f>
        <v>LOCT SUPER BONDER 451 5g</v>
      </c>
      <c r="F4481" s="10">
        <v>4</v>
      </c>
      <c r="G4481" s="29" t="s">
        <v>7461</v>
      </c>
    </row>
    <row r="4482" spans="1:7">
      <c r="B4482" s="14">
        <v>46069</v>
      </c>
      <c r="C4482" s="3" t="s">
        <v>5547</v>
      </c>
      <c r="D4482" s="4" t="str">
        <f>IF(C4482="","",IFERROR(VLOOKUP(C4482,Saldo!$B$1:$C$9915,2,0),"CREAR EN SALDO"))</f>
        <v>CINTA ROTULADORA 12MM DYMO</v>
      </c>
      <c r="F4482" s="10">
        <v>1</v>
      </c>
      <c r="G4482" s="29" t="s">
        <v>7461</v>
      </c>
    </row>
    <row r="4483" spans="1:7">
      <c r="B4483" s="14">
        <v>46069</v>
      </c>
      <c r="C4483" s="3" t="s">
        <v>3999</v>
      </c>
      <c r="D4483" s="4" t="str">
        <f>IF(C4483="","",IFERROR(VLOOKUP(C4483,Saldo!$B$1:$C$9915,2,0),"CREAR EN SALDO"))</f>
        <v>LOCT SILICONA GREY (GRIS) 5699 50ml</v>
      </c>
      <c r="F4483" s="10">
        <v>1</v>
      </c>
      <c r="G4483" s="29" t="s">
        <v>7461</v>
      </c>
    </row>
    <row r="4484" spans="1:7">
      <c r="B4484" s="14">
        <v>46069</v>
      </c>
      <c r="C4484" s="3" t="s">
        <v>3937</v>
      </c>
      <c r="D4484" s="4" t="str">
        <f>IF(C4484="","",IFERROR(VLOOKUP(C4484,Saldo!$B$1:$C$9915,2,0),"CREAR EN SALDO"))</f>
        <v>RACOR UNION RECTO 8MM OD</v>
      </c>
      <c r="F4484" s="10">
        <v>1</v>
      </c>
      <c r="G4484" s="29" t="s">
        <v>7462</v>
      </c>
    </row>
    <row r="4485" spans="1:7">
      <c r="B4485" s="14">
        <v>46069</v>
      </c>
      <c r="C4485" s="3" t="s">
        <v>4100</v>
      </c>
      <c r="D4485" s="4" t="str">
        <f>IF(C4485="","",IFERROR(VLOOKUP(C4485,Saldo!$B$1:$C$9915,2,0),"CREAR EN SALDO"))</f>
        <v>RACOR UNION RECTA 10 MM OD</v>
      </c>
      <c r="F4485" s="10">
        <v>1</v>
      </c>
      <c r="G4485" s="29" t="s">
        <v>7462</v>
      </c>
    </row>
    <row r="4486" spans="1:7">
      <c r="B4486" s="14">
        <v>46069</v>
      </c>
      <c r="C4486" s="3" t="s">
        <v>3659</v>
      </c>
      <c r="D4486" s="4" t="str">
        <f>IF(C4486="","",IFERROR(VLOOKUP(C4486,Saldo!$B$1:$C$9915,2,0),"CREAR EN SALDO"))</f>
        <v>H0113DE057D0 FICHA PM57 Ver.ENET-X Rev.D</v>
      </c>
      <c r="F4486" s="10">
        <v>1</v>
      </c>
      <c r="G4486" s="29" t="s">
        <v>7463</v>
      </c>
    </row>
    <row r="4487" spans="1:7">
      <c r="B4487" s="14">
        <v>46069</v>
      </c>
      <c r="C4487" s="3" t="s">
        <v>1766</v>
      </c>
      <c r="D4487" s="4" t="str">
        <f>IF(C4487="","",IFERROR(VLOOKUP(C4487,Saldo!$B$1:$C$9915,2,0),"CREAR EN SALDO"))</f>
        <v>L9280102300 MUELLE PINZA</v>
      </c>
      <c r="F4487" s="10">
        <v>1</v>
      </c>
      <c r="G4487" s="29" t="s">
        <v>7464</v>
      </c>
    </row>
    <row r="4488" spans="1:7">
      <c r="B4488" s="14">
        <v>46069</v>
      </c>
      <c r="C4488" s="3" t="s">
        <v>358</v>
      </c>
      <c r="D4488" s="4" t="str">
        <f>IF(C4488="","",IFERROR(VLOOKUP(C4488,Saldo!$B$1:$C$9915,2,0),"CREAR EN SALDO"))</f>
        <v>L9081424300 BLOQUE GUIA</v>
      </c>
      <c r="F4488" s="10">
        <v>1</v>
      </c>
      <c r="G4488" s="29" t="s">
        <v>7464</v>
      </c>
    </row>
    <row r="4489" spans="1:7">
      <c r="B4489" s="14">
        <v>46069</v>
      </c>
      <c r="C4489" s="3" t="s">
        <v>3166</v>
      </c>
      <c r="D4489" s="4" t="str">
        <f>IF(C4489="","",IFERROR(VLOOKUP(C4489,Saldo!$B$1:$C$9915,2,0),"CREAR EN SALDO"))</f>
        <v>PISTOLA PARA MANG CNX 1/4 /TCC30.40.40)</v>
      </c>
      <c r="F4489" s="10">
        <v>1</v>
      </c>
      <c r="G4489" s="29" t="s">
        <v>7464</v>
      </c>
    </row>
    <row r="4490" spans="1:7">
      <c r="B4490" s="14">
        <v>46069</v>
      </c>
      <c r="C4490" s="3" t="s">
        <v>3946</v>
      </c>
      <c r="D4490" s="4" t="str">
        <f>IF(C4490="","",IFERROR(VLOOKUP(C4490,Saldo!$B$1:$C$9915,2,0),"CREAR EN SALDO"))</f>
        <v>RACOR RECTO 1/4 NPT-8MM OD</v>
      </c>
      <c r="F4490" s="10">
        <v>1</v>
      </c>
      <c r="G4490" s="29" t="s">
        <v>7464</v>
      </c>
    </row>
    <row r="4491" spans="1:7">
      <c r="B4491" s="14">
        <v>46070</v>
      </c>
      <c r="C4491" s="3" t="s">
        <v>5878</v>
      </c>
      <c r="D4491" s="4" t="str">
        <f>IF(C4491="","",IFERROR(VLOOKUP(C4491,Saldo!$B$1:$C$9915,2,0),"CREAR EN SALDO"))</f>
        <v>RACOR RECTO 1/8 NPT X 6 MM OD</v>
      </c>
      <c r="F4491" s="10">
        <v>1</v>
      </c>
      <c r="G4491" s="29" t="s">
        <v>7465</v>
      </c>
    </row>
    <row r="4492" spans="1:7">
      <c r="A4492" s="5">
        <v>46071</v>
      </c>
      <c r="C4492" s="3" t="s">
        <v>6165</v>
      </c>
      <c r="D4492" s="4" t="str">
        <f>IF(C4492="","",IFERROR(VLOOKUP(C4492,Saldo!$B$1:$C$9915,2,0),"CREAR EN SALDO"))</f>
        <v>PALETA GRAFITO 353mmX5mmX64mm</v>
      </c>
      <c r="E4492" s="9">
        <v>10</v>
      </c>
      <c r="G4492" s="29" t="s">
        <v>7466</v>
      </c>
    </row>
    <row r="4493" spans="1:7">
      <c r="A4493" s="5">
        <v>46071</v>
      </c>
      <c r="C4493" s="3" t="s">
        <v>3725</v>
      </c>
      <c r="D4493" s="4" t="str">
        <f>IF(C4493="","",IFERROR(VLOOKUP(C4493,Saldo!$B$1:$C$9915,2,0),"CREAR EN SALDO"))</f>
        <v>H6164H0020 MOTOR ELECTRICO</v>
      </c>
      <c r="E4493" s="9">
        <v>1</v>
      </c>
      <c r="G4493" s="29" t="s">
        <v>7467</v>
      </c>
    </row>
    <row r="4494" spans="1:7">
      <c r="A4494" s="5">
        <v>46071</v>
      </c>
      <c r="C4494" s="3" t="s">
        <v>3864</v>
      </c>
      <c r="D4494" s="4" t="str">
        <f>IF(C4494="","",IFERROR(VLOOKUP(C4494,Saldo!$B$1:$C$9915,2,0),"CREAR EN SALDO"))</f>
        <v>2420A1783 CILINDRO NEUMATICO 25X360mm DE</v>
      </c>
      <c r="E4494" s="9">
        <v>2</v>
      </c>
      <c r="G4494" s="29" t="s">
        <v>7467</v>
      </c>
    </row>
    <row r="4495" spans="1:7">
      <c r="A4495" s="5">
        <v>46071</v>
      </c>
      <c r="C4495" s="3" t="s">
        <v>6177</v>
      </c>
      <c r="D4495" s="4" t="str">
        <f>IF(C4495="","",IFERROR(VLOOKUP(C4495,Saldo!$B$1:$C$9915,2,0),"CREAR EN SALDO"))</f>
        <v>2413A0064 VALVULA SCARICO RAP.1/</v>
      </c>
      <c r="E4495" s="9">
        <v>3</v>
      </c>
      <c r="G4495" s="29" t="s">
        <v>7467</v>
      </c>
    </row>
    <row r="4496" spans="1:7">
      <c r="A4496" s="5">
        <v>46071</v>
      </c>
      <c r="C4496" s="3" t="s">
        <v>4143</v>
      </c>
      <c r="D4496" s="4" t="str">
        <f>IF(C4496="","",IFERROR(VLOOKUP(C4496,Saldo!$B$1:$C$9915,2,0),"CREAR EN SALDO"))</f>
        <v>2420A1527 CILINDRO 12X10 MM.JADE</v>
      </c>
      <c r="E4496" s="9">
        <v>4</v>
      </c>
      <c r="G4496" s="29" t="s">
        <v>7467</v>
      </c>
    </row>
    <row r="4497" spans="1:7">
      <c r="A4497" s="5">
        <v>46071</v>
      </c>
      <c r="C4497" s="3" t="s">
        <v>6175</v>
      </c>
      <c r="D4497" s="4" t="str">
        <f>IF(C4497="","",IFERROR(VLOOKUP(C4497,Saldo!$B$1:$C$9915,2,0),"CREAR EN SALDO"))</f>
        <v>CCDJ550002 VÁLVULA DE DESCARGA</v>
      </c>
      <c r="E4497" s="9">
        <v>2</v>
      </c>
      <c r="G4497" s="29" t="s">
        <v>7467</v>
      </c>
    </row>
    <row r="4498" spans="1:7">
      <c r="B4498" s="14">
        <v>46073</v>
      </c>
      <c r="C4498" s="3" t="s">
        <v>3085</v>
      </c>
      <c r="D4498" s="4" t="str">
        <f>IF(C4498="","",IFERROR(VLOOKUP(C4498,Saldo!$B$1:$C$9915,2,0),"CREAR EN SALDO"))</f>
        <v>VALVULA (L9402403100)</v>
      </c>
      <c r="F4498" s="10">
        <v>4</v>
      </c>
      <c r="G4498" s="29" t="s">
        <v>7468</v>
      </c>
    </row>
    <row r="4499" spans="1:7">
      <c r="B4499" s="14">
        <v>46073</v>
      </c>
      <c r="C4499" s="3" t="s">
        <v>5974</v>
      </c>
      <c r="D4499" s="4" t="str">
        <f>IF(C4499="","",IFERROR(VLOOKUP(C4499,Saldo!$B$1:$C$9915,2,0),"CREAR EN SALDO"))</f>
        <v>PARADA DE EMERGENCIA "HONGO"</v>
      </c>
      <c r="F4499" s="10">
        <v>1</v>
      </c>
      <c r="G4499" s="29" t="s">
        <v>7468</v>
      </c>
    </row>
    <row r="4500" spans="1:7">
      <c r="B4500" s="14">
        <v>46073</v>
      </c>
      <c r="C4500" s="3" t="s">
        <v>3937</v>
      </c>
      <c r="D4500" s="4" t="str">
        <f>IF(C4500="","",IFERROR(VLOOKUP(C4500,Saldo!$B$1:$C$9915,2,0),"CREAR EN SALDO"))</f>
        <v>RACOR UNION RECTO 8MM OD</v>
      </c>
      <c r="F4500" s="10">
        <v>1</v>
      </c>
      <c r="G4500" s="29" t="s">
        <v>7468</v>
      </c>
    </row>
    <row r="4501" spans="1:7">
      <c r="B4501" s="14">
        <v>46073</v>
      </c>
      <c r="C4501" s="3" t="s">
        <v>4026</v>
      </c>
      <c r="D4501" s="4" t="str">
        <f>IF(C4501="","",IFERROR(VLOOKUP(C4501,Saldo!$B$1:$C$9915,2,0),"CREAR EN SALDO"))</f>
        <v>RACOR UNION RECTO 12MM OD</v>
      </c>
      <c r="F4501" s="10">
        <v>1</v>
      </c>
      <c r="G4501" s="29" t="s">
        <v>7468</v>
      </c>
    </row>
    <row r="4502" spans="1:7">
      <c r="B4502" s="14">
        <v>46073</v>
      </c>
      <c r="C4502" s="3" t="s">
        <v>4100</v>
      </c>
      <c r="D4502" s="4" t="str">
        <f>IF(C4502="","",IFERROR(VLOOKUP(C4502,Saldo!$B$1:$C$9915,2,0),"CREAR EN SALDO"))</f>
        <v>RACOR UNION RECTA 10 MM OD</v>
      </c>
      <c r="F4502" s="10">
        <v>2</v>
      </c>
      <c r="G4502" s="29" t="s">
        <v>7468</v>
      </c>
    </row>
    <row r="4503" spans="1:7">
      <c r="B4503" s="14">
        <v>46073</v>
      </c>
      <c r="C4503" s="3" t="s">
        <v>4153</v>
      </c>
      <c r="D4503" s="4" t="str">
        <f>IF(C4503="","",IFERROR(VLOOKUP(C4503,Saldo!$B$1:$C$9915,2,0),"CREAR EN SALDO"))</f>
        <v>E1422E0005 RUEDA GOMA REENCAUCHADA</v>
      </c>
      <c r="F4503" s="10">
        <v>1</v>
      </c>
      <c r="G4503" s="29" t="s">
        <v>7468</v>
      </c>
    </row>
    <row r="4504" spans="1:7">
      <c r="B4504" s="14">
        <v>46073</v>
      </c>
      <c r="C4504" s="3" t="s">
        <v>4813</v>
      </c>
      <c r="D4504" s="4" t="str">
        <f>IF(C4504="","",IFERROR(VLOOKUP(C4504,Saldo!$B$1:$C$9915,2,0),"CREAR EN SALDO"))</f>
        <v>TERMINAL OJO AZUL 1/4 14-16AWG RV2.6</v>
      </c>
      <c r="F4504" s="10">
        <v>3</v>
      </c>
      <c r="G4504" s="29" t="s">
        <v>7468</v>
      </c>
    </row>
    <row r="4505" spans="1:7">
      <c r="B4505" s="14">
        <v>46073</v>
      </c>
      <c r="C4505" s="3" t="s">
        <v>4872</v>
      </c>
      <c r="D4505" s="4" t="str">
        <f>IF(C4505="","",IFERROR(VLOOKUP(C4505,Saldo!$B$1:$C$9915,2,0),"CREAR EN SALDO"))</f>
        <v>AEROSOL AMANRILLO</v>
      </c>
      <c r="F4505" s="10">
        <v>1</v>
      </c>
      <c r="G4505" s="29" t="s">
        <v>7468</v>
      </c>
    </row>
    <row r="4506" spans="1:7">
      <c r="B4506" s="14">
        <v>46076</v>
      </c>
      <c r="C4506" s="3" t="s">
        <v>809</v>
      </c>
      <c r="D4506" s="4" t="str">
        <f>IF(C4506="","",IFERROR(VLOOKUP(C4506,Saldo!$B$1:$C$9915,2,0),"CREAR EN SALDO"))</f>
        <v>2701A0025 CORREA DENTADA HTD 665 5M/25</v>
      </c>
      <c r="F4506" s="10">
        <v>2</v>
      </c>
      <c r="G4506" s="29" t="s">
        <v>7469</v>
      </c>
    </row>
    <row r="4507" spans="1:7">
      <c r="B4507" s="14">
        <v>46076</v>
      </c>
      <c r="C4507" s="3" t="s">
        <v>3803</v>
      </c>
      <c r="D4507" s="4" t="str">
        <f>IF(C4507="","",IFERROR(VLOOKUP(C4507,Saldo!$B$1:$C$9915,2,0),"CREAR EN SALDO"))</f>
        <v>RACOR UNION RECTO 6MM OD</v>
      </c>
      <c r="F4507" s="10">
        <v>1</v>
      </c>
      <c r="G4507" s="29" t="s">
        <v>7470</v>
      </c>
    </row>
    <row r="4508" spans="1:7">
      <c r="B4508" s="14">
        <v>46076</v>
      </c>
      <c r="C4508" s="3" t="s">
        <v>737</v>
      </c>
      <c r="D4508" s="4" t="str">
        <f>IF(C4508="","",IFERROR(VLOOKUP(C4508,Saldo!$B$1:$C$9915,2,0),"CREAR EN SALDO"))</f>
        <v>CONJUNTO RUEDECILLA (L9750240631)</v>
      </c>
      <c r="F4508" s="10">
        <v>1</v>
      </c>
      <c r="G4508" s="29" t="s">
        <v>7471</v>
      </c>
    </row>
    <row r="4509" spans="1:7">
      <c r="B4509" s="14">
        <v>46076</v>
      </c>
      <c r="C4509" s="3" t="s">
        <v>798</v>
      </c>
      <c r="D4509" s="4" t="str">
        <f>IF(C4509="","",IFERROR(VLOOKUP(C4509,Saldo!$B$1:$C$9915,2,0),"CREAR EN SALDO"))</f>
        <v>2703A0020 CORREA 500L/1270PL</v>
      </c>
      <c r="F4509" s="10">
        <v>1</v>
      </c>
      <c r="G4509" s="29" t="s">
        <v>7471</v>
      </c>
    </row>
    <row r="4510" spans="1:7">
      <c r="B4510" s="14">
        <v>46076</v>
      </c>
      <c r="C4510" s="3" t="s">
        <v>794</v>
      </c>
      <c r="D4510" s="4" t="str">
        <f>IF(C4510="","",IFERROR(VLOOKUP(C4510,Saldo!$B$1:$C$9915,2,0),"CREAR EN SALDO"))</f>
        <v>CORREA CANALES INCISOR SELCO 2703A0021</v>
      </c>
      <c r="F4510" s="10">
        <v>1</v>
      </c>
      <c r="G4510" s="29" t="s">
        <v>7471</v>
      </c>
    </row>
    <row r="4511" spans="1:7">
      <c r="B4511" s="14">
        <v>46076</v>
      </c>
      <c r="C4511" s="3" t="s">
        <v>2379</v>
      </c>
      <c r="D4511" s="4" t="str">
        <f>IF(C4511="","",IFERROR(VLOOKUP(C4511,Saldo!$B$1:$C$9915,2,0),"CREAR EN SALDO"))</f>
        <v>RODAMIENTO 6000 2RS C3</v>
      </c>
      <c r="F4511" s="10">
        <v>1</v>
      </c>
      <c r="G4511" s="29" t="s">
        <v>7471</v>
      </c>
    </row>
    <row r="4512" spans="1:7">
      <c r="B4512" s="14">
        <v>46076</v>
      </c>
      <c r="C4512" s="3" t="s">
        <v>5974</v>
      </c>
      <c r="D4512" s="4" t="str">
        <f>IF(C4512="","",IFERROR(VLOOKUP(C4512,Saldo!$B$1:$C$9915,2,0),"CREAR EN SALDO"))</f>
        <v>PARADA DE EMERGENCIA "HONGO"</v>
      </c>
      <c r="F4512" s="10">
        <v>1</v>
      </c>
      <c r="G4512" s="29" t="s">
        <v>7471</v>
      </c>
    </row>
    <row r="4513" spans="1:7">
      <c r="B4513" s="14">
        <v>46076</v>
      </c>
      <c r="C4513" s="3" t="s">
        <v>3808</v>
      </c>
      <c r="D4513" s="4" t="str">
        <f>IF(C4513="","",IFERROR(VLOOKUP(C4513,Saldo!$B$1:$C$9915,2,0),"CREAR EN SALDO"))</f>
        <v>2926A005-RODAMIENTO NKX 40.INA-SC</v>
      </c>
      <c r="F4513" s="10">
        <v>2</v>
      </c>
      <c r="G4513" s="29" t="s">
        <v>7471</v>
      </c>
    </row>
    <row r="4514" spans="1:7">
      <c r="B4514" s="14">
        <v>46076</v>
      </c>
      <c r="C4514" s="3" t="s">
        <v>3848</v>
      </c>
      <c r="D4514" s="4" t="str">
        <f>IF(C4514="","",IFERROR(VLOOKUP(C4514,Saldo!$B$1:$C$9915,2,0),"CREAR EN SALDO"))</f>
        <v>ANILLO IR 35X40X20 INA</v>
      </c>
      <c r="F4514" s="10">
        <v>1</v>
      </c>
      <c r="G4514" s="29" t="s">
        <v>7471</v>
      </c>
    </row>
    <row r="4515" spans="1:7">
      <c r="B4515" s="14">
        <v>46076</v>
      </c>
      <c r="C4515" s="3" t="s">
        <v>3950</v>
      </c>
      <c r="D4515" s="4" t="str">
        <f>IF(C4515="","",IFERROR(VLOOKUP(C4515,Saldo!$B$1:$C$9915,2,0),"CREAR EN SALDO"))</f>
        <v>RACOR CODO 1/8 NPT-6MM OD</v>
      </c>
      <c r="F4515" s="10">
        <v>1</v>
      </c>
      <c r="G4515" s="29" t="s">
        <v>7471</v>
      </c>
    </row>
    <row r="4516" spans="1:7">
      <c r="B4516" s="14">
        <v>46076</v>
      </c>
      <c r="C4516" s="3" t="s">
        <v>4536</v>
      </c>
      <c r="D4516" s="4" t="str">
        <f>IF(C4516="","",IFERROR(VLOOKUP(C4516,Saldo!$B$1:$C$9915,2,0),"CREAR EN SALDO"))</f>
        <v>L0815L0025 TORNILLO SIN FIN.SELCO 108</v>
      </c>
      <c r="F4516" s="10">
        <v>1</v>
      </c>
      <c r="G4516" s="29" t="s">
        <v>7471</v>
      </c>
    </row>
    <row r="4517" spans="1:7">
      <c r="B4517" s="14">
        <v>46076</v>
      </c>
      <c r="C4517" s="3" t="s">
        <v>5706</v>
      </c>
      <c r="D4517" s="4" t="str">
        <f>IF(C4517="","",IFERROR(VLOOKUP(C4517,Saldo!$B$1:$C$9915,2,0),"CREAR EN SALDO"))</f>
        <v>DISCO ABRACOL CD 4.1/2*1/4 A 904</v>
      </c>
      <c r="F4517" s="10">
        <v>1</v>
      </c>
      <c r="G4517" s="29" t="s">
        <v>7471</v>
      </c>
    </row>
    <row r="4518" spans="1:7">
      <c r="B4518" s="14">
        <v>46076</v>
      </c>
      <c r="C4518" s="3" t="s">
        <v>5029</v>
      </c>
      <c r="D4518" s="4" t="str">
        <f>IF(C4518="","",IFERROR(VLOOKUP(C4518,Saldo!$B$1:$C$9915,2,0),"CREAR EN SALDO"))</f>
        <v>2918A0023 SOPORTE RODAMIENTO UC206</v>
      </c>
      <c r="F4518" s="10">
        <v>2</v>
      </c>
      <c r="G4518" s="29" t="s">
        <v>7471</v>
      </c>
    </row>
    <row r="4519" spans="1:7">
      <c r="A4519" s="5">
        <v>46076</v>
      </c>
      <c r="C4519" s="3" t="s">
        <v>6181</v>
      </c>
      <c r="D4519" s="4" t="str">
        <f>IF(C4519="","",IFERROR(VLOOKUP(C4519,Saldo!$B$1:$C$9915,2,0),"CREAR EN SALDO"))</f>
        <v>1208A2329V CARTER</v>
      </c>
      <c r="E4519" s="9">
        <v>2</v>
      </c>
      <c r="G4519" s="29" t="s">
        <v>7472</v>
      </c>
    </row>
    <row r="4520" spans="1:7">
      <c r="A4520" s="5">
        <v>46076</v>
      </c>
      <c r="C4520" s="3" t="s">
        <v>6183</v>
      </c>
      <c r="D4520" s="4" t="str">
        <f>IF(C4520="","",IFERROR(VLOOKUP(C4520,Saldo!$B$1:$C$9915,2,0),"CREAR EN SALDO"))</f>
        <v>1224A0006 LEVA</v>
      </c>
      <c r="E4520" s="9">
        <v>3</v>
      </c>
      <c r="G4520" s="29" t="s">
        <v>7472</v>
      </c>
    </row>
    <row r="4521" spans="1:7">
      <c r="A4521" s="5">
        <v>46076</v>
      </c>
      <c r="C4521" s="3" t="s">
        <v>6185</v>
      </c>
      <c r="D4521" s="4" t="str">
        <f>IF(C4521="","",IFERROR(VLOOKUP(C4521,Saldo!$B$1:$C$9915,2,0),"CREAR EN SALDO"))</f>
        <v>K1001K0160 PERNO</v>
      </c>
      <c r="E4521" s="9">
        <v>3</v>
      </c>
      <c r="G4521" s="29" t="s">
        <v>7472</v>
      </c>
    </row>
    <row r="4522" spans="1:7">
      <c r="A4522" s="5">
        <v>46076</v>
      </c>
      <c r="C4522" s="3" t="s">
        <v>6187</v>
      </c>
      <c r="D4522" s="4" t="str">
        <f>IF(C4522="","",IFERROR(VLOOKUP(C4522,Saldo!$B$1:$C$9915,2,0),"CREAR EN SALDO"))</f>
        <v>1415A0009 CILINDRO 16/37 TECNOPOL</v>
      </c>
      <c r="E4522" s="9">
        <v>3</v>
      </c>
      <c r="G4522" s="29" t="s">
        <v>7472</v>
      </c>
    </row>
    <row r="4523" spans="1:7">
      <c r="A4523" s="5">
        <v>46076</v>
      </c>
      <c r="C4523" s="3" t="s">
        <v>6189</v>
      </c>
      <c r="D4523" s="4" t="str">
        <f>IF(C4523="","",IFERROR(VLOOKUP(C4523,Saldo!$B$1:$C$9915,2,0),"CREAR EN SALDO"))</f>
        <v>0824A0056 LEVA</v>
      </c>
      <c r="E4523" s="9">
        <v>3</v>
      </c>
      <c r="G4523" s="29" t="s">
        <v>7472</v>
      </c>
    </row>
    <row r="4524" spans="1:7">
      <c r="A4524" s="5">
        <v>46076</v>
      </c>
      <c r="C4524" s="3" t="s">
        <v>6191</v>
      </c>
      <c r="D4524" s="4" t="str">
        <f>IF(C4524="","",IFERROR(VLOOKUP(C4524,Saldo!$B$1:$C$9915,2,0),"CREAR EN SALDO"))</f>
        <v>0820A0350 PERNO</v>
      </c>
      <c r="E4524" s="9">
        <v>3</v>
      </c>
      <c r="G4524" s="29" t="s">
        <v>7472</v>
      </c>
    </row>
    <row r="4525" spans="1:7">
      <c r="A4525" s="5">
        <v>46076</v>
      </c>
      <c r="C4525" s="3" t="s">
        <v>6193</v>
      </c>
      <c r="D4525" s="4" t="str">
        <f>IF(C4525="","",IFERROR(VLOOKUP(C4525,Saldo!$B$1:$C$9915,2,0),"CREAR EN SALDO"))</f>
        <v>K1001K0205 PERNO</v>
      </c>
      <c r="E4525" s="9">
        <v>1</v>
      </c>
      <c r="G4525" s="29" t="s">
        <v>7472</v>
      </c>
    </row>
    <row r="4526" spans="1:7">
      <c r="A4526" s="5">
        <v>46076</v>
      </c>
      <c r="C4526" s="3" t="s">
        <v>6197</v>
      </c>
      <c r="D4526" s="4" t="str">
        <f>IF(C4526="","",IFERROR(VLOOKUP(C4526,Saldo!$B$1:$C$9915,2,0),"CREAR EN SALDO"))</f>
        <v>1208A2330V CARTER</v>
      </c>
      <c r="E4526" s="9">
        <v>2</v>
      </c>
      <c r="G4526" s="29" t="s">
        <v>7472</v>
      </c>
    </row>
    <row r="4527" spans="1:7">
      <c r="A4527" s="5">
        <v>46076</v>
      </c>
      <c r="C4527" s="3" t="s">
        <v>6199</v>
      </c>
      <c r="D4527" s="4" t="str">
        <f>IF(C4527="","",IFERROR(VLOOKUP(C4527,Saldo!$B$1:$C$9915,2,0),"CREAR EN SALDO"))</f>
        <v>FNAB540003 BRIDA</v>
      </c>
      <c r="E4527" s="9">
        <v>2</v>
      </c>
      <c r="G4527" s="29" t="s">
        <v>7472</v>
      </c>
    </row>
    <row r="4528" spans="1:7">
      <c r="A4528" s="5">
        <v>46076</v>
      </c>
      <c r="C4528" s="3" t="s">
        <v>6201</v>
      </c>
      <c r="D4528" s="4" t="str">
        <f>IF(C4528="","",IFERROR(VLOOKUP(C4528,Saldo!$B$1:$C$9915,2,0),"CREAR EN SALDO"))</f>
        <v>FNX0252623 PLACA DE FIJACION</v>
      </c>
      <c r="E4528" s="9">
        <v>2</v>
      </c>
      <c r="G4528" s="29" t="s">
        <v>7472</v>
      </c>
    </row>
    <row r="4529" spans="1:7">
      <c r="A4529" s="5">
        <v>46076</v>
      </c>
      <c r="C4529" s="3" t="s">
        <v>6203</v>
      </c>
      <c r="D4529" s="4" t="str">
        <f>IF(C4529="","",IFERROR(VLOOKUP(C4529,Saldo!$B$1:$C$9915,2,0),"CREAR EN SALDO"))</f>
        <v>FNAG101021 HOJA</v>
      </c>
      <c r="E4529" s="9">
        <v>2</v>
      </c>
      <c r="G4529" s="29" t="s">
        <v>7472</v>
      </c>
    </row>
    <row r="4530" spans="1:7">
      <c r="A4530" s="5">
        <v>46076</v>
      </c>
      <c r="C4530" s="3" t="s">
        <v>6205</v>
      </c>
      <c r="D4530" s="4" t="str">
        <f>IF(C4530="","",IFERROR(VLOOKUP(C4530,Saldo!$B$1:$C$9915,2,0),"CREAR EN SALDO"))</f>
        <v>FNZ2530001 TAPON</v>
      </c>
      <c r="E4530" s="9">
        <v>1</v>
      </c>
      <c r="G4530" s="29" t="s">
        <v>7472</v>
      </c>
    </row>
    <row r="4531" spans="1:7">
      <c r="A4531" s="5">
        <v>46076</v>
      </c>
      <c r="C4531" s="3" t="s">
        <v>6207</v>
      </c>
      <c r="D4531" s="4" t="str">
        <f>IF(C4531="","",IFERROR(VLOOKUP(C4531,Saldo!$B$1:$C$9915,2,0),"CREAR EN SALDO"))</f>
        <v>FNAB540004 BRIDA</v>
      </c>
      <c r="E4531" s="9">
        <v>3</v>
      </c>
      <c r="G4531" s="29" t="s">
        <v>7472</v>
      </c>
    </row>
    <row r="4532" spans="1:7">
      <c r="A4532" s="5">
        <v>46076</v>
      </c>
      <c r="C4532" s="3" t="s">
        <v>6209</v>
      </c>
      <c r="D4532" s="4" t="str">
        <f>IF(C4532="","",IFERROR(VLOOKUP(C4532,Saldo!$B$1:$C$9915,2,0),"CREAR EN SALDO"))</f>
        <v>0814A1271 BLOQUE PARA CILINDRO L23</v>
      </c>
      <c r="E4532" s="9">
        <v>2</v>
      </c>
      <c r="G4532" s="29" t="s">
        <v>7472</v>
      </c>
    </row>
    <row r="4533" spans="1:7">
      <c r="A4533" s="5">
        <v>46076</v>
      </c>
      <c r="C4533" s="3" t="s">
        <v>5980</v>
      </c>
      <c r="D4533" s="4" t="str">
        <f>IF(C4533="","",IFERROR(VLOOKUP(C4533,Saldo!$B$1:$C$9915,2,0),"CREAR EN SALDO"))</f>
        <v>1412A0101 COLECTOR DE ASPIRACION.FTT</v>
      </c>
      <c r="E4533" s="9">
        <v>1</v>
      </c>
      <c r="G4533" s="29" t="s">
        <v>7472</v>
      </c>
    </row>
    <row r="4534" spans="1:7">
      <c r="A4534" s="5">
        <v>46076</v>
      </c>
      <c r="C4534" s="3" t="s">
        <v>5617</v>
      </c>
      <c r="D4534" s="4" t="str">
        <f>IF(C4534="","",IFERROR(VLOOKUP(C4534,Saldo!$B$1:$C$9915,2,0),"CREAR EN SALDO"))</f>
        <v>FNZ8100229 CAJA DE ASPIRACIÓN FTT R8</v>
      </c>
      <c r="E4534" s="9">
        <v>1</v>
      </c>
      <c r="G4534" s="29" t="s">
        <v>7472</v>
      </c>
    </row>
    <row r="4535" spans="1:7">
      <c r="A4535" s="5">
        <v>46076</v>
      </c>
      <c r="C4535" s="3" t="s">
        <v>4673</v>
      </c>
      <c r="D4535" s="4" t="str">
        <f>IF(C4535="","",IFERROR(VLOOKUP(C4535,Saldo!$B$1:$C$9915,2,0),"CREAR EN SALDO"))</f>
        <v>2004A0255 CADENA.FTT R8</v>
      </c>
      <c r="E4535" s="9">
        <v>2</v>
      </c>
      <c r="G4535" s="29" t="s">
        <v>7472</v>
      </c>
    </row>
    <row r="4536" spans="1:7">
      <c r="A4536" s="5">
        <v>46076</v>
      </c>
      <c r="C4536" s="3" t="s">
        <v>5572</v>
      </c>
      <c r="D4536" s="4" t="str">
        <f>IF(C4536="","",IFERROR(VLOOKUP(C4536,Saldo!$B$1:$C$9915,2,0),"CREAR EN SALDO"))</f>
        <v>FNZ8100943 COLLETTORE FISSO ASP. SPALLA</v>
      </c>
      <c r="E4536" s="9">
        <v>1</v>
      </c>
      <c r="G4536" s="29" t="s">
        <v>7472</v>
      </c>
    </row>
    <row r="4537" spans="1:7">
      <c r="A4537" s="5">
        <v>46076</v>
      </c>
      <c r="C4537" s="3" t="s">
        <v>6211</v>
      </c>
      <c r="D4537" s="4" t="str">
        <f>IF(C4537="","",IFERROR(VLOOKUP(C4537,Saldo!$B$1:$C$9915,2,0),"CREAR EN SALDO"))</f>
        <v>FNZ8100946 COLLETT TESTA ASP. SPALLA DX</v>
      </c>
      <c r="E4537" s="9">
        <v>1</v>
      </c>
      <c r="G4537" s="29" t="s">
        <v>7472</v>
      </c>
    </row>
    <row r="4538" spans="1:7">
      <c r="A4538" s="5">
        <v>46076</v>
      </c>
      <c r="C4538" s="3" t="s">
        <v>4822</v>
      </c>
      <c r="D4538" s="4" t="str">
        <f>IF(C4538="","",IFERROR(VLOOKUP(C4538,Saldo!$B$1:$C$9915,2,0),"CREAR EN SALDO"))</f>
        <v>2004A0266 CADENA PORTACBLES.FTT R8</v>
      </c>
      <c r="E4538" s="9">
        <v>2</v>
      </c>
      <c r="G4538" s="29" t="s">
        <v>7472</v>
      </c>
    </row>
    <row r="4539" spans="1:7">
      <c r="A4539" s="5">
        <v>46076</v>
      </c>
      <c r="C4539" s="3" t="s">
        <v>4819</v>
      </c>
      <c r="D4539" s="4" t="str">
        <f>IF(C4539="","",IFERROR(VLOOKUP(C4539,Saldo!$B$1:$C$9915,2,0),"CREAR EN SALDO"))</f>
        <v>1208A2717 CARTER.FTT R8</v>
      </c>
      <c r="E4539" s="9">
        <v>4</v>
      </c>
      <c r="G4539" s="29" t="s">
        <v>7472</v>
      </c>
    </row>
    <row r="4540" spans="1:7">
      <c r="A4540" s="5">
        <v>46076</v>
      </c>
      <c r="C4540" s="3" t="s">
        <v>6213</v>
      </c>
      <c r="D4540" s="4" t="str">
        <f>IF(C4540="","",IFERROR(VLOOKUP(C4540,Saldo!$B$1:$C$9915,2,0),"CREAR EN SALDO"))</f>
        <v>1214A1215 BRIDA</v>
      </c>
      <c r="E4540" s="9">
        <v>2</v>
      </c>
      <c r="G4540" s="29" t="s">
        <v>7472</v>
      </c>
    </row>
    <row r="4541" spans="1:7">
      <c r="A4541" s="5">
        <v>46076</v>
      </c>
      <c r="C4541" s="3" t="s">
        <v>6215</v>
      </c>
      <c r="D4541" s="4" t="str">
        <f>IF(C4541="","",IFERROR(VLOOKUP(C4541,Saldo!$B$1:$C$9915,2,0),"CREAR EN SALDO"))</f>
        <v>1214A1241 BRIDA</v>
      </c>
      <c r="E4541" s="9">
        <v>2</v>
      </c>
      <c r="G4541" s="29" t="s">
        <v>7472</v>
      </c>
    </row>
    <row r="4542" spans="1:7">
      <c r="A4542" s="5">
        <v>46076</v>
      </c>
      <c r="C4542" s="3" t="s">
        <v>5110</v>
      </c>
      <c r="D4542" s="4" t="str">
        <f>IF(C4542="","",IFERROR(VLOOKUP(C4542,Saldo!$B$1:$C$9915,2,0),"CREAR EN SALDO"))</f>
        <v>6415A0425 CADENA PORTACBLES</v>
      </c>
      <c r="E4542" s="9">
        <v>2</v>
      </c>
      <c r="G4542" s="29" t="s">
        <v>7473</v>
      </c>
    </row>
    <row r="4543" spans="1:7">
      <c r="B4543" s="14">
        <v>46077</v>
      </c>
      <c r="C4543" s="3" t="s">
        <v>1330</v>
      </c>
      <c r="D4543" s="4" t="str">
        <f>IF(C4543="","",IFERROR(VLOOKUP(C4543,Saldo!$B$1:$C$9915,2,0),"CREAR EN SALDO"))</f>
        <v>JUNTA AIRTEZEL PK32 3107A0001 TEHCNO</v>
      </c>
      <c r="F4543" s="10">
        <v>1</v>
      </c>
      <c r="G4543" s="29" t="s">
        <v>7474</v>
      </c>
    </row>
    <row r="4544" spans="1:7">
      <c r="B4544" s="14">
        <v>46077</v>
      </c>
      <c r="C4544" s="3" t="s">
        <v>92</v>
      </c>
      <c r="D4544" s="4" t="str">
        <f>IF(C4544="","",IFERROR(VLOOKUP(C4544,Saldo!$B$1:$C$9915,2,0),"CREAR EN SALDO"))</f>
        <v>ANELLO TENTUA OR 2112  311002400</v>
      </c>
      <c r="F4544" s="10">
        <v>1</v>
      </c>
      <c r="G4544" s="29" t="s">
        <v>7474</v>
      </c>
    </row>
    <row r="4545" spans="1:7">
      <c r="B4545" s="14">
        <v>46077</v>
      </c>
      <c r="C4545" s="3" t="s">
        <v>1492</v>
      </c>
      <c r="D4545" s="4" t="str">
        <f>IF(C4545="","",IFERROR(VLOOKUP(C4545,Saldo!$B$1:$C$9915,2,0),"CREAR EN SALDO"))</f>
        <v>JUNTA TORICA 6.00x2.00 4</v>
      </c>
      <c r="F4545" s="10">
        <v>1</v>
      </c>
      <c r="G4545" s="29" t="s">
        <v>7474</v>
      </c>
    </row>
    <row r="4546" spans="1:7">
      <c r="B4546" s="14">
        <v>46077</v>
      </c>
      <c r="C4546" s="3" t="s">
        <v>1578</v>
      </c>
      <c r="D4546" s="4" t="str">
        <f>IF(C4546="","",IFERROR(VLOOKUP(C4546,Saldo!$B$1:$C$9915,2,0),"CREAR EN SALDO"))</f>
        <v>LINGUETTA A 8x7x40 302521000</v>
      </c>
      <c r="F4546" s="10">
        <v>2</v>
      </c>
      <c r="G4546" s="29" t="s">
        <v>7475</v>
      </c>
    </row>
    <row r="4547" spans="1:7">
      <c r="B4547" s="14">
        <v>46077</v>
      </c>
      <c r="C4547" s="3" t="s">
        <v>3168</v>
      </c>
      <c r="D4547" s="4" t="str">
        <f>IF(C4547="","",IFERROR(VLOOKUP(C4547,Saldo!$B$1:$C$9915,2,0),"CREAR EN SALDO"))</f>
        <v>CINTA AISLANTE SUPER 33 SCOTCH MARCA 3M</v>
      </c>
      <c r="F4547" s="10">
        <v>1</v>
      </c>
      <c r="G4547" s="29" t="s">
        <v>7475</v>
      </c>
    </row>
    <row r="4548" spans="1:7">
      <c r="B4548" s="14">
        <v>46077</v>
      </c>
      <c r="C4548" s="3" t="s">
        <v>5670</v>
      </c>
      <c r="D4548" s="4" t="str">
        <f>IF(C4548="","",IFERROR(VLOOKUP(C4548,Saldo!$B$1:$C$9915,2,0),"CREAR EN SALDO"))</f>
        <v>ENCORE ROTATIVO ENC-1-1-T-24</v>
      </c>
      <c r="F4548" s="10">
        <v>1</v>
      </c>
      <c r="G4548" s="29" t="s">
        <v>7475</v>
      </c>
    </row>
    <row r="4549" spans="1:7">
      <c r="B4549" s="14">
        <v>46077</v>
      </c>
      <c r="C4549" s="3" t="s">
        <v>3445</v>
      </c>
      <c r="D4549" s="4" t="str">
        <f>IF(C4549="","",IFERROR(VLOOKUP(C4549,Saldo!$B$1:$C$9915,2,0),"CREAR EN SALDO"))</f>
        <v>SENSOR BEN5M-MFR</v>
      </c>
      <c r="F4549" s="10">
        <v>1</v>
      </c>
      <c r="G4549" s="29" t="s">
        <v>7475</v>
      </c>
    </row>
    <row r="4550" spans="1:7">
      <c r="B4550" s="14">
        <v>46077</v>
      </c>
      <c r="C4550" s="3" t="s">
        <v>3935</v>
      </c>
      <c r="D4550" s="4" t="str">
        <f>IF(C4550="","",IFERROR(VLOOKUP(C4550,Saldo!$B$1:$C$9915,2,0),"CREAR EN SALDO"))</f>
        <v>RACOR UNION CODO 8MM OD</v>
      </c>
      <c r="F4550" s="10">
        <v>1</v>
      </c>
      <c r="G4550" s="29" t="s">
        <v>7475</v>
      </c>
    </row>
    <row r="4551" spans="1:7">
      <c r="B4551" s="14">
        <v>46077</v>
      </c>
      <c r="C4551" s="3" t="s">
        <v>3939</v>
      </c>
      <c r="D4551" s="4" t="str">
        <f>IF(C4551="","",IFERROR(VLOOKUP(C4551,Saldo!$B$1:$C$9915,2,0),"CREAR EN SALDO"))</f>
        <v>RACOR UNION T 8MM OD</v>
      </c>
      <c r="F4551" s="10">
        <v>2</v>
      </c>
      <c r="G4551" s="29" t="s">
        <v>7475</v>
      </c>
    </row>
    <row r="4552" spans="1:7">
      <c r="B4552" s="14">
        <v>46077</v>
      </c>
      <c r="C4552" s="3" t="s">
        <v>5252</v>
      </c>
      <c r="D4552" s="4" t="str">
        <f>IF(C4552="","",IFERROR(VLOOKUP(C4552,Saldo!$B$1:$C$9915,2,0),"CREAR EN SALDO"))</f>
        <v>SELECTOR MULETILLA 2P 1NA PLAS IP69K</v>
      </c>
      <c r="F4552" s="10">
        <v>1</v>
      </c>
      <c r="G4552" s="29" t="s">
        <v>7475</v>
      </c>
    </row>
    <row r="4553" spans="1:7">
      <c r="B4553" s="14">
        <v>46077</v>
      </c>
      <c r="C4553" s="3" t="s">
        <v>5561</v>
      </c>
      <c r="D4553" s="4" t="str">
        <f>IF(C4553="","",IFERROR(VLOOKUP(C4553,Saldo!$B$1:$C$9915,2,0),"CREAR EN SALDO"))</f>
        <v>CLAVIJA 4X32 AZUL TCV0038</v>
      </c>
      <c r="F4553" s="10">
        <v>1</v>
      </c>
      <c r="G4553" s="29" t="s">
        <v>7475</v>
      </c>
    </row>
    <row r="4554" spans="1:7">
      <c r="B4554" s="14">
        <v>46077</v>
      </c>
      <c r="C4554" s="3" t="s">
        <v>3284</v>
      </c>
      <c r="D4554" s="4" t="str">
        <f>IF(C4554="","",IFERROR(VLOOKUP(C4554,Saldo!$B$1:$C$9915,2,0),"CREAR EN SALDO"))</f>
        <v>PULSADOR DE EMERGENCIA HONGO 40MM ROJO G</v>
      </c>
      <c r="F4554" s="10">
        <v>1</v>
      </c>
      <c r="G4554" s="29" t="s">
        <v>7475</v>
      </c>
    </row>
    <row r="4555" spans="1:7">
      <c r="B4555" s="14">
        <v>46077</v>
      </c>
      <c r="C4555" s="3" t="s">
        <v>3937</v>
      </c>
      <c r="D4555" s="4" t="str">
        <f>IF(C4555="","",IFERROR(VLOOKUP(C4555,Saldo!$B$1:$C$9915,2,0),"CREAR EN SALDO"))</f>
        <v>RACOR UNION RECTO 8MM OD</v>
      </c>
      <c r="F4555" s="10">
        <v>1</v>
      </c>
      <c r="G4555" s="29" t="s">
        <v>7475</v>
      </c>
    </row>
    <row r="4556" spans="1:7">
      <c r="B4556" s="14">
        <v>46077</v>
      </c>
      <c r="C4556" s="3" t="s">
        <v>3850</v>
      </c>
      <c r="D4556" s="4" t="str">
        <f>IF(C4556="","",IFERROR(VLOOKUP(C4556,Saldo!$B$1:$C$9915,2,0),"CREAR EN SALDO"))</f>
        <v>LOCT SUPER BONDER 451 5g</v>
      </c>
      <c r="F4556" s="10">
        <v>2</v>
      </c>
      <c r="G4556" s="29" t="s">
        <v>7475</v>
      </c>
    </row>
    <row r="4557" spans="1:7">
      <c r="B4557" s="14">
        <v>46077</v>
      </c>
      <c r="C4557" s="3" t="s">
        <v>4889</v>
      </c>
      <c r="D4557" s="4" t="str">
        <f>IF(C4557="","",IFERROR(VLOOKUP(C4557,Saldo!$B$1:$C$9915,2,0),"CREAR EN SALDO"))</f>
        <v>RACOR RECTO 1/2 NPT-16MM OD</v>
      </c>
      <c r="F4557" s="10">
        <v>2</v>
      </c>
      <c r="G4557" s="29" t="s">
        <v>7475</v>
      </c>
    </row>
    <row r="4558" spans="1:7">
      <c r="B4558" s="14">
        <v>46077</v>
      </c>
      <c r="C4558" s="3" t="s">
        <v>5475</v>
      </c>
      <c r="D4558" s="4" t="str">
        <f>IF(C4558="","",IFERROR(VLOOKUP(C4558,Saldo!$B$1:$C$9915,2,0),"CREAR EN SALDO"))</f>
        <v>LIMPIADOR PARA MANOS SIN ENJUAGUE</v>
      </c>
      <c r="F4558" s="10">
        <v>1</v>
      </c>
      <c r="G4558" s="29" t="s">
        <v>7475</v>
      </c>
    </row>
    <row r="4559" spans="1:7">
      <c r="A4559" s="5">
        <v>46077</v>
      </c>
      <c r="C4559" s="3" t="s">
        <v>5110</v>
      </c>
      <c r="D4559" s="4" t="str">
        <f>IF(C4559="","",IFERROR(VLOOKUP(C4559,Saldo!$B$1:$C$9915,2,0),"CREAR EN SALDO"))</f>
        <v>6415A0425 CADENA PORTACBLES</v>
      </c>
      <c r="E4559" s="9">
        <v>2</v>
      </c>
      <c r="G4559" s="29" t="s">
        <v>7476</v>
      </c>
    </row>
    <row r="4560" spans="1:7">
      <c r="A4560" s="5">
        <v>46077</v>
      </c>
      <c r="C4560" s="3" t="s">
        <v>5110</v>
      </c>
      <c r="D4560" s="4" t="str">
        <f>IF(C4560="","",IFERROR(VLOOKUP(C4560,Saldo!$B$1:$C$9915,2,0),"CREAR EN SALDO"))</f>
        <v>6415A0425 CADENA PORTACBLES</v>
      </c>
      <c r="E4560" s="9">
        <v>2</v>
      </c>
      <c r="G4560" s="29" t="s">
        <v>7477</v>
      </c>
    </row>
    <row r="4561" spans="1:7">
      <c r="B4561" s="14">
        <v>46078</v>
      </c>
      <c r="C4561" s="3" t="s">
        <v>6136</v>
      </c>
      <c r="D4561" s="4" t="str">
        <f>IF(C4561="","",IFERROR(VLOOKUP(C4561,Saldo!$B$1:$C$9915,2,0),"CREAR EN SALDO"))</f>
        <v>2153A0486 CAN-OPEN SERIAL NODE Skipper</v>
      </c>
      <c r="F4561" s="10">
        <v>1</v>
      </c>
      <c r="G4561" s="29" t="s">
        <v>7478</v>
      </c>
    </row>
    <row r="4562" spans="1:7">
      <c r="B4562" s="14">
        <v>46078</v>
      </c>
      <c r="C4562" s="3" t="s">
        <v>5557</v>
      </c>
      <c r="D4562" s="4" t="str">
        <f>IF(C4562="","",IFERROR(VLOOKUP(C4562,Saldo!$B$1:$C$9915,2,0),"CREAR EN SALDO"))</f>
        <v>CONECTOR DE 4 PINES ROVER</v>
      </c>
      <c r="F4562" s="10">
        <v>1</v>
      </c>
      <c r="G4562" s="29" t="s">
        <v>7478</v>
      </c>
    </row>
    <row r="4563" spans="1:7">
      <c r="A4563" s="5">
        <v>46079</v>
      </c>
      <c r="C4563" s="3" t="s">
        <v>5646</v>
      </c>
      <c r="D4563" s="4" t="str">
        <f>IF(C4563="","",IFERROR(VLOOKUP(C4563,Saldo!$B$1:$C$9915,2,0),"CREAR EN SALDO"))</f>
        <v>GRASA TOTAL MULTIS EP-0. 16 kG</v>
      </c>
      <c r="E4563" s="9">
        <v>16</v>
      </c>
      <c r="G4563" s="29" t="s">
        <v>7479</v>
      </c>
    </row>
    <row r="4564" spans="1:7">
      <c r="A4564" s="5">
        <v>46079</v>
      </c>
      <c r="C4564" s="3" t="s">
        <v>5580</v>
      </c>
      <c r="D4564" s="4" t="str">
        <f>IF(C4564="","",IFERROR(VLOOKUP(C4564,Saldo!$B$1:$C$9915,2,0),"CREAR EN SALDO"))</f>
        <v>PISTOLA MANUAL 120V DG400</v>
      </c>
      <c r="E4564" s="9">
        <v>2</v>
      </c>
      <c r="G4564" s="29" t="s">
        <v>7480</v>
      </c>
    </row>
    <row r="4565" spans="1:7">
      <c r="A4565" s="5">
        <v>46079</v>
      </c>
      <c r="C4565" s="3" t="s">
        <v>1607</v>
      </c>
      <c r="D4565" s="4" t="str">
        <f>IF(C4565="","",IFERROR(VLOOKUP(C4565,Saldo!$B$1:$C$9915,2,0),"CREAR EN SALDO"))</f>
        <v>MANGUERA 8 PIES CONEXION A 120 VOLTIOS</v>
      </c>
      <c r="E4565" s="9">
        <v>2</v>
      </c>
      <c r="G4565" s="29" t="s">
        <v>7480</v>
      </c>
    </row>
    <row r="4566" spans="1:7">
      <c r="B4566" s="14">
        <v>46079</v>
      </c>
      <c r="C4566" s="3" t="s">
        <v>4198</v>
      </c>
      <c r="D4566" s="4" t="str">
        <f>IF(C4566="","",IFERROR(VLOOKUP(C4566,Saldo!$B$1:$C$9915,2,0),"CREAR EN SALDO"))</f>
        <v>PALETA GRAFITO 95X40X4MM.ROVER</v>
      </c>
      <c r="F4566" s="10">
        <v>7</v>
      </c>
      <c r="G4566" s="29" t="s">
        <v>7481</v>
      </c>
    </row>
    <row r="4567" spans="1:7">
      <c r="B4567" s="14">
        <v>46079</v>
      </c>
      <c r="C4567" s="3" t="s">
        <v>533</v>
      </c>
      <c r="D4567" s="4" t="str">
        <f>IF(C4567="","",IFERROR(VLOOKUP(C4567,Saldo!$B$1:$C$9915,2,0),"CREAR EN SALDO"))</f>
        <v>CAMISA CILINDRO</v>
      </c>
      <c r="F4567" s="10">
        <v>1</v>
      </c>
      <c r="G4567" s="29" t="s">
        <v>7481</v>
      </c>
    </row>
    <row r="4568" spans="1:7">
      <c r="A4568" s="5">
        <v>46079</v>
      </c>
      <c r="C4568" s="3" t="s">
        <v>6229</v>
      </c>
      <c r="D4568" s="4" t="str">
        <f>IF(C4568="","",IFERROR(VLOOKUP(C4568,Saldo!$B$1:$C$9915,2,0),"CREAR EN SALDO"))</f>
        <v>6415A0271 CADENA PORTA CABLES</v>
      </c>
      <c r="E4568" s="9">
        <v>4</v>
      </c>
      <c r="G4568" s="29" t="s">
        <v>7482</v>
      </c>
    </row>
    <row r="4569" spans="1:7">
      <c r="A4569" s="5">
        <v>46079</v>
      </c>
      <c r="C4569" s="3" t="s">
        <v>6231</v>
      </c>
      <c r="D4569" s="4" t="str">
        <f>IF(C4569="","",IFERROR(VLOOKUP(C4569,Saldo!$B$1:$C$9915,2,0),"CREAR EN SALDO"))</f>
        <v>2914A1779  PATIN</v>
      </c>
      <c r="E4569" s="9">
        <v>8</v>
      </c>
      <c r="G4569" s="29" t="s">
        <v>7482</v>
      </c>
    </row>
    <row r="4570" spans="1:7">
      <c r="A4570" s="5">
        <v>46079</v>
      </c>
      <c r="C4570" s="3" t="s">
        <v>11</v>
      </c>
      <c r="D4570" s="4" t="str">
        <f>IF(C4570="","",IFERROR(VLOOKUP(C4570,Saldo!$B$1:$C$9915,2,0),"CREAR EN SALDO"))</f>
        <v>2914A1805 PATIN</v>
      </c>
      <c r="E4570" s="9">
        <v>4</v>
      </c>
      <c r="G4570" s="29" t="s">
        <v>7482</v>
      </c>
    </row>
    <row r="4571" spans="1:7">
      <c r="B4571" s="14">
        <v>46080</v>
      </c>
      <c r="C4571" s="3" t="s">
        <v>120</v>
      </c>
      <c r="D4571" s="4" t="str">
        <f>IF(C4571="","",IFERROR(VLOOKUP(C4571,Saldo!$B$1:$C$9915,2,0),"CREAR EN SALDO"))</f>
        <v>ANILLO CIERRE SEGUER TEHCNO (302901700)</v>
      </c>
      <c r="F4571" s="10">
        <v>3</v>
      </c>
      <c r="G4571" s="29" t="s">
        <v>7483</v>
      </c>
    </row>
    <row r="4572" spans="1:7">
      <c r="B4572" s="14">
        <v>46080</v>
      </c>
      <c r="C4572" s="3" t="s">
        <v>1936</v>
      </c>
      <c r="D4572" s="4" t="str">
        <f>IF(C4572="","",IFERROR(VLOOKUP(C4572,Saldo!$B$1:$C$9915,2,0),"CREAR EN SALDO"))</f>
        <v>PERNO EXCENTRICO N0820N0489</v>
      </c>
      <c r="F4572" s="10">
        <v>1</v>
      </c>
      <c r="G4572" s="29" t="s">
        <v>7483</v>
      </c>
    </row>
    <row r="4573" spans="1:7">
      <c r="B4573" s="14">
        <v>46080</v>
      </c>
      <c r="C4573" s="3" t="s">
        <v>2391</v>
      </c>
      <c r="D4573" s="4" t="str">
        <f>IF(C4573="","",IFERROR(VLOOKUP(C4573,Saldo!$B$1:$C$9915,2,0),"CREAR EN SALDO"))</f>
        <v>RODAMIENTO 6004-2RS</v>
      </c>
      <c r="F4573" s="10">
        <v>5</v>
      </c>
      <c r="G4573" s="29" t="s">
        <v>7483</v>
      </c>
    </row>
    <row r="4574" spans="1:7">
      <c r="B4574" s="14">
        <v>46080</v>
      </c>
      <c r="C4574" s="3" t="s">
        <v>3053</v>
      </c>
      <c r="D4574" s="4" t="str">
        <f>IF(C4574="","",IFERROR(VLOOKUP(C4574,Saldo!$B$1:$C$9915,2,0),"CREAR EN SALDO"))</f>
        <v>2910A0237 -CASQUILLO</v>
      </c>
      <c r="F4574" s="10">
        <v>2</v>
      </c>
      <c r="G4574" s="29" t="s">
        <v>7483</v>
      </c>
    </row>
    <row r="4575" spans="1:7">
      <c r="B4575" s="14">
        <v>46080</v>
      </c>
      <c r="C4575" s="3" t="s">
        <v>3682</v>
      </c>
      <c r="D4575" s="4" t="str">
        <f>IF(C4575="","",IFERROR(VLOOKUP(C4575,Saldo!$B$1:$C$9915,2,0),"CREAR EN SALDO"))</f>
        <v>N0820N0702 PERNO EXCENTRICO.STREAM</v>
      </c>
      <c r="F4575" s="10">
        <v>1</v>
      </c>
      <c r="G4575" s="29" t="s">
        <v>7483</v>
      </c>
    </row>
    <row r="4576" spans="1:7">
      <c r="B4576" s="14">
        <v>46080</v>
      </c>
      <c r="C4576" s="3" t="s">
        <v>4009</v>
      </c>
      <c r="D4576" s="4" t="str">
        <f>IF(C4576="","",IFERROR(VLOOKUP(C4576,Saldo!$B$1:$C$9915,2,0),"CREAR EN SALDO"))</f>
        <v>RODAMIENTO 6004 2Z-C3</v>
      </c>
      <c r="F4576" s="10">
        <v>1</v>
      </c>
      <c r="G4576" s="29" t="s">
        <v>7483</v>
      </c>
    </row>
    <row r="4577" spans="2:7">
      <c r="B4577" s="14">
        <v>46080</v>
      </c>
      <c r="C4577" s="3" t="s">
        <v>6008</v>
      </c>
      <c r="D4577" s="4" t="str">
        <f>IF(C4577="","",IFERROR(VLOOKUP(C4577,Saldo!$B$1:$C$9915,2,0),"CREAR EN SALDO"))</f>
        <v>N0822N0096 RODILLO PRESION STREAM</v>
      </c>
      <c r="F4577" s="10">
        <v>3</v>
      </c>
      <c r="G4577" s="29" t="s">
        <v>7483</v>
      </c>
    </row>
    <row r="4578" spans="2:7">
      <c r="B4578" s="14">
        <v>46080</v>
      </c>
      <c r="C4578" s="3" t="s">
        <v>5169</v>
      </c>
      <c r="D4578" s="4" t="str">
        <f>IF(C4578="","",IFERROR(VLOOKUP(C4578,Saldo!$B$1:$C$9915,2,0),"CREAR EN SALDO"))</f>
        <v>N0817N0093 BOCCOLA PER SONDA</v>
      </c>
      <c r="F4578" s="10">
        <v>1</v>
      </c>
      <c r="G4578" s="29" t="s">
        <v>7483</v>
      </c>
    </row>
    <row r="4579" spans="2:7">
      <c r="B4579" s="14">
        <v>46080</v>
      </c>
      <c r="C4579" s="3" t="s">
        <v>1007</v>
      </c>
      <c r="D4579" s="4" t="str">
        <f>IF(C4579="","",IFERROR(VLOOKUP(C4579,Saldo!$B$1:$C$9915,2,0),"CREAR EN SALDO"))</f>
        <v>ESCOBILLA 207 RUTEADORA</v>
      </c>
      <c r="F4579" s="10">
        <v>2</v>
      </c>
      <c r="G4579" s="29" t="s">
        <v>7484</v>
      </c>
    </row>
    <row r="4580" spans="2:7">
      <c r="B4580" s="14">
        <v>46080</v>
      </c>
      <c r="C4580" s="3" t="s">
        <v>1018</v>
      </c>
      <c r="D4580" s="4" t="str">
        <f>IF(C4580="","",IFERROR(VLOOKUP(C4580,Saldo!$B$1:$C$9915,2,0),"CREAR EN SALDO"))</f>
        <v>ESPATULA 3"</v>
      </c>
      <c r="F4580" s="10">
        <v>2</v>
      </c>
      <c r="G4580" s="29" t="s">
        <v>7484</v>
      </c>
    </row>
    <row r="4581" spans="2:7">
      <c r="B4581" s="14">
        <v>46080</v>
      </c>
      <c r="C4581" s="3" t="s">
        <v>1327</v>
      </c>
      <c r="D4581" s="4" t="str">
        <f>IF(C4581="","",IFERROR(VLOOKUP(C4581,Saldo!$B$1:$C$9915,2,0),"CREAR EN SALDO"))</f>
        <v>JUNTA 4-012-02-0166</v>
      </c>
      <c r="F4581" s="10">
        <v>1</v>
      </c>
      <c r="G4581" s="29" t="s">
        <v>7484</v>
      </c>
    </row>
    <row r="4582" spans="2:7">
      <c r="B4582" s="14">
        <v>46080</v>
      </c>
      <c r="C4582" s="3" t="s">
        <v>1811</v>
      </c>
      <c r="D4582" s="4" t="str">
        <f>IF(C4582="","",IFERROR(VLOOKUP(C4582,Saldo!$B$1:$C$9915,2,0),"CREAR EN SALDO"))</f>
        <v>ORING 32.99*2.6 ROVER1 (311005400)</v>
      </c>
      <c r="F4582" s="10">
        <v>1</v>
      </c>
      <c r="G4582" s="29" t="s">
        <v>7484</v>
      </c>
    </row>
    <row r="4583" spans="2:7">
      <c r="B4583" s="14">
        <v>46080</v>
      </c>
      <c r="C4583" s="3" t="s">
        <v>3168</v>
      </c>
      <c r="D4583" s="4" t="str">
        <f>IF(C4583="","",IFERROR(VLOOKUP(C4583,Saldo!$B$1:$C$9915,2,0),"CREAR EN SALDO"))</f>
        <v>CINTA AISLANTE SUPER 33 SCOTCH MARCA 3M</v>
      </c>
      <c r="F4583" s="10">
        <v>2</v>
      </c>
      <c r="G4583" s="29" t="s">
        <v>7484</v>
      </c>
    </row>
    <row r="4584" spans="2:7">
      <c r="B4584" s="14">
        <v>46080</v>
      </c>
      <c r="C4584" s="3" t="s">
        <v>5974</v>
      </c>
      <c r="D4584" s="4" t="str">
        <f>IF(C4584="","",IFERROR(VLOOKUP(C4584,Saldo!$B$1:$C$9915,2,0),"CREAR EN SALDO"))</f>
        <v>PARADA DE EMERGENCIA "HONGO"</v>
      </c>
      <c r="F4584" s="10">
        <v>1</v>
      </c>
      <c r="G4584" s="29" t="s">
        <v>7484</v>
      </c>
    </row>
    <row r="4585" spans="2:7">
      <c r="B4585" s="14">
        <v>46080</v>
      </c>
      <c r="C4585" s="3" t="s">
        <v>3703</v>
      </c>
      <c r="D4585" s="4" t="str">
        <f>IF(C4585="","",IFERROR(VLOOKUP(C4585,Saldo!$B$1:$C$9915,2,0),"CREAR EN SALDO"))</f>
        <v>KLUBERTEMP GR AR-555</v>
      </c>
      <c r="F4585" s="10">
        <v>1</v>
      </c>
      <c r="G4585" s="29" t="s">
        <v>7484</v>
      </c>
    </row>
    <row r="4586" spans="2:7">
      <c r="B4586" s="14">
        <v>46080</v>
      </c>
      <c r="C4586" s="3" t="s">
        <v>5646</v>
      </c>
      <c r="D4586" s="4" t="str">
        <f>IF(C4586="","",IFERROR(VLOOKUP(C4586,Saldo!$B$1:$C$9915,2,0),"CREAR EN SALDO"))</f>
        <v>GRASA TOTAL MULTIS EP-0. 16 kG</v>
      </c>
      <c r="F4586" s="10">
        <v>16</v>
      </c>
      <c r="G4586" s="29" t="s">
        <v>7484</v>
      </c>
    </row>
    <row r="4587" spans="2:7">
      <c r="B4587" s="14">
        <v>46080</v>
      </c>
      <c r="C4587" s="3" t="s">
        <v>6152</v>
      </c>
      <c r="D4587" s="4" t="str">
        <f>IF(C4587="","",IFERROR(VLOOKUP(C4587,Saldo!$B$1:$C$9915,2,0),"CREAR EN SALDO"))</f>
        <v>GUARDAMOTOR 2.8 - 4 AMP 3RV2021-1EA10</v>
      </c>
      <c r="F4587" s="10">
        <v>2</v>
      </c>
      <c r="G4587" s="29" t="s">
        <v>7484</v>
      </c>
    </row>
    <row r="4588" spans="2:7">
      <c r="B4588" s="14">
        <v>46080</v>
      </c>
      <c r="C4588" s="3" t="s">
        <v>3838</v>
      </c>
      <c r="D4588" s="4" t="str">
        <f>IF(C4588="","",IFERROR(VLOOKUP(C4588,Saldo!$B$1:$C$9915,2,0),"CREAR EN SALDO"))</f>
        <v>AMARRA PLASTICA 20CM T8 BLANCA</v>
      </c>
      <c r="F4588" s="10">
        <v>8</v>
      </c>
      <c r="G4588" s="29" t="s">
        <v>7484</v>
      </c>
    </row>
    <row r="4589" spans="2:7">
      <c r="B4589" s="14">
        <v>46080</v>
      </c>
      <c r="C4589" s="3" t="s">
        <v>3841</v>
      </c>
      <c r="D4589" s="4" t="str">
        <f>IF(C4589="","",IFERROR(VLOOKUP(C4589,Saldo!$B$1:$C$9915,2,0),"CREAR EN SALDO"))</f>
        <v>AMARRA PLASTICA 25CM T10 BLANCA</v>
      </c>
      <c r="F4589" s="10">
        <v>22</v>
      </c>
      <c r="G4589" s="29" t="s">
        <v>7484</v>
      </c>
    </row>
    <row r="4590" spans="2:7">
      <c r="B4590" s="14">
        <v>46080</v>
      </c>
      <c r="C4590" s="3" t="s">
        <v>3843</v>
      </c>
      <c r="D4590" s="4" t="str">
        <f>IF(C4590="","",IFERROR(VLOOKUP(C4590,Saldo!$B$1:$C$9915,2,0),"CREAR EN SALDO"))</f>
        <v>AMARRA PLASTICA 30CM T12 BLANCA</v>
      </c>
      <c r="F4590" s="10">
        <v>6</v>
      </c>
      <c r="G4590" s="29" t="s">
        <v>7484</v>
      </c>
    </row>
    <row r="4591" spans="2:7">
      <c r="B4591" s="14">
        <v>46080</v>
      </c>
      <c r="C4591" s="3" t="s">
        <v>3850</v>
      </c>
      <c r="D4591" s="4" t="str">
        <f>IF(C4591="","",IFERROR(VLOOKUP(C4591,Saldo!$B$1:$C$9915,2,0),"CREAR EN SALDO"))</f>
        <v>LOCT SUPER BONDER 451 5g</v>
      </c>
      <c r="F4591" s="10">
        <v>2</v>
      </c>
      <c r="G4591" s="29" t="s">
        <v>7484</v>
      </c>
    </row>
    <row r="4592" spans="2:7">
      <c r="B4592" s="14">
        <v>46080</v>
      </c>
      <c r="C4592" s="3" t="s">
        <v>5547</v>
      </c>
      <c r="D4592" s="4" t="str">
        <f>IF(C4592="","",IFERROR(VLOOKUP(C4592,Saldo!$B$1:$C$9915,2,0),"CREAR EN SALDO"))</f>
        <v>CINTA ROTULADORA 12MM DYMO</v>
      </c>
      <c r="F4592" s="10">
        <v>1</v>
      </c>
      <c r="G4592" s="29" t="s">
        <v>7484</v>
      </c>
    </row>
    <row r="4593" spans="2:7">
      <c r="B4593" s="14">
        <v>46080</v>
      </c>
      <c r="C4593" s="3" t="s">
        <v>3930</v>
      </c>
      <c r="D4593" s="4" t="str">
        <f>IF(C4593="","",IFERROR(VLOOKUP(C4593,Saldo!$B$1:$C$9915,2,0),"CREAR EN SALDO"))</f>
        <v>RACOR UNION T 4MM OD</v>
      </c>
      <c r="F4593" s="10">
        <v>1</v>
      </c>
      <c r="G4593" s="29" t="s">
        <v>7484</v>
      </c>
    </row>
    <row r="4594" spans="2:7">
      <c r="B4594" s="14">
        <v>46080</v>
      </c>
      <c r="C4594" s="3" t="s">
        <v>4623</v>
      </c>
      <c r="D4594" s="4" t="str">
        <f>IF(C4594="","",IFERROR(VLOOKUP(C4594,Saldo!$B$1:$C$9915,2,0),"CREAR EN SALDO"))</f>
        <v>ESPEJO SENSOR FOT 1CD00122AC /MS-2</v>
      </c>
      <c r="F4594" s="10">
        <v>1</v>
      </c>
      <c r="G4594" s="29" t="s">
        <v>7484</v>
      </c>
    </row>
    <row r="4595" spans="2:7">
      <c r="B4595" s="14">
        <v>46080</v>
      </c>
      <c r="C4595" s="3" t="s">
        <v>4872</v>
      </c>
      <c r="D4595" s="4" t="str">
        <f>IF(C4595="","",IFERROR(VLOOKUP(C4595,Saldo!$B$1:$C$9915,2,0),"CREAR EN SALDO"))</f>
        <v>AEROSOL AMANRILLO</v>
      </c>
      <c r="F4595" s="10">
        <v>1</v>
      </c>
      <c r="G4595" s="29" t="s">
        <v>7484</v>
      </c>
    </row>
    <row r="4596" spans="2:7">
      <c r="B4596" s="14">
        <v>46080</v>
      </c>
      <c r="C4596" s="3" t="s">
        <v>5298</v>
      </c>
      <c r="D4596" s="4" t="str">
        <f>IF(C4596="","",IFERROR(VLOOKUP(C4596,Saldo!$B$1:$C$9915,2,0),"CREAR EN SALDO"))</f>
        <v>PILOTO AMARILLO 22MM 110VAC 3SU1103-6AA3</v>
      </c>
      <c r="F4596" s="10">
        <v>1</v>
      </c>
      <c r="G4596" s="29" t="s">
        <v>7484</v>
      </c>
    </row>
    <row r="4597" spans="2:7">
      <c r="B4597" s="14">
        <v>46080</v>
      </c>
      <c r="C4597" s="3" t="s">
        <v>1060</v>
      </c>
      <c r="D4597" s="4" t="str">
        <f>IF(C4597="","",IFERROR(VLOOKUP(C4597,Saldo!$B$1:$C$9915,2,0),"CREAR EN SALDO"))</f>
        <v>FNAG103739 FORCELLA M10 ATTACCO PINZA</v>
      </c>
      <c r="F4597" s="10">
        <v>1</v>
      </c>
      <c r="G4597" s="29" t="s">
        <v>7485</v>
      </c>
    </row>
    <row r="4598" spans="2:7">
      <c r="B4598" s="14">
        <v>46080</v>
      </c>
      <c r="C4598" s="3" t="s">
        <v>794</v>
      </c>
      <c r="D4598" s="4" t="str">
        <f>IF(C4598="","",IFERROR(VLOOKUP(C4598,Saldo!$B$1:$C$9915,2,0),"CREAR EN SALDO"))</f>
        <v>CORREA CANALES INCISOR SELCO 2703A0021</v>
      </c>
      <c r="F4598" s="10">
        <v>1</v>
      </c>
      <c r="G4598" s="29" t="s">
        <v>7486</v>
      </c>
    </row>
    <row r="4599" spans="2:7">
      <c r="B4599" s="14">
        <v>46080</v>
      </c>
      <c r="C4599" s="3" t="s">
        <v>1960</v>
      </c>
      <c r="D4599" s="4" t="str">
        <f>IF(C4599="","",IFERROR(VLOOKUP(C4599,Saldo!$B$1:$C$9915,2,0),"CREAR EN SALDO"))</f>
        <v>PIÑON ENCODER SELCO (L9272207000)</v>
      </c>
      <c r="F4599" s="10">
        <v>1</v>
      </c>
      <c r="G4599" s="29" t="s">
        <v>7487</v>
      </c>
    </row>
    <row r="4600" spans="2:7">
      <c r="B4600" s="14">
        <v>46080</v>
      </c>
      <c r="C4600" s="3" t="s">
        <v>1973</v>
      </c>
      <c r="D4600" s="4" t="str">
        <f>IF(C4600="","",IFERROR(VLOOKUP(C4600,Saldo!$B$1:$C$9915,2,0),"CREAR EN SALDO"))</f>
        <v>PIN A 18</v>
      </c>
      <c r="F4600" s="10">
        <v>1</v>
      </c>
      <c r="G4600" s="29" t="s">
        <v>7487</v>
      </c>
    </row>
    <row r="4601" spans="2:7">
      <c r="B4601" s="14">
        <v>46080</v>
      </c>
      <c r="C4601" s="3" t="s">
        <v>2437</v>
      </c>
      <c r="D4601" s="4" t="str">
        <f>IF(C4601="","",IFERROR(VLOOKUP(C4601,Saldo!$B$1:$C$9915,2,0),"CREAR EN SALDO"))</f>
        <v>290104500 RODAMIENTO 6200-2RSH</v>
      </c>
      <c r="F4601" s="10">
        <v>3</v>
      </c>
      <c r="G4601" s="29" t="s">
        <v>7487</v>
      </c>
    </row>
    <row r="4602" spans="2:7">
      <c r="B4602" s="14">
        <v>46080</v>
      </c>
      <c r="C4602" s="3" t="s">
        <v>2445</v>
      </c>
      <c r="D4602" s="4" t="str">
        <f>IF(C4602="","",IFERROR(VLOOKUP(C4602,Saldo!$B$1:$C$9915,2,0),"CREAR EN SALDO"))</f>
        <v>RODAMIENTO 6203-2Z</v>
      </c>
      <c r="F4602" s="10">
        <v>4</v>
      </c>
      <c r="G4602" s="29" t="s">
        <v>7487</v>
      </c>
    </row>
    <row r="4603" spans="2:7">
      <c r="B4603" s="14">
        <v>46080</v>
      </c>
      <c r="C4603" s="3" t="s">
        <v>6126</v>
      </c>
      <c r="D4603" s="4" t="str">
        <f>IF(C4603="","",IFERROR(VLOOKUP(C4603,Saldo!$B$1:$C$9915,2,0),"CREAR EN SALDO"))</f>
        <v>ROTULA CILIND ALINEADO SELCO(2919A0019)</v>
      </c>
      <c r="F4603" s="10">
        <v>2</v>
      </c>
      <c r="G4603" s="29" t="s">
        <v>7487</v>
      </c>
    </row>
    <row r="4604" spans="2:7">
      <c r="B4604" s="14">
        <v>46080</v>
      </c>
      <c r="C4604" s="3" t="s">
        <v>5657</v>
      </c>
      <c r="D4604" s="4" t="str">
        <f>IF(C4604="","",IFERROR(VLOOKUP(C4604,Saldo!$B$1:$C$9915,2,0),"CREAR EN SALDO"))</f>
        <v>CONTROL FLUJO  1/8 X 8MM OD</v>
      </c>
      <c r="F4604" s="10">
        <v>4</v>
      </c>
      <c r="G4604" s="29" t="s">
        <v>7487</v>
      </c>
    </row>
    <row r="4605" spans="2:7">
      <c r="B4605" s="14">
        <v>46080</v>
      </c>
      <c r="C4605" s="3" t="s">
        <v>5821</v>
      </c>
      <c r="D4605" s="4" t="str">
        <f>IF(C4605="","",IFERROR(VLOOKUP(C4605,Saldo!$B$1:$C$9915,2,0),"CREAR EN SALDO"))</f>
        <v>SENSOR MAGNETICO PNEUMAX 2164A0094</v>
      </c>
      <c r="F4605" s="10">
        <v>1</v>
      </c>
      <c r="G4605" s="29" t="s">
        <v>7487</v>
      </c>
    </row>
    <row r="4606" spans="2:7">
      <c r="B4606" s="14">
        <v>46080</v>
      </c>
      <c r="C4606" s="3" t="s">
        <v>3341</v>
      </c>
      <c r="D4606" s="4" t="str">
        <f>IF(C4606="","",IFERROR(VLOOKUP(C4606,Saldo!$B$1:$C$9915,2,0),"CREAR EN SALDO"))</f>
        <v>2164A0364 SENSOR IND M12X65 SN4MM PNP</v>
      </c>
      <c r="F4606" s="10">
        <v>3</v>
      </c>
      <c r="G4606" s="29" t="s">
        <v>7487</v>
      </c>
    </row>
    <row r="4607" spans="2:7">
      <c r="B4607" s="14">
        <v>46080</v>
      </c>
      <c r="C4607" s="3" t="s">
        <v>3599</v>
      </c>
      <c r="D4607" s="4" t="str">
        <f>IF(C4607="","",IFERROR(VLOOKUP(C4607,Saldo!$B$1:$C$9915,2,0),"CREAR EN SALDO"))</f>
        <v>2420A0357 CILINDRO</v>
      </c>
      <c r="F4607" s="10">
        <v>2</v>
      </c>
      <c r="G4607" s="29" t="s">
        <v>7487</v>
      </c>
    </row>
    <row r="4608" spans="2:7">
      <c r="B4608" s="14">
        <v>46080</v>
      </c>
      <c r="C4608" s="3" t="s">
        <v>3663</v>
      </c>
      <c r="D4608" s="4" t="str">
        <f>IF(C4608="","",IFERROR(VLOOKUP(C4608,Saldo!$B$1:$C$9915,2,0),"CREAR EN SALDO"))</f>
        <v>216405300 ABRAZADERA PARA SENSOR</v>
      </c>
      <c r="F4608" s="10">
        <v>1</v>
      </c>
      <c r="G4608" s="29" t="s">
        <v>7487</v>
      </c>
    </row>
    <row r="4609" spans="2:7">
      <c r="B4609" s="14">
        <v>46080</v>
      </c>
      <c r="C4609" s="3" t="s">
        <v>3905</v>
      </c>
      <c r="D4609" s="4" t="str">
        <f>IF(C4609="","",IFERROR(VLOOKUP(C4609,Saldo!$B$1:$C$9915,2,0),"CREAR EN SALDO"))</f>
        <v>RODAMIENTO 6200-2RS-C3</v>
      </c>
      <c r="F4609" s="10">
        <v>1</v>
      </c>
      <c r="G4609" s="29" t="s">
        <v>7487</v>
      </c>
    </row>
    <row r="4610" spans="2:7">
      <c r="B4610" s="14">
        <v>46080</v>
      </c>
      <c r="C4610" s="3" t="s">
        <v>3935</v>
      </c>
      <c r="D4610" s="4" t="str">
        <f>IF(C4610="","",IFERROR(VLOOKUP(C4610,Saldo!$B$1:$C$9915,2,0),"CREAR EN SALDO"))</f>
        <v>RACOR UNION CODO 8MM OD</v>
      </c>
      <c r="F4610" s="10">
        <v>2</v>
      </c>
      <c r="G4610" s="29" t="s">
        <v>7487</v>
      </c>
    </row>
    <row r="4611" spans="2:7">
      <c r="B4611" s="14">
        <v>46080</v>
      </c>
      <c r="C4611" s="3" t="s">
        <v>3937</v>
      </c>
      <c r="D4611" s="4" t="str">
        <f>IF(C4611="","",IFERROR(VLOOKUP(C4611,Saldo!$B$1:$C$9915,2,0),"CREAR EN SALDO"))</f>
        <v>RACOR UNION RECTO 8MM OD</v>
      </c>
      <c r="F4611" s="10">
        <v>2</v>
      </c>
      <c r="G4611" s="29" t="s">
        <v>7487</v>
      </c>
    </row>
    <row r="4612" spans="2:7">
      <c r="B4612" s="14">
        <v>46080</v>
      </c>
      <c r="C4612" s="3" t="s">
        <v>3944</v>
      </c>
      <c r="D4612" s="4" t="str">
        <f>IF(C4612="","",IFERROR(VLOOKUP(C4612,Saldo!$B$1:$C$9915,2,0),"CREAR EN SALDO"))</f>
        <v>RACOR CODO 1/4 NPT-8MM OD</v>
      </c>
      <c r="F4612" s="10">
        <v>2</v>
      </c>
      <c r="G4612" s="29" t="s">
        <v>7487</v>
      </c>
    </row>
    <row r="4613" spans="2:7">
      <c r="B4613" s="14">
        <v>46080</v>
      </c>
      <c r="C4613" s="3" t="s">
        <v>4844</v>
      </c>
      <c r="D4613" s="4" t="str">
        <f>IF(C4613="","",IFERROR(VLOOKUP(C4613,Saldo!$B$1:$C$9915,2,0),"CREAR EN SALDO"))</f>
        <v>ANILLO SEEGER EXTERIOR A-9</v>
      </c>
      <c r="F4613" s="10">
        <v>1</v>
      </c>
      <c r="G4613" s="29" t="s">
        <v>7487</v>
      </c>
    </row>
    <row r="4614" spans="2:7">
      <c r="B4614" s="14">
        <v>46080</v>
      </c>
      <c r="C4614" s="3" t="s">
        <v>4848</v>
      </c>
      <c r="D4614" s="4" t="str">
        <f>IF(C4614="","",IFERROR(VLOOKUP(C4614,Saldo!$B$1:$C$9915,2,0),"CREAR EN SALDO"))</f>
        <v>ANILLO SEEGER EXTERIOR A-11</v>
      </c>
      <c r="F4614" s="10">
        <v>2</v>
      </c>
      <c r="G4614" s="29" t="s">
        <v>7487</v>
      </c>
    </row>
    <row r="4615" spans="2:7">
      <c r="B4615" s="14">
        <v>46080</v>
      </c>
      <c r="C4615" s="3" t="s">
        <v>4850</v>
      </c>
      <c r="D4615" s="4" t="str">
        <f>IF(C4615="","",IFERROR(VLOOKUP(C4615,Saldo!$B$1:$C$9915,2,0),"CREAR EN SALDO"))</f>
        <v>ANILLO SEEGER EXTERIOR A-12</v>
      </c>
      <c r="F4615" s="10">
        <v>5</v>
      </c>
      <c r="G4615" s="29" t="s">
        <v>7487</v>
      </c>
    </row>
    <row r="4616" spans="2:7">
      <c r="B4616" s="14">
        <v>46080</v>
      </c>
      <c r="C4616" s="3" t="s">
        <v>6110</v>
      </c>
      <c r="D4616" s="4" t="str">
        <f>IF(C4616="","",IFERROR(VLOOKUP(C4616,Saldo!$B$1:$C$9915,2,0),"CREAR EN SALDO"))</f>
        <v>L0805L0038 SOPORTE SELCO 2 3 4</v>
      </c>
      <c r="F4616" s="10">
        <v>1</v>
      </c>
      <c r="G4616" s="29" t="s">
        <v>7487</v>
      </c>
    </row>
    <row r="4617" spans="2:7">
      <c r="B4617" s="14">
        <v>46080</v>
      </c>
      <c r="C4617" s="3" t="s">
        <v>6112</v>
      </c>
      <c r="D4617" s="4" t="str">
        <f>IF(C4617="","",IFERROR(VLOOKUP(C4617,Saldo!$B$1:$C$9915,2,0),"CREAR EN SALDO"))</f>
        <v>L0805L0027 UNION SELCO 2 3 4</v>
      </c>
      <c r="F4617" s="10">
        <v>1</v>
      </c>
      <c r="G4617" s="29" t="s">
        <v>7487</v>
      </c>
    </row>
    <row r="4618" spans="2:7">
      <c r="B4618" s="14">
        <v>46080</v>
      </c>
      <c r="C4618" s="3" t="s">
        <v>6114</v>
      </c>
      <c r="D4618" s="4" t="str">
        <f>IF(C4618="","",IFERROR(VLOOKUP(C4618,Saldo!$B$1:$C$9915,2,0),"CREAR EN SALDO"))</f>
        <v>L0814L0138 BLOQUE SELCO 2 3 4</v>
      </c>
      <c r="F4618" s="10">
        <v>2</v>
      </c>
      <c r="G4618" s="29" t="s">
        <v>7487</v>
      </c>
    </row>
    <row r="4619" spans="2:7">
      <c r="B4619" s="14">
        <v>46080</v>
      </c>
      <c r="C4619" s="3" t="s">
        <v>6116</v>
      </c>
      <c r="D4619" s="4" t="str">
        <f>IF(C4619="","",IFERROR(VLOOKUP(C4619,Saldo!$B$1:$C$9915,2,0),"CREAR EN SALDO"))</f>
        <v>L0820L0036 PERNO</v>
      </c>
      <c r="F4619" s="10">
        <v>2</v>
      </c>
      <c r="G4619" s="29" t="s">
        <v>7487</v>
      </c>
    </row>
    <row r="4620" spans="2:7">
      <c r="B4620" s="14">
        <v>46080</v>
      </c>
      <c r="C4620" s="3" t="s">
        <v>6118</v>
      </c>
      <c r="D4620" s="4" t="str">
        <f>IF(C4620="","",IFERROR(VLOOKUP(C4620,Saldo!$B$1:$C$9915,2,0),"CREAR EN SALDO"))</f>
        <v>L9082007000 PERNO SELCO 2 3 4</v>
      </c>
      <c r="F4620" s="10">
        <v>2</v>
      </c>
      <c r="G4620" s="29" t="s">
        <v>7487</v>
      </c>
    </row>
    <row r="4621" spans="2:7">
      <c r="B4621" s="14">
        <v>46080</v>
      </c>
      <c r="C4621" s="3" t="s">
        <v>6120</v>
      </c>
      <c r="D4621" s="4" t="str">
        <f>IF(C4621="","",IFERROR(VLOOKUP(C4621,Saldo!$B$1:$C$9915,2,0),"CREAR EN SALDO"))</f>
        <v>L9082276701 RODILLO SELCO</v>
      </c>
      <c r="F4621" s="10">
        <v>2</v>
      </c>
      <c r="G4621" s="29" t="s">
        <v>7487</v>
      </c>
    </row>
    <row r="4622" spans="2:7">
      <c r="B4622" s="14">
        <v>46080</v>
      </c>
      <c r="C4622" s="3" t="s">
        <v>6122</v>
      </c>
      <c r="D4622" s="4" t="str">
        <f>IF(C4622="","",IFERROR(VLOOKUP(C4622,Saldo!$B$1:$C$9915,2,0),"CREAR EN SALDO"))</f>
        <v>L9081419300 PLACA SELCO</v>
      </c>
      <c r="F4622" s="10">
        <v>2</v>
      </c>
      <c r="G4622" s="29" t="s">
        <v>7487</v>
      </c>
    </row>
    <row r="4623" spans="2:7">
      <c r="B4623" s="14">
        <v>46080</v>
      </c>
      <c r="C4623" s="3" t="s">
        <v>6124</v>
      </c>
      <c r="D4623" s="4" t="str">
        <f>IF(C4623="","",IFERROR(VLOOKUP(C4623,Saldo!$B$1:$C$9915,2,0),"CREAR EN SALDO"))</f>
        <v>L9082204800 RUEDECILLA SELCO</v>
      </c>
      <c r="F4623" s="10">
        <v>4</v>
      </c>
      <c r="G4623" s="29" t="s">
        <v>7487</v>
      </c>
    </row>
    <row r="4624" spans="2:7">
      <c r="B4624" s="14">
        <v>46080</v>
      </c>
      <c r="C4624" s="3" t="s">
        <v>6128</v>
      </c>
      <c r="D4624" s="4" t="str">
        <f>IF(C4624="","",IFERROR(VLOOKUP(C4624,Saldo!$B$1:$C$9915,2,0),"CREAR EN SALDO"))</f>
        <v>2435A0007 Motor neumatico alineador late</v>
      </c>
      <c r="F4624" s="10">
        <v>1</v>
      </c>
      <c r="G4624" s="29" t="s">
        <v>7487</v>
      </c>
    </row>
    <row r="4625" spans="2:7">
      <c r="B4625" s="14">
        <v>46080</v>
      </c>
      <c r="C4625" s="3" t="s">
        <v>6130</v>
      </c>
      <c r="D4625" s="4" t="str">
        <f>IF(C4625="","",IFERROR(VLOOKUP(C4625,Saldo!$B$1:$C$9915,2,0),"CREAR EN SALDO"))</f>
        <v>2709A0078 CADENA SELCO</v>
      </c>
      <c r="F4625" s="10">
        <v>1</v>
      </c>
      <c r="G4625" s="29" t="s">
        <v>7487</v>
      </c>
    </row>
    <row r="4626" spans="2:7">
      <c r="B4626" s="14">
        <v>46080</v>
      </c>
      <c r="C4626" s="3" t="s">
        <v>6132</v>
      </c>
      <c r="D4626" s="4" t="str">
        <f>IF(C4626="","",IFERROR(VLOOKUP(C4626,Saldo!$B$1:$C$9915,2,0),"CREAR EN SALDO"))</f>
        <v>L0820L0040 PERNO SELCO</v>
      </c>
      <c r="F4626" s="10">
        <v>2</v>
      </c>
      <c r="G4626" s="29" t="s">
        <v>7487</v>
      </c>
    </row>
    <row r="4627" spans="2:7">
      <c r="B4627" s="14">
        <v>46080</v>
      </c>
      <c r="C4627" s="3" t="s">
        <v>6038</v>
      </c>
      <c r="D4627" s="4" t="str">
        <f>IF(C4627="","",IFERROR(VLOOKUP(C4627,Saldo!$B$1:$C$9915,2,0),"CREAR EN SALDO"))</f>
        <v>CINGHIA DENTADA 2701A0129</v>
      </c>
      <c r="F4627" s="10">
        <v>1</v>
      </c>
      <c r="G4627" s="29" t="s">
        <v>7488</v>
      </c>
    </row>
    <row r="4628" spans="2:7">
      <c r="B4628" s="14">
        <v>46080</v>
      </c>
      <c r="C4628" s="3" t="s">
        <v>5574</v>
      </c>
      <c r="D4628" s="4" t="str">
        <f>IF(C4628="","",IFERROR(VLOOKUP(C4628,Saldo!$B$1:$C$9915,2,0),"CREAR EN SALDO"))</f>
        <v>RODAMIENTO 7202 BG</v>
      </c>
      <c r="F4628" s="10">
        <v>2</v>
      </c>
      <c r="G4628" s="29" t="s">
        <v>7488</v>
      </c>
    </row>
    <row r="4629" spans="2:7">
      <c r="B4629" s="14">
        <v>46080</v>
      </c>
      <c r="C4629" s="3" t="s">
        <v>2826</v>
      </c>
      <c r="D4629" s="4" t="str">
        <f>IF(C4629="","",IFERROR(VLOOKUP(C4629,Saldo!$B$1:$C$9915,2,0),"CREAR EN SALDO"))</f>
        <v>291901500 ARTICULACIÓN RF10-M10X1,25 DIN</v>
      </c>
      <c r="F4629" s="10">
        <v>1</v>
      </c>
      <c r="G4629" s="29" t="s">
        <v>7488</v>
      </c>
    </row>
    <row r="4630" spans="2:7">
      <c r="B4630" s="14">
        <v>46080</v>
      </c>
      <c r="C4630" s="3" t="s">
        <v>5568</v>
      </c>
      <c r="D4630" s="4" t="str">
        <f>IF(C4630="","",IFERROR(VLOOKUP(C4630,Saldo!$B$1:$C$9915,2,0),"CREAR EN SALDO"))</f>
        <v>RODAMIENTO DE AGUJAS  NK 18/16</v>
      </c>
      <c r="F4630" s="10">
        <v>1</v>
      </c>
      <c r="G4630" s="29" t="s">
        <v>7488</v>
      </c>
    </row>
    <row r="4631" spans="2:7">
      <c r="B4631" s="14">
        <v>46080</v>
      </c>
      <c r="C4631" s="3" t="s">
        <v>5587</v>
      </c>
      <c r="D4631" s="4" t="str">
        <f>IF(C4631="","",IFERROR(VLOOKUP(C4631,Saldo!$B$1:$C$9915,2,0),"CREAR EN SALDO"))</f>
        <v>2914A0157 PATIN 1651-214-10 STAR 25.</v>
      </c>
      <c r="F4631" s="10">
        <v>2</v>
      </c>
      <c r="G4631" s="29" t="s">
        <v>7488</v>
      </c>
    </row>
    <row r="4632" spans="2:7">
      <c r="B4632" s="14">
        <v>46080</v>
      </c>
      <c r="C4632" s="3" t="s">
        <v>3946</v>
      </c>
      <c r="D4632" s="4" t="str">
        <f>IF(C4632="","",IFERROR(VLOOKUP(C4632,Saldo!$B$1:$C$9915,2,0),"CREAR EN SALDO"))</f>
        <v>RACOR RECTO 1/4 NPT-8MM OD</v>
      </c>
      <c r="F4632" s="10">
        <v>1</v>
      </c>
      <c r="G4632" s="29" t="s">
        <v>7488</v>
      </c>
    </row>
    <row r="4633" spans="2:7">
      <c r="B4633" s="14">
        <v>46080</v>
      </c>
      <c r="C4633" s="3" t="s">
        <v>5682</v>
      </c>
      <c r="D4633" s="4" t="str">
        <f>IF(C4633="","",IFERROR(VLOOKUP(C4633,Saldo!$B$1:$C$9915,2,0),"CREAR EN SALDO"))</f>
        <v>DISCO DE LIMPIEZA 180X50X20MM</v>
      </c>
      <c r="F4633" s="10">
        <v>2</v>
      </c>
      <c r="G4633" s="29" t="s">
        <v>7488</v>
      </c>
    </row>
    <row r="4634" spans="2:7">
      <c r="B4634" s="14">
        <v>46083</v>
      </c>
      <c r="C4634" s="3" t="s">
        <v>4985</v>
      </c>
      <c r="D4634" s="4" t="str">
        <f>IF(C4634="","",IFERROR(VLOOKUP(C4634,Saldo!$B$1:$C$9915,2,0),"CREAR EN SALDO"))</f>
        <v>N1711N0037 PATIN</v>
      </c>
      <c r="F4634" s="10">
        <v>2</v>
      </c>
      <c r="G4634" s="29" t="s">
        <v>7489</v>
      </c>
    </row>
    <row r="4635" spans="2:7">
      <c r="B4635" s="14">
        <v>46083</v>
      </c>
      <c r="C4635" s="3" t="s">
        <v>4158</v>
      </c>
      <c r="D4635" s="4" t="str">
        <f>IF(C4635="","",IFERROR(VLOOKUP(C4635,Saldo!$B$1:$C$9915,2,0),"CREAR EN SALDO"))</f>
        <v>RACOR RECTO ROSCA M5 X4 MM OD</v>
      </c>
      <c r="F4635" s="10">
        <v>1</v>
      </c>
      <c r="G4635" s="29" t="s">
        <v>7490</v>
      </c>
    </row>
    <row r="4636" spans="2:7">
      <c r="B4636" s="14">
        <v>46083</v>
      </c>
      <c r="C4636" s="3" t="s">
        <v>1171</v>
      </c>
      <c r="D4636" s="4" t="str">
        <f>IF(C4636="","",IFERROR(VLOOKUP(C4636,Saldo!$B$1:$C$9915,2,0),"CREAR EN SALDO"))</f>
        <v>750123360 GUARNICION O VINILO.ROVER</v>
      </c>
      <c r="F4636" s="10">
        <v>4</v>
      </c>
      <c r="G4636" s="29" t="s">
        <v>7491</v>
      </c>
    </row>
    <row r="4637" spans="2:7">
      <c r="B4637" s="14">
        <v>46083</v>
      </c>
      <c r="C4637" s="3" t="s">
        <v>1345</v>
      </c>
      <c r="D4637" s="4" t="str">
        <f>IF(C4637="","",IFERROR(VLOOKUP(C4637,Saldo!$B$1:$C$9915,2,0),"CREAR EN SALDO"))</f>
        <v>JUNTA CARDAN (N2707N0023)</v>
      </c>
      <c r="F4637" s="10">
        <v>1</v>
      </c>
      <c r="G4637" s="29" t="s">
        <v>7491</v>
      </c>
    </row>
    <row r="4638" spans="2:7">
      <c r="B4638" s="14">
        <v>46083</v>
      </c>
      <c r="C4638" s="3" t="s">
        <v>1660</v>
      </c>
      <c r="D4638" s="4" t="str">
        <f>IF(C4638="","",IFERROR(VLOOKUP(C4638,Saldo!$B$1:$C$9915,2,0),"CREAR EN SALDO"))</f>
        <v>MINIBRAKER TRIPOLAR C60N 20AMP</v>
      </c>
      <c r="F4638" s="10">
        <v>1</v>
      </c>
      <c r="G4638" s="29" t="s">
        <v>7491</v>
      </c>
    </row>
    <row r="4639" spans="2:7">
      <c r="B4639" s="14">
        <v>46083</v>
      </c>
      <c r="C4639" s="3" t="s">
        <v>2147</v>
      </c>
      <c r="D4639" s="4" t="str">
        <f>IF(C4639="","",IFERROR(VLOOKUP(C4639,Saldo!$B$1:$C$9915,2,0),"CREAR EN SALDO"))</f>
        <v>REDUCTOR (2001A0463)</v>
      </c>
      <c r="F4639" s="10">
        <v>1</v>
      </c>
      <c r="G4639" s="29" t="s">
        <v>7491</v>
      </c>
    </row>
    <row r="4640" spans="2:7">
      <c r="B4640" s="14">
        <v>46083</v>
      </c>
      <c r="C4640" s="3" t="s">
        <v>2441</v>
      </c>
      <c r="D4640" s="4" t="str">
        <f>IF(C4640="","",IFERROR(VLOOKUP(C4640,Saldo!$B$1:$C$9915,2,0),"CREAR EN SALDO"))</f>
        <v>RODAMIENTO 6202 ZZ C3</v>
      </c>
      <c r="F4640" s="10">
        <v>2</v>
      </c>
      <c r="G4640" s="29" t="s">
        <v>7491</v>
      </c>
    </row>
    <row r="4641" spans="2:7">
      <c r="B4641" s="14">
        <v>46083</v>
      </c>
      <c r="C4641" s="3" t="s">
        <v>3794</v>
      </c>
      <c r="D4641" s="4" t="str">
        <f>IF(C4641="","",IFERROR(VLOOKUP(C4641,Saldo!$B$1:$C$9915,2,0),"CREAR EN SALDO"))</f>
        <v>RACOR UNION CODO 4MM OD</v>
      </c>
      <c r="F4641" s="10">
        <v>1</v>
      </c>
      <c r="G4641" s="29" t="s">
        <v>7491</v>
      </c>
    </row>
    <row r="4642" spans="2:7">
      <c r="B4642" s="14">
        <v>46083</v>
      </c>
      <c r="C4642" s="3" t="s">
        <v>3803</v>
      </c>
      <c r="D4642" s="4" t="str">
        <f>IF(C4642="","",IFERROR(VLOOKUP(C4642,Saldo!$B$1:$C$9915,2,0),"CREAR EN SALDO"))</f>
        <v>RACOR UNION RECTO 6MM OD</v>
      </c>
      <c r="F4642" s="10">
        <v>1</v>
      </c>
      <c r="G4642" s="29" t="s">
        <v>7491</v>
      </c>
    </row>
    <row r="4643" spans="2:7">
      <c r="B4643" s="14">
        <v>46083</v>
      </c>
      <c r="C4643" s="3" t="s">
        <v>3817</v>
      </c>
      <c r="D4643" s="4" t="str">
        <f>IF(C4643="","",IFERROR(VLOOKUP(C4643,Saldo!$B$1:$C$9915,2,0),"CREAR EN SALDO"))</f>
        <v>LUBRICANTE AEROSOL WD-40-11 OZ</v>
      </c>
      <c r="F4643" s="10">
        <v>1</v>
      </c>
      <c r="G4643" s="29" t="s">
        <v>7491</v>
      </c>
    </row>
    <row r="4644" spans="2:7">
      <c r="B4644" s="14">
        <v>46083</v>
      </c>
      <c r="C4644" s="3" t="s">
        <v>5996</v>
      </c>
      <c r="D4644" s="4" t="str">
        <f>IF(C4644="","",IFERROR(VLOOKUP(C4644,Saldo!$B$1:$C$9915,2,0),"CREAR EN SALDO"))</f>
        <v>AMARRA PLASTICA 55CM T21 BLANCO</v>
      </c>
      <c r="F4644" s="10">
        <v>3</v>
      </c>
      <c r="G4644" s="29" t="s">
        <v>7491</v>
      </c>
    </row>
    <row r="4645" spans="2:7">
      <c r="B4645" s="14">
        <v>46083</v>
      </c>
      <c r="C4645" s="3" t="s">
        <v>3937</v>
      </c>
      <c r="D4645" s="4" t="str">
        <f>IF(C4645="","",IFERROR(VLOOKUP(C4645,Saldo!$B$1:$C$9915,2,0),"CREAR EN SALDO"))</f>
        <v>RACOR UNION RECTO 8MM OD</v>
      </c>
      <c r="F4645" s="10">
        <v>1</v>
      </c>
      <c r="G4645" s="29" t="s">
        <v>7491</v>
      </c>
    </row>
    <row r="4646" spans="2:7">
      <c r="B4646" s="14">
        <v>46083</v>
      </c>
      <c r="C4646" s="3" t="s">
        <v>3946</v>
      </c>
      <c r="D4646" s="4" t="str">
        <f>IF(C4646="","",IFERROR(VLOOKUP(C4646,Saldo!$B$1:$C$9915,2,0),"CREAR EN SALDO"))</f>
        <v>RACOR RECTO 1/4 NPT-8MM OD</v>
      </c>
      <c r="F4646" s="10">
        <v>1</v>
      </c>
      <c r="G4646" s="29" t="s">
        <v>7491</v>
      </c>
    </row>
    <row r="4647" spans="2:7">
      <c r="B4647" s="14">
        <v>46083</v>
      </c>
      <c r="C4647" s="3" t="s">
        <v>4097</v>
      </c>
      <c r="D4647" s="4" t="str">
        <f>IF(C4647="","",IFERROR(VLOOKUP(C4647,Saldo!$B$1:$C$9915,2,0),"CREAR EN SALDO"))</f>
        <v>RACOR UNION CODO 10 MM OD</v>
      </c>
      <c r="F4647" s="10">
        <v>1</v>
      </c>
      <c r="G4647" s="29" t="s">
        <v>7491</v>
      </c>
    </row>
    <row r="4648" spans="2:7">
      <c r="B4648" s="14">
        <v>46083</v>
      </c>
      <c r="C4648" s="3" t="s">
        <v>4781</v>
      </c>
      <c r="D4648" s="4" t="str">
        <f>IF(C4648="","",IFERROR(VLOOKUP(C4648,Saldo!$B$1:$C$9915,2,0),"CREAR EN SALDO"))</f>
        <v>FNY0280010 RUEDA D34 + COJINETE</v>
      </c>
      <c r="F4648" s="10">
        <v>1</v>
      </c>
      <c r="G4648" s="29" t="s">
        <v>7491</v>
      </c>
    </row>
    <row r="4649" spans="2:7">
      <c r="B4649" s="14">
        <v>46083</v>
      </c>
      <c r="C4649" s="3" t="s">
        <v>4811</v>
      </c>
      <c r="D4649" s="4" t="str">
        <f>IF(C4649="","",IFERROR(VLOOKUP(C4649,Saldo!$B$1:$C$9915,2,0),"CREAR EN SALDO"))</f>
        <v>TERMINAL OJO AMARILLO 6.4MM 10-12AWG</v>
      </c>
      <c r="F4649" s="10">
        <v>7</v>
      </c>
      <c r="G4649" s="29" t="s">
        <v>7491</v>
      </c>
    </row>
    <row r="4650" spans="2:7">
      <c r="B4650" s="14">
        <v>46083</v>
      </c>
      <c r="C4650" s="3" t="s">
        <v>4813</v>
      </c>
      <c r="D4650" s="4" t="str">
        <f>IF(C4650="","",IFERROR(VLOOKUP(C4650,Saldo!$B$1:$C$9915,2,0),"CREAR EN SALDO"))</f>
        <v>TERMINAL OJO AZUL 1/4 14-16AWG RV2.6</v>
      </c>
      <c r="F4650" s="10">
        <v>7</v>
      </c>
      <c r="G4650" s="29" t="s">
        <v>7491</v>
      </c>
    </row>
    <row r="4651" spans="2:7">
      <c r="B4651" s="14">
        <v>46083</v>
      </c>
      <c r="C4651" s="3" t="s">
        <v>4985</v>
      </c>
      <c r="D4651" s="4" t="str">
        <f>IF(C4651="","",IFERROR(VLOOKUP(C4651,Saldo!$B$1:$C$9915,2,0),"CREAR EN SALDO"))</f>
        <v>N1711N0037 PATIN</v>
      </c>
      <c r="F4651" s="10">
        <v>2</v>
      </c>
      <c r="G4651" s="29" t="s">
        <v>7491</v>
      </c>
    </row>
    <row r="4652" spans="2:7">
      <c r="B4652" s="14">
        <v>46083</v>
      </c>
      <c r="C4652" s="3" t="s">
        <v>3727</v>
      </c>
      <c r="D4652" s="4" t="str">
        <f>IF(C4652="","",IFERROR(VLOOKUP(C4652,Saldo!$B$1:$C$9915,2,0),"CREAR EN SALDO"))</f>
        <v>ISOFLEX NBU 15</v>
      </c>
      <c r="E4652" s="9">
        <v>2</v>
      </c>
      <c r="G4652" s="29" t="s">
        <v>7492</v>
      </c>
    </row>
    <row r="4653" spans="2:7">
      <c r="B4653" s="14">
        <v>46084</v>
      </c>
      <c r="C4653" s="3" t="s">
        <v>6154</v>
      </c>
      <c r="D4653" s="4" t="str">
        <f>IF(C4653="","",IFERROR(VLOOKUP(C4653,Saldo!$B$1:$C$9915,2,0),"CREAR EN SALDO"))</f>
        <v>AMARRA PLASTICA 35CM T14 BLANCA</v>
      </c>
      <c r="F4653" s="10">
        <v>27</v>
      </c>
      <c r="G4653" s="29" t="s">
        <v>7493</v>
      </c>
    </row>
    <row r="4654" spans="2:7">
      <c r="B4654" s="14">
        <v>46084</v>
      </c>
      <c r="C4654" s="3" t="s">
        <v>4811</v>
      </c>
      <c r="D4654" s="4" t="str">
        <f>IF(C4654="","",IFERROR(VLOOKUP(C4654,Saldo!$B$1:$C$9915,2,0),"CREAR EN SALDO"))</f>
        <v>TERMINAL OJO AMARILLO 6.4MM 10-12AWG</v>
      </c>
      <c r="F4654" s="10">
        <v>3</v>
      </c>
      <c r="G4654" s="29" t="s">
        <v>7493</v>
      </c>
    </row>
    <row r="4655" spans="2:7">
      <c r="B4655" s="14">
        <v>46084</v>
      </c>
      <c r="C4655" s="3" t="s">
        <v>3803</v>
      </c>
      <c r="D4655" s="4" t="str">
        <f>IF(C4655="","",IFERROR(VLOOKUP(C4655,Saldo!$B$1:$C$9915,2,0),"CREAR EN SALDO"))</f>
        <v>RACOR UNION RECTO 6MM OD</v>
      </c>
      <c r="F4655" s="10">
        <v>1</v>
      </c>
      <c r="G4655" s="29" t="s">
        <v>7494</v>
      </c>
    </row>
    <row r="4656" spans="2:7">
      <c r="B4656" s="14">
        <v>46084</v>
      </c>
      <c r="C4656" s="3" t="s">
        <v>3166</v>
      </c>
      <c r="D4656" s="4" t="str">
        <f>IF(C4656="","",IFERROR(VLOOKUP(C4656,Saldo!$B$1:$C$9915,2,0),"CREAR EN SALDO"))</f>
        <v>PISTOLA PARA MANG CNX 1/4 /TCC30.40.40)</v>
      </c>
      <c r="F4656" s="10">
        <v>2</v>
      </c>
      <c r="G4656" s="29" t="s">
        <v>7495</v>
      </c>
    </row>
    <row r="4657" spans="2:7">
      <c r="B4657" s="14">
        <v>46084</v>
      </c>
      <c r="C4657" s="3" t="s">
        <v>3946</v>
      </c>
      <c r="D4657" s="4" t="str">
        <f>IF(C4657="","",IFERROR(VLOOKUP(C4657,Saldo!$B$1:$C$9915,2,0),"CREAR EN SALDO"))</f>
        <v>RACOR RECTO 1/4 NPT-8MM OD</v>
      </c>
      <c r="F4657" s="10">
        <v>2</v>
      </c>
      <c r="G4657" s="29" t="s">
        <v>7495</v>
      </c>
    </row>
    <row r="4658" spans="2:7">
      <c r="B4658" s="14">
        <v>46085</v>
      </c>
      <c r="C4658" s="3" t="s">
        <v>6235</v>
      </c>
      <c r="D4658" s="4" t="str">
        <f>IF(C4658="","",IFERROR(VLOOKUP(C4658,Saldo!$B$1:$C$9915,2,0),"CREAR EN SALDO"))</f>
        <v>CONTROLADOR LOGO 8C-F3-19-33-D8-3D</v>
      </c>
      <c r="E4658" s="9">
        <v>4</v>
      </c>
      <c r="G4658" s="29" t="s">
        <v>7496</v>
      </c>
    </row>
    <row r="4659" spans="2:7">
      <c r="B4659" s="14">
        <v>46085</v>
      </c>
      <c r="C4659" s="3" t="s">
        <v>5561</v>
      </c>
      <c r="D4659" s="4" t="str">
        <f>IF(C4659="","",IFERROR(VLOOKUP(C4659,Saldo!$B$1:$C$9915,2,0),"CREAR EN SALDO"))</f>
        <v>CLAVIJA 4X32 AZUL TCV0038</v>
      </c>
      <c r="E4659" s="9">
        <v>3</v>
      </c>
      <c r="G4659" s="29" t="s">
        <v>7496</v>
      </c>
    </row>
    <row r="4660" spans="2:7">
      <c r="B4660" s="14">
        <v>46085</v>
      </c>
      <c r="C4660" s="3" t="s">
        <v>2441</v>
      </c>
      <c r="D4660" s="4" t="str">
        <f>IF(C4660="","",IFERROR(VLOOKUP(C4660,Saldo!$B$1:$C$9915,2,0),"CREAR EN SALDO"))</f>
        <v>RODAMIENTO 6202 ZZ C3</v>
      </c>
      <c r="E4660" s="9">
        <v>6</v>
      </c>
      <c r="G4660" s="29" t="s">
        <v>7497</v>
      </c>
    </row>
    <row r="4661" spans="2:7">
      <c r="B4661" s="14">
        <v>46085</v>
      </c>
      <c r="C4661" s="3" t="s">
        <v>5574</v>
      </c>
      <c r="D4661" s="4" t="str">
        <f>IF(C4661="","",IFERROR(VLOOKUP(C4661,Saldo!$B$1:$C$9915,2,0),"CREAR EN SALDO"))</f>
        <v>RODAMIENTO 7202 BG</v>
      </c>
      <c r="E4661" s="9">
        <v>4</v>
      </c>
      <c r="G4661" s="29" t="s">
        <v>7498</v>
      </c>
    </row>
    <row r="4662" spans="2:7">
      <c r="B4662" s="14">
        <v>46085</v>
      </c>
      <c r="C4662" s="3" t="s">
        <v>2648</v>
      </c>
      <c r="D4662" s="4" t="str">
        <f>IF(C4662="","",IFERROR(VLOOKUP(C4662,Saldo!$B$1:$C$9915,2,0),"CREAR EN SALDO"))</f>
        <v>2164A0302 SENSOR PNP.SMC D-M9PWSAPC</v>
      </c>
      <c r="F4662" s="10">
        <v>1</v>
      </c>
      <c r="G4662" s="29" t="s">
        <v>7499</v>
      </c>
    </row>
    <row r="4663" spans="2:7">
      <c r="B4663" s="14">
        <v>46085</v>
      </c>
      <c r="C4663" s="3" t="s">
        <v>3424</v>
      </c>
      <c r="D4663" s="4" t="str">
        <f>IF(C4663="","",IFERROR(VLOOKUP(C4663,Saldo!$B$1:$C$9915,2,0),"CREAR EN SALDO"))</f>
        <v>AEROSOL BLANCO</v>
      </c>
      <c r="F4663" s="10">
        <v>1</v>
      </c>
      <c r="G4663" s="29" t="s">
        <v>7499</v>
      </c>
    </row>
    <row r="4664" spans="2:7">
      <c r="B4664" s="14">
        <v>46085</v>
      </c>
      <c r="C4664" s="3" t="s">
        <v>3817</v>
      </c>
      <c r="D4664" s="4" t="str">
        <f>IF(C4664="","",IFERROR(VLOOKUP(C4664,Saldo!$B$1:$C$9915,2,0),"CREAR EN SALDO"))</f>
        <v>LUBRICANTE AEROSOL WD-40-11 OZ</v>
      </c>
      <c r="F4664" s="10">
        <v>2</v>
      </c>
      <c r="G4664" s="29" t="s">
        <v>7499</v>
      </c>
    </row>
    <row r="4665" spans="2:7">
      <c r="B4665" s="14">
        <v>46085</v>
      </c>
      <c r="C4665" s="3" t="s">
        <v>3838</v>
      </c>
      <c r="D4665" s="4" t="str">
        <f>IF(C4665="","",IFERROR(VLOOKUP(C4665,Saldo!$B$1:$C$9915,2,0),"CREAR EN SALDO"))</f>
        <v>AMARRA PLASTICA 20CM T8 BLANCA</v>
      </c>
      <c r="F4665" s="10">
        <v>11</v>
      </c>
      <c r="G4665" s="29" t="s">
        <v>7499</v>
      </c>
    </row>
    <row r="4666" spans="2:7">
      <c r="B4666" s="14">
        <v>46085</v>
      </c>
      <c r="C4666" s="3" t="s">
        <v>3841</v>
      </c>
      <c r="D4666" s="4" t="str">
        <f>IF(C4666="","",IFERROR(VLOOKUP(C4666,Saldo!$B$1:$C$9915,2,0),"CREAR EN SALDO"))</f>
        <v>AMARRA PLASTICA 25CM T10 BLANCA</v>
      </c>
      <c r="F4666" s="10">
        <v>5</v>
      </c>
      <c r="G4666" s="29" t="s">
        <v>7499</v>
      </c>
    </row>
    <row r="4667" spans="2:7">
      <c r="B4667" s="14">
        <v>46085</v>
      </c>
      <c r="C4667" s="3" t="s">
        <v>6158</v>
      </c>
      <c r="D4667" s="4">
        <f>IF(C4667="","",IFERROR(VLOOKUP(C4667,Saldo!$B$1:$C$9915,2,0),"CREAR EN SALDO"))</f>
        <v>0</v>
      </c>
      <c r="F4667" s="10">
        <v>2</v>
      </c>
      <c r="G4667" s="29" t="s">
        <v>7499</v>
      </c>
    </row>
    <row r="4668" spans="2:7">
      <c r="B4668" s="14">
        <v>46085</v>
      </c>
      <c r="C4668" s="3" t="s">
        <v>5561</v>
      </c>
      <c r="D4668" s="4" t="str">
        <f>IF(C4668="","",IFERROR(VLOOKUP(C4668,Saldo!$B$1:$C$9915,2,0),"CREAR EN SALDO"))</f>
        <v>CLAVIJA 4X32 AZUL TCV0038</v>
      </c>
      <c r="F4668" s="10">
        <v>2</v>
      </c>
      <c r="G4668" s="29" t="s">
        <v>7499</v>
      </c>
    </row>
    <row r="4669" spans="2:7">
      <c r="B4669" s="14">
        <v>46085</v>
      </c>
      <c r="C4669" s="3" t="s">
        <v>5725</v>
      </c>
      <c r="D4669" s="4" t="str">
        <f>IF(C4669="","",IFERROR(VLOOKUP(C4669,Saldo!$B$1:$C$9915,2,0),"CREAR EN SALDO"))</f>
        <v>MANGUERA 8 PIES CONEXION A 220 VOLTIOS</v>
      </c>
      <c r="F4669" s="10">
        <v>2</v>
      </c>
      <c r="G4669" s="29" t="s">
        <v>7499</v>
      </c>
    </row>
    <row r="4670" spans="2:7">
      <c r="B4670" s="14">
        <v>46085</v>
      </c>
      <c r="C4670" s="3" t="s">
        <v>1031</v>
      </c>
      <c r="D4670" s="4" t="str">
        <f>IF(C4670="","",IFERROR(VLOOKUP(C4670,Saldo!$B$1:$C$9915,2,0),"CREAR EN SALDO"))</f>
        <v>2164A0736 FIBRA OPTICA</v>
      </c>
      <c r="F4670" s="10">
        <v>1</v>
      </c>
      <c r="G4670" s="29" t="s">
        <v>7500</v>
      </c>
    </row>
    <row r="4671" spans="2:7">
      <c r="B4671" s="14">
        <v>46085</v>
      </c>
      <c r="C4671" s="3" t="s">
        <v>3803</v>
      </c>
      <c r="D4671" s="4" t="str">
        <f>IF(C4671="","",IFERROR(VLOOKUP(C4671,Saldo!$B$1:$C$9915,2,0),"CREAR EN SALDO"))</f>
        <v>RACOR UNION RECTO 6MM OD</v>
      </c>
      <c r="F4671" s="10">
        <v>1</v>
      </c>
      <c r="G4671" s="29" t="s">
        <v>7501</v>
      </c>
    </row>
    <row r="4672" spans="2:7">
      <c r="B4672" s="14">
        <v>46085</v>
      </c>
      <c r="C4672" s="3" t="s">
        <v>5325</v>
      </c>
      <c r="D4672" s="4" t="str">
        <f>IF(C4672="","",IFERROR(VLOOKUP(C4672,Saldo!$B$1:$C$9915,2,0),"CREAR EN SALDO"))</f>
        <v>2157A0272 INVERTER TRIFASICO STREAM</v>
      </c>
      <c r="F4672" s="10">
        <v>1</v>
      </c>
      <c r="G4672" s="29" t="s">
        <v>7502</v>
      </c>
    </row>
    <row r="4673" spans="1:7">
      <c r="B4673" s="14">
        <v>46085</v>
      </c>
      <c r="C4673" s="3" t="s">
        <v>5599</v>
      </c>
      <c r="D4673" s="4" t="str">
        <f>IF(C4673="","",IFERROR(VLOOKUP(C4673,Saldo!$B$1:$C$9915,2,0),"CREAR EN SALDO"))</f>
        <v>LUBRICANTE PENETRANTE ROST OFF</v>
      </c>
      <c r="F4673" s="10">
        <v>1</v>
      </c>
      <c r="G4673" s="29" t="s">
        <v>7502</v>
      </c>
    </row>
    <row r="4674" spans="1:7">
      <c r="A4674" s="5">
        <v>46085</v>
      </c>
      <c r="B4674" s="14"/>
      <c r="C4674" s="3" t="s">
        <v>6152</v>
      </c>
      <c r="D4674" s="4" t="str">
        <f>IF(C4674="","",IFERROR(VLOOKUP(C4674,Saldo!$B$1:$C$9915,2,0),"CREAR EN SALDO"))</f>
        <v>GUARDAMOTOR 2.8 - 4 AMP 3RV2021-1EA10</v>
      </c>
      <c r="E4674" s="9">
        <v>2</v>
      </c>
      <c r="G4674" s="29" t="s">
        <v>7503</v>
      </c>
    </row>
    <row r="4675" spans="1:7">
      <c r="B4675" s="14">
        <v>46086</v>
      </c>
      <c r="C4675" s="3" t="s">
        <v>5140</v>
      </c>
      <c r="D4675" s="4" t="str">
        <f>IF(C4675="","",IFERROR(VLOOKUP(C4675,Saldo!$B$1:$C$9915,2,0),"CREAR EN SALDO"))</f>
        <v>2211A0062 Encoder Akron</v>
      </c>
      <c r="F4675" s="10">
        <v>1</v>
      </c>
      <c r="G4675" s="29" t="s">
        <v>7504</v>
      </c>
    </row>
    <row r="4676" spans="1:7">
      <c r="B4676" s="14">
        <v>46086</v>
      </c>
      <c r="C4676" s="3" t="s">
        <v>4115</v>
      </c>
      <c r="D4676" s="4" t="str">
        <f>IF(C4676="","",IFERROR(VLOOKUP(C4676,Saldo!$B$1:$C$9915,2,0),"CREAR EN SALDO"))</f>
        <v>RACOR UNION REDUCCION0 12 A 8 MM OD</v>
      </c>
      <c r="F4676" s="10">
        <v>1</v>
      </c>
      <c r="G4676" s="29" t="s">
        <v>7505</v>
      </c>
    </row>
    <row r="4677" spans="1:7">
      <c r="B4677" s="14">
        <v>46086</v>
      </c>
      <c r="C4677" s="3" t="s">
        <v>4023</v>
      </c>
      <c r="D4677" s="4" t="str">
        <f>IF(C4677="","",IFERROR(VLOOKUP(C4677,Saldo!$B$1:$C$9915,2,0),"CREAR EN SALDO"))</f>
        <v>RACOR UNION EN Y 8MM OD</v>
      </c>
      <c r="F4677" s="10">
        <v>1</v>
      </c>
      <c r="G4677" s="29" t="s">
        <v>7505</v>
      </c>
    </row>
    <row r="4678" spans="1:7">
      <c r="B4678" s="14">
        <v>46086</v>
      </c>
      <c r="C4678" s="3" t="s">
        <v>3985</v>
      </c>
      <c r="D4678" s="4" t="str">
        <f>IF(C4678="","",IFERROR(VLOOKUP(C4678,Saldo!$B$1:$C$9915,2,0),"CREAR EN SALDO"))</f>
        <v>RODAMIENTO 6905 2ZZ</v>
      </c>
      <c r="F4678" s="10">
        <v>1</v>
      </c>
      <c r="G4678" s="29" t="s">
        <v>7506</v>
      </c>
    </row>
    <row r="4679" spans="1:7">
      <c r="B4679" s="14">
        <v>46086</v>
      </c>
      <c r="C4679" s="3" t="s">
        <v>3725</v>
      </c>
      <c r="D4679" s="4" t="str">
        <f>IF(C4679="","",IFERROR(VLOOKUP(C4679,Saldo!$B$1:$C$9915,2,0),"CREAR EN SALDO"))</f>
        <v>H6164H0020 MOTOR ELECTRICO</v>
      </c>
      <c r="F4679" s="10">
        <v>1</v>
      </c>
      <c r="G4679" s="29" t="s">
        <v>7507</v>
      </c>
    </row>
    <row r="4680" spans="1:7">
      <c r="A4680" s="5">
        <v>46086</v>
      </c>
      <c r="B4680" s="14"/>
      <c r="C4680" s="3" t="s">
        <v>6237</v>
      </c>
      <c r="D4680" s="4" t="str">
        <f>IF(C4680="","",IFERROR(VLOOKUP(C4680,Saldo!$B$1:$C$9915,2,0),"CREAR EN SALDO"))</f>
        <v>2161A0207 AIRE ACONDICIONADOR SKIPPER</v>
      </c>
      <c r="E4680" s="9">
        <v>5</v>
      </c>
      <c r="G4680" s="29" t="s">
        <v>7508</v>
      </c>
    </row>
    <row r="4681" spans="1:7">
      <c r="A4681" s="5">
        <v>46086</v>
      </c>
      <c r="C4681" s="3" t="s">
        <v>3053</v>
      </c>
      <c r="D4681" s="4" t="str">
        <f>IF(C4681="","",IFERROR(VLOOKUP(C4681,Saldo!$B$1:$C$9915,2,0),"CREAR EN SALDO"))</f>
        <v>2910A0237 -CASQUILLO</v>
      </c>
      <c r="E4681" s="9">
        <v>30</v>
      </c>
      <c r="G4681" s="29" t="s">
        <v>7509</v>
      </c>
    </row>
    <row r="4682" spans="1:7">
      <c r="A4682" s="5">
        <v>46086</v>
      </c>
      <c r="C4682" s="3" t="s">
        <v>5796</v>
      </c>
      <c r="D4682" s="4" t="str">
        <f>IF(C4682="","",IFERROR(VLOOKUP(C4682,Saldo!$B$1:$C$9915,2,0),"CREAR EN SALDO"))</f>
        <v>ESPIGA N0820N0346</v>
      </c>
      <c r="E4682" s="9">
        <v>9</v>
      </c>
      <c r="G4682" s="29" t="s">
        <v>7509</v>
      </c>
    </row>
    <row r="4683" spans="1:7">
      <c r="A4683" s="5">
        <v>46086</v>
      </c>
      <c r="C4683" s="3" t="s">
        <v>4779</v>
      </c>
      <c r="D4683" s="4" t="str">
        <f>IF(C4683="","",IFERROR(VLOOKUP(C4683,Saldo!$B$1:$C$9915,2,0),"CREAR EN SALDO"))</f>
        <v>N0820N0374 PERNO</v>
      </c>
      <c r="E4683" s="9">
        <v>4</v>
      </c>
      <c r="G4683" s="29" t="s">
        <v>7509</v>
      </c>
    </row>
    <row r="4684" spans="1:7">
      <c r="A4684" s="5">
        <v>46086</v>
      </c>
      <c r="C4684" s="3" t="s">
        <v>5790</v>
      </c>
      <c r="D4684" s="4" t="str">
        <f>IF(C4684="","",IFERROR(VLOOKUP(C4684,Saldo!$B$1:$C$9915,2,0),"CREAR EN SALDO"))</f>
        <v>BISAGRA (N0924N0013)</v>
      </c>
      <c r="E4684" s="9">
        <v>8</v>
      </c>
      <c r="G4684" s="29" t="s">
        <v>7509</v>
      </c>
    </row>
    <row r="4685" spans="1:7">
      <c r="A4685" s="5">
        <v>46086</v>
      </c>
      <c r="C4685" s="3" t="s">
        <v>2826</v>
      </c>
      <c r="D4685" s="4" t="str">
        <f>IF(C4685="","",IFERROR(VLOOKUP(C4685,Saldo!$B$1:$C$9915,2,0),"CREAR EN SALDO"))</f>
        <v>291901500 ARTICULACIÓN RF10-M10X1,25 DIN</v>
      </c>
      <c r="E4685" s="9">
        <v>12</v>
      </c>
      <c r="G4685" s="29" t="s">
        <v>7509</v>
      </c>
    </row>
    <row r="4686" spans="1:7">
      <c r="A4686" s="5">
        <v>46086</v>
      </c>
      <c r="C4686" s="3" t="s">
        <v>5228</v>
      </c>
      <c r="D4686" s="4" t="str">
        <f>IF(C4686="","",IFERROR(VLOOKUP(C4686,Saldo!$B$1:$C$9915,2,0),"CREAR EN SALDO"))</f>
        <v>CILINDRO 2420A1073</v>
      </c>
      <c r="E4686" s="9">
        <v>4</v>
      </c>
      <c r="G4686" s="29" t="s">
        <v>7509</v>
      </c>
    </row>
    <row r="4687" spans="1:7">
      <c r="A4687" s="5">
        <v>46086</v>
      </c>
      <c r="C4687" s="3" t="s">
        <v>6239</v>
      </c>
      <c r="D4687" s="4" t="str">
        <f>IF(C4687="","",IFERROR(VLOOKUP(C4687,Saldo!$B$1:$C$9915,2,0),"CREAR EN SALDO"))</f>
        <v>N0817N0102 CASQUILLO COJINETE NK 18/16</v>
      </c>
      <c r="E4687" s="9">
        <v>3</v>
      </c>
      <c r="G4687" s="29" t="s">
        <v>7509</v>
      </c>
    </row>
    <row r="4688" spans="1:7">
      <c r="A4688" s="5">
        <v>46086</v>
      </c>
      <c r="C4688" s="3" t="s">
        <v>6219</v>
      </c>
      <c r="D4688" s="4" t="str">
        <f>IF(C4688="","",IFERROR(VLOOKUP(C4688,Saldo!$B$1:$C$9915,2,0),"CREAR EN SALDO"))</f>
        <v>N0836N0028 TUERCA M 40 X 1,5 STREAM</v>
      </c>
      <c r="E4688" s="9">
        <v>2</v>
      </c>
      <c r="G4688" s="29" t="s">
        <v>7509</v>
      </c>
    </row>
    <row r="4689" spans="1:7">
      <c r="A4689" s="5">
        <v>46086</v>
      </c>
      <c r="C4689" s="3" t="s">
        <v>6221</v>
      </c>
      <c r="D4689" s="4" t="str">
        <f>IF(C4689="","",IFERROR(VLOOKUP(C4689,Saldo!$B$1:$C$9915,2,0),"CREAR EN SALDO"))</f>
        <v>N0836N0027 VIROLA M15X1 STREAM</v>
      </c>
      <c r="E4689" s="9">
        <v>2</v>
      </c>
      <c r="G4689" s="29" t="s">
        <v>7509</v>
      </c>
    </row>
    <row r="4690" spans="1:7">
      <c r="A4690" s="5">
        <v>46086</v>
      </c>
      <c r="C4690" s="3" t="s">
        <v>6223</v>
      </c>
      <c r="D4690" s="4" t="str">
        <f>IF(C4690="","",IFERROR(VLOOKUP(C4690,Saldo!$B$1:$C$9915,2,0),"CREAR EN SALDO"))</f>
        <v>N0820N0488 PERNO STREAM</v>
      </c>
      <c r="E4690" s="9">
        <v>3</v>
      </c>
      <c r="G4690" s="29" t="s">
        <v>7509</v>
      </c>
    </row>
    <row r="4691" spans="1:7">
      <c r="A4691" s="5">
        <v>46086</v>
      </c>
      <c r="C4691" s="3" t="s">
        <v>1936</v>
      </c>
      <c r="D4691" s="4" t="str">
        <f>IF(C4691="","",IFERROR(VLOOKUP(C4691,Saldo!$B$1:$C$9915,2,0),"CREAR EN SALDO"))</f>
        <v>PERNO EXCENTRICO N0820N0489</v>
      </c>
      <c r="E4691" s="9">
        <v>2</v>
      </c>
      <c r="G4691" s="29" t="s">
        <v>7509</v>
      </c>
    </row>
    <row r="4692" spans="1:7">
      <c r="A4692" s="5">
        <v>46086</v>
      </c>
      <c r="C4692" s="3" t="s">
        <v>6225</v>
      </c>
      <c r="D4692" s="4" t="str">
        <f>IF(C4692="","",IFERROR(VLOOKUP(C4692,Saldo!$B$1:$C$9915,2,0),"CREAR EN SALDO"))</f>
        <v>N0817N0104 CASQUILLO PORTA-RODAMIENTO</v>
      </c>
      <c r="E4692" s="9">
        <v>3</v>
      </c>
      <c r="G4692" s="29" t="s">
        <v>7509</v>
      </c>
    </row>
    <row r="4693" spans="1:7">
      <c r="A4693" s="5">
        <v>46086</v>
      </c>
      <c r="C4693" s="3" t="s">
        <v>2943</v>
      </c>
      <c r="D4693" s="4" t="str">
        <f>IF(C4693="","",IFERROR(VLOOKUP(C4693,Saldo!$B$1:$C$9915,2,0),"CREAR EN SALDO"))</f>
        <v>301700400 TUERCA KM 2 AUTOBL.M15x1</v>
      </c>
      <c r="E4693" s="9">
        <v>5</v>
      </c>
      <c r="G4693" s="29" t="s">
        <v>7509</v>
      </c>
    </row>
    <row r="4694" spans="1:7">
      <c r="A4694" s="5">
        <v>46086</v>
      </c>
      <c r="C4694" s="3" t="s">
        <v>6227</v>
      </c>
      <c r="D4694" s="4" t="str">
        <f>IF(C4694="","",IFERROR(VLOOKUP(C4694,Saldo!$B$1:$C$9915,2,0),"CREAR EN SALDO"))</f>
        <v>N0911N0250 PATIN STREAM</v>
      </c>
      <c r="E4694" s="9">
        <v>1</v>
      </c>
      <c r="G4694" s="29" t="s">
        <v>7509</v>
      </c>
    </row>
    <row r="4695" spans="1:7">
      <c r="C4695" s="3" t="s">
        <v>6086</v>
      </c>
      <c r="D4695" s="4" t="str">
        <f>IF(C4695="","",IFERROR(VLOOKUP(C4695,Saldo!$B$1:$C$9915,2,0),"CREAR EN SALDO"))</f>
        <v>2420A1937 CILINDRO WNT</v>
      </c>
      <c r="E4695" s="9">
        <v>1</v>
      </c>
      <c r="G4695" s="29" t="s">
        <v>7510</v>
      </c>
    </row>
    <row r="4696" spans="1:7">
      <c r="B4696" s="14">
        <v>46087</v>
      </c>
      <c r="C4696" s="3" t="s">
        <v>3168</v>
      </c>
      <c r="D4696" s="4" t="str">
        <f>IF(C4696="","",IFERROR(VLOOKUP(C4696,Saldo!$B$1:$C$9915,2,0),"CREAR EN SALDO"))</f>
        <v>CINTA AISLANTE SUPER 33 SCOTCH MARCA 3M</v>
      </c>
      <c r="F4696" s="10">
        <v>1</v>
      </c>
      <c r="G4696" s="29" t="s">
        <v>7511</v>
      </c>
    </row>
    <row r="4697" spans="1:7">
      <c r="B4697" s="14">
        <v>46087</v>
      </c>
      <c r="C4697" s="3" t="s">
        <v>6154</v>
      </c>
      <c r="D4697" s="4" t="str">
        <f>IF(C4697="","",IFERROR(VLOOKUP(C4697,Saldo!$B$1:$C$9915,2,0),"CREAR EN SALDO"))</f>
        <v>AMARRA PLASTICA 35CM T14 BLANCA</v>
      </c>
      <c r="F4697" s="10">
        <v>10</v>
      </c>
      <c r="G4697" s="29" t="s">
        <v>7511</v>
      </c>
    </row>
    <row r="4698" spans="1:7">
      <c r="B4698" s="14">
        <v>46087</v>
      </c>
      <c r="C4698" s="3" t="s">
        <v>3803</v>
      </c>
      <c r="D4698" s="4" t="str">
        <f>IF(C4698="","",IFERROR(VLOOKUP(C4698,Saldo!$B$1:$C$9915,2,0),"CREAR EN SALDO"))</f>
        <v>RACOR UNION RECTO 6MM OD</v>
      </c>
      <c r="F4698" s="10">
        <v>1</v>
      </c>
      <c r="G4698" s="29" t="s">
        <v>7512</v>
      </c>
    </row>
    <row r="4699" spans="1:7">
      <c r="B4699" s="14">
        <v>46087</v>
      </c>
      <c r="C4699" s="3" t="s">
        <v>5254</v>
      </c>
      <c r="D4699" s="4" t="str">
        <f>IF(C4699="","",IFERROR(VLOOKUP(C4699,Saldo!$B$1:$C$9915,2,0),"CREAR EN SALDO"))</f>
        <v>2-011-05-4560 RODILLO KPL D=31 B=8</v>
      </c>
      <c r="F4699" s="10">
        <v>1</v>
      </c>
      <c r="G4699" s="29" t="s">
        <v>7513</v>
      </c>
    </row>
    <row r="4700" spans="1:7">
      <c r="B4700" s="14">
        <v>46087</v>
      </c>
      <c r="C4700" s="3" t="s">
        <v>4835</v>
      </c>
      <c r="D4700" s="4" t="str">
        <f>IF(C4700="","",IFERROR(VLOOKUP(C4700,Saldo!$B$1:$C$9915,2,0),"CREAR EN SALDO"))</f>
        <v>ANILLO SEEGER EXTERIOR A-5</v>
      </c>
      <c r="F4700" s="10">
        <v>4</v>
      </c>
      <c r="G4700" s="29" t="s">
        <v>7514</v>
      </c>
    </row>
    <row r="4701" spans="1:7">
      <c r="B4701" s="14">
        <v>46087</v>
      </c>
      <c r="C4701" s="3" t="s">
        <v>4838</v>
      </c>
      <c r="D4701" s="4" t="str">
        <f>IF(C4701="","",IFERROR(VLOOKUP(C4701,Saldo!$B$1:$C$9915,2,0),"CREAR EN SALDO"))</f>
        <v>ANILLO SEEGER EXTERIOR A-6</v>
      </c>
      <c r="F4701" s="10">
        <v>4</v>
      </c>
      <c r="G4701" s="29" t="s">
        <v>7514</v>
      </c>
    </row>
    <row r="4702" spans="1:7">
      <c r="B4702" s="14">
        <v>46090</v>
      </c>
      <c r="C4702" s="3" t="s">
        <v>5576</v>
      </c>
      <c r="D4702" s="4" t="str">
        <f>IF(C4702="","",IFERROR(VLOOKUP(C4702,Saldo!$B$1:$C$9915,2,0),"CREAR EN SALDO"))</f>
        <v>CONTROL DE FLUJO 1/8X6MM</v>
      </c>
      <c r="F4702" s="10">
        <v>2</v>
      </c>
      <c r="G4702" s="29" t="s">
        <v>7515</v>
      </c>
    </row>
    <row r="4703" spans="1:7">
      <c r="B4703" s="14">
        <v>46090</v>
      </c>
      <c r="C4703" s="3" t="s">
        <v>3803</v>
      </c>
      <c r="D4703" s="4" t="str">
        <f>IF(C4703="","",IFERROR(VLOOKUP(C4703,Saldo!$B$1:$C$9915,2,0),"CREAR EN SALDO"))</f>
        <v>RACOR UNION RECTO 6MM OD</v>
      </c>
      <c r="F4703" s="10">
        <v>2</v>
      </c>
      <c r="G4703" s="29" t="s">
        <v>7516</v>
      </c>
    </row>
    <row r="4704" spans="1:7">
      <c r="B4704" s="14">
        <v>46090</v>
      </c>
      <c r="C4704" s="3" t="s">
        <v>5589</v>
      </c>
      <c r="D4704" s="4" t="str">
        <f>IF(C4704="","",IFERROR(VLOOKUP(C4704,Saldo!$B$1:$C$9915,2,0),"CREAR EN SALDO"))</f>
        <v>CCV4780023 K1015K0038 TORNILLO HEMBRA</v>
      </c>
      <c r="F4704" s="10">
        <v>1</v>
      </c>
      <c r="G4704" s="29" t="s">
        <v>7517</v>
      </c>
    </row>
    <row r="4705" spans="2:7">
      <c r="B4705" s="14">
        <v>46090</v>
      </c>
      <c r="C4705" s="3" t="s">
        <v>4190</v>
      </c>
      <c r="D4705" s="4" t="str">
        <f>IF(C4705="","",IFERROR(VLOOKUP(C4705,Saldo!$B$1:$C$9915,2,0),"CREAR EN SALDO"))</f>
        <v>2911A0137 RODAMIENTO ZKLF1762-2RS-PE.SKY</v>
      </c>
      <c r="F4705" s="10">
        <v>1</v>
      </c>
      <c r="G4705" s="29" t="s">
        <v>7517</v>
      </c>
    </row>
    <row r="4706" spans="2:7">
      <c r="B4706" s="14">
        <v>46090</v>
      </c>
      <c r="C4706" s="3" t="s">
        <v>5974</v>
      </c>
      <c r="D4706" s="4" t="str">
        <f>IF(C4706="","",IFERROR(VLOOKUP(C4706,Saldo!$B$1:$C$9915,2,0),"CREAR EN SALDO"))</f>
        <v>PARADA DE EMERGENCIA "HONGO"</v>
      </c>
      <c r="F4706" s="10">
        <v>1</v>
      </c>
      <c r="G4706" s="29" t="s">
        <v>7518</v>
      </c>
    </row>
    <row r="4707" spans="2:7">
      <c r="B4707" s="14">
        <v>46090</v>
      </c>
      <c r="C4707" s="3" t="s">
        <v>2661</v>
      </c>
      <c r="D4707" s="4" t="str">
        <f>IF(C4707="","",IFERROR(VLOOKUP(C4707,Saldo!$B$1:$C$9915,2,0),"CREAR EN SALDO"))</f>
        <v>SENSOR INDUCTIVO DE 8MM PNP</v>
      </c>
      <c r="F4707" s="10">
        <v>1</v>
      </c>
      <c r="G4707" s="29" t="s">
        <v>7519</v>
      </c>
    </row>
    <row r="4708" spans="2:7">
      <c r="B4708" s="14">
        <v>46090</v>
      </c>
      <c r="C4708" s="3" t="s">
        <v>4190</v>
      </c>
      <c r="D4708" s="4" t="str">
        <f>IF(C4708="","",IFERROR(VLOOKUP(C4708,Saldo!$B$1:$C$9915,2,0),"CREAR EN SALDO"))</f>
        <v>2911A0137 RODAMIENTO ZKLF1762-2RS-PE.SKY</v>
      </c>
      <c r="F4708" s="10">
        <v>1</v>
      </c>
      <c r="G4708" s="29" t="s">
        <v>7520</v>
      </c>
    </row>
    <row r="4709" spans="2:7">
      <c r="B4709" s="14">
        <v>46090</v>
      </c>
      <c r="C4709" s="3" t="s">
        <v>5589</v>
      </c>
      <c r="D4709" s="4" t="str">
        <f>IF(C4709="","",IFERROR(VLOOKUP(C4709,Saldo!$B$1:$C$9915,2,0),"CREAR EN SALDO"))</f>
        <v>CCV4780023 K1015K0038 TORNILLO HEMBRA</v>
      </c>
      <c r="F4709" s="10">
        <v>1</v>
      </c>
      <c r="G4709" s="29" t="s">
        <v>7520</v>
      </c>
    </row>
    <row r="4710" spans="2:7">
      <c r="B4710" s="14">
        <v>46090</v>
      </c>
      <c r="C4710" s="3" t="s">
        <v>6154</v>
      </c>
      <c r="D4710" s="4" t="str">
        <f>IF(C4710="","",IFERROR(VLOOKUP(C4710,Saldo!$B$1:$C$9915,2,0),"CREAR EN SALDO"))</f>
        <v>AMARRA PLASTICA 35CM T14 BLANCA</v>
      </c>
      <c r="F4710" s="10">
        <v>15</v>
      </c>
      <c r="G4710" s="29" t="s">
        <v>7521</v>
      </c>
    </row>
    <row r="4711" spans="2:7">
      <c r="B4711" s="14">
        <v>46091</v>
      </c>
      <c r="C4711" s="3" t="s">
        <v>1113</v>
      </c>
      <c r="D4711" s="4" t="str">
        <f>IF(C4711="","",IFERROR(VLOOKUP(C4711,Saldo!$B$1:$C$9915,2,0),"CREAR EN SALDO"))</f>
        <v>FUSIBLE CRISTAL 15A 5x30</v>
      </c>
      <c r="F4711" s="10" t="s">
        <v>7522</v>
      </c>
      <c r="G4711" s="29" t="s">
        <v>7523</v>
      </c>
    </row>
    <row r="4712" spans="2:7">
      <c r="B4712" s="14">
        <v>46091</v>
      </c>
      <c r="C4712" s="3" t="s">
        <v>1171</v>
      </c>
      <c r="D4712" s="4" t="str">
        <f>IF(C4712="","",IFERROR(VLOOKUP(C4712,Saldo!$B$1:$C$9915,2,0),"CREAR EN SALDO"))</f>
        <v>750123360 GUARNICION O VINILO.ROVER</v>
      </c>
      <c r="F4712" s="10">
        <v>6</v>
      </c>
      <c r="G4712" s="29" t="s">
        <v>7523</v>
      </c>
    </row>
    <row r="4713" spans="2:7">
      <c r="B4713" s="14">
        <v>46091</v>
      </c>
      <c r="C4713" s="3" t="s">
        <v>2437</v>
      </c>
      <c r="D4713" s="4" t="str">
        <f>IF(C4713="","",IFERROR(VLOOKUP(C4713,Saldo!$B$1:$C$9915,2,0),"CREAR EN SALDO"))</f>
        <v>290104500 RODAMIENTO 6200-2RSH</v>
      </c>
      <c r="F4713" s="10">
        <v>1</v>
      </c>
      <c r="G4713" s="29" t="s">
        <v>7523</v>
      </c>
    </row>
    <row r="4714" spans="2:7">
      <c r="B4714" s="14">
        <v>46091</v>
      </c>
      <c r="C4714" s="3" t="s">
        <v>3171</v>
      </c>
      <c r="D4714" s="4" t="str">
        <f>IF(C4714="","",IFERROR(VLOOKUP(C4714,Saldo!$B$1:$C$9915,2,0),"CREAR EN SALDO"))</f>
        <v>LIMPIADOR ELECTRONICO</v>
      </c>
      <c r="F4714" s="10">
        <v>1</v>
      </c>
      <c r="G4714" s="29" t="s">
        <v>7523</v>
      </c>
    </row>
    <row r="4715" spans="2:7">
      <c r="B4715" s="14">
        <v>46091</v>
      </c>
      <c r="C4715" s="3" t="s">
        <v>5996</v>
      </c>
      <c r="D4715" s="4" t="str">
        <f>IF(C4715="","",IFERROR(VLOOKUP(C4715,Saldo!$B$1:$C$9915,2,0),"CREAR EN SALDO"))</f>
        <v>AMARRA PLASTICA 55CM T21 BLANCO</v>
      </c>
      <c r="F4715" s="10">
        <v>3</v>
      </c>
      <c r="G4715" s="29" t="s">
        <v>7523</v>
      </c>
    </row>
    <row r="4716" spans="2:7">
      <c r="B4716" s="14">
        <v>46091</v>
      </c>
      <c r="C4716" s="3" t="s">
        <v>3946</v>
      </c>
      <c r="D4716" s="4" t="str">
        <f>IF(C4716="","",IFERROR(VLOOKUP(C4716,Saldo!$B$1:$C$9915,2,0),"CREAR EN SALDO"))</f>
        <v>RACOR RECTO 1/4 NPT-8MM OD</v>
      </c>
      <c r="F4716" s="10">
        <v>1</v>
      </c>
      <c r="G4716" s="29" t="s">
        <v>7523</v>
      </c>
    </row>
    <row r="4717" spans="2:7">
      <c r="B4717" s="14">
        <v>46091</v>
      </c>
      <c r="C4717" s="3" t="s">
        <v>3959</v>
      </c>
      <c r="D4717" s="4" t="str">
        <f>IF(C4717="","",IFERROR(VLOOKUP(C4717,Saldo!$B$1:$C$9915,2,0),"CREAR EN SALDO"))</f>
        <v>TOMA AEREA 15A PT AMARILLA</v>
      </c>
      <c r="F4717" s="10">
        <v>2</v>
      </c>
      <c r="G4717" s="29" t="s">
        <v>7523</v>
      </c>
    </row>
    <row r="4718" spans="2:7">
      <c r="B4718" s="14">
        <v>46091</v>
      </c>
      <c r="C4718" s="3" t="s">
        <v>3962</v>
      </c>
      <c r="D4718" s="4" t="str">
        <f>IF(C4718="","",IFERROR(VLOOKUP(C4718,Saldo!$B$1:$C$9915,2,0),"CREAR EN SALDO"))</f>
        <v>CLAVIJA AEREA 15A PT AMARILLA</v>
      </c>
      <c r="F4718" s="10">
        <v>2</v>
      </c>
      <c r="G4718" s="29" t="s">
        <v>7523</v>
      </c>
    </row>
    <row r="4719" spans="2:7">
      <c r="B4719" s="14">
        <v>46091</v>
      </c>
      <c r="C4719" s="3" t="s">
        <v>4437</v>
      </c>
      <c r="D4719" s="4" t="str">
        <f>IF(C4719="","",IFERROR(VLOOKUP(C4719,Saldo!$B$1:$C$9915,2,0),"CREAR EN SALDO"))</f>
        <v>VALVULA DE PASO 8 MM OD</v>
      </c>
      <c r="F4719" s="10">
        <v>1</v>
      </c>
      <c r="G4719" s="29" t="s">
        <v>7523</v>
      </c>
    </row>
    <row r="4720" spans="2:7">
      <c r="B4720" s="14">
        <v>46091</v>
      </c>
      <c r="C4720" s="3" t="s">
        <v>5599</v>
      </c>
      <c r="D4720" s="4" t="str">
        <f>IF(C4720="","",IFERROR(VLOOKUP(C4720,Saldo!$B$1:$C$9915,2,0),"CREAR EN SALDO"))</f>
        <v>LUBRICANTE PENETRANTE ROST OFF</v>
      </c>
      <c r="F4720" s="10">
        <v>1</v>
      </c>
      <c r="G4720" s="29" t="s">
        <v>7523</v>
      </c>
    </row>
    <row r="4721" spans="1:7">
      <c r="B4721" s="14">
        <v>46091</v>
      </c>
      <c r="C4721" s="3" t="s">
        <v>4621</v>
      </c>
      <c r="D4721" s="4" t="str">
        <f>IF(C4721="","",IFERROR(VLOOKUP(C4721,Saldo!$B$1:$C$9915,2,0),"CREAR EN SALDO"))</f>
        <v>PUNTAS PHILLI #2 1/4*2</v>
      </c>
      <c r="F4721" s="10">
        <v>1</v>
      </c>
      <c r="G4721" s="29" t="s">
        <v>7523</v>
      </c>
    </row>
    <row r="4722" spans="1:7">
      <c r="B4722" s="14">
        <v>46091</v>
      </c>
      <c r="C4722" s="3" t="s">
        <v>4793</v>
      </c>
      <c r="D4722" s="4" t="str">
        <f>IF(C4722="","",IFERROR(VLOOKUP(C4722,Saldo!$B$1:$C$9915,2,0),"CREAR EN SALDO"))</f>
        <v>TRABAROSCAS ALTA RESIST LOC 271-15ML</v>
      </c>
      <c r="F4722" s="10">
        <v>1</v>
      </c>
      <c r="G4722" s="29" t="s">
        <v>7523</v>
      </c>
    </row>
    <row r="4723" spans="1:7">
      <c r="B4723" s="14">
        <v>46091</v>
      </c>
      <c r="C4723" s="3" t="s">
        <v>5228</v>
      </c>
      <c r="D4723" s="4" t="str">
        <f>IF(C4723="","",IFERROR(VLOOKUP(C4723,Saldo!$B$1:$C$9915,2,0),"CREAR EN SALDO"))</f>
        <v>CILINDRO 2420A1073</v>
      </c>
      <c r="F4723" s="10">
        <v>1</v>
      </c>
      <c r="G4723" s="29" t="s">
        <v>7523</v>
      </c>
    </row>
    <row r="4724" spans="1:7">
      <c r="A4724" s="5">
        <v>46091</v>
      </c>
      <c r="C4724" s="3" t="s">
        <v>5882</v>
      </c>
      <c r="D4724" s="4" t="str">
        <f>IF(C4724="","",IFERROR(VLOOKUP(C4724,Saldo!$B$1:$C$9915,2,0),"CREAR EN SALDO"))</f>
        <v>L9101500400 HEMBRA TORNILLO SELCO EBT</v>
      </c>
      <c r="E4724" s="9">
        <v>2</v>
      </c>
      <c r="G4724" s="29" t="s">
        <v>7524</v>
      </c>
    </row>
    <row r="4725" spans="1:7">
      <c r="A4725" s="5">
        <v>46091</v>
      </c>
      <c r="C4725" s="3" t="s">
        <v>6233</v>
      </c>
      <c r="D4725" s="4" t="str">
        <f>IF(C4725="","",IFERROR(VLOOKUP(C4725,Saldo!$B$1:$C$9915,2,0),"CREAR EN SALDO"))</f>
        <v>RODAMIENTO 7602020-TVP</v>
      </c>
      <c r="E4725" s="9">
        <v>2</v>
      </c>
      <c r="G4725" s="29" t="s">
        <v>7525</v>
      </c>
    </row>
    <row r="4726" spans="1:7">
      <c r="B4726" s="14">
        <v>46091</v>
      </c>
      <c r="C4726" s="3" t="s">
        <v>6158</v>
      </c>
      <c r="D4726" s="4">
        <f>IF(C4726="","",IFERROR(VLOOKUP(C4726,Saldo!$B$1:$C$9915,2,0),"CREAR EN SALDO"))</f>
        <v>0</v>
      </c>
      <c r="F4726" s="10">
        <v>1</v>
      </c>
      <c r="G4726" s="29" t="s">
        <v>7526</v>
      </c>
    </row>
    <row r="4727" spans="1:7">
      <c r="A4727" s="5">
        <v>46091</v>
      </c>
      <c r="C4727" s="3" t="s">
        <v>5599</v>
      </c>
      <c r="D4727" s="4" t="str">
        <f>IF(C4727="","",IFERROR(VLOOKUP(C4727,Saldo!$B$1:$C$9915,2,0),"CREAR EN SALDO"))</f>
        <v>LUBRICANTE PENETRANTE ROST OFF</v>
      </c>
      <c r="E4727" s="9">
        <v>12</v>
      </c>
      <c r="G4727" s="29" t="s">
        <v>7527</v>
      </c>
    </row>
    <row r="4728" spans="1:7">
      <c r="B4728" s="14">
        <v>46092</v>
      </c>
      <c r="C4728" s="3" t="s">
        <v>1492</v>
      </c>
      <c r="D4728" s="4" t="str">
        <f>IF(C4728="","",IFERROR(VLOOKUP(C4728,Saldo!$B$1:$C$9915,2,0),"CREAR EN SALDO"))</f>
        <v>JUNTA TORICA 6.00x2.00 4</v>
      </c>
      <c r="F4728" s="10">
        <v>1</v>
      </c>
      <c r="G4728" s="29" t="s">
        <v>7528</v>
      </c>
    </row>
    <row r="4729" spans="1:7">
      <c r="B4729" s="14">
        <v>46092</v>
      </c>
      <c r="C4729" s="3" t="s">
        <v>3797</v>
      </c>
      <c r="D4729" s="4" t="str">
        <f>IF(C4729="","",IFERROR(VLOOKUP(C4729,Saldo!$B$1:$C$9915,2,0),"CREAR EN SALDO"))</f>
        <v>RACOR RECTO 1/8 NPT- 4MM OD</v>
      </c>
      <c r="F4729" s="10">
        <v>1</v>
      </c>
      <c r="G4729" s="29" t="s">
        <v>7529</v>
      </c>
    </row>
    <row r="4730" spans="1:7">
      <c r="B4730" s="14">
        <v>46092</v>
      </c>
      <c r="C4730" s="3" t="s">
        <v>3930</v>
      </c>
      <c r="D4730" s="4" t="str">
        <f>IF(C4730="","",IFERROR(VLOOKUP(C4730,Saldo!$B$1:$C$9915,2,0),"CREAR EN SALDO"))</f>
        <v>RACOR UNION T 4MM OD</v>
      </c>
      <c r="F4730" s="10">
        <v>1</v>
      </c>
      <c r="G4730" s="29" t="s">
        <v>7529</v>
      </c>
    </row>
    <row r="4731" spans="1:7">
      <c r="B4731" s="14">
        <v>46092</v>
      </c>
      <c r="C4731" s="3" t="s">
        <v>5790</v>
      </c>
      <c r="D4731" s="4" t="str">
        <f>IF(C4731="","",IFERROR(VLOOKUP(C4731,Saldo!$B$1:$C$9915,2,0),"CREAR EN SALDO"))</f>
        <v>BISAGRA (N0924N0013)</v>
      </c>
      <c r="F4731" s="10">
        <v>1</v>
      </c>
      <c r="G4731" s="29" t="s">
        <v>7530</v>
      </c>
    </row>
    <row r="4732" spans="1:7">
      <c r="A4732" s="5"/>
      <c r="B4732" s="14">
        <v>46092</v>
      </c>
      <c r="C4732" s="3" t="s">
        <v>6239</v>
      </c>
      <c r="D4732" s="4" t="str">
        <f>IF(C4732="","",IFERROR(VLOOKUP(C4732,Saldo!$B$1:$C$9915,2,0),"CREAR EN SALDO"))</f>
        <v>N0817N0102 CASQUILLO COJINETE NK 18/16</v>
      </c>
      <c r="F4732" s="10">
        <v>1</v>
      </c>
      <c r="G4732" s="29" t="s">
        <v>7530</v>
      </c>
    </row>
    <row r="4733" spans="1:7">
      <c r="B4733" s="14">
        <v>46092</v>
      </c>
      <c r="C4733" s="3" t="s">
        <v>2943</v>
      </c>
      <c r="D4733" s="4" t="str">
        <f>IF(C4733="","",IFERROR(VLOOKUP(C4733,Saldo!$B$1:$C$9915,2,0),"CREAR EN SALDO"))</f>
        <v>301700400 TUERCA KM 2 AUTOBL.M15x1</v>
      </c>
      <c r="F4733" s="10">
        <v>2</v>
      </c>
      <c r="G4733" s="29" t="s">
        <v>7530</v>
      </c>
    </row>
    <row r="4734" spans="1:7">
      <c r="B4734" s="14">
        <v>46092</v>
      </c>
      <c r="C4734" s="3" t="s">
        <v>5796</v>
      </c>
      <c r="D4734" s="4" t="str">
        <f>IF(C4734="","",IFERROR(VLOOKUP(C4734,Saldo!$B$1:$C$9915,2,0),"CREAR EN SALDO"))</f>
        <v>ESPIGA N0820N0346</v>
      </c>
      <c r="F4734" s="10">
        <v>2</v>
      </c>
      <c r="G4734" s="29" t="s">
        <v>7530</v>
      </c>
    </row>
    <row r="4735" spans="1:7">
      <c r="B4735" s="14">
        <v>46092</v>
      </c>
      <c r="C4735" s="3" t="s">
        <v>5228</v>
      </c>
      <c r="D4735" s="4" t="str">
        <f>IF(C4735="","",IFERROR(VLOOKUP(C4735,Saldo!$B$1:$C$9915,2,0),"CREAR EN SALDO"))</f>
        <v>CILINDRO 2420A1073</v>
      </c>
      <c r="F4735" s="10">
        <v>1</v>
      </c>
      <c r="G4735" s="29" t="s">
        <v>7530</v>
      </c>
    </row>
    <row r="4736" spans="1:7">
      <c r="B4736" s="14">
        <v>46092</v>
      </c>
      <c r="C4736" s="3" t="s">
        <v>6219</v>
      </c>
      <c r="D4736" s="4" t="str">
        <f>IF(C4736="","",IFERROR(VLOOKUP(C4736,Saldo!$B$1:$C$9915,2,0),"CREAR EN SALDO"))</f>
        <v>N0836N0028 TUERCA M 40 X 1,5 STREAM</v>
      </c>
      <c r="F4736" s="10">
        <v>1</v>
      </c>
      <c r="G4736" s="29" t="s">
        <v>7530</v>
      </c>
    </row>
    <row r="4737" spans="2:7">
      <c r="B4737" s="14">
        <v>46092</v>
      </c>
      <c r="C4737" s="3" t="s">
        <v>6221</v>
      </c>
      <c r="D4737" s="4" t="str">
        <f>IF(C4737="","",IFERROR(VLOOKUP(C4737,Saldo!$B$1:$C$9915,2,0),"CREAR EN SALDO"))</f>
        <v>N0836N0027 VIROLA M15X1 STREAM</v>
      </c>
      <c r="F4737" s="10">
        <v>1</v>
      </c>
      <c r="G4737" s="29" t="s">
        <v>7530</v>
      </c>
    </row>
    <row r="4738" spans="2:7">
      <c r="B4738" s="14">
        <v>46092</v>
      </c>
      <c r="C4738" s="3" t="s">
        <v>6223</v>
      </c>
      <c r="D4738" s="4" t="str">
        <f>IF(C4738="","",IFERROR(VLOOKUP(C4738,Saldo!$B$1:$C$9915,2,0),"CREAR EN SALDO"))</f>
        <v>N0820N0488 PERNO STREAM</v>
      </c>
      <c r="F4738" s="10">
        <v>1</v>
      </c>
      <c r="G4738" s="29" t="s">
        <v>7530</v>
      </c>
    </row>
    <row r="4739" spans="2:7">
      <c r="B4739" s="14">
        <v>46092</v>
      </c>
      <c r="C4739" s="3" t="s">
        <v>6225</v>
      </c>
      <c r="D4739" s="4" t="str">
        <f>IF(C4739="","",IFERROR(VLOOKUP(C4739,Saldo!$B$1:$C$9915,2,0),"CREAR EN SALDO"))</f>
        <v>N0817N0104 CASQUILLO PORTA-RODAMIENTO</v>
      </c>
      <c r="F4739" s="10">
        <v>1</v>
      </c>
      <c r="G4739" s="29" t="s">
        <v>7530</v>
      </c>
    </row>
    <row r="4740" spans="2:7">
      <c r="B4740" s="14">
        <v>46092</v>
      </c>
      <c r="C4740" s="3" t="s">
        <v>875</v>
      </c>
      <c r="D4740" s="4" t="str">
        <f>IF(C4740="","",IFERROR(VLOOKUP(C4740,Saldo!$B$1:$C$9915,2,0),"CREAR EN SALDO"))</f>
        <v>DISCO DE LIMPIEZA D=150</v>
      </c>
      <c r="F4740" s="10">
        <v>1</v>
      </c>
      <c r="G4740" s="29" t="s">
        <v>7531</v>
      </c>
    </row>
    <row r="4741" spans="2:7">
      <c r="B4741" s="14">
        <v>46092</v>
      </c>
      <c r="C4741" s="3" t="s">
        <v>2339</v>
      </c>
      <c r="D4741" s="4" t="str">
        <f>IF(C4741="","",IFERROR(VLOOKUP(C4741,Saldo!$B$1:$C$9915,2,0),"CREAR EN SALDO"))</f>
        <v>RODAMIENTO 16006 Z/C3</v>
      </c>
      <c r="F4741" s="10">
        <v>1</v>
      </c>
      <c r="G4741" s="29" t="s">
        <v>7531</v>
      </c>
    </row>
    <row r="4742" spans="2:7">
      <c r="B4742" s="14">
        <v>46092</v>
      </c>
      <c r="C4742" s="3" t="s">
        <v>2700</v>
      </c>
      <c r="D4742" s="4" t="str">
        <f>IF(C4742="","",IFERROR(VLOOKUP(C4742,Saldo!$B$1:$C$9915,2,0),"CREAR EN SALDO"))</f>
        <v>SNODO SF. F. M 6 D 6DX 2919A0016</v>
      </c>
      <c r="F4742" s="10">
        <v>1</v>
      </c>
      <c r="G4742" s="29" t="s">
        <v>7531</v>
      </c>
    </row>
    <row r="4743" spans="2:7">
      <c r="B4743" s="14">
        <v>46092</v>
      </c>
      <c r="C4743" s="3" t="s">
        <v>3101</v>
      </c>
      <c r="D4743" s="4" t="str">
        <f>IF(C4743="","",IFERROR(VLOOKUP(C4743,Saldo!$B$1:$C$9915,2,0),"CREAR EN SALDO"))</f>
        <v>PATIN (2914A0635)</v>
      </c>
      <c r="F4743" s="10">
        <v>1</v>
      </c>
      <c r="G4743" s="29" t="s">
        <v>7531</v>
      </c>
    </row>
    <row r="4744" spans="2:7">
      <c r="B4744" s="14">
        <v>46092</v>
      </c>
      <c r="C4744" s="3" t="s">
        <v>3908</v>
      </c>
      <c r="D4744" s="4" t="str">
        <f>IF(C4744="","",IFERROR(VLOOKUP(C4744,Saldo!$B$1:$C$9915,2,0),"CREAR EN SALDO"))</f>
        <v>RODAMIENTO 6201-2RS-C3</v>
      </c>
      <c r="F4744" s="10">
        <v>2</v>
      </c>
      <c r="G4744" s="29" t="s">
        <v>7531</v>
      </c>
    </row>
    <row r="4745" spans="2:7">
      <c r="B4745" s="14">
        <v>46092</v>
      </c>
      <c r="C4745" s="3" t="s">
        <v>5599</v>
      </c>
      <c r="D4745" s="4" t="str">
        <f>IF(C4745="","",IFERROR(VLOOKUP(C4745,Saldo!$B$1:$C$9915,2,0),"CREAR EN SALDO"))</f>
        <v>LUBRICANTE PENETRANTE ROST OFF</v>
      </c>
      <c r="F4745" s="10">
        <v>1</v>
      </c>
      <c r="G4745" s="29" t="s">
        <v>7531</v>
      </c>
    </row>
    <row r="4746" spans="2:7">
      <c r="B4746" s="14">
        <v>46092</v>
      </c>
      <c r="C4746" s="3" t="s">
        <v>2915</v>
      </c>
      <c r="D4746" s="4" t="str">
        <f>IF(C4746="","",IFERROR(VLOOKUP(C4746,Saldo!$B$1:$C$9915,2,0),"CREAR EN SALDO"))</f>
        <v>TORNILO K1015K0012</v>
      </c>
      <c r="F4746" s="10">
        <v>1</v>
      </c>
      <c r="G4746" s="29" t="s">
        <v>7532</v>
      </c>
    </row>
    <row r="4747" spans="2:7">
      <c r="B4747" s="14">
        <v>46092</v>
      </c>
      <c r="C4747" s="3" t="s">
        <v>6154</v>
      </c>
      <c r="D4747" s="4" t="str">
        <f>IF(C4747="","",IFERROR(VLOOKUP(C4747,Saldo!$B$1:$C$9915,2,0),"CREAR EN SALDO"))</f>
        <v>AMARRA PLASTICA 35CM T14 BLANCA</v>
      </c>
      <c r="F4747" s="10">
        <v>3</v>
      </c>
      <c r="G4747" s="29" t="s">
        <v>7532</v>
      </c>
    </row>
    <row r="4748" spans="2:7">
      <c r="B4748" s="14">
        <v>46092</v>
      </c>
      <c r="C4748" s="3" t="s">
        <v>5880</v>
      </c>
      <c r="D4748" s="4" t="str">
        <f>IF(C4748="","",IFERROR(VLOOKUP(C4748,Saldo!$B$1:$C$9915,2,0),"CREAR EN SALDO"))</f>
        <v>CONTROL FLUJO  SILENCIADOR 1/8"</v>
      </c>
      <c r="F4748" s="10">
        <v>1</v>
      </c>
      <c r="G4748" s="29" t="s">
        <v>7533</v>
      </c>
    </row>
    <row r="4749" spans="2:7">
      <c r="B4749" s="14">
        <v>46092</v>
      </c>
      <c r="C4749" s="3" t="s">
        <v>5576</v>
      </c>
      <c r="D4749" s="4" t="str">
        <f>IF(C4749="","",IFERROR(VLOOKUP(C4749,Saldo!$B$1:$C$9915,2,0),"CREAR EN SALDO"))</f>
        <v>CONTROL DE FLUJO 1/8X6MM</v>
      </c>
      <c r="F4749" s="10">
        <v>2</v>
      </c>
      <c r="G4749" s="29" t="s">
        <v>7533</v>
      </c>
    </row>
    <row r="4750" spans="2:7">
      <c r="B4750" s="14">
        <v>46092</v>
      </c>
      <c r="C4750" s="3" t="s">
        <v>5587</v>
      </c>
      <c r="D4750" s="4" t="str">
        <f>IF(C4750="","",IFERROR(VLOOKUP(C4750,Saldo!$B$1:$C$9915,2,0),"CREAR EN SALDO"))</f>
        <v>2914A0157 PATIN 1651-214-10 STAR 25.</v>
      </c>
      <c r="F4750" s="10">
        <v>2</v>
      </c>
      <c r="G4750" s="29" t="s">
        <v>7533</v>
      </c>
    </row>
    <row r="4751" spans="2:7">
      <c r="B4751" s="14">
        <v>46092</v>
      </c>
      <c r="C4751" s="3" t="s">
        <v>3386</v>
      </c>
      <c r="D4751" s="4" t="str">
        <f>IF(C4751="","",IFERROR(VLOOKUP(C4751,Saldo!$B$1:$C$9915,2,0),"CREAR EN SALDO"))</f>
        <v>2914A2082 PATTINO LARGO 20/40 – INA.</v>
      </c>
      <c r="F4751" s="10">
        <v>1</v>
      </c>
      <c r="G4751" s="29" t="s">
        <v>7533</v>
      </c>
    </row>
    <row r="4752" spans="2:7">
      <c r="B4752" s="14">
        <v>46092</v>
      </c>
      <c r="C4752" s="3" t="s">
        <v>3843</v>
      </c>
      <c r="D4752" s="4" t="str">
        <f>IF(C4752="","",IFERROR(VLOOKUP(C4752,Saldo!$B$1:$C$9915,2,0),"CREAR EN SALDO"))</f>
        <v>AMARRA PLASTICA 30CM T12 BLANCA</v>
      </c>
      <c r="F4752" s="10">
        <v>10</v>
      </c>
      <c r="G4752" s="29" t="s">
        <v>7533</v>
      </c>
    </row>
    <row r="4753" spans="1:7">
      <c r="B4753" s="14">
        <v>46092</v>
      </c>
      <c r="C4753" s="3" t="s">
        <v>5996</v>
      </c>
      <c r="D4753" s="4" t="str">
        <f>IF(C4753="","",IFERROR(VLOOKUP(C4753,Saldo!$B$1:$C$9915,2,0),"CREAR EN SALDO"))</f>
        <v>AMARRA PLASTICA 55CM T21 BLANCO</v>
      </c>
      <c r="F4753" s="10">
        <v>2</v>
      </c>
      <c r="G4753" s="29" t="s">
        <v>7533</v>
      </c>
    </row>
    <row r="4754" spans="1:7">
      <c r="B4754" s="14">
        <v>46092</v>
      </c>
      <c r="C4754" s="3" t="s">
        <v>4854</v>
      </c>
      <c r="D4754" s="4" t="str">
        <f>IF(C4754="","",IFERROR(VLOOKUP(C4754,Saldo!$B$1:$C$9915,2,0),"CREAR EN SALDO"))</f>
        <v>2304A0516 ELECTROVAL SY3000</v>
      </c>
      <c r="F4754" s="10">
        <v>1</v>
      </c>
      <c r="G4754" s="29" t="s">
        <v>7533</v>
      </c>
    </row>
    <row r="4755" spans="1:7">
      <c r="B4755" s="14">
        <v>46092</v>
      </c>
      <c r="C4755" s="3" t="s">
        <v>336</v>
      </c>
      <c r="D4755" s="4" t="str">
        <f>IF(C4755="","",IFERROR(VLOOKUP(C4755,Saldo!$B$1:$C$9915,2,0),"CREAR EN SALDO"))</f>
        <v>BLOQUE 2914A1837</v>
      </c>
      <c r="F4755" s="10">
        <v>2</v>
      </c>
      <c r="G4755" s="29" t="s">
        <v>7534</v>
      </c>
    </row>
    <row r="4756" spans="1:7">
      <c r="B4756" s="14">
        <v>46092</v>
      </c>
      <c r="C4756" s="3" t="s">
        <v>1717</v>
      </c>
      <c r="D4756" s="4" t="str">
        <f>IF(C4756="","",IFERROR(VLOOKUP(C4756,Saldo!$B$1:$C$9915,2,0),"CREAR EN SALDO"))</f>
        <v>MUELLE (2801A0151)</v>
      </c>
      <c r="F4756" s="10">
        <v>1</v>
      </c>
      <c r="G4756" s="29" t="s">
        <v>7534</v>
      </c>
    </row>
    <row r="4757" spans="1:7">
      <c r="B4757" s="14">
        <v>46092</v>
      </c>
      <c r="C4757" s="3" t="s">
        <v>2433</v>
      </c>
      <c r="D4757" s="4" t="str">
        <f>IF(C4757="","",IFERROR(VLOOKUP(C4757,Saldo!$B$1:$C$9915,2,0),"CREAR EN SALDO"))</f>
        <v>RODAMIENTO 61905-RS1</v>
      </c>
      <c r="F4757" s="10">
        <v>1</v>
      </c>
      <c r="G4757" s="29" t="s">
        <v>7534</v>
      </c>
    </row>
    <row r="4758" spans="1:7">
      <c r="B4758" s="14">
        <v>46092</v>
      </c>
      <c r="C4758" s="3" t="s">
        <v>5576</v>
      </c>
      <c r="D4758" s="4" t="str">
        <f>IF(C4758="","",IFERROR(VLOOKUP(C4758,Saldo!$B$1:$C$9915,2,0),"CREAR EN SALDO"))</f>
        <v>CONTROL DE FLUJO 1/8X6MM</v>
      </c>
      <c r="F4758" s="10">
        <v>1</v>
      </c>
      <c r="G4758" s="29" t="s">
        <v>7534</v>
      </c>
    </row>
    <row r="4759" spans="1:7">
      <c r="B4759" s="14">
        <v>46092</v>
      </c>
      <c r="C4759" s="3" t="s">
        <v>3168</v>
      </c>
      <c r="D4759" s="4" t="str">
        <f>IF(C4759="","",IFERROR(VLOOKUP(C4759,Saldo!$B$1:$C$9915,2,0),"CREAR EN SALDO"))</f>
        <v>CINTA AISLANTE SUPER 33 SCOTCH MARCA 3M</v>
      </c>
      <c r="F4759" s="10">
        <v>1</v>
      </c>
      <c r="G4759" s="29" t="s">
        <v>7534</v>
      </c>
    </row>
    <row r="4760" spans="1:7">
      <c r="B4760" s="14">
        <v>46092</v>
      </c>
      <c r="C4760" s="3" t="s">
        <v>3720</v>
      </c>
      <c r="D4760" s="4" t="str">
        <f>IF(C4760="","",IFERROR(VLOOKUP(C4760,Saldo!$B$1:$C$9915,2,0),"CREAR EN SALDO"))</f>
        <v>2914A1836 BALL SLIDE BLOCK 25 - Slimline</v>
      </c>
      <c r="F4760" s="10">
        <v>1</v>
      </c>
      <c r="G4760" s="29" t="s">
        <v>7534</v>
      </c>
    </row>
    <row r="4761" spans="1:7">
      <c r="B4761" s="14">
        <v>46092</v>
      </c>
      <c r="C4761" s="3" t="s">
        <v>3841</v>
      </c>
      <c r="D4761" s="4" t="str">
        <f>IF(C4761="","",IFERROR(VLOOKUP(C4761,Saldo!$B$1:$C$9915,2,0),"CREAR EN SALDO"))</f>
        <v>AMARRA PLASTICA 25CM T10 BLANCA</v>
      </c>
      <c r="F4761" s="10">
        <v>15</v>
      </c>
      <c r="G4761" s="29" t="s">
        <v>7534</v>
      </c>
    </row>
    <row r="4762" spans="1:7">
      <c r="B4762" s="14">
        <v>46092</v>
      </c>
      <c r="C4762" s="3" t="s">
        <v>3850</v>
      </c>
      <c r="D4762" s="4" t="str">
        <f>IF(C4762="","",IFERROR(VLOOKUP(C4762,Saldo!$B$1:$C$9915,2,0),"CREAR EN SALDO"))</f>
        <v>LOCT SUPER BONDER 451 5g</v>
      </c>
      <c r="F4762" s="10">
        <v>1</v>
      </c>
      <c r="G4762" s="29" t="s">
        <v>7534</v>
      </c>
    </row>
    <row r="4763" spans="1:7">
      <c r="B4763" s="14">
        <v>46092</v>
      </c>
      <c r="C4763" s="3" t="s">
        <v>6177</v>
      </c>
      <c r="D4763" s="4" t="str">
        <f>IF(C4763="","",IFERROR(VLOOKUP(C4763,Saldo!$B$1:$C$9915,2,0),"CREAR EN SALDO"))</f>
        <v>2413A0064 VALVULA SCARICO RAP.1/</v>
      </c>
      <c r="F4763" s="10">
        <v>1</v>
      </c>
      <c r="G4763" s="29" t="s">
        <v>7534</v>
      </c>
    </row>
    <row r="4764" spans="1:7">
      <c r="B4764" s="14">
        <v>46092</v>
      </c>
      <c r="C4764" s="3" t="s">
        <v>6159</v>
      </c>
      <c r="D4764" s="4" t="str">
        <f>IF(C4764="","",IFERROR(VLOOKUP(C4764,Saldo!$B$1:$C$9915,2,0),"CREAR EN SALDO"))</f>
        <v>FINAL CRA PALANCA  ZV1H236-11ZP</v>
      </c>
      <c r="F4764" s="10">
        <v>1</v>
      </c>
      <c r="G4764" s="29" t="s">
        <v>7534</v>
      </c>
    </row>
    <row r="4765" spans="1:7">
      <c r="B4765" s="14">
        <v>46093</v>
      </c>
      <c r="C4765" s="3" t="s">
        <v>3633</v>
      </c>
      <c r="D4765" s="4" t="str">
        <f>IF(C4765="","",IFERROR(VLOOKUP(C4765,Saldo!$B$1:$C$9915,2,0),"CREAR EN SALDO"))</f>
        <v>2164A0075 SENSOR 1580.U</v>
      </c>
      <c r="F4765" s="10">
        <v>1</v>
      </c>
      <c r="G4765" s="29" t="s">
        <v>7535</v>
      </c>
    </row>
    <row r="4766" spans="1:7">
      <c r="B4766" s="14">
        <v>46093</v>
      </c>
      <c r="C4766" s="3" t="s">
        <v>6154</v>
      </c>
      <c r="D4766" s="4" t="str">
        <f>IF(C4766="","",IFERROR(VLOOKUP(C4766,Saldo!$B$1:$C$9915,2,0),"CREAR EN SALDO"))</f>
        <v>AMARRA PLASTICA 35CM T14 BLANCA</v>
      </c>
      <c r="F4766" s="10">
        <v>4</v>
      </c>
      <c r="G4766" s="29" t="s">
        <v>7535</v>
      </c>
    </row>
    <row r="4767" spans="1:7">
      <c r="A4767" s="5">
        <v>46093</v>
      </c>
      <c r="C4767" s="3" t="s">
        <v>3808</v>
      </c>
      <c r="D4767" s="4" t="str">
        <f>IF(C4767="","",IFERROR(VLOOKUP(C4767,Saldo!$B$1:$C$9915,2,0),"CREAR EN SALDO"))</f>
        <v>2926A005-RODAMIENTO NKX 40.INA-SC</v>
      </c>
      <c r="E4767" s="9">
        <v>3</v>
      </c>
      <c r="G4767" s="29" t="s">
        <v>7536</v>
      </c>
    </row>
    <row r="4768" spans="1:7">
      <c r="A4768" s="5">
        <v>46093</v>
      </c>
      <c r="C4768" s="3" t="s">
        <v>3908</v>
      </c>
      <c r="D4768" s="4" t="str">
        <f>IF(C4768="","",IFERROR(VLOOKUP(C4768,Saldo!$B$1:$C$9915,2,0),"CREAR EN SALDO"))</f>
        <v>RODAMIENTO 6201-2RS-C3</v>
      </c>
      <c r="E4768" s="9">
        <v>8</v>
      </c>
      <c r="G4768" s="29" t="s">
        <v>7537</v>
      </c>
    </row>
    <row r="4769" spans="1:7">
      <c r="A4769" s="5">
        <v>46093</v>
      </c>
      <c r="C4769" s="3" t="s">
        <v>2339</v>
      </c>
      <c r="D4769" s="4" t="str">
        <f>IF(C4769="","",IFERROR(VLOOKUP(C4769,Saldo!$B$1:$C$9915,2,0),"CREAR EN SALDO"))</f>
        <v>RODAMIENTO 16006 Z/C3</v>
      </c>
      <c r="E4769" s="9">
        <v>6</v>
      </c>
      <c r="G4769" s="29" t="s">
        <v>7538</v>
      </c>
    </row>
    <row r="4770" spans="1:7">
      <c r="A4770" s="5">
        <v>46097</v>
      </c>
      <c r="C4770" s="3" t="s">
        <v>4940</v>
      </c>
      <c r="D4770" s="4" t="str">
        <f>IF(C4770="","",IFERROR(VLOOKUP(C4770,Saldo!$B$1:$C$9915,2,0),"CREAR EN SALDO"))</f>
        <v>RELEVO 11P REDONDO 24VAC 10A 3 CONTACTOS</v>
      </c>
      <c r="E4770" s="9">
        <v>4</v>
      </c>
      <c r="G4770" s="29" t="s">
        <v>7539</v>
      </c>
    </row>
    <row r="4771" spans="1:7">
      <c r="A4771" s="5">
        <v>46097</v>
      </c>
      <c r="C4771" s="3" t="s">
        <v>4942</v>
      </c>
      <c r="D4771" s="4" t="str">
        <f>IF(C4771="","",IFERROR(VLOOKUP(C4771,Saldo!$B$1:$C$9915,2,0),"CREAR EN SALDO"))</f>
        <v>BASE 11 PINES REDONDO</v>
      </c>
      <c r="E4771" s="9">
        <v>4</v>
      </c>
      <c r="G4771" s="29" t="s">
        <v>7539</v>
      </c>
    </row>
    <row r="4772" spans="1:7">
      <c r="B4772" s="14">
        <v>46097</v>
      </c>
      <c r="C4772" s="3" t="s">
        <v>5612</v>
      </c>
      <c r="D4772" s="4" t="str">
        <f>IF(C4772="","",IFERROR(VLOOKUP(C4772,Saldo!$B$1:$C$9915,2,0),"CREAR EN SALDO"))</f>
        <v>CSCY300001 FILTRO SKIPPER</v>
      </c>
      <c r="F4772" s="10">
        <v>1</v>
      </c>
      <c r="G4772" s="29" t="s">
        <v>7540</v>
      </c>
    </row>
    <row r="4773" spans="1:7">
      <c r="B4773" s="14">
        <v>46097</v>
      </c>
      <c r="C4773" s="3" t="s">
        <v>4038</v>
      </c>
      <c r="D4773" s="4" t="str">
        <f>IF(C4773="","",IFERROR(VLOOKUP(C4773,Saldo!$B$1:$C$9915,2,0),"CREAR EN SALDO"))</f>
        <v>RACOR UNION RECTO 14MM OD</v>
      </c>
      <c r="F4773" s="10">
        <v>1</v>
      </c>
      <c r="G4773" s="29" t="s">
        <v>7540</v>
      </c>
    </row>
    <row r="4774" spans="1:7">
      <c r="B4774" s="14">
        <v>46097</v>
      </c>
      <c r="C4774" s="3" t="s">
        <v>3841</v>
      </c>
      <c r="D4774" s="4" t="str">
        <f>IF(C4774="","",IFERROR(VLOOKUP(C4774,Saldo!$B$1:$C$9915,2,0),"CREAR EN SALDO"))</f>
        <v>AMARRA PLASTICA 25CM T10 BLANCA</v>
      </c>
      <c r="F4774" s="10">
        <v>11</v>
      </c>
      <c r="G4774" s="29" t="s">
        <v>7540</v>
      </c>
    </row>
    <row r="4775" spans="1:7">
      <c r="B4775" s="14">
        <v>46097</v>
      </c>
      <c r="C4775" s="3" t="s">
        <v>3698</v>
      </c>
      <c r="D4775" s="4" t="str">
        <f>IF(C4775="","",IFERROR(VLOOKUP(C4775,Saldo!$B$1:$C$9915,2,0),"CREAR EN SALDO"))</f>
        <v>2309A0001 MECANICA X MICROELECTROVALVULA</v>
      </c>
      <c r="F4775" s="10">
        <v>1</v>
      </c>
      <c r="G4775" s="29" t="s">
        <v>7541</v>
      </c>
    </row>
    <row r="4776" spans="1:7">
      <c r="B4776" s="14">
        <v>46097</v>
      </c>
      <c r="C4776" s="3" t="s">
        <v>3850</v>
      </c>
      <c r="D4776" s="4" t="str">
        <f>IF(C4776="","",IFERROR(VLOOKUP(C4776,Saldo!$B$1:$C$9915,2,0),"CREAR EN SALDO"))</f>
        <v>LOCT SUPER BONDER 451 5g</v>
      </c>
      <c r="F4776" s="10">
        <v>1</v>
      </c>
      <c r="G4776" s="29" t="s">
        <v>7541</v>
      </c>
    </row>
    <row r="4777" spans="1:7">
      <c r="B4777" s="14">
        <v>46097</v>
      </c>
      <c r="C4777" s="3" t="s">
        <v>5657</v>
      </c>
      <c r="D4777" s="4" t="str">
        <f>IF(C4777="","",IFERROR(VLOOKUP(C4777,Saldo!$B$1:$C$9915,2,0),"CREAR EN SALDO"))</f>
        <v>CONTROL FLUJO  1/8 X 8MM OD</v>
      </c>
      <c r="F4777" s="10">
        <v>2</v>
      </c>
      <c r="G4777" s="29" t="s">
        <v>7542</v>
      </c>
    </row>
    <row r="4778" spans="1:7">
      <c r="B4778" s="14">
        <v>46097</v>
      </c>
      <c r="C4778" s="3" t="s">
        <v>3948</v>
      </c>
      <c r="D4778" s="4" t="str">
        <f>IF(C4778="","",IFERROR(VLOOKUP(C4778,Saldo!$B$1:$C$9915,2,0),"CREAR EN SALDO"))</f>
        <v>RACOR RECTO 1/8 NPT-8MM OD</v>
      </c>
      <c r="F4778" s="10">
        <v>2</v>
      </c>
      <c r="G4778" s="29" t="s">
        <v>7542</v>
      </c>
    </row>
    <row r="4779" spans="1:7">
      <c r="B4779" s="14">
        <v>46097</v>
      </c>
      <c r="C4779" s="3" t="s">
        <v>3946</v>
      </c>
      <c r="D4779" s="4" t="str">
        <f>IF(C4779="","",IFERROR(VLOOKUP(C4779,Saldo!$B$1:$C$9915,2,0),"CREAR EN SALDO"))</f>
        <v>RACOR RECTO 1/4 NPT-8MM OD</v>
      </c>
      <c r="F4779" s="10">
        <v>1</v>
      </c>
      <c r="G4779" s="29" t="s">
        <v>7543</v>
      </c>
    </row>
    <row r="4780" spans="1:7">
      <c r="B4780" s="14">
        <v>46099</v>
      </c>
      <c r="C4780" s="3" t="s">
        <v>3171</v>
      </c>
      <c r="D4780" s="4" t="str">
        <f>IF(C4780="","",IFERROR(VLOOKUP(C4780,Saldo!$B$1:$C$9915,2,0),"CREAR EN SALDO"))</f>
        <v>LIMPIADOR ELECTRONICO</v>
      </c>
      <c r="F4780" s="10">
        <v>1</v>
      </c>
      <c r="G4780" s="29" t="s">
        <v>7544</v>
      </c>
    </row>
    <row r="4781" spans="1:7">
      <c r="B4781" s="14">
        <v>46099</v>
      </c>
      <c r="C4781" s="3" t="s">
        <v>5601</v>
      </c>
      <c r="D4781" s="4" t="str">
        <f>IF(C4781="","",IFERROR(VLOOKUP(C4781,Saldo!$B$1:$C$9915,2,0),"CREAR EN SALDO"))</f>
        <v>CORREA L20 M K1013K0101</v>
      </c>
      <c r="F4781" s="10">
        <v>3</v>
      </c>
      <c r="G4781" s="29" t="s">
        <v>7545</v>
      </c>
    </row>
    <row r="4782" spans="1:7">
      <c r="B4782" s="14">
        <v>46099</v>
      </c>
      <c r="C4782" s="3" t="s">
        <v>3908</v>
      </c>
      <c r="D4782" s="4" t="str">
        <f>IF(C4782="","",IFERROR(VLOOKUP(C4782,Saldo!$B$1:$C$9915,2,0),"CREAR EN SALDO"))</f>
        <v>RODAMIENTO 6201-2RS-C3</v>
      </c>
      <c r="F4782" s="10">
        <v>1</v>
      </c>
      <c r="G4782" s="29" t="s">
        <v>7545</v>
      </c>
    </row>
    <row r="4783" spans="1:7">
      <c r="B4783" s="14">
        <v>46099</v>
      </c>
      <c r="C4783" s="3" t="s">
        <v>5561</v>
      </c>
      <c r="D4783" s="4" t="str">
        <f>IF(C4783="","",IFERROR(VLOOKUP(C4783,Saldo!$B$1:$C$9915,2,0),"CREAR EN SALDO"))</f>
        <v>CLAVIJA 4X32 AZUL TCV0038</v>
      </c>
      <c r="F4783" s="10">
        <v>1</v>
      </c>
      <c r="G4783" s="29" t="s">
        <v>7546</v>
      </c>
    </row>
    <row r="4784" spans="1:7">
      <c r="B4784" s="14">
        <v>46099</v>
      </c>
      <c r="C4784" s="3" t="s">
        <v>2441</v>
      </c>
      <c r="D4784" s="4" t="str">
        <f>IF(C4784="","",IFERROR(VLOOKUP(C4784,Saldo!$B$1:$C$9915,2,0),"CREAR EN SALDO"))</f>
        <v>RODAMIENTO 6202 ZZ C3</v>
      </c>
      <c r="F4784" s="10">
        <v>2</v>
      </c>
      <c r="G4784" s="29" t="s">
        <v>7547</v>
      </c>
    </row>
    <row r="4785" spans="1:7">
      <c r="B4785" s="14">
        <v>46099</v>
      </c>
      <c r="C4785" s="3" t="s">
        <v>4813</v>
      </c>
      <c r="D4785" s="4" t="str">
        <f>IF(C4785="","",IFERROR(VLOOKUP(C4785,Saldo!$B$1:$C$9915,2,0),"CREAR EN SALDO"))</f>
        <v>TERMINAL OJO AZUL 1/4 14-16AWG RV2.6</v>
      </c>
      <c r="F4785" s="10">
        <v>1</v>
      </c>
      <c r="G4785" s="29" t="s">
        <v>7548</v>
      </c>
    </row>
    <row r="4786" spans="1:7">
      <c r="B4786" s="14">
        <v>46099</v>
      </c>
      <c r="C4786" s="3" t="s">
        <v>3937</v>
      </c>
      <c r="D4786" s="4" t="str">
        <f>IF(C4786="","",IFERROR(VLOOKUP(C4786,Saldo!$B$1:$C$9915,2,0),"CREAR EN SALDO"))</f>
        <v>RACOR UNION RECTO 8MM OD</v>
      </c>
      <c r="F4786" s="10">
        <v>1</v>
      </c>
      <c r="G4786" s="29" t="s">
        <v>7549</v>
      </c>
    </row>
    <row r="4787" spans="1:7">
      <c r="B4787" s="14">
        <v>46099</v>
      </c>
      <c r="C4787" s="3" t="s">
        <v>5599</v>
      </c>
      <c r="D4787" s="4" t="str">
        <f>IF(C4787="","",IFERROR(VLOOKUP(C4787,Saldo!$B$1:$C$9915,2,0),"CREAR EN SALDO"))</f>
        <v>LUBRICANTE PENETRANTE ROST OFF</v>
      </c>
      <c r="F4787" s="10">
        <v>1</v>
      </c>
      <c r="G4787" s="29" t="s">
        <v>7550</v>
      </c>
    </row>
    <row r="4788" spans="1:7">
      <c r="B4788" s="14">
        <v>46099</v>
      </c>
      <c r="C4788" s="3" t="s">
        <v>3166</v>
      </c>
      <c r="D4788" s="4" t="str">
        <f>IF(C4788="","",IFERROR(VLOOKUP(C4788,Saldo!$B$1:$C$9915,2,0),"CREAR EN SALDO"))</f>
        <v>PISTOLA PARA MANG CNX 1/4 /TCC30.40.40)</v>
      </c>
      <c r="F4788" s="10">
        <v>3</v>
      </c>
      <c r="G4788" s="29" t="s">
        <v>7551</v>
      </c>
    </row>
    <row r="4789" spans="1:7">
      <c r="B4789" s="14">
        <v>46099</v>
      </c>
      <c r="C4789" s="3" t="s">
        <v>3946</v>
      </c>
      <c r="D4789" s="4" t="str">
        <f>IF(C4789="","",IFERROR(VLOOKUP(C4789,Saldo!$B$1:$C$9915,2,0),"CREAR EN SALDO"))</f>
        <v>RACOR RECTO 1/4 NPT-8MM OD</v>
      </c>
      <c r="F4789" s="10">
        <v>2</v>
      </c>
      <c r="G4789" s="29" t="s">
        <v>7551</v>
      </c>
    </row>
    <row r="4790" spans="1:7">
      <c r="B4790" s="14">
        <v>46099</v>
      </c>
      <c r="C4790" s="3" t="s">
        <v>3817</v>
      </c>
      <c r="D4790" s="4" t="str">
        <f>IF(C4790="","",IFERROR(VLOOKUP(C4790,Saldo!$B$1:$C$9915,2,0),"CREAR EN SALDO"))</f>
        <v>LUBRICANTE AEROSOL WD-40-11 OZ</v>
      </c>
      <c r="F4790" s="10">
        <v>3</v>
      </c>
      <c r="G4790" s="29" t="s">
        <v>7551</v>
      </c>
    </row>
    <row r="4791" spans="1:7">
      <c r="B4791" s="14">
        <v>46099</v>
      </c>
      <c r="C4791" s="3" t="s">
        <v>3835</v>
      </c>
      <c r="D4791" s="4" t="str">
        <f>IF(C4791="","",IFERROR(VLOOKUP(C4791,Saldo!$B$1:$C$9915,2,0),"CREAR EN SALDO"))</f>
        <v>AMARRA PLASTICA 15CM T6 BLANCA</v>
      </c>
      <c r="F4791" s="10">
        <v>6</v>
      </c>
      <c r="G4791" s="29" t="s">
        <v>7551</v>
      </c>
    </row>
    <row r="4792" spans="1:7">
      <c r="B4792" s="14">
        <v>46099</v>
      </c>
      <c r="C4792" s="3" t="s">
        <v>4437</v>
      </c>
      <c r="D4792" s="4" t="str">
        <f>IF(C4792="","",IFERROR(VLOOKUP(C4792,Saldo!$B$1:$C$9915,2,0),"CREAR EN SALDO"))</f>
        <v>VALVULA DE PASO 8 MM OD</v>
      </c>
      <c r="F4792" s="10">
        <v>3</v>
      </c>
      <c r="G4792" s="29" t="s">
        <v>7551</v>
      </c>
    </row>
    <row r="4793" spans="1:7">
      <c r="B4793" s="14">
        <v>46099</v>
      </c>
      <c r="C4793" s="3" t="s">
        <v>3946</v>
      </c>
      <c r="D4793" s="4" t="str">
        <f>IF(C4793="","",IFERROR(VLOOKUP(C4793,Saldo!$B$1:$C$9915,2,0),"CREAR EN SALDO"))</f>
        <v>RACOR RECTO 1/4 NPT-8MM OD</v>
      </c>
      <c r="F4793" s="10">
        <v>1</v>
      </c>
      <c r="G4793" s="29" t="s">
        <v>7551</v>
      </c>
    </row>
    <row r="4794" spans="1:7">
      <c r="B4794" s="14">
        <v>46099</v>
      </c>
      <c r="C4794" s="3" t="s">
        <v>3908</v>
      </c>
      <c r="D4794" s="4" t="str">
        <f>IF(C4794="","",IFERROR(VLOOKUP(C4794,Saldo!$B$1:$C$9915,2,0),"CREAR EN SALDO"))</f>
        <v>RODAMIENTO 6201-2RS-C3</v>
      </c>
      <c r="F4794" s="10">
        <v>2</v>
      </c>
      <c r="G4794" s="29" t="s">
        <v>7551</v>
      </c>
    </row>
    <row r="4795" spans="1:7">
      <c r="B4795" s="14">
        <v>46099</v>
      </c>
      <c r="C4795" s="3" t="s">
        <v>3838</v>
      </c>
      <c r="D4795" s="4" t="str">
        <f>IF(C4795="","",IFERROR(VLOOKUP(C4795,Saldo!$B$1:$C$9915,2,0),"CREAR EN SALDO"))</f>
        <v>AMARRA PLASTICA 20CM T8 BLANCA</v>
      </c>
      <c r="F4795" s="10">
        <v>10</v>
      </c>
      <c r="G4795" s="29" t="s">
        <v>7551</v>
      </c>
    </row>
    <row r="4796" spans="1:7">
      <c r="B4796" s="14">
        <v>46099</v>
      </c>
      <c r="C4796" s="3" t="s">
        <v>3937</v>
      </c>
      <c r="D4796" s="4" t="str">
        <f>IF(C4796="","",IFERROR(VLOOKUP(C4796,Saldo!$B$1:$C$9915,2,0),"CREAR EN SALDO"))</f>
        <v>RACOR UNION RECTO 8MM OD</v>
      </c>
      <c r="F4796" s="10">
        <v>1</v>
      </c>
      <c r="G4796" s="29" t="s">
        <v>7551</v>
      </c>
    </row>
    <row r="4797" spans="1:7">
      <c r="B4797" s="14">
        <v>46099</v>
      </c>
      <c r="C4797" s="3" t="s">
        <v>5996</v>
      </c>
      <c r="D4797" s="4" t="str">
        <f>IF(C4797="","",IFERROR(VLOOKUP(C4797,Saldo!$B$1:$C$9915,2,0),"CREAR EN SALDO"))</f>
        <v>AMARRA PLASTICA 55CM T21 BLANCO</v>
      </c>
      <c r="F4797" s="10">
        <v>3</v>
      </c>
      <c r="G4797" s="29" t="s">
        <v>7551</v>
      </c>
    </row>
    <row r="4798" spans="1:7">
      <c r="A4798" s="5">
        <v>46099</v>
      </c>
      <c r="C4798" s="3" t="s">
        <v>5717</v>
      </c>
      <c r="D4798" s="4" t="str">
        <f>IF(C4798="","",IFERROR(VLOOKUP(C4798,Saldo!$B$1:$C$9915,2,0),"CREAR EN SALDO"))</f>
        <v>GUARDA MOTOR 11-16 AMP</v>
      </c>
      <c r="E4798" s="9">
        <v>2</v>
      </c>
      <c r="G4798" s="29" t="s">
        <v>7552</v>
      </c>
    </row>
    <row r="4799" spans="1:7">
      <c r="A4799" s="5">
        <v>46099</v>
      </c>
      <c r="C4799" s="3" t="s">
        <v>6241</v>
      </c>
      <c r="D4799" s="4" t="str">
        <f>IF(C4799="","",IFERROR(VLOOKUP(C4799,Saldo!$B$1:$C$9915,2,0),"CREAR EN SALDO"))</f>
        <v>PEINE TRIFAASICO 45MM 3RV1915-1DB</v>
      </c>
      <c r="E4799" s="9">
        <v>1</v>
      </c>
      <c r="G4799" s="29" t="s">
        <v>7552</v>
      </c>
    </row>
    <row r="4800" spans="1:7">
      <c r="A4800" s="5">
        <v>46099</v>
      </c>
      <c r="C4800" s="3" t="s">
        <v>6243</v>
      </c>
      <c r="D4800" s="4" t="str">
        <f>IF(C4800="","",IFERROR(VLOOKUP(C4800,Saldo!$B$1:$C$9915,2,0),"CREAR EN SALDO"))</f>
        <v>BORNA DE ALIMENTACION TRI 3RV2925-5AB</v>
      </c>
      <c r="E4800" s="9">
        <v>1</v>
      </c>
      <c r="G4800" s="29" t="s">
        <v>7552</v>
      </c>
    </row>
    <row r="4801" spans="1:7">
      <c r="A4801" s="5">
        <v>46099</v>
      </c>
      <c r="C4801" s="3" t="s">
        <v>6245</v>
      </c>
      <c r="D4801" s="4" t="str">
        <f>IF(C4801="","",IFERROR(VLOOKUP(C4801,Saldo!$B$1:$C$9915,2,0),"CREAR EN SALDO"))</f>
        <v>FINAL CARRERA VARILLA FLEX. ZAF236-11ZP</v>
      </c>
      <c r="E4801" s="9">
        <v>2</v>
      </c>
      <c r="G4801" s="29" t="s">
        <v>7553</v>
      </c>
    </row>
    <row r="4802" spans="1:7">
      <c r="A4802" s="5"/>
      <c r="B4802" s="14">
        <v>46099</v>
      </c>
      <c r="C4802" s="3" t="s">
        <v>153</v>
      </c>
      <c r="D4802" s="4" t="str">
        <f>IF(C4802="","",IFERROR(VLOOKUP(C4802,Saldo!$B$1:$C$9915,2,0),"CREAR EN SALDO"))</f>
        <v>302900900 ANILLO ELAST.SEEGER I-15</v>
      </c>
      <c r="F4802" s="10">
        <v>3</v>
      </c>
      <c r="G4802" s="29" t="s">
        <v>7554</v>
      </c>
    </row>
    <row r="4803" spans="1:7">
      <c r="B4803" s="14">
        <v>46099</v>
      </c>
      <c r="C4803" s="3" t="s">
        <v>5996</v>
      </c>
      <c r="D4803" s="4" t="str">
        <f>IF(C4803="","",IFERROR(VLOOKUP(C4803,Saldo!$B$1:$C$9915,2,0),"CREAR EN SALDO"))</f>
        <v>AMARRA PLASTICA 55CM T21 BLANCO</v>
      </c>
      <c r="F4803" s="10">
        <v>8</v>
      </c>
      <c r="G4803" s="29" t="s">
        <v>7554</v>
      </c>
    </row>
    <row r="4804" spans="1:7">
      <c r="B4804" s="14">
        <v>46099</v>
      </c>
      <c r="C4804" s="3" t="s">
        <v>3928</v>
      </c>
      <c r="D4804" s="4" t="str">
        <f>IF(C4804="","",IFERROR(VLOOKUP(C4804,Saldo!$B$1:$C$9915,2,0),"CREAR EN SALDO"))</f>
        <v>RACOR UNION CODO 6MM OD</v>
      </c>
      <c r="F4804" s="10">
        <v>1</v>
      </c>
      <c r="G4804" s="29" t="s">
        <v>7554</v>
      </c>
    </row>
    <row r="4805" spans="1:7">
      <c r="B4805" s="14">
        <v>46099</v>
      </c>
      <c r="C4805" s="3" t="s">
        <v>5672</v>
      </c>
      <c r="D4805" s="4" t="str">
        <f>IF(C4805="","",IFERROR(VLOOKUP(C4805,Saldo!$B$1:$C$9915,2,0),"CREAR EN SALDO"))</f>
        <v>H2161H0022 Líquido refrigerante 5L</v>
      </c>
      <c r="F4805" s="10">
        <v>1</v>
      </c>
      <c r="G4805" s="29" t="s">
        <v>7554</v>
      </c>
    </row>
    <row r="4806" spans="1:7">
      <c r="B4806" s="14">
        <v>46099</v>
      </c>
      <c r="C4806" s="3" t="s">
        <v>4819</v>
      </c>
      <c r="D4806" s="4" t="str">
        <f>IF(C4806="","",IFERROR(VLOOKUP(C4806,Saldo!$B$1:$C$9915,2,0),"CREAR EN SALDO"))</f>
        <v>1208A2717 CARTER.FTT R8</v>
      </c>
      <c r="F4806" s="10">
        <v>1</v>
      </c>
      <c r="G4806" s="29" t="s">
        <v>7554</v>
      </c>
    </row>
    <row r="4807" spans="1:7">
      <c r="B4807" s="14">
        <v>46099</v>
      </c>
      <c r="C4807" s="3" t="s">
        <v>4822</v>
      </c>
      <c r="D4807" s="4" t="str">
        <f>IF(C4807="","",IFERROR(VLOOKUP(C4807,Saldo!$B$1:$C$9915,2,0),"CREAR EN SALDO"))</f>
        <v>2004A0266 CADENA PORTACBLES.FTT R8</v>
      </c>
      <c r="F4807" s="10">
        <v>1</v>
      </c>
      <c r="G4807" s="29" t="s">
        <v>7554</v>
      </c>
    </row>
    <row r="4808" spans="1:7">
      <c r="B4808" s="14">
        <v>46099</v>
      </c>
      <c r="C4808" s="3" t="s">
        <v>4835</v>
      </c>
      <c r="D4808" s="4" t="str">
        <f>IF(C4808="","",IFERROR(VLOOKUP(C4808,Saldo!$B$1:$C$9915,2,0),"CREAR EN SALDO"))</f>
        <v>ANILLO SEEGER EXTERIOR A-5</v>
      </c>
      <c r="F4808" s="10">
        <v>4</v>
      </c>
      <c r="G4808" s="29" t="s">
        <v>7554</v>
      </c>
    </row>
    <row r="4809" spans="1:7">
      <c r="B4809" s="14">
        <v>46099</v>
      </c>
      <c r="C4809" s="3" t="s">
        <v>4838</v>
      </c>
      <c r="D4809" s="4" t="str">
        <f>IF(C4809="","",IFERROR(VLOOKUP(C4809,Saldo!$B$1:$C$9915,2,0),"CREAR EN SALDO"))</f>
        <v>ANILLO SEEGER EXTERIOR A-6</v>
      </c>
      <c r="F4809" s="10">
        <v>1</v>
      </c>
      <c r="G4809" s="29" t="s">
        <v>7554</v>
      </c>
    </row>
    <row r="4810" spans="1:7">
      <c r="B4810" s="14">
        <v>46099</v>
      </c>
      <c r="C4810" s="3" t="s">
        <v>5632</v>
      </c>
      <c r="D4810" s="4" t="str">
        <f>IF(C4810="","",IFERROR(VLOOKUP(C4810,Saldo!$B$1:$C$9915,2,0),"CREAR EN SALDO"))</f>
        <v>FNZ8130001 CAJA DE ASPIRACION FTT</v>
      </c>
      <c r="F4810" s="10">
        <v>1</v>
      </c>
      <c r="G4810" s="29" t="s">
        <v>7554</v>
      </c>
    </row>
    <row r="4811" spans="1:7">
      <c r="B4811" s="14">
        <v>46099</v>
      </c>
      <c r="C4811" s="3" t="s">
        <v>6183</v>
      </c>
      <c r="D4811" s="4" t="str">
        <f>IF(C4811="","",IFERROR(VLOOKUP(C4811,Saldo!$B$1:$C$9915,2,0),"CREAR EN SALDO"))</f>
        <v>1224A0006 LEVA</v>
      </c>
      <c r="F4811" s="10">
        <v>2</v>
      </c>
      <c r="G4811" s="29" t="s">
        <v>7554</v>
      </c>
    </row>
    <row r="4812" spans="1:7">
      <c r="B4812" s="14">
        <v>46099</v>
      </c>
      <c r="C4812" s="3" t="s">
        <v>6185</v>
      </c>
      <c r="D4812" s="4" t="str">
        <f>IF(C4812="","",IFERROR(VLOOKUP(C4812,Saldo!$B$1:$C$9915,2,0),"CREAR EN SALDO"))</f>
        <v>K1001K0160 PERNO</v>
      </c>
      <c r="F4812" s="10">
        <v>2</v>
      </c>
      <c r="G4812" s="29" t="s">
        <v>7554</v>
      </c>
    </row>
    <row r="4813" spans="1:7">
      <c r="B4813" s="14">
        <v>46099</v>
      </c>
      <c r="C4813" s="3" t="s">
        <v>6187</v>
      </c>
      <c r="D4813" s="4" t="str">
        <f>IF(C4813="","",IFERROR(VLOOKUP(C4813,Saldo!$B$1:$C$9915,2,0),"CREAR EN SALDO"))</f>
        <v>1415A0009 CILINDRO 16/37 TECNOPOL</v>
      </c>
      <c r="F4813" s="10">
        <v>2</v>
      </c>
      <c r="G4813" s="29" t="s">
        <v>7554</v>
      </c>
    </row>
    <row r="4814" spans="1:7">
      <c r="B4814" s="14">
        <v>46099</v>
      </c>
      <c r="C4814" s="3" t="s">
        <v>6189</v>
      </c>
      <c r="D4814" s="4" t="str">
        <f>IF(C4814="","",IFERROR(VLOOKUP(C4814,Saldo!$B$1:$C$9915,2,0),"CREAR EN SALDO"))</f>
        <v>0824A0056 LEVA</v>
      </c>
      <c r="F4814" s="10">
        <v>2</v>
      </c>
      <c r="G4814" s="29" t="s">
        <v>7554</v>
      </c>
    </row>
    <row r="4815" spans="1:7">
      <c r="B4815" s="14">
        <v>46099</v>
      </c>
      <c r="C4815" s="3" t="s">
        <v>6191</v>
      </c>
      <c r="D4815" s="4" t="str">
        <f>IF(C4815="","",IFERROR(VLOOKUP(C4815,Saldo!$B$1:$C$9915,2,0),"CREAR EN SALDO"))</f>
        <v>0820A0350 PERNO</v>
      </c>
      <c r="F4815" s="10">
        <v>3</v>
      </c>
      <c r="G4815" s="29" t="s">
        <v>7554</v>
      </c>
    </row>
    <row r="4816" spans="1:7">
      <c r="B4816" s="14">
        <v>46099</v>
      </c>
      <c r="C4816" s="3" t="s">
        <v>6193</v>
      </c>
      <c r="D4816" s="4" t="str">
        <f>IF(C4816="","",IFERROR(VLOOKUP(C4816,Saldo!$B$1:$C$9915,2,0),"CREAR EN SALDO"))</f>
        <v>K1001K0205 PERNO</v>
      </c>
      <c r="F4816" s="10">
        <v>1</v>
      </c>
      <c r="G4816" s="29" t="s">
        <v>7554</v>
      </c>
    </row>
    <row r="4817" spans="2:7">
      <c r="B4817" s="14">
        <v>46099</v>
      </c>
      <c r="C4817" s="3" t="s">
        <v>6199</v>
      </c>
      <c r="D4817" s="4" t="str">
        <f>IF(C4817="","",IFERROR(VLOOKUP(C4817,Saldo!$B$1:$C$9915,2,0),"CREAR EN SALDO"))</f>
        <v>FNAB540003 BRIDA</v>
      </c>
      <c r="F4817" s="10">
        <v>2</v>
      </c>
      <c r="G4817" s="29" t="s">
        <v>7554</v>
      </c>
    </row>
    <row r="4818" spans="2:7">
      <c r="B4818" s="14">
        <v>46099</v>
      </c>
      <c r="C4818" s="3" t="s">
        <v>6203</v>
      </c>
      <c r="D4818" s="4" t="str">
        <f>IF(C4818="","",IFERROR(VLOOKUP(C4818,Saldo!$B$1:$C$9915,2,0),"CREAR EN SALDO"))</f>
        <v>FNAG101021 HOJA</v>
      </c>
      <c r="F4818" s="10">
        <v>2</v>
      </c>
      <c r="G4818" s="29" t="s">
        <v>7554</v>
      </c>
    </row>
    <row r="4819" spans="2:7">
      <c r="B4819" s="14">
        <v>46099</v>
      </c>
      <c r="C4819" s="3" t="s">
        <v>6205</v>
      </c>
      <c r="D4819" s="4" t="str">
        <f>IF(C4819="","",IFERROR(VLOOKUP(C4819,Saldo!$B$1:$C$9915,2,0),"CREAR EN SALDO"))</f>
        <v>FNZ2530001 TAPON</v>
      </c>
      <c r="F4819" s="10">
        <v>1</v>
      </c>
      <c r="G4819" s="29" t="s">
        <v>7554</v>
      </c>
    </row>
    <row r="4820" spans="2:7">
      <c r="B4820" s="14">
        <v>46099</v>
      </c>
      <c r="C4820" s="3" t="s">
        <v>6207</v>
      </c>
      <c r="D4820" s="4" t="str">
        <f>IF(C4820="","",IFERROR(VLOOKUP(C4820,Saldo!$B$1:$C$9915,2,0),"CREAR EN SALDO"))</f>
        <v>FNAB540004 BRIDA</v>
      </c>
      <c r="F4820" s="10">
        <v>2</v>
      </c>
      <c r="G4820" s="29" t="s">
        <v>7554</v>
      </c>
    </row>
    <row r="4821" spans="2:7">
      <c r="B4821" s="14">
        <v>46099</v>
      </c>
      <c r="C4821" s="3" t="s">
        <v>6209</v>
      </c>
      <c r="D4821" s="4" t="str">
        <f>IF(C4821="","",IFERROR(VLOOKUP(C4821,Saldo!$B$1:$C$9915,2,0),"CREAR EN SALDO"))</f>
        <v>0814A1271 BLOQUE PARA CILINDRO L23</v>
      </c>
      <c r="F4821" s="10">
        <v>2</v>
      </c>
      <c r="G4821" s="29" t="s">
        <v>7554</v>
      </c>
    </row>
    <row r="4822" spans="2:7">
      <c r="B4822" s="14">
        <v>46099</v>
      </c>
      <c r="C4822" s="3" t="s">
        <v>5790</v>
      </c>
      <c r="D4822" s="4" t="str">
        <f>IF(C4822="","",IFERROR(VLOOKUP(C4822,Saldo!$B$1:$C$9915,2,0),"CREAR EN SALDO"))</f>
        <v>BISAGRA (N0924N0013)</v>
      </c>
      <c r="F4822" s="10">
        <v>1</v>
      </c>
      <c r="G4822" s="29" t="s">
        <v>7555</v>
      </c>
    </row>
    <row r="4823" spans="2:7">
      <c r="B4823" s="14">
        <v>46099</v>
      </c>
      <c r="C4823" s="3" t="s">
        <v>6239</v>
      </c>
      <c r="D4823" s="4" t="str">
        <f>IF(C4823="","",IFERROR(VLOOKUP(C4823,Saldo!$B$1:$C$9915,2,0),"CREAR EN SALDO"))</f>
        <v>N0817N0102 CASQUILLO COJINETE NK 18/16</v>
      </c>
      <c r="F4823" s="10">
        <v>2</v>
      </c>
      <c r="G4823" s="29" t="s">
        <v>7555</v>
      </c>
    </row>
    <row r="4824" spans="2:7">
      <c r="B4824" s="14">
        <v>46099</v>
      </c>
      <c r="C4824" s="3" t="s">
        <v>2826</v>
      </c>
      <c r="D4824" s="4" t="str">
        <f>IF(C4824="","",IFERROR(VLOOKUP(C4824,Saldo!$B$1:$C$9915,2,0),"CREAR EN SALDO"))</f>
        <v>291901500 ARTICULACIÓN RF10-M10X1,25 DIN</v>
      </c>
      <c r="F4824" s="10">
        <v>1</v>
      </c>
      <c r="G4824" s="29" t="s">
        <v>7555</v>
      </c>
    </row>
    <row r="4825" spans="2:7">
      <c r="B4825" s="14">
        <v>46099</v>
      </c>
      <c r="C4825" s="3" t="s">
        <v>3053</v>
      </c>
      <c r="D4825" s="4" t="str">
        <f>IF(C4825="","",IFERROR(VLOOKUP(C4825,Saldo!$B$1:$C$9915,2,0),"CREAR EN SALDO"))</f>
        <v>2910A0237 -CASQUILLO</v>
      </c>
      <c r="F4825" s="10">
        <v>2</v>
      </c>
      <c r="G4825" s="29" t="s">
        <v>7555</v>
      </c>
    </row>
    <row r="4826" spans="2:7">
      <c r="B4826" s="14">
        <v>46099</v>
      </c>
      <c r="C4826" s="3" t="s">
        <v>5576</v>
      </c>
      <c r="D4826" s="4" t="str">
        <f>IF(C4826="","",IFERROR(VLOOKUP(C4826,Saldo!$B$1:$C$9915,2,0),"CREAR EN SALDO"))</f>
        <v>CONTROL DE FLUJO 1/8X6MM</v>
      </c>
      <c r="F4826" s="10">
        <v>2</v>
      </c>
      <c r="G4826" s="29" t="s">
        <v>7555</v>
      </c>
    </row>
    <row r="4827" spans="2:7">
      <c r="B4827" s="14">
        <v>46099</v>
      </c>
      <c r="C4827" s="3" t="s">
        <v>5568</v>
      </c>
      <c r="D4827" s="4" t="str">
        <f>IF(C4827="","",IFERROR(VLOOKUP(C4827,Saldo!$B$1:$C$9915,2,0),"CREAR EN SALDO"))</f>
        <v>RODAMIENTO DE AGUJAS  NK 18/16</v>
      </c>
      <c r="F4827" s="10">
        <v>2</v>
      </c>
      <c r="G4827" s="29" t="s">
        <v>7555</v>
      </c>
    </row>
    <row r="4828" spans="2:7">
      <c r="B4828" s="14">
        <v>46099</v>
      </c>
      <c r="C4828" s="3" t="s">
        <v>5796</v>
      </c>
      <c r="D4828" s="4" t="str">
        <f>IF(C4828="","",IFERROR(VLOOKUP(C4828,Saldo!$B$1:$C$9915,2,0),"CREAR EN SALDO"))</f>
        <v>ESPIGA N0820N0346</v>
      </c>
      <c r="F4828" s="10">
        <v>2</v>
      </c>
      <c r="G4828" s="29" t="s">
        <v>7555</v>
      </c>
    </row>
    <row r="4829" spans="2:7">
      <c r="B4829" s="14">
        <v>46099</v>
      </c>
      <c r="C4829" s="3" t="s">
        <v>4846</v>
      </c>
      <c r="D4829" s="4" t="str">
        <f>IF(C4829="","",IFERROR(VLOOKUP(C4829,Saldo!$B$1:$C$9915,2,0),"CREAR EN SALDO"))</f>
        <v>ANILLO SEEGER EXTERIOR A-10</v>
      </c>
      <c r="F4829" s="10">
        <v>2</v>
      </c>
      <c r="G4829" s="29" t="s">
        <v>7555</v>
      </c>
    </row>
    <row r="4830" spans="2:7">
      <c r="B4830" s="14">
        <v>46099</v>
      </c>
      <c r="C4830" s="3" t="s">
        <v>5228</v>
      </c>
      <c r="D4830" s="4" t="str">
        <f>IF(C4830="","",IFERROR(VLOOKUP(C4830,Saldo!$B$1:$C$9915,2,0),"CREAR EN SALDO"))</f>
        <v>CILINDRO 2420A1073</v>
      </c>
      <c r="F4830" s="10">
        <v>1</v>
      </c>
      <c r="G4830" s="29" t="s">
        <v>7555</v>
      </c>
    </row>
    <row r="4831" spans="2:7">
      <c r="B4831" s="14">
        <v>46100</v>
      </c>
      <c r="C4831" s="3" t="s">
        <v>5717</v>
      </c>
      <c r="D4831" s="4" t="str">
        <f>IF(C4831="","",IFERROR(VLOOKUP(C4831,Saldo!$B$1:$C$9915,2,0),"CREAR EN SALDO"))</f>
        <v>GUARDA MOTOR 11-16 AMP</v>
      </c>
      <c r="F4831" s="10">
        <v>1</v>
      </c>
      <c r="G4831" s="29" t="s">
        <v>7556</v>
      </c>
    </row>
    <row r="4832" spans="2:7">
      <c r="B4832" s="14">
        <v>46100</v>
      </c>
      <c r="C4832" s="3" t="s">
        <v>6243</v>
      </c>
      <c r="D4832" s="4" t="str">
        <f>IF(C4832="","",IFERROR(VLOOKUP(C4832,Saldo!$B$1:$C$9915,2,0),"CREAR EN SALDO"))</f>
        <v>BORNA DE ALIMENTACION TRI 3RV2925-5AB</v>
      </c>
      <c r="F4832" s="10">
        <v>1</v>
      </c>
      <c r="G4832" s="29" t="s">
        <v>7556</v>
      </c>
    </row>
    <row r="4833" spans="1:7">
      <c r="B4833" s="14">
        <v>46100</v>
      </c>
      <c r="C4833" s="3" t="s">
        <v>6241</v>
      </c>
      <c r="D4833" s="4" t="str">
        <f>IF(C4833="","",IFERROR(VLOOKUP(C4833,Saldo!$B$1:$C$9915,2,0),"CREAR EN SALDO"))</f>
        <v>PEINE TRIFAASICO 45MM 3RV1915-1DB</v>
      </c>
      <c r="F4833" s="10">
        <v>1</v>
      </c>
      <c r="G4833" s="29" t="s">
        <v>7556</v>
      </c>
    </row>
    <row r="4834" spans="1:7">
      <c r="B4834" s="14">
        <v>46100</v>
      </c>
      <c r="C4834" s="3" t="s">
        <v>3452</v>
      </c>
      <c r="D4834" s="4" t="str">
        <f>IF(C4834="","",IFERROR(VLOOKUP(C4834,Saldo!$B$1:$C$9915,2,0),"CREAR EN SALDO"))</f>
        <v>CONTACTO AUX 3SU1400-1AA10-1CA0 ROJO</v>
      </c>
      <c r="F4834" s="10">
        <v>1</v>
      </c>
      <c r="G4834" s="29" t="s">
        <v>7557</v>
      </c>
    </row>
    <row r="4835" spans="1:7">
      <c r="B4835" s="14">
        <v>46100</v>
      </c>
      <c r="C4835" s="3" t="s">
        <v>3727</v>
      </c>
      <c r="D4835" s="4" t="str">
        <f>IF(C4835="","",IFERROR(VLOOKUP(C4835,Saldo!$B$1:$C$9915,2,0),"CREAR EN SALDO"))</f>
        <v>ISOFLEX NBU 15</v>
      </c>
      <c r="F4835" s="10">
        <v>1</v>
      </c>
      <c r="G4835" s="29" t="s">
        <v>7557</v>
      </c>
    </row>
    <row r="4836" spans="1:7">
      <c r="B4836" s="14">
        <v>46100</v>
      </c>
      <c r="C4836" s="3" t="s">
        <v>5996</v>
      </c>
      <c r="D4836" s="4" t="str">
        <f>IF(C4836="","",IFERROR(VLOOKUP(C4836,Saldo!$B$1:$C$9915,2,0),"CREAR EN SALDO"))</f>
        <v>AMARRA PLASTICA 55CM T21 BLANCO</v>
      </c>
      <c r="F4836" s="10">
        <v>4</v>
      </c>
      <c r="G4836" s="29" t="s">
        <v>7557</v>
      </c>
    </row>
    <row r="4837" spans="1:7">
      <c r="B4837" s="14">
        <v>46100</v>
      </c>
      <c r="C4837" s="3" t="s">
        <v>3937</v>
      </c>
      <c r="D4837" s="4" t="str">
        <f>IF(C4837="","",IFERROR(VLOOKUP(C4837,Saldo!$B$1:$C$9915,2,0),"CREAR EN SALDO"))</f>
        <v>RACOR UNION RECTO 8MM OD</v>
      </c>
      <c r="F4837" s="10">
        <v>1</v>
      </c>
      <c r="G4837" s="29" t="s">
        <v>7557</v>
      </c>
    </row>
    <row r="4838" spans="1:7">
      <c r="B4838" s="14">
        <v>46100</v>
      </c>
      <c r="C4838" s="3" t="s">
        <v>5599</v>
      </c>
      <c r="D4838" s="4" t="str">
        <f>IF(C4838="","",IFERROR(VLOOKUP(C4838,Saldo!$B$1:$C$9915,2,0),"CREAR EN SALDO"))</f>
        <v>LUBRICANTE PENETRANTE ROST OFF</v>
      </c>
      <c r="F4838" s="10">
        <v>1</v>
      </c>
      <c r="G4838" s="29" t="s">
        <v>7557</v>
      </c>
    </row>
    <row r="4839" spans="1:7">
      <c r="B4839" s="14">
        <v>46100</v>
      </c>
      <c r="C4839" s="3" t="s">
        <v>4813</v>
      </c>
      <c r="D4839" s="4" t="str">
        <f>IF(C4839="","",IFERROR(VLOOKUP(C4839,Saldo!$B$1:$C$9915,2,0),"CREAR EN SALDO"))</f>
        <v>TERMINAL OJO AZUL 1/4 14-16AWG RV2.6</v>
      </c>
      <c r="F4839" s="10">
        <v>1</v>
      </c>
      <c r="G4839" s="29" t="s">
        <v>7557</v>
      </c>
    </row>
    <row r="4840" spans="1:7">
      <c r="B4840" s="14">
        <v>46100</v>
      </c>
      <c r="C4840" s="3" t="s">
        <v>5027</v>
      </c>
      <c r="D4840" s="4" t="str">
        <f>IF(C4840="","",IFERROR(VLOOKUP(C4840,Saldo!$B$1:$C$9915,2,0),"CREAR EN SALDO"))</f>
        <v>RODAMIENTO 6204 2RS C3</v>
      </c>
      <c r="F4840" s="10">
        <v>4</v>
      </c>
      <c r="G4840" s="29" t="s">
        <v>7557</v>
      </c>
    </row>
    <row r="4841" spans="1:7">
      <c r="B4841" s="14">
        <v>46100</v>
      </c>
      <c r="C4841" s="3" t="s">
        <v>5066</v>
      </c>
      <c r="D4841" s="4" t="str">
        <f>IF(C4841="","",IFERROR(VLOOKUP(C4841,Saldo!$B$1:$C$9915,2,0),"CREAR EN SALDO"))</f>
        <v>HOJA DE SEGUETA NICHOLSON 18D</v>
      </c>
      <c r="F4841" s="10">
        <v>12</v>
      </c>
      <c r="G4841" s="29" t="s">
        <v>7557</v>
      </c>
    </row>
    <row r="4842" spans="1:7">
      <c r="B4842" s="14">
        <v>46100</v>
      </c>
      <c r="C4842" s="3" t="s">
        <v>6237</v>
      </c>
      <c r="D4842" s="4" t="str">
        <f>IF(C4842="","",IFERROR(VLOOKUP(C4842,Saldo!$B$1:$C$9915,2,0),"CREAR EN SALDO"))</f>
        <v>2161A0207 AIRE ACONDICIONADOR SKIPPER</v>
      </c>
      <c r="F4842" s="10">
        <v>3</v>
      </c>
      <c r="G4842" s="29" t="s">
        <v>7557</v>
      </c>
    </row>
    <row r="4843" spans="1:7">
      <c r="A4843" s="5">
        <v>46100</v>
      </c>
      <c r="C4843" s="3" t="s">
        <v>3803</v>
      </c>
      <c r="D4843" s="4" t="str">
        <f>IF(C4843="","",IFERROR(VLOOKUP(C4843,Saldo!$B$1:$C$9915,2,0),"CREAR EN SALDO"))</f>
        <v>RACOR UNION RECTO 6MM OD</v>
      </c>
      <c r="E4843" s="9">
        <v>15</v>
      </c>
      <c r="G4843" s="29" t="s">
        <v>7558</v>
      </c>
    </row>
    <row r="4844" spans="1:7">
      <c r="A4844" s="5">
        <v>46100</v>
      </c>
      <c r="C4844" s="3" t="s">
        <v>3937</v>
      </c>
      <c r="D4844" s="4" t="str">
        <f>IF(C4844="","",IFERROR(VLOOKUP(C4844,Saldo!$B$1:$C$9915,2,0),"CREAR EN SALDO"))</f>
        <v>RACOR UNION RECTO 8MM OD</v>
      </c>
      <c r="E4844" s="9">
        <v>15</v>
      </c>
      <c r="G4844" s="29" t="s">
        <v>7558</v>
      </c>
    </row>
    <row r="4845" spans="1:7">
      <c r="A4845" s="5">
        <v>46100</v>
      </c>
      <c r="C4845" s="3" t="s">
        <v>3939</v>
      </c>
      <c r="D4845" s="4" t="str">
        <f>IF(C4845="","",IFERROR(VLOOKUP(C4845,Saldo!$B$1:$C$9915,2,0),"CREAR EN SALDO"))</f>
        <v>RACOR UNION T 8MM OD</v>
      </c>
      <c r="E4845" s="9">
        <v>15</v>
      </c>
      <c r="G4845" s="29" t="s">
        <v>7558</v>
      </c>
    </row>
    <row r="4846" spans="1:7">
      <c r="A4846" s="5">
        <v>46100</v>
      </c>
      <c r="C4846" s="3" t="s">
        <v>3957</v>
      </c>
      <c r="D4846" s="4" t="str">
        <f>IF(C4846="","",IFERROR(VLOOKUP(C4846,Saldo!$B$1:$C$9915,2,0),"CREAR EN SALDO"))</f>
        <v>RACOR RECTO 1/2 NPT-8MM OD</v>
      </c>
      <c r="E4846" s="9">
        <v>10</v>
      </c>
      <c r="G4846" s="29" t="s">
        <v>7558</v>
      </c>
    </row>
    <row r="4847" spans="1:7">
      <c r="A4847" s="5">
        <v>46100</v>
      </c>
      <c r="C4847" s="3" t="s">
        <v>3944</v>
      </c>
      <c r="D4847" s="4" t="str">
        <f>IF(C4847="","",IFERROR(VLOOKUP(C4847,Saldo!$B$1:$C$9915,2,0),"CREAR EN SALDO"))</f>
        <v>RACOR CODO 1/4 NPT-8MM OD</v>
      </c>
      <c r="E4847" s="9">
        <v>15</v>
      </c>
      <c r="G4847" s="29" t="s">
        <v>7558</v>
      </c>
    </row>
    <row r="4848" spans="1:7">
      <c r="A4848" s="5">
        <v>46100</v>
      </c>
      <c r="C4848" s="3" t="s">
        <v>6247</v>
      </c>
      <c r="D4848" s="4" t="str">
        <f>IF(C4848="","",IFERROR(VLOOKUP(C4848,Saldo!$B$1:$C$9915,2,0),"CREAR EN SALDO"))</f>
        <v>STAR-STOP EN CAJA PLASTICA</v>
      </c>
      <c r="E4848" s="9">
        <v>6</v>
      </c>
      <c r="G4848" s="29" t="s">
        <v>7559</v>
      </c>
    </row>
    <row r="4849" spans="1:7">
      <c r="A4849" s="5">
        <v>46100</v>
      </c>
      <c r="C4849" s="3" t="s">
        <v>6249</v>
      </c>
      <c r="D4849" s="4" t="str">
        <f>IF(C4849="","",IFERROR(VLOOKUP(C4849,Saldo!$B$1:$C$9915,2,0),"CREAR EN SALDO"))</f>
        <v>ARRANCADOR DIRECTO 1.8-2.5 AMP</v>
      </c>
      <c r="E4849" s="9">
        <v>1</v>
      </c>
      <c r="G4849" s="29" t="s">
        <v>7560</v>
      </c>
    </row>
    <row r="4850" spans="1:7">
      <c r="A4850" s="5">
        <v>46100</v>
      </c>
      <c r="C4850" s="3" t="s">
        <v>3817</v>
      </c>
      <c r="D4850" s="4" t="str">
        <f>IF(C4850="","",IFERROR(VLOOKUP(C4850,Saldo!$B$1:$C$9915,2,0),"CREAR EN SALDO"))</f>
        <v>LUBRICANTE AEROSOL WD-40-11 OZ</v>
      </c>
      <c r="E4850" s="9">
        <v>12</v>
      </c>
      <c r="G4850" s="29" t="s">
        <v>7561</v>
      </c>
    </row>
    <row r="4851" spans="1:7">
      <c r="B4851" s="14">
        <v>46100</v>
      </c>
      <c r="C4851" s="3" t="s">
        <v>4243</v>
      </c>
      <c r="D4851" s="4" t="str">
        <f>IF(C4851="","",IFERROR(VLOOKUP(C4851,Saldo!$B$1:$C$9915,2,0),"CREAR EN SALDO"))</f>
        <v>TUBO LED 9W T8 4000K 60CM 100/240V</v>
      </c>
      <c r="F4851" s="10">
        <v>1</v>
      </c>
      <c r="G4851" s="29" t="s">
        <v>7562</v>
      </c>
    </row>
    <row r="4852" spans="1:7">
      <c r="B4852" s="14">
        <v>46100</v>
      </c>
      <c r="C4852" s="3" t="s">
        <v>6154</v>
      </c>
      <c r="D4852" s="4" t="str">
        <f>IF(C4852="","",IFERROR(VLOOKUP(C4852,Saldo!$B$1:$C$9915,2,0),"CREAR EN SALDO"))</f>
        <v>AMARRA PLASTICA 35CM T14 BLANCA</v>
      </c>
      <c r="F4852" s="10">
        <v>4</v>
      </c>
      <c r="G4852" s="29" t="s">
        <v>7562</v>
      </c>
    </row>
    <row r="4853" spans="1:7">
      <c r="B4853" s="14">
        <v>46100</v>
      </c>
      <c r="C4853" s="3" t="s">
        <v>4246</v>
      </c>
      <c r="D4853" s="4" t="str">
        <f>IF(C4853="","",IFERROR(VLOOKUP(C4853,Saldo!$B$1:$C$9915,2,0),"CREAR EN SALDO"))</f>
        <v>SOCKET FLU JGO P/TUBO LED S/PREPUENTEAR</v>
      </c>
      <c r="F4853" s="10">
        <v>2</v>
      </c>
      <c r="G4853" s="29" t="s">
        <v>7562</v>
      </c>
    </row>
    <row r="4854" spans="1:7">
      <c r="B4854" s="14">
        <v>46100</v>
      </c>
      <c r="C4854" s="3" t="s">
        <v>6249</v>
      </c>
      <c r="D4854" s="4" t="str">
        <f>IF(C4854="","",IFERROR(VLOOKUP(C4854,Saldo!$B$1:$C$9915,2,0),"CREAR EN SALDO"))</f>
        <v>ARRANCADOR DIRECTO 1.8-2.5 AMP</v>
      </c>
      <c r="F4854" s="10">
        <v>1</v>
      </c>
      <c r="G4854" s="29" t="s">
        <v>7563</v>
      </c>
    </row>
    <row r="4855" spans="1:7">
      <c r="B4855" s="14">
        <v>46100</v>
      </c>
      <c r="C4855" s="3" t="s">
        <v>3838</v>
      </c>
      <c r="D4855" s="4" t="str">
        <f>IF(C4855="","",IFERROR(VLOOKUP(C4855,Saldo!$B$1:$C$9915,2,0),"CREAR EN SALDO"))</f>
        <v>AMARRA PLASTICA 20CM T8 BLANCA</v>
      </c>
      <c r="F4855" s="10">
        <v>10</v>
      </c>
      <c r="G4855" s="29" t="s">
        <v>7563</v>
      </c>
    </row>
    <row r="4856" spans="1:7">
      <c r="B4856" s="14">
        <v>46100</v>
      </c>
      <c r="C4856" s="3" t="s">
        <v>3843</v>
      </c>
      <c r="D4856" s="4" t="str">
        <f>IF(C4856="","",IFERROR(VLOOKUP(C4856,Saldo!$B$1:$C$9915,2,0),"CREAR EN SALDO"))</f>
        <v>AMARRA PLASTICA 30CM T12 BLANCA</v>
      </c>
      <c r="F4856" s="10">
        <v>2</v>
      </c>
      <c r="G4856" s="29" t="s">
        <v>7563</v>
      </c>
    </row>
    <row r="4857" spans="1:7">
      <c r="A4857" s="5"/>
      <c r="B4857" s="14">
        <v>46105</v>
      </c>
      <c r="C4857" s="3" t="s">
        <v>5974</v>
      </c>
      <c r="D4857" s="4" t="str">
        <f>IF(C4857="","",IFERROR(VLOOKUP(C4857,Saldo!$B$1:$C$9915,2,0),"CREAR EN SALDO"))</f>
        <v>PARADA DE EMERGENCIA "HONGO"</v>
      </c>
      <c r="F4857" s="10">
        <v>1</v>
      </c>
      <c r="G4857" s="29" t="s">
        <v>7564</v>
      </c>
    </row>
    <row r="4858" spans="1:7">
      <c r="B4858" s="14">
        <v>46105</v>
      </c>
      <c r="C4858" s="3" t="s">
        <v>5974</v>
      </c>
      <c r="D4858" s="4" t="str">
        <f>IF(C4858="","",IFERROR(VLOOKUP(C4858,Saldo!$B$1:$C$9915,2,0),"CREAR EN SALDO"))</f>
        <v>PARADA DE EMERGENCIA "HONGO"</v>
      </c>
      <c r="F4858" s="10">
        <v>1</v>
      </c>
      <c r="G4858" s="29" t="s">
        <v>7565</v>
      </c>
    </row>
    <row r="4859" spans="1:7">
      <c r="B4859" s="14">
        <v>46105</v>
      </c>
      <c r="C4859" s="3" t="s">
        <v>4251</v>
      </c>
      <c r="D4859" s="4" t="str">
        <f>IF(C4859="","",IFERROR(VLOOKUP(C4859,Saldo!$B$1:$C$9915,2,0),"CREAR EN SALDO"))</f>
        <v>L9081510001 VARILLA</v>
      </c>
      <c r="F4859" s="10">
        <v>1</v>
      </c>
      <c r="G4859" s="29" t="s">
        <v>7566</v>
      </c>
    </row>
    <row r="4860" spans="1:7">
      <c r="B4860" s="14">
        <v>46105</v>
      </c>
      <c r="C4860" s="3" t="s">
        <v>3946</v>
      </c>
      <c r="D4860" s="4" t="str">
        <f>IF(C4860="","",IFERROR(VLOOKUP(C4860,Saldo!$B$1:$C$9915,2,0),"CREAR EN SALDO"))</f>
        <v>RACOR RECTO 1/4 NPT-8MM OD</v>
      </c>
      <c r="F4860" s="10">
        <v>1</v>
      </c>
      <c r="G4860" s="29" t="s">
        <v>7567</v>
      </c>
    </row>
    <row r="4861" spans="1:7">
      <c r="B4861" s="14">
        <v>46105</v>
      </c>
      <c r="C4861" s="3" t="s">
        <v>3937</v>
      </c>
      <c r="D4861" s="4" t="str">
        <f>IF(C4861="","",IFERROR(VLOOKUP(C4861,Saldo!$B$1:$C$9915,2,0),"CREAR EN SALDO"))</f>
        <v>RACOR UNION RECTO 8MM OD</v>
      </c>
      <c r="F4861" s="10">
        <v>1</v>
      </c>
      <c r="G4861" s="29" t="s">
        <v>7568</v>
      </c>
    </row>
    <row r="4862" spans="1:7">
      <c r="B4862" s="14">
        <v>46105</v>
      </c>
      <c r="C4862" s="3" t="s">
        <v>3803</v>
      </c>
      <c r="D4862" s="4" t="str">
        <f>IF(C4862="","",IFERROR(VLOOKUP(C4862,Saldo!$B$1:$C$9915,2,0),"CREAR EN SALDO"))</f>
        <v>RACOR UNION RECTO 6MM OD</v>
      </c>
      <c r="F4862" s="10">
        <v>2</v>
      </c>
      <c r="G4862" s="29" t="s">
        <v>7568</v>
      </c>
    </row>
    <row r="4863" spans="1:7">
      <c r="B4863" s="14">
        <v>46105</v>
      </c>
      <c r="C4863" s="3" t="s">
        <v>3787</v>
      </c>
      <c r="D4863" s="4" t="str">
        <f>IF(C4863="","",IFERROR(VLOOKUP(C4863,Saldo!$B$1:$C$9915,2,0),"CREAR EN SALDO"))</f>
        <v>FNAG100968-TOPE.SC-WNT</v>
      </c>
      <c r="F4863" s="10">
        <v>2</v>
      </c>
      <c r="G4863" s="29" t="s">
        <v>7569</v>
      </c>
    </row>
    <row r="4864" spans="1:7">
      <c r="B4864" s="14">
        <v>46105</v>
      </c>
      <c r="C4864" s="3" t="s">
        <v>6167</v>
      </c>
      <c r="D4864" s="4" t="str">
        <f>IF(C4864="","",IFERROR(VLOOKUP(C4864,Saldo!$B$1:$C$9915,2,0),"CREAR EN SALDO"))</f>
        <v>H0109DE201B0 MODULO</v>
      </c>
      <c r="F4864" s="10">
        <v>1</v>
      </c>
      <c r="G4864" s="29" t="s">
        <v>7570</v>
      </c>
    </row>
    <row r="4865" spans="1:7">
      <c r="B4865" s="14">
        <v>46105</v>
      </c>
      <c r="C4865" s="3" t="s">
        <v>4946</v>
      </c>
      <c r="D4865" s="4" t="str">
        <f>IF(C4865="","",IFERROR(VLOOKUP(C4865,Saldo!$B$1:$C$9915,2,0),"CREAR EN SALDO"))</f>
        <v>6480A0257 CONECTOR</v>
      </c>
      <c r="F4865" s="10">
        <v>1</v>
      </c>
      <c r="G4865" s="29" t="s">
        <v>7570</v>
      </c>
    </row>
    <row r="4866" spans="1:7">
      <c r="B4866" s="14">
        <v>46105</v>
      </c>
      <c r="C4866" s="3" t="s">
        <v>3097</v>
      </c>
      <c r="D4866" s="4" t="str">
        <f>IF(C4866="","",IFERROR(VLOOKUP(C4866,Saldo!$B$1:$C$9915,2,0),"CREAR EN SALDO"))</f>
        <v>AMPLIF.SENOTEC(2164A0578) STREAM</v>
      </c>
      <c r="F4866" s="10">
        <v>1</v>
      </c>
      <c r="G4866" s="29" t="s">
        <v>7570</v>
      </c>
    </row>
    <row r="4867" spans="1:7">
      <c r="B4867" s="14">
        <v>46105</v>
      </c>
      <c r="C4867" s="3" t="s">
        <v>5549</v>
      </c>
      <c r="D4867" s="4" t="str">
        <f>IF(C4867="","",IFERROR(VLOOKUP(C4867,Saldo!$B$1:$C$9915,2,0),"CREAR EN SALDO"))</f>
        <v>VENTILADOR 220X220X60 MM 200-240VAC ROD</v>
      </c>
      <c r="F4867" s="10">
        <v>1</v>
      </c>
      <c r="G4867" s="29" t="s">
        <v>7571</v>
      </c>
    </row>
    <row r="4868" spans="1:7">
      <c r="B4868" s="14">
        <v>46105</v>
      </c>
      <c r="C4868" s="3" t="s">
        <v>3841</v>
      </c>
      <c r="D4868" s="4" t="str">
        <f>IF(C4868="","",IFERROR(VLOOKUP(C4868,Saldo!$B$1:$C$9915,2,0),"CREAR EN SALDO"))</f>
        <v>AMARRA PLASTICA 25CM T10 BLANCA</v>
      </c>
      <c r="F4868" s="10">
        <v>7</v>
      </c>
      <c r="G4868" s="29" t="s">
        <v>7571</v>
      </c>
    </row>
    <row r="4869" spans="1:7">
      <c r="B4869" s="14">
        <v>46105</v>
      </c>
      <c r="C4869" s="3" t="s">
        <v>4815</v>
      </c>
      <c r="D4869" s="4" t="str">
        <f>IF(C4869="","",IFERROR(VLOOKUP(C4869,Saldo!$B$1:$C$9915,2,0),"CREAR EN SALDO"))</f>
        <v>2104A0285 FIN DE CARRERA CR12-337</v>
      </c>
      <c r="F4869" s="10">
        <v>1</v>
      </c>
      <c r="G4869" s="29" t="s">
        <v>7572</v>
      </c>
    </row>
    <row r="4870" spans="1:7">
      <c r="B4870" s="14">
        <v>46105</v>
      </c>
      <c r="C4870" s="3" t="s">
        <v>2661</v>
      </c>
      <c r="D4870" s="4" t="str">
        <f>IF(C4870="","",IFERROR(VLOOKUP(C4870,Saldo!$B$1:$C$9915,2,0),"CREAR EN SALDO"))</f>
        <v>SENSOR INDUCTIVO DE 8MM PNP</v>
      </c>
      <c r="F4870" s="10">
        <v>1</v>
      </c>
      <c r="G4870" s="29" t="s">
        <v>7573</v>
      </c>
    </row>
    <row r="4871" spans="1:7">
      <c r="B4871" s="14">
        <v>46105</v>
      </c>
      <c r="C4871" s="3" t="s">
        <v>5599</v>
      </c>
      <c r="D4871" s="4" t="str">
        <f>IF(C4871="","",IFERROR(VLOOKUP(C4871,Saldo!$B$1:$C$9915,2,0),"CREAR EN SALDO"))</f>
        <v>LUBRICANTE PENETRANTE ROST OFF</v>
      </c>
      <c r="F4871" s="10">
        <v>1</v>
      </c>
      <c r="G4871" s="29" t="s">
        <v>7574</v>
      </c>
    </row>
    <row r="4872" spans="1:7">
      <c r="B4872" s="14">
        <v>46105</v>
      </c>
      <c r="C4872" s="3" t="s">
        <v>3166</v>
      </c>
      <c r="D4872" s="4" t="str">
        <f>IF(C4872="","",IFERROR(VLOOKUP(C4872,Saldo!$B$1:$C$9915,2,0),"CREAR EN SALDO"))</f>
        <v>PISTOLA PARA MANG CNX 1/4 /TCC30.40.40)</v>
      </c>
      <c r="F4872" s="10">
        <v>4</v>
      </c>
      <c r="G4872" s="29" t="s">
        <v>7575</v>
      </c>
    </row>
    <row r="4873" spans="1:7">
      <c r="B4873" s="14">
        <v>46105</v>
      </c>
      <c r="C4873" s="3" t="s">
        <v>3841</v>
      </c>
      <c r="D4873" s="4" t="str">
        <f>IF(C4873="","",IFERROR(VLOOKUP(C4873,Saldo!$B$1:$C$9915,2,0),"CREAR EN SALDO"))</f>
        <v>AMARRA PLASTICA 25CM T10 BLANCA</v>
      </c>
      <c r="F4873" s="10">
        <v>1</v>
      </c>
      <c r="G4873" s="29" t="s">
        <v>7575</v>
      </c>
    </row>
    <row r="4874" spans="1:7">
      <c r="B4874" s="14">
        <v>46105</v>
      </c>
      <c r="C4874" s="3" t="s">
        <v>3843</v>
      </c>
      <c r="D4874" s="4" t="str">
        <f>IF(C4874="","",IFERROR(VLOOKUP(C4874,Saldo!$B$1:$C$9915,2,0),"CREAR EN SALDO"))</f>
        <v>AMARRA PLASTICA 30CM T12 BLANCA</v>
      </c>
      <c r="F4874" s="10">
        <v>9</v>
      </c>
      <c r="G4874" s="29" t="s">
        <v>7575</v>
      </c>
    </row>
    <row r="4875" spans="1:7">
      <c r="B4875" s="14">
        <v>46105</v>
      </c>
      <c r="C4875" s="3" t="s">
        <v>6154</v>
      </c>
      <c r="D4875" s="4" t="str">
        <f>IF(C4875="","",IFERROR(VLOOKUP(C4875,Saldo!$B$1:$C$9915,2,0),"CREAR EN SALDO"))</f>
        <v>AMARRA PLASTICA 35CM T14 BLANCA</v>
      </c>
      <c r="F4875" s="10">
        <v>21</v>
      </c>
      <c r="G4875" s="29" t="s">
        <v>7575</v>
      </c>
    </row>
    <row r="4876" spans="1:7">
      <c r="B4876" s="14">
        <v>46105</v>
      </c>
      <c r="C4876" s="3" t="s">
        <v>5996</v>
      </c>
      <c r="D4876" s="4" t="str">
        <f>IF(C4876="","",IFERROR(VLOOKUP(C4876,Saldo!$B$1:$C$9915,2,0),"CREAR EN SALDO"))</f>
        <v>AMARRA PLASTICA 55CM T21 BLANCO</v>
      </c>
      <c r="F4876" s="10">
        <v>23</v>
      </c>
      <c r="G4876" s="29" t="s">
        <v>7575</v>
      </c>
    </row>
    <row r="4877" spans="1:7">
      <c r="B4877" s="14">
        <v>46105</v>
      </c>
      <c r="C4877" s="3" t="s">
        <v>3946</v>
      </c>
      <c r="D4877" s="4" t="str">
        <f>IF(C4877="","",IFERROR(VLOOKUP(C4877,Saldo!$B$1:$C$9915,2,0),"CREAR EN SALDO"))</f>
        <v>RACOR RECTO 1/4 NPT-8MM OD</v>
      </c>
      <c r="F4877" s="10">
        <v>3</v>
      </c>
      <c r="G4877" s="29" t="s">
        <v>7575</v>
      </c>
    </row>
    <row r="4878" spans="1:7">
      <c r="B4878" s="14">
        <v>46105</v>
      </c>
      <c r="C4878" s="3" t="s">
        <v>5599</v>
      </c>
      <c r="D4878" s="4" t="str">
        <f>IF(C4878="","",IFERROR(VLOOKUP(C4878,Saldo!$B$1:$C$9915,2,0),"CREAR EN SALDO"))</f>
        <v>LUBRICANTE PENETRANTE ROST OFF</v>
      </c>
      <c r="F4878" s="10">
        <v>1</v>
      </c>
      <c r="G4878" s="29" t="s">
        <v>7575</v>
      </c>
    </row>
    <row r="4879" spans="1:7">
      <c r="B4879" s="14">
        <v>46106</v>
      </c>
      <c r="C4879" s="3" t="s">
        <v>3817</v>
      </c>
      <c r="D4879" s="4" t="str">
        <f>IF(C4879="","",IFERROR(VLOOKUP(C4879,Saldo!$B$1:$C$9915,2,0),"CREAR EN SALDO"))</f>
        <v>LUBRICANTE AEROSOL WD-40-11 OZ</v>
      </c>
      <c r="F4879" s="10">
        <v>1</v>
      </c>
      <c r="G4879" s="29" t="s">
        <v>7576</v>
      </c>
    </row>
    <row r="4880" spans="1:7">
      <c r="A4880" s="5">
        <v>46106</v>
      </c>
      <c r="C4880" s="3" t="s">
        <v>3905</v>
      </c>
      <c r="D4880" s="4" t="str">
        <f>IF(C4880="","",IFERROR(VLOOKUP(C4880,Saldo!$B$1:$C$9915,2,0),"CREAR EN SALDO"))</f>
        <v>RODAMIENTO 6200-2RS-C3</v>
      </c>
      <c r="E4880" s="9">
        <v>6</v>
      </c>
      <c r="G4880" s="29" t="s">
        <v>7577</v>
      </c>
    </row>
    <row r="4881" spans="1:7">
      <c r="A4881" s="5">
        <v>46106</v>
      </c>
      <c r="C4881" s="3" t="s">
        <v>3908</v>
      </c>
      <c r="D4881" s="4" t="str">
        <f>IF(C4881="","",IFERROR(VLOOKUP(C4881,Saldo!$B$1:$C$9915,2,0),"CREAR EN SALDO"))</f>
        <v>RODAMIENTO 6201-2RS-C3</v>
      </c>
      <c r="E4881" s="9">
        <v>6</v>
      </c>
      <c r="G4881" s="29" t="s">
        <v>7577</v>
      </c>
    </row>
    <row r="4882" spans="1:7">
      <c r="A4882" s="5">
        <v>46106</v>
      </c>
      <c r="C4882" s="3" t="s">
        <v>5788</v>
      </c>
      <c r="D4882" s="4" t="str">
        <f>IF(C4882="","",IFERROR(VLOOKUP(C4882,Saldo!$B$1:$C$9915,2,0),"CREAR EN SALDO"))</f>
        <v>RODAMIENTO  6002 2RS C3</v>
      </c>
      <c r="E4882" s="9">
        <v>6</v>
      </c>
      <c r="G4882" s="29" t="s">
        <v>7577</v>
      </c>
    </row>
    <row r="4883" spans="1:7">
      <c r="A4883" s="5">
        <v>46106</v>
      </c>
      <c r="C4883" s="3" t="s">
        <v>2418</v>
      </c>
      <c r="D4883" s="4" t="str">
        <f>IF(C4883="","",IFERROR(VLOOKUP(C4883,Saldo!$B$1:$C$9915,2,0),"CREAR EN SALDO"))</f>
        <v>RODAMIENTO 6008 2RS1 TEHCNO (290103500)</v>
      </c>
      <c r="E4883" s="9">
        <v>6</v>
      </c>
      <c r="G4883" s="29" t="s">
        <v>7577</v>
      </c>
    </row>
    <row r="4884" spans="1:7">
      <c r="B4884" s="14">
        <v>46106</v>
      </c>
      <c r="C4884" s="3" t="s">
        <v>4129</v>
      </c>
      <c r="D4884" s="4" t="str">
        <f>IF(C4884="","",IFERROR(VLOOKUP(C4884,Saldo!$B$1:$C$9915,2,0),"CREAR EN SALDO"))</f>
        <v>E2122E0014 RESISTENCIA D12,5X90 400W 260</v>
      </c>
      <c r="F4884" s="10">
        <v>2</v>
      </c>
      <c r="G4884" s="29" t="s">
        <v>7578</v>
      </c>
    </row>
    <row r="4885" spans="1:7">
      <c r="B4885" s="14">
        <v>46106</v>
      </c>
      <c r="C4885" s="3" t="s">
        <v>4127</v>
      </c>
      <c r="D4885" s="4" t="str">
        <f>IF(C4885="","",IFERROR(VLOOKUP(C4885,Saldo!$B$1:$C$9915,2,0),"CREAR EN SALDO"))</f>
        <v>2122A0030 E2122E0013 RESISTENCIA AKRON</v>
      </c>
      <c r="F4885" s="10">
        <v>1</v>
      </c>
      <c r="G4885" s="29" t="s">
        <v>7578</v>
      </c>
    </row>
    <row r="4886" spans="1:7">
      <c r="A4886" s="5">
        <v>46107</v>
      </c>
      <c r="C4886" s="3" t="s">
        <v>3789</v>
      </c>
      <c r="D4886" s="4" t="str">
        <f>IF(C4886="","",IFERROR(VLOOKUP(C4886,Saldo!$B$1:$C$9915,2,0),"CREAR EN SALDO"))</f>
        <v>CCB2A50033-PULSADOR INCREM REV=1000 ANT</v>
      </c>
      <c r="E4886" s="9">
        <v>5</v>
      </c>
      <c r="G4886" s="29" t="s">
        <v>7579</v>
      </c>
    </row>
    <row r="4887" spans="1:7">
      <c r="A4887" s="5">
        <v>46107</v>
      </c>
      <c r="C4887" s="3" t="s">
        <v>6261</v>
      </c>
      <c r="D4887" s="4" t="str">
        <f>IF(C4887="","",IFERROR(VLOOKUP(C4887,Saldo!$B$1:$C$9915,2,0),"CREAR EN SALDO"))</f>
        <v>L0807L0189 ARBOL WNT</v>
      </c>
      <c r="E4887" s="9">
        <v>2</v>
      </c>
      <c r="G4887" s="29" t="s">
        <v>7579</v>
      </c>
    </row>
    <row r="4888" spans="1:7">
      <c r="A4888" s="5">
        <v>46107</v>
      </c>
      <c r="C4888" s="3" t="s">
        <v>3168</v>
      </c>
      <c r="D4888" s="4" t="str">
        <f>IF(C4888="","",IFERROR(VLOOKUP(C4888,Saldo!$B$1:$C$9915,2,0),"CREAR EN SALDO"))</f>
        <v>CINTA AISLANTE SUPER 33 SCOTCH MARCA 3M</v>
      </c>
      <c r="E4888" s="9">
        <v>10</v>
      </c>
      <c r="G4888" s="29" t="s">
        <v>7580</v>
      </c>
    </row>
    <row r="4889" spans="1:7">
      <c r="A4889" s="5">
        <v>46107</v>
      </c>
      <c r="C4889" s="3" t="s">
        <v>5772</v>
      </c>
      <c r="D4889" s="4" t="str">
        <f>IF(C4889="","",IFERROR(VLOOKUP(C4889,Saldo!$B$1:$C$9915,2,0),"CREAR EN SALDO"))</f>
        <v>ANILLO ELASTICO 302916300</v>
      </c>
      <c r="E4889" s="9">
        <v>10</v>
      </c>
      <c r="G4889" s="29" t="s">
        <v>7581</v>
      </c>
    </row>
    <row r="4890" spans="1:7">
      <c r="A4890" s="5">
        <v>46107</v>
      </c>
      <c r="C4890" s="3" t="s">
        <v>1205</v>
      </c>
      <c r="D4890" s="4" t="str">
        <f>IF(C4890="","",IFERROR(VLOOKUP(C4890,Saldo!$B$1:$C$9915,2,0),"CREAR EN SALDO"))</f>
        <v>GUARNICISN OR 2060 311001700</v>
      </c>
      <c r="E4890" s="9">
        <v>10</v>
      </c>
      <c r="G4890" s="29" t="s">
        <v>7581</v>
      </c>
    </row>
    <row r="4891" spans="1:7">
      <c r="A4891" s="5">
        <v>46107</v>
      </c>
      <c r="C4891" s="3" t="s">
        <v>1217</v>
      </c>
      <c r="D4891" s="4" t="str">
        <f>IF(C4891="","",IFERROR(VLOOKUP(C4891,Saldo!$B$1:$C$9915,2,0),"CREAR EN SALDO"))</f>
        <v>GUARNIZIONE AIRZET PK 40 310701500</v>
      </c>
      <c r="E4891" s="9">
        <v>10</v>
      </c>
      <c r="G4891" s="29" t="s">
        <v>7581</v>
      </c>
    </row>
    <row r="4892" spans="1:7">
      <c r="A4892" s="5">
        <v>46107</v>
      </c>
      <c r="C4892" s="3" t="s">
        <v>5774</v>
      </c>
      <c r="D4892" s="4" t="str">
        <f>IF(C4892="","",IFERROR(VLOOKUP(C4892,Saldo!$B$1:$C$9915,2,0),"CREAR EN SALDO"))</f>
        <v>MORDASA DE BOQUEO ROVER1 (131483102)</v>
      </c>
      <c r="E4892" s="9">
        <v>6</v>
      </c>
      <c r="G4892" s="29" t="s">
        <v>7581</v>
      </c>
    </row>
    <row r="4893" spans="1:7">
      <c r="A4893" s="5">
        <v>46107</v>
      </c>
      <c r="C4893" s="3" t="s">
        <v>1799</v>
      </c>
      <c r="D4893" s="4" t="str">
        <f>IF(C4893="","",IFERROR(VLOOKUP(C4893,Saldo!$B$1:$C$9915,2,0),"CREAR EN SALDO"))</f>
        <v>ORING 21.95*1.7 ROVER1 (311002000)</v>
      </c>
      <c r="E4893" s="9">
        <v>10</v>
      </c>
      <c r="G4893" s="29" t="s">
        <v>7581</v>
      </c>
    </row>
    <row r="4894" spans="1:7">
      <c r="A4894" s="5">
        <v>46107</v>
      </c>
      <c r="C4894" s="3" t="s">
        <v>2113</v>
      </c>
      <c r="D4894" s="4" t="str">
        <f>IF(C4894="","",IFERROR(VLOOKUP(C4894,Saldo!$B$1:$C$9915,2,0),"CREAR EN SALDO"))</f>
        <v>242800800 PULSADOR METALICO</v>
      </c>
      <c r="E4894" s="9">
        <v>10</v>
      </c>
      <c r="G4894" s="29" t="s">
        <v>7581</v>
      </c>
    </row>
    <row r="4895" spans="1:7">
      <c r="A4895" s="5">
        <v>46107</v>
      </c>
      <c r="C4895" s="3" t="s">
        <v>2281</v>
      </c>
      <c r="D4895" s="4" t="str">
        <f>IF(C4895="","",IFERROR(VLOOKUP(C4895,Saldo!$B$1:$C$9915,2,0),"CREAR EN SALDO"))</f>
        <v>RESORTE PISTON DE BLOQUEO 280107100</v>
      </c>
      <c r="E4895" s="9">
        <v>10</v>
      </c>
      <c r="G4895" s="29" t="s">
        <v>7581</v>
      </c>
    </row>
    <row r="4896" spans="1:7">
      <c r="A4896" s="5">
        <v>46107</v>
      </c>
      <c r="C4896" s="3" t="s">
        <v>5692</v>
      </c>
      <c r="D4896" s="4" t="str">
        <f>IF(C4896="","",IFERROR(VLOOKUP(C4896,Saldo!$B$1:$C$9915,2,0),"CREAR EN SALDO"))</f>
        <v>1614A0039 CONJUNT PLACA CONTRA PLANTILLA</v>
      </c>
      <c r="E4896" s="9">
        <v>12</v>
      </c>
      <c r="G4896" s="29" t="s">
        <v>7581</v>
      </c>
    </row>
    <row r="4897" spans="1:7">
      <c r="A4897" s="5">
        <v>46107</v>
      </c>
      <c r="C4897" s="3" t="s">
        <v>5776</v>
      </c>
      <c r="D4897" s="4" t="str">
        <f>IF(C4897="","",IFERROR(VLOOKUP(C4897,Saldo!$B$1:$C$9915,2,0),"CREAR EN SALDO"))</f>
        <v>091604600 CILINDRO.ROVER</v>
      </c>
      <c r="E4897" s="9">
        <v>6</v>
      </c>
      <c r="G4897" s="29" t="s">
        <v>7581</v>
      </c>
    </row>
    <row r="4898" spans="1:7">
      <c r="A4898" s="5">
        <v>46107</v>
      </c>
      <c r="C4898" s="3" t="s">
        <v>5778</v>
      </c>
      <c r="D4898" s="4" t="str">
        <f>IF(C4898="","",IFERROR(VLOOKUP(C4898,Saldo!$B$1:$C$9915,2,0),"CREAR EN SALDO"))</f>
        <v>245100100 RECTO CIL.MACHO *R1* 4-M5</v>
      </c>
      <c r="E4898" s="9">
        <v>10</v>
      </c>
      <c r="G4898" s="29" t="s">
        <v>7581</v>
      </c>
    </row>
    <row r="4899" spans="1:7">
      <c r="A4899" s="5">
        <v>46107</v>
      </c>
      <c r="C4899" s="3" t="s">
        <v>4042</v>
      </c>
      <c r="D4899" s="4" t="str">
        <f>IF(C4899="","",IFERROR(VLOOKUP(C4899,Saldo!$B$1:$C$9915,2,0),"CREAR EN SALDO"))</f>
        <v>292101300 BALIN 12MM.ROVER</v>
      </c>
      <c r="E4899" s="9">
        <v>6</v>
      </c>
      <c r="G4899" s="29" t="s">
        <v>7581</v>
      </c>
    </row>
    <row r="4900" spans="1:7">
      <c r="A4900" s="5">
        <v>46107</v>
      </c>
      <c r="C4900" s="3" t="s">
        <v>4538</v>
      </c>
      <c r="D4900" s="4" t="str">
        <f>IF(C4900="","",IFERROR(VLOOKUP(C4900,Saldo!$B$1:$C$9915,2,0),"CREAR EN SALDO"))</f>
        <v>280106300 MUELLE C85 UNI 3823</v>
      </c>
      <c r="E4900" s="9">
        <v>10</v>
      </c>
      <c r="G4900" s="29" t="s">
        <v>7581</v>
      </c>
    </row>
    <row r="4901" spans="1:7">
      <c r="A4901" s="5">
        <v>46107</v>
      </c>
      <c r="C4901" s="3" t="s">
        <v>5270</v>
      </c>
      <c r="D4901" s="4" t="str">
        <f>IF(C4901="","",IFERROR(VLOOKUP(C4901,Saldo!$B$1:$C$9915,2,0),"CREAR EN SALDO"))</f>
        <v>091605200 VALVULA DE VACIO KVT 100</v>
      </c>
      <c r="E4901" s="9">
        <v>6</v>
      </c>
      <c r="G4901" s="29" t="s">
        <v>7581</v>
      </c>
    </row>
    <row r="4902" spans="1:7">
      <c r="A4902" s="5">
        <v>46107</v>
      </c>
      <c r="C4902" s="3" t="s">
        <v>5319</v>
      </c>
      <c r="D4902" s="4" t="str">
        <f>IF(C4902="","",IFERROR(VLOOKUP(C4902,Saldo!$B$1:$C$9915,2,0),"CREAR EN SALDO"))</f>
        <v>241302500 VALVULA DE 3 VIAS PNEUMAX</v>
      </c>
      <c r="E4902" s="9">
        <v>6</v>
      </c>
      <c r="G4902" s="29" t="s">
        <v>7581</v>
      </c>
    </row>
    <row r="4903" spans="1:7">
      <c r="A4903" s="5">
        <v>46107</v>
      </c>
      <c r="C4903" s="3" t="s">
        <v>5321</v>
      </c>
      <c r="D4903" s="4" t="str">
        <f>IF(C4903="","",IFERROR(VLOOKUP(C4903,Saldo!$B$1:$C$9915,2,0),"CREAR EN SALDO"))</f>
        <v>242800700 TECLA VERDE PNEUMAX</v>
      </c>
      <c r="E4903" s="9">
        <v>10</v>
      </c>
      <c r="G4903" s="29" t="s">
        <v>7581</v>
      </c>
    </row>
    <row r="4904" spans="1:7">
      <c r="A4904" s="5">
        <v>46107</v>
      </c>
      <c r="C4904" s="3" t="s">
        <v>5780</v>
      </c>
      <c r="D4904" s="4" t="str">
        <f>IF(C4904="","",IFERROR(VLOOKUP(C4904,Saldo!$B$1:$C$9915,2,0),"CREAR EN SALDO"))</f>
        <v>245128600 UNION COMB. SIMPLE *R20* 8 1/</v>
      </c>
      <c r="E4904" s="9">
        <v>10</v>
      </c>
      <c r="G4904" s="29" t="s">
        <v>7581</v>
      </c>
    </row>
    <row r="4905" spans="1:7">
      <c r="A4905" s="5">
        <v>46107</v>
      </c>
      <c r="C4905" s="3" t="s">
        <v>5782</v>
      </c>
      <c r="D4905" s="4" t="str">
        <f>IF(C4905="","",IFERROR(VLOOKUP(C4905,Saldo!$B$1:$C$9915,2,0),"CREAR EN SALDO"))</f>
        <v>081580901 PISTON DE BLOQUEO rover</v>
      </c>
      <c r="E4905" s="9">
        <v>6</v>
      </c>
      <c r="G4905" s="29" t="s">
        <v>7581</v>
      </c>
    </row>
    <row r="4906" spans="1:7">
      <c r="A4906" s="5">
        <v>46107</v>
      </c>
      <c r="C4906" s="3" t="s">
        <v>5784</v>
      </c>
      <c r="D4906" s="4" t="str">
        <f>IF(C4906="","",IFERROR(VLOOKUP(C4906,Saldo!$B$1:$C$9915,2,0),"CREAR EN SALDO"))</f>
        <v>080659500 DISTANCIADOR PARA PALANCA DE</v>
      </c>
      <c r="E4906" s="9">
        <v>6</v>
      </c>
      <c r="G4906" s="29" t="s">
        <v>7581</v>
      </c>
    </row>
    <row r="4907" spans="1:7">
      <c r="A4907" s="5">
        <v>46107</v>
      </c>
      <c r="C4907" s="3" t="s">
        <v>5786</v>
      </c>
      <c r="D4907" s="4" t="str">
        <f>IF(C4907="","",IFERROR(VLOOKUP(C4907,Saldo!$B$1:$C$9915,2,0),"CREAR EN SALDO"))</f>
        <v>090125001 TAPON PARA CILINDRO DE BLOQUEO</v>
      </c>
      <c r="E4907" s="9">
        <v>6</v>
      </c>
      <c r="G4907" s="29" t="s">
        <v>7581</v>
      </c>
    </row>
    <row r="4908" spans="1:7">
      <c r="A4908" s="5">
        <v>46107</v>
      </c>
      <c r="C4908" s="3" t="s">
        <v>6263</v>
      </c>
      <c r="D4908" s="4" t="str">
        <f>IF(C4908="","",IFERROR(VLOOKUP(C4908,Saldo!$B$1:$C$9915,2,0),"CREAR EN SALDO"))</f>
        <v>082405300 PALANCA  DE BLOQUEO</v>
      </c>
      <c r="E4908" s="9">
        <v>6</v>
      </c>
      <c r="G4908" s="29" t="s">
        <v>7581</v>
      </c>
    </row>
    <row r="4909" spans="1:7">
      <c r="A4909" s="5">
        <v>46107</v>
      </c>
      <c r="C4909" s="3" t="s">
        <v>6306</v>
      </c>
      <c r="D4909" s="4" t="str">
        <f>IF(C4909="","",IFERROR(VLOOKUP(C4909,Saldo!$B$1:$C$9915,2,0),"CREAR EN SALDO"))</f>
        <v>CONECTOR (2138A0409)</v>
      </c>
      <c r="E4909" s="9">
        <v>3</v>
      </c>
      <c r="G4909" s="29" t="s">
        <v>7582</v>
      </c>
    </row>
    <row r="4910" spans="1:7">
      <c r="A4910" s="5">
        <v>46107</v>
      </c>
      <c r="C4910" s="3" t="s">
        <v>6251</v>
      </c>
      <c r="D4910" s="4" t="str">
        <f>IF(C4910="","",IFERROR(VLOOKUP(C4910,Saldo!$B$1:$C$9915,2,0),"CREAR EN SALDO"))</f>
        <v>L1314L0072V PLACA ALINEADOR SELCO 2 3 4</v>
      </c>
      <c r="E4910" s="9">
        <v>1</v>
      </c>
      <c r="G4910" s="29" t="s">
        <v>7582</v>
      </c>
    </row>
    <row r="4911" spans="1:7">
      <c r="A4911" s="5">
        <v>46107</v>
      </c>
      <c r="C4911" s="3" t="s">
        <v>6253</v>
      </c>
      <c r="D4911" s="4" t="str">
        <f>IF(C4911="","",IFERROR(VLOOKUP(C4911,Saldo!$B$1:$C$9915,2,0),"CREAR EN SALDO"))</f>
        <v>L1214L0678V PLACA SELCO 2 3 4</v>
      </c>
      <c r="E4911" s="9">
        <v>1</v>
      </c>
      <c r="G4911" s="29" t="s">
        <v>7582</v>
      </c>
    </row>
    <row r="4912" spans="1:7">
      <c r="A4912" s="5">
        <v>46107</v>
      </c>
      <c r="C4912" s="3" t="s">
        <v>6255</v>
      </c>
      <c r="D4912" s="4" t="str">
        <f>IF(C4912="","",IFERROR(VLOOKUP(C4912,Saldo!$B$1:$C$9915,2,0),"CREAR EN SALDO"))</f>
        <v>L0824L0003 BLOQUE selco 2 3 4</v>
      </c>
      <c r="E4912" s="9">
        <v>2</v>
      </c>
      <c r="G4912" s="29" t="s">
        <v>7582</v>
      </c>
    </row>
    <row r="4913" spans="1:7">
      <c r="A4913" s="5">
        <v>46107</v>
      </c>
      <c r="C4913" s="3" t="s">
        <v>6257</v>
      </c>
      <c r="D4913" s="4" t="str">
        <f>IF(C4913="","",IFERROR(VLOOKUP(C4913,Saldo!$B$1:$C$9915,2,0),"CREAR EN SALDO"))</f>
        <v>L0824L0004 LEVA SELCO 2 3 4</v>
      </c>
      <c r="E4913" s="9">
        <v>2</v>
      </c>
      <c r="G4913" s="29" t="s">
        <v>7582</v>
      </c>
    </row>
    <row r="4914" spans="1:7">
      <c r="A4914" s="5">
        <v>46107</v>
      </c>
      <c r="C4914" s="3" t="s">
        <v>6259</v>
      </c>
      <c r="D4914" s="4" t="str">
        <f>IF(C4914="","",IFERROR(VLOOKUP(C4914,Saldo!$B$1:$C$9915,2,0),"CREAR EN SALDO"))</f>
        <v>L0820L0041 PERNO SELCO 2 3 4</v>
      </c>
      <c r="E4914" s="9">
        <v>2</v>
      </c>
      <c r="G4914" s="29" t="s">
        <v>7582</v>
      </c>
    </row>
    <row r="4915" spans="1:7">
      <c r="A4915" s="5">
        <v>46107</v>
      </c>
      <c r="C4915" s="3" t="s">
        <v>6308</v>
      </c>
      <c r="D4915" s="4" t="str">
        <f>IF(C4915="","",IFERROR(VLOOKUP(C4915,Saldo!$B$1:$C$9915,2,0),"CREAR EN SALDO"))</f>
        <v>ENCODER D 40 1000 IMP/GIRO2211A0112</v>
      </c>
      <c r="E4915" s="9">
        <v>4</v>
      </c>
      <c r="G4915" s="29" t="s">
        <v>7583</v>
      </c>
    </row>
    <row r="4916" spans="1:7">
      <c r="A4916" s="5">
        <v>46107</v>
      </c>
      <c r="C4916" s="3" t="s">
        <v>4190</v>
      </c>
      <c r="D4916" s="4" t="str">
        <f>IF(C4916="","",IFERROR(VLOOKUP(C4916,Saldo!$B$1:$C$9915,2,0),"CREAR EN SALDO"))</f>
        <v>2911A0137 RODAMIENTO ZKLF1762-2RS-PE.SKY</v>
      </c>
      <c r="E4916" s="9">
        <v>3</v>
      </c>
      <c r="G4916" s="29" t="s">
        <v>7584</v>
      </c>
    </row>
    <row r="4917" spans="1:7">
      <c r="B4917" s="14">
        <v>46107</v>
      </c>
      <c r="C4917" s="3" t="s">
        <v>3304</v>
      </c>
      <c r="D4917" s="4" t="str">
        <f>IF(C4917="","",IFERROR(VLOOKUP(C4917,Saldo!$B$1:$C$9915,2,0),"CREAR EN SALDO"))</f>
        <v>CSAL130020 CORREA L=20560 W</v>
      </c>
      <c r="F4917" s="10">
        <v>1</v>
      </c>
      <c r="G4917" s="29" t="s">
        <v>7585</v>
      </c>
    </row>
    <row r="4918" spans="1:7">
      <c r="B4918" s="14">
        <v>46107</v>
      </c>
      <c r="C4918" s="3" t="s">
        <v>3908</v>
      </c>
      <c r="D4918" s="4" t="str">
        <f>IF(C4918="","",IFERROR(VLOOKUP(C4918,Saldo!$B$1:$C$9915,2,0),"CREAR EN SALDO"))</f>
        <v>RODAMIENTO 6201-2RS-C3</v>
      </c>
      <c r="F4918" s="10">
        <v>2</v>
      </c>
      <c r="G4918" s="29" t="s">
        <v>7586</v>
      </c>
    </row>
    <row r="4919" spans="1:7">
      <c r="B4919" s="14">
        <v>46107</v>
      </c>
      <c r="C4919" s="3" t="s">
        <v>5996</v>
      </c>
      <c r="D4919" s="4" t="str">
        <f>IF(C4919="","",IFERROR(VLOOKUP(C4919,Saldo!$B$1:$C$9915,2,0),"CREAR EN SALDO"))</f>
        <v>AMARRA PLASTICA 55CM T21 BLANCO</v>
      </c>
      <c r="F4919" s="10">
        <v>2</v>
      </c>
      <c r="G4919" s="29" t="s">
        <v>7587</v>
      </c>
    </row>
    <row r="4920" spans="1:7">
      <c r="B4920" s="14">
        <v>46107</v>
      </c>
      <c r="C4920" s="3" t="s">
        <v>3614</v>
      </c>
      <c r="D4920" s="4" t="str">
        <f>IF(C4920="","",IFERROR(VLOOKUP(C4920,Saldo!$B$1:$C$9915,2,0),"CREAR EN SALDO"))</f>
        <v>CCB2L00022 SENSORE OTTICO 30-150mm - TAS</v>
      </c>
      <c r="F4920" s="10">
        <v>1</v>
      </c>
      <c r="G4920" s="29" t="s">
        <v>7588</v>
      </c>
    </row>
    <row r="4921" spans="1:7">
      <c r="B4921" s="14">
        <v>46107</v>
      </c>
      <c r="C4921" s="3" t="s">
        <v>4919</v>
      </c>
      <c r="D4921" s="4" t="str">
        <f>IF(C4921="","",IFERROR(VLOOKUP(C4921,Saldo!$B$1:$C$9915,2,0),"CREAR EN SALDO"))</f>
        <v>SENSOR CAP 18MM ALC 8MM 12-24VDC 3HL PNP</v>
      </c>
      <c r="F4921" s="10">
        <v>1</v>
      </c>
      <c r="G4921" s="29" t="s">
        <v>7589</v>
      </c>
    </row>
    <row r="4922" spans="1:7">
      <c r="B4922" s="14">
        <v>46107</v>
      </c>
      <c r="C4922" s="3" t="s">
        <v>4919</v>
      </c>
      <c r="D4922" s="4" t="str">
        <f>IF(C4922="","",IFERROR(VLOOKUP(C4922,Saldo!$B$1:$C$9915,2,0),"CREAR EN SALDO"))</f>
        <v>SENSOR CAP 18MM ALC 8MM 12-24VDC 3HL PNP</v>
      </c>
      <c r="F4922" s="10">
        <v>2</v>
      </c>
      <c r="G4922" s="29" t="s">
        <v>7590</v>
      </c>
    </row>
    <row r="4923" spans="1:7">
      <c r="B4923" s="14">
        <v>46107</v>
      </c>
      <c r="C4923" s="3" t="s">
        <v>5171</v>
      </c>
      <c r="D4923" s="4" t="str">
        <f>IF(C4923="","",IFERROR(VLOOKUP(C4923,Saldo!$B$1:$C$9915,2,0),"CREAR EN SALDO"))</f>
        <v>L9091401700 PLACA.SELCO</v>
      </c>
      <c r="F4923" s="10">
        <v>39</v>
      </c>
      <c r="G4923" s="29" t="s">
        <v>7591</v>
      </c>
    </row>
    <row r="4924" spans="1:7">
      <c r="A4924" s="5">
        <v>46107</v>
      </c>
      <c r="C4924" s="3" t="s">
        <v>6268</v>
      </c>
      <c r="D4924" s="4" t="str">
        <f>IF(C4924="","",IFERROR(VLOOKUP(C4924,Saldo!$B$1:$C$9915,2,0),"CREAR EN SALDO"))</f>
        <v>VARIADOR VELOCIDAD 1HP 220V 4.3A V2</v>
      </c>
      <c r="E4924" s="9">
        <v>1</v>
      </c>
      <c r="G4924" s="29" t="s">
        <v>7592</v>
      </c>
    </row>
    <row r="4925" spans="1:7">
      <c r="B4925" s="14">
        <v>46107</v>
      </c>
      <c r="C4925" s="3" t="s">
        <v>6268</v>
      </c>
      <c r="D4925" s="4" t="str">
        <f>IF(C4925="","",IFERROR(VLOOKUP(C4925,Saldo!$B$1:$C$9915,2,0),"CREAR EN SALDO"))</f>
        <v>VARIADOR VELOCIDAD 1HP 220V 4.3A V2</v>
      </c>
      <c r="F4925" s="10">
        <v>1</v>
      </c>
      <c r="G4925" s="29" t="s">
        <v>7593</v>
      </c>
    </row>
    <row r="4926" spans="1:7">
      <c r="B4926" s="14">
        <v>46108</v>
      </c>
      <c r="C4926" s="3" t="s">
        <v>4158</v>
      </c>
      <c r="D4926" s="4" t="str">
        <f>IF(C4926="","",IFERROR(VLOOKUP(C4926,Saldo!$B$1:$C$9915,2,0),"CREAR EN SALDO"))</f>
        <v>RACOR RECTO ROSCA M5 X4 MM OD</v>
      </c>
      <c r="F4926" s="10">
        <v>1</v>
      </c>
      <c r="G4926" s="29" t="s">
        <v>7594</v>
      </c>
    </row>
    <row r="4927" spans="1:7">
      <c r="B4927" s="14">
        <v>46108</v>
      </c>
      <c r="C4927" s="3" t="s">
        <v>1572</v>
      </c>
      <c r="D4927" s="4" t="str">
        <f>IF(C4927="","",IFERROR(VLOOKUP(C4927,Saldo!$B$1:$C$9915,2,0),"CREAR EN SALDO"))</f>
        <v>LINGUETTA A 5x5x16 UNI 6604-69 3025</v>
      </c>
      <c r="F4927" s="10">
        <v>1</v>
      </c>
      <c r="G4927" s="29" t="s">
        <v>7595</v>
      </c>
    </row>
    <row r="4928" spans="1:7">
      <c r="B4928" s="14">
        <v>46108</v>
      </c>
      <c r="C4928" s="3" t="s">
        <v>6154</v>
      </c>
      <c r="D4928" s="4" t="str">
        <f>IF(C4928="","",IFERROR(VLOOKUP(C4928,Saldo!$B$1:$C$9915,2,0),"CREAR EN SALDO"))</f>
        <v>AMARRA PLASTICA 35CM T14 BLANCA</v>
      </c>
      <c r="F4928" s="10">
        <v>15</v>
      </c>
      <c r="G4928" s="29" t="s">
        <v>7595</v>
      </c>
    </row>
    <row r="4929" spans="1:7">
      <c r="B4929" s="14">
        <v>46108</v>
      </c>
      <c r="C4929" s="3" t="s">
        <v>3850</v>
      </c>
      <c r="D4929" s="4" t="str">
        <f>IF(C4929="","",IFERROR(VLOOKUP(C4929,Saldo!$B$1:$C$9915,2,0),"CREAR EN SALDO"))</f>
        <v>LOCT SUPER BONDER 451 5g</v>
      </c>
      <c r="F4929" s="10">
        <v>1</v>
      </c>
      <c r="G4929" s="29" t="s">
        <v>7595</v>
      </c>
    </row>
    <row r="4930" spans="1:7">
      <c r="B4930" s="14">
        <v>46108</v>
      </c>
      <c r="C4930" s="3" t="s">
        <v>3959</v>
      </c>
      <c r="D4930" s="4" t="str">
        <f>IF(C4930="","",IFERROR(VLOOKUP(C4930,Saldo!$B$1:$C$9915,2,0),"CREAR EN SALDO"))</f>
        <v>TOMA AEREA 15A PT AMARILLA</v>
      </c>
      <c r="F4930" s="10">
        <v>2</v>
      </c>
      <c r="G4930" s="29" t="s">
        <v>7595</v>
      </c>
    </row>
    <row r="4931" spans="1:7">
      <c r="B4931" s="14">
        <v>46108</v>
      </c>
      <c r="C4931" s="3" t="s">
        <v>4940</v>
      </c>
      <c r="D4931" s="4" t="str">
        <f>IF(C4931="","",IFERROR(VLOOKUP(C4931,Saldo!$B$1:$C$9915,2,0),"CREAR EN SALDO"))</f>
        <v>RELEVO 11P REDONDO 24VAC 10A 3 CONTACTOS</v>
      </c>
      <c r="F4931" s="10">
        <v>2</v>
      </c>
      <c r="G4931" s="29" t="s">
        <v>7595</v>
      </c>
    </row>
    <row r="4932" spans="1:7">
      <c r="B4932" s="14">
        <v>46108</v>
      </c>
      <c r="C4932" s="3" t="s">
        <v>5507</v>
      </c>
      <c r="D4932" s="4" t="str">
        <f>IF(C4932="","",IFERROR(VLOOKUP(C4932,Saldo!$B$1:$C$9915,2,0),"CREAR EN SALDO"))</f>
        <v>2159A0033 AZ.SGDB-15VD-Y1 SERVODRIVE X</v>
      </c>
      <c r="F4932" s="10">
        <v>1</v>
      </c>
      <c r="G4932" s="29" t="s">
        <v>7595</v>
      </c>
    </row>
    <row r="4933" spans="1:7">
      <c r="A4933" s="5">
        <v>46108</v>
      </c>
      <c r="C4933" s="3" t="s">
        <v>6310</v>
      </c>
      <c r="D4933" s="4" t="str">
        <f>IF(C4933="","",IFERROR(VLOOKUP(C4933,Saldo!$B$1:$C$9915,2,0),"CREAR EN SALDO"))</f>
        <v>RELEVO INTERFASE 24 VDC ESTADO SOLIDO</v>
      </c>
      <c r="E4933" s="9">
        <v>6</v>
      </c>
      <c r="G4933" s="29" t="s">
        <v>7596</v>
      </c>
    </row>
    <row r="4934" spans="1:7">
      <c r="A4934" s="5">
        <v>46108</v>
      </c>
      <c r="C4934" s="3" t="s">
        <v>6165</v>
      </c>
      <c r="D4934" s="4" t="str">
        <f>IF(C4934="","",IFERROR(VLOOKUP(C4934,Saldo!$B$1:$C$9915,2,0),"CREAR EN SALDO"))</f>
        <v>PALETA GRAFITO 353mmX5mmX64mm</v>
      </c>
      <c r="E4934" s="9">
        <v>10</v>
      </c>
      <c r="G4934" s="29" t="s">
        <v>7597</v>
      </c>
    </row>
    <row r="4935" spans="1:7">
      <c r="A4935" s="5">
        <v>46111</v>
      </c>
      <c r="B4935" s="7" t="s">
        <v>1</v>
      </c>
      <c r="C4935" s="3" t="s">
        <v>2661</v>
      </c>
      <c r="D4935" s="4" t="str">
        <f>IF(C4935="","",IFERROR(VLOOKUP(C4935,Saldo!$B$1:$C$9915,2,0),"CREAR EN SALDO"))</f>
        <v>SENSOR INDUCTIVO DE 8MM PNP</v>
      </c>
      <c r="E4935" s="9">
        <v>6</v>
      </c>
      <c r="G4935" s="29" t="s">
        <v>7598</v>
      </c>
    </row>
    <row r="4936" spans="1:7">
      <c r="A4936" s="5"/>
      <c r="B4936" s="14">
        <v>46111</v>
      </c>
      <c r="C4936" s="3" t="s">
        <v>4538</v>
      </c>
      <c r="D4936" s="4" t="str">
        <f>IF(C4936="","",IFERROR(VLOOKUP(C4936,Saldo!$B$1:$C$9915,2,0),"CREAR EN SALDO"))</f>
        <v>280106300 MUELLE C85 UNI 3823</v>
      </c>
      <c r="F4936" s="10">
        <v>1</v>
      </c>
      <c r="G4936" s="29" t="s">
        <v>7599</v>
      </c>
    </row>
    <row r="4937" spans="1:7">
      <c r="B4937" s="14">
        <v>46111</v>
      </c>
      <c r="C4937" s="3" t="s">
        <v>4042</v>
      </c>
      <c r="D4937" s="4" t="str">
        <f>IF(C4937="","",IFERROR(VLOOKUP(C4937,Saldo!$B$1:$C$9915,2,0),"CREAR EN SALDO"))</f>
        <v>292101300 BALIN 12MM.ROVER</v>
      </c>
      <c r="F4937" s="10">
        <v>1</v>
      </c>
      <c r="G4937" s="29" t="s">
        <v>7599</v>
      </c>
    </row>
    <row r="4938" spans="1:7">
      <c r="B4938" s="14">
        <v>46111</v>
      </c>
      <c r="C4938" s="3" t="s">
        <v>1171</v>
      </c>
      <c r="D4938" s="4" t="str">
        <f>IF(C4938="","",IFERROR(VLOOKUP(C4938,Saldo!$B$1:$C$9915,2,0),"CREAR EN SALDO"))</f>
        <v>750123360 GUARNICION O VINILO.ROVER</v>
      </c>
      <c r="F4938" s="10">
        <v>1</v>
      </c>
      <c r="G4938" s="29" t="s">
        <v>7599</v>
      </c>
    </row>
    <row r="4939" spans="1:7">
      <c r="B4939" s="14">
        <v>46111</v>
      </c>
      <c r="C4939" s="3" t="s">
        <v>3097</v>
      </c>
      <c r="D4939" s="4" t="str">
        <f>IF(C4939="","",IFERROR(VLOOKUP(C4939,Saldo!$B$1:$C$9915,2,0),"CREAR EN SALDO"))</f>
        <v>AMPLIF.SENOTEC(2164A0578) STREAM</v>
      </c>
      <c r="F4939" s="10">
        <v>1</v>
      </c>
      <c r="G4939" s="29" t="s">
        <v>7600</v>
      </c>
    </row>
    <row r="4940" spans="1:7">
      <c r="B4940" s="14">
        <v>46111</v>
      </c>
      <c r="C4940" s="3" t="s">
        <v>3217</v>
      </c>
      <c r="D4940" s="4" t="str">
        <f>IF(C4940="","",IFERROR(VLOOKUP(C4940,Saldo!$B$1:$C$9915,2,0),"CREAR EN SALDO"))</f>
        <v>N2801N0059 MUELLE CIL.COMP.D=3.0 DM=12</v>
      </c>
      <c r="F4940" s="10">
        <v>6</v>
      </c>
      <c r="G4940" s="29" t="s">
        <v>7601</v>
      </c>
    </row>
    <row r="4941" spans="1:7">
      <c r="B4941" s="14">
        <v>46112</v>
      </c>
      <c r="C4941" s="3" t="s">
        <v>1545</v>
      </c>
      <c r="D4941" s="4" t="str">
        <f>IF(C4941="","",IFERROR(VLOOKUP(C4941,Saldo!$B$1:$C$9915,2,0),"CREAR EN SALDO"))</f>
        <v>LENGUETA 8x7x30UNI-6604 302520600</v>
      </c>
      <c r="F4941" s="10">
        <v>1</v>
      </c>
      <c r="G4941" s="29" t="s">
        <v>7602</v>
      </c>
    </row>
    <row r="4942" spans="1:7">
      <c r="B4942" s="14">
        <v>46112</v>
      </c>
      <c r="C4942" s="3" t="s">
        <v>2473</v>
      </c>
      <c r="D4942" s="4" t="str">
        <f>IF(C4942="","",IFERROR(VLOOKUP(C4942,Saldo!$B$1:$C$9915,2,0),"CREAR EN SALDO"))</f>
        <v>RODAMIENTO 63004   2RS1/C3</v>
      </c>
      <c r="F4942" s="10">
        <v>2</v>
      </c>
      <c r="G4942" s="29" t="s">
        <v>7602</v>
      </c>
    </row>
    <row r="4943" spans="1:7">
      <c r="B4943" s="14">
        <v>46112</v>
      </c>
      <c r="C4943" s="3" t="s">
        <v>5974</v>
      </c>
      <c r="D4943" s="4" t="str">
        <f>IF(C4943="","",IFERROR(VLOOKUP(C4943,Saldo!$B$1:$C$9915,2,0),"CREAR EN SALDO"))</f>
        <v>PARADA DE EMERGENCIA "HONGO"</v>
      </c>
      <c r="F4943" s="10">
        <v>1</v>
      </c>
      <c r="G4943" s="29" t="s">
        <v>7602</v>
      </c>
    </row>
    <row r="4944" spans="1:7">
      <c r="B4944" s="14">
        <v>46112</v>
      </c>
      <c r="C4944" s="3" t="s">
        <v>3817</v>
      </c>
      <c r="D4944" s="4" t="str">
        <f>IF(C4944="","",IFERROR(VLOOKUP(C4944,Saldo!$B$1:$C$9915,2,0),"CREAR EN SALDO"))</f>
        <v>LUBRICANTE AEROSOL WD-40-11 OZ</v>
      </c>
      <c r="F4944" s="10">
        <v>1</v>
      </c>
      <c r="G4944" s="29" t="s">
        <v>7602</v>
      </c>
    </row>
    <row r="4945" spans="1:7">
      <c r="B4945" s="14">
        <v>46112</v>
      </c>
      <c r="C4945" s="3" t="s">
        <v>3946</v>
      </c>
      <c r="D4945" s="4" t="str">
        <f>IF(C4945="","",IFERROR(VLOOKUP(C4945,Saldo!$B$1:$C$9915,2,0),"CREAR EN SALDO"))</f>
        <v>RACOR RECTO 1/4 NPT-8MM OD</v>
      </c>
      <c r="F4945" s="10">
        <v>1</v>
      </c>
      <c r="G4945" s="29" t="s">
        <v>7602</v>
      </c>
    </row>
    <row r="4946" spans="1:7">
      <c r="B4946" s="14">
        <v>46112</v>
      </c>
      <c r="C4946" s="3" t="s">
        <v>4453</v>
      </c>
      <c r="D4946" s="4" t="str">
        <f>IF(C4946="","",IFERROR(VLOOKUP(C4946,Saldo!$B$1:$C$9915,2,0),"CREAR EN SALDO"))</f>
        <v>L9750240540 L6406L0011 CONJUNTORUEDECILL</v>
      </c>
      <c r="F4946" s="10">
        <v>2</v>
      </c>
      <c r="G4946" s="29" t="s">
        <v>7602</v>
      </c>
    </row>
    <row r="4947" spans="1:7">
      <c r="B4947" s="14">
        <v>46112</v>
      </c>
      <c r="C4947" s="3" t="s">
        <v>4544</v>
      </c>
      <c r="D4947" s="4" t="str">
        <f>IF(C4947="","",IFERROR(VLOOKUP(C4947,Saldo!$B$1:$C$9915,2,0),"CREAR EN SALDO"))</f>
        <v>L9750240541 CONJUNTO RUED LADO OPU ENCOD</v>
      </c>
      <c r="F4947" s="10">
        <v>2</v>
      </c>
      <c r="G4947" s="29" t="s">
        <v>7602</v>
      </c>
    </row>
    <row r="4948" spans="1:7">
      <c r="B4948" s="14">
        <v>46112</v>
      </c>
      <c r="C4948" s="3" t="s">
        <v>4767</v>
      </c>
      <c r="D4948" s="4" t="str">
        <f>IF(C4948="","",IFERROR(VLOOKUP(C4948,Saldo!$B$1:$C$9915,2,0),"CREAR EN SALDO"))</f>
        <v>302914900 ANILLO ELAST.SEEGER I 30 UNI-7</v>
      </c>
      <c r="F4948" s="10">
        <v>1</v>
      </c>
      <c r="G4948" s="29" t="s">
        <v>7602</v>
      </c>
    </row>
    <row r="4949" spans="1:7">
      <c r="B4949" s="14">
        <v>46112</v>
      </c>
      <c r="C4949" s="3" t="s">
        <v>5499</v>
      </c>
      <c r="D4949" s="4" t="str">
        <f>IF(C4949="","",IFERROR(VLOOKUP(C4949,Saldo!$B$1:$C$9915,2,0),"CREAR EN SALDO"))</f>
        <v>L9242010300 CIL.""PNEUMAX""1319-50-95-0</v>
      </c>
      <c r="F4949" s="10">
        <v>1</v>
      </c>
      <c r="G4949" s="29" t="s">
        <v>7602</v>
      </c>
    </row>
    <row r="4950" spans="1:7">
      <c r="B4950" s="14">
        <v>46112</v>
      </c>
      <c r="C4950" s="3" t="s">
        <v>5817</v>
      </c>
      <c r="D4950" s="4" t="str">
        <f>IF(C4950="","",IFERROR(VLOOKUP(C4950,Saldo!$B$1:$C$9915,2,0),"CREAR EN SALDO"))</f>
        <v>KR35100837 KIT-GRUPO RASCADOR</v>
      </c>
      <c r="F4950" s="10">
        <v>4</v>
      </c>
      <c r="G4950" s="29" t="s">
        <v>7602</v>
      </c>
    </row>
    <row r="4951" spans="1:7">
      <c r="B4951" s="14">
        <v>46112</v>
      </c>
      <c r="C4951" s="3" t="s">
        <v>5996</v>
      </c>
      <c r="D4951" s="4" t="str">
        <f>IF(C4951="","",IFERROR(VLOOKUP(C4951,Saldo!$B$1:$C$9915,2,0),"CREAR EN SALDO"))</f>
        <v>AMARRA PLASTICA 55CM T21 BLANCO</v>
      </c>
      <c r="F4951" s="10">
        <v>10</v>
      </c>
      <c r="G4951" s="29" t="s">
        <v>7603</v>
      </c>
    </row>
    <row r="4952" spans="1:7">
      <c r="B4952" s="14">
        <v>46112</v>
      </c>
      <c r="C4952" s="3" t="s">
        <v>4819</v>
      </c>
      <c r="D4952" s="4" t="str">
        <f>IF(C4952="","",IFERROR(VLOOKUP(C4952,Saldo!$B$1:$C$9915,2,0),"CREAR EN SALDO"))</f>
        <v>1208A2717 CARTER.FTT R8</v>
      </c>
      <c r="F4952" s="10">
        <v>1</v>
      </c>
      <c r="G4952" s="29" t="s">
        <v>7603</v>
      </c>
    </row>
    <row r="4953" spans="1:7">
      <c r="B4953" s="14">
        <v>46112</v>
      </c>
      <c r="C4953" s="3" t="s">
        <v>4822</v>
      </c>
      <c r="D4953" s="4" t="str">
        <f>IF(C4953="","",IFERROR(VLOOKUP(C4953,Saldo!$B$1:$C$9915,2,0),"CREAR EN SALDO"))</f>
        <v>2004A0266 CADENA PORTACBLES.FTT R8</v>
      </c>
      <c r="F4953" s="10">
        <v>1</v>
      </c>
      <c r="G4953" s="29" t="s">
        <v>7603</v>
      </c>
    </row>
    <row r="4954" spans="1:7">
      <c r="B4954" s="14">
        <v>46112</v>
      </c>
      <c r="C4954" s="3" t="s">
        <v>6213</v>
      </c>
      <c r="D4954" s="4" t="str">
        <f>IF(C4954="","",IFERROR(VLOOKUP(C4954,Saldo!$B$1:$C$9915,2,0),"CREAR EN SALDO"))</f>
        <v>1214A1215 BRIDA</v>
      </c>
      <c r="F4954" s="10">
        <v>1</v>
      </c>
      <c r="G4954" s="29" t="s">
        <v>7603</v>
      </c>
    </row>
    <row r="4955" spans="1:7">
      <c r="B4955" s="14">
        <v>46112</v>
      </c>
      <c r="C4955" s="3" t="s">
        <v>3806</v>
      </c>
      <c r="D4955" s="4" t="str">
        <f>IF(C4955="","",IFERROR(VLOOKUP(C4955,Saldo!$B$1:$C$9915,2,0),"CREAR EN SALDO"))</f>
        <v>RACOR UNION T 6MM OD</v>
      </c>
      <c r="F4955" s="10">
        <v>1</v>
      </c>
      <c r="G4955" s="29" t="s">
        <v>7604</v>
      </c>
    </row>
    <row r="4956" spans="1:7">
      <c r="A4956" s="5">
        <v>46112</v>
      </c>
      <c r="C4956" s="3" t="s">
        <v>5256</v>
      </c>
      <c r="D4956" s="4" t="str">
        <f>IF(C4956="","",IFERROR(VLOOKUP(C4956,Saldo!$B$1:$C$9915,2,0),"CREAR EN SALDO"))</f>
        <v>4-005-15-0014 ANILLO PULIR 150/50X19 T-S</v>
      </c>
      <c r="E4956" s="9">
        <v>2</v>
      </c>
      <c r="G4956" s="29" t="s">
        <v>7605</v>
      </c>
    </row>
    <row r="4957" spans="1:7">
      <c r="A4957" s="5">
        <v>46112</v>
      </c>
      <c r="C4957" s="3" t="s">
        <v>6278</v>
      </c>
      <c r="D4957" s="4" t="str">
        <f>IF(C4957="","",IFERROR(VLOOKUP(C4957,Saldo!$B$1:$C$9915,2,0),"CREAR EN SALDO"))</f>
        <v>4-012-06-0245 RETEN CUADRATICO</v>
      </c>
      <c r="E4957" s="9">
        <v>3</v>
      </c>
      <c r="G4957" s="29" t="s">
        <v>7605</v>
      </c>
    </row>
    <row r="4958" spans="1:7">
      <c r="A4958" s="5">
        <v>46112</v>
      </c>
      <c r="C4958" s="3" t="s">
        <v>6280</v>
      </c>
      <c r="D4958" s="4" t="str">
        <f>IF(C4958="","",IFERROR(VLOOKUP(C4958,Saldo!$B$1:$C$9915,2,0),"CREAR EN SALDO"))</f>
        <v>4-012-01-0608 ANILLO OBTURADOR</v>
      </c>
      <c r="E4958" s="9">
        <v>1</v>
      </c>
      <c r="G4958" s="29" t="s">
        <v>7605</v>
      </c>
    </row>
    <row r="4959" spans="1:7">
      <c r="A4959" s="5">
        <v>46112</v>
      </c>
      <c r="C4959" s="3" t="s">
        <v>6282</v>
      </c>
      <c r="D4959" s="4" t="str">
        <f>IF(C4959="","",IFERROR(VLOOKUP(C4959,Saldo!$B$1:$C$9915,2,0),"CREAR EN SALDO"))</f>
        <v>4-012-01-06-09 JUNTA PLANA</v>
      </c>
      <c r="E4959" s="9">
        <v>1</v>
      </c>
      <c r="G4959" s="29" t="s">
        <v>7605</v>
      </c>
    </row>
    <row r="4960" spans="1:7">
      <c r="A4960" s="5">
        <v>46112</v>
      </c>
      <c r="C4960" s="3" t="s">
        <v>6284</v>
      </c>
      <c r="D4960" s="4" t="str">
        <f>IF(C4960="","",IFERROR(VLOOKUP(C4960,Saldo!$B$1:$C$9915,2,0),"CREAR EN SALDO"))</f>
        <v>4-012-01-0589 JUNTA PLANA</v>
      </c>
      <c r="E4960" s="9">
        <v>1</v>
      </c>
      <c r="G4960" s="29" t="s">
        <v>7605</v>
      </c>
    </row>
    <row r="4961" spans="1:7">
      <c r="A4961" s="5">
        <v>46112</v>
      </c>
      <c r="C4961" s="3" t="s">
        <v>6286</v>
      </c>
      <c r="D4961" s="4" t="str">
        <f>IF(C4961="","",IFERROR(VLOOKUP(C4961,Saldo!$B$1:$C$9915,2,0),"CREAR EN SALDO"))</f>
        <v>4-012-01-0819 JUNTA  25X31,9X22</v>
      </c>
      <c r="E4961" s="9">
        <v>1</v>
      </c>
      <c r="G4961" s="29" t="s">
        <v>7605</v>
      </c>
    </row>
    <row r="4962" spans="1:7">
      <c r="A4962" s="5">
        <v>46112</v>
      </c>
      <c r="C4962" s="3" t="s">
        <v>6288</v>
      </c>
      <c r="D4962" s="4" t="str">
        <f>IF(C4962="","",IFERROR(VLOOKUP(C4962,Saldo!$B$1:$C$9915,2,0),"CREAR EN SALDO"))</f>
        <v>4-012-04-0021 ANILLO DISTANCIADOR</v>
      </c>
      <c r="E4962" s="9">
        <v>1</v>
      </c>
      <c r="G4962" s="29" t="s">
        <v>7605</v>
      </c>
    </row>
    <row r="4963" spans="1:7">
      <c r="A4963" s="5">
        <v>46112</v>
      </c>
      <c r="C4963" s="3" t="s">
        <v>6290</v>
      </c>
      <c r="D4963" s="4" t="str">
        <f>IF(C4963="","",IFERROR(VLOOKUP(C4963,Saldo!$B$1:$C$9915,2,0),"CREAR EN SALDO"))</f>
        <v>4-003-06-0005 CHAPA DE SEGURIDAD</v>
      </c>
      <c r="E4963" s="9">
        <v>1</v>
      </c>
      <c r="G4963" s="29" t="s">
        <v>7605</v>
      </c>
    </row>
    <row r="4964" spans="1:7">
      <c r="A4964" s="5">
        <v>46112</v>
      </c>
      <c r="C4964" s="3" t="s">
        <v>6292</v>
      </c>
      <c r="D4964" s="4" t="str">
        <f>IF(C4964="","",IFERROR(VLOOKUP(C4964,Saldo!$B$1:$C$9915,2,0),"CREAR EN SALDO"))</f>
        <v>3-003-04-4840 DISTANCIADOR</v>
      </c>
      <c r="E4964" s="9">
        <v>1</v>
      </c>
      <c r="G4964" s="29" t="s">
        <v>7605</v>
      </c>
    </row>
    <row r="4965" spans="1:7">
      <c r="A4965" s="5">
        <v>46112</v>
      </c>
      <c r="C4965" s="3" t="s">
        <v>6294</v>
      </c>
      <c r="D4965" s="4" t="str">
        <f>IF(C4965="","",IFERROR(VLOOKUP(C4965,Saldo!$B$1:$C$9915,2,0),"CREAR EN SALDO"))</f>
        <v>4-006-10-3941 RODAMIENTO DE BOLAS</v>
      </c>
      <c r="E4965" s="9">
        <v>2</v>
      </c>
      <c r="G4965" s="29" t="s">
        <v>7605</v>
      </c>
    </row>
    <row r="4966" spans="1:7">
      <c r="A4966" s="5">
        <v>46112</v>
      </c>
      <c r="C4966" s="3" t="s">
        <v>6296</v>
      </c>
      <c r="D4966" s="4" t="str">
        <f>IF(C4966="","",IFERROR(VLOOKUP(C4966,Saldo!$B$1:$C$9915,2,0),"CREAR EN SALDO"))</f>
        <v>4-017-02-0043 LUBRICANTE ESPECIAL</v>
      </c>
      <c r="E4966" s="9">
        <v>1</v>
      </c>
      <c r="G4966" s="29" t="s">
        <v>7605</v>
      </c>
    </row>
    <row r="4967" spans="1:7">
      <c r="A4967" s="5">
        <v>46112</v>
      </c>
      <c r="C4967" s="3" t="s">
        <v>6298</v>
      </c>
      <c r="D4967" s="4" t="str">
        <f>IF(C4967="","",IFERROR(VLOOKUP(C4967,Saldo!$B$1:$C$9915,2,0),"CREAR EN SALDO"))</f>
        <v>4-699-95-0039 TUBO FLEXIBLE</v>
      </c>
      <c r="E4967" s="9">
        <v>1</v>
      </c>
      <c r="G4967" s="29" t="s">
        <v>7605</v>
      </c>
    </row>
    <row r="4968" spans="1:7">
      <c r="A4968" s="5">
        <v>46112</v>
      </c>
      <c r="C4968" s="3" t="s">
        <v>6300</v>
      </c>
      <c r="D4968" s="4" t="str">
        <f>IF(C4968="","",IFERROR(VLOOKUP(C4968,Saldo!$B$1:$C$9915,2,0),"CREAR EN SALDO"))</f>
        <v>CUCHILLAS PARA TUPI 17,2X14,2X9</v>
      </c>
      <c r="E4968" s="9">
        <v>24</v>
      </c>
      <c r="G4968" s="29" t="s">
        <v>7605</v>
      </c>
    </row>
    <row r="4969" spans="1:7">
      <c r="A4969" s="5">
        <v>46112</v>
      </c>
      <c r="C4969" s="3" t="s">
        <v>191</v>
      </c>
      <c r="D4969" s="4" t="str">
        <f>IF(C4969="","",IFERROR(VLOOKUP(C4969,Saldo!$B$1:$C$9915,2,0),"CREAR EN SALDO"))</f>
        <v>ANILLO INTERIOR NILO4-012-04-0019 ENCHA</v>
      </c>
      <c r="E4969" s="9">
        <v>2</v>
      </c>
      <c r="G4969" s="29" t="s">
        <v>7605</v>
      </c>
    </row>
    <row r="4970" spans="1:7">
      <c r="A4970" s="5">
        <v>46112</v>
      </c>
      <c r="C4970" s="3" t="s">
        <v>6312</v>
      </c>
      <c r="D4970" s="4" t="str">
        <f>IF(C4970="","",IFERROR(VLOOKUP(C4970,Saldo!$B$1:$C$9915,2,0),"CREAR EN SALDO"))</f>
        <v>JUNTA BASE SUP CALDERIN R 4-012-01-0408</v>
      </c>
      <c r="E4970" s="9">
        <v>1</v>
      </c>
      <c r="G4970" s="29" t="s">
        <v>7605</v>
      </c>
    </row>
    <row r="4971" spans="1:7">
      <c r="A4971" s="5">
        <v>46112</v>
      </c>
      <c r="C4971" s="3" t="s">
        <v>1474</v>
      </c>
      <c r="D4971" s="4" t="str">
        <f>IF(C4971="","",IFERROR(VLOOKUP(C4971,Saldo!$B$1:$C$9915,2,0),"CREAR EN SALDO"))</f>
        <v>JUNTA TORICA 4-012-02-0016</v>
      </c>
      <c r="E4971" s="9">
        <v>2</v>
      </c>
      <c r="G4971" s="29" t="s">
        <v>7605</v>
      </c>
    </row>
    <row r="4972" spans="1:7">
      <c r="A4972" s="5">
        <v>46112</v>
      </c>
      <c r="C4972" s="3" t="s">
        <v>245</v>
      </c>
      <c r="D4972" s="4" t="str">
        <f>IF(C4972="","",IFERROR(VLOOKUP(C4972,Saldo!$B$1:$C$9915,2,0),"CREAR EN SALDO"))</f>
        <v>ARANDELA DE SEGURIDAD 4-004-18-0021</v>
      </c>
      <c r="E4972" s="9">
        <v>4</v>
      </c>
      <c r="G4972" s="29" t="s">
        <v>7605</v>
      </c>
    </row>
    <row r="4973" spans="1:7">
      <c r="A4973" s="5">
        <v>46112</v>
      </c>
      <c r="C4973" s="3" t="s">
        <v>4165</v>
      </c>
      <c r="D4973" s="4" t="str">
        <f>IF(C4973="","",IFERROR(VLOOKUP(C4973,Saldo!$B$1:$C$9915,2,0),"CREAR EN SALDO"))</f>
        <v>4-060-18-0059 PLACAS DE CADENA</v>
      </c>
      <c r="E4973" s="9">
        <v>69</v>
      </c>
      <c r="G4973" s="29" t="s">
        <v>7606</v>
      </c>
    </row>
    <row r="4974" spans="1:7">
      <c r="B4974" s="14">
        <v>46112</v>
      </c>
      <c r="C4974" s="3" t="s">
        <v>2500</v>
      </c>
      <c r="D4974" s="4" t="str">
        <f>IF(C4974="","",IFERROR(VLOOKUP(C4974,Saldo!$B$1:$C$9915,2,0),"CREAR EN SALDO"))</f>
        <v>RODAMIENTO 6308 ZZ C3</v>
      </c>
      <c r="F4974" s="10">
        <v>1</v>
      </c>
      <c r="G4974" s="29" t="s">
        <v>7607</v>
      </c>
    </row>
    <row r="4975" spans="1:7">
      <c r="B4975" s="14">
        <v>46112</v>
      </c>
      <c r="C4975" s="3" t="s">
        <v>3727</v>
      </c>
      <c r="D4975" s="4" t="str">
        <f>IF(C4975="","",IFERROR(VLOOKUP(C4975,Saldo!$B$1:$C$9915,2,0),"CREAR EN SALDO"))</f>
        <v>ISOFLEX NBU 15</v>
      </c>
      <c r="F4975" s="10">
        <v>1</v>
      </c>
      <c r="G4975" s="29" t="s">
        <v>7607</v>
      </c>
    </row>
    <row r="4976" spans="1:7">
      <c r="B4976" s="14">
        <v>46112</v>
      </c>
      <c r="C4976" s="3" t="s">
        <v>3817</v>
      </c>
      <c r="D4976" s="4" t="str">
        <f>IF(C4976="","",IFERROR(VLOOKUP(C4976,Saldo!$B$1:$C$9915,2,0),"CREAR EN SALDO"))</f>
        <v>LUBRICANTE AEROSOL WD-40-11 OZ</v>
      </c>
      <c r="F4976" s="10">
        <v>2</v>
      </c>
      <c r="G4976" s="29" t="s">
        <v>7607</v>
      </c>
    </row>
    <row r="4977" spans="2:7">
      <c r="B4977" s="14">
        <v>46112</v>
      </c>
      <c r="C4977" s="3" t="s">
        <v>3843</v>
      </c>
      <c r="D4977" s="4" t="str">
        <f>IF(C4977="","",IFERROR(VLOOKUP(C4977,Saldo!$B$1:$C$9915,2,0),"CREAR EN SALDO"))</f>
        <v>AMARRA PLASTICA 30CM T12 BLANCA</v>
      </c>
      <c r="F4977" s="10">
        <v>16</v>
      </c>
      <c r="G4977" s="29" t="s">
        <v>7607</v>
      </c>
    </row>
    <row r="4978" spans="2:7">
      <c r="B4978" s="14">
        <v>46112</v>
      </c>
      <c r="C4978" s="3" t="s">
        <v>3850</v>
      </c>
      <c r="D4978" s="4" t="str">
        <f>IF(C4978="","",IFERROR(VLOOKUP(C4978,Saldo!$B$1:$C$9915,2,0),"CREAR EN SALDO"))</f>
        <v>LOCT SUPER BONDER 451 5g</v>
      </c>
      <c r="F4978" s="10">
        <v>1</v>
      </c>
      <c r="G4978" s="29" t="s">
        <v>7607</v>
      </c>
    </row>
    <row r="4979" spans="2:7">
      <c r="B4979" s="14">
        <v>46112</v>
      </c>
      <c r="C4979" s="3" t="s">
        <v>3928</v>
      </c>
      <c r="D4979" s="4" t="str">
        <f>IF(C4979="","",IFERROR(VLOOKUP(C4979,Saldo!$B$1:$C$9915,2,0),"CREAR EN SALDO"))</f>
        <v>RACOR UNION CODO 6MM OD</v>
      </c>
      <c r="F4979" s="10">
        <v>1</v>
      </c>
      <c r="G4979" s="29" t="s">
        <v>7607</v>
      </c>
    </row>
    <row r="4980" spans="2:7">
      <c r="B4980" s="14">
        <v>46112</v>
      </c>
      <c r="C4980" s="3" t="s">
        <v>3937</v>
      </c>
      <c r="D4980" s="4" t="str">
        <f>IF(C4980="","",IFERROR(VLOOKUP(C4980,Saldo!$B$1:$C$9915,2,0),"CREAR EN SALDO"))</f>
        <v>RACOR UNION RECTO 8MM OD</v>
      </c>
      <c r="F4980" s="10">
        <v>1</v>
      </c>
      <c r="G4980" s="29" t="s">
        <v>7607</v>
      </c>
    </row>
    <row r="4981" spans="2:7">
      <c r="B4981" s="14">
        <v>46112</v>
      </c>
      <c r="C4981" s="3" t="s">
        <v>3946</v>
      </c>
      <c r="D4981" s="4" t="str">
        <f>IF(C4981="","",IFERROR(VLOOKUP(C4981,Saldo!$B$1:$C$9915,2,0),"CREAR EN SALDO"))</f>
        <v>RACOR RECTO 1/4 NPT-8MM OD</v>
      </c>
      <c r="F4981" s="10">
        <v>1</v>
      </c>
      <c r="G4981" s="29" t="s">
        <v>7607</v>
      </c>
    </row>
    <row r="4982" spans="2:7">
      <c r="B4982" s="14">
        <v>46112</v>
      </c>
      <c r="C4982" s="3" t="s">
        <v>4228</v>
      </c>
      <c r="D4982" s="4" t="str">
        <f>IF(C4982="","",IFERROR(VLOOKUP(C4982,Saldo!$B$1:$C$9915,2,0),"CREAR EN SALDO"))</f>
        <v>LUBRICANTE CRC GRAFITO MOLIBDENO 430ml</v>
      </c>
      <c r="F4982" s="10">
        <v>1</v>
      </c>
      <c r="G4982" s="29" t="s">
        <v>7607</v>
      </c>
    </row>
    <row r="4983" spans="2:7">
      <c r="B4983" s="14">
        <v>46112</v>
      </c>
      <c r="C4983" s="3" t="s">
        <v>4894</v>
      </c>
      <c r="D4983" s="4" t="str">
        <f>IF(C4983="","",IFERROR(VLOOKUP(C4983,Saldo!$B$1:$C$9915,2,0),"CREAR EN SALDO"))</f>
        <v>RODAMIENTO 6309 ZZ C3</v>
      </c>
      <c r="F4983" s="10">
        <v>1</v>
      </c>
      <c r="G4983" s="29" t="s">
        <v>7607</v>
      </c>
    </row>
    <row r="4984" spans="2:7">
      <c r="B4984" s="14">
        <v>46112</v>
      </c>
      <c r="C4984" s="3" t="s">
        <v>5118</v>
      </c>
      <c r="D4984" s="4" t="str">
        <f>IF(C4984="","",IFERROR(VLOOKUP(C4984,Saldo!$B$1:$C$9915,2,0),"CREAR EN SALDO"))</f>
        <v>GRASA BLANCA HHS SPRAY</v>
      </c>
      <c r="F4984" s="10">
        <v>1</v>
      </c>
      <c r="G4984" s="29" t="s">
        <v>7607</v>
      </c>
    </row>
    <row r="4985" spans="2:7">
      <c r="B4985" s="14">
        <v>46112</v>
      </c>
      <c r="C4985" s="3" t="s">
        <v>5226</v>
      </c>
      <c r="D4985" s="4" t="str">
        <f>IF(C4985="","",IFERROR(VLOOKUP(C4985,Saldo!$B$1:$C$9915,2,0),"CREAR EN SALDO"))</f>
        <v>BOQUILLA SOLDAR MIG 0.30 200 AMP</v>
      </c>
      <c r="F4985" s="10">
        <v>1</v>
      </c>
      <c r="G4985" s="29" t="s">
        <v>7607</v>
      </c>
    </row>
    <row r="4986" spans="2:7">
      <c r="B4986" s="14">
        <v>46112</v>
      </c>
      <c r="C4986" s="3" t="s">
        <v>5717</v>
      </c>
      <c r="D4986" s="4" t="str">
        <f>IF(C4986="","",IFERROR(VLOOKUP(C4986,Saldo!$B$1:$C$9915,2,0),"CREAR EN SALDO"))</f>
        <v>GUARDA MOTOR 11-16 AMP</v>
      </c>
      <c r="F4986" s="10">
        <v>1</v>
      </c>
      <c r="G4986" s="29" t="s">
        <v>7607</v>
      </c>
    </row>
    <row r="4987" spans="2:7">
      <c r="B4987" s="14">
        <v>46113</v>
      </c>
      <c r="C4987" s="3" t="s">
        <v>3946</v>
      </c>
      <c r="D4987" s="4" t="str">
        <f>IF(C4987="","",IFERROR(VLOOKUP(C4987,Saldo!$B$1:$C$9915,2,0),"CREAR EN SALDO"))</f>
        <v>RACOR RECTO 1/4 NPT-8MM OD</v>
      </c>
      <c r="F4987" s="10">
        <v>1</v>
      </c>
      <c r="G4987" s="29" t="s">
        <v>7608</v>
      </c>
    </row>
    <row r="4988" spans="2:7">
      <c r="B4988" s="14">
        <v>46113</v>
      </c>
      <c r="C4988" s="3" t="s">
        <v>3633</v>
      </c>
      <c r="D4988" s="4" t="str">
        <f>IF(C4988="","",IFERROR(VLOOKUP(C4988,Saldo!$B$1:$C$9915,2,0),"CREAR EN SALDO"))</f>
        <v>2164A0075 SENSOR 1580.U</v>
      </c>
      <c r="F4988" s="10">
        <v>1</v>
      </c>
      <c r="G4988" s="29" t="s">
        <v>7609</v>
      </c>
    </row>
    <row r="4989" spans="2:7">
      <c r="B4989" s="14">
        <v>46113</v>
      </c>
      <c r="C4989" s="3" t="s">
        <v>5719</v>
      </c>
      <c r="D4989" s="4" t="str">
        <f>IF(C4989="","",IFERROR(VLOOKUP(C4989,Saldo!$B$1:$C$9915,2,0),"CREAR EN SALDO"))</f>
        <v>RODAMIENTO 6001 2RS C3</v>
      </c>
      <c r="F4989" s="10">
        <v>5</v>
      </c>
      <c r="G4989" s="29" t="s">
        <v>7610</v>
      </c>
    </row>
    <row r="4990" spans="2:7">
      <c r="B4990" s="14">
        <v>46113</v>
      </c>
      <c r="C4990" s="3" t="s">
        <v>1565</v>
      </c>
      <c r="D4990" s="4" t="str">
        <f>IF(C4990="","",IFERROR(VLOOKUP(C4990,Saldo!$B$1:$C$9915,2,0),"CREAR EN SALDO"))</f>
        <v>LEVA (L1209L0005)</v>
      </c>
      <c r="F4990" s="10">
        <v>1</v>
      </c>
      <c r="G4990" s="29" t="s">
        <v>7611</v>
      </c>
    </row>
    <row r="4991" spans="2:7">
      <c r="B4991" s="14">
        <v>46113</v>
      </c>
      <c r="C4991" s="3" t="s">
        <v>3803</v>
      </c>
      <c r="D4991" s="4" t="str">
        <f>IF(C4991="","",IFERROR(VLOOKUP(C4991,Saldo!$B$1:$C$9915,2,0),"CREAR EN SALDO"))</f>
        <v>RACOR UNION RECTO 6MM OD</v>
      </c>
      <c r="F4991" s="10">
        <v>1</v>
      </c>
      <c r="G4991" s="29" t="s">
        <v>7612</v>
      </c>
    </row>
    <row r="4992" spans="2:7">
      <c r="B4992" s="14">
        <v>46113</v>
      </c>
      <c r="C4992" s="3" t="s">
        <v>3152</v>
      </c>
      <c r="D4992" s="4" t="str">
        <f>IF(C4992="","",IFERROR(VLOOKUP(C4992,Saldo!$B$1:$C$9915,2,0),"CREAR EN SALDO"))</f>
        <v>ENCODER (2211A0111)</v>
      </c>
      <c r="F4992" s="10">
        <v>1</v>
      </c>
      <c r="G4992" s="29" t="s">
        <v>7613</v>
      </c>
    </row>
    <row r="4993" spans="2:7">
      <c r="B4993" s="14">
        <v>46118</v>
      </c>
      <c r="C4993" s="3" t="s">
        <v>3946</v>
      </c>
      <c r="D4993" s="4" t="str">
        <f>IF(C4993="","",IFERROR(VLOOKUP(C4993,Saldo!$B$1:$C$9915,2,0),"CREAR EN SALDO"))</f>
        <v>RACOR RECTO 1/4 NPT-8MM OD</v>
      </c>
      <c r="F4993" s="10">
        <v>1</v>
      </c>
      <c r="G4993" s="29" t="s">
        <v>7614</v>
      </c>
    </row>
    <row r="4994" spans="2:7">
      <c r="B4994" s="14">
        <v>46118</v>
      </c>
      <c r="C4994" s="3" t="s">
        <v>4228</v>
      </c>
      <c r="D4994" s="4" t="str">
        <f>IF(C4994="","",IFERROR(VLOOKUP(C4994,Saldo!$B$1:$C$9915,2,0),"CREAR EN SALDO"))</f>
        <v>LUBRICANTE CRC GRAFITO MOLIBDENO 430ml</v>
      </c>
      <c r="F4994" s="10">
        <v>1</v>
      </c>
      <c r="G4994" s="29" t="s">
        <v>7615</v>
      </c>
    </row>
    <row r="4995" spans="2:7">
      <c r="B4995" s="14">
        <v>46118</v>
      </c>
      <c r="C4995" s="3" t="s">
        <v>3950</v>
      </c>
      <c r="D4995" s="4" t="str">
        <f>IF(C4995="","",IFERROR(VLOOKUP(C4995,Saldo!$B$1:$C$9915,2,0),"CREAR EN SALDO"))</f>
        <v>RACOR CODO 1/8 NPT-6MM OD</v>
      </c>
      <c r="F4995" s="10">
        <v>1</v>
      </c>
      <c r="G4995" s="29" t="s">
        <v>7616</v>
      </c>
    </row>
    <row r="4996" spans="2:7">
      <c r="B4996" s="14">
        <v>46118</v>
      </c>
      <c r="C4996" s="3" t="s">
        <v>6046</v>
      </c>
      <c r="D4996" s="4" t="str">
        <f>IF(C4996="","",IFERROR(VLOOKUP(C4996,Saldo!$B$1:$C$9915,2,0),"CREAR EN SALDO"))</f>
        <v xml:space="preserve">ANILLO BASL 20 35 7 (3106A0005)         </v>
      </c>
      <c r="F4996" s="10">
        <v>2</v>
      </c>
      <c r="G4996" s="29" t="s">
        <v>7617</v>
      </c>
    </row>
    <row r="4997" spans="2:7">
      <c r="B4997" s="14">
        <v>46118</v>
      </c>
      <c r="C4997" s="3" t="s">
        <v>123</v>
      </c>
      <c r="D4997" s="4" t="str">
        <f>IF(C4997="","",IFERROR(VLOOKUP(C4997,Saldo!$B$1:$C$9915,2,0),"CREAR EN SALDO"))</f>
        <v>ANILLO COLERO STREAM (3106A0029)</v>
      </c>
      <c r="F4997" s="10">
        <v>1</v>
      </c>
      <c r="G4997" s="29" t="s">
        <v>7617</v>
      </c>
    </row>
    <row r="4998" spans="2:7">
      <c r="B4998" s="14">
        <v>46118</v>
      </c>
      <c r="C4998" s="3" t="s">
        <v>595</v>
      </c>
      <c r="D4998" s="4" t="str">
        <f>IF(C4998="","",IFERROR(VLOOKUP(C4998,Saldo!$B$1:$C$9915,2,0),"CREAR EN SALDO"))</f>
        <v>CASQUILLO RODILLO COLA N1017N0015</v>
      </c>
      <c r="F4998" s="10">
        <v>1</v>
      </c>
      <c r="G4998" s="29" t="s">
        <v>7617</v>
      </c>
    </row>
    <row r="4999" spans="2:7">
      <c r="B4999" s="14">
        <v>46118</v>
      </c>
      <c r="C4999" s="3" t="s">
        <v>1178</v>
      </c>
      <c r="D4999" s="4" t="str">
        <f>IF(C4999="","",IFERROR(VLOOKUP(C4999,Saldo!$B$1:$C$9915,2,0),"CREAR EN SALDO"))</f>
        <v>GUARNICION 4x4 E3123E0001</v>
      </c>
      <c r="F4999" s="10">
        <v>1</v>
      </c>
      <c r="G4999" s="29" t="s">
        <v>7617</v>
      </c>
    </row>
    <row r="5000" spans="2:7">
      <c r="B5000" s="14">
        <v>46118</v>
      </c>
      <c r="C5000" s="3" t="s">
        <v>2943</v>
      </c>
      <c r="D5000" s="4" t="str">
        <f>IF(C5000="","",IFERROR(VLOOKUP(C5000,Saldo!$B$1:$C$9915,2,0),"CREAR EN SALDO"))</f>
        <v>301700400 TUERCA KM 2 AUTOBL.M15x1</v>
      </c>
      <c r="F5000" s="10">
        <v>1</v>
      </c>
      <c r="G5000" s="29" t="s">
        <v>7617</v>
      </c>
    </row>
    <row r="5001" spans="2:7">
      <c r="B5001" s="14">
        <v>46118</v>
      </c>
      <c r="C5001" s="3" t="s">
        <v>4419</v>
      </c>
      <c r="D5001" s="4" t="str">
        <f>IF(C5001="","",IFERROR(VLOOKUP(C5001,Saldo!$B$1:$C$9915,2,0),"CREAR EN SALDO"))</f>
        <v>N0801N0048 BRIDA DE CONTRASTE</v>
      </c>
      <c r="F5001" s="10">
        <v>1</v>
      </c>
      <c r="G5001" s="29" t="s">
        <v>7617</v>
      </c>
    </row>
    <row r="5002" spans="2:7">
      <c r="B5002" s="14">
        <v>46118</v>
      </c>
      <c r="C5002" s="3" t="s">
        <v>4421</v>
      </c>
      <c r="D5002" s="4" t="str">
        <f>IF(C5002="","",IFERROR(VLOOKUP(C5002,Saldo!$B$1:$C$9915,2,0),"CREAR EN SALDO"))</f>
        <v>N0801N0047 BRIDA</v>
      </c>
      <c r="F5002" s="10">
        <v>1</v>
      </c>
      <c r="G5002" s="29" t="s">
        <v>7617</v>
      </c>
    </row>
    <row r="5003" spans="2:7">
      <c r="B5003" s="14">
        <v>46118</v>
      </c>
      <c r="C5003" s="3" t="s">
        <v>5400</v>
      </c>
      <c r="D5003" s="4" t="str">
        <f>IF(C5003="","",IFERROR(VLOOKUP(C5003,Saldo!$B$1:$C$9915,2,0),"CREAR EN SALDO"))</f>
        <v>N08221N0030 RUOTA DENTATA FOLLE (N)</v>
      </c>
      <c r="F5003" s="10">
        <v>1</v>
      </c>
      <c r="G5003" s="29" t="s">
        <v>7617</v>
      </c>
    </row>
    <row r="5004" spans="2:7">
      <c r="B5004" s="14">
        <v>46118</v>
      </c>
      <c r="C5004" s="3" t="s">
        <v>1565</v>
      </c>
      <c r="D5004" s="4" t="str">
        <f>IF(C5004="","",IFERROR(VLOOKUP(C5004,Saldo!$B$1:$C$9915,2,0),"CREAR EN SALDO"))</f>
        <v>LEVA (L1209L0005)</v>
      </c>
      <c r="F5004" s="10">
        <v>1</v>
      </c>
      <c r="G5004" s="29" t="s">
        <v>7618</v>
      </c>
    </row>
    <row r="5005" spans="2:7">
      <c r="B5005" s="14">
        <v>46118</v>
      </c>
      <c r="C5005" s="3" t="s">
        <v>5443</v>
      </c>
      <c r="D5005" s="4" t="str">
        <f>IF(C5005="","",IFERROR(VLOOKUP(C5005,Saldo!$B$1:$C$9915,2,0),"CREAR EN SALDO"))</f>
        <v>FINAL CRA PLAST PIN ZS236-11ZP</v>
      </c>
      <c r="F5005" s="10">
        <v>1</v>
      </c>
      <c r="G5005" s="29" t="s">
        <v>7619</v>
      </c>
    </row>
    <row r="5006" spans="2:7">
      <c r="B5006" s="14">
        <v>46118</v>
      </c>
      <c r="C5006" s="3" t="s">
        <v>3817</v>
      </c>
      <c r="D5006" s="4" t="str">
        <f>IF(C5006="","",IFERROR(VLOOKUP(C5006,Saldo!$B$1:$C$9915,2,0),"CREAR EN SALDO"))</f>
        <v>LUBRICANTE AEROSOL WD-40-11 OZ</v>
      </c>
      <c r="F5006" s="10">
        <v>2</v>
      </c>
      <c r="G5006" s="29" t="s">
        <v>7620</v>
      </c>
    </row>
    <row r="5007" spans="2:7">
      <c r="B5007" s="14">
        <v>46118</v>
      </c>
      <c r="C5007" s="3" t="s">
        <v>5996</v>
      </c>
      <c r="D5007" s="4" t="str">
        <f>IF(C5007="","",IFERROR(VLOOKUP(C5007,Saldo!$B$1:$C$9915,2,0),"CREAR EN SALDO"))</f>
        <v>AMARRA PLASTICA 55CM T21 BLANCO</v>
      </c>
      <c r="F5007" s="10">
        <v>6</v>
      </c>
      <c r="G5007" s="29" t="s">
        <v>7620</v>
      </c>
    </row>
    <row r="5008" spans="2:7">
      <c r="B5008" s="14">
        <v>46118</v>
      </c>
      <c r="C5008" s="3" t="s">
        <v>3850</v>
      </c>
      <c r="D5008" s="4" t="str">
        <f>IF(C5008="","",IFERROR(VLOOKUP(C5008,Saldo!$B$1:$C$9915,2,0),"CREAR EN SALDO"))</f>
        <v>LOCT SUPER BONDER 451 5g</v>
      </c>
      <c r="F5008" s="10">
        <v>2</v>
      </c>
      <c r="G5008" s="29" t="s">
        <v>7620</v>
      </c>
    </row>
    <row r="5009" spans="1:7">
      <c r="B5009" s="14">
        <v>46118</v>
      </c>
      <c r="C5009" s="3" t="s">
        <v>6245</v>
      </c>
      <c r="D5009" s="4" t="str">
        <f>IF(C5009="","",IFERROR(VLOOKUP(C5009,Saldo!$B$1:$C$9915,2,0),"CREAR EN SALDO"))</f>
        <v>FINAL CARRERA VARILLA FLEX. ZAF236-11ZP</v>
      </c>
      <c r="F5009" s="10">
        <v>2</v>
      </c>
      <c r="G5009" s="29" t="s">
        <v>7620</v>
      </c>
    </row>
    <row r="5010" spans="1:7">
      <c r="B5010" s="14">
        <v>46118</v>
      </c>
      <c r="C5010" s="3" t="s">
        <v>4158</v>
      </c>
      <c r="D5010" s="4" t="str">
        <f>IF(C5010="","",IFERROR(VLOOKUP(C5010,Saldo!$B$1:$C$9915,2,0),"CREAR EN SALDO"))</f>
        <v>RACOR RECTO ROSCA M5 X4 MM OD</v>
      </c>
      <c r="F5010" s="10">
        <v>1</v>
      </c>
      <c r="G5010" s="29" t="s">
        <v>7620</v>
      </c>
    </row>
    <row r="5011" spans="1:7">
      <c r="B5011" s="14">
        <v>46121</v>
      </c>
      <c r="C5011" s="3" t="s">
        <v>4109</v>
      </c>
      <c r="D5011" s="4" t="str">
        <f>IF(C5011="","",IFERROR(VLOOKUP(C5011,Saldo!$B$1:$C$9915,2,0),"CREAR EN SALDO"))</f>
        <v>RACOR UNION REDUCCION 8 A 6 MM OD</v>
      </c>
      <c r="F5011" s="10">
        <v>1</v>
      </c>
      <c r="G5011" s="29" t="s">
        <v>7621</v>
      </c>
    </row>
    <row r="5012" spans="1:7">
      <c r="B5012" s="14">
        <v>46121</v>
      </c>
      <c r="C5012" s="3" t="s">
        <v>3957</v>
      </c>
      <c r="D5012" s="4" t="str">
        <f>IF(C5012="","",IFERROR(VLOOKUP(C5012,Saldo!$B$1:$C$9915,2,0),"CREAR EN SALDO"))</f>
        <v>RACOR RECTO 1/2 NPT-8MM OD</v>
      </c>
      <c r="F5012" s="10">
        <v>1</v>
      </c>
      <c r="G5012" s="29" t="s">
        <v>7622</v>
      </c>
    </row>
    <row r="5013" spans="1:7">
      <c r="B5013" s="14">
        <v>46121</v>
      </c>
      <c r="C5013" s="3" t="s">
        <v>4115</v>
      </c>
      <c r="D5013" s="4" t="str">
        <f>IF(C5013="","",IFERROR(VLOOKUP(C5013,Saldo!$B$1:$C$9915,2,0),"CREAR EN SALDO"))</f>
        <v>RACOR UNION REDUCCION0 12 A 8 MM OD</v>
      </c>
      <c r="F5013" s="10">
        <v>1</v>
      </c>
      <c r="G5013" s="29" t="s">
        <v>7622</v>
      </c>
    </row>
    <row r="5014" spans="1:7">
      <c r="B5014" s="14">
        <v>46121</v>
      </c>
      <c r="C5014" s="3" t="s">
        <v>3944</v>
      </c>
      <c r="D5014" s="4" t="str">
        <f>IF(C5014="","",IFERROR(VLOOKUP(C5014,Saldo!$B$1:$C$9915,2,0),"CREAR EN SALDO"))</f>
        <v>RACOR CODO 1/4 NPT-8MM OD</v>
      </c>
      <c r="F5014" s="10">
        <v>1</v>
      </c>
      <c r="G5014" s="29" t="s">
        <v>7622</v>
      </c>
    </row>
    <row r="5015" spans="1:7">
      <c r="B5015" s="14">
        <v>46121</v>
      </c>
      <c r="C5015" s="3" t="s">
        <v>3950</v>
      </c>
      <c r="D5015" s="4" t="str">
        <f>IF(C5015="","",IFERROR(VLOOKUP(C5015,Saldo!$B$1:$C$9915,2,0),"CREAR EN SALDO"))</f>
        <v>RACOR CODO 1/8 NPT-6MM OD</v>
      </c>
      <c r="F5015" s="10">
        <v>1</v>
      </c>
      <c r="G5015" s="29" t="s">
        <v>7622</v>
      </c>
    </row>
    <row r="5016" spans="1:7">
      <c r="A5016" s="5">
        <v>46121</v>
      </c>
      <c r="B5016" s="14"/>
      <c r="C5016" s="3" t="s">
        <v>6245</v>
      </c>
      <c r="D5016" s="4" t="str">
        <f>IF(C5016="","",IFERROR(VLOOKUP(C5016,Saldo!$B$1:$C$9915,2,0),"CREAR EN SALDO"))</f>
        <v>FINAL CARRERA VARILLA FLEX. ZAF236-11ZP</v>
      </c>
      <c r="E5016" s="9">
        <v>2</v>
      </c>
      <c r="G5016" s="29" t="s">
        <v>7623</v>
      </c>
    </row>
    <row r="5017" spans="1:7">
      <c r="A5017" s="5">
        <v>46121</v>
      </c>
      <c r="B5017" s="14"/>
      <c r="C5017" s="3" t="s">
        <v>6310</v>
      </c>
      <c r="D5017" s="4" t="str">
        <f>IF(C5017="","",IFERROR(VLOOKUP(C5017,Saldo!$B$1:$C$9915,2,0),"CREAR EN SALDO"))</f>
        <v>RELEVO INTERFASE 24 VDC ESTADO SOLIDO</v>
      </c>
      <c r="E5017" s="9">
        <v>2</v>
      </c>
      <c r="G5017" s="29" t="s">
        <v>7623</v>
      </c>
    </row>
    <row r="5018" spans="1:7">
      <c r="A5018" s="5">
        <v>46121</v>
      </c>
      <c r="B5018" s="14"/>
      <c r="C5018" s="3" t="s">
        <v>6156</v>
      </c>
      <c r="D5018" s="4" t="str">
        <f>IF(C5018="","",IFERROR(VLOOKUP(C5018,Saldo!$B$1:$C$9915,2,0),"CREAR EN SALDO"))</f>
        <v>KLUBERSYNTH GH 6-220</v>
      </c>
      <c r="E5018" s="9">
        <v>1</v>
      </c>
      <c r="G5018" s="29" t="s">
        <v>7624</v>
      </c>
    </row>
    <row r="5019" spans="1:7">
      <c r="A5019" s="5">
        <v>46121</v>
      </c>
      <c r="C5019" s="3" t="s">
        <v>5644</v>
      </c>
      <c r="D5019" s="4" t="str">
        <f>IF(C5019="","",IFERROR(VLOOKUP(C5019,Saldo!$B$1:$C$9915,2,0),"CREAR EN SALDO"))</f>
        <v>BOQUILLA EXTRA LARGA PISTOLA HOTMELT</v>
      </c>
      <c r="E5019" s="9">
        <v>2</v>
      </c>
      <c r="G5019" s="29" t="s">
        <v>7625</v>
      </c>
    </row>
    <row r="5020" spans="1:7">
      <c r="A5020" s="5">
        <v>46121</v>
      </c>
      <c r="C5020" s="3" t="s">
        <v>5882</v>
      </c>
      <c r="D5020" s="4" t="str">
        <f>IF(C5020="","",IFERROR(VLOOKUP(C5020,Saldo!$B$1:$C$9915,2,0),"CREAR EN SALDO"))</f>
        <v>L9101500400 HEMBRA TORNILLO SELCO EBT</v>
      </c>
      <c r="E5020" s="9">
        <v>2</v>
      </c>
      <c r="G5020" s="29" t="s">
        <v>7626</v>
      </c>
    </row>
    <row r="5021" spans="1:7">
      <c r="A5021" s="5">
        <v>46121</v>
      </c>
      <c r="C5021" s="3" t="s">
        <v>3171</v>
      </c>
      <c r="D5021" s="4" t="str">
        <f>IF(C5021="","",IFERROR(VLOOKUP(C5021,Saldo!$B$1:$C$9915,2,0),"CREAR EN SALDO"))</f>
        <v>LIMPIADOR ELECTRONICO</v>
      </c>
      <c r="E5021" s="9">
        <v>12</v>
      </c>
      <c r="G5021" s="29" t="s">
        <v>7627</v>
      </c>
    </row>
    <row r="5022" spans="1:7">
      <c r="B5022" s="14">
        <v>46121</v>
      </c>
      <c r="C5022" s="3" t="s">
        <v>3817</v>
      </c>
      <c r="D5022" s="4" t="str">
        <f>IF(C5022="","",IFERROR(VLOOKUP(C5022,Saldo!$B$1:$C$9915,2,0),"CREAR EN SALDO"))</f>
        <v>LUBRICANTE AEROSOL WD-40-11 OZ</v>
      </c>
      <c r="F5022" s="10">
        <v>1</v>
      </c>
      <c r="G5022" s="29" t="s">
        <v>7628</v>
      </c>
    </row>
    <row r="5023" spans="1:7">
      <c r="B5023" s="14">
        <v>46121</v>
      </c>
      <c r="C5023" s="3" t="s">
        <v>6154</v>
      </c>
      <c r="D5023" s="4" t="str">
        <f>IF(C5023="","",IFERROR(VLOOKUP(C5023,Saldo!$B$1:$C$9915,2,0),"CREAR EN SALDO"))</f>
        <v>AMARRA PLASTICA 35CM T14 BLANCA</v>
      </c>
      <c r="F5023" s="10">
        <v>17</v>
      </c>
      <c r="G5023" s="29" t="s">
        <v>7628</v>
      </c>
    </row>
    <row r="5024" spans="1:7">
      <c r="B5024" s="14">
        <v>46121</v>
      </c>
      <c r="C5024" s="3" t="s">
        <v>6154</v>
      </c>
      <c r="D5024" s="4" t="str">
        <f>IF(C5024="","",IFERROR(VLOOKUP(C5024,Saldo!$B$1:$C$9915,2,0),"CREAR EN SALDO"))</f>
        <v>AMARRA PLASTICA 35CM T14 BLANCA</v>
      </c>
      <c r="F5024" s="10">
        <v>21</v>
      </c>
      <c r="G5024" s="29" t="s">
        <v>7628</v>
      </c>
    </row>
    <row r="5025" spans="2:7">
      <c r="B5025" s="14">
        <v>46121</v>
      </c>
      <c r="C5025" s="3" t="s">
        <v>2868</v>
      </c>
      <c r="D5025" s="4" t="str">
        <f>IF(C5025="","",IFERROR(VLOOKUP(C5025,Saldo!$B$1:$C$9915,2,0),"CREAR EN SALDO"))</f>
        <v>TOPE FRONTAL TEHCNO (1628A008)</v>
      </c>
      <c r="F5025" s="10">
        <v>1</v>
      </c>
      <c r="G5025" s="29" t="s">
        <v>7628</v>
      </c>
    </row>
    <row r="5026" spans="2:7">
      <c r="B5026" s="14">
        <v>46126</v>
      </c>
      <c r="C5026" s="3" t="s">
        <v>4158</v>
      </c>
      <c r="D5026" s="4" t="str">
        <f>IF(C5026="","",IFERROR(VLOOKUP(C5026,Saldo!$B$1:$C$9915,2,0),"CREAR EN SALDO"))</f>
        <v>RACOR RECTO ROSCA M5 X4 MM OD</v>
      </c>
      <c r="F5026" s="10">
        <v>1</v>
      </c>
      <c r="G5026" s="29" t="s">
        <v>7629</v>
      </c>
    </row>
    <row r="5027" spans="2:7">
      <c r="B5027" s="14">
        <v>46126</v>
      </c>
      <c r="C5027" s="3" t="s">
        <v>4026</v>
      </c>
      <c r="D5027" s="4" t="str">
        <f>IF(C5027="","",IFERROR(VLOOKUP(C5027,Saldo!$B$1:$C$9915,2,0),"CREAR EN SALDO"))</f>
        <v>RACOR UNION RECTO 12MM OD</v>
      </c>
      <c r="F5027" s="10">
        <v>1</v>
      </c>
      <c r="G5027" s="29" t="s">
        <v>7630</v>
      </c>
    </row>
    <row r="5028" spans="2:7">
      <c r="B5028" s="14">
        <v>46126</v>
      </c>
      <c r="C5028" s="3" t="s">
        <v>3464</v>
      </c>
      <c r="D5028" s="4" t="str">
        <f>IF(C5028="","",IFERROR(VLOOKUP(C5028,Saldo!$B$1:$C$9915,2,0),"CREAR EN SALDO"))</f>
        <v>RODAMIENTO 6206LLUC3/L627</v>
      </c>
      <c r="F5028" s="10">
        <v>2</v>
      </c>
      <c r="G5028" s="29" t="s">
        <v>7631</v>
      </c>
    </row>
    <row r="5029" spans="2:7">
      <c r="B5029" s="14">
        <v>46126</v>
      </c>
      <c r="C5029" s="3" t="s">
        <v>3817</v>
      </c>
      <c r="D5029" s="4" t="str">
        <f>IF(C5029="","",IFERROR(VLOOKUP(C5029,Saldo!$B$1:$C$9915,2,0),"CREAR EN SALDO"))</f>
        <v>LUBRICANTE AEROSOL WD-40-11 OZ</v>
      </c>
      <c r="F5029" s="10">
        <v>1</v>
      </c>
      <c r="G5029" s="29" t="s">
        <v>7631</v>
      </c>
    </row>
    <row r="5030" spans="2:7">
      <c r="B5030" s="14">
        <v>46126</v>
      </c>
      <c r="C5030" s="3" t="s">
        <v>5706</v>
      </c>
      <c r="D5030" s="4" t="str">
        <f>IF(C5030="","",IFERROR(VLOOKUP(C5030,Saldo!$B$1:$C$9915,2,0),"CREAR EN SALDO"))</f>
        <v>DISCO ABRACOL CD 4.1/2*1/4 A 904</v>
      </c>
      <c r="F5030" s="10">
        <v>1</v>
      </c>
      <c r="G5030" s="29" t="s">
        <v>7632</v>
      </c>
    </row>
    <row r="5031" spans="2:7">
      <c r="B5031" s="14">
        <v>46126</v>
      </c>
      <c r="C5031" s="3" t="s">
        <v>823</v>
      </c>
      <c r="D5031" s="4" t="str">
        <f>IF(C5031="","",IFERROR(VLOOKUP(C5031,Saldo!$B$1:$C$9915,2,0),"CREAR EN SALDO"))</f>
        <v>CORREA LARGA TEHCNO (270501200)</v>
      </c>
      <c r="F5031" s="10">
        <v>1</v>
      </c>
      <c r="G5031" s="29" t="s">
        <v>7633</v>
      </c>
    </row>
    <row r="5032" spans="2:7">
      <c r="B5032" s="14">
        <v>46126</v>
      </c>
      <c r="C5032" s="3" t="s">
        <v>3817</v>
      </c>
      <c r="D5032" s="4" t="str">
        <f>IF(C5032="","",IFERROR(VLOOKUP(C5032,Saldo!$B$1:$C$9915,2,0),"CREAR EN SALDO"))</f>
        <v>LUBRICANTE AEROSOL WD-40-11 OZ</v>
      </c>
      <c r="F5032" s="10">
        <v>1</v>
      </c>
      <c r="G5032" s="29" t="s">
        <v>7634</v>
      </c>
    </row>
    <row r="5033" spans="2:7">
      <c r="B5033" s="14">
        <v>46126</v>
      </c>
      <c r="C5033" s="3" t="s">
        <v>4457</v>
      </c>
      <c r="D5033" s="4" t="str">
        <f>IF(C5033="","",IFERROR(VLOOKUP(C5033,Saldo!$B$1:$C$9915,2,0),"CREAR EN SALDO"))</f>
        <v>CARB DISCO FLAP X-TREME 4.1/2" G-80</v>
      </c>
      <c r="F5033" s="10">
        <v>1</v>
      </c>
      <c r="G5033" s="29" t="s">
        <v>7635</v>
      </c>
    </row>
    <row r="5034" spans="2:7">
      <c r="B5034" s="14">
        <v>46126</v>
      </c>
      <c r="C5034" s="3" t="s">
        <v>4158</v>
      </c>
      <c r="D5034" s="4" t="str">
        <f>IF(C5034="","",IFERROR(VLOOKUP(C5034,Saldo!$B$1:$C$9915,2,0),"CREAR EN SALDO"))</f>
        <v>RACOR RECTO ROSCA M5 X4 MM OD</v>
      </c>
      <c r="F5034" s="10">
        <v>1</v>
      </c>
      <c r="G5034" s="29" t="s">
        <v>7636</v>
      </c>
    </row>
    <row r="5035" spans="2:7">
      <c r="B5035" s="14">
        <v>46126</v>
      </c>
      <c r="C5035" s="3" t="s">
        <v>4824</v>
      </c>
      <c r="D5035" s="4" t="str">
        <f>IF(C5035="","",IFERROR(VLOOKUP(C5035,Saldo!$B$1:$C$9915,2,0),"CREAR EN SALDO"))</f>
        <v>2178A0370 TAPETE SKIPPER 1105x780</v>
      </c>
      <c r="F5035" s="10">
        <v>3</v>
      </c>
      <c r="G5035" s="29" t="s">
        <v>7637</v>
      </c>
    </row>
    <row r="5036" spans="2:7">
      <c r="B5036" s="14">
        <v>46126</v>
      </c>
      <c r="C5036" s="3" t="s">
        <v>2387</v>
      </c>
      <c r="D5036" s="4" t="str">
        <f>IF(C5036="","",IFERROR(VLOOKUP(C5036,Saldo!$B$1:$C$9915,2,0),"CREAR EN SALDO"))</f>
        <v>2903A0041 RODAMIENTO 6002 2RS–C3</v>
      </c>
      <c r="F5036" s="10">
        <v>1</v>
      </c>
      <c r="G5036" s="29" t="s">
        <v>7638</v>
      </c>
    </row>
    <row r="5037" spans="2:7">
      <c r="B5037" s="14">
        <v>46126</v>
      </c>
      <c r="C5037" s="3" t="s">
        <v>3171</v>
      </c>
      <c r="D5037" s="4" t="str">
        <f>IF(C5037="","",IFERROR(VLOOKUP(C5037,Saldo!$B$1:$C$9915,2,0),"CREAR EN SALDO"))</f>
        <v>LIMPIADOR ELECTRONICO</v>
      </c>
      <c r="F5037" s="10">
        <v>1</v>
      </c>
      <c r="G5037" s="29" t="s">
        <v>7638</v>
      </c>
    </row>
    <row r="5038" spans="2:7">
      <c r="B5038" s="14">
        <v>46126</v>
      </c>
      <c r="C5038" s="3" t="s">
        <v>3171</v>
      </c>
      <c r="D5038" s="4" t="str">
        <f>IF(C5038="","",IFERROR(VLOOKUP(C5038,Saldo!$B$1:$C$9915,2,0),"CREAR EN SALDO"))</f>
        <v>LIMPIADOR ELECTRONICO</v>
      </c>
      <c r="F5038" s="10">
        <v>1</v>
      </c>
      <c r="G5038" s="29" t="s">
        <v>7639</v>
      </c>
    </row>
    <row r="5039" spans="2:7">
      <c r="B5039" s="14">
        <v>46126</v>
      </c>
      <c r="C5039" s="3" t="s">
        <v>3937</v>
      </c>
      <c r="D5039" s="4" t="str">
        <f>IF(C5039="","",IFERROR(VLOOKUP(C5039,Saldo!$B$1:$C$9915,2,0),"CREAR EN SALDO"))</f>
        <v>RACOR UNION RECTO 8MM OD</v>
      </c>
      <c r="F5039" s="10">
        <v>1</v>
      </c>
      <c r="G5039" s="29" t="s">
        <v>7640</v>
      </c>
    </row>
    <row r="5040" spans="2:7">
      <c r="B5040" s="14">
        <v>46126</v>
      </c>
      <c r="C5040" s="3" t="s">
        <v>3946</v>
      </c>
      <c r="D5040" s="4" t="str">
        <f>IF(C5040="","",IFERROR(VLOOKUP(C5040,Saldo!$B$1:$C$9915,2,0),"CREAR EN SALDO"))</f>
        <v>RACOR RECTO 1/4 NPT-8MM OD</v>
      </c>
      <c r="F5040" s="10">
        <v>1</v>
      </c>
      <c r="G5040" s="29" t="s">
        <v>7641</v>
      </c>
    </row>
    <row r="5041" spans="2:7">
      <c r="B5041" s="14">
        <v>46126</v>
      </c>
      <c r="C5041" s="3" t="s">
        <v>2661</v>
      </c>
      <c r="D5041" s="4" t="str">
        <f>IF(C5041="","",IFERROR(VLOOKUP(C5041,Saldo!$B$1:$C$9915,2,0),"CREAR EN SALDO"))</f>
        <v>SENSOR INDUCTIVO DE 8MM PNP</v>
      </c>
      <c r="F5041" s="10">
        <v>1</v>
      </c>
      <c r="G5041" s="29" t="s">
        <v>7642</v>
      </c>
    </row>
    <row r="5042" spans="2:7">
      <c r="B5042" s="14">
        <v>46126</v>
      </c>
      <c r="C5042" s="3" t="s">
        <v>5549</v>
      </c>
      <c r="D5042" s="4" t="str">
        <f>IF(C5042="","",IFERROR(VLOOKUP(C5042,Saldo!$B$1:$C$9915,2,0),"CREAR EN SALDO"))</f>
        <v>VENTILADOR 220X220X60 MM 200-240VAC ROD</v>
      </c>
      <c r="F5042" s="10">
        <v>1</v>
      </c>
      <c r="G5042" s="29" t="s">
        <v>7643</v>
      </c>
    </row>
    <row r="5043" spans="2:7">
      <c r="B5043" s="14">
        <v>46126</v>
      </c>
      <c r="C5043" s="3" t="s">
        <v>4100</v>
      </c>
      <c r="D5043" s="4" t="str">
        <f>IF(C5043="","",IFERROR(VLOOKUP(C5043,Saldo!$B$1:$C$9915,2,0),"CREAR EN SALDO"))</f>
        <v>RACOR UNION RECTA 10 MM OD</v>
      </c>
      <c r="F5043" s="10">
        <v>1</v>
      </c>
      <c r="G5043" s="29" t="s">
        <v>7644</v>
      </c>
    </row>
    <row r="5044" spans="2:7">
      <c r="B5044" s="14">
        <v>46126</v>
      </c>
      <c r="C5044" s="3" t="s">
        <v>3803</v>
      </c>
      <c r="D5044" s="4" t="str">
        <f>IF(C5044="","",IFERROR(VLOOKUP(C5044,Saldo!$B$1:$C$9915,2,0),"CREAR EN SALDO"))</f>
        <v>RACOR UNION RECTO 6MM OD</v>
      </c>
      <c r="F5044" s="10">
        <v>1</v>
      </c>
      <c r="G5044" s="29" t="s">
        <v>7645</v>
      </c>
    </row>
    <row r="5045" spans="2:7">
      <c r="B5045" s="14">
        <v>46126</v>
      </c>
      <c r="C5045" s="3" t="s">
        <v>3937</v>
      </c>
      <c r="D5045" s="4" t="str">
        <f>IF(C5045="","",IFERROR(VLOOKUP(C5045,Saldo!$B$1:$C$9915,2,0),"CREAR EN SALDO"))</f>
        <v>RACOR UNION RECTO 8MM OD</v>
      </c>
      <c r="F5045" s="10">
        <v>1</v>
      </c>
      <c r="G5045" s="29" t="s">
        <v>7645</v>
      </c>
    </row>
    <row r="5046" spans="2:7">
      <c r="B5046" s="14">
        <v>46126</v>
      </c>
      <c r="C5046" s="3" t="s">
        <v>3817</v>
      </c>
      <c r="D5046" s="4" t="str">
        <f>IF(C5046="","",IFERROR(VLOOKUP(C5046,Saldo!$B$1:$C$9915,2,0),"CREAR EN SALDO"))</f>
        <v>LUBRICANTE AEROSOL WD-40-11 OZ</v>
      </c>
      <c r="F5046" s="10">
        <v>1</v>
      </c>
      <c r="G5046" s="29" t="s">
        <v>7646</v>
      </c>
    </row>
    <row r="5047" spans="2:7">
      <c r="B5047" s="14">
        <v>46126</v>
      </c>
      <c r="C5047" s="3" t="s">
        <v>3850</v>
      </c>
      <c r="D5047" s="4" t="str">
        <f>IF(C5047="","",IFERROR(VLOOKUP(C5047,Saldo!$B$1:$C$9915,2,0),"CREAR EN SALDO"))</f>
        <v>LOCT SUPER BONDER 451 5g</v>
      </c>
      <c r="F5047" s="10">
        <v>1</v>
      </c>
      <c r="G5047" s="29" t="s">
        <v>7647</v>
      </c>
    </row>
    <row r="5048" spans="2:7">
      <c r="B5048" s="14">
        <v>46126</v>
      </c>
      <c r="C5048" s="3" t="s">
        <v>6169</v>
      </c>
      <c r="D5048" s="4" t="str">
        <f>IF(C5048="","",IFERROR(VLOOKUP(C5048,Saldo!$B$1:$C$9915,2,0),"CREAR EN SALDO"))</f>
        <v>LC6/51 Premium BOQUILLA SET ANTIADHERENT</v>
      </c>
      <c r="F5048" s="10">
        <v>2</v>
      </c>
      <c r="G5048" s="29" t="s">
        <v>7647</v>
      </c>
    </row>
    <row r="5049" spans="2:7">
      <c r="B5049" s="14">
        <v>46126</v>
      </c>
      <c r="C5049" s="3" t="s">
        <v>4833</v>
      </c>
      <c r="D5049" s="4" t="str">
        <f>IF(C5049="","",IFERROR(VLOOKUP(C5049,Saldo!$B$1:$C$9915,2,0),"CREAR EN SALDO"))</f>
        <v>ANILLO SEEGER EXTERIOR A-4</v>
      </c>
      <c r="F5049" s="10">
        <v>1</v>
      </c>
      <c r="G5049" s="29" t="s">
        <v>7648</v>
      </c>
    </row>
    <row r="5050" spans="2:7">
      <c r="B5050" s="14">
        <v>46126</v>
      </c>
      <c r="C5050" s="3" t="s">
        <v>4158</v>
      </c>
      <c r="D5050" s="4" t="str">
        <f>IF(C5050="","",IFERROR(VLOOKUP(C5050,Saldo!$B$1:$C$9915,2,0),"CREAR EN SALDO"))</f>
        <v>RACOR RECTO ROSCA M5 X4 MM OD</v>
      </c>
      <c r="F5050" s="10">
        <v>1</v>
      </c>
      <c r="G5050" s="29" t="s">
        <v>7648</v>
      </c>
    </row>
    <row r="5051" spans="2:7">
      <c r="B5051" s="14">
        <v>46126</v>
      </c>
      <c r="C5051" s="3" t="s">
        <v>5974</v>
      </c>
      <c r="D5051" s="4" t="str">
        <f>IF(C5051="","",IFERROR(VLOOKUP(C5051,Saldo!$B$1:$C$9915,2,0),"CREAR EN SALDO"))</f>
        <v>PARADA DE EMERGENCIA "HONGO"</v>
      </c>
      <c r="F5051" s="10">
        <v>1</v>
      </c>
      <c r="G5051" s="29" t="s">
        <v>7649</v>
      </c>
    </row>
    <row r="5052" spans="2:7">
      <c r="B5052" s="14">
        <v>46126</v>
      </c>
      <c r="C5052" s="3" t="s">
        <v>3889</v>
      </c>
      <c r="D5052" s="4" t="str">
        <f>IF(C5052="","",IFERROR(VLOOKUP(C5052,Saldo!$B$1:$C$9915,2,0),"CREAR EN SALDO"))</f>
        <v>SOPORTE.PIVOTE 50MM TGD-CB50.WNT</v>
      </c>
      <c r="F5052" s="10">
        <v>1</v>
      </c>
      <c r="G5052" s="29" t="s">
        <v>7650</v>
      </c>
    </row>
    <row r="5053" spans="2:7">
      <c r="B5053" s="14">
        <v>46126</v>
      </c>
      <c r="C5053" s="3" t="s">
        <v>3937</v>
      </c>
      <c r="D5053" s="4" t="str">
        <f>IF(C5053="","",IFERROR(VLOOKUP(C5053,Saldo!$B$1:$C$9915,2,0),"CREAR EN SALDO"))</f>
        <v>RACOR UNION RECTO 8MM OD</v>
      </c>
      <c r="F5053" s="10">
        <v>1</v>
      </c>
      <c r="G5053" s="29" t="s">
        <v>7650</v>
      </c>
    </row>
    <row r="5054" spans="2:7">
      <c r="B5054" s="14">
        <v>46126</v>
      </c>
      <c r="C5054" s="3" t="s">
        <v>3939</v>
      </c>
      <c r="D5054" s="4" t="str">
        <f>IF(C5054="","",IFERROR(VLOOKUP(C5054,Saldo!$B$1:$C$9915,2,0),"CREAR EN SALDO"))</f>
        <v>RACOR UNION T 8MM OD</v>
      </c>
      <c r="F5054" s="10">
        <v>1</v>
      </c>
      <c r="G5054" s="29" t="s">
        <v>7651</v>
      </c>
    </row>
    <row r="5055" spans="2:7">
      <c r="B5055" s="14">
        <v>46126</v>
      </c>
      <c r="C5055" s="3" t="s">
        <v>3946</v>
      </c>
      <c r="D5055" s="4" t="str">
        <f>IF(C5055="","",IFERROR(VLOOKUP(C5055,Saldo!$B$1:$C$9915,2,0),"CREAR EN SALDO"))</f>
        <v>RACOR RECTO 1/4 NPT-8MM OD</v>
      </c>
      <c r="F5055" s="10">
        <v>1</v>
      </c>
      <c r="G5055" s="29" t="s">
        <v>7652</v>
      </c>
    </row>
    <row r="5056" spans="2:7">
      <c r="B5056" s="14">
        <v>46126</v>
      </c>
      <c r="C5056" s="3" t="s">
        <v>3937</v>
      </c>
      <c r="D5056" s="4" t="str">
        <f>IF(C5056="","",IFERROR(VLOOKUP(C5056,Saldo!$B$1:$C$9915,2,0),"CREAR EN SALDO"))</f>
        <v>RACOR UNION RECTO 8MM OD</v>
      </c>
      <c r="F5056" s="10">
        <v>1</v>
      </c>
      <c r="G5056" s="29" t="s">
        <v>7653</v>
      </c>
    </row>
    <row r="5057" spans="1:7">
      <c r="A5057" s="5">
        <v>46126</v>
      </c>
      <c r="C5057" s="3" t="s">
        <v>748</v>
      </c>
      <c r="D5057" s="4" t="str">
        <f>IF(C5057="","",IFERROR(VLOOKUP(C5057,Saldo!$B$1:$C$9915,2,0),"CREAR EN SALDO"))</f>
        <v>2123A0065 BLOQUE CONTACTO 1NO ZBE-101 VE</v>
      </c>
      <c r="E5057" s="9">
        <v>12</v>
      </c>
      <c r="G5057" s="29" t="s">
        <v>7654</v>
      </c>
    </row>
    <row r="5058" spans="1:7">
      <c r="B5058" s="14">
        <v>46127</v>
      </c>
      <c r="C5058" s="3" t="s">
        <v>5644</v>
      </c>
      <c r="D5058" s="4" t="str">
        <f>IF(C5058="","",IFERROR(VLOOKUP(C5058,Saldo!$B$1:$C$9915,2,0),"CREAR EN SALDO"))</f>
        <v>BOQUILLA EXTRA LARGA PISTOLA HOTMELT</v>
      </c>
      <c r="F5058" s="10">
        <v>2</v>
      </c>
      <c r="G5058" s="29" t="s">
        <v>7655</v>
      </c>
    </row>
    <row r="5059" spans="1:7">
      <c r="B5059" s="14">
        <v>46127</v>
      </c>
      <c r="C5059" s="3" t="s">
        <v>5769</v>
      </c>
      <c r="D5059" s="4" t="str">
        <f>IF(C5059="","",IFERROR(VLOOKUP(C5059,Saldo!$B$1:$C$9915,2,0),"CREAR EN SALDO"))</f>
        <v>PISTOLA MANUAL DG400 220V</v>
      </c>
      <c r="F5059" s="10">
        <v>1</v>
      </c>
      <c r="G5059" s="29" t="s">
        <v>7655</v>
      </c>
    </row>
    <row r="5060" spans="1:7">
      <c r="B5060" s="14">
        <v>46127</v>
      </c>
      <c r="C5060" s="3" t="s">
        <v>5725</v>
      </c>
      <c r="D5060" s="4" t="str">
        <f>IF(C5060="","",IFERROR(VLOOKUP(C5060,Saldo!$B$1:$C$9915,2,0),"CREAR EN SALDO"))</f>
        <v>MANGUERA 8 PIES CONEXION A 220 VOLTIOS</v>
      </c>
      <c r="F5060" s="10">
        <v>1</v>
      </c>
      <c r="G5060" s="29" t="s">
        <v>7655</v>
      </c>
    </row>
    <row r="5061" spans="1:7">
      <c r="B5061" s="14">
        <v>46127</v>
      </c>
      <c r="C5061" s="3" t="s">
        <v>688</v>
      </c>
      <c r="D5061" s="4" t="str">
        <f>IF(C5061="","",IFERROR(VLOOKUP(C5061,Saldo!$B$1:$C$9915,2,0),"CREAR EN SALDO"))</f>
        <v>CINTA MORESE MATRIX 1/2"X10-14X295 ROJA</v>
      </c>
      <c r="F5061" s="10">
        <v>2</v>
      </c>
      <c r="G5061" s="29" t="s">
        <v>7656</v>
      </c>
    </row>
    <row r="5062" spans="1:7">
      <c r="B5062" s="14">
        <v>46127</v>
      </c>
      <c r="C5062" s="3" t="s">
        <v>1171</v>
      </c>
      <c r="D5062" s="4" t="str">
        <f>IF(C5062="","",IFERROR(VLOOKUP(C5062,Saldo!$B$1:$C$9915,2,0),"CREAR EN SALDO"))</f>
        <v>750123360 GUARNICION O VINILO.ROVER</v>
      </c>
      <c r="F5062" s="10">
        <v>5</v>
      </c>
      <c r="G5062" s="29" t="s">
        <v>7656</v>
      </c>
    </row>
    <row r="5063" spans="1:7">
      <c r="B5063" s="14">
        <v>46127</v>
      </c>
      <c r="C5063" s="3" t="s">
        <v>2339</v>
      </c>
      <c r="D5063" s="4" t="str">
        <f>IF(C5063="","",IFERROR(VLOOKUP(C5063,Saldo!$B$1:$C$9915,2,0),"CREAR EN SALDO"))</f>
        <v>RODAMIENTO 16006 Z/C3</v>
      </c>
      <c r="F5063" s="10">
        <v>1</v>
      </c>
      <c r="G5063" s="29" t="s">
        <v>7656</v>
      </c>
    </row>
    <row r="5064" spans="1:7">
      <c r="B5064" s="14">
        <v>46127</v>
      </c>
      <c r="C5064" s="3" t="s">
        <v>3053</v>
      </c>
      <c r="D5064" s="4" t="str">
        <f>IF(C5064="","",IFERROR(VLOOKUP(C5064,Saldo!$B$1:$C$9915,2,0),"CREAR EN SALDO"))</f>
        <v>2910A0237 -CASQUILLO</v>
      </c>
      <c r="F5064" s="10">
        <v>1</v>
      </c>
      <c r="G5064" s="29" t="s">
        <v>7656</v>
      </c>
    </row>
    <row r="5065" spans="1:7">
      <c r="B5065" s="14">
        <v>46127</v>
      </c>
      <c r="C5065" s="3" t="s">
        <v>3461</v>
      </c>
      <c r="D5065" s="4" t="str">
        <f>IF(C5065="","",IFERROR(VLOOKUP(C5065,Saldo!$B$1:$C$9915,2,0),"CREAR EN SALDO"))</f>
        <v>MULTITOMA DE 6</v>
      </c>
      <c r="F5065" s="10">
        <v>1</v>
      </c>
      <c r="G5065" s="29" t="s">
        <v>7656</v>
      </c>
    </row>
    <row r="5066" spans="1:7">
      <c r="B5066" s="14">
        <v>46127</v>
      </c>
      <c r="C5066" s="3" t="s">
        <v>3843</v>
      </c>
      <c r="D5066" s="4" t="str">
        <f>IF(C5066="","",IFERROR(VLOOKUP(C5066,Saldo!$B$1:$C$9915,2,0),"CREAR EN SALDO"))</f>
        <v>AMARRA PLASTICA 30CM T12 BLANCA</v>
      </c>
      <c r="F5066" s="10">
        <v>3</v>
      </c>
      <c r="G5066" s="29" t="s">
        <v>7656</v>
      </c>
    </row>
    <row r="5067" spans="1:7">
      <c r="B5067" s="14">
        <v>46127</v>
      </c>
      <c r="C5067" s="3" t="s">
        <v>3928</v>
      </c>
      <c r="D5067" s="4" t="str">
        <f>IF(C5067="","",IFERROR(VLOOKUP(C5067,Saldo!$B$1:$C$9915,2,0),"CREAR EN SALDO"))</f>
        <v>RACOR UNION CODO 6MM OD</v>
      </c>
      <c r="F5067" s="10">
        <v>1</v>
      </c>
      <c r="G5067" s="29" t="s">
        <v>7656</v>
      </c>
    </row>
    <row r="5068" spans="1:7">
      <c r="B5068" s="14">
        <v>46127</v>
      </c>
      <c r="C5068" s="3" t="s">
        <v>3937</v>
      </c>
      <c r="D5068" s="4" t="str">
        <f>IF(C5068="","",IFERROR(VLOOKUP(C5068,Saldo!$B$1:$C$9915,2,0),"CREAR EN SALDO"))</f>
        <v>RACOR UNION RECTO 8MM OD</v>
      </c>
      <c r="F5068" s="10">
        <v>3</v>
      </c>
      <c r="G5068" s="29" t="s">
        <v>7656</v>
      </c>
    </row>
    <row r="5069" spans="1:7">
      <c r="B5069" s="14">
        <v>46127</v>
      </c>
      <c r="C5069" s="3" t="s">
        <v>3946</v>
      </c>
      <c r="D5069" s="4" t="str">
        <f>IF(C5069="","",IFERROR(VLOOKUP(C5069,Saldo!$B$1:$C$9915,2,0),"CREAR EN SALDO"))</f>
        <v>RACOR RECTO 1/4 NPT-8MM OD</v>
      </c>
      <c r="F5069" s="10">
        <v>1</v>
      </c>
      <c r="G5069" s="29" t="s">
        <v>7656</v>
      </c>
    </row>
    <row r="5070" spans="1:7">
      <c r="B5070" s="14">
        <v>46127</v>
      </c>
      <c r="C5070" s="3" t="s">
        <v>4100</v>
      </c>
      <c r="D5070" s="4" t="str">
        <f>IF(C5070="","",IFERROR(VLOOKUP(C5070,Saldo!$B$1:$C$9915,2,0),"CREAR EN SALDO"))</f>
        <v>RACOR UNION RECTA 10 MM OD</v>
      </c>
      <c r="F5070" s="10">
        <v>1</v>
      </c>
      <c r="G5070" s="29" t="s">
        <v>7656</v>
      </c>
    </row>
    <row r="5071" spans="1:7">
      <c r="B5071" s="14">
        <v>46127</v>
      </c>
      <c r="C5071" s="3" t="s">
        <v>1762</v>
      </c>
      <c r="D5071" s="4" t="str">
        <f>IF(C5071="","",IFERROR(VLOOKUP(C5071,Saldo!$B$1:$C$9915,2,0),"CREAR EN SALDO"))</f>
        <v>MUELLE PARA TORRE FRONTAL K2801K0001</v>
      </c>
      <c r="F5071" s="10">
        <v>1</v>
      </c>
      <c r="G5071" s="29" t="s">
        <v>7657</v>
      </c>
    </row>
    <row r="5072" spans="1:7">
      <c r="B5072" s="14">
        <v>46127</v>
      </c>
      <c r="C5072" s="3" t="s">
        <v>3902</v>
      </c>
      <c r="D5072" s="4" t="str">
        <f>IF(C5072="","",IFERROR(VLOOKUP(C5072,Saldo!$B$1:$C$9915,2,0),"CREAR EN SALDO"))</f>
        <v>RODAMIENTO 6204-2Z-C3</v>
      </c>
      <c r="F5072" s="10">
        <v>2</v>
      </c>
      <c r="G5072" s="29" t="s">
        <v>7658</v>
      </c>
    </row>
    <row r="5073" spans="1:7">
      <c r="B5073" s="14">
        <v>46127</v>
      </c>
      <c r="C5073" s="3" t="s">
        <v>5880</v>
      </c>
      <c r="D5073" s="4" t="str">
        <f>IF(C5073="","",IFERROR(VLOOKUP(C5073,Saldo!$B$1:$C$9915,2,0),"CREAR EN SALDO"))</f>
        <v>CONTROL FLUJO  SILENCIADOR 1/8"</v>
      </c>
      <c r="F5073" s="10">
        <v>1</v>
      </c>
      <c r="G5073" s="29" t="s">
        <v>7659</v>
      </c>
    </row>
    <row r="5074" spans="1:7">
      <c r="A5074" s="5">
        <v>46127</v>
      </c>
      <c r="B5074" s="14"/>
      <c r="C5074" s="3" t="s">
        <v>3727</v>
      </c>
      <c r="D5074" s="4" t="str">
        <f>IF(C5074="","",IFERROR(VLOOKUP(C5074,Saldo!$B$1:$C$9915,2,0),"CREAR EN SALDO"))</f>
        <v>ISOFLEX NBU 15</v>
      </c>
      <c r="E5074" s="9">
        <v>1</v>
      </c>
      <c r="G5074" s="29" t="s">
        <v>7660</v>
      </c>
    </row>
    <row r="5075" spans="1:7">
      <c r="A5075" s="5">
        <v>46127</v>
      </c>
      <c r="B5075" s="14"/>
      <c r="C5075" s="3" t="s">
        <v>3727</v>
      </c>
      <c r="D5075" s="4" t="str">
        <f>IF(C5075="","",IFERROR(VLOOKUP(C5075,Saldo!$B$1:$C$9915,2,0),"CREAR EN SALDO"))</f>
        <v>ISOFLEX NBU 15</v>
      </c>
      <c r="E5075" s="9">
        <v>1</v>
      </c>
      <c r="G5075" s="29" t="s">
        <v>7661</v>
      </c>
    </row>
    <row r="5076" spans="1:7">
      <c r="B5076" s="14">
        <v>46127</v>
      </c>
      <c r="C5076" s="3" t="s">
        <v>4824</v>
      </c>
      <c r="D5076" s="4" t="str">
        <f>IF(C5076="","",IFERROR(VLOOKUP(C5076,Saldo!$B$1:$C$9915,2,0),"CREAR EN SALDO"))</f>
        <v>2178A0370 TAPETE SKIPPER 1105x780</v>
      </c>
      <c r="F5076" s="10">
        <v>1</v>
      </c>
      <c r="G5076" s="29" t="s">
        <v>7662</v>
      </c>
    </row>
    <row r="5077" spans="1:7">
      <c r="A5077" s="5"/>
      <c r="B5077" s="14">
        <v>46128</v>
      </c>
      <c r="C5077" s="3" t="s">
        <v>3476</v>
      </c>
      <c r="D5077" s="4" t="str">
        <f>IF(C5077="","",IFERROR(VLOOKUP(C5077,Saldo!$B$1:$C$9915,2,0),"CREAR EN SALDO"))</f>
        <v>RODAMIENTO B7206-C-T-P4S.UL</v>
      </c>
      <c r="F5077" s="10">
        <v>2</v>
      </c>
      <c r="G5077" s="29" t="s">
        <v>7663</v>
      </c>
    </row>
    <row r="5078" spans="1:7">
      <c r="A5078" s="5"/>
      <c r="B5078" s="14">
        <v>46128</v>
      </c>
      <c r="C5078" s="3" t="s">
        <v>3843</v>
      </c>
      <c r="D5078" s="4" t="str">
        <f>IF(C5078="","",IFERROR(VLOOKUP(C5078,Saldo!$B$1:$C$9915,2,0),"CREAR EN SALDO"))</f>
        <v>AMARRA PLASTICA 30CM T12 BLANCA</v>
      </c>
      <c r="F5078" s="10">
        <v>13</v>
      </c>
      <c r="G5078" s="29" t="s">
        <v>7664</v>
      </c>
    </row>
    <row r="5079" spans="1:7">
      <c r="A5079" s="5">
        <v>46129</v>
      </c>
      <c r="B5079" s="14"/>
      <c r="C5079" s="3" t="s">
        <v>3166</v>
      </c>
      <c r="D5079" s="4" t="str">
        <f>IF(C5079="","",IFERROR(VLOOKUP(C5079,Saldo!$B$1:$C$9915,2,0),"CREAR EN SALDO"))</f>
        <v>PISTOLA PARA MANG CNX 1/4 /TCC30.40.40)</v>
      </c>
      <c r="E5079" s="9">
        <v>8</v>
      </c>
      <c r="G5079" s="29" t="s">
        <v>7665</v>
      </c>
    </row>
    <row r="5080" spans="1:7">
      <c r="A5080" s="5"/>
      <c r="B5080" s="14">
        <v>46129</v>
      </c>
      <c r="C5080" s="3" t="s">
        <v>3168</v>
      </c>
      <c r="D5080" s="4" t="str">
        <f>IF(C5080="","",IFERROR(VLOOKUP(C5080,Saldo!$B$1:$C$9915,2,0),"CREAR EN SALDO"))</f>
        <v>CINTA AISLANTE SUPER 33 SCOTCH MARCA 3M</v>
      </c>
      <c r="F5080" s="10">
        <v>1</v>
      </c>
      <c r="G5080" s="29" t="s">
        <v>7666</v>
      </c>
    </row>
    <row r="5081" spans="1:7">
      <c r="B5081" s="14">
        <v>46129</v>
      </c>
      <c r="C5081" s="3" t="s">
        <v>3452</v>
      </c>
      <c r="D5081" s="4" t="str">
        <f>IF(C5081="","",IFERROR(VLOOKUP(C5081,Saldo!$B$1:$C$9915,2,0),"CREAR EN SALDO"))</f>
        <v>CONTACTO AUX 3SU1400-1AA10-1CA0 ROJO</v>
      </c>
      <c r="F5081" s="10">
        <v>1</v>
      </c>
      <c r="G5081" s="29" t="s">
        <v>7666</v>
      </c>
    </row>
    <row r="5082" spans="1:7">
      <c r="B5082" s="14">
        <v>46129</v>
      </c>
      <c r="C5082" s="3" t="s">
        <v>3706</v>
      </c>
      <c r="D5082" s="4" t="str">
        <f>IF(C5082="","",IFERROR(VLOOKUP(C5082,Saldo!$B$1:$C$9915,2,0),"CREAR EN SALDO"))</f>
        <v>GRAPADORA SFW-O9 F</v>
      </c>
      <c r="F5082" s="10">
        <v>1</v>
      </c>
      <c r="G5082" s="29" t="s">
        <v>7666</v>
      </c>
    </row>
    <row r="5083" spans="1:7">
      <c r="B5083" s="14">
        <v>46129</v>
      </c>
      <c r="C5083" s="3" t="s">
        <v>3817</v>
      </c>
      <c r="D5083" s="4" t="str">
        <f>IF(C5083="","",IFERROR(VLOOKUP(C5083,Saldo!$B$1:$C$9915,2,0),"CREAR EN SALDO"))</f>
        <v>LUBRICANTE AEROSOL WD-40-11 OZ</v>
      </c>
      <c r="F5083" s="10">
        <v>1</v>
      </c>
      <c r="G5083" s="29" t="s">
        <v>7666</v>
      </c>
    </row>
    <row r="5084" spans="1:7">
      <c r="B5084" s="14">
        <v>46129</v>
      </c>
      <c r="C5084" s="3" t="s">
        <v>3843</v>
      </c>
      <c r="D5084" s="4" t="str">
        <f>IF(C5084="","",IFERROR(VLOOKUP(C5084,Saldo!$B$1:$C$9915,2,0),"CREAR EN SALDO"))</f>
        <v>AMARRA PLASTICA 30CM T12 BLANCA</v>
      </c>
      <c r="F5084" s="10">
        <v>5</v>
      </c>
      <c r="G5084" s="29" t="s">
        <v>7666</v>
      </c>
    </row>
    <row r="5085" spans="1:7">
      <c r="B5085" s="14">
        <v>46129</v>
      </c>
      <c r="C5085" s="3" t="s">
        <v>3962</v>
      </c>
      <c r="D5085" s="4" t="str">
        <f>IF(C5085="","",IFERROR(VLOOKUP(C5085,Saldo!$B$1:$C$9915,2,0),"CREAR EN SALDO"))</f>
        <v>CLAVIJA AEREA 15A PT AMARILLA</v>
      </c>
      <c r="F5085" s="10">
        <v>2</v>
      </c>
      <c r="G5085" s="29" t="s">
        <v>7666</v>
      </c>
    </row>
    <row r="5086" spans="1:7">
      <c r="B5086" s="14">
        <v>46129</v>
      </c>
      <c r="C5086" s="3" t="s">
        <v>4240</v>
      </c>
      <c r="D5086" s="4" t="str">
        <f>IF(C5086="","",IFERROR(VLOOKUP(C5086,Saldo!$B$1:$C$9915,2,0),"CREAR EN SALDO"))</f>
        <v>TUBO LED18W/T8 6500K VIDRIO SYLVANIA</v>
      </c>
      <c r="F5086" s="10">
        <v>5</v>
      </c>
      <c r="G5086" s="29" t="s">
        <v>7666</v>
      </c>
    </row>
    <row r="5087" spans="1:7">
      <c r="B5087" s="14">
        <v>46129</v>
      </c>
      <c r="C5087" s="3" t="s">
        <v>4246</v>
      </c>
      <c r="D5087" s="4" t="str">
        <f>IF(C5087="","",IFERROR(VLOOKUP(C5087,Saldo!$B$1:$C$9915,2,0),"CREAR EN SALDO"))</f>
        <v>SOCKET FLU JGO P/TUBO LED S/PREPUENTEAR</v>
      </c>
      <c r="F5087" s="10">
        <v>5</v>
      </c>
      <c r="G5087" s="29" t="s">
        <v>7666</v>
      </c>
    </row>
    <row r="5088" spans="1:7">
      <c r="B5088" s="14">
        <v>46129</v>
      </c>
      <c r="C5088" s="3" t="s">
        <v>4437</v>
      </c>
      <c r="D5088" s="4" t="str">
        <f>IF(C5088="","",IFERROR(VLOOKUP(C5088,Saldo!$B$1:$C$9915,2,0),"CREAR EN SALDO"))</f>
        <v>VALVULA DE PASO 8 MM OD</v>
      </c>
      <c r="F5088" s="10">
        <v>1</v>
      </c>
      <c r="G5088" s="29" t="s">
        <v>7666</v>
      </c>
    </row>
    <row r="5089" spans="1:7">
      <c r="B5089" s="14">
        <v>46129</v>
      </c>
      <c r="C5089" s="3" t="s">
        <v>5734</v>
      </c>
      <c r="D5089" s="4" t="str">
        <f>IF(C5089="","",IFERROR(VLOOKUP(C5089,Saldo!$B$1:$C$9915,2,0),"CREAR EN SALDO"))</f>
        <v>PEDAL XF-302 15A/250VAC</v>
      </c>
      <c r="F5089" s="10">
        <v>2</v>
      </c>
      <c r="G5089" s="29" t="s">
        <v>7666</v>
      </c>
    </row>
    <row r="5090" spans="1:7">
      <c r="B5090" s="14">
        <v>46129</v>
      </c>
      <c r="C5090" s="3" t="s">
        <v>5039</v>
      </c>
      <c r="D5090" s="4" t="str">
        <f>IF(C5090="","",IFERROR(VLOOKUP(C5090,Saldo!$B$1:$C$9915,2,0),"CREAR EN SALDO"))</f>
        <v>PANEL LED 9W CUAD INCRU LUZ DIA 6500K</v>
      </c>
      <c r="F5090" s="10">
        <v>2</v>
      </c>
      <c r="G5090" s="29" t="s">
        <v>7666</v>
      </c>
    </row>
    <row r="5091" spans="1:7">
      <c r="B5091" s="14">
        <v>46129</v>
      </c>
      <c r="C5091" s="3" t="s">
        <v>3166</v>
      </c>
      <c r="D5091" s="4" t="str">
        <f>IF(C5091="","",IFERROR(VLOOKUP(C5091,Saldo!$B$1:$C$9915,2,0),"CREAR EN SALDO"))</f>
        <v>PISTOLA PARA MANG CNX 1/4 /TCC30.40.40)</v>
      </c>
      <c r="F5091" s="10">
        <v>1</v>
      </c>
      <c r="G5091" s="29" t="s">
        <v>7667</v>
      </c>
    </row>
    <row r="5092" spans="1:7">
      <c r="B5092" s="14">
        <v>46129</v>
      </c>
      <c r="C5092" s="3" t="s">
        <v>4867</v>
      </c>
      <c r="D5092" s="4" t="str">
        <f>IF(C5092="","",IFERROR(VLOOKUP(C5092,Saldo!$B$1:$C$9915,2,0),"CREAR EN SALDO"))</f>
        <v>RACOR RECTO 1/4-8 NPT OD HEMBRA</v>
      </c>
      <c r="F5092" s="10">
        <v>1</v>
      </c>
      <c r="G5092" s="29" t="s">
        <v>7667</v>
      </c>
    </row>
    <row r="5093" spans="1:7">
      <c r="B5093" s="14">
        <v>46129</v>
      </c>
      <c r="C5093" s="3" t="s">
        <v>3944</v>
      </c>
      <c r="D5093" s="4" t="str">
        <f>IF(C5093="","",IFERROR(VLOOKUP(C5093,Saldo!$B$1:$C$9915,2,0),"CREAR EN SALDO"))</f>
        <v>RACOR CODO 1/4 NPT-8MM OD</v>
      </c>
      <c r="F5093" s="10">
        <v>1</v>
      </c>
      <c r="G5093" s="29" t="s">
        <v>7667</v>
      </c>
    </row>
    <row r="5094" spans="1:7">
      <c r="A5094" s="5">
        <v>46133</v>
      </c>
      <c r="C5094" s="3" t="s">
        <v>3173</v>
      </c>
      <c r="D5094" s="4" t="str">
        <f>IF(C5094="","",IFERROR(VLOOKUP(C5094,Saldo!$B$1:$C$9915,2,0),"CREAR EN SALDO"))</f>
        <v>2413A0103 PXB-B3911 NPP NC SWITCH BODY T</v>
      </c>
      <c r="E5094" s="9">
        <v>6</v>
      </c>
      <c r="G5094" s="29" t="s">
        <v>7668</v>
      </c>
    </row>
    <row r="5095" spans="1:7">
      <c r="A5095" s="5">
        <v>46133</v>
      </c>
      <c r="C5095" s="3" t="s">
        <v>3284</v>
      </c>
      <c r="D5095" s="4" t="str">
        <f>IF(C5095="","",IFERROR(VLOOKUP(C5095,Saldo!$B$1:$C$9915,2,0),"CREAR EN SALDO"))</f>
        <v>PULSADOR DE EMERGENCIA HONGO 40MM ROJO G</v>
      </c>
      <c r="E5095" s="9">
        <v>1</v>
      </c>
      <c r="G5095" s="29" t="s">
        <v>7669</v>
      </c>
    </row>
    <row r="5096" spans="1:7">
      <c r="A5096" s="5">
        <v>46133</v>
      </c>
      <c r="C5096" s="3" t="s">
        <v>3452</v>
      </c>
      <c r="D5096" s="4" t="str">
        <f>IF(C5096="","",IFERROR(VLOOKUP(C5096,Saldo!$B$1:$C$9915,2,0),"CREAR EN SALDO"))</f>
        <v>CONTACTO AUX 3SU1400-1AA10-1CA0 ROJO</v>
      </c>
      <c r="E5096" s="9">
        <v>1</v>
      </c>
      <c r="G5096" s="29" t="s">
        <v>7669</v>
      </c>
    </row>
    <row r="5097" spans="1:7">
      <c r="A5097" s="5">
        <v>46133</v>
      </c>
      <c r="C5097" s="3" t="s">
        <v>3817</v>
      </c>
      <c r="D5097" s="4" t="str">
        <f>IF(C5097="","",IFERROR(VLOOKUP(C5097,Saldo!$B$1:$C$9915,2,0),"CREAR EN SALDO"))</f>
        <v>LUBRICANTE AEROSOL WD-40-11 OZ</v>
      </c>
      <c r="E5097" s="9">
        <v>12</v>
      </c>
      <c r="G5097" s="29" t="s">
        <v>7670</v>
      </c>
    </row>
    <row r="5098" spans="1:7">
      <c r="A5098" s="5">
        <v>46133</v>
      </c>
      <c r="C5098" s="3" t="s">
        <v>3850</v>
      </c>
      <c r="D5098" s="4" t="str">
        <f>IF(C5098="","",IFERROR(VLOOKUP(C5098,Saldo!$B$1:$C$9915,2,0),"CREAR EN SALDO"))</f>
        <v>LOCT SUPER BONDER 451 5g</v>
      </c>
      <c r="E5098" s="9">
        <v>12</v>
      </c>
      <c r="G5098" s="29" t="s">
        <v>7670</v>
      </c>
    </row>
    <row r="5099" spans="1:7">
      <c r="A5099" s="5">
        <v>46133</v>
      </c>
      <c r="C5099" s="3" t="s">
        <v>4228</v>
      </c>
      <c r="D5099" s="4" t="str">
        <f>IF(C5099="","",IFERROR(VLOOKUP(C5099,Saldo!$B$1:$C$9915,2,0),"CREAR EN SALDO"))</f>
        <v>LUBRICANTE CRC GRAFITO MOLIBDENO 430ml</v>
      </c>
      <c r="E5099" s="9">
        <v>5</v>
      </c>
      <c r="G5099" s="29" t="s">
        <v>7670</v>
      </c>
    </row>
    <row r="5100" spans="1:7">
      <c r="B5100" s="14">
        <v>46133</v>
      </c>
      <c r="C5100" s="3" t="s">
        <v>3817</v>
      </c>
      <c r="D5100" s="4" t="str">
        <f>IF(C5100="","",IFERROR(VLOOKUP(C5100,Saldo!$B$1:$C$9915,2,0),"CREAR EN SALDO"))</f>
        <v>LUBRICANTE AEROSOL WD-40-11 OZ</v>
      </c>
      <c r="F5100" s="10">
        <v>1</v>
      </c>
      <c r="G5100" s="29" t="s">
        <v>7671</v>
      </c>
    </row>
    <row r="5101" spans="1:7">
      <c r="B5101" s="14">
        <v>46133</v>
      </c>
      <c r="C5101" s="3" t="s">
        <v>5127</v>
      </c>
      <c r="D5101" s="4" t="str">
        <f>IF(C5101="","",IFERROR(VLOOKUP(C5101,Saldo!$B$1:$C$9915,2,0),"CREAR EN SALDO"))</f>
        <v>E08004E0156 VARILLA EJE ALACANTO.AKRON</v>
      </c>
      <c r="F5101" s="10">
        <v>1</v>
      </c>
      <c r="G5101" s="29" t="s">
        <v>7672</v>
      </c>
    </row>
    <row r="5102" spans="1:7">
      <c r="B5102" s="14">
        <v>46133</v>
      </c>
      <c r="C5102" s="3" t="s">
        <v>1607</v>
      </c>
      <c r="D5102" s="4" t="str">
        <f>IF(C5102="","",IFERROR(VLOOKUP(C5102,Saldo!$B$1:$C$9915,2,0),"CREAR EN SALDO"))</f>
        <v>MANGUERA 8 PIES CONEXION A 120 VOLTIOS</v>
      </c>
      <c r="F5102" s="10">
        <v>1</v>
      </c>
      <c r="G5102" s="29" t="s">
        <v>7673</v>
      </c>
    </row>
    <row r="5103" spans="1:7">
      <c r="B5103" s="14">
        <v>46133</v>
      </c>
      <c r="C5103" s="3" t="s">
        <v>4111</v>
      </c>
      <c r="D5103" s="4" t="str">
        <f>IF(C5103="","",IFERROR(VLOOKUP(C5103,Saldo!$B$1:$C$9915,2,0),"CREAR EN SALDO"))</f>
        <v>RACOR UNION REDUCCION 10 A 8 MM OD</v>
      </c>
      <c r="F5103" s="10">
        <v>1</v>
      </c>
      <c r="G5103" s="29" t="s">
        <v>7674</v>
      </c>
    </row>
    <row r="5104" spans="1:7">
      <c r="B5104" s="14">
        <v>46133</v>
      </c>
      <c r="C5104" s="3" t="s">
        <v>4100</v>
      </c>
      <c r="D5104" s="4" t="str">
        <f>IF(C5104="","",IFERROR(VLOOKUP(C5104,Saldo!$B$1:$C$9915,2,0),"CREAR EN SALDO"))</f>
        <v>RACOR UNION RECTA 10 MM OD</v>
      </c>
      <c r="F5104" s="10">
        <v>1</v>
      </c>
      <c r="G5104" s="29" t="s">
        <v>7675</v>
      </c>
    </row>
    <row r="5105" spans="2:7">
      <c r="B5105" s="14">
        <v>46133</v>
      </c>
      <c r="C5105" s="3" t="s">
        <v>3959</v>
      </c>
      <c r="D5105" s="4" t="str">
        <f>IF(C5105="","",IFERROR(VLOOKUP(C5105,Saldo!$B$1:$C$9915,2,0),"CREAR EN SALDO"))</f>
        <v>TOMA AEREA 15A PT AMARILLA</v>
      </c>
      <c r="F5105" s="10">
        <v>1</v>
      </c>
      <c r="G5105" s="29" t="s">
        <v>7676</v>
      </c>
    </row>
    <row r="5106" spans="2:7">
      <c r="B5106" s="14">
        <v>46133</v>
      </c>
      <c r="C5106" s="3" t="s">
        <v>5794</v>
      </c>
      <c r="D5106" s="4" t="str">
        <f>IF(C5106="","",IFERROR(VLOOKUP(C5106,Saldo!$B$1:$C$9915,2,0),"CREAR EN SALDO"))</f>
        <v>TUBO N1413N0005</v>
      </c>
      <c r="F5106" s="10">
        <v>1</v>
      </c>
      <c r="G5106" s="29" t="s">
        <v>7676</v>
      </c>
    </row>
    <row r="5107" spans="2:7">
      <c r="B5107" s="14">
        <v>46133</v>
      </c>
      <c r="C5107" s="3" t="s">
        <v>4900</v>
      </c>
      <c r="D5107" s="4" t="str">
        <f>IF(C5107="","",IFERROR(VLOOKUP(C5107,Saldo!$B$1:$C$9915,2,0),"CREAR EN SALDO"))</f>
        <v>TEMPORIZADOR ANLG MULT 0.05SEG-100H AT8N</v>
      </c>
      <c r="F5107" s="10">
        <v>1</v>
      </c>
      <c r="G5107" s="29" t="s">
        <v>7676</v>
      </c>
    </row>
    <row r="5108" spans="2:7">
      <c r="B5108" s="14">
        <v>46133</v>
      </c>
      <c r="C5108" s="3" t="s">
        <v>3168</v>
      </c>
      <c r="D5108" s="4" t="str">
        <f>IF(C5108="","",IFERROR(VLOOKUP(C5108,Saldo!$B$1:$C$9915,2,0),"CREAR EN SALDO"))</f>
        <v>CINTA AISLANTE SUPER 33 SCOTCH MARCA 3M</v>
      </c>
      <c r="F5108" s="10">
        <v>1</v>
      </c>
      <c r="G5108" s="29" t="s">
        <v>7676</v>
      </c>
    </row>
    <row r="5109" spans="2:7">
      <c r="B5109" s="14">
        <v>46133</v>
      </c>
      <c r="C5109" s="3" t="s">
        <v>5365</v>
      </c>
      <c r="D5109" s="4" t="str">
        <f>IF(C5109="","",IFERROR(VLOOKUP(C5109,Saldo!$B$1:$C$9915,2,0),"CREAR EN SALDO"))</f>
        <v>PRESOSTATO KPI35.DANFOSS</v>
      </c>
      <c r="F5109" s="10">
        <v>1</v>
      </c>
      <c r="G5109" s="29" t="s">
        <v>7676</v>
      </c>
    </row>
    <row r="5110" spans="2:7">
      <c r="B5110" s="14">
        <v>46133</v>
      </c>
      <c r="C5110" s="3" t="s">
        <v>3959</v>
      </c>
      <c r="D5110" s="4" t="str">
        <f>IF(C5110="","",IFERROR(VLOOKUP(C5110,Saldo!$B$1:$C$9915,2,0),"CREAR EN SALDO"))</f>
        <v>TOMA AEREA 15A PT AMARILLA</v>
      </c>
      <c r="F5110" s="10">
        <v>3</v>
      </c>
      <c r="G5110" s="29" t="s">
        <v>7676</v>
      </c>
    </row>
    <row r="5111" spans="2:7">
      <c r="B5111" s="14">
        <v>46133</v>
      </c>
      <c r="C5111" s="3" t="s">
        <v>3962</v>
      </c>
      <c r="D5111" s="4" t="str">
        <f>IF(C5111="","",IFERROR(VLOOKUP(C5111,Saldo!$B$1:$C$9915,2,0),"CREAR EN SALDO"))</f>
        <v>CLAVIJA AEREA 15A PT AMARILLA</v>
      </c>
      <c r="F5111" s="10">
        <v>3</v>
      </c>
      <c r="G5111" s="29" t="s">
        <v>7676</v>
      </c>
    </row>
    <row r="5112" spans="2:7">
      <c r="B5112" s="14">
        <v>46133</v>
      </c>
      <c r="C5112" s="3" t="s">
        <v>3946</v>
      </c>
      <c r="D5112" s="4" t="str">
        <f>IF(C5112="","",IFERROR(VLOOKUP(C5112,Saldo!$B$1:$C$9915,2,0),"CREAR EN SALDO"))</f>
        <v>RACOR RECTO 1/4 NPT-8MM OD</v>
      </c>
      <c r="F5112" s="10">
        <v>1</v>
      </c>
      <c r="G5112" s="29" t="s">
        <v>7676</v>
      </c>
    </row>
    <row r="5113" spans="2:7">
      <c r="B5113" s="14">
        <v>46133</v>
      </c>
      <c r="C5113" s="3" t="s">
        <v>6158</v>
      </c>
      <c r="D5113" s="4">
        <f>IF(C5113="","",IFERROR(VLOOKUP(C5113,Saldo!$B$1:$C$9915,2,0),"CREAR EN SALDO"))</f>
        <v>0</v>
      </c>
      <c r="F5113" s="10">
        <v>1</v>
      </c>
      <c r="G5113" s="29" t="s">
        <v>7676</v>
      </c>
    </row>
    <row r="5114" spans="2:7">
      <c r="B5114" s="14">
        <v>46133</v>
      </c>
      <c r="C5114" s="3" t="s">
        <v>5819</v>
      </c>
      <c r="D5114" s="4" t="str">
        <f>IF(C5114="","",IFERROR(VLOOKUP(C5114,Saldo!$B$1:$C$9915,2,0),"CREAR EN SALDO"))</f>
        <v>L7540L0042 CONJUNTO RUEDECILLA</v>
      </c>
      <c r="F5114" s="10">
        <v>2</v>
      </c>
      <c r="G5114" s="29" t="s">
        <v>7677</v>
      </c>
    </row>
    <row r="5115" spans="2:7">
      <c r="B5115" s="14">
        <v>46133</v>
      </c>
      <c r="C5115" s="3" t="s">
        <v>737</v>
      </c>
      <c r="D5115" s="4" t="str">
        <f>IF(C5115="","",IFERROR(VLOOKUP(C5115,Saldo!$B$1:$C$9915,2,0),"CREAR EN SALDO"))</f>
        <v>CONJUNTO RUEDECILLA (L9750240631)</v>
      </c>
      <c r="F5115" s="10">
        <v>2</v>
      </c>
      <c r="G5115" s="29" t="s">
        <v>7677</v>
      </c>
    </row>
    <row r="5116" spans="2:7">
      <c r="B5116" s="14">
        <v>46133</v>
      </c>
      <c r="C5116" s="3" t="s">
        <v>3476</v>
      </c>
      <c r="D5116" s="4" t="str">
        <f>IF(C5116="","",IFERROR(VLOOKUP(C5116,Saldo!$B$1:$C$9915,2,0),"CREAR EN SALDO"))</f>
        <v>RODAMIENTO B7206-C-T-P4S.UL</v>
      </c>
      <c r="F5116" s="10">
        <v>1</v>
      </c>
      <c r="G5116" s="29" t="s">
        <v>7677</v>
      </c>
    </row>
    <row r="5117" spans="2:7">
      <c r="B5117" s="14">
        <v>46133</v>
      </c>
      <c r="C5117" s="3" t="s">
        <v>5420</v>
      </c>
      <c r="D5117" s="4" t="str">
        <f>IF(C5117="","",IFERROR(VLOOKUP(C5117,Saldo!$B$1:$C$9915,2,0),"CREAR EN SALDO"))</f>
        <v>L9080486905 VIROLA M58X2</v>
      </c>
      <c r="F5117" s="10">
        <v>1</v>
      </c>
      <c r="G5117" s="29" t="s">
        <v>7677</v>
      </c>
    </row>
    <row r="5118" spans="2:7">
      <c r="B5118" s="14">
        <v>46133</v>
      </c>
      <c r="C5118" s="3" t="s">
        <v>5422</v>
      </c>
      <c r="D5118" s="4" t="str">
        <f>IF(C5118="","",IFERROR(VLOOKUP(C5118,Saldo!$B$1:$C$9915,2,0),"CREAR EN SALDO"))</f>
        <v>L9080487002 VIROLA M30X1,5</v>
      </c>
      <c r="F5118" s="10">
        <v>1</v>
      </c>
      <c r="G5118" s="29" t="s">
        <v>7677</v>
      </c>
    </row>
    <row r="5119" spans="2:7">
      <c r="B5119" s="14">
        <v>46133</v>
      </c>
      <c r="C5119" s="3" t="s">
        <v>4122</v>
      </c>
      <c r="D5119" s="4" t="str">
        <f>IF(C5119="","",IFERROR(VLOOKUP(C5119,Saldo!$B$1:$C$9915,2,0),"CREAR EN SALDO"))</f>
        <v>2904A0031 RODAMIETO 7006 A5 P3.SELCO</v>
      </c>
      <c r="F5119" s="10">
        <v>2</v>
      </c>
      <c r="G5119" s="29" t="s">
        <v>7677</v>
      </c>
    </row>
    <row r="5120" spans="2:7">
      <c r="B5120" s="14">
        <v>46133</v>
      </c>
      <c r="C5120" s="3" t="s">
        <v>3152</v>
      </c>
      <c r="D5120" s="4" t="str">
        <f>IF(C5120="","",IFERROR(VLOOKUP(C5120,Saldo!$B$1:$C$9915,2,0),"CREAR EN SALDO"))</f>
        <v>ENCODER (2211A0111)</v>
      </c>
      <c r="F5120" s="10">
        <v>1</v>
      </c>
      <c r="G5120" s="29" t="s">
        <v>7677</v>
      </c>
    </row>
    <row r="5121" spans="2:7">
      <c r="B5121" s="14">
        <v>46133</v>
      </c>
      <c r="C5121" s="3" t="s">
        <v>3166</v>
      </c>
      <c r="D5121" s="4" t="str">
        <f>IF(C5121="","",IFERROR(VLOOKUP(C5121,Saldo!$B$1:$C$9915,2,0),"CREAR EN SALDO"))</f>
        <v>PISTOLA PARA MANG CNX 1/4 /TCC30.40.40)</v>
      </c>
      <c r="F5121" s="10">
        <v>1</v>
      </c>
      <c r="G5121" s="29" t="s">
        <v>7678</v>
      </c>
    </row>
    <row r="5122" spans="2:7">
      <c r="B5122" s="14">
        <v>46133</v>
      </c>
      <c r="C5122" s="3" t="s">
        <v>3946</v>
      </c>
      <c r="D5122" s="4" t="str">
        <f>IF(C5122="","",IFERROR(VLOOKUP(C5122,Saldo!$B$1:$C$9915,2,0),"CREAR EN SALDO"))</f>
        <v>RACOR RECTO 1/4 NPT-8MM OD</v>
      </c>
      <c r="F5122" s="10">
        <v>1</v>
      </c>
      <c r="G5122" s="29" t="s">
        <v>7678</v>
      </c>
    </row>
    <row r="5123" spans="2:7">
      <c r="B5123" s="14">
        <v>46133</v>
      </c>
      <c r="C5123" s="3" t="s">
        <v>4985</v>
      </c>
      <c r="D5123" s="4" t="str">
        <f>IF(C5123="","",IFERROR(VLOOKUP(C5123,Saldo!$B$1:$C$9915,2,0),"CREAR EN SALDO"))</f>
        <v>N1711N0037 PATIN</v>
      </c>
      <c r="F5123" s="10">
        <v>1</v>
      </c>
      <c r="G5123" s="29" t="s">
        <v>7679</v>
      </c>
    </row>
    <row r="5124" spans="2:7">
      <c r="B5124" s="14">
        <v>46133</v>
      </c>
      <c r="C5124" s="3" t="s">
        <v>583</v>
      </c>
      <c r="D5124" s="4" t="str">
        <f>IF(C5124="","",IFERROR(VLOOKUP(C5124,Saldo!$B$1:$C$9915,2,0),"CREAR EN SALDO"))</f>
        <v>CASQUILLO GLYCODUR(2910A0001)</v>
      </c>
      <c r="F5124" s="10">
        <v>4</v>
      </c>
      <c r="G5124" s="29" t="s">
        <v>7680</v>
      </c>
    </row>
    <row r="5125" spans="2:7">
      <c r="B5125" s="14">
        <v>46133</v>
      </c>
      <c r="C5125" s="3" t="s">
        <v>583</v>
      </c>
      <c r="D5125" s="4" t="str">
        <f>IF(C5125="","",IFERROR(VLOOKUP(C5125,Saldo!$B$1:$C$9915,2,0),"CREAR EN SALDO"))</f>
        <v>CASQUILLO GLYCODUR(2910A0001)</v>
      </c>
      <c r="F5125" s="10">
        <v>1</v>
      </c>
      <c r="G5125" s="29" t="s">
        <v>7680</v>
      </c>
    </row>
    <row r="5126" spans="2:7">
      <c r="B5126" s="14">
        <v>46133</v>
      </c>
      <c r="C5126" s="3" t="s">
        <v>1728</v>
      </c>
      <c r="D5126" s="4" t="str">
        <f>IF(C5126="","",IFERROR(VLOOKUP(C5126,Saldo!$B$1:$C$9915,2,0),"CREAR EN SALDO"))</f>
        <v>MUELLE (2801A0380)</v>
      </c>
      <c r="F5126" s="10">
        <v>2</v>
      </c>
      <c r="G5126" s="29" t="s">
        <v>7680</v>
      </c>
    </row>
    <row r="5127" spans="2:7">
      <c r="B5127" s="14">
        <v>46133</v>
      </c>
      <c r="C5127" s="3" t="s">
        <v>2094</v>
      </c>
      <c r="D5127" s="4" t="str">
        <f>IF(C5127="","",IFERROR(VLOOKUP(C5127,Saldo!$B$1:$C$9915,2,0),"CREAR EN SALDO"))</f>
        <v>POLEA PREN STREAM (N1722N0004)</v>
      </c>
      <c r="F5127" s="10">
        <v>10</v>
      </c>
      <c r="G5127" s="29" t="s">
        <v>7680</v>
      </c>
    </row>
    <row r="5128" spans="2:7">
      <c r="B5128" s="14">
        <v>46133</v>
      </c>
      <c r="C5128" s="3" t="s">
        <v>2094</v>
      </c>
      <c r="D5128" s="4" t="str">
        <f>IF(C5128="","",IFERROR(VLOOKUP(C5128,Saldo!$B$1:$C$9915,2,0),"CREAR EN SALDO"))</f>
        <v>POLEA PREN STREAM (N1722N0004)</v>
      </c>
      <c r="F5128" s="10">
        <v>25</v>
      </c>
      <c r="G5128" s="29" t="s">
        <v>7680</v>
      </c>
    </row>
    <row r="5129" spans="2:7">
      <c r="B5129" s="14">
        <v>46133</v>
      </c>
      <c r="C5129" s="3" t="s">
        <v>2094</v>
      </c>
      <c r="D5129" s="4" t="str">
        <f>IF(C5129="","",IFERROR(VLOOKUP(C5129,Saldo!$B$1:$C$9915,2,0),"CREAR EN SALDO"))</f>
        <v>POLEA PREN STREAM (N1722N0004)</v>
      </c>
      <c r="F5129" s="10">
        <v>23</v>
      </c>
      <c r="G5129" s="29" t="s">
        <v>7680</v>
      </c>
    </row>
    <row r="5130" spans="2:7">
      <c r="B5130" s="14">
        <v>46133</v>
      </c>
      <c r="C5130" s="3" t="s">
        <v>2094</v>
      </c>
      <c r="D5130" s="4" t="str">
        <f>IF(C5130="","",IFERROR(VLOOKUP(C5130,Saldo!$B$1:$C$9915,2,0),"CREAR EN SALDO"))</f>
        <v>POLEA PREN STREAM (N1722N0004)</v>
      </c>
      <c r="F5130" s="10">
        <v>6</v>
      </c>
      <c r="G5130" s="29" t="s">
        <v>7680</v>
      </c>
    </row>
    <row r="5131" spans="2:7">
      <c r="B5131" s="14">
        <v>46133</v>
      </c>
      <c r="C5131" s="3" t="s">
        <v>2826</v>
      </c>
      <c r="D5131" s="4" t="str">
        <f>IF(C5131="","",IFERROR(VLOOKUP(C5131,Saldo!$B$1:$C$9915,2,0),"CREAR EN SALDO"))</f>
        <v>291901500 ARTICULACIÓN RF10-M10X1,25 DIN</v>
      </c>
      <c r="F5131" s="10">
        <v>1</v>
      </c>
      <c r="G5131" s="29" t="s">
        <v>7680</v>
      </c>
    </row>
    <row r="5132" spans="2:7">
      <c r="B5132" s="14">
        <v>46133</v>
      </c>
      <c r="C5132" s="3" t="s">
        <v>2902</v>
      </c>
      <c r="D5132" s="4" t="str">
        <f>IF(C5132="","",IFERROR(VLOOKUP(C5132,Saldo!$B$1:$C$9915,2,0),"CREAR EN SALDO"))</f>
        <v>TORNILLO TCEI (3031A0067)</v>
      </c>
      <c r="F5132" s="10">
        <v>3</v>
      </c>
      <c r="G5132" s="29" t="s">
        <v>7680</v>
      </c>
    </row>
    <row r="5133" spans="2:7">
      <c r="B5133" s="14">
        <v>46133</v>
      </c>
      <c r="C5133" s="3" t="s">
        <v>2902</v>
      </c>
      <c r="D5133" s="4" t="str">
        <f>IF(C5133="","",IFERROR(VLOOKUP(C5133,Saldo!$B$1:$C$9915,2,0),"CREAR EN SALDO"))</f>
        <v>TORNILLO TCEI (3031A0067)</v>
      </c>
      <c r="F5133" s="10">
        <v>2</v>
      </c>
      <c r="G5133" s="29" t="s">
        <v>7680</v>
      </c>
    </row>
    <row r="5134" spans="2:7">
      <c r="B5134" s="14">
        <v>46133</v>
      </c>
      <c r="C5134" s="3" t="s">
        <v>2902</v>
      </c>
      <c r="D5134" s="4" t="str">
        <f>IF(C5134="","",IFERROR(VLOOKUP(C5134,Saldo!$B$1:$C$9915,2,0),"CREAR EN SALDO"))</f>
        <v>TORNILLO TCEI (3031A0067)</v>
      </c>
      <c r="F5134" s="10">
        <v>2</v>
      </c>
      <c r="G5134" s="29" t="s">
        <v>7680</v>
      </c>
    </row>
    <row r="5135" spans="2:7">
      <c r="B5135" s="14">
        <v>46133</v>
      </c>
      <c r="C5135" s="3" t="s">
        <v>3014</v>
      </c>
      <c r="D5135" s="4" t="str">
        <f>IF(C5135="","",IFERROR(VLOOKUP(C5135,Saldo!$B$1:$C$9915,2,0),"CREAR EN SALDO"))</f>
        <v>VARILLA N0815N0192</v>
      </c>
      <c r="F5135" s="10">
        <v>2</v>
      </c>
      <c r="G5135" s="29" t="s">
        <v>7680</v>
      </c>
    </row>
    <row r="5136" spans="2:7">
      <c r="B5136" s="14">
        <v>46133</v>
      </c>
      <c r="C5136" s="3" t="s">
        <v>3217</v>
      </c>
      <c r="D5136" s="4" t="str">
        <f>IF(C5136="","",IFERROR(VLOOKUP(C5136,Saldo!$B$1:$C$9915,2,0),"CREAR EN SALDO"))</f>
        <v>N2801N0059 MUELLE CIL.COMP.D=3.0 DM=12</v>
      </c>
      <c r="F5136" s="10">
        <v>100</v>
      </c>
      <c r="G5136" s="29" t="s">
        <v>7680</v>
      </c>
    </row>
    <row r="5137" spans="2:7">
      <c r="B5137" s="14">
        <v>46133</v>
      </c>
      <c r="C5137" s="3" t="s">
        <v>3217</v>
      </c>
      <c r="D5137" s="4" t="str">
        <f>IF(C5137="","",IFERROR(VLOOKUP(C5137,Saldo!$B$1:$C$9915,2,0),"CREAR EN SALDO"))</f>
        <v>N2801N0059 MUELLE CIL.COMP.D=3.0 DM=12</v>
      </c>
      <c r="F5137" s="10">
        <v>35</v>
      </c>
      <c r="G5137" s="29" t="s">
        <v>7680</v>
      </c>
    </row>
    <row r="5138" spans="2:7">
      <c r="B5138" s="14">
        <v>46133</v>
      </c>
      <c r="C5138" s="3" t="s">
        <v>6048</v>
      </c>
      <c r="D5138" s="4" t="str">
        <f>IF(C5138="","",IFERROR(VLOOKUP(C5138,Saldo!$B$1:$C$9915,2,0),"CREAR EN SALDO"))</f>
        <v>H6164H0015 MOTOR ELECTRICO</v>
      </c>
      <c r="F5138" s="10">
        <v>1</v>
      </c>
      <c r="G5138" s="29" t="s">
        <v>7680</v>
      </c>
    </row>
    <row r="5139" spans="2:7">
      <c r="B5139" s="14">
        <v>46133</v>
      </c>
      <c r="C5139" s="3" t="s">
        <v>5587</v>
      </c>
      <c r="D5139" s="4" t="str">
        <f>IF(C5139="","",IFERROR(VLOOKUP(C5139,Saldo!$B$1:$C$9915,2,0),"CREAR EN SALDO"))</f>
        <v>2914A0157 PATIN 1651-214-10 STAR 25.</v>
      </c>
      <c r="F5139" s="10">
        <v>2</v>
      </c>
      <c r="G5139" s="29" t="s">
        <v>7680</v>
      </c>
    </row>
    <row r="5140" spans="2:7">
      <c r="B5140" s="14">
        <v>46133</v>
      </c>
      <c r="C5140" s="3" t="s">
        <v>5585</v>
      </c>
      <c r="D5140" s="4" t="str">
        <f>IF(C5140="","",IFERROR(VLOOKUP(C5140,Saldo!$B$1:$C$9915,2,0),"CREAR EN SALDO"))</f>
        <v>LUBRICANTE PENETRANTE 3-36CRC</v>
      </c>
      <c r="F5140" s="10">
        <v>2</v>
      </c>
      <c r="G5140" s="29" t="s">
        <v>7680</v>
      </c>
    </row>
    <row r="5141" spans="2:7">
      <c r="B5141" s="14">
        <v>46133</v>
      </c>
      <c r="C5141" s="3" t="s">
        <v>3671</v>
      </c>
      <c r="D5141" s="4" t="str">
        <f>IF(C5141="","",IFERROR(VLOOKUP(C5141,Saldo!$B$1:$C$9915,2,0),"CREAR EN SALDO"))</f>
        <v>N0804N0127 VITE REGOLAZIONE</v>
      </c>
      <c r="F5141" s="10">
        <v>1</v>
      </c>
      <c r="G5141" s="29" t="s">
        <v>7680</v>
      </c>
    </row>
    <row r="5142" spans="2:7">
      <c r="B5142" s="14">
        <v>46133</v>
      </c>
      <c r="C5142" s="3" t="s">
        <v>5796</v>
      </c>
      <c r="D5142" s="4" t="str">
        <f>IF(C5142="","",IFERROR(VLOOKUP(C5142,Saldo!$B$1:$C$9915,2,0),"CREAR EN SALDO"))</f>
        <v>ESPIGA N0820N0346</v>
      </c>
      <c r="F5142" s="10">
        <v>2</v>
      </c>
      <c r="G5142" s="29" t="s">
        <v>7680</v>
      </c>
    </row>
    <row r="5143" spans="2:7">
      <c r="B5143" s="14">
        <v>46133</v>
      </c>
      <c r="C5143" s="3" t="s">
        <v>3797</v>
      </c>
      <c r="D5143" s="4" t="str">
        <f>IF(C5143="","",IFERROR(VLOOKUP(C5143,Saldo!$B$1:$C$9915,2,0),"CREAR EN SALDO"))</f>
        <v>RACOR RECTO 1/8 NPT- 4MM OD</v>
      </c>
      <c r="F5143" s="10">
        <v>3</v>
      </c>
      <c r="G5143" s="29" t="s">
        <v>7680</v>
      </c>
    </row>
    <row r="5144" spans="2:7">
      <c r="B5144" s="14">
        <v>46133</v>
      </c>
      <c r="C5144" s="3" t="s">
        <v>3841</v>
      </c>
      <c r="D5144" s="4" t="str">
        <f>IF(C5144="","",IFERROR(VLOOKUP(C5144,Saldo!$B$1:$C$9915,2,0),"CREAR EN SALDO"))</f>
        <v>AMARRA PLASTICA 25CM T10 BLANCA</v>
      </c>
      <c r="F5144" s="10">
        <v>10</v>
      </c>
      <c r="G5144" s="29" t="s">
        <v>7680</v>
      </c>
    </row>
    <row r="5145" spans="2:7">
      <c r="B5145" s="14">
        <v>46133</v>
      </c>
      <c r="C5145" s="3" t="s">
        <v>4125</v>
      </c>
      <c r="D5145" s="4" t="str">
        <f>IF(C5145="","",IFERROR(VLOOKUP(C5145,Saldo!$B$1:$C$9915,2,0),"CREAR EN SALDO"))</f>
        <v>2164A0417 TERMOPAR IS. TC1-A1-J2</v>
      </c>
      <c r="F5145" s="10">
        <v>1</v>
      </c>
      <c r="G5145" s="29" t="s">
        <v>7680</v>
      </c>
    </row>
    <row r="5146" spans="2:7">
      <c r="B5146" s="14">
        <v>46133</v>
      </c>
      <c r="C5146" s="3" t="s">
        <v>5599</v>
      </c>
      <c r="D5146" s="4" t="str">
        <f>IF(C5146="","",IFERROR(VLOOKUP(C5146,Saldo!$B$1:$C$9915,2,0),"CREAR EN SALDO"))</f>
        <v>LUBRICANTE PENETRANTE ROST OFF</v>
      </c>
      <c r="F5146" s="10">
        <v>1</v>
      </c>
      <c r="G5146" s="29" t="s">
        <v>7680</v>
      </c>
    </row>
    <row r="5147" spans="2:7">
      <c r="B5147" s="14">
        <v>46133</v>
      </c>
      <c r="C5147" s="3" t="s">
        <v>4765</v>
      </c>
      <c r="D5147" s="4" t="str">
        <f>IF(C5147="","",IFERROR(VLOOKUP(C5147,Saldo!$B$1:$C$9915,2,0),"CREAR EN SALDO"))</f>
        <v>N1724N0002 BIELA DEL PRENSOR</v>
      </c>
      <c r="F5147" s="10">
        <v>2</v>
      </c>
      <c r="G5147" s="29" t="s">
        <v>7680</v>
      </c>
    </row>
    <row r="5148" spans="2:7">
      <c r="B5148" s="14">
        <v>46133</v>
      </c>
      <c r="C5148" s="3" t="s">
        <v>4769</v>
      </c>
      <c r="D5148" s="4" t="str">
        <f>IF(C5148="","",IFERROR(VLOOKUP(C5148,Saldo!$B$1:$C$9915,2,0),"CREAR EN SALDO"))</f>
        <v>N7502N0052 KIT PREMI CINGHIA H60</v>
      </c>
      <c r="F5148" s="10">
        <v>2</v>
      </c>
      <c r="G5148" s="29" t="s">
        <v>7680</v>
      </c>
    </row>
    <row r="5149" spans="2:7">
      <c r="B5149" s="14">
        <v>46133</v>
      </c>
      <c r="C5149" s="3" t="s">
        <v>4771</v>
      </c>
      <c r="D5149" s="4" t="str">
        <f>IF(C5149="","",IFERROR(VLOOKUP(C5149,Saldo!$B$1:$C$9915,2,0),"CREAR EN SALDO"))</f>
        <v>N0820N0108 PERNO</v>
      </c>
      <c r="F5149" s="10">
        <v>2</v>
      </c>
      <c r="G5149" s="29" t="s">
        <v>7680</v>
      </c>
    </row>
    <row r="5150" spans="2:7">
      <c r="B5150" s="14">
        <v>46133</v>
      </c>
      <c r="C5150" s="3" t="s">
        <v>4773</v>
      </c>
      <c r="D5150" s="4" t="str">
        <f>IF(C5150="","",IFERROR(VLOOKUP(C5150,Saldo!$B$1:$C$9915,2,0),"CREAR EN SALDO"))</f>
        <v>N0806N0207 SEPARADOR 10.5X15X16</v>
      </c>
      <c r="F5150" s="10">
        <v>2</v>
      </c>
      <c r="G5150" s="29" t="s">
        <v>7680</v>
      </c>
    </row>
    <row r="5151" spans="2:7">
      <c r="B5151" s="14">
        <v>46133</v>
      </c>
      <c r="C5151" s="3" t="s">
        <v>4775</v>
      </c>
      <c r="D5151" s="4" t="str">
        <f>IF(C5151="","",IFERROR(VLOOKUP(C5151,Saldo!$B$1:$C$9915,2,0),"CREAR EN SALDO"))</f>
        <v>N1724N0003 BIELA PRESION CORREA</v>
      </c>
      <c r="F5151" s="10">
        <v>2</v>
      </c>
      <c r="G5151" s="29" t="s">
        <v>7680</v>
      </c>
    </row>
    <row r="5152" spans="2:7">
      <c r="B5152" s="14">
        <v>46133</v>
      </c>
      <c r="C5152" s="3" t="s">
        <v>4779</v>
      </c>
      <c r="D5152" s="4" t="str">
        <f>IF(C5152="","",IFERROR(VLOOKUP(C5152,Saldo!$B$1:$C$9915,2,0),"CREAR EN SALDO"))</f>
        <v>N0820N0374 PERNO</v>
      </c>
      <c r="F5152" s="10">
        <v>2</v>
      </c>
      <c r="G5152" s="29" t="s">
        <v>7680</v>
      </c>
    </row>
    <row r="5153" spans="1:7">
      <c r="B5153" s="14">
        <v>46133</v>
      </c>
      <c r="C5153" s="3" t="s">
        <v>4848</v>
      </c>
      <c r="D5153" s="4" t="str">
        <f>IF(C5153="","",IFERROR(VLOOKUP(C5153,Saldo!$B$1:$C$9915,2,0),"CREAR EN SALDO"))</f>
        <v>ANILLO SEEGER EXTERIOR A-11</v>
      </c>
      <c r="F5153" s="10">
        <v>1</v>
      </c>
      <c r="G5153" s="29" t="s">
        <v>7680</v>
      </c>
    </row>
    <row r="5154" spans="1:7">
      <c r="B5154" s="14">
        <v>46133</v>
      </c>
      <c r="C5154" s="3" t="s">
        <v>6156</v>
      </c>
      <c r="D5154" s="4" t="str">
        <f>IF(C5154="","",IFERROR(VLOOKUP(C5154,Saldo!$B$1:$C$9915,2,0),"CREAR EN SALDO"))</f>
        <v>KLUBERSYNTH GH 6-220</v>
      </c>
      <c r="F5154" s="10">
        <v>1</v>
      </c>
      <c r="G5154" s="29" t="s">
        <v>7680</v>
      </c>
    </row>
    <row r="5155" spans="1:7">
      <c r="B5155" s="14">
        <v>46134</v>
      </c>
      <c r="C5155" s="3" t="s">
        <v>6084</v>
      </c>
      <c r="D5155" s="4" t="str">
        <f>IF(C5155="","",IFERROR(VLOOKUP(C5155,Saldo!$B$1:$C$9915,2,0),"CREAR EN SALDO"))</f>
        <v>VENTILADOR 172X150X51MM 110/220 VA</v>
      </c>
      <c r="F5155" s="10">
        <v>1</v>
      </c>
      <c r="G5155" s="29" t="s">
        <v>7681</v>
      </c>
    </row>
    <row r="5156" spans="1:7">
      <c r="B5156" s="14">
        <v>46134</v>
      </c>
      <c r="C5156" s="3" t="s">
        <v>4129</v>
      </c>
      <c r="D5156" s="4" t="str">
        <f>IF(C5156="","",IFERROR(VLOOKUP(C5156,Saldo!$B$1:$C$9915,2,0),"CREAR EN SALDO"))</f>
        <v>E2122E0014 RESISTENCIA D12,5X90 400W 260</v>
      </c>
      <c r="F5156" s="10">
        <v>2</v>
      </c>
      <c r="G5156" s="29" t="s">
        <v>7682</v>
      </c>
    </row>
    <row r="5157" spans="1:7">
      <c r="B5157" s="14">
        <v>46134</v>
      </c>
      <c r="C5157" s="3" t="s">
        <v>4127</v>
      </c>
      <c r="D5157" s="4" t="str">
        <f>IF(C5157="","",IFERROR(VLOOKUP(C5157,Saldo!$B$1:$C$9915,2,0),"CREAR EN SALDO"))</f>
        <v>2122A0030 E2122E0013 RESISTENCIA AKRON</v>
      </c>
      <c r="F5157" s="10">
        <v>1</v>
      </c>
      <c r="G5157" s="29" t="s">
        <v>7682</v>
      </c>
    </row>
    <row r="5158" spans="1:7">
      <c r="B5158" s="14">
        <v>46134</v>
      </c>
      <c r="C5158" s="3" t="s">
        <v>3166</v>
      </c>
      <c r="D5158" s="4" t="str">
        <f>IF(C5158="","",IFERROR(VLOOKUP(C5158,Saldo!$B$1:$C$9915,2,0),"CREAR EN SALDO"))</f>
        <v>PISTOLA PARA MANG CNX 1/4 /TCC30.40.40)</v>
      </c>
      <c r="F5158" s="10">
        <v>1</v>
      </c>
      <c r="G5158" s="29" t="s">
        <v>7683</v>
      </c>
    </row>
    <row r="5159" spans="1:7">
      <c r="B5159" s="14">
        <v>46134</v>
      </c>
      <c r="C5159" s="3" t="s">
        <v>1607</v>
      </c>
      <c r="D5159" s="4" t="str">
        <f>IF(C5159="","",IFERROR(VLOOKUP(C5159,Saldo!$B$1:$C$9915,2,0),"CREAR EN SALDO"))</f>
        <v>MANGUERA 8 PIES CONEXION A 120 VOLTIOS</v>
      </c>
      <c r="F5159" s="10">
        <v>1</v>
      </c>
      <c r="G5159" s="29" t="s">
        <v>7684</v>
      </c>
    </row>
    <row r="5160" spans="1:7">
      <c r="A5160" s="5">
        <v>46134</v>
      </c>
      <c r="C5160" s="3" t="s">
        <v>3985</v>
      </c>
      <c r="D5160" s="4" t="str">
        <f>IF(C5160="","",IFERROR(VLOOKUP(C5160,Saldo!$B$1:$C$9915,2,0),"CREAR EN SALDO"))</f>
        <v>RODAMIENTO 6905 2ZZ</v>
      </c>
      <c r="E5160" s="9">
        <v>12</v>
      </c>
      <c r="G5160" s="29" t="s">
        <v>7685</v>
      </c>
    </row>
    <row r="5161" spans="1:7">
      <c r="B5161" s="14">
        <v>46134</v>
      </c>
      <c r="C5161" s="3" t="s">
        <v>3817</v>
      </c>
      <c r="D5161" s="4" t="str">
        <f>IF(C5161="","",IFERROR(VLOOKUP(C5161,Saldo!$B$1:$C$9915,2,0),"CREAR EN SALDO"))</f>
        <v>LUBRICANTE AEROSOL WD-40-11 OZ</v>
      </c>
      <c r="F5161" s="10">
        <v>1</v>
      </c>
      <c r="G5161" s="29" t="s">
        <v>7686</v>
      </c>
    </row>
    <row r="5162" spans="1:7">
      <c r="B5162" s="14">
        <v>46134</v>
      </c>
      <c r="C5162" s="3" t="s">
        <v>3171</v>
      </c>
      <c r="D5162" s="4" t="str">
        <f>IF(C5162="","",IFERROR(VLOOKUP(C5162,Saldo!$B$1:$C$9915,2,0),"CREAR EN SALDO"))</f>
        <v>LIMPIADOR ELECTRONICO</v>
      </c>
      <c r="F5162" s="10">
        <v>1</v>
      </c>
      <c r="G5162" s="29" t="s">
        <v>7686</v>
      </c>
    </row>
    <row r="5163" spans="1:7">
      <c r="B5163" s="14">
        <v>46134</v>
      </c>
      <c r="C5163" s="3" t="s">
        <v>4131</v>
      </c>
      <c r="D5163" s="4" t="str">
        <f>IF(C5163="","",IFERROR(VLOOKUP(C5163,Saldo!$B$1:$C$9915,2,0),"CREAR EN SALDO"))</f>
        <v>CONTROL DE FLUJO CODO 1/4X8MM OD</v>
      </c>
      <c r="F5163" s="10">
        <v>1</v>
      </c>
      <c r="G5163" s="29" t="s">
        <v>7686</v>
      </c>
    </row>
    <row r="5164" spans="1:7">
      <c r="B5164" s="14">
        <v>46134</v>
      </c>
      <c r="C5164" s="3" t="s">
        <v>3944</v>
      </c>
      <c r="D5164" s="4" t="str">
        <f>IF(C5164="","",IFERROR(VLOOKUP(C5164,Saldo!$B$1:$C$9915,2,0),"CREAR EN SALDO"))</f>
        <v>RACOR CODO 1/4 NPT-8MM OD</v>
      </c>
      <c r="F5164" s="10">
        <v>1</v>
      </c>
      <c r="G5164" s="29" t="s">
        <v>7686</v>
      </c>
    </row>
    <row r="5165" spans="1:7">
      <c r="B5165" s="14">
        <v>46134</v>
      </c>
      <c r="C5165" s="3" t="s">
        <v>2996</v>
      </c>
      <c r="D5165" s="4" t="str">
        <f>IF(C5165="","",IFERROR(VLOOKUP(C5165,Saldo!$B$1:$C$9915,2,0),"CREAR EN SALDO"))</f>
        <v>VALVULA ESCAP RAPIDO CNX 1/4 (/6.02.14)</v>
      </c>
      <c r="F5165" s="10">
        <v>1</v>
      </c>
      <c r="G5165" s="29" t="s">
        <v>7686</v>
      </c>
    </row>
    <row r="5166" spans="1:7">
      <c r="B5166" s="14">
        <v>46134</v>
      </c>
      <c r="C5166" s="3" t="s">
        <v>5192</v>
      </c>
      <c r="D5166" s="4" t="str">
        <f>IF(C5166="","",IFERROR(VLOOKUP(C5166,Saldo!$B$1:$C$9915,2,0),"CREAR EN SALDO"))</f>
        <v>NIPLE MACHO 1/4 X 1/4</v>
      </c>
      <c r="F5166" s="10">
        <v>1</v>
      </c>
      <c r="G5166" s="29" t="s">
        <v>7686</v>
      </c>
    </row>
    <row r="5167" spans="1:7">
      <c r="B5167" s="14">
        <v>46134</v>
      </c>
      <c r="C5167" s="3" t="s">
        <v>3166</v>
      </c>
      <c r="D5167" s="4" t="str">
        <f>IF(C5167="","",IFERROR(VLOOKUP(C5167,Saldo!$B$1:$C$9915,2,0),"CREAR EN SALDO"))</f>
        <v>PISTOLA PARA MANG CNX 1/4 /TCC30.40.40)</v>
      </c>
      <c r="F5167" s="10">
        <v>1</v>
      </c>
      <c r="G5167" s="29" t="s">
        <v>7687</v>
      </c>
    </row>
    <row r="5168" spans="1:7">
      <c r="B5168" s="14">
        <v>46134</v>
      </c>
      <c r="C5168" s="3" t="s">
        <v>5585</v>
      </c>
      <c r="D5168" s="4" t="str">
        <f>IF(C5168="","",IFERROR(VLOOKUP(C5168,Saldo!$B$1:$C$9915,2,0),"CREAR EN SALDO"))</f>
        <v>LUBRICANTE PENETRANTE 3-36CRC</v>
      </c>
      <c r="F5168" s="10">
        <v>1</v>
      </c>
      <c r="G5168" s="29" t="s">
        <v>7687</v>
      </c>
    </row>
    <row r="5169" spans="2:7">
      <c r="B5169" s="14">
        <v>46134</v>
      </c>
      <c r="C5169" s="3" t="s">
        <v>3461</v>
      </c>
      <c r="D5169" s="4" t="str">
        <f>IF(C5169="","",IFERROR(VLOOKUP(C5169,Saldo!$B$1:$C$9915,2,0),"CREAR EN SALDO"))</f>
        <v>MULTITOMA DE 6</v>
      </c>
      <c r="F5169" s="10">
        <v>2</v>
      </c>
      <c r="G5169" s="29" t="s">
        <v>7687</v>
      </c>
    </row>
    <row r="5170" spans="2:7">
      <c r="B5170" s="14">
        <v>46134</v>
      </c>
      <c r="C5170" s="3" t="s">
        <v>3838</v>
      </c>
      <c r="D5170" s="4" t="str">
        <f>IF(C5170="","",IFERROR(VLOOKUP(C5170,Saldo!$B$1:$C$9915,2,0),"CREAR EN SALDO"))</f>
        <v>AMARRA PLASTICA 20CM T8 BLANCA</v>
      </c>
      <c r="F5170" s="10">
        <v>16</v>
      </c>
      <c r="G5170" s="29" t="s">
        <v>7687</v>
      </c>
    </row>
    <row r="5171" spans="2:7">
      <c r="B5171" s="14">
        <v>46134</v>
      </c>
      <c r="C5171" s="3" t="s">
        <v>3843</v>
      </c>
      <c r="D5171" s="4" t="str">
        <f>IF(C5171="","",IFERROR(VLOOKUP(C5171,Saldo!$B$1:$C$9915,2,0),"CREAR EN SALDO"))</f>
        <v>AMARRA PLASTICA 30CM T12 BLANCA</v>
      </c>
      <c r="F5171" s="10">
        <v>5</v>
      </c>
      <c r="G5171" s="29" t="s">
        <v>7687</v>
      </c>
    </row>
    <row r="5172" spans="2:7">
      <c r="B5172" s="14">
        <v>46134</v>
      </c>
      <c r="C5172" s="3" t="s">
        <v>3843</v>
      </c>
      <c r="D5172" s="4" t="str">
        <f>IF(C5172="","",IFERROR(VLOOKUP(C5172,Saldo!$B$1:$C$9915,2,0),"CREAR EN SALDO"))</f>
        <v>AMARRA PLASTICA 30CM T12 BLANCA</v>
      </c>
      <c r="F5172" s="10">
        <v>10</v>
      </c>
      <c r="G5172" s="29" t="s">
        <v>7687</v>
      </c>
    </row>
    <row r="5173" spans="2:7">
      <c r="B5173" s="14">
        <v>46134</v>
      </c>
      <c r="C5173" s="3" t="s">
        <v>5996</v>
      </c>
      <c r="D5173" s="4" t="str">
        <f>IF(C5173="","",IFERROR(VLOOKUP(C5173,Saldo!$B$1:$C$9915,2,0),"CREAR EN SALDO"))</f>
        <v>AMARRA PLASTICA 55CM T21 BLANCO</v>
      </c>
      <c r="F5173" s="10">
        <v>2</v>
      </c>
      <c r="G5173" s="29" t="s">
        <v>7687</v>
      </c>
    </row>
    <row r="5174" spans="2:7">
      <c r="B5174" s="14">
        <v>46134</v>
      </c>
      <c r="C5174" s="3" t="s">
        <v>5547</v>
      </c>
      <c r="D5174" s="4" t="str">
        <f>IF(C5174="","",IFERROR(VLOOKUP(C5174,Saldo!$B$1:$C$9915,2,0),"CREAR EN SALDO"))</f>
        <v>CINTA ROTULADORA 12MM DYMO</v>
      </c>
      <c r="F5174" s="10">
        <v>1</v>
      </c>
      <c r="G5174" s="29" t="s">
        <v>7687</v>
      </c>
    </row>
    <row r="5175" spans="2:7">
      <c r="B5175" s="14">
        <v>46134</v>
      </c>
      <c r="C5175" s="3" t="s">
        <v>3939</v>
      </c>
      <c r="D5175" s="4" t="str">
        <f>IF(C5175="","",IFERROR(VLOOKUP(C5175,Saldo!$B$1:$C$9915,2,0),"CREAR EN SALDO"))</f>
        <v>RACOR UNION T 8MM OD</v>
      </c>
      <c r="F5175" s="10">
        <v>1</v>
      </c>
      <c r="G5175" s="29" t="s">
        <v>7687</v>
      </c>
    </row>
    <row r="5176" spans="2:7">
      <c r="B5176" s="14">
        <v>46134</v>
      </c>
      <c r="C5176" s="3" t="s">
        <v>3946</v>
      </c>
      <c r="D5176" s="4" t="str">
        <f>IF(C5176="","",IFERROR(VLOOKUP(C5176,Saldo!$B$1:$C$9915,2,0),"CREAR EN SALDO"))</f>
        <v>RACOR RECTO 1/4 NPT-8MM OD</v>
      </c>
      <c r="F5176" s="10">
        <v>1</v>
      </c>
      <c r="G5176" s="29" t="s">
        <v>7687</v>
      </c>
    </row>
    <row r="5177" spans="2:7">
      <c r="B5177" s="14">
        <v>46134</v>
      </c>
      <c r="C5177" s="3" t="s">
        <v>3957</v>
      </c>
      <c r="D5177" s="4" t="str">
        <f>IF(C5177="","",IFERROR(VLOOKUP(C5177,Saldo!$B$1:$C$9915,2,0),"CREAR EN SALDO"))</f>
        <v>RACOR RECTO 1/2 NPT-8MM OD</v>
      </c>
      <c r="F5177" s="10">
        <v>1</v>
      </c>
      <c r="G5177" s="29" t="s">
        <v>7687</v>
      </c>
    </row>
    <row r="5178" spans="2:7">
      <c r="B5178" s="14">
        <v>46134</v>
      </c>
      <c r="C5178" s="3" t="s">
        <v>3962</v>
      </c>
      <c r="D5178" s="4" t="str">
        <f>IF(C5178="","",IFERROR(VLOOKUP(C5178,Saldo!$B$1:$C$9915,2,0),"CREAR EN SALDO"))</f>
        <v>CLAVIJA AEREA 15A PT AMARILLA</v>
      </c>
      <c r="F5178" s="10">
        <v>1</v>
      </c>
      <c r="G5178" s="29" t="s">
        <v>7687</v>
      </c>
    </row>
    <row r="5179" spans="2:7">
      <c r="B5179" s="14">
        <v>46134</v>
      </c>
      <c r="C5179" s="3" t="s">
        <v>3980</v>
      </c>
      <c r="D5179" s="4" t="str">
        <f>IF(C5179="","",IFERROR(VLOOKUP(C5179,Saldo!$B$1:$C$9915,2,0),"CREAR EN SALDO"))</f>
        <v>REDUCCION BUCHING 1/2 X 1/4</v>
      </c>
      <c r="F5179" s="10">
        <v>2</v>
      </c>
      <c r="G5179" s="29" t="s">
        <v>7687</v>
      </c>
    </row>
    <row r="5180" spans="2:7">
      <c r="B5180" s="14">
        <v>46134</v>
      </c>
      <c r="C5180" s="3" t="s">
        <v>4002</v>
      </c>
      <c r="D5180" s="4" t="str">
        <f>IF(C5180="","",IFERROR(VLOOKUP(C5180,Saldo!$B$1:$C$9915,2,0),"CREAR EN SALDO"))</f>
        <v>LOCT SILICONA 596 RTV ROJA 50ml</v>
      </c>
      <c r="F5180" s="10">
        <v>1</v>
      </c>
      <c r="G5180" s="29" t="s">
        <v>7687</v>
      </c>
    </row>
    <row r="5181" spans="2:7">
      <c r="B5181" s="14">
        <v>46134</v>
      </c>
      <c r="C5181" s="3" t="s">
        <v>4155</v>
      </c>
      <c r="D5181" s="4" t="str">
        <f>IF(C5181="","",IFERROR(VLOOKUP(C5181,Saldo!$B$1:$C$9915,2,0),"CREAR EN SALDO"))</f>
        <v>MANOM CART1-1/2 TRASERA1/8NPT0-200PSI</v>
      </c>
      <c r="F5181" s="10">
        <v>1</v>
      </c>
      <c r="G5181" s="29" t="s">
        <v>7687</v>
      </c>
    </row>
    <row r="5182" spans="2:7">
      <c r="B5182" s="14">
        <v>46134</v>
      </c>
      <c r="C5182" s="3" t="s">
        <v>4813</v>
      </c>
      <c r="D5182" s="4" t="str">
        <f>IF(C5182="","",IFERROR(VLOOKUP(C5182,Saldo!$B$1:$C$9915,2,0),"CREAR EN SALDO"))</f>
        <v>TERMINAL OJO AZUL 1/4 14-16AWG RV2.6</v>
      </c>
      <c r="F5182" s="10">
        <v>2</v>
      </c>
      <c r="G5182" s="29" t="s">
        <v>7687</v>
      </c>
    </row>
    <row r="5183" spans="2:7">
      <c r="B5183" s="14">
        <v>46134</v>
      </c>
      <c r="C5183" s="3" t="s">
        <v>5192</v>
      </c>
      <c r="D5183" s="4" t="str">
        <f>IF(C5183="","",IFERROR(VLOOKUP(C5183,Saldo!$B$1:$C$9915,2,0),"CREAR EN SALDO"))</f>
        <v>NIPLE MACHO 1/4 X 1/4</v>
      </c>
      <c r="F5183" s="10">
        <v>1</v>
      </c>
      <c r="G5183" s="29" t="s">
        <v>7687</v>
      </c>
    </row>
    <row r="5184" spans="2:7">
      <c r="B5184" s="14">
        <v>46135</v>
      </c>
      <c r="C5184" s="3" t="s">
        <v>3168</v>
      </c>
      <c r="D5184" s="4" t="str">
        <f>IF(C5184="","",IFERROR(VLOOKUP(C5184,Saldo!$B$1:$C$9915,2,0),"CREAR EN SALDO"))</f>
        <v>CINTA AISLANTE SUPER 33 SCOTCH MARCA 3M</v>
      </c>
      <c r="F5184" s="10">
        <v>1</v>
      </c>
      <c r="G5184" s="29" t="s">
        <v>7688</v>
      </c>
    </row>
    <row r="5185" spans="1:7">
      <c r="B5185" s="14">
        <v>46135</v>
      </c>
      <c r="C5185" s="3" t="s">
        <v>3841</v>
      </c>
      <c r="D5185" s="4" t="str">
        <f>IF(C5185="","",IFERROR(VLOOKUP(C5185,Saldo!$B$1:$C$9915,2,0),"CREAR EN SALDO"))</f>
        <v>AMARRA PLASTICA 25CM T10 BLANCA</v>
      </c>
      <c r="F5185" s="10">
        <v>5</v>
      </c>
      <c r="G5185" s="29" t="s">
        <v>7688</v>
      </c>
    </row>
    <row r="5186" spans="1:7">
      <c r="A5186" s="5">
        <v>46135</v>
      </c>
      <c r="C5186" s="3" t="s">
        <v>3946</v>
      </c>
      <c r="D5186" s="4" t="str">
        <f>IF(C5186="","",IFERROR(VLOOKUP(C5186,Saldo!$B$1:$C$9915,2,0),"CREAR EN SALDO"))</f>
        <v>RACOR RECTO 1/4 NPT-8MM OD</v>
      </c>
      <c r="E5186" s="9">
        <v>20</v>
      </c>
      <c r="G5186" s="29" t="s">
        <v>7689</v>
      </c>
    </row>
    <row r="5187" spans="1:7">
      <c r="A5187" s="5">
        <v>46135</v>
      </c>
      <c r="C5187" s="3" t="s">
        <v>5365</v>
      </c>
      <c r="D5187" s="4" t="str">
        <f>IF(C5187="","",IFERROR(VLOOKUP(C5187,Saldo!$B$1:$C$9915,2,0),"CREAR EN SALDO"))</f>
        <v>PRESOSTATO KPI35.DANFOSS</v>
      </c>
      <c r="E5187" s="9">
        <v>1</v>
      </c>
      <c r="G5187" s="29" t="s">
        <v>7690</v>
      </c>
    </row>
    <row r="5188" spans="1:7">
      <c r="A5188" s="5">
        <v>46135</v>
      </c>
      <c r="C5188" s="3" t="s">
        <v>2996</v>
      </c>
      <c r="D5188" s="4" t="str">
        <f>IF(C5188="","",IFERROR(VLOOKUP(C5188,Saldo!$B$1:$C$9915,2,0),"CREAR EN SALDO"))</f>
        <v>VALVULA ESCAP RAPIDO CNX 1/4 (/6.02.14)</v>
      </c>
      <c r="E5188" s="9">
        <v>4</v>
      </c>
      <c r="G5188" s="29" t="s">
        <v>7691</v>
      </c>
    </row>
    <row r="5189" spans="1:7">
      <c r="A5189" s="5">
        <v>46135</v>
      </c>
      <c r="C5189" s="3" t="s">
        <v>3980</v>
      </c>
      <c r="D5189" s="4" t="str">
        <f>IF(C5189="","",IFERROR(VLOOKUP(C5189,Saldo!$B$1:$C$9915,2,0),"CREAR EN SALDO"))</f>
        <v>REDUCCION BUCHING 1/2 X 1/4</v>
      </c>
      <c r="E5189" s="9">
        <v>10</v>
      </c>
      <c r="G5189" s="29" t="s">
        <v>7692</v>
      </c>
    </row>
    <row r="5190" spans="1:7">
      <c r="B5190" s="14">
        <v>46135</v>
      </c>
      <c r="C5190" s="3" t="s">
        <v>3850</v>
      </c>
      <c r="D5190" s="4" t="str">
        <f>IF(C5190="","",IFERROR(VLOOKUP(C5190,Saldo!$B$1:$C$9915,2,0),"CREAR EN SALDO"))</f>
        <v>LOCT SUPER BONDER 451 5g</v>
      </c>
      <c r="F5190" s="10">
        <v>1</v>
      </c>
      <c r="G5190" s="29" t="s">
        <v>7693</v>
      </c>
    </row>
    <row r="5191" spans="1:7">
      <c r="B5191" s="14">
        <v>46136</v>
      </c>
      <c r="C5191" s="3" t="s">
        <v>3850</v>
      </c>
      <c r="D5191" s="4" t="str">
        <f>IF(C5191="","",IFERROR(VLOOKUP(C5191,Saldo!$B$1:$C$9915,2,0),"CREAR EN SALDO"))</f>
        <v>LOCT SUPER BONDER 451 5g</v>
      </c>
      <c r="F5191" s="10">
        <v>1</v>
      </c>
      <c r="G5191" s="29" t="s">
        <v>7694</v>
      </c>
    </row>
    <row r="5192" spans="1:7">
      <c r="B5192" s="14">
        <v>46139</v>
      </c>
      <c r="C5192" s="49" t="s">
        <v>3284</v>
      </c>
      <c r="D5192" s="4" t="str">
        <f>IF(C5192="","",IFERROR(VLOOKUP(C5192,Saldo!$B$1:$C$9915,2,0),"CREAR EN SALDO"))</f>
        <v>PULSADOR DE EMERGENCIA HONGO 40MM ROJO G</v>
      </c>
      <c r="F5192" s="10">
        <v>1</v>
      </c>
      <c r="G5192" s="29" t="s">
        <v>7695</v>
      </c>
    </row>
    <row r="5193" spans="1:7">
      <c r="B5193" s="14">
        <v>46139</v>
      </c>
      <c r="C5193" s="3" t="s">
        <v>3452</v>
      </c>
      <c r="D5193" s="4" t="str">
        <f>IF(C5193="","",IFERROR(VLOOKUP(C5193,Saldo!$B$1:$C$9915,2,0),"CREAR EN SALDO"))</f>
        <v>CONTACTO AUX 3SU1400-1AA10-1CA0 ROJO</v>
      </c>
      <c r="F5193" s="10">
        <v>1</v>
      </c>
      <c r="G5193" s="29" t="s">
        <v>7695</v>
      </c>
    </row>
    <row r="5194" spans="1:7">
      <c r="B5194" s="14">
        <v>46139</v>
      </c>
      <c r="C5194" s="3" t="s">
        <v>3817</v>
      </c>
      <c r="D5194" s="4" t="str">
        <f>IF(C5194="","",IFERROR(VLOOKUP(C5194,Saldo!$B$1:$C$9915,2,0),"CREAR EN SALDO"))</f>
        <v>LUBRICANTE AEROSOL WD-40-11 OZ</v>
      </c>
      <c r="F5194" s="10">
        <v>1</v>
      </c>
      <c r="G5194" s="29" t="s">
        <v>7695</v>
      </c>
    </row>
    <row r="5195" spans="1:7">
      <c r="B5195" s="14">
        <v>46139</v>
      </c>
      <c r="C5195" s="3" t="s">
        <v>3835</v>
      </c>
      <c r="D5195" s="4" t="str">
        <f>IF(C5195="","",IFERROR(VLOOKUP(C5195,Saldo!$B$1:$C$9915,2,0),"CREAR EN SALDO"))</f>
        <v>AMARRA PLASTICA 15CM T6 BLANCA</v>
      </c>
      <c r="F5195" s="10">
        <v>1</v>
      </c>
      <c r="G5195" s="29" t="s">
        <v>7695</v>
      </c>
    </row>
    <row r="5196" spans="1:7">
      <c r="B5196" s="14">
        <v>46139</v>
      </c>
      <c r="C5196" s="3" t="s">
        <v>3841</v>
      </c>
      <c r="D5196" s="4" t="str">
        <f>IF(C5196="","",IFERROR(VLOOKUP(C5196,Saldo!$B$1:$C$9915,2,0),"CREAR EN SALDO"))</f>
        <v>AMARRA PLASTICA 25CM T10 BLANCA</v>
      </c>
      <c r="F5196" s="10">
        <v>1</v>
      </c>
      <c r="G5196" s="29" t="s">
        <v>7695</v>
      </c>
    </row>
    <row r="5197" spans="1:7">
      <c r="B5197" s="14">
        <v>46139</v>
      </c>
      <c r="C5197" s="3" t="s">
        <v>6158</v>
      </c>
      <c r="D5197" s="4">
        <f>IF(C5197="","",IFERROR(VLOOKUP(C5197,Saldo!$B$1:$C$9915,2,0),"CREAR EN SALDO"))</f>
        <v>0</v>
      </c>
      <c r="F5197" s="10">
        <v>2</v>
      </c>
      <c r="G5197" s="29" t="s">
        <v>7695</v>
      </c>
    </row>
    <row r="5198" spans="1:7">
      <c r="B5198" s="14">
        <v>46139</v>
      </c>
      <c r="C5198" s="3" t="s">
        <v>3937</v>
      </c>
      <c r="D5198" s="4" t="str">
        <f>IF(C5198="","",IFERROR(VLOOKUP(C5198,Saldo!$B$1:$C$9915,2,0),"CREAR EN SALDO"))</f>
        <v>RACOR UNION RECTO 8MM OD</v>
      </c>
      <c r="F5198" s="10">
        <v>1</v>
      </c>
      <c r="G5198" s="29" t="s">
        <v>7695</v>
      </c>
    </row>
    <row r="5199" spans="1:7">
      <c r="B5199" s="14">
        <v>46139</v>
      </c>
      <c r="C5199" s="3" t="s">
        <v>3939</v>
      </c>
      <c r="D5199" s="4" t="str">
        <f>IF(C5199="","",IFERROR(VLOOKUP(C5199,Saldo!$B$1:$C$9915,2,0),"CREAR EN SALDO"))</f>
        <v>RACOR UNION T 8MM OD</v>
      </c>
      <c r="F5199" s="10">
        <v>1</v>
      </c>
      <c r="G5199" s="29" t="s">
        <v>7695</v>
      </c>
    </row>
    <row r="5200" spans="1:7">
      <c r="B5200" s="14">
        <v>46139</v>
      </c>
      <c r="C5200" s="3" t="s">
        <v>3944</v>
      </c>
      <c r="D5200" s="4" t="str">
        <f>IF(C5200="","",IFERROR(VLOOKUP(C5200,Saldo!$B$1:$C$9915,2,0),"CREAR EN SALDO"))</f>
        <v>RACOR CODO 1/4 NPT-8MM OD</v>
      </c>
      <c r="F5200" s="10">
        <v>1</v>
      </c>
      <c r="G5200" s="29" t="s">
        <v>7695</v>
      </c>
    </row>
    <row r="5201" spans="2:7">
      <c r="B5201" s="14">
        <v>46139</v>
      </c>
      <c r="C5201" s="3" t="s">
        <v>3980</v>
      </c>
      <c r="D5201" s="4" t="str">
        <f>IF(C5201="","",IFERROR(VLOOKUP(C5201,Saldo!$B$1:$C$9915,2,0),"CREAR EN SALDO"))</f>
        <v>REDUCCION BUCHING 1/2 X 1/4</v>
      </c>
      <c r="F5201" s="10">
        <v>1</v>
      </c>
      <c r="G5201" s="29" t="s">
        <v>7695</v>
      </c>
    </row>
    <row r="5202" spans="2:7">
      <c r="B5202" s="14">
        <v>46139</v>
      </c>
      <c r="C5202" s="3" t="s">
        <v>4117</v>
      </c>
      <c r="D5202" s="4" t="str">
        <f>IF(C5202="","",IFERROR(VLOOKUP(C5202,Saldo!$B$1:$C$9915,2,0),"CREAR EN SALDO"))</f>
        <v>SILICONA INDUSTR.MULTIPROPOSITO</v>
      </c>
      <c r="F5202" s="10">
        <v>1</v>
      </c>
      <c r="G5202" s="29" t="s">
        <v>7695</v>
      </c>
    </row>
    <row r="5203" spans="2:7">
      <c r="B5203" s="14">
        <v>46139</v>
      </c>
      <c r="C5203" s="3" t="s">
        <v>4131</v>
      </c>
      <c r="D5203" s="4" t="str">
        <f>IF(C5203="","",IFERROR(VLOOKUP(C5203,Saldo!$B$1:$C$9915,2,0),"CREAR EN SALDO"))</f>
        <v>CONTROL DE FLUJO CODO 1/4X8MM OD</v>
      </c>
      <c r="F5203" s="10">
        <v>1</v>
      </c>
      <c r="G5203" s="29" t="s">
        <v>7695</v>
      </c>
    </row>
    <row r="5204" spans="2:7">
      <c r="B5204" s="14">
        <v>46139</v>
      </c>
      <c r="C5204" s="3" t="s">
        <v>4757</v>
      </c>
      <c r="D5204" s="4" t="str">
        <f>IF(C5204="","",IFERROR(VLOOKUP(C5204,Saldo!$B$1:$C$9915,2,0),"CREAR EN SALDO"))</f>
        <v>RACOR CODO 1/2 NPT X10MM OD</v>
      </c>
      <c r="F5204" s="10">
        <v>1</v>
      </c>
      <c r="G5204" s="29" t="s">
        <v>7695</v>
      </c>
    </row>
    <row r="5205" spans="2:7">
      <c r="B5205" s="14">
        <v>46139</v>
      </c>
      <c r="C5205" s="3" t="s">
        <v>5483</v>
      </c>
      <c r="D5205" s="4" t="str">
        <f>IF(C5205="","",IFERROR(VLOOKUP(C5205,Saldo!$B$1:$C$9915,2,0),"CREAR EN SALDO"))</f>
        <v>Solvo Rust 30 ml (afloja todo)</v>
      </c>
      <c r="F5205" s="10">
        <v>3</v>
      </c>
      <c r="G5205" s="29" t="s">
        <v>7695</v>
      </c>
    </row>
    <row r="5206" spans="2:7">
      <c r="B5206" s="14">
        <v>46139</v>
      </c>
      <c r="C5206" s="3" t="s">
        <v>6084</v>
      </c>
      <c r="D5206" s="4" t="str">
        <f>IF(C5206="","",IFERROR(VLOOKUP(C5206,Saldo!$B$1:$C$9915,2,0),"CREAR EN SALDO"))</f>
        <v>VENTILADOR 172X150X51MM 110/220 VA</v>
      </c>
      <c r="F5206" s="10">
        <v>1</v>
      </c>
      <c r="G5206" s="29" t="s">
        <v>7695</v>
      </c>
    </row>
    <row r="5207" spans="2:7">
      <c r="B5207" s="14">
        <v>46139</v>
      </c>
      <c r="C5207" s="3" t="s">
        <v>5599</v>
      </c>
      <c r="D5207" s="4" t="str">
        <f>IF(C5207="","",IFERROR(VLOOKUP(C5207,Saldo!$B$1:$C$9915,2,0),"CREAR EN SALDO"))</f>
        <v>LUBRICANTE PENETRANTE ROST OFF</v>
      </c>
      <c r="F5207" s="10">
        <v>1</v>
      </c>
      <c r="G5207" s="29" t="s">
        <v>7696</v>
      </c>
    </row>
    <row r="5208" spans="2:7">
      <c r="B5208" s="14">
        <v>46139</v>
      </c>
      <c r="C5208" s="3" t="s">
        <v>3946</v>
      </c>
      <c r="D5208" s="4" t="str">
        <f>IF(C5208="","",IFERROR(VLOOKUP(C5208,Saldo!$B$1:$C$9915,2,0),"CREAR EN SALDO"))</f>
        <v>RACOR RECTO 1/4 NPT-8MM OD</v>
      </c>
      <c r="F5208" s="10">
        <v>1</v>
      </c>
      <c r="G5208" s="29" t="s">
        <v>7697</v>
      </c>
    </row>
    <row r="5209" spans="2:7">
      <c r="B5209" s="14">
        <v>46139</v>
      </c>
      <c r="C5209" s="3" t="s">
        <v>3173</v>
      </c>
      <c r="D5209" s="4" t="str">
        <f>IF(C5209="","",IFERROR(VLOOKUP(C5209,Saldo!$B$1:$C$9915,2,0),"CREAR EN SALDO"))</f>
        <v>2413A0103 PXB-B3911 NPP NC SWITCH BODY T</v>
      </c>
      <c r="F5209" s="10">
        <v>2</v>
      </c>
      <c r="G5209" s="29" t="s">
        <v>7698</v>
      </c>
    </row>
    <row r="5210" spans="2:7">
      <c r="B5210" s="14">
        <v>46139</v>
      </c>
      <c r="C5210" s="3" t="s">
        <v>6158</v>
      </c>
      <c r="D5210" s="4">
        <f>IF(C5210="","",IFERROR(VLOOKUP(C5210,Saldo!$B$1:$C$9915,2,0),"CREAR EN SALDO"))</f>
        <v>0</v>
      </c>
      <c r="F5210" s="10">
        <v>1</v>
      </c>
      <c r="G5210" s="29" t="s">
        <v>7698</v>
      </c>
    </row>
    <row r="5211" spans="2:7">
      <c r="B5211" s="14">
        <v>46139</v>
      </c>
      <c r="C5211" s="3" t="s">
        <v>3937</v>
      </c>
      <c r="D5211" s="4" t="str">
        <f>IF(C5211="","",IFERROR(VLOOKUP(C5211,Saldo!$B$1:$C$9915,2,0),"CREAR EN SALDO"))</f>
        <v>RACOR UNION RECTO 8MM OD</v>
      </c>
      <c r="F5211" s="10">
        <v>1</v>
      </c>
      <c r="G5211" s="29" t="s">
        <v>7699</v>
      </c>
    </row>
    <row r="5212" spans="2:7">
      <c r="B5212" s="14">
        <v>46139</v>
      </c>
      <c r="C5212" s="3" t="s">
        <v>6319</v>
      </c>
      <c r="D5212" s="4" t="str">
        <f>IF(C5212="","",IFERROR(VLOOKUP(C5212,Saldo!$B$1:$C$9915,2,0),"CREAR EN SALDO"))</f>
        <v>KIT COMPLETO 1/2 NPT VALVULA DE CORTE</v>
      </c>
      <c r="E5212" s="9">
        <v>6</v>
      </c>
      <c r="G5212" s="29" t="s">
        <v>7700</v>
      </c>
    </row>
    <row r="5213" spans="2:7">
      <c r="B5213" s="14">
        <v>46139</v>
      </c>
      <c r="C5213" s="3" t="s">
        <v>6321</v>
      </c>
      <c r="D5213" s="4" t="str">
        <f>IF(C5213="","",IFERROR(VLOOKUP(C5213,Saldo!$B$1:$C$9915,2,0),"CREAR EN SALDO"))</f>
        <v>4-007-01-3216 CORREA DENTADA STD 1400-S8</v>
      </c>
      <c r="E5213" s="9">
        <v>1</v>
      </c>
      <c r="G5213" s="29" t="s">
        <v>7701</v>
      </c>
    </row>
    <row r="5214" spans="2:7">
      <c r="B5214" s="14">
        <v>46139</v>
      </c>
      <c r="C5214" s="3" t="s">
        <v>6323</v>
      </c>
      <c r="D5214" s="4" t="str">
        <f>IF(C5214="","",IFERROR(VLOOKUP(C5214,Saldo!$B$1:$C$9915,2,0),"CREAR EN SALDO"))</f>
        <v>4-007-01-1047  CORREA DENTADA STD 1256-S</v>
      </c>
      <c r="E5214" s="9">
        <v>1</v>
      </c>
      <c r="G5214" s="29" t="s">
        <v>7701</v>
      </c>
    </row>
    <row r="5215" spans="2:7">
      <c r="B5215" s="14">
        <v>46139</v>
      </c>
      <c r="C5215" s="3" t="s">
        <v>6325</v>
      </c>
      <c r="D5215" s="4" t="str">
        <f>IF(C5215="","",IFERROR(VLOOKUP(C5215,Saldo!$B$1:$C$9915,2,0),"CREAR EN SALDO"))</f>
        <v>4-007-01-3209  CORREA DENTADA STD 960-S8</v>
      </c>
      <c r="E5215" s="9">
        <v>1</v>
      </c>
      <c r="G5215" s="29" t="s">
        <v>7701</v>
      </c>
    </row>
    <row r="5216" spans="2:7">
      <c r="B5216" s="14">
        <v>46139</v>
      </c>
      <c r="C5216" s="3" t="s">
        <v>6327</v>
      </c>
      <c r="D5216" s="4" t="str">
        <f>IF(C5216="","",IFERROR(VLOOKUP(C5216,Saldo!$B$1:$C$9915,2,0),"CREAR EN SALDO"))</f>
        <v>4-699-95-0759  PERFIL PLANO 20MM X 6 X 5</v>
      </c>
      <c r="E5216" s="9">
        <v>1</v>
      </c>
      <c r="G5216" s="29" t="s">
        <v>7701</v>
      </c>
    </row>
    <row r="5217" spans="2:7">
      <c r="B5217" s="14">
        <v>46139</v>
      </c>
      <c r="C5217" s="3" t="s">
        <v>3946</v>
      </c>
      <c r="D5217" s="4" t="str">
        <f>IF(C5217="","",IFERROR(VLOOKUP(C5217,Saldo!$B$1:$C$9915,2,0),"CREAR EN SALDO"))</f>
        <v>RACOR RECTO 1/4 NPT-8MM OD</v>
      </c>
      <c r="F5217" s="10">
        <v>1</v>
      </c>
      <c r="G5217" s="29" t="s">
        <v>7702</v>
      </c>
    </row>
    <row r="5218" spans="2:7">
      <c r="B5218" s="14">
        <v>46139</v>
      </c>
      <c r="C5218" s="3" t="s">
        <v>5788</v>
      </c>
      <c r="D5218" s="4" t="str">
        <f>IF(C5218="","",IFERROR(VLOOKUP(C5218,Saldo!$B$1:$C$9915,2,0),"CREAR EN SALDO"))</f>
        <v>RODAMIENTO  6002 2RS C3</v>
      </c>
      <c r="F5218" s="10">
        <v>2</v>
      </c>
      <c r="G5218" s="29" t="s">
        <v>7703</v>
      </c>
    </row>
    <row r="5219" spans="2:7">
      <c r="B5219" s="14">
        <v>46139</v>
      </c>
      <c r="C5219" s="3" t="s">
        <v>4934</v>
      </c>
      <c r="D5219" s="4" t="str">
        <f>IF(C5219="","",IFERROR(VLOOKUP(C5219,Saldo!$B$1:$C$9915,2,0),"CREAR EN SALDO"))</f>
        <v>302901100 ANILLO ELAST.SEEG E 14 UNI-743</v>
      </c>
      <c r="F5219" s="10">
        <v>1</v>
      </c>
      <c r="G5219" s="29" t="s">
        <v>7703</v>
      </c>
    </row>
    <row r="5220" spans="2:7">
      <c r="B5220" s="14">
        <v>46139</v>
      </c>
      <c r="C5220" s="3" t="s">
        <v>3350</v>
      </c>
      <c r="D5220" s="4" t="str">
        <f>IF(C5220="","",IFERROR(VLOOKUP(C5220,Saldo!$B$1:$C$9915,2,0),"CREAR EN SALDO"))</f>
        <v>302901200 ARANDELA SEEGER E15</v>
      </c>
      <c r="F5220" s="10">
        <v>1</v>
      </c>
      <c r="G5220" s="29" t="s">
        <v>7703</v>
      </c>
    </row>
    <row r="5221" spans="2:7">
      <c r="B5221" s="14">
        <v>46139</v>
      </c>
      <c r="C5221" s="3" t="s">
        <v>5746</v>
      </c>
      <c r="D5221" s="4" t="str">
        <f>IF(C5221="","",IFERROR(VLOOKUP(C5221,Saldo!$B$1:$C$9915,2,0),"CREAR EN SALDO"))</f>
        <v>CORREA TRANSP L=2140X15 T10.FTT-R8</v>
      </c>
      <c r="F5221" s="10">
        <v>7</v>
      </c>
      <c r="G5221" s="29" t="s">
        <v>7704</v>
      </c>
    </row>
    <row r="5222" spans="2:7">
      <c r="B5222" s="14">
        <v>46139</v>
      </c>
      <c r="C5222" s="3" t="s">
        <v>5601</v>
      </c>
      <c r="D5222" s="4" t="str">
        <f>IF(C5222="","",IFERROR(VLOOKUP(C5222,Saldo!$B$1:$C$9915,2,0),"CREAR EN SALDO"))</f>
        <v>CORREA L20 M K1013K0101</v>
      </c>
      <c r="F5222" s="10">
        <v>8</v>
      </c>
      <c r="G5222" s="29" t="s">
        <v>7705</v>
      </c>
    </row>
    <row r="5223" spans="2:7">
      <c r="B5223" s="14">
        <v>46139</v>
      </c>
      <c r="C5223" s="3" t="s">
        <v>3902</v>
      </c>
      <c r="D5223" s="4" t="str">
        <f>IF(C5223="","",IFERROR(VLOOKUP(C5223,Saldo!$B$1:$C$9915,2,0),"CREAR EN SALDO"))</f>
        <v>RODAMIENTO 6204-2Z-C3</v>
      </c>
      <c r="F5223" s="10">
        <v>2</v>
      </c>
      <c r="G5223" s="29" t="s">
        <v>7705</v>
      </c>
    </row>
    <row r="5224" spans="2:7">
      <c r="B5224" s="14">
        <v>46139</v>
      </c>
      <c r="C5224" s="3" t="s">
        <v>4078</v>
      </c>
      <c r="D5224" s="4" t="str">
        <f>IF(C5224="","",IFERROR(VLOOKUP(C5224,Saldo!$B$1:$C$9915,2,0),"CREAR EN SALDO"))</f>
        <v>K1011K0032 POLEA HTD 5M Z54 B33</v>
      </c>
      <c r="F5224" s="10">
        <v>1</v>
      </c>
      <c r="G5224" s="29" t="s">
        <v>7705</v>
      </c>
    </row>
    <row r="5225" spans="2:7">
      <c r="B5225" s="14">
        <v>46139</v>
      </c>
      <c r="C5225" s="3" t="s">
        <v>3356</v>
      </c>
      <c r="D5225" s="4" t="str">
        <f>IF(C5225="","",IFERROR(VLOOKUP(C5225,Saldo!$B$1:$C$9915,2,0),"CREAR EN SALDO"))</f>
        <v>302516900 LENGUETA DE 6X 6X 15 UNI-6604</v>
      </c>
      <c r="F5225" s="10">
        <v>1</v>
      </c>
      <c r="G5225" s="29" t="s">
        <v>7705</v>
      </c>
    </row>
    <row r="5226" spans="2:7">
      <c r="B5226" s="14">
        <v>46139</v>
      </c>
      <c r="C5226" s="3" t="s">
        <v>1548</v>
      </c>
      <c r="D5226" s="4" t="str">
        <f>IF(C5226="","",IFERROR(VLOOKUP(C5226,Saldo!$B$1:$C$9915,2,0),"CREAR EN SALDO"))</f>
        <v>LENGUETA DE 4X4X12 302511100</v>
      </c>
      <c r="F5226" s="10">
        <v>1</v>
      </c>
      <c r="G5226" s="29" t="s">
        <v>7705</v>
      </c>
    </row>
    <row r="5227" spans="2:7">
      <c r="B5227" s="14">
        <v>46139</v>
      </c>
      <c r="C5227" s="3" t="s">
        <v>4976</v>
      </c>
      <c r="D5227" s="4" t="str">
        <f>IF(C5227="","",IFERROR(VLOOKUP(C5227,Saldo!$B$1:$C$9915,2,0),"CREAR EN SALDO"))</f>
        <v>302514200 LENGUETA DE 5X 5X 14 UNI-6604</v>
      </c>
      <c r="F5227" s="10">
        <v>1</v>
      </c>
      <c r="G5227" s="29" t="s">
        <v>7705</v>
      </c>
    </row>
    <row r="5228" spans="2:7">
      <c r="B5228" s="14">
        <v>46139</v>
      </c>
      <c r="C5228" s="3" t="s">
        <v>5800</v>
      </c>
      <c r="D5228" s="4" t="str">
        <f>IF(C5228="","",IFERROR(VLOOKUP(C5228,Saldo!$B$1:$C$9915,2,0),"CREAR EN SALDO"))</f>
        <v>RODILLO PRESOR STREAM N0722N0011</v>
      </c>
      <c r="F5228" s="10">
        <v>1</v>
      </c>
      <c r="G5228" s="29" t="s">
        <v>7706</v>
      </c>
    </row>
    <row r="5229" spans="2:7">
      <c r="B5229" s="14">
        <v>46139</v>
      </c>
      <c r="C5229" s="3" t="s">
        <v>5469</v>
      </c>
      <c r="D5229" s="4" t="str">
        <f>IF(C5229="","",IFERROR(VLOOKUP(C5229,Saldo!$B$1:$C$9915,2,0),"CREAR EN SALDO"))</f>
        <v>PRENSACABLE 16MM</v>
      </c>
      <c r="F5229" s="10">
        <v>1</v>
      </c>
      <c r="G5229" s="29" t="s">
        <v>7706</v>
      </c>
    </row>
    <row r="5230" spans="2:7">
      <c r="B5230" s="14">
        <v>46139</v>
      </c>
      <c r="C5230" s="3" t="s">
        <v>3850</v>
      </c>
      <c r="D5230" s="4" t="str">
        <f>IF(C5230="","",IFERROR(VLOOKUP(C5230,Saldo!$B$1:$C$9915,2,0),"CREAR EN SALDO"))</f>
        <v>LOCT SUPER BONDER 451 5g</v>
      </c>
      <c r="F5230" s="10">
        <v>1</v>
      </c>
      <c r="G5230" s="29" t="s">
        <v>7706</v>
      </c>
    </row>
    <row r="5231" spans="2:7">
      <c r="B5231" s="14">
        <v>46139</v>
      </c>
      <c r="C5231" s="3" t="s">
        <v>4228</v>
      </c>
      <c r="D5231" s="4" t="str">
        <f>IF(C5231="","",IFERROR(VLOOKUP(C5231,Saldo!$B$1:$C$9915,2,0),"CREAR EN SALDO"))</f>
        <v>LUBRICANTE CRC GRAFITO MOLIBDENO 430ml</v>
      </c>
      <c r="F5231" s="10">
        <v>1</v>
      </c>
      <c r="G5231" s="29" t="s">
        <v>7706</v>
      </c>
    </row>
    <row r="5232" spans="2:7">
      <c r="B5232" s="14">
        <v>46139</v>
      </c>
      <c r="C5232" s="3" t="s">
        <v>3946</v>
      </c>
      <c r="D5232" s="4" t="str">
        <f>IF(C5232="","",IFERROR(VLOOKUP(C5232,Saldo!$B$1:$C$9915,2,0),"CREAR EN SALDO"))</f>
        <v>RACOR RECTO 1/4 NPT-8MM OD</v>
      </c>
      <c r="F5232" s="10">
        <v>1</v>
      </c>
      <c r="G5232" s="29" t="s">
        <v>7707</v>
      </c>
    </row>
    <row r="5233" spans="2:7">
      <c r="B5233" s="14">
        <v>46139</v>
      </c>
      <c r="C5233" s="3" t="s">
        <v>3985</v>
      </c>
      <c r="D5233" s="4" t="str">
        <f>IF(C5233="","",IFERROR(VLOOKUP(C5233,Saldo!$B$1:$C$9915,2,0),"CREAR EN SALDO"))</f>
        <v>RODAMIENTO 6905 2ZZ</v>
      </c>
      <c r="F5233" s="10">
        <v>2</v>
      </c>
      <c r="G5233" s="29" t="s">
        <v>7707</v>
      </c>
    </row>
    <row r="5234" spans="2:7">
      <c r="B5234" s="14">
        <v>46139</v>
      </c>
      <c r="C5234" s="3" t="s">
        <v>4161</v>
      </c>
      <c r="D5234" s="4" t="str">
        <f>IF(C5234="","",IFERROR(VLOOKUP(C5234,Saldo!$B$1:$C$9915,2,0),"CREAR EN SALDO"))</f>
        <v>RACOR CODO ROSCA M5 X4 MM OD</v>
      </c>
      <c r="F5234" s="10">
        <v>1</v>
      </c>
      <c r="G5234" s="29" t="s">
        <v>7707</v>
      </c>
    </row>
    <row r="5235" spans="2:7">
      <c r="B5235" s="14">
        <v>46139</v>
      </c>
      <c r="C5235" s="3" t="s">
        <v>3817</v>
      </c>
      <c r="D5235" s="4" t="str">
        <f>IF(C5235="","",IFERROR(VLOOKUP(C5235,Saldo!$B$1:$C$9915,2,0),"CREAR EN SALDO"))</f>
        <v>LUBRICANTE AEROSOL WD-40-11 OZ</v>
      </c>
      <c r="F5235" s="10">
        <v>1</v>
      </c>
      <c r="G5235" s="29" t="s">
        <v>7707</v>
      </c>
    </row>
    <row r="5236" spans="2:7">
      <c r="B5236" s="14">
        <v>46139</v>
      </c>
      <c r="C5236" s="3" t="s">
        <v>4228</v>
      </c>
      <c r="D5236" s="4" t="str">
        <f>IF(C5236="","",IFERROR(VLOOKUP(C5236,Saldo!$B$1:$C$9915,2,0),"CREAR EN SALDO"))</f>
        <v>LUBRICANTE CRC GRAFITO MOLIBDENO 430ml</v>
      </c>
      <c r="F5236" s="10">
        <v>1</v>
      </c>
      <c r="G5236" s="29" t="s">
        <v>7707</v>
      </c>
    </row>
    <row r="5237" spans="2:7">
      <c r="B5237" s="14">
        <v>46140</v>
      </c>
      <c r="C5237" s="3" t="s">
        <v>5721</v>
      </c>
      <c r="D5237" s="4" t="str">
        <f>IF(C5237="","",IFERROR(VLOOKUP(C5237,Saldo!$B$1:$C$9915,2,0),"CREAR EN SALDO"))</f>
        <v>CORREA GT2/1264 (2701A0344)</v>
      </c>
      <c r="F5237" s="10">
        <v>1</v>
      </c>
      <c r="G5237" s="29" t="s">
        <v>7708</v>
      </c>
    </row>
    <row r="5238" spans="2:7">
      <c r="B5238" s="14">
        <v>46140</v>
      </c>
      <c r="C5238" s="3" t="s">
        <v>5731</v>
      </c>
      <c r="D5238" s="4" t="str">
        <f>IF(C5238="","",IFERROR(VLOOKUP(C5238,Saldo!$B$1:$C$9915,2,0),"CREAR EN SALDO"))</f>
        <v>RODAMIENTO 6208-2RSC3</v>
      </c>
      <c r="F5238" s="10">
        <v>2</v>
      </c>
      <c r="G5238" s="29" t="s">
        <v>7709</v>
      </c>
    </row>
    <row r="5239" spans="2:7">
      <c r="B5239" s="14">
        <v>46140</v>
      </c>
      <c r="C5239" s="3" t="s">
        <v>3817</v>
      </c>
      <c r="D5239" s="4" t="str">
        <f>IF(C5239="","",IFERROR(VLOOKUP(C5239,Saldo!$B$1:$C$9915,2,0),"CREAR EN SALDO"))</f>
        <v>LUBRICANTE AEROSOL WD-40-11 OZ</v>
      </c>
      <c r="F5239" s="10">
        <v>1</v>
      </c>
      <c r="G5239" s="29" t="s">
        <v>7709</v>
      </c>
    </row>
    <row r="5240" spans="2:7">
      <c r="B5240" s="14">
        <v>46140</v>
      </c>
      <c r="C5240" s="3" t="s">
        <v>5599</v>
      </c>
      <c r="D5240" s="4" t="str">
        <f>IF(C5240="","",IFERROR(VLOOKUP(C5240,Saldo!$B$1:$C$9915,2,0),"CREAR EN SALDO"))</f>
        <v>LUBRICANTE PENETRANTE ROST OFF</v>
      </c>
      <c r="F5240" s="10">
        <v>1</v>
      </c>
      <c r="G5240" s="29" t="s">
        <v>7709</v>
      </c>
    </row>
    <row r="5241" spans="2:7">
      <c r="B5241" s="14">
        <v>46140</v>
      </c>
      <c r="C5241" s="3" t="s">
        <v>5576</v>
      </c>
      <c r="D5241" s="4" t="str">
        <f>IF(C5241="","",IFERROR(VLOOKUP(C5241,Saldo!$B$1:$C$9915,2,0),"CREAR EN SALDO"))</f>
        <v>CONTROL DE FLUJO 1/8X6MM</v>
      </c>
      <c r="F5241" s="10">
        <v>2</v>
      </c>
      <c r="G5241" s="29" t="s">
        <v>7710</v>
      </c>
    </row>
    <row r="5242" spans="2:7">
      <c r="B5242" s="14">
        <v>46140</v>
      </c>
      <c r="C5242" s="3" t="s">
        <v>3806</v>
      </c>
      <c r="D5242" s="4" t="str">
        <f>IF(C5242="","",IFERROR(VLOOKUP(C5242,Saldo!$B$1:$C$9915,2,0),"CREAR EN SALDO"))</f>
        <v>RACOR UNION T 6MM OD</v>
      </c>
      <c r="F5242" s="10">
        <v>1</v>
      </c>
      <c r="G5242" s="29" t="s">
        <v>7710</v>
      </c>
    </row>
    <row r="5243" spans="2:7">
      <c r="B5243" s="14">
        <v>46140</v>
      </c>
      <c r="C5243" s="3" t="s">
        <v>748</v>
      </c>
      <c r="D5243" s="4" t="str">
        <f>IF(C5243="","",IFERROR(VLOOKUP(C5243,Saldo!$B$1:$C$9915,2,0),"CREAR EN SALDO"))</f>
        <v>2123A0065 BLOQUE CONTACTO 1NO ZBE-101 VE</v>
      </c>
      <c r="F5243" s="10">
        <v>1</v>
      </c>
      <c r="G5243" s="29" t="s">
        <v>7711</v>
      </c>
    </row>
    <row r="5244" spans="2:7">
      <c r="B5244" s="14">
        <v>46140</v>
      </c>
      <c r="C5244" s="3" t="s">
        <v>3166</v>
      </c>
      <c r="D5244" s="4" t="str">
        <f>IF(C5244="","",IFERROR(VLOOKUP(C5244,Saldo!$B$1:$C$9915,2,0),"CREAR EN SALDO"))</f>
        <v>PISTOLA PARA MANG CNX 1/4 /TCC30.40.40)</v>
      </c>
      <c r="F5244" s="10">
        <v>1</v>
      </c>
      <c r="G5244" s="29" t="s">
        <v>7712</v>
      </c>
    </row>
    <row r="5245" spans="2:7">
      <c r="B5245" s="14">
        <v>46140</v>
      </c>
      <c r="C5245" s="3" t="s">
        <v>3946</v>
      </c>
      <c r="D5245" s="4" t="str">
        <f>IF(C5245="","",IFERROR(VLOOKUP(C5245,Saldo!$B$1:$C$9915,2,0),"CREAR EN SALDO"))</f>
        <v>RACOR RECTO 1/4 NPT-8MM OD</v>
      </c>
      <c r="F5245" s="10">
        <v>1</v>
      </c>
      <c r="G5245" s="29" t="s">
        <v>7712</v>
      </c>
    </row>
    <row r="5246" spans="2:7">
      <c r="B5246" s="14">
        <v>46140</v>
      </c>
      <c r="C5246" s="3" t="s">
        <v>4158</v>
      </c>
      <c r="D5246" s="4" t="str">
        <f>IF(C5246="","",IFERROR(VLOOKUP(C5246,Saldo!$B$1:$C$9915,2,0),"CREAR EN SALDO"))</f>
        <v>RACOR RECTO ROSCA M5 X4 MM OD</v>
      </c>
      <c r="F5246" s="10">
        <v>1</v>
      </c>
      <c r="G5246" s="29" t="s">
        <v>7713</v>
      </c>
    </row>
    <row r="5247" spans="2:7">
      <c r="B5247" s="14">
        <v>46140</v>
      </c>
      <c r="C5247" s="3" t="s">
        <v>3476</v>
      </c>
      <c r="D5247" s="4" t="str">
        <f>IF(C5247="","",IFERROR(VLOOKUP(C5247,Saldo!$B$1:$C$9915,2,0),"CREAR EN SALDO"))</f>
        <v>RODAMIENTO B7206-C-T-P4S.UL</v>
      </c>
      <c r="F5247" s="10">
        <v>1</v>
      </c>
      <c r="G5247" s="29" t="s">
        <v>7714</v>
      </c>
    </row>
    <row r="5248" spans="2:7">
      <c r="B5248" s="14">
        <v>46140</v>
      </c>
      <c r="C5248" s="3" t="s">
        <v>3843</v>
      </c>
      <c r="D5248" s="4" t="str">
        <f>IF(C5248="","",IFERROR(VLOOKUP(C5248,Saldo!$B$1:$C$9915,2,0),"CREAR EN SALDO"))</f>
        <v>AMARRA PLASTICA 30CM T12 BLANCA</v>
      </c>
      <c r="F5248" s="10">
        <v>3</v>
      </c>
      <c r="G5248" s="29" t="s">
        <v>7715</v>
      </c>
    </row>
    <row r="5249" spans="1:7">
      <c r="B5249" s="14">
        <v>46140</v>
      </c>
      <c r="C5249" s="3" t="s">
        <v>4035</v>
      </c>
      <c r="D5249" s="4" t="str">
        <f>IF(C5249="","",IFERROR(VLOOKUP(C5249,Saldo!$B$1:$C$9915,2,0),"CREAR EN SALDO"))</f>
        <v>RACOR UNION RECTO ¼ -12MM OD</v>
      </c>
      <c r="F5249" s="10">
        <v>1</v>
      </c>
      <c r="G5249" s="29" t="s">
        <v>7716</v>
      </c>
    </row>
    <row r="5250" spans="1:7">
      <c r="A5250" s="5">
        <v>46140</v>
      </c>
      <c r="C5250" s="3" t="s">
        <v>4228</v>
      </c>
      <c r="D5250" s="4" t="str">
        <f>IF(C5250="","",IFERROR(VLOOKUP(C5250,Saldo!$B$1:$C$9915,2,0),"CREAR EN SALDO"))</f>
        <v>LUBRICANTE CRC GRAFITO MOLIBDENO 430ml</v>
      </c>
      <c r="E5250" s="9">
        <v>3</v>
      </c>
      <c r="G5250" s="29" t="s">
        <v>7717</v>
      </c>
    </row>
    <row r="5251" spans="1:7">
      <c r="C5251" s="3" t="s">
        <v>5585</v>
      </c>
      <c r="D5251" s="4" t="str">
        <f>IF(C5251="","",IFERROR(VLOOKUP(C5251,Saldo!$B$1:$C$9915,2,0),"CREAR EN SALDO"))</f>
        <v>LUBRICANTE PENETRANTE 3-36CRC</v>
      </c>
      <c r="E5251" s="9">
        <v>6</v>
      </c>
      <c r="G5251" s="29" t="s">
        <v>7718</v>
      </c>
    </row>
    <row r="5252" spans="1:7">
      <c r="B5252" s="14">
        <v>46140</v>
      </c>
      <c r="C5252" s="3" t="s">
        <v>1171</v>
      </c>
      <c r="D5252" s="4" t="str">
        <f>IF(C5252="","",IFERROR(VLOOKUP(C5252,Saldo!$B$1:$C$9915,2,0),"CREAR EN SALDO"))</f>
        <v>750123360 GUARNICION O VINILO.ROVER</v>
      </c>
      <c r="F5252" s="10">
        <v>20</v>
      </c>
      <c r="G5252" s="29" t="s">
        <v>7719</v>
      </c>
    </row>
    <row r="5253" spans="1:7">
      <c r="B5253" s="14">
        <v>46140</v>
      </c>
      <c r="C5253" s="3" t="s">
        <v>3461</v>
      </c>
      <c r="D5253" s="4" t="str">
        <f>IF(C5253="","",IFERROR(VLOOKUP(C5253,Saldo!$B$1:$C$9915,2,0),"CREAR EN SALDO"))</f>
        <v>MULTITOMA DE 6</v>
      </c>
      <c r="F5253" s="10">
        <v>2</v>
      </c>
      <c r="G5253" s="29" t="s">
        <v>7719</v>
      </c>
    </row>
    <row r="5254" spans="1:7">
      <c r="B5254" s="14">
        <v>46140</v>
      </c>
      <c r="C5254" s="3" t="s">
        <v>6026</v>
      </c>
      <c r="D5254" s="4" t="str">
        <f>IF(C5254="","",IFERROR(VLOOKUP(C5254,Saldo!$B$1:$C$9915,2,0),"CREAR EN SALDO"))</f>
        <v>MICRO REG DE SEGURIDAD LLAVE 2104A0056</v>
      </c>
      <c r="F5254" s="10">
        <v>1</v>
      </c>
      <c r="G5254" s="29" t="s">
        <v>7719</v>
      </c>
    </row>
    <row r="5255" spans="1:7">
      <c r="B5255" s="14">
        <v>46140</v>
      </c>
      <c r="C5255" s="3" t="s">
        <v>3850</v>
      </c>
      <c r="D5255" s="4" t="str">
        <f>IF(C5255="","",IFERROR(VLOOKUP(C5255,Saldo!$B$1:$C$9915,2,0),"CREAR EN SALDO"))</f>
        <v>LOCT SUPER BONDER 451 5g</v>
      </c>
      <c r="F5255" s="10">
        <v>2</v>
      </c>
      <c r="G5255" s="29" t="s">
        <v>7719</v>
      </c>
    </row>
    <row r="5256" spans="1:7">
      <c r="B5256" s="14">
        <v>46140</v>
      </c>
      <c r="C5256" s="3" t="s">
        <v>5996</v>
      </c>
      <c r="D5256" s="4" t="str">
        <f>IF(C5256="","",IFERROR(VLOOKUP(C5256,Saldo!$B$1:$C$9915,2,0),"CREAR EN SALDO"))</f>
        <v>AMARRA PLASTICA 55CM T21 BLANCO</v>
      </c>
      <c r="F5256" s="10">
        <v>1</v>
      </c>
      <c r="G5256" s="29" t="s">
        <v>7719</v>
      </c>
    </row>
    <row r="5257" spans="1:7">
      <c r="B5257" s="14">
        <v>46140</v>
      </c>
      <c r="C5257" s="3" t="s">
        <v>3843</v>
      </c>
      <c r="D5257" s="4" t="str">
        <f>IF(C5257="","",IFERROR(VLOOKUP(C5257,Saldo!$B$1:$C$9915,2,0),"CREAR EN SALDO"))</f>
        <v>AMARRA PLASTICA 30CM T12 BLANCA</v>
      </c>
      <c r="F5257" s="10">
        <v>5</v>
      </c>
      <c r="G5257" s="29" t="s">
        <v>7719</v>
      </c>
    </row>
    <row r="5258" spans="1:7">
      <c r="B5258" s="14">
        <v>46140</v>
      </c>
      <c r="C5258" s="3" t="s">
        <v>3166</v>
      </c>
      <c r="D5258" s="4" t="str">
        <f>IF(C5258="","",IFERROR(VLOOKUP(C5258,Saldo!$B$1:$C$9915,2,0),"CREAR EN SALDO"))</f>
        <v>PISTOLA PARA MANG CNX 1/4 /TCC30.40.40)</v>
      </c>
      <c r="F5258" s="10">
        <v>1</v>
      </c>
      <c r="G5258" s="29" t="s">
        <v>7720</v>
      </c>
    </row>
    <row r="5259" spans="1:7">
      <c r="B5259" s="14">
        <v>46140</v>
      </c>
      <c r="C5259" s="3" t="s">
        <v>3946</v>
      </c>
      <c r="D5259" s="4" t="str">
        <f>IF(C5259="","",IFERROR(VLOOKUP(C5259,Saldo!$B$1:$C$9915,2,0),"CREAR EN SALDO"))</f>
        <v>RACOR RECTO 1/4 NPT-8MM OD</v>
      </c>
      <c r="F5259" s="10">
        <v>1</v>
      </c>
      <c r="G5259" s="29" t="s">
        <v>7720</v>
      </c>
    </row>
    <row r="5260" spans="1:7">
      <c r="A5260" s="5">
        <v>46141</v>
      </c>
      <c r="C5260" s="3" t="s">
        <v>3292</v>
      </c>
      <c r="D5260" s="4" t="str">
        <f>IF(C5260="","",IFERROR(VLOOKUP(C5260,Saldo!$B$1:$C$9915,2,0),"CREAR EN SALDO"))</f>
        <v>GRAPADORA BEA 95/16-418 MAGAZINE SENCILL</v>
      </c>
      <c r="E5260" s="9">
        <v>2</v>
      </c>
      <c r="G5260" s="29" t="s">
        <v>7721</v>
      </c>
    </row>
    <row r="5261" spans="1:7">
      <c r="B5261" s="14">
        <v>46141</v>
      </c>
      <c r="C5261" s="3" t="s">
        <v>3630</v>
      </c>
      <c r="D5261" s="4" t="str">
        <f>IF(C5261="","",IFERROR(VLOOKUP(C5261,Saldo!$B$1:$C$9915,2,0),"CREAR EN SALDO"))</f>
        <v>0814A1514 HOJA</v>
      </c>
      <c r="F5261" s="10">
        <v>1</v>
      </c>
      <c r="G5261" s="29" t="s">
        <v>7722</v>
      </c>
    </row>
    <row r="5262" spans="1:7">
      <c r="B5262" s="14">
        <v>46141</v>
      </c>
      <c r="C5262" s="3" t="s">
        <v>3569</v>
      </c>
      <c r="D5262" s="4" t="str">
        <f>IF(C5262="","",IFERROR(VLOOKUP(C5262,Saldo!$B$1:$C$9915,2,0),"CREAR EN SALDO"))</f>
        <v>2701A0670 CORREA AT10 L=2290x16</v>
      </c>
      <c r="F5262" s="10">
        <v>1</v>
      </c>
      <c r="G5262" s="29" t="s">
        <v>7723</v>
      </c>
    </row>
    <row r="5263" spans="1:7">
      <c r="B5263" s="14">
        <v>46141</v>
      </c>
      <c r="C5263" s="3" t="s">
        <v>3946</v>
      </c>
      <c r="D5263" s="4" t="str">
        <f>IF(C5263="","",IFERROR(VLOOKUP(C5263,Saldo!$B$1:$C$9915,2,0),"CREAR EN SALDO"))</f>
        <v>RACOR RECTO 1/4 NPT-8MM OD</v>
      </c>
      <c r="F5263" s="10">
        <v>1</v>
      </c>
      <c r="G5263" s="29" t="s">
        <v>7724</v>
      </c>
    </row>
    <row r="5264" spans="1:7">
      <c r="B5264" s="14">
        <v>46142</v>
      </c>
      <c r="C5264" s="3" t="s">
        <v>3799</v>
      </c>
      <c r="D5264" s="4" t="str">
        <f>IF(C5264="","",IFERROR(VLOOKUP(C5264,Saldo!$B$1:$C$9915,2,0),"CREAR EN SALDO"))</f>
        <v>RACOR UNION  RECTO 4MM OD</v>
      </c>
      <c r="F5264" s="10">
        <v>1</v>
      </c>
      <c r="G5264" s="29" t="s">
        <v>7725</v>
      </c>
    </row>
    <row r="5265" spans="2:7">
      <c r="B5265" s="14">
        <v>46142</v>
      </c>
      <c r="C5265" s="3" t="s">
        <v>3166</v>
      </c>
      <c r="D5265" s="4" t="str">
        <f>IF(C5265="","",IFERROR(VLOOKUP(C5265,Saldo!$B$1:$C$9915,2,0),"CREAR EN SALDO"))</f>
        <v>PISTOLA PARA MANG CNX 1/4 /TCC30.40.40)</v>
      </c>
      <c r="F5265" s="10">
        <v>1</v>
      </c>
      <c r="G5265" s="29" t="s">
        <v>7726</v>
      </c>
    </row>
    <row r="5266" spans="2:7">
      <c r="B5266" s="14">
        <v>46142</v>
      </c>
      <c r="C5266" s="3" t="s">
        <v>3946</v>
      </c>
      <c r="D5266" s="4" t="str">
        <f>IF(C5266="","",IFERROR(VLOOKUP(C5266,Saldo!$B$1:$C$9915,2,0),"CREAR EN SALDO"))</f>
        <v>RACOR RECTO 1/4 NPT-8MM OD</v>
      </c>
      <c r="F5266" s="10">
        <v>1</v>
      </c>
      <c r="G5266" s="29" t="s">
        <v>7726</v>
      </c>
    </row>
    <row r="5267" spans="2:7">
      <c r="B5267" s="14">
        <v>46142</v>
      </c>
      <c r="C5267" s="3" t="s">
        <v>2201</v>
      </c>
      <c r="D5267" s="4" t="str">
        <f>IF(C5267="","",IFERROR(VLOOKUP(C5267,Saldo!$B$1:$C$9915,2,0),"CREAR EN SALDO"))</f>
        <v>RESISTENCIA 200W STREAM (N2122N0020)</v>
      </c>
      <c r="F5267" s="10">
        <v>1</v>
      </c>
      <c r="G5267" s="29" t="s">
        <v>7727</v>
      </c>
    </row>
    <row r="5268" spans="2:7">
      <c r="B5268" s="14">
        <v>46142</v>
      </c>
      <c r="C5268" s="3" t="s">
        <v>2208</v>
      </c>
      <c r="D5268" s="4" t="str">
        <f>IF(C5268="","",IFERROR(VLOOKUP(C5268,Saldo!$B$1:$C$9915,2,0),"CREAR EN SALDO"))</f>
        <v>RESISTENCIA 300W STREAM (N2122N0026)</v>
      </c>
      <c r="F5268" s="10">
        <v>1</v>
      </c>
      <c r="G5268" s="29" t="s">
        <v>7727</v>
      </c>
    </row>
    <row r="5269" spans="2:7">
      <c r="B5269" s="14">
        <v>46142</v>
      </c>
      <c r="C5269" s="3" t="s">
        <v>3292</v>
      </c>
      <c r="D5269" s="4" t="str">
        <f>IF(C5269="","",IFERROR(VLOOKUP(C5269,Saldo!$B$1:$C$9915,2,0),"CREAR EN SALDO"))</f>
        <v>GRAPADORA BEA 95/16-418 MAGAZINE SENCILL</v>
      </c>
      <c r="F5269" s="10">
        <v>1</v>
      </c>
      <c r="G5269" s="29" t="s">
        <v>7728</v>
      </c>
    </row>
    <row r="5270" spans="2:7">
      <c r="B5270" s="14">
        <v>46142</v>
      </c>
      <c r="C5270" s="3" t="s">
        <v>3850</v>
      </c>
      <c r="D5270" s="4" t="str">
        <f>IF(C5270="","",IFERROR(VLOOKUP(C5270,Saldo!$B$1:$C$9915,2,0),"CREAR EN SALDO"))</f>
        <v>LOCT SUPER BONDER 451 5g</v>
      </c>
      <c r="F5270" s="10">
        <v>1</v>
      </c>
      <c r="G5270" s="29" t="s">
        <v>7728</v>
      </c>
    </row>
    <row r="5271" spans="2:7">
      <c r="B5271" s="14">
        <v>46142</v>
      </c>
      <c r="C5271" s="3" t="s">
        <v>3959</v>
      </c>
      <c r="D5271" s="4" t="str">
        <f>IF(C5271="","",IFERROR(VLOOKUP(C5271,Saldo!$B$1:$C$9915,2,0),"CREAR EN SALDO"))</f>
        <v>TOMA AEREA 15A PT AMARILLA</v>
      </c>
      <c r="F5271" s="10">
        <v>1</v>
      </c>
      <c r="G5271" s="29" t="s">
        <v>7728</v>
      </c>
    </row>
    <row r="5272" spans="2:7">
      <c r="B5272" s="14">
        <v>46142</v>
      </c>
      <c r="C5272" s="3" t="s">
        <v>3946</v>
      </c>
      <c r="D5272" s="4" t="str">
        <f>IF(C5272="","",IFERROR(VLOOKUP(C5272,Saldo!$B$1:$C$9915,2,0),"CREAR EN SALDO"))</f>
        <v>RACOR RECTO 1/4 NPT-8MM OD</v>
      </c>
      <c r="F5272" s="10">
        <v>1</v>
      </c>
      <c r="G5272" s="29" t="s">
        <v>7728</v>
      </c>
    </row>
    <row r="5273" spans="2:7">
      <c r="B5273" s="14">
        <v>46142</v>
      </c>
      <c r="C5273" s="3" t="s">
        <v>3841</v>
      </c>
      <c r="D5273" s="4" t="str">
        <f>IF(C5273="","",IFERROR(VLOOKUP(C5273,Saldo!$B$1:$C$9915,2,0),"CREAR EN SALDO"))</f>
        <v>AMARRA PLASTICA 25CM T10 BLANCA</v>
      </c>
      <c r="F5273" s="10">
        <v>10</v>
      </c>
      <c r="G5273" s="29" t="s">
        <v>7728</v>
      </c>
    </row>
    <row r="5274" spans="2:7">
      <c r="B5274" s="14">
        <v>46142</v>
      </c>
      <c r="C5274" s="3" t="s">
        <v>3817</v>
      </c>
      <c r="D5274" s="4" t="str">
        <f>IF(C5274="","",IFERROR(VLOOKUP(C5274,Saldo!$B$1:$C$9915,2,0),"CREAR EN SALDO"))</f>
        <v>LUBRICANTE AEROSOL WD-40-11 OZ</v>
      </c>
      <c r="F5274" s="10">
        <v>1</v>
      </c>
      <c r="G5274" s="29" t="s">
        <v>7728</v>
      </c>
    </row>
    <row r="5275" spans="2:7">
      <c r="B5275" s="14">
        <v>46146</v>
      </c>
      <c r="C5275" s="3" t="s">
        <v>3101</v>
      </c>
      <c r="D5275" s="4" t="str">
        <f>IF(C5275="","",IFERROR(VLOOKUP(C5275,Saldo!$B$1:$C$9915,2,0),"CREAR EN SALDO"))</f>
        <v>PATIN (2914A0635)</v>
      </c>
      <c r="F5275" s="10">
        <v>1</v>
      </c>
      <c r="G5275" s="29" t="s">
        <v>7729</v>
      </c>
    </row>
    <row r="5276" spans="2:7">
      <c r="B5276" s="14">
        <v>46146</v>
      </c>
      <c r="C5276" s="3" t="s">
        <v>3168</v>
      </c>
      <c r="D5276" s="4" t="str">
        <f>IF(C5276="","",IFERROR(VLOOKUP(C5276,Saldo!$B$1:$C$9915,2,0),"CREAR EN SALDO"))</f>
        <v>CINTA AISLANTE SUPER 33 SCOTCH MARCA 3M</v>
      </c>
      <c r="F5276" s="10">
        <v>1</v>
      </c>
      <c r="G5276" s="29" t="s">
        <v>7729</v>
      </c>
    </row>
    <row r="5277" spans="2:7">
      <c r="B5277" s="14">
        <v>46146</v>
      </c>
      <c r="C5277" s="3" t="s">
        <v>1171</v>
      </c>
      <c r="D5277" s="4" t="str">
        <f>IF(C5277="","",IFERROR(VLOOKUP(C5277,Saldo!$B$1:$C$9915,2,0),"CREAR EN SALDO"))</f>
        <v>750123360 GUARNICION O VINILO.ROVER</v>
      </c>
      <c r="F5277" s="10">
        <v>5</v>
      </c>
      <c r="G5277" s="29" t="s">
        <v>7730</v>
      </c>
    </row>
    <row r="5278" spans="2:7">
      <c r="B5278" s="14">
        <v>46146</v>
      </c>
      <c r="C5278" s="3" t="s">
        <v>6084</v>
      </c>
      <c r="D5278" s="4" t="str">
        <f>IF(C5278="","",IFERROR(VLOOKUP(C5278,Saldo!$B$1:$C$9915,2,0),"CREAR EN SALDO"))</f>
        <v>VENTILADOR 172X150X51MM 110/220 VA</v>
      </c>
      <c r="F5278" s="10">
        <v>1</v>
      </c>
      <c r="G5278" s="29" t="s">
        <v>7731</v>
      </c>
    </row>
    <row r="5279" spans="2:7">
      <c r="B5279" s="14">
        <v>46146</v>
      </c>
      <c r="C5279" s="3" t="s">
        <v>4184</v>
      </c>
      <c r="D5279" s="4" t="str">
        <f>IF(C5279="","",IFERROR(VLOOKUP(C5279,Saldo!$B$1:$C$9915,2,0),"CREAR EN SALDO"))</f>
        <v>FUSIBLE CERAMICA 10X38 - 2 AMP</v>
      </c>
      <c r="F5279" s="10">
        <v>1</v>
      </c>
      <c r="G5279" s="29" t="s">
        <v>7731</v>
      </c>
    </row>
    <row r="5280" spans="2:7">
      <c r="B5280" s="14">
        <v>46146</v>
      </c>
      <c r="C5280" s="3" t="s">
        <v>4066</v>
      </c>
      <c r="D5280" s="4" t="str">
        <f>IF(C5280="","",IFERROR(VLOOKUP(C5280,Saldo!$B$1:$C$9915,2,0),"CREAR EN SALDO"))</f>
        <v>2420A1724 CILINDRO</v>
      </c>
      <c r="F5280" s="10">
        <v>1</v>
      </c>
      <c r="G5280" s="29" t="s">
        <v>7731</v>
      </c>
    </row>
    <row r="5281" spans="2:7">
      <c r="B5281" s="14">
        <v>46146</v>
      </c>
      <c r="C5281" s="3" t="s">
        <v>4161</v>
      </c>
      <c r="D5281" s="4" t="str">
        <f>IF(C5281="","",IFERROR(VLOOKUP(C5281,Saldo!$B$1:$C$9915,2,0),"CREAR EN SALDO"))</f>
        <v>RACOR CODO ROSCA M5 X4 MM OD</v>
      </c>
      <c r="F5281" s="10">
        <v>3</v>
      </c>
      <c r="G5281" s="29" t="s">
        <v>7732</v>
      </c>
    </row>
    <row r="5282" spans="2:7">
      <c r="B5282" s="14">
        <v>46146</v>
      </c>
      <c r="C5282" s="3" t="s">
        <v>3799</v>
      </c>
      <c r="D5282" s="4" t="str">
        <f>IF(C5282="","",IFERROR(VLOOKUP(C5282,Saldo!$B$1:$C$9915,2,0),"CREAR EN SALDO"))</f>
        <v>RACOR UNION  RECTO 4MM OD</v>
      </c>
      <c r="F5282" s="10">
        <v>2</v>
      </c>
      <c r="G5282" s="29" t="s">
        <v>7733</v>
      </c>
    </row>
    <row r="5283" spans="2:7">
      <c r="B5283" s="14">
        <v>46146</v>
      </c>
      <c r="C5283" s="3" t="s">
        <v>3635</v>
      </c>
      <c r="D5283" s="4" t="str">
        <f>IF(C5283="","",IFERROR(VLOOKUP(C5283,Saldo!$B$1:$C$9915,2,0),"CREAR EN SALDO"))</f>
        <v>1528A0039 TOPE [SX]</v>
      </c>
      <c r="F5283" s="10">
        <v>1</v>
      </c>
      <c r="G5283" s="29" t="s">
        <v>7734</v>
      </c>
    </row>
    <row r="5284" spans="2:7">
      <c r="B5284" s="14">
        <v>46146</v>
      </c>
      <c r="C5284" s="3" t="s">
        <v>5996</v>
      </c>
      <c r="D5284" s="4" t="str">
        <f>IF(C5284="","",IFERROR(VLOOKUP(C5284,Saldo!$B$1:$C$9915,2,0),"CREAR EN SALDO"))</f>
        <v>AMARRA PLASTICA 55CM T21 BLANCO</v>
      </c>
      <c r="F5284" s="10">
        <v>10</v>
      </c>
      <c r="G5284" s="29" t="s">
        <v>7734</v>
      </c>
    </row>
    <row r="5285" spans="2:7">
      <c r="B5285" s="14">
        <v>46146</v>
      </c>
      <c r="C5285" s="3" t="s">
        <v>458</v>
      </c>
      <c r="D5285" s="4" t="str">
        <f>IF(C5285="","",IFERROR(VLOOKUP(C5285,Saldo!$B$1:$C$9915,2,0),"CREAR EN SALDO"))</f>
        <v>BRIDA FNX0250968</v>
      </c>
      <c r="F5285" s="10">
        <v>1</v>
      </c>
      <c r="G5285" s="29" t="s">
        <v>7735</v>
      </c>
    </row>
    <row r="5286" spans="2:7">
      <c r="B5286" s="14">
        <v>46146</v>
      </c>
      <c r="C5286" s="3" t="s">
        <v>3195</v>
      </c>
      <c r="D5286" s="4" t="str">
        <f>IF(C5286="","",IFERROR(VLOOKUP(C5286,Saldo!$B$1:$C$9915,2,0),"CREAR EN SALDO"))</f>
        <v>DISCO CORTE PULIDORA 4.1/2 x 1 MM x 7/8</v>
      </c>
      <c r="F5286" s="10">
        <v>1</v>
      </c>
      <c r="G5286" s="29" t="s">
        <v>7735</v>
      </c>
    </row>
    <row r="5287" spans="2:7">
      <c r="B5287" s="14">
        <v>46146</v>
      </c>
      <c r="C5287" s="3" t="s">
        <v>3437</v>
      </c>
      <c r="D5287" s="4" t="str">
        <f>IF(C5287="","",IFERROR(VLOOKUP(C5287,Saldo!$B$1:$C$9915,2,0),"CREAR EN SALDO"))</f>
        <v>CAJA PARA TOMA</v>
      </c>
      <c r="F5287" s="10">
        <v>1</v>
      </c>
      <c r="G5287" s="29" t="s">
        <v>7735</v>
      </c>
    </row>
    <row r="5288" spans="2:7">
      <c r="B5288" s="14">
        <v>46146</v>
      </c>
      <c r="C5288" s="3" t="s">
        <v>5585</v>
      </c>
      <c r="D5288" s="4" t="str">
        <f>IF(C5288="","",IFERROR(VLOOKUP(C5288,Saldo!$B$1:$C$9915,2,0),"CREAR EN SALDO"))</f>
        <v>LUBRICANTE PENETRANTE 3-36CRC</v>
      </c>
      <c r="F5288" s="10">
        <v>1</v>
      </c>
      <c r="G5288" s="29" t="s">
        <v>7735</v>
      </c>
    </row>
    <row r="5289" spans="2:7">
      <c r="B5289" s="14">
        <v>46146</v>
      </c>
      <c r="C5289" s="3" t="s">
        <v>3832</v>
      </c>
      <c r="D5289" s="4" t="str">
        <f>IF(C5289="","",IFERROR(VLOOKUP(C5289,Saldo!$B$1:$C$9915,2,0),"CREAR EN SALDO"))</f>
        <v>AMARRA PLASTICA 10CM T4 BLANCA</v>
      </c>
      <c r="F5289" s="10">
        <v>8</v>
      </c>
      <c r="G5289" s="29" t="s">
        <v>7735</v>
      </c>
    </row>
    <row r="5290" spans="2:7">
      <c r="B5290" s="14">
        <v>46146</v>
      </c>
      <c r="C5290" s="3" t="s">
        <v>3835</v>
      </c>
      <c r="D5290" s="4" t="str">
        <f>IF(C5290="","",IFERROR(VLOOKUP(C5290,Saldo!$B$1:$C$9915,2,0),"CREAR EN SALDO"))</f>
        <v>AMARRA PLASTICA 15CM T6 BLANCA</v>
      </c>
      <c r="F5290" s="10">
        <v>2</v>
      </c>
      <c r="G5290" s="29" t="s">
        <v>7735</v>
      </c>
    </row>
    <row r="5291" spans="2:7">
      <c r="B5291" s="14">
        <v>46146</v>
      </c>
      <c r="C5291" s="3" t="s">
        <v>3835</v>
      </c>
      <c r="D5291" s="4" t="str">
        <f>IF(C5291="","",IFERROR(VLOOKUP(C5291,Saldo!$B$1:$C$9915,2,0),"CREAR EN SALDO"))</f>
        <v>AMARRA PLASTICA 15CM T6 BLANCA</v>
      </c>
      <c r="F5291" s="10">
        <v>3</v>
      </c>
      <c r="G5291" s="29" t="s">
        <v>7735</v>
      </c>
    </row>
    <row r="5292" spans="2:7">
      <c r="B5292" s="14">
        <v>46146</v>
      </c>
      <c r="C5292" s="3" t="s">
        <v>3841</v>
      </c>
      <c r="D5292" s="4" t="str">
        <f>IF(C5292="","",IFERROR(VLOOKUP(C5292,Saldo!$B$1:$C$9915,2,0),"CREAR EN SALDO"))</f>
        <v>AMARRA PLASTICA 25CM T10 BLANCA</v>
      </c>
      <c r="F5292" s="10">
        <v>2</v>
      </c>
      <c r="G5292" s="29" t="s">
        <v>7735</v>
      </c>
    </row>
    <row r="5293" spans="2:7">
      <c r="B5293" s="14">
        <v>46146</v>
      </c>
      <c r="C5293" s="3" t="s">
        <v>3841</v>
      </c>
      <c r="D5293" s="4" t="str">
        <f>IF(C5293="","",IFERROR(VLOOKUP(C5293,Saldo!$B$1:$C$9915,2,0),"CREAR EN SALDO"))</f>
        <v>AMARRA PLASTICA 25CM T10 BLANCA</v>
      </c>
      <c r="F5293" s="10">
        <v>5</v>
      </c>
      <c r="G5293" s="29" t="s">
        <v>7735</v>
      </c>
    </row>
    <row r="5294" spans="2:7">
      <c r="B5294" s="14">
        <v>46146</v>
      </c>
      <c r="C5294" s="3" t="s">
        <v>3841</v>
      </c>
      <c r="D5294" s="4" t="str">
        <f>IF(C5294="","",IFERROR(VLOOKUP(C5294,Saldo!$B$1:$C$9915,2,0),"CREAR EN SALDO"))</f>
        <v>AMARRA PLASTICA 25CM T10 BLANCA</v>
      </c>
      <c r="F5294" s="10">
        <v>13</v>
      </c>
      <c r="G5294" s="29" t="s">
        <v>7735</v>
      </c>
    </row>
    <row r="5295" spans="2:7">
      <c r="B5295" s="14">
        <v>46146</v>
      </c>
      <c r="C5295" s="3" t="s">
        <v>3841</v>
      </c>
      <c r="D5295" s="4" t="str">
        <f>IF(C5295="","",IFERROR(VLOOKUP(C5295,Saldo!$B$1:$C$9915,2,0),"CREAR EN SALDO"))</f>
        <v>AMARRA PLASTICA 25CM T10 BLANCA</v>
      </c>
      <c r="F5295" s="10">
        <v>20</v>
      </c>
      <c r="G5295" s="29" t="s">
        <v>7735</v>
      </c>
    </row>
    <row r="5296" spans="2:7">
      <c r="B5296" s="14">
        <v>46146</v>
      </c>
      <c r="C5296" s="3" t="s">
        <v>3841</v>
      </c>
      <c r="F5296" s="10">
        <v>15</v>
      </c>
      <c r="G5296" s="29" t="s">
        <v>7735</v>
      </c>
    </row>
    <row r="5297" spans="1:7">
      <c r="B5297" s="14">
        <v>46146</v>
      </c>
      <c r="C5297" s="3" t="s">
        <v>3841</v>
      </c>
      <c r="D5297" s="4" t="str">
        <f>IF(C5297="","",IFERROR(VLOOKUP(C5297,Saldo!$B$1:$C$9915,2,0),"CREAR EN SALDO"))</f>
        <v>AMARRA PLASTICA 25CM T10 BLANCA</v>
      </c>
      <c r="F5297" s="10">
        <v>48</v>
      </c>
      <c r="G5297" s="29" t="s">
        <v>7735</v>
      </c>
    </row>
    <row r="5298" spans="1:7">
      <c r="B5298" s="14">
        <v>46146</v>
      </c>
      <c r="C5298" s="3" t="s">
        <v>3841</v>
      </c>
      <c r="D5298" s="4" t="str">
        <f>IF(C5298="","",IFERROR(VLOOKUP(C5298,Saldo!$B$1:$C$9915,2,0),"CREAR EN SALDO"))</f>
        <v>AMARRA PLASTICA 25CM T10 BLANCA</v>
      </c>
      <c r="F5298" s="10">
        <v>15</v>
      </c>
      <c r="G5298" s="29" t="s">
        <v>7735</v>
      </c>
    </row>
    <row r="5299" spans="1:7">
      <c r="B5299" s="14">
        <v>46146</v>
      </c>
      <c r="C5299" s="3" t="s">
        <v>3843</v>
      </c>
      <c r="D5299" s="4" t="str">
        <f>IF(C5299="","",IFERROR(VLOOKUP(C5299,Saldo!$B$1:$C$9915,2,0),"CREAR EN SALDO"))</f>
        <v>AMARRA PLASTICA 30CM T12 BLANCA</v>
      </c>
      <c r="F5299" s="10">
        <v>10</v>
      </c>
      <c r="G5299" s="29" t="s">
        <v>7735</v>
      </c>
    </row>
    <row r="5300" spans="1:7">
      <c r="B5300" s="14">
        <v>46146</v>
      </c>
      <c r="C5300" s="3" t="s">
        <v>3843</v>
      </c>
      <c r="D5300" s="4" t="str">
        <f>IF(C5300="","",IFERROR(VLOOKUP(C5300,Saldo!$B$1:$C$9915,2,0),"CREAR EN SALDO"))</f>
        <v>AMARRA PLASTICA 30CM T12 BLANCA</v>
      </c>
      <c r="F5300" s="10">
        <v>4</v>
      </c>
      <c r="G5300" s="29" t="s">
        <v>7735</v>
      </c>
    </row>
    <row r="5301" spans="1:7">
      <c r="B5301" s="14">
        <v>46146</v>
      </c>
      <c r="C5301" s="3" t="s">
        <v>3850</v>
      </c>
      <c r="D5301" s="4" t="str">
        <f>IF(C5301="","",IFERROR(VLOOKUP(C5301,Saldo!$B$1:$C$9915,2,0),"CREAR EN SALDO"))</f>
        <v>LOCT SUPER BONDER 451 5g</v>
      </c>
      <c r="F5301" s="10">
        <v>2</v>
      </c>
      <c r="G5301" s="29" t="s">
        <v>7735</v>
      </c>
    </row>
    <row r="5302" spans="1:7">
      <c r="B5302" s="14">
        <v>46146</v>
      </c>
      <c r="C5302" s="3" t="s">
        <v>3959</v>
      </c>
      <c r="D5302" s="4" t="str">
        <f>IF(C5302="","",IFERROR(VLOOKUP(C5302,Saldo!$B$1:$C$9915,2,0),"CREAR EN SALDO"))</f>
        <v>TOMA AEREA 15A PT AMARILLA</v>
      </c>
      <c r="F5302" s="10">
        <v>2</v>
      </c>
      <c r="G5302" s="29" t="s">
        <v>7735</v>
      </c>
    </row>
    <row r="5303" spans="1:7">
      <c r="B5303" s="14">
        <v>46146</v>
      </c>
      <c r="C5303" s="3" t="s">
        <v>3962</v>
      </c>
      <c r="D5303" s="4" t="str">
        <f>IF(C5303="","",IFERROR(VLOOKUP(C5303,Saldo!$B$1:$C$9915,2,0),"CREAR EN SALDO"))</f>
        <v>CLAVIJA AEREA 15A PT AMARILLA</v>
      </c>
      <c r="F5303" s="10">
        <v>1</v>
      </c>
      <c r="G5303" s="29" t="s">
        <v>7735</v>
      </c>
    </row>
    <row r="5304" spans="1:7">
      <c r="B5304" s="14">
        <v>46146</v>
      </c>
      <c r="C5304" s="3" t="s">
        <v>3962</v>
      </c>
      <c r="D5304" s="4" t="str">
        <f>IF(C5304="","",IFERROR(VLOOKUP(C5304,Saldo!$B$1:$C$9915,2,0),"CREAR EN SALDO"))</f>
        <v>CLAVIJA AEREA 15A PT AMARILLA</v>
      </c>
      <c r="F5304" s="10">
        <v>2</v>
      </c>
      <c r="G5304" s="29" t="s">
        <v>7735</v>
      </c>
    </row>
    <row r="5305" spans="1:7">
      <c r="B5305" s="14">
        <v>46146</v>
      </c>
      <c r="C5305" s="3" t="s">
        <v>4811</v>
      </c>
      <c r="D5305" s="4" t="str">
        <f>IF(C5305="","",IFERROR(VLOOKUP(C5305,Saldo!$B$1:$C$9915,2,0),"CREAR EN SALDO"))</f>
        <v>TERMINAL OJO AMARILLO 6.4MM 10-12AWG</v>
      </c>
      <c r="F5305" s="10">
        <v>2</v>
      </c>
      <c r="G5305" s="29" t="s">
        <v>7735</v>
      </c>
    </row>
    <row r="5306" spans="1:7">
      <c r="B5306" s="14">
        <v>46146</v>
      </c>
      <c r="C5306" s="3" t="s">
        <v>5682</v>
      </c>
      <c r="D5306" s="4" t="str">
        <f>IF(C5306="","",IFERROR(VLOOKUP(C5306,Saldo!$B$1:$C$9915,2,0),"CREAR EN SALDO"))</f>
        <v>DISCO DE LIMPIEZA 180X50X20MM</v>
      </c>
      <c r="F5306" s="10">
        <v>2</v>
      </c>
      <c r="G5306" s="29" t="s">
        <v>7735</v>
      </c>
    </row>
    <row r="5307" spans="1:7">
      <c r="B5307" s="14">
        <v>46146</v>
      </c>
      <c r="C5307" s="3" t="s">
        <v>5457</v>
      </c>
      <c r="D5307" s="4" t="str">
        <f>IF(C5307="","",IFERROR(VLOOKUP(C5307,Saldo!$B$1:$C$9915,2,0),"CREAR EN SALDO"))</f>
        <v>TERMINAL AISLADO HEMBRA ROJO 16-22AWG</v>
      </c>
      <c r="F5307" s="10">
        <v>2</v>
      </c>
      <c r="G5307" s="29" t="s">
        <v>7735</v>
      </c>
    </row>
    <row r="5308" spans="1:7">
      <c r="B5308" s="14">
        <v>46146</v>
      </c>
      <c r="C5308" s="3" t="s">
        <v>6020</v>
      </c>
      <c r="D5308" s="4" t="str">
        <f>IF(C5308="","",IFERROR(VLOOKUP(C5308,Saldo!$B$1:$C$9915,2,0),"CREAR EN SALDO"))</f>
        <v>PANEL LED 40W 6500K 60*60CM</v>
      </c>
      <c r="F5308" s="10">
        <v>2</v>
      </c>
      <c r="G5308" s="29" t="s">
        <v>7735</v>
      </c>
    </row>
    <row r="5309" spans="1:7">
      <c r="A5309" s="5">
        <v>46146</v>
      </c>
      <c r="C5309" s="50" t="s">
        <v>4900</v>
      </c>
      <c r="D5309" s="4" t="str">
        <f>IF(C5309="","",IFERROR(VLOOKUP(C5309,Saldo!$B$1:$C$9915,2,0),"CREAR EN SALDO"))</f>
        <v>TEMPORIZADOR ANLG MULT 0.05SEG-100H AT8N</v>
      </c>
      <c r="E5309" s="9">
        <v>3</v>
      </c>
      <c r="G5309" s="29" t="s">
        <v>7736</v>
      </c>
    </row>
    <row r="5310" spans="1:7">
      <c r="B5310" s="14">
        <v>46146</v>
      </c>
      <c r="C5310" s="3" t="s">
        <v>5996</v>
      </c>
      <c r="D5310" s="4" t="str">
        <f>IF(C5310="","",IFERROR(VLOOKUP(C5310,Saldo!$B$1:$C$9915,2,0),"CREAR EN SALDO"))</f>
        <v>AMARRA PLASTICA 55CM T21 BLANCO</v>
      </c>
      <c r="F5310" s="10">
        <v>3</v>
      </c>
      <c r="G5310" s="29" t="s">
        <v>7737</v>
      </c>
    </row>
    <row r="5311" spans="1:7">
      <c r="B5311" s="14">
        <v>46146</v>
      </c>
      <c r="C5311" s="3" t="s">
        <v>6154</v>
      </c>
      <c r="D5311" s="4" t="str">
        <f>IF(C5311="","",IFERROR(VLOOKUP(C5311,Saldo!$B$1:$C$9915,2,0),"CREAR EN SALDO"))</f>
        <v>AMARRA PLASTICA 35CM T14 BLANCA</v>
      </c>
      <c r="F5311" s="10">
        <v>15</v>
      </c>
      <c r="G5311" s="29" t="s">
        <v>7737</v>
      </c>
    </row>
    <row r="5312" spans="1:7">
      <c r="B5312" s="14">
        <v>46146</v>
      </c>
      <c r="C5312" s="3" t="s">
        <v>6154</v>
      </c>
      <c r="D5312" s="4" t="str">
        <f>IF(C5312="","",IFERROR(VLOOKUP(C5312,Saldo!$B$1:$C$9915,2,0),"CREAR EN SALDO"))</f>
        <v>AMARRA PLASTICA 35CM T14 BLANCA</v>
      </c>
      <c r="F5312" s="10">
        <v>15</v>
      </c>
      <c r="G5312" s="29" t="s">
        <v>7737</v>
      </c>
    </row>
    <row r="5313" spans="2:7">
      <c r="B5313" s="14">
        <v>46146</v>
      </c>
      <c r="C5313" s="3" t="s">
        <v>6154</v>
      </c>
      <c r="D5313" s="4" t="str">
        <f>IF(C5313="","",IFERROR(VLOOKUP(C5313,Saldo!$B$1:$C$9915,2,0),"CREAR EN SALDO"))</f>
        <v>AMARRA PLASTICA 35CM T14 BLANCA</v>
      </c>
      <c r="F5313" s="10">
        <v>20</v>
      </c>
      <c r="G5313" s="29" t="s">
        <v>7737</v>
      </c>
    </row>
    <row r="5314" spans="2:7">
      <c r="B5314" s="14">
        <v>46146</v>
      </c>
      <c r="C5314" s="3" t="s">
        <v>6158</v>
      </c>
      <c r="D5314" s="4">
        <f>IF(C5314="","",IFERROR(VLOOKUP(C5314,Saldo!$B$1:$C$9915,2,0),"CREAR EN SALDO"))</f>
        <v>0</v>
      </c>
      <c r="F5314" s="10">
        <v>2</v>
      </c>
      <c r="G5314" s="29" t="s">
        <v>7738</v>
      </c>
    </row>
    <row r="5315" spans="2:7">
      <c r="B5315" s="14">
        <v>46146</v>
      </c>
      <c r="C5315" s="3" t="s">
        <v>748</v>
      </c>
      <c r="D5315" s="4" t="str">
        <f>IF(C5315="","",IFERROR(VLOOKUP(C5315,Saldo!$B$1:$C$9915,2,0),"CREAR EN SALDO"))</f>
        <v>2123A0065 BLOQUE CONTACTO 1NO ZBE-101 VE</v>
      </c>
      <c r="F5315" s="10">
        <v>2</v>
      </c>
      <c r="G5315" s="29" t="s">
        <v>7738</v>
      </c>
    </row>
    <row r="5316" spans="2:7">
      <c r="B5316" s="14">
        <v>46146</v>
      </c>
      <c r="C5316" s="3" t="s">
        <v>823</v>
      </c>
      <c r="D5316" s="4" t="str">
        <f>IF(C5316="","",IFERROR(VLOOKUP(C5316,Saldo!$B$1:$C$9915,2,0),"CREAR EN SALDO"))</f>
        <v>CORREA LARGA TEHCNO (270501200)</v>
      </c>
      <c r="F5316" s="10">
        <v>1</v>
      </c>
      <c r="G5316" s="29" t="s">
        <v>7738</v>
      </c>
    </row>
    <row r="5317" spans="2:7">
      <c r="B5317" s="14">
        <v>46146</v>
      </c>
      <c r="C5317" s="3" t="s">
        <v>3835</v>
      </c>
      <c r="D5317" s="4" t="str">
        <f>IF(C5317="","",IFERROR(VLOOKUP(C5317,Saldo!$B$1:$C$9915,2,0),"CREAR EN SALDO"))</f>
        <v>AMARRA PLASTICA 15CM T6 BLANCA</v>
      </c>
      <c r="F5317" s="10">
        <v>10</v>
      </c>
      <c r="G5317" s="29" t="s">
        <v>7739</v>
      </c>
    </row>
    <row r="5318" spans="2:7">
      <c r="B5318" s="14">
        <v>46146</v>
      </c>
      <c r="C5318" s="3" t="s">
        <v>3843</v>
      </c>
      <c r="D5318" s="4" t="str">
        <f>IF(C5318="","",IFERROR(VLOOKUP(C5318,Saldo!$B$1:$C$9915,2,0),"CREAR EN SALDO"))</f>
        <v>AMARRA PLASTICA 30CM T12 BLANCA</v>
      </c>
      <c r="F5318" s="10">
        <v>10</v>
      </c>
      <c r="G5318" s="29" t="s">
        <v>7739</v>
      </c>
    </row>
    <row r="5319" spans="2:7">
      <c r="B5319" s="14">
        <v>46146</v>
      </c>
      <c r="C5319" s="3" t="s">
        <v>5996</v>
      </c>
      <c r="D5319" s="4" t="str">
        <f>IF(C5319="","",IFERROR(VLOOKUP(C5319,Saldo!$B$1:$C$9915,2,0),"CREAR EN SALDO"))</f>
        <v>AMARRA PLASTICA 55CM T21 BLANCO</v>
      </c>
      <c r="F5319" s="10">
        <v>18</v>
      </c>
      <c r="G5319" s="29" t="s">
        <v>7739</v>
      </c>
    </row>
    <row r="5320" spans="2:7">
      <c r="B5320" s="14">
        <v>46146</v>
      </c>
      <c r="C5320" s="3" t="s">
        <v>3168</v>
      </c>
      <c r="D5320" s="4" t="str">
        <f>IF(C5320="","",IFERROR(VLOOKUP(C5320,Saldo!$B$1:$C$9915,2,0),"CREAR EN SALDO"))</f>
        <v>CINTA AISLANTE SUPER 33 SCOTCH MARCA 3M</v>
      </c>
      <c r="F5320" s="10">
        <v>1</v>
      </c>
      <c r="G5320" s="29" t="s">
        <v>7739</v>
      </c>
    </row>
    <row r="5321" spans="2:7">
      <c r="B5321" s="14">
        <v>46146</v>
      </c>
      <c r="C5321" s="3" t="s">
        <v>3633</v>
      </c>
      <c r="D5321" s="4" t="str">
        <f>IF(C5321="","",IFERROR(VLOOKUP(C5321,Saldo!$B$1:$C$9915,2,0),"CREAR EN SALDO"))</f>
        <v>2164A0075 SENSOR 1580.U</v>
      </c>
      <c r="F5321" s="10">
        <v>1</v>
      </c>
      <c r="G5321" s="29" t="s">
        <v>7739</v>
      </c>
    </row>
    <row r="5322" spans="2:7">
      <c r="B5322" s="14">
        <v>46146</v>
      </c>
      <c r="C5322" s="3" t="s">
        <v>3817</v>
      </c>
      <c r="D5322" s="4" t="str">
        <f>IF(C5322="","",IFERROR(VLOOKUP(C5322,Saldo!$B$1:$C$9915,2,0),"CREAR EN SALDO"))</f>
        <v>LUBRICANTE AEROSOL WD-40-11 OZ</v>
      </c>
      <c r="F5322" s="10">
        <v>1</v>
      </c>
      <c r="G5322" s="29" t="s">
        <v>7740</v>
      </c>
    </row>
    <row r="5323" spans="2:7">
      <c r="B5323" s="14">
        <v>46146</v>
      </c>
      <c r="C5323" s="3" t="s">
        <v>6104</v>
      </c>
      <c r="D5323" s="4" t="str">
        <f>IF(C5323="","",IFERROR(VLOOKUP(C5323,Saldo!$B$1:$C$9915,2,0),"CREAR EN SALDO"))</f>
        <v>092214700 POLEA DENTADA X USILLO DE BOLA</v>
      </c>
      <c r="F5323" s="10">
        <v>1</v>
      </c>
      <c r="G5323" s="29" t="s">
        <v>7740</v>
      </c>
    </row>
    <row r="5324" spans="2:7">
      <c r="B5324" s="14">
        <v>46146</v>
      </c>
      <c r="C5324" s="3" t="s">
        <v>5690</v>
      </c>
      <c r="D5324" s="4" t="str">
        <f>IF(C5324="","",IFERROR(VLOOKUP(C5324,Saldo!$B$1:$C$9915,2,0),"CREAR EN SALDO"))</f>
        <v>081561300 USILLO DE BOLAS EJE Z</v>
      </c>
      <c r="F5324" s="10">
        <v>1</v>
      </c>
      <c r="G5324" s="29" t="s">
        <v>7740</v>
      </c>
    </row>
    <row r="5325" spans="2:7">
      <c r="B5325" s="14">
        <v>46146</v>
      </c>
      <c r="C5325" s="3" t="s">
        <v>5027</v>
      </c>
      <c r="D5325" s="4" t="str">
        <f>IF(C5325="","",IFERROR(VLOOKUP(C5325,Saldo!$B$1:$C$9915,2,0),"CREAR EN SALDO"))</f>
        <v>RODAMIENTO 6204 2RS C3</v>
      </c>
      <c r="F5325" s="10">
        <v>2</v>
      </c>
      <c r="G5325" s="29" t="s">
        <v>7740</v>
      </c>
    </row>
    <row r="5326" spans="2:7">
      <c r="B5326" s="14">
        <v>46146</v>
      </c>
      <c r="C5326" s="3" t="s">
        <v>3843</v>
      </c>
      <c r="D5326" s="4" t="str">
        <f>IF(C5326="","",IFERROR(VLOOKUP(C5326,Saldo!$B$1:$C$9915,2,0),"CREAR EN SALDO"))</f>
        <v>AMARRA PLASTICA 30CM T12 BLANCA</v>
      </c>
      <c r="F5326" s="10">
        <v>8</v>
      </c>
      <c r="G5326" s="29" t="s">
        <v>7741</v>
      </c>
    </row>
    <row r="5327" spans="2:7">
      <c r="B5327" s="14">
        <v>46146</v>
      </c>
      <c r="C5327" s="3" t="s">
        <v>5599</v>
      </c>
      <c r="D5327" s="4" t="str">
        <f>IF(C5327="","",IFERROR(VLOOKUP(C5327,Saldo!$B$1:$C$9915,2,0),"CREAR EN SALDO"))</f>
        <v>LUBRICANTE PENETRANTE ROST OFF</v>
      </c>
      <c r="F5327" s="10">
        <v>1</v>
      </c>
      <c r="G5327" s="29" t="s">
        <v>7741</v>
      </c>
    </row>
    <row r="5328" spans="2:7">
      <c r="B5328" s="14">
        <v>46146</v>
      </c>
      <c r="C5328" s="3" t="s">
        <v>6159</v>
      </c>
      <c r="D5328" s="4" t="str">
        <f>IF(C5328="","",IFERROR(VLOOKUP(C5328,Saldo!$B$1:$C$9915,2,0),"CREAR EN SALDO"))</f>
        <v>FINAL CRA PALANCA  ZV1H236-11ZP</v>
      </c>
      <c r="F5328" s="10">
        <v>1</v>
      </c>
      <c r="G5328" s="29" t="s">
        <v>7742</v>
      </c>
    </row>
    <row r="5329" spans="1:7">
      <c r="B5329" s="14">
        <v>46146</v>
      </c>
      <c r="C5329" s="3" t="s">
        <v>4125</v>
      </c>
      <c r="D5329" s="4" t="str">
        <f>IF(C5329="","",IFERROR(VLOOKUP(C5329,Saldo!$B$1:$C$9915,2,0),"CREAR EN SALDO"))</f>
        <v>2164A0417 TERMOPAR IS. TC1-A1-J2</v>
      </c>
      <c r="F5329" s="10">
        <v>1</v>
      </c>
      <c r="G5329" s="29" t="s">
        <v>7743</v>
      </c>
    </row>
    <row r="5330" spans="1:7">
      <c r="A5330" s="5">
        <v>46148</v>
      </c>
      <c r="C5330" s="3" t="s">
        <v>6329</v>
      </c>
      <c r="D5330" s="4" t="str">
        <f>IF(C5330="","",IFERROR(VLOOKUP(C5330,Saldo!$B$1:$C$9915,2,0),"CREAR EN SALDO"))</f>
        <v>HC003  solenoid valve (transversal unit)</v>
      </c>
      <c r="E5330" s="9">
        <v>6</v>
      </c>
      <c r="G5330" s="29" t="s">
        <v>7744</v>
      </c>
    </row>
    <row r="5331" spans="1:7">
      <c r="A5331" s="5">
        <v>46148</v>
      </c>
      <c r="C5331" s="3" t="s">
        <v>5352</v>
      </c>
      <c r="D5331" s="4" t="str">
        <f>IF(C5331="","",IFERROR(VLOOKUP(C5331,Saldo!$B$1:$C$9915,2,0),"CREAR EN SALDO"))</f>
        <v>MS-2500-03-D012-1 SIERRA 102X40X1MM Z178</v>
      </c>
      <c r="E5331" s="9">
        <v>14</v>
      </c>
      <c r="G5331" s="29" t="s">
        <v>7744</v>
      </c>
    </row>
    <row r="5332" spans="1:7">
      <c r="A5332" s="5">
        <v>46148</v>
      </c>
      <c r="C5332" s="3" t="s">
        <v>6331</v>
      </c>
      <c r="D5332" s="4" t="str">
        <f>IF(C5332="","",IFERROR(VLOOKUP(C5332,Saldo!$B$1:$C$9915,2,0),"CREAR EN SALDO"))</f>
        <v>HB013 Male connector</v>
      </c>
      <c r="E5332" s="9">
        <v>14</v>
      </c>
      <c r="G5332" s="29" t="s">
        <v>7744</v>
      </c>
    </row>
    <row r="5333" spans="1:7">
      <c r="A5333" s="5">
        <v>46148</v>
      </c>
      <c r="C5333" s="3" t="s">
        <v>6333</v>
      </c>
      <c r="D5333" s="4" t="str">
        <f>IF(C5333="","",IFERROR(VLOOKUP(C5333,Saldo!$B$1:$C$9915,2,0),"CREAR EN SALDO"))</f>
        <v>HB039  Extended male elbow</v>
      </c>
      <c r="E5333" s="9">
        <v>7</v>
      </c>
      <c r="G5333" s="29" t="s">
        <v>7744</v>
      </c>
    </row>
    <row r="5334" spans="1:7">
      <c r="A5334" s="5">
        <v>46148</v>
      </c>
      <c r="C5334" s="3" t="s">
        <v>6335</v>
      </c>
      <c r="D5334" s="4" t="str">
        <f>IF(C5334="","",IFERROR(VLOOKUP(C5334,Saldo!$B$1:$C$9915,2,0),"CREAR EN SALDO"))</f>
        <v>HB075 Sliencer</v>
      </c>
      <c r="E5334" s="9">
        <v>12</v>
      </c>
      <c r="G5334" s="29" t="s">
        <v>7744</v>
      </c>
    </row>
    <row r="5335" spans="1:7">
      <c r="A5335" s="5">
        <v>46148</v>
      </c>
      <c r="C5335" s="3" t="s">
        <v>5601</v>
      </c>
      <c r="D5335" s="4" t="str">
        <f>IF(C5335="","",IFERROR(VLOOKUP(C5335,Saldo!$B$1:$C$9915,2,0),"CREAR EN SALDO"))</f>
        <v>CORREA L20 M K1013K0101</v>
      </c>
      <c r="E5335" s="9">
        <v>12</v>
      </c>
      <c r="G5335" s="29" t="s">
        <v>7745</v>
      </c>
    </row>
    <row r="5336" spans="1:7">
      <c r="A5336" s="5">
        <v>46148</v>
      </c>
      <c r="C5336" s="3" t="s">
        <v>4869</v>
      </c>
      <c r="D5336" s="4" t="str">
        <f>IF(C5336="","",IFERROR(VLOOKUP(C5336,Saldo!$B$1:$C$9915,2,0),"CREAR EN SALDO"))</f>
        <v>PANEL LED REDONDO 18W 6500K DL INCRUSTAR</v>
      </c>
      <c r="E5336" s="9">
        <v>18</v>
      </c>
      <c r="G5336" s="29" t="s">
        <v>7746</v>
      </c>
    </row>
    <row r="5337" spans="1:7">
      <c r="A5337" s="5">
        <v>46148</v>
      </c>
      <c r="C5337" s="3" t="s">
        <v>5568</v>
      </c>
      <c r="D5337" s="4" t="str">
        <f>IF(C5337="","",IFERROR(VLOOKUP(C5337,Saldo!$B$1:$C$9915,2,0),"CREAR EN SALDO"))</f>
        <v>RODAMIENTO DE AGUJAS  NK 18/16</v>
      </c>
      <c r="E5337" s="9">
        <v>6</v>
      </c>
      <c r="G5337" s="29" t="s">
        <v>7747</v>
      </c>
    </row>
    <row r="5338" spans="1:7">
      <c r="A5338" s="5">
        <v>46148</v>
      </c>
      <c r="C5338" s="3" t="s">
        <v>3464</v>
      </c>
      <c r="D5338" s="4" t="str">
        <f>IF(C5338="","",IFERROR(VLOOKUP(C5338,Saldo!$B$1:$C$9915,2,0),"CREAR EN SALDO"))</f>
        <v>RODAMIENTO 6206LLUC3/L627</v>
      </c>
      <c r="E5338" s="9">
        <v>10</v>
      </c>
      <c r="G5338" s="29" t="s">
        <v>7747</v>
      </c>
    </row>
    <row r="5339" spans="1:7">
      <c r="A5339" s="5">
        <v>46148</v>
      </c>
      <c r="C5339" s="3" t="s">
        <v>2500</v>
      </c>
      <c r="D5339" s="4" t="str">
        <f>IF(C5339="","",IFERROR(VLOOKUP(C5339,Saldo!$B$1:$C$9915,2,0),"CREAR EN SALDO"))</f>
        <v>RODAMIENTO 6308 ZZ C3</v>
      </c>
      <c r="E5339" s="9">
        <v>10</v>
      </c>
      <c r="G5339" s="29" t="s">
        <v>7747</v>
      </c>
    </row>
    <row r="5340" spans="1:7">
      <c r="A5340" s="5">
        <v>46148</v>
      </c>
      <c r="C5340" s="3" t="s">
        <v>2395</v>
      </c>
      <c r="D5340" s="4" t="str">
        <f>IF(C5340="","",IFERROR(VLOOKUP(C5340,Saldo!$B$1:$C$9915,2,0),"CREAR EN SALDO"))</f>
        <v>RODAMIENTO 6005-V-TBP63</v>
      </c>
      <c r="E5340" s="9">
        <v>10</v>
      </c>
      <c r="G5340" s="29" t="s">
        <v>7747</v>
      </c>
    </row>
    <row r="5341" spans="1:7">
      <c r="A5341" s="5">
        <v>46148</v>
      </c>
      <c r="C5341" s="3" t="s">
        <v>2437</v>
      </c>
      <c r="D5341" s="4" t="str">
        <f>IF(C5341="","",IFERROR(VLOOKUP(C5341,Saldo!$B$1:$C$9915,2,0),"CREAR EN SALDO"))</f>
        <v>290104500 RODAMIENTO 6200-2RSH</v>
      </c>
      <c r="E5341" s="9">
        <v>10</v>
      </c>
      <c r="G5341" s="29" t="s">
        <v>7747</v>
      </c>
    </row>
    <row r="5342" spans="1:7">
      <c r="A5342" s="5">
        <v>46148</v>
      </c>
      <c r="C5342" s="3" t="s">
        <v>2490</v>
      </c>
      <c r="D5342" s="4" t="str">
        <f>IF(C5342="","",IFERROR(VLOOKUP(C5342,Saldo!$B$1:$C$9915,2,0),"CREAR EN SALDO"))</f>
        <v>RODAMIENTO 6306 2Z</v>
      </c>
      <c r="E5342" s="9">
        <v>10</v>
      </c>
      <c r="G5342" s="29" t="s">
        <v>7747</v>
      </c>
    </row>
    <row r="5343" spans="1:7">
      <c r="A5343" s="5">
        <v>46148</v>
      </c>
      <c r="C5343" s="3" t="s">
        <v>2391</v>
      </c>
      <c r="D5343" s="4" t="str">
        <f>IF(C5343="","",IFERROR(VLOOKUP(C5343,Saldo!$B$1:$C$9915,2,0),"CREAR EN SALDO"))</f>
        <v>RODAMIENTO 6004-2RS</v>
      </c>
      <c r="E5343" s="9">
        <v>10</v>
      </c>
      <c r="G5343" s="29" t="s">
        <v>7747</v>
      </c>
    </row>
    <row r="5344" spans="1:7">
      <c r="A5344" s="5">
        <v>46148</v>
      </c>
      <c r="C5344" s="3" t="s">
        <v>3838</v>
      </c>
      <c r="D5344" s="4" t="str">
        <f>IF(C5344="","",IFERROR(VLOOKUP(C5344,Saldo!$B$1:$C$9915,2,0),"CREAR EN SALDO"))</f>
        <v>AMARRA PLASTICA 20CM T8 BLANCA</v>
      </c>
      <c r="E5344" s="9">
        <v>100</v>
      </c>
      <c r="G5344" s="29" t="s">
        <v>7748</v>
      </c>
    </row>
    <row r="5345" spans="1:7">
      <c r="A5345" s="5">
        <v>46148</v>
      </c>
      <c r="C5345" s="3" t="s">
        <v>3060</v>
      </c>
      <c r="D5345" s="4" t="str">
        <f>IF(C5345="","",IFERROR(VLOOKUP(C5345,Saldo!$B$1:$C$9915,2,0),"CREAR EN SALDO"))</f>
        <v>GUARDA MOTOR MOELLER 0.63-1 AMPERIO</v>
      </c>
      <c r="E5345" s="9">
        <v>2</v>
      </c>
      <c r="G5345" s="29" t="s">
        <v>7749</v>
      </c>
    </row>
    <row r="5346" spans="1:7">
      <c r="A5346" s="5">
        <v>46148</v>
      </c>
      <c r="C5346" s="3" t="s">
        <v>3447</v>
      </c>
      <c r="D5346" s="4" t="str">
        <f>IF(C5346="","",IFERROR(VLOOKUP(C5346,Saldo!$B$1:$C$9915,2,0),"CREAR EN SALDO"))</f>
        <v>SENSOR BRQM100-DDTA-P</v>
      </c>
      <c r="E5346" s="9">
        <v>2</v>
      </c>
      <c r="G5346" s="29" t="s">
        <v>7749</v>
      </c>
    </row>
    <row r="5347" spans="1:7">
      <c r="A5347" s="5">
        <v>46148</v>
      </c>
      <c r="C5347" s="3" t="s">
        <v>3917</v>
      </c>
      <c r="D5347" s="4" t="str">
        <f>IF(C5347="","",IFERROR(VLOOKUP(C5347,Saldo!$B$1:$C$9915,2,0),"CREAR EN SALDO"))</f>
        <v>PRENSAESTOPA 3/4PUL</v>
      </c>
      <c r="E5347" s="9">
        <v>10</v>
      </c>
      <c r="G5347" s="29" t="s">
        <v>7749</v>
      </c>
    </row>
    <row r="5348" spans="1:7">
      <c r="A5348" s="5">
        <v>46148</v>
      </c>
      <c r="C5348" s="3" t="s">
        <v>4255</v>
      </c>
      <c r="D5348" s="4" t="str">
        <f>IF(C5348="","",IFERROR(VLOOKUP(C5348,Saldo!$B$1:$C$9915,2,0),"CREAR EN SALDO"))</f>
        <v>CONTACTOR 16A 24VDC 1NA-3RT2018-1BB41</v>
      </c>
      <c r="E5348" s="9">
        <v>2</v>
      </c>
      <c r="G5348" s="29" t="s">
        <v>7749</v>
      </c>
    </row>
    <row r="5349" spans="1:7">
      <c r="A5349" s="5">
        <v>46148</v>
      </c>
      <c r="C5349" s="3" t="s">
        <v>4623</v>
      </c>
      <c r="D5349" s="4" t="str">
        <f>IF(C5349="","",IFERROR(VLOOKUP(C5349,Saldo!$B$1:$C$9915,2,0),"CREAR EN SALDO"))</f>
        <v>ESPEJO SENSOR FOT 1CD00122AC /MS-2</v>
      </c>
      <c r="E5349" s="9">
        <v>5</v>
      </c>
      <c r="G5349" s="29" t="s">
        <v>7749</v>
      </c>
    </row>
    <row r="5350" spans="1:7">
      <c r="A5350" s="5">
        <v>46148</v>
      </c>
      <c r="C5350" s="3" t="s">
        <v>4900</v>
      </c>
      <c r="D5350" s="4" t="str">
        <f>IF(C5350="","",IFERROR(VLOOKUP(C5350,Saldo!$B$1:$C$9915,2,0),"CREAR EN SALDO"))</f>
        <v>TEMPORIZADOR ANLG MULT 0.05SEG-100H AT8N</v>
      </c>
      <c r="E5350" s="9">
        <v>1</v>
      </c>
      <c r="G5350" s="29" t="s">
        <v>7749</v>
      </c>
    </row>
    <row r="5351" spans="1:7">
      <c r="A5351" s="5">
        <v>46148</v>
      </c>
      <c r="C5351" s="3" t="s">
        <v>5006</v>
      </c>
      <c r="D5351" s="4" t="str">
        <f>IF(C5351="","",IFERROR(VLOOKUP(C5351,Saldo!$B$1:$C$9915,2,0),"CREAR EN SALDO"))</f>
        <v>CONTACTOR 12A 220VAC 1NA+1NC S0 3RT2024-1AN20</v>
      </c>
      <c r="E5351" s="9">
        <v>2</v>
      </c>
      <c r="G5351" s="29" t="s">
        <v>7749</v>
      </c>
    </row>
    <row r="5352" spans="1:7">
      <c r="A5352" s="5">
        <v>46148</v>
      </c>
      <c r="C5352" s="3" t="s">
        <v>5248</v>
      </c>
      <c r="D5352" s="4" t="str">
        <f>IF(C5352="","",IFERROR(VLOOKUP(C5352,Saldo!$B$1:$C$9915,2,0),"CREAR EN SALDO"))</f>
        <v>GUARDAMOTOR 5.5 - 8 AMP 3RV2021-1HA10</v>
      </c>
      <c r="E5352" s="9">
        <v>2</v>
      </c>
      <c r="G5352" s="29" t="s">
        <v>7749</v>
      </c>
    </row>
    <row r="5353" spans="1:7">
      <c r="A5353" s="5">
        <v>46148</v>
      </c>
      <c r="C5353" s="3" t="s">
        <v>5307</v>
      </c>
      <c r="D5353" s="4" t="str">
        <f>IF(C5353="","",IFERROR(VLOOKUP(C5353,Saldo!$B$1:$C$9915,2,0),"CREAR EN SALDO"))</f>
        <v>PRENSACABLE 13.5mm POLIAMIDA</v>
      </c>
      <c r="E5353" s="9">
        <v>10</v>
      </c>
      <c r="G5353" s="29" t="s">
        <v>7749</v>
      </c>
    </row>
    <row r="5354" spans="1:7">
      <c r="A5354" s="5">
        <v>46148</v>
      </c>
      <c r="C5354" s="3" t="s">
        <v>5717</v>
      </c>
      <c r="D5354" s="4" t="str">
        <f>IF(C5354="","",IFERROR(VLOOKUP(C5354,Saldo!$B$1:$C$9915,2,0),"CREAR EN SALDO"))</f>
        <v>GUARDA MOTOR 11-16 AMP</v>
      </c>
      <c r="E5354" s="9">
        <v>2</v>
      </c>
      <c r="G5354" s="29" t="s">
        <v>7749</v>
      </c>
    </row>
    <row r="5355" spans="1:7">
      <c r="A5355" s="5">
        <v>46148</v>
      </c>
      <c r="C5355" s="3" t="s">
        <v>6241</v>
      </c>
      <c r="D5355" s="4" t="str">
        <f>IF(C5355="","",IFERROR(VLOOKUP(C5355,Saldo!$B$1:$C$9915,2,0),"CREAR EN SALDO"))</f>
        <v>PEINE TRIFAASICO 45MM 3RV1915-1DB</v>
      </c>
      <c r="E5355" s="9">
        <v>2</v>
      </c>
      <c r="G5355" s="29" t="s">
        <v>7749</v>
      </c>
    </row>
    <row r="5356" spans="1:7">
      <c r="A5356" s="5">
        <v>46148</v>
      </c>
      <c r="C5356" s="3" t="s">
        <v>6243</v>
      </c>
      <c r="D5356" s="4" t="str">
        <f>IF(C5356="","",IFERROR(VLOOKUP(C5356,Saldo!$B$1:$C$9915,2,0),"CREAR EN SALDO"))</f>
        <v>BORNA DE ALIMENTACION TRI 3RV2925-5AB</v>
      </c>
      <c r="E5356" s="9">
        <v>2</v>
      </c>
      <c r="G5356" s="29" t="s">
        <v>7749</v>
      </c>
    </row>
    <row r="5357" spans="1:7">
      <c r="A5357" s="5">
        <v>46148</v>
      </c>
      <c r="C5357" s="3" t="s">
        <v>6337</v>
      </c>
      <c r="D5357" s="4" t="str">
        <f>IF(C5357="","",IFERROR(VLOOKUP(C5357,Saldo!$B$1:$C$9915,2,0),"CREAR EN SALDO"))</f>
        <v xml:space="preserve">FUSIBLE CAPSULA 10A 10x38               </v>
      </c>
      <c r="E5357" s="9">
        <v>10</v>
      </c>
      <c r="G5357" s="29" t="s">
        <v>7749</v>
      </c>
    </row>
    <row r="5358" spans="1:7">
      <c r="A5358" s="5">
        <v>46148</v>
      </c>
      <c r="C5358" s="3" t="s">
        <v>6339</v>
      </c>
      <c r="D5358" s="4" t="str">
        <f>IF(C5358="","",IFERROR(VLOOKUP(C5358,Saldo!$B$1:$C$9915,2,0),"CREAR EN SALDO"))</f>
        <v xml:space="preserve">FUSIBLE 10.3x38 2A 2110A000             </v>
      </c>
      <c r="E5358" s="9">
        <v>10</v>
      </c>
      <c r="G5358" s="29" t="s">
        <v>7749</v>
      </c>
    </row>
    <row r="5359" spans="1:7">
      <c r="A5359" s="5">
        <v>46148</v>
      </c>
      <c r="C5359" s="3" t="s">
        <v>1100</v>
      </c>
      <c r="D5359" s="4" t="str">
        <f>IF(C5359="","",IFERROR(VLOOKUP(C5359,Saldo!$B$1:$C$9915,2,0),"CREAR EN SALDO"))</f>
        <v>FUSIBLE CAPSULA 6A 10x38</v>
      </c>
      <c r="E5359" s="9">
        <v>10</v>
      </c>
      <c r="G5359" s="29" t="s">
        <v>7749</v>
      </c>
    </row>
    <row r="5360" spans="1:7">
      <c r="A5360" s="5">
        <v>46148</v>
      </c>
      <c r="C5360" s="3" t="s">
        <v>1097</v>
      </c>
      <c r="D5360" s="4" t="str">
        <f>IF(C5360="","",IFERROR(VLOOKUP(C5360,Saldo!$B$1:$C$9915,2,0),"CREAR EN SALDO"))</f>
        <v>FUSIBLE CAPSULA 4A 10x38</v>
      </c>
      <c r="E5360" s="9">
        <v>10</v>
      </c>
      <c r="G5360" s="29" t="s">
        <v>7749</v>
      </c>
    </row>
    <row r="5361" spans="1:7">
      <c r="A5361" s="5">
        <v>46148</v>
      </c>
      <c r="C5361" s="3" t="s">
        <v>424</v>
      </c>
      <c r="D5361" s="4" t="str">
        <f>IF(C5361="","",IFERROR(VLOOKUP(C5361,Saldo!$B$1:$C$9915,2,0),"CREAR EN SALDO"))</f>
        <v>BREAKER MONOPOLAR 20A</v>
      </c>
      <c r="E5361" s="9">
        <v>2</v>
      </c>
      <c r="G5361" s="29" t="s">
        <v>7749</v>
      </c>
    </row>
    <row r="5362" spans="1:7">
      <c r="A5362" s="5">
        <v>46148</v>
      </c>
      <c r="C5362" s="3" t="s">
        <v>6341</v>
      </c>
      <c r="D5362" s="4" t="str">
        <f>IF(C5362="","",IFERROR(VLOOKUP(C5362,Saldo!$B$1:$C$9915,2,0),"CREAR EN SALDO"))</f>
        <v xml:space="preserve">FUSIBLE CAPSULA 20A 10x38               </v>
      </c>
      <c r="E5362" s="9">
        <v>10</v>
      </c>
      <c r="G5362" s="29" t="s">
        <v>7749</v>
      </c>
    </row>
    <row r="5363" spans="1:7">
      <c r="A5363" s="5">
        <v>46148</v>
      </c>
      <c r="C5363" s="3" t="s">
        <v>1125</v>
      </c>
      <c r="D5363" s="4" t="str">
        <f>IF(C5363="","",IFERROR(VLOOKUP(C5363,Saldo!$B$1:$C$9915,2,0),"CREAR EN SALDO"))</f>
        <v>FUSIBLE CRISTAL 4A 5x30</v>
      </c>
      <c r="E5363" s="9">
        <v>10</v>
      </c>
      <c r="G5363" s="29" t="s">
        <v>7749</v>
      </c>
    </row>
    <row r="5364" spans="1:7">
      <c r="A5364" s="5">
        <v>46148</v>
      </c>
      <c r="C5364" s="3" t="s">
        <v>1166</v>
      </c>
      <c r="D5364" s="4" t="str">
        <f>IF(C5364="","",IFERROR(VLOOKUP(C5364,Saldo!$B$1:$C$9915,2,0),"CREAR EN SALDO"))</f>
        <v>GUARDAMOT 2.8 A 4 A 3RV1011-1EA10 SIEME</v>
      </c>
      <c r="E5364" s="9">
        <v>2</v>
      </c>
      <c r="G5364" s="29" t="s">
        <v>7749</v>
      </c>
    </row>
    <row r="5365" spans="1:7">
      <c r="A5365" s="5">
        <v>46148</v>
      </c>
      <c r="C5365" s="3" t="s">
        <v>2181</v>
      </c>
      <c r="D5365" s="4" t="str">
        <f>IF(C5365="","",IFERROR(VLOOKUP(C5365,Saldo!$B$1:$C$9915,2,0),"CREAR EN SALDO"))</f>
        <v>RELE TERMICIO 3RU1126-1HBO</v>
      </c>
      <c r="E5365" s="9">
        <v>3</v>
      </c>
      <c r="G5365" s="29" t="s">
        <v>7749</v>
      </c>
    </row>
    <row r="5366" spans="1:7">
      <c r="A5366" s="5">
        <v>46149</v>
      </c>
      <c r="C5366" s="3" t="s">
        <v>3461</v>
      </c>
      <c r="D5366" s="4" t="str">
        <f>IF(C5366="","",IFERROR(VLOOKUP(C5366,Saldo!$B$1:$C$9915,2,0),"CREAR EN SALDO"))</f>
        <v>MULTITOMA DE 6</v>
      </c>
      <c r="E5366" s="9">
        <v>3</v>
      </c>
      <c r="G5366" s="29" t="s">
        <v>7750</v>
      </c>
    </row>
    <row r="5367" spans="1:7">
      <c r="A5367" s="5">
        <v>46149</v>
      </c>
      <c r="C5367" s="3" t="s">
        <v>3879</v>
      </c>
      <c r="D5367" s="4" t="str">
        <f>IF(C5367="","",IFERROR(VLOOKUP(C5367,Saldo!$B$1:$C$9915,2,0),"CREAR EN SALDO"))</f>
        <v>GUARDAMOTOR 7-10AMP 3RV2021-1JA10</v>
      </c>
      <c r="E5367" s="9">
        <v>2</v>
      </c>
      <c r="G5367" s="29" t="s">
        <v>7751</v>
      </c>
    </row>
    <row r="5368" spans="1:7">
      <c r="A5368" s="5">
        <v>46149</v>
      </c>
      <c r="C5368" s="32" t="s">
        <v>5280</v>
      </c>
      <c r="D5368" s="4" t="str">
        <f>IF(C5368="","",IFERROR(VLOOKUP(C5368,Saldo!$B$1:$C$9915,2,0),"CREAR EN SALDO"))</f>
        <v>GUARDAMOTOR 9-12.5 AMP 3RV2021-1KA10</v>
      </c>
      <c r="E5368" s="9">
        <v>2</v>
      </c>
      <c r="G5368" s="29" t="s">
        <v>7752</v>
      </c>
    </row>
    <row r="5369" spans="1:7">
      <c r="A5369" s="5">
        <v>46149</v>
      </c>
      <c r="C5369" s="3" t="s">
        <v>3226</v>
      </c>
      <c r="D5369" s="4" t="str">
        <f>IF(C5369="","",IFERROR(VLOOKUP(C5369,Saldo!$B$1:$C$9915,2,0),"CREAR EN SALDO"))</f>
        <v>CONTACTOR DILM 17-10 RDC24 TRIP 18A-AC3</v>
      </c>
      <c r="E5369" s="9">
        <v>3</v>
      </c>
      <c r="G5369" s="29" t="s">
        <v>7753</v>
      </c>
    </row>
    <row r="5370" spans="1:7">
      <c r="A5370" s="5">
        <v>46149</v>
      </c>
      <c r="C5370" s="3" t="s">
        <v>4667</v>
      </c>
      <c r="D5370" s="4" t="str">
        <f>IF(C5370="","",IFERROR(VLOOKUP(C5370,Saldo!$B$1:$C$9915,2,0),"CREAR EN SALDO"))</f>
        <v>CONTACTOR 9A 24VDC 1NA S00</v>
      </c>
      <c r="E5370" s="9">
        <v>3</v>
      </c>
      <c r="G5370" s="29" t="s">
        <v>7754</v>
      </c>
    </row>
    <row r="5371" spans="1:7">
      <c r="A5371" s="5">
        <v>46149</v>
      </c>
      <c r="C5371" s="3" t="s">
        <v>5619</v>
      </c>
      <c r="D5371" s="4" t="str">
        <f>IF(C5371="","",IFERROR(VLOOKUP(C5371,Saldo!$B$1:$C$9915,2,0),"CREAR EN SALDO"))</f>
        <v>CONTACTOR AUX 2NA-2NC 24 VDC S00</v>
      </c>
      <c r="E5371" s="9">
        <v>3</v>
      </c>
      <c r="G5371" s="29" t="s">
        <v>7755</v>
      </c>
    </row>
    <row r="5372" spans="1:7">
      <c r="A5372" s="5">
        <v>46149</v>
      </c>
      <c r="C5372" s="3" t="s">
        <v>2624</v>
      </c>
      <c r="D5372" s="4" t="str">
        <f>IF(C5372="","",IFERROR(VLOOKUP(C5372,Saldo!$B$1:$C$9915,2,0),"CREAR EN SALDO"))</f>
        <v>SELECTOR MANIJA NEG 3P FIJAS 2NA-XB4BD33</v>
      </c>
      <c r="E5372" s="9">
        <v>6</v>
      </c>
      <c r="G5372" s="29" t="s">
        <v>7756</v>
      </c>
    </row>
    <row r="5373" spans="1:7">
      <c r="A5373" s="5">
        <v>46149</v>
      </c>
      <c r="C5373" s="3" t="s">
        <v>344</v>
      </c>
      <c r="D5373" s="4" t="str">
        <f>IF(C5373="","",IFERROR(VLOOKUP(C5373,Saldo!$B$1:$C$9915,2,0),"CREAR EN SALDO"))</f>
        <v>BLOQUE AUX CONTACTOR 3RH1021-1HA22</v>
      </c>
      <c r="E5373" s="9">
        <v>3</v>
      </c>
      <c r="G5373" s="29" t="s">
        <v>7757</v>
      </c>
    </row>
    <row r="5374" spans="1:7">
      <c r="A5374" s="5">
        <v>46149</v>
      </c>
      <c r="C5374" s="3" t="s">
        <v>6343</v>
      </c>
      <c r="D5374" s="4" t="str">
        <f>IF(C5374="","",IFERROR(VLOOKUP(C5374,Saldo!$B$1:$C$9915,2,0),"CREAR EN SALDO"))</f>
        <v>A.R.T 1/8 24 VDC 5/2 VAL.MINI SOL/RESORT</v>
      </c>
      <c r="E5374" s="9">
        <v>2</v>
      </c>
      <c r="G5374" s="29" t="s">
        <v>7758</v>
      </c>
    </row>
    <row r="5375" spans="1:7">
      <c r="C5375" s="3" t="s">
        <v>5646</v>
      </c>
      <c r="D5375" s="4" t="str">
        <f>IF(C5375="","",IFERROR(VLOOKUP(C5375,Saldo!$B$1:$C$9915,2,0),"CREAR EN SALDO"))</f>
        <v>GRASA TOTAL MULTIS EP-0. 16 kG</v>
      </c>
      <c r="E5375" s="9">
        <v>16</v>
      </c>
      <c r="G5375" s="29" t="s">
        <v>7759</v>
      </c>
    </row>
    <row r="5376" spans="1:7">
      <c r="B5376" s="14">
        <v>46149</v>
      </c>
      <c r="C5376" s="3" t="s">
        <v>1548</v>
      </c>
      <c r="D5376" s="4" t="str">
        <f>IF(C5376="","",IFERROR(VLOOKUP(C5376,Saldo!$B$1:$C$9915,2,0),"CREAR EN SALDO"))</f>
        <v>LENGUETA DE 4X4X12 302511100</v>
      </c>
      <c r="F5376" s="10">
        <v>1</v>
      </c>
      <c r="G5376" s="29" t="s">
        <v>7760</v>
      </c>
    </row>
    <row r="5377" spans="2:7">
      <c r="B5377" s="14">
        <v>46149</v>
      </c>
      <c r="C5377" s="3" t="s">
        <v>1681</v>
      </c>
      <c r="D5377" s="4" t="str">
        <f>IF(C5377="","",IFERROR(VLOOKUP(C5377,Saldo!$B$1:$C$9915,2,0),"CREAR EN SALDO"))</f>
        <v>MODULO (H0109DC201C0)</v>
      </c>
      <c r="F5377" s="10">
        <v>1</v>
      </c>
      <c r="G5377" s="29" t="s">
        <v>7760</v>
      </c>
    </row>
    <row r="5378" spans="2:7">
      <c r="B5378" s="14">
        <v>46149</v>
      </c>
      <c r="C5378" s="3" t="s">
        <v>5821</v>
      </c>
      <c r="D5378" s="4" t="str">
        <f>IF(C5378="","",IFERROR(VLOOKUP(C5378,Saldo!$B$1:$C$9915,2,0),"CREAR EN SALDO"))</f>
        <v>SENSOR MAGNETICO PNEUMAX 2164A0094</v>
      </c>
      <c r="F5378" s="10">
        <v>2</v>
      </c>
      <c r="G5378" s="29" t="s">
        <v>7760</v>
      </c>
    </row>
    <row r="5379" spans="2:7">
      <c r="B5379" s="14">
        <v>46149</v>
      </c>
      <c r="C5379" s="3" t="s">
        <v>6048</v>
      </c>
      <c r="D5379" s="4" t="str">
        <f>IF(C5379="","",IFERROR(VLOOKUP(C5379,Saldo!$B$1:$C$9915,2,0),"CREAR EN SALDO"))</f>
        <v>H6164H0015 MOTOR ELECTRICO</v>
      </c>
      <c r="F5379" s="10">
        <v>1</v>
      </c>
      <c r="G5379" s="29" t="s">
        <v>7760</v>
      </c>
    </row>
    <row r="5380" spans="2:7">
      <c r="B5380" s="14">
        <v>46149</v>
      </c>
      <c r="C5380" s="3" t="s">
        <v>3727</v>
      </c>
      <c r="D5380" s="4" t="str">
        <f>IF(C5380="","",IFERROR(VLOOKUP(C5380,Saldo!$B$1:$C$9915,2,0),"CREAR EN SALDO"))</f>
        <v>ISOFLEX NBU 15</v>
      </c>
      <c r="F5380" s="10">
        <v>1</v>
      </c>
      <c r="G5380" s="29" t="s">
        <v>7760</v>
      </c>
    </row>
    <row r="5381" spans="2:7">
      <c r="B5381" s="14">
        <v>46149</v>
      </c>
      <c r="C5381" s="3" t="s">
        <v>5646</v>
      </c>
      <c r="D5381" s="4" t="str">
        <f>IF(C5381="","",IFERROR(VLOOKUP(C5381,Saldo!$B$1:$C$9915,2,0),"CREAR EN SALDO"))</f>
        <v>GRASA TOTAL MULTIS EP-0. 16 kG</v>
      </c>
      <c r="F5381" s="10">
        <v>16</v>
      </c>
      <c r="G5381" s="29" t="s">
        <v>7760</v>
      </c>
    </row>
    <row r="5382" spans="2:7">
      <c r="B5382" s="14">
        <v>46149</v>
      </c>
      <c r="C5382" s="3" t="s">
        <v>3799</v>
      </c>
      <c r="D5382" s="4" t="str">
        <f>IF(C5382="","",IFERROR(VLOOKUP(C5382,Saldo!$B$1:$C$9915,2,0),"CREAR EN SALDO"))</f>
        <v>RACOR UNION  RECTO 4MM OD</v>
      </c>
      <c r="F5382" s="10">
        <v>1</v>
      </c>
      <c r="G5382" s="29" t="s">
        <v>7760</v>
      </c>
    </row>
    <row r="5383" spans="2:7">
      <c r="B5383" s="14">
        <v>46149</v>
      </c>
      <c r="C5383" s="3" t="s">
        <v>3817</v>
      </c>
      <c r="D5383" s="4" t="str">
        <f>IF(C5383="","",IFERROR(VLOOKUP(C5383,Saldo!$B$1:$C$9915,2,0),"CREAR EN SALDO"))</f>
        <v>LUBRICANTE AEROSOL WD-40-11 OZ</v>
      </c>
      <c r="F5383" s="10">
        <v>1</v>
      </c>
      <c r="G5383" s="29" t="s">
        <v>7760</v>
      </c>
    </row>
    <row r="5384" spans="2:7">
      <c r="B5384" s="14">
        <v>46149</v>
      </c>
      <c r="C5384" s="3" t="s">
        <v>3843</v>
      </c>
      <c r="D5384" s="4" t="str">
        <f>IF(C5384="","",IFERROR(VLOOKUP(C5384,Saldo!$B$1:$C$9915,2,0),"CREAR EN SALDO"))</f>
        <v>AMARRA PLASTICA 30CM T12 BLANCA</v>
      </c>
      <c r="F5384" s="10">
        <v>10</v>
      </c>
      <c r="G5384" s="29" t="s">
        <v>7760</v>
      </c>
    </row>
    <row r="5385" spans="2:7">
      <c r="B5385" s="14">
        <v>46149</v>
      </c>
      <c r="C5385" s="3" t="s">
        <v>5996</v>
      </c>
      <c r="D5385" s="4" t="str">
        <f>IF(C5385="","",IFERROR(VLOOKUP(C5385,Saldo!$B$1:$C$9915,2,0),"CREAR EN SALDO"))</f>
        <v>AMARRA PLASTICA 55CM T21 BLANCO</v>
      </c>
      <c r="F5385" s="10">
        <v>3</v>
      </c>
      <c r="G5385" s="29" t="s">
        <v>7760</v>
      </c>
    </row>
    <row r="5386" spans="2:7">
      <c r="B5386" s="14">
        <v>46149</v>
      </c>
      <c r="C5386" s="3" t="s">
        <v>3850</v>
      </c>
      <c r="D5386" s="4" t="str">
        <f>IF(C5386="","",IFERROR(VLOOKUP(C5386,Saldo!$B$1:$C$9915,2,0),"CREAR EN SALDO"))</f>
        <v>LOCT SUPER BONDER 451 5g</v>
      </c>
      <c r="F5386" s="10">
        <v>1</v>
      </c>
      <c r="G5386" s="29" t="s">
        <v>7760</v>
      </c>
    </row>
    <row r="5387" spans="2:7">
      <c r="B5387" s="14">
        <v>46149</v>
      </c>
      <c r="C5387" s="3" t="s">
        <v>3946</v>
      </c>
      <c r="D5387" s="4" t="str">
        <f>IF(C5387="","",IFERROR(VLOOKUP(C5387,Saldo!$B$1:$C$9915,2,0),"CREAR EN SALDO"))</f>
        <v>RACOR RECTO 1/4 NPT-8MM OD</v>
      </c>
      <c r="F5387" s="10">
        <v>1</v>
      </c>
      <c r="G5387" s="29" t="s">
        <v>7760</v>
      </c>
    </row>
    <row r="5388" spans="2:7">
      <c r="B5388" s="14">
        <v>46149</v>
      </c>
      <c r="C5388" s="3" t="s">
        <v>3957</v>
      </c>
      <c r="D5388" s="4" t="str">
        <f>IF(C5388="","",IFERROR(VLOOKUP(C5388,Saldo!$B$1:$C$9915,2,0),"CREAR EN SALDO"))</f>
        <v>RACOR RECTO 1/2 NPT-8MM OD</v>
      </c>
      <c r="F5388" s="10">
        <v>1</v>
      </c>
      <c r="G5388" s="29" t="s">
        <v>7760</v>
      </c>
    </row>
    <row r="5389" spans="2:7">
      <c r="B5389" s="14">
        <v>46149</v>
      </c>
      <c r="C5389" s="3" t="s">
        <v>4040</v>
      </c>
      <c r="D5389" s="4" t="str">
        <f>IF(C5389="","",IFERROR(VLOOKUP(C5389,Saldo!$B$1:$C$9915,2,0),"CREAR EN SALDO"))</f>
        <v>RACOR UNION CODO 14MM OD</v>
      </c>
      <c r="F5389" s="10">
        <v>1</v>
      </c>
      <c r="G5389" s="29" t="s">
        <v>7760</v>
      </c>
    </row>
    <row r="5390" spans="2:7">
      <c r="B5390" s="14">
        <v>46149</v>
      </c>
      <c r="C5390" s="3" t="s">
        <v>5982</v>
      </c>
      <c r="D5390" s="4" t="str">
        <f>IF(C5390="","",IFERROR(VLOOKUP(C5390,Saldo!$B$1:$C$9915,2,0),"CREAR EN SALDO"))</f>
        <v>H0101DBH660C0 MOD.ETHERCAT CAN + ENET-X</v>
      </c>
      <c r="F5390" s="10">
        <v>1</v>
      </c>
      <c r="G5390" s="29" t="s">
        <v>7760</v>
      </c>
    </row>
    <row r="5391" spans="2:7">
      <c r="B5391" s="14">
        <v>46149</v>
      </c>
      <c r="C5391" s="3" t="s">
        <v>5984</v>
      </c>
      <c r="D5391" s="4" t="str">
        <f>IF(C5391="","",IFERROR(VLOOKUP(C5391,Saldo!$B$1:$C$9915,2,0),"CREAR EN SALDO"))</f>
        <v>H0102DBH670B0 MOD.ETHERCAT MECHA2 REV.B</v>
      </c>
      <c r="F5391" s="10">
        <v>1</v>
      </c>
      <c r="G5391" s="29" t="s">
        <v>7760</v>
      </c>
    </row>
    <row r="5392" spans="2:7">
      <c r="B5392" s="14">
        <v>46149</v>
      </c>
      <c r="C5392" s="3" t="s">
        <v>4867</v>
      </c>
      <c r="D5392" s="4" t="str">
        <f>IF(C5392="","",IFERROR(VLOOKUP(C5392,Saldo!$B$1:$C$9915,2,0),"CREAR EN SALDO"))</f>
        <v>RACOR RECTO 1/4-8 NPT OD HEMBRA</v>
      </c>
      <c r="F5392" s="10">
        <v>1</v>
      </c>
      <c r="G5392" s="29" t="s">
        <v>7760</v>
      </c>
    </row>
    <row r="5393" spans="1:7">
      <c r="B5393" s="14">
        <v>46149</v>
      </c>
      <c r="C5393" s="3" t="s">
        <v>4869</v>
      </c>
      <c r="D5393" s="4" t="str">
        <f>IF(C5393="","",IFERROR(VLOOKUP(C5393,Saldo!$B$1:$C$9915,2,0),"CREAR EN SALDO"))</f>
        <v>PANEL LED REDONDO 18W 6500K DL INCRUSTAR</v>
      </c>
      <c r="F5393" s="10">
        <v>2</v>
      </c>
      <c r="G5393" s="29" t="s">
        <v>7760</v>
      </c>
    </row>
    <row r="5394" spans="1:7">
      <c r="B5394" s="14">
        <v>46149</v>
      </c>
      <c r="C5394" s="3" t="s">
        <v>4869</v>
      </c>
      <c r="D5394" s="4" t="str">
        <f>IF(C5394="","",IFERROR(VLOOKUP(C5394,Saldo!$B$1:$C$9915,2,0),"CREAR EN SALDO"))</f>
        <v>PANEL LED REDONDO 18W 6500K DL INCRUSTAR</v>
      </c>
      <c r="F5394" s="10">
        <v>2</v>
      </c>
      <c r="G5394" s="29" t="s">
        <v>7760</v>
      </c>
    </row>
    <row r="5395" spans="1:7">
      <c r="B5395" s="14">
        <v>46149</v>
      </c>
      <c r="C5395" s="3" t="s">
        <v>5194</v>
      </c>
      <c r="D5395" s="4" t="str">
        <f>IF(C5395="","",IFERROR(VLOOKUP(C5395,Saldo!$B$1:$C$9915,2,0),"CREAR EN SALDO"))</f>
        <v>RACOR CODO 1/4 X 12MM</v>
      </c>
      <c r="F5395" s="10">
        <v>1</v>
      </c>
      <c r="G5395" s="29" t="s">
        <v>7760</v>
      </c>
    </row>
    <row r="5396" spans="1:7">
      <c r="B5396" s="14">
        <v>46149</v>
      </c>
      <c r="C5396" s="3" t="s">
        <v>6136</v>
      </c>
      <c r="D5396" s="4" t="str">
        <f>IF(C5396="","",IFERROR(VLOOKUP(C5396,Saldo!$B$1:$C$9915,2,0),"CREAR EN SALDO"))</f>
        <v>2153A0486 CAN-OPEN SERIAL NODE Skipper</v>
      </c>
      <c r="F5396" s="10">
        <v>1</v>
      </c>
      <c r="G5396" s="29" t="s">
        <v>7760</v>
      </c>
    </row>
    <row r="5397" spans="1:7">
      <c r="B5397" s="14">
        <v>46149</v>
      </c>
      <c r="C5397" s="3" t="s">
        <v>6084</v>
      </c>
      <c r="D5397" s="4" t="str">
        <f>IF(C5397="","",IFERROR(VLOOKUP(C5397,Saldo!$B$1:$C$9915,2,0),"CREAR EN SALDO"))</f>
        <v>VENTILADOR 172X150X51MM 110/220 VA</v>
      </c>
      <c r="F5397" s="10">
        <v>1</v>
      </c>
      <c r="G5397" s="29" t="s">
        <v>7760</v>
      </c>
    </row>
    <row r="5398" spans="1:7">
      <c r="B5398" s="14">
        <v>46149</v>
      </c>
      <c r="C5398" s="3" t="s">
        <v>6319</v>
      </c>
      <c r="D5398" s="4" t="str">
        <f>IF(C5398="","",IFERROR(VLOOKUP(C5398,Saldo!$B$1:$C$9915,2,0),"CREAR EN SALDO"))</f>
        <v>KIT COMPLETO 1/2 NPT VALVULA DE CORTE</v>
      </c>
      <c r="F5398" s="10">
        <v>1</v>
      </c>
      <c r="G5398" s="29" t="s">
        <v>7760</v>
      </c>
    </row>
    <row r="5399" spans="1:7">
      <c r="B5399" s="14">
        <v>46149</v>
      </c>
      <c r="C5399" s="3" t="s">
        <v>1171</v>
      </c>
      <c r="D5399" s="4" t="str">
        <f>IF(C5399="","",IFERROR(VLOOKUP(C5399,Saldo!$B$1:$C$9915,2,0),"CREAR EN SALDO"))</f>
        <v>750123360 GUARNICION O VINILO.ROVER</v>
      </c>
      <c r="F5399" s="10">
        <v>4</v>
      </c>
      <c r="G5399" s="29" t="s">
        <v>7761</v>
      </c>
    </row>
    <row r="5400" spans="1:7">
      <c r="A5400" s="5">
        <v>46150</v>
      </c>
      <c r="C5400" s="3" t="s">
        <v>5486</v>
      </c>
      <c r="D5400" s="4" t="str">
        <f>IF(C5400="","",IFERROR(VLOOKUP(C5400,Saldo!$B$1:$C$9915,2,0),"CREAR EN SALDO"))</f>
        <v>081720800 BUSSOLA ROVER 20</v>
      </c>
      <c r="E5400" s="9">
        <v>1</v>
      </c>
      <c r="G5400" s="29" t="s">
        <v>7762</v>
      </c>
    </row>
    <row r="5401" spans="1:7">
      <c r="A5401" s="5">
        <v>46150</v>
      </c>
      <c r="C5401" s="3" t="s">
        <v>5489</v>
      </c>
      <c r="D5401" s="4" t="str">
        <f>IF(C5401="","",IFERROR(VLOOKUP(C5401,Saldo!$B$1:$C$9915,2,0),"CREAR EN SALDO"))</f>
        <v>2701A0030 CORREA AT5-545 ANCH. =32</v>
      </c>
      <c r="E5401" s="9">
        <v>1</v>
      </c>
      <c r="G5401" s="29" t="s">
        <v>7762</v>
      </c>
    </row>
    <row r="5402" spans="1:7">
      <c r="A5402" s="5">
        <v>46150</v>
      </c>
      <c r="C5402" s="3" t="s">
        <v>6345</v>
      </c>
      <c r="D5402" s="4" t="str">
        <f>IF(C5402="","",IFERROR(VLOOKUP(C5402,Saldo!$B$1:$C$9915,2,0),"CREAR EN SALDO"))</f>
        <v>290305400 RODAMIENTO SKF 7204 BECB</v>
      </c>
      <c r="E5402" s="9">
        <v>2</v>
      </c>
      <c r="G5402" s="29" t="s">
        <v>7762</v>
      </c>
    </row>
    <row r="5403" spans="1:7">
      <c r="A5403" s="5">
        <v>46150</v>
      </c>
      <c r="C5403" s="3" t="s">
        <v>6347</v>
      </c>
      <c r="D5403" s="4" t="str">
        <f>IF(C5403="","",IFERROR(VLOOKUP(C5403,Saldo!$B$1:$C$9915,2,0),"CREAR EN SALDO"))</f>
        <v>160607400 EQUIPO MONTAJE DISTANCIADORES</v>
      </c>
      <c r="E5403" s="9">
        <v>1</v>
      </c>
      <c r="G5403" s="29" t="s">
        <v>7762</v>
      </c>
    </row>
    <row r="5404" spans="1:7">
      <c r="A5404" s="5">
        <v>46150</v>
      </c>
      <c r="C5404" s="3" t="s">
        <v>6349</v>
      </c>
      <c r="D5404" s="4" t="str">
        <f>IF(C5404="","",IFERROR(VLOOKUP(C5404,Saldo!$B$1:$C$9915,2,0),"CREAR EN SALDO"))</f>
        <v>2806A0001 RESORTE DE CAMPANA 23,7 X 14,3</v>
      </c>
      <c r="E5404" s="9">
        <v>10</v>
      </c>
      <c r="G5404" s="29" t="s">
        <v>7762</v>
      </c>
    </row>
    <row r="5405" spans="1:7">
      <c r="A5405" s="5">
        <v>46150</v>
      </c>
      <c r="C5405" s="3" t="s">
        <v>6351</v>
      </c>
      <c r="D5405" s="4" t="str">
        <f>IF(C5405="","",IFERROR(VLOOKUP(C5405,Saldo!$B$1:$C$9915,2,0),"CREAR EN SALDO"))</f>
        <v>080123700 BRIDA ROVER 20</v>
      </c>
      <c r="E5405" s="9">
        <v>1</v>
      </c>
      <c r="G5405" s="29" t="s">
        <v>7762</v>
      </c>
    </row>
    <row r="5406" spans="1:7">
      <c r="A5406" s="5">
        <v>46150</v>
      </c>
      <c r="C5406" s="3" t="s">
        <v>6353</v>
      </c>
      <c r="D5406" s="4" t="str">
        <f>IF(C5406="","",IFERROR(VLOOKUP(C5406,Saldo!$B$1:$C$9915,2,0),"CREAR EN SALDO"))</f>
        <v>0806A0105 DISTANCIADOR DE=25 DE=20 H=7</v>
      </c>
      <c r="E5406" s="9">
        <v>1</v>
      </c>
      <c r="G5406" s="29" t="s">
        <v>7762</v>
      </c>
    </row>
    <row r="5407" spans="1:7">
      <c r="B5407" s="14">
        <v>46150</v>
      </c>
      <c r="C5407" s="3" t="s">
        <v>5721</v>
      </c>
      <c r="D5407" s="4" t="str">
        <f>IF(C5407="","",IFERROR(VLOOKUP(C5407,Saldo!$B$1:$C$9915,2,0),"CREAR EN SALDO"))</f>
        <v>CORREA GT2/1264 (2701A0344)</v>
      </c>
      <c r="F5407" s="10">
        <v>1</v>
      </c>
      <c r="G5407" s="29" t="s">
        <v>7763</v>
      </c>
    </row>
    <row r="5408" spans="1:7">
      <c r="B5408" s="14">
        <v>46150</v>
      </c>
      <c r="C5408" s="3" t="s">
        <v>3171</v>
      </c>
      <c r="D5408" s="4" t="str">
        <f>IF(C5408="","",IFERROR(VLOOKUP(C5408,Saldo!$B$1:$C$9915,2,0),"CREAR EN SALDO"))</f>
        <v>LIMPIADOR ELECTRONICO</v>
      </c>
      <c r="F5408" s="10">
        <v>1</v>
      </c>
      <c r="G5408" s="29" t="s">
        <v>7764</v>
      </c>
    </row>
    <row r="5409" spans="1:7">
      <c r="B5409" s="14">
        <v>46150</v>
      </c>
      <c r="C5409" s="3" t="s">
        <v>4023</v>
      </c>
      <c r="D5409" s="4" t="str">
        <f>IF(C5409="","",IFERROR(VLOOKUP(C5409,Saldo!$B$1:$C$9915,2,0),"CREAR EN SALDO"))</f>
        <v>RACOR UNION EN Y 8MM OD</v>
      </c>
      <c r="F5409" s="10">
        <v>1</v>
      </c>
      <c r="G5409" s="29" t="s">
        <v>7765</v>
      </c>
    </row>
    <row r="5410" spans="1:7">
      <c r="B5410" s="14">
        <v>46150</v>
      </c>
      <c r="C5410" s="3" t="s">
        <v>4848</v>
      </c>
      <c r="D5410" s="4" t="str">
        <f>IF(C5410="","",IFERROR(VLOOKUP(C5410,Saldo!$B$1:$C$9915,2,0),"CREAR EN SALDO"))</f>
        <v>ANILLO SEEGER EXTERIOR A-11</v>
      </c>
      <c r="F5410" s="10">
        <v>2</v>
      </c>
      <c r="G5410" s="29" t="s">
        <v>7766</v>
      </c>
    </row>
    <row r="5411" spans="1:7">
      <c r="B5411" s="14">
        <v>46150</v>
      </c>
      <c r="C5411" s="3" t="s">
        <v>3850</v>
      </c>
      <c r="D5411" s="4" t="str">
        <f>IF(C5411="","",IFERROR(VLOOKUP(C5411,Saldo!$B$1:$C$9915,2,0),"CREAR EN SALDO"))</f>
        <v>LOCT SUPER BONDER 451 5g</v>
      </c>
      <c r="F5411" s="10">
        <v>1</v>
      </c>
      <c r="G5411" s="29" t="s">
        <v>7767</v>
      </c>
    </row>
    <row r="5412" spans="1:7">
      <c r="B5412" s="14">
        <v>46150</v>
      </c>
      <c r="C5412" s="3" t="s">
        <v>4165</v>
      </c>
      <c r="D5412" s="4" t="str">
        <f>IF(C5412="","",IFERROR(VLOOKUP(C5412,Saldo!$B$1:$C$9915,2,0),"CREAR EN SALDO"))</f>
        <v>4-060-18-0059 PLACAS DE CADENA</v>
      </c>
      <c r="F5412" s="10">
        <v>2</v>
      </c>
      <c r="G5412" s="29" t="s">
        <v>7767</v>
      </c>
    </row>
    <row r="5413" spans="1:7">
      <c r="A5413" s="5">
        <v>46153</v>
      </c>
      <c r="C5413" s="3" t="s">
        <v>6355</v>
      </c>
      <c r="D5413" s="4" t="str">
        <f>IF(C5413="","",IFERROR(VLOOKUP(C5413,Saldo!$B$1:$C$9915,2,0),"CREAR EN SALDO"))</f>
        <v>K1006K0517 SOPORTE</v>
      </c>
      <c r="E5413" s="9">
        <v>1</v>
      </c>
      <c r="G5413" s="29" t="s">
        <v>7768</v>
      </c>
    </row>
    <row r="5414" spans="1:7">
      <c r="A5414" s="5">
        <v>46153</v>
      </c>
      <c r="C5414" s="3" t="s">
        <v>6357</v>
      </c>
      <c r="D5414" s="4" t="str">
        <f>IF(C5414="","",IFERROR(VLOOKUP(C5414,Saldo!$B$1:$C$9915,2,0),"CREAR EN SALDO"))</f>
        <v>2903A0038 RODAMIENTO 760204 TN 1P4 G8</v>
      </c>
      <c r="E5414" s="9">
        <v>2</v>
      </c>
      <c r="G5414" s="29" t="s">
        <v>7768</v>
      </c>
    </row>
    <row r="5415" spans="1:7">
      <c r="A5415" s="5">
        <v>46153</v>
      </c>
      <c r="C5415" s="3" t="s">
        <v>1187</v>
      </c>
      <c r="D5415" s="4" t="str">
        <f>IF(C5415="","",IFERROR(VLOOKUP(C5415,Saldo!$B$1:$C$9915,2,0),"CREAR EN SALDO"))</f>
        <v>GUARNICION G26 (311403900)</v>
      </c>
      <c r="E5415" s="9">
        <v>5</v>
      </c>
      <c r="G5415" s="29" t="s">
        <v>7768</v>
      </c>
    </row>
    <row r="5416" spans="1:7">
      <c r="A5416" s="5">
        <v>46153</v>
      </c>
      <c r="C5416" s="3" t="s">
        <v>6359</v>
      </c>
      <c r="D5416" s="4" t="str">
        <f>IF(C5416="","",IFERROR(VLOOKUP(C5416,Saldo!$B$1:$C$9915,2,0),"CREAR EN SALDO"))</f>
        <v>0801A0090 BRIDA</v>
      </c>
      <c r="E5416" s="9">
        <v>1</v>
      </c>
      <c r="G5416" s="29" t="s">
        <v>7768</v>
      </c>
    </row>
    <row r="5417" spans="1:7">
      <c r="A5417" s="5">
        <v>46153</v>
      </c>
      <c r="C5417" s="3" t="s">
        <v>5093</v>
      </c>
      <c r="D5417" s="4" t="str">
        <f>IF(C5417="","",IFERROR(VLOOKUP(C5417,Saldo!$B$1:$C$9915,2,0),"CREAR EN SALDO"))</f>
        <v>0806A0528 SEPARADOR EJE.SKYPPER</v>
      </c>
      <c r="E5417" s="9">
        <v>1</v>
      </c>
      <c r="G5417" s="29" t="s">
        <v>7768</v>
      </c>
    </row>
    <row r="5418" spans="1:7">
      <c r="A5418" s="5">
        <v>46153</v>
      </c>
      <c r="C5418" s="3" t="s">
        <v>4884</v>
      </c>
      <c r="D5418" s="4" t="str">
        <f>IF(C5418="","",IFERROR(VLOOKUP(C5418,Saldo!$B$1:$C$9915,2,0),"CREAR EN SALDO"))</f>
        <v>K1011K0144 POLEA EJE Y SKIPPER 100</v>
      </c>
      <c r="E5418" s="9">
        <v>1</v>
      </c>
      <c r="G5418" s="29" t="s">
        <v>7768</v>
      </c>
    </row>
    <row r="5419" spans="1:7">
      <c r="A5419" s="5">
        <v>46153</v>
      </c>
      <c r="C5419" s="3" t="s">
        <v>3028</v>
      </c>
      <c r="D5419" s="4" t="str">
        <f>IF(C5419="","",IFERROR(VLOOKUP(C5419,Saldo!$B$1:$C$9915,2,0),"CREAR EN SALDO"))</f>
        <v>VIROLA (301700900)</v>
      </c>
      <c r="E5419" s="9">
        <v>5</v>
      </c>
      <c r="G5419" s="29" t="s">
        <v>7768</v>
      </c>
    </row>
    <row r="5420" spans="1:7">
      <c r="A5420" s="5">
        <v>46153</v>
      </c>
      <c r="C5420" s="3" t="s">
        <v>3166</v>
      </c>
      <c r="D5420" s="4" t="str">
        <f>IF(C5420="","",IFERROR(VLOOKUP(C5420,Saldo!$B$1:$C$9915,2,0),"CREAR EN SALDO"))</f>
        <v>PISTOLA PARA MANG CNX 1/4 /TCC30.40.40)</v>
      </c>
      <c r="E5420" s="9">
        <v>20</v>
      </c>
      <c r="G5420" s="29" t="s">
        <v>7769</v>
      </c>
    </row>
    <row r="5421" spans="1:7">
      <c r="A5421" s="5">
        <v>46153</v>
      </c>
      <c r="C5421" s="3" t="s">
        <v>3440</v>
      </c>
      <c r="D5421" s="4" t="str">
        <f>IF(C5421="","",IFERROR(VLOOKUP(C5421,Saldo!$B$1:$C$9915,2,0),"CREAR EN SALDO"))</f>
        <v>CONTACTOR 3RH1921-1FA22</v>
      </c>
      <c r="E5421" s="9">
        <v>2</v>
      </c>
      <c r="G5421" s="29" t="s">
        <v>7770</v>
      </c>
    </row>
    <row r="5422" spans="1:7">
      <c r="A5422" s="5">
        <v>46153</v>
      </c>
      <c r="C5422" s="3" t="s">
        <v>6044</v>
      </c>
      <c r="D5422" s="4" t="str">
        <f>IF(C5422="","",IFERROR(VLOOKUP(C5422,Saldo!$B$1:$C$9915,2,0),"CREAR EN SALDO"))</f>
        <v>VALVULA TEMPORIZADA DANFOSS A 110 VAC</v>
      </c>
      <c r="E5422" s="9">
        <v>6</v>
      </c>
      <c r="G5422" s="29" t="s">
        <v>7771</v>
      </c>
    </row>
    <row r="5423" spans="1:7">
      <c r="B5423" s="14">
        <v>46153</v>
      </c>
      <c r="C5423" s="3" t="s">
        <v>2094</v>
      </c>
      <c r="D5423" s="4" t="str">
        <f>IF(C5423="","",IFERROR(VLOOKUP(C5423,Saldo!$B$1:$C$9915,2,0),"CREAR EN SALDO"))</f>
        <v>POLEA PREN STREAM (N1722N0004)</v>
      </c>
      <c r="F5423" s="10">
        <v>4</v>
      </c>
      <c r="G5423" s="29" t="s">
        <v>7772</v>
      </c>
    </row>
    <row r="5424" spans="1:7">
      <c r="B5424" s="14">
        <v>46153</v>
      </c>
      <c r="C5424" s="3" t="s">
        <v>2902</v>
      </c>
      <c r="D5424" s="4" t="str">
        <f>IF(C5424="","",IFERROR(VLOOKUP(C5424,Saldo!$B$1:$C$9915,2,0),"CREAR EN SALDO"))</f>
        <v>TORNILLO TCEI (3031A0067)</v>
      </c>
      <c r="F5424" s="10">
        <v>1</v>
      </c>
      <c r="G5424" s="29" t="s">
        <v>7772</v>
      </c>
    </row>
    <row r="5425" spans="2:7">
      <c r="B5425" s="14">
        <v>46153</v>
      </c>
      <c r="C5425" s="3" t="s">
        <v>4796</v>
      </c>
      <c r="D5425" s="4" t="str">
        <f>IF(C5425="","",IFERROR(VLOOKUP(C5425,Saldo!$B$1:$C$9915,2,0),"CREAR EN SALDO"))</f>
        <v>TRABAROSCAS MEDIA RESIST LOC 271-15ML</v>
      </c>
      <c r="F5425" s="10">
        <v>1</v>
      </c>
      <c r="G5425" s="29" t="s">
        <v>7773</v>
      </c>
    </row>
    <row r="5426" spans="2:7">
      <c r="B5426" s="14">
        <v>46153</v>
      </c>
      <c r="C5426" s="3" t="s">
        <v>3937</v>
      </c>
      <c r="D5426" s="4" t="str">
        <f>IF(C5426="","",IFERROR(VLOOKUP(C5426,Saldo!$B$1:$C$9915,2,0),"CREAR EN SALDO"))</f>
        <v>RACOR UNION RECTO 8MM OD</v>
      </c>
      <c r="F5426" s="10">
        <v>1</v>
      </c>
      <c r="G5426" s="29" t="s">
        <v>7773</v>
      </c>
    </row>
    <row r="5427" spans="2:7">
      <c r="B5427" s="14">
        <v>46153</v>
      </c>
      <c r="C5427" s="3" t="s">
        <v>6092</v>
      </c>
      <c r="D5427" s="4" t="str">
        <f>IF(C5427="","",IFERROR(VLOOKUP(C5427,Saldo!$B$1:$C$9915,2,0),"CREAR EN SALDO"))</f>
        <v>L0820L0392 PERNO SEPARADOR PINZA.SC WNT</v>
      </c>
      <c r="F5427" s="10">
        <v>1</v>
      </c>
      <c r="G5427" s="29" t="s">
        <v>7774</v>
      </c>
    </row>
    <row r="5428" spans="2:7">
      <c r="B5428" s="14">
        <v>46153</v>
      </c>
      <c r="C5428" s="3" t="s">
        <v>5290</v>
      </c>
      <c r="D5428" s="4" t="str">
        <f>IF(C5428="","",IFERROR(VLOOKUP(C5428,Saldo!$B$1:$C$9915,2,0),"CREAR EN SALDO"))</f>
        <v>N0805N0805 SOPORTE PUNTA</v>
      </c>
      <c r="F5428" s="10">
        <v>1</v>
      </c>
      <c r="G5428" s="29" t="s">
        <v>7774</v>
      </c>
    </row>
    <row r="5429" spans="2:7">
      <c r="B5429" s="14">
        <v>46153</v>
      </c>
      <c r="C5429" s="3" t="s">
        <v>3850</v>
      </c>
      <c r="D5429" s="4" t="str">
        <f>IF(C5429="","",IFERROR(VLOOKUP(C5429,Saldo!$B$1:$C$9915,2,0),"CREAR EN SALDO"))</f>
        <v>LOCT SUPER BONDER 451 5g</v>
      </c>
      <c r="F5429" s="10">
        <v>1</v>
      </c>
      <c r="G5429" s="29" t="s">
        <v>7775</v>
      </c>
    </row>
    <row r="5430" spans="2:7">
      <c r="B5430" s="14">
        <v>46153</v>
      </c>
      <c r="C5430" s="3" t="s">
        <v>3168</v>
      </c>
      <c r="D5430" s="4" t="str">
        <f>IF(C5430="","",IFERROR(VLOOKUP(C5430,Saldo!$B$1:$C$9915,2,0),"CREAR EN SALDO"))</f>
        <v>CINTA AISLANTE SUPER 33 SCOTCH MARCA 3M</v>
      </c>
      <c r="F5430" s="10">
        <v>1</v>
      </c>
      <c r="G5430" s="29" t="s">
        <v>7776</v>
      </c>
    </row>
    <row r="5431" spans="2:7">
      <c r="B5431" s="14">
        <v>46153</v>
      </c>
      <c r="C5431" s="3" t="s">
        <v>3835</v>
      </c>
      <c r="D5431" s="4" t="str">
        <f>IF(C5431="","",IFERROR(VLOOKUP(C5431,Saldo!$B$1:$C$9915,2,0),"CREAR EN SALDO"))</f>
        <v>AMARRA PLASTICA 15CM T6 BLANCA</v>
      </c>
      <c r="F5431" s="10">
        <v>5</v>
      </c>
      <c r="G5431" s="29" t="s">
        <v>7776</v>
      </c>
    </row>
    <row r="5432" spans="2:7">
      <c r="B5432" s="14">
        <v>46153</v>
      </c>
      <c r="C5432" s="3" t="s">
        <v>3838</v>
      </c>
      <c r="D5432" s="4" t="str">
        <f>IF(C5432="","",IFERROR(VLOOKUP(C5432,Saldo!$B$1:$C$9915,2,0),"CREAR EN SALDO"))</f>
        <v>AMARRA PLASTICA 20CM T8 BLANCA</v>
      </c>
      <c r="F5432" s="10">
        <v>2</v>
      </c>
      <c r="G5432" s="29" t="s">
        <v>7776</v>
      </c>
    </row>
    <row r="5433" spans="2:7">
      <c r="B5433" s="14">
        <v>46153</v>
      </c>
      <c r="C5433" s="3" t="s">
        <v>3797</v>
      </c>
      <c r="D5433" s="4" t="str">
        <f>IF(C5433="","",IFERROR(VLOOKUP(C5433,Saldo!$B$1:$C$9915,2,0),"CREAR EN SALDO"))</f>
        <v>RACOR RECTO 1/8 NPT- 4MM OD</v>
      </c>
      <c r="F5433" s="10">
        <v>1</v>
      </c>
      <c r="G5433" s="29" t="s">
        <v>7776</v>
      </c>
    </row>
    <row r="5434" spans="2:7">
      <c r="B5434" s="14">
        <v>46153</v>
      </c>
      <c r="C5434" s="3" t="s">
        <v>3803</v>
      </c>
      <c r="D5434" s="4" t="str">
        <f>IF(C5434="","",IFERROR(VLOOKUP(C5434,Saldo!$B$1:$C$9915,2,0),"CREAR EN SALDO"))</f>
        <v>RACOR UNION RECTO 6MM OD</v>
      </c>
      <c r="F5434" s="10">
        <v>1</v>
      </c>
      <c r="G5434" s="29" t="s">
        <v>7776</v>
      </c>
    </row>
    <row r="5435" spans="2:7">
      <c r="B5435" s="14">
        <v>46153</v>
      </c>
      <c r="C5435" s="3" t="s">
        <v>4628</v>
      </c>
      <c r="D5435" s="4" t="str">
        <f>IF(C5435="","",IFERROR(VLOOKUP(C5435,Saldo!$B$1:$C$9915,2,0),"CREAR EN SALDO"))</f>
        <v>RACOR RECTO M3X4 MM OD</v>
      </c>
      <c r="F5435" s="10">
        <v>1</v>
      </c>
      <c r="G5435" s="29" t="s">
        <v>7776</v>
      </c>
    </row>
    <row r="5436" spans="2:7">
      <c r="B5436" s="14">
        <v>46153</v>
      </c>
      <c r="C5436" s="3" t="s">
        <v>1551</v>
      </c>
      <c r="D5436" s="4" t="str">
        <f>IF(C5436="","",IFERROR(VLOOKUP(C5436,Saldo!$B$1:$C$9915,2,0),"CREAR EN SALDO"))</f>
        <v>LENGUETA DE 6*6*20 (302517500)</v>
      </c>
      <c r="F5436" s="10">
        <v>2</v>
      </c>
      <c r="G5436" s="29" t="s">
        <v>7776</v>
      </c>
    </row>
    <row r="5437" spans="2:7">
      <c r="B5437" s="14">
        <v>46153</v>
      </c>
      <c r="C5437" s="3" t="s">
        <v>3356</v>
      </c>
      <c r="D5437" s="4" t="str">
        <f>IF(C5437="","",IFERROR(VLOOKUP(C5437,Saldo!$B$1:$C$9915,2,0),"CREAR EN SALDO"))</f>
        <v>302516900 LENGUETA DE 6X 6X 15 UNI-6604</v>
      </c>
      <c r="F5437" s="10">
        <v>1</v>
      </c>
      <c r="G5437" s="29" t="s">
        <v>7776</v>
      </c>
    </row>
    <row r="5438" spans="2:7">
      <c r="B5438" s="14">
        <v>46153</v>
      </c>
      <c r="C5438" s="3" t="s">
        <v>4835</v>
      </c>
      <c r="D5438" s="4" t="str">
        <f>IF(C5438="","",IFERROR(VLOOKUP(C5438,Saldo!$B$1:$C$9915,2,0),"CREAR EN SALDO"))</f>
        <v>ANILLO SEEGER EXTERIOR A-5</v>
      </c>
      <c r="F5438" s="10">
        <v>9</v>
      </c>
      <c r="G5438" s="29" t="s">
        <v>7776</v>
      </c>
    </row>
    <row r="5439" spans="2:7">
      <c r="B5439" s="14">
        <v>46153</v>
      </c>
      <c r="C5439" s="3" t="s">
        <v>1211</v>
      </c>
      <c r="D5439" s="4" t="str">
        <f>IF(C5439="","",IFERROR(VLOOKUP(C5439,Saldo!$B$1:$C$9915,2,0),"CREAR EN SALDO"))</f>
        <v>GUARNIZIONE AIRZET PK 25 310700600</v>
      </c>
      <c r="F5439" s="10">
        <v>1</v>
      </c>
      <c r="G5439" s="29" t="s">
        <v>7776</v>
      </c>
    </row>
    <row r="5440" spans="2:7">
      <c r="B5440" s="14">
        <v>46153</v>
      </c>
      <c r="C5440" s="3" t="s">
        <v>202</v>
      </c>
      <c r="D5440" s="4" t="str">
        <f>IF(C5440="","",IFERROR(VLOOKUP(C5440,Saldo!$B$1:$C$9915,2,0),"CREAR EN SALDO"))</f>
        <v>ANILLO PISTON TOPES ROVER1 (311402200)</v>
      </c>
      <c r="F5440" s="10">
        <v>1</v>
      </c>
      <c r="G5440" s="29" t="s">
        <v>7776</v>
      </c>
    </row>
    <row r="5441" spans="1:7">
      <c r="A5441" s="5">
        <v>46153</v>
      </c>
      <c r="C5441" s="3" t="s">
        <v>3817</v>
      </c>
      <c r="D5441" s="4" t="str">
        <f>IF(C5441="","",IFERROR(VLOOKUP(C5441,Saldo!$B$1:$C$9915,2,0),"CREAR EN SALDO"))</f>
        <v>LUBRICANTE AEROSOL WD-40-11 OZ</v>
      </c>
      <c r="E5441" s="9">
        <v>10</v>
      </c>
      <c r="G5441" s="29" t="s">
        <v>7777</v>
      </c>
    </row>
    <row r="5442" spans="1:7">
      <c r="B5442" s="14">
        <v>46153</v>
      </c>
      <c r="C5442" s="3" t="s">
        <v>5996</v>
      </c>
      <c r="D5442" s="4" t="str">
        <f>IF(C5442="","",IFERROR(VLOOKUP(C5442,Saldo!$B$1:$C$9915,2,0),"CREAR EN SALDO"))</f>
        <v>AMARRA PLASTICA 55CM T21 BLANCO</v>
      </c>
      <c r="F5442" s="10">
        <v>4</v>
      </c>
      <c r="G5442" s="29" t="s">
        <v>7778</v>
      </c>
    </row>
    <row r="5443" spans="1:7">
      <c r="B5443" s="14">
        <v>46153</v>
      </c>
      <c r="C5443" s="3" t="s">
        <v>344</v>
      </c>
      <c r="D5443" s="4" t="str">
        <f>IF(C5443="","",IFERROR(VLOOKUP(C5443,Saldo!$B$1:$C$9915,2,0),"CREAR EN SALDO"))</f>
        <v>BLOQUE AUX CONTACTOR 3RH1021-1HA22</v>
      </c>
      <c r="F5443" s="10">
        <v>1</v>
      </c>
      <c r="G5443" s="29" t="s">
        <v>7779</v>
      </c>
    </row>
    <row r="5444" spans="1:7">
      <c r="B5444" s="14">
        <v>46153</v>
      </c>
      <c r="C5444" s="3" t="s">
        <v>5242</v>
      </c>
      <c r="D5444" s="4" t="str">
        <f>IF(C5444="","",IFERROR(VLOOKUP(C5444,Saldo!$B$1:$C$9915,2,0),"CREAR EN SALDO"))</f>
        <v>CONTACTOR 50A 24VDC 1NA+1NC 3RT2036-1NB30</v>
      </c>
      <c r="F5444" s="10">
        <v>1</v>
      </c>
      <c r="G5444" s="29" t="s">
        <v>7779</v>
      </c>
    </row>
    <row r="5445" spans="1:7">
      <c r="B5445" s="14">
        <v>46154</v>
      </c>
      <c r="C5445" s="3" t="s">
        <v>5996</v>
      </c>
      <c r="D5445" s="4" t="str">
        <f>IF(C5445="","",IFERROR(VLOOKUP(C5445,Saldo!$B$1:$C$9915,2,0),"CREAR EN SALDO"))</f>
        <v>AMARRA PLASTICA 55CM T21 BLANCO</v>
      </c>
      <c r="F5445" s="10">
        <v>1</v>
      </c>
      <c r="G5445" s="29" t="s">
        <v>7780</v>
      </c>
    </row>
    <row r="5446" spans="1:7">
      <c r="B5446" s="14">
        <v>46154</v>
      </c>
      <c r="C5446" s="3" t="s">
        <v>3835</v>
      </c>
      <c r="D5446" s="4" t="str">
        <f>IF(C5446="","",IFERROR(VLOOKUP(C5446,Saldo!$B$1:$C$9915,2,0),"CREAR EN SALDO"))</f>
        <v>AMARRA PLASTICA 15CM T6 BLANCA</v>
      </c>
      <c r="F5446" s="10">
        <v>3</v>
      </c>
      <c r="G5446" s="29" t="s">
        <v>7780</v>
      </c>
    </row>
    <row r="5447" spans="1:7">
      <c r="D5447" s="4" t="str">
        <f>IF(C5447="","",IFERROR(VLOOKUP(C5447,Saldo!$B$1:$C$9915,2,0),"CREAR EN SALDO"))</f>
        <v/>
      </c>
    </row>
    <row r="5448" spans="1:7">
      <c r="D5448" s="4" t="str">
        <f>IF(C5448="","",IFERROR(VLOOKUP(C5448,Saldo!$B$1:$C$9915,2,0),"CREAR EN SALDO"))</f>
        <v/>
      </c>
    </row>
    <row r="5449" spans="1:7">
      <c r="D5449" s="4" t="str">
        <f>IF(C5449="","",IFERROR(VLOOKUP(C5449,Saldo!$B$1:$C$9915,2,0),"CREAR EN SALDO"))</f>
        <v/>
      </c>
    </row>
    <row r="5450" spans="1:7">
      <c r="D5450" s="4" t="str">
        <f>IF(C5450="","",IFERROR(VLOOKUP(C5450,Saldo!$B$1:$C$9915,2,0),"CREAR EN SALDO"))</f>
        <v/>
      </c>
    </row>
    <row r="5451" spans="1:7">
      <c r="D5451" s="4" t="str">
        <f>IF(C5451="","",IFERROR(VLOOKUP(C5451,Saldo!$B$1:$C$9915,2,0),"CREAR EN SALDO"))</f>
        <v/>
      </c>
    </row>
    <row r="5452" spans="1:7">
      <c r="D5452" s="4" t="str">
        <f>IF(C5452="","",IFERROR(VLOOKUP(C5452,Saldo!$B$1:$C$9915,2,0),"CREAR EN SALDO"))</f>
        <v/>
      </c>
    </row>
    <row r="5453" spans="1:7">
      <c r="D5453" s="4" t="str">
        <f>IF(C5453="","",IFERROR(VLOOKUP(C5453,Saldo!$B$1:$C$9915,2,0),"CREAR EN SALDO"))</f>
        <v/>
      </c>
    </row>
    <row r="5454" spans="1:7">
      <c r="D5454" s="4" t="str">
        <f>IF(C5454="","",IFERROR(VLOOKUP(C5454,Saldo!$B$1:$C$9915,2,0),"CREAR EN SALDO"))</f>
        <v/>
      </c>
    </row>
    <row r="5455" spans="1:7">
      <c r="D5455" s="4" t="str">
        <f>IF(C5455="","",IFERROR(VLOOKUP(C5455,Saldo!$B$1:$C$9915,2,0),"CREAR EN SALDO"))</f>
        <v/>
      </c>
    </row>
    <row r="5456" spans="1:7">
      <c r="D5456" s="4" t="str">
        <f>IF(C5456="","",IFERROR(VLOOKUP(C5456,Saldo!$B$1:$C$9915,2,0),"CREAR EN SALDO"))</f>
        <v/>
      </c>
    </row>
    <row r="5457" spans="4:4">
      <c r="D5457" s="4" t="str">
        <f>IF(C5457="","",IFERROR(VLOOKUP(C5457,Saldo!$B$1:$C$9915,2,0),"CREAR EN SALDO"))</f>
        <v/>
      </c>
    </row>
    <row r="5458" spans="4:4">
      <c r="D5458" s="4" t="str">
        <f>IF(C5458="","",IFERROR(VLOOKUP(C5458,Saldo!$B$1:$C$9915,2,0),"CREAR EN SALDO"))</f>
        <v/>
      </c>
    </row>
    <row r="5459" spans="4:4">
      <c r="D5459" s="4" t="str">
        <f>IF(C5459="","",IFERROR(VLOOKUP(C5459,Saldo!$B$1:$C$9915,2,0),"CREAR EN SALDO"))</f>
        <v/>
      </c>
    </row>
    <row r="5460" spans="4:4">
      <c r="D5460" s="4" t="str">
        <f>IF(C5460="","",IFERROR(VLOOKUP(C5460,Saldo!$B$1:$C$9915,2,0),"CREAR EN SALDO"))</f>
        <v/>
      </c>
    </row>
    <row r="5461" spans="4:4">
      <c r="D5461" s="4" t="str">
        <f>IF(C5461="","",IFERROR(VLOOKUP(C5461,Saldo!$B$1:$C$9915,2,0),"CREAR EN SALDO"))</f>
        <v/>
      </c>
    </row>
    <row r="5462" spans="4:4">
      <c r="D5462" s="4" t="str">
        <f>IF(C5462="","",IFERROR(VLOOKUP(C5462,Saldo!$B$1:$C$9915,2,0),"CREAR EN SALDO"))</f>
        <v/>
      </c>
    </row>
    <row r="5463" spans="4:4">
      <c r="D5463" s="4" t="str">
        <f>IF(C5463="","",IFERROR(VLOOKUP(C5463,Saldo!$B$1:$C$9915,2,0),"CREAR EN SALDO"))</f>
        <v/>
      </c>
    </row>
    <row r="5464" spans="4:4">
      <c r="D5464" s="4" t="str">
        <f>IF(C5464="","",IFERROR(VLOOKUP(C5464,Saldo!$B$1:$C$9915,2,0),"CREAR EN SALDO"))</f>
        <v/>
      </c>
    </row>
    <row r="5465" spans="4:4">
      <c r="D5465" s="4" t="str">
        <f>IF(C5465="","",IFERROR(VLOOKUP(C5465,Saldo!$B$1:$C$9915,2,0),"CREAR EN SALDO"))</f>
        <v/>
      </c>
    </row>
    <row r="5466" spans="4:4">
      <c r="D5466" s="4" t="str">
        <f>IF(C5466="","",IFERROR(VLOOKUP(C5466,Saldo!$B$1:$C$9915,2,0),"CREAR EN SALDO"))</f>
        <v/>
      </c>
    </row>
    <row r="5467" spans="4:4">
      <c r="D5467" s="4" t="str">
        <f>IF(C5467="","",IFERROR(VLOOKUP(C5467,Saldo!$B$1:$C$9915,2,0),"CREAR EN SALDO"))</f>
        <v/>
      </c>
    </row>
    <row r="5468" spans="4:4">
      <c r="D5468" s="4" t="str">
        <f>IF(C5468="","",IFERROR(VLOOKUP(C5468,Saldo!$B$1:$C$9915,2,0),"CREAR EN SALDO"))</f>
        <v/>
      </c>
    </row>
    <row r="5469" spans="4:4">
      <c r="D5469" s="4" t="str">
        <f>IF(C5469="","",IFERROR(VLOOKUP(C5469,Saldo!$B$1:$C$9915,2,0),"CREAR EN SALDO"))</f>
        <v/>
      </c>
    </row>
    <row r="5470" spans="4:4">
      <c r="D5470" s="4" t="str">
        <f>IF(C5470="","",IFERROR(VLOOKUP(C5470,Saldo!$B$1:$C$9915,2,0),"CREAR EN SALDO"))</f>
        <v/>
      </c>
    </row>
    <row r="5471" spans="4:4">
      <c r="D5471" s="4" t="str">
        <f>IF(C5471="","",IFERROR(VLOOKUP(C5471,Saldo!$B$1:$C$9915,2,0),"CREAR EN SALDO"))</f>
        <v/>
      </c>
    </row>
    <row r="5472" spans="4:4">
      <c r="D5472" s="4" t="str">
        <f>IF(C5472="","",IFERROR(VLOOKUP(C5472,Saldo!$B$1:$C$9915,2,0),"CREAR EN SALDO"))</f>
        <v/>
      </c>
    </row>
    <row r="5473" spans="4:4">
      <c r="D5473" s="4" t="str">
        <f>IF(C5473="","",IFERROR(VLOOKUP(C5473,Saldo!$B$1:$C$9915,2,0),"CREAR EN SALDO"))</f>
        <v/>
      </c>
    </row>
    <row r="5474" spans="4:4">
      <c r="D5474" s="4" t="str">
        <f>IF(C5474="","",IFERROR(VLOOKUP(C5474,Saldo!$B$1:$C$9915,2,0),"CREAR EN SALDO"))</f>
        <v/>
      </c>
    </row>
    <row r="5475" spans="4:4">
      <c r="D5475" s="4" t="str">
        <f>IF(C5475="","",IFERROR(VLOOKUP(C5475,Saldo!$B$1:$C$9915,2,0),"CREAR EN SALDO"))</f>
        <v/>
      </c>
    </row>
    <row r="5476" spans="4:4">
      <c r="D5476" s="4" t="str">
        <f>IF(C5476="","",IFERROR(VLOOKUP(C5476,Saldo!$B$1:$C$9915,2,0),"CREAR EN SALDO"))</f>
        <v/>
      </c>
    </row>
    <row r="5477" spans="4:4">
      <c r="D5477" s="4" t="str">
        <f>IF(C5477="","",IFERROR(VLOOKUP(C5477,Saldo!$B$1:$C$9915,2,0),"CREAR EN SALDO"))</f>
        <v/>
      </c>
    </row>
    <row r="5478" spans="4:4">
      <c r="D5478" s="4" t="str">
        <f>IF(C5478="","",IFERROR(VLOOKUP(C5478,Saldo!$B$1:$C$9915,2,0),"CREAR EN SALDO"))</f>
        <v/>
      </c>
    </row>
    <row r="5479" spans="4:4">
      <c r="D5479" s="4" t="str">
        <f>IF(C5479="","",IFERROR(VLOOKUP(C5479,Saldo!$B$1:$C$9915,2,0),"CREAR EN SALDO"))</f>
        <v/>
      </c>
    </row>
    <row r="5480" spans="4:4">
      <c r="D5480" s="4" t="str">
        <f>IF(C5480="","",IFERROR(VLOOKUP(C5480,Saldo!$B$1:$C$9915,2,0),"CREAR EN SALDO"))</f>
        <v/>
      </c>
    </row>
    <row r="5481" spans="4:4">
      <c r="D5481" s="4" t="str">
        <f>IF(C5481="","",IFERROR(VLOOKUP(C5481,Saldo!$B$1:$C$9915,2,0),"CREAR EN SALDO"))</f>
        <v/>
      </c>
    </row>
    <row r="5482" spans="4:4">
      <c r="D5482" s="4" t="str">
        <f>IF(C5482="","",IFERROR(VLOOKUP(C5482,Saldo!$B$1:$C$9915,2,0),"CREAR EN SALDO"))</f>
        <v/>
      </c>
    </row>
    <row r="5483" spans="4:4">
      <c r="D5483" s="4" t="str">
        <f>IF(C5483="","",IFERROR(VLOOKUP(C5483,Saldo!$B$1:$C$9915,2,0),"CREAR EN SALDO"))</f>
        <v/>
      </c>
    </row>
    <row r="5484" spans="4:4">
      <c r="D5484" s="4" t="str">
        <f>IF(C5484="","",IFERROR(VLOOKUP(C5484,Saldo!$B$1:$C$9915,2,0),"CREAR EN SALDO"))</f>
        <v/>
      </c>
    </row>
    <row r="5485" spans="4:4">
      <c r="D5485" s="4" t="str">
        <f>IF(C5485="","",IFERROR(VLOOKUP(C5485,Saldo!$B$1:$C$9915,2,0),"CREAR EN SALDO"))</f>
        <v/>
      </c>
    </row>
    <row r="5486" spans="4:4">
      <c r="D5486" s="4" t="str">
        <f>IF(C5486="","",IFERROR(VLOOKUP(C5486,Saldo!$B$1:$C$9915,2,0),"CREAR EN SALDO"))</f>
        <v/>
      </c>
    </row>
    <row r="5487" spans="4:4">
      <c r="D5487" s="4" t="str">
        <f>IF(C5487="","",IFERROR(VLOOKUP(C5487,Saldo!$B$1:$C$9915,2,0),"CREAR EN SALDO"))</f>
        <v/>
      </c>
    </row>
    <row r="5488" spans="4:4">
      <c r="D5488" s="4" t="str">
        <f>IF(C5488="","",IFERROR(VLOOKUP(C5488,Saldo!$B$1:$C$9915,2,0),"CREAR EN SALDO"))</f>
        <v/>
      </c>
    </row>
    <row r="5489" spans="4:4">
      <c r="D5489" s="4" t="str">
        <f>IF(C5489="","",IFERROR(VLOOKUP(C5489,Saldo!$B$1:$C$9915,2,0),"CREAR EN SALDO"))</f>
        <v/>
      </c>
    </row>
    <row r="5490" spans="4:4">
      <c r="D5490" s="4" t="str">
        <f>IF(C5490="","",IFERROR(VLOOKUP(C5490,Saldo!$B$1:$C$9915,2,0),"CREAR EN SALDO"))</f>
        <v/>
      </c>
    </row>
    <row r="5491" spans="4:4">
      <c r="D5491" s="4" t="str">
        <f>IF(C5491="","",IFERROR(VLOOKUP(C5491,Saldo!$B$1:$C$9915,2,0),"CREAR EN SALDO"))</f>
        <v/>
      </c>
    </row>
    <row r="5492" spans="4:4">
      <c r="D5492" s="4" t="str">
        <f>IF(C5492="","",IFERROR(VLOOKUP(C5492,Saldo!$B$1:$C$9915,2,0),"CREAR EN SALDO"))</f>
        <v/>
      </c>
    </row>
    <row r="5493" spans="4:4">
      <c r="D5493" s="4" t="str">
        <f>IF(C5493="","",IFERROR(VLOOKUP(C5493,Saldo!$B$1:$C$9915,2,0),"CREAR EN SALDO"))</f>
        <v/>
      </c>
    </row>
    <row r="5494" spans="4:4">
      <c r="D5494" s="4" t="str">
        <f>IF(C5494="","",IFERROR(VLOOKUP(C5494,Saldo!$B$1:$C$9915,2,0),"CREAR EN SALDO"))</f>
        <v/>
      </c>
    </row>
    <row r="5495" spans="4:4">
      <c r="D5495" s="4" t="str">
        <f>IF(C5495="","",IFERROR(VLOOKUP(C5495,Saldo!$B$1:$C$9915,2,0),"CREAR EN SALDO"))</f>
        <v/>
      </c>
    </row>
    <row r="5496" spans="4:4">
      <c r="D5496" s="4" t="str">
        <f>IF(C5496="","",IFERROR(VLOOKUP(C5496,Saldo!$B$1:$C$9915,2,0),"CREAR EN SALDO"))</f>
        <v/>
      </c>
    </row>
    <row r="5497" spans="4:4">
      <c r="D5497" s="4" t="str">
        <f>IF(C5497="","",IFERROR(VLOOKUP(C5497,Saldo!$B$1:$C$9915,2,0),"CREAR EN SALDO"))</f>
        <v/>
      </c>
    </row>
    <row r="5498" spans="4:4">
      <c r="D5498" s="4" t="str">
        <f>IF(C5498="","",IFERROR(VLOOKUP(C5498,Saldo!$B$1:$C$9915,2,0),"CREAR EN SALDO"))</f>
        <v/>
      </c>
    </row>
    <row r="5499" spans="4:4">
      <c r="D5499" s="4" t="str">
        <f>IF(C5499="","",IFERROR(VLOOKUP(C5499,Saldo!$B$1:$C$9915,2,0),"CREAR EN SALDO"))</f>
        <v/>
      </c>
    </row>
    <row r="5500" spans="4:4">
      <c r="D5500" s="4" t="str">
        <f>IF(C5500="","",IFERROR(VLOOKUP(C5500,Saldo!$B$1:$C$9915,2,0),"CREAR EN SALDO"))</f>
        <v/>
      </c>
    </row>
    <row r="5501" spans="4:4">
      <c r="D5501" s="4" t="str">
        <f>IF(C5501="","",IFERROR(VLOOKUP(C5501,Saldo!$B$1:$C$9915,2,0),"CREAR EN SALDO"))</f>
        <v/>
      </c>
    </row>
    <row r="5502" spans="4:4">
      <c r="D5502" s="4" t="str">
        <f>IF(C5502="","",IFERROR(VLOOKUP(C5502,Saldo!$B$1:$C$9915,2,0),"CREAR EN SALDO"))</f>
        <v/>
      </c>
    </row>
    <row r="5503" spans="4:4">
      <c r="D5503" s="4" t="str">
        <f>IF(C5503="","",IFERROR(VLOOKUP(C5503,Saldo!$B$1:$C$9915,2,0),"CREAR EN SALDO"))</f>
        <v/>
      </c>
    </row>
    <row r="5504" spans="4:4">
      <c r="D5504" s="4" t="str">
        <f>IF(C5504="","",IFERROR(VLOOKUP(C5504,Saldo!$B$1:$C$9915,2,0),"CREAR EN SALDO"))</f>
        <v/>
      </c>
    </row>
    <row r="5505" spans="4:4">
      <c r="D5505" s="4" t="str">
        <f>IF(C5505="","",IFERROR(VLOOKUP(C5505,Saldo!$B$1:$C$9915,2,0),"CREAR EN SALDO"))</f>
        <v/>
      </c>
    </row>
    <row r="5506" spans="4:4">
      <c r="D5506" s="4" t="str">
        <f>IF(C5506="","",IFERROR(VLOOKUP(C5506,Saldo!$B$1:$C$9915,2,0),"CREAR EN SALDO"))</f>
        <v/>
      </c>
    </row>
    <row r="5507" spans="4:4">
      <c r="D5507" s="4" t="str">
        <f>IF(C5507="","",IFERROR(VLOOKUP(C5507,Saldo!$B$1:$C$9915,2,0),"CREAR EN SALDO"))</f>
        <v/>
      </c>
    </row>
    <row r="5508" spans="4:4">
      <c r="D5508" s="4" t="str">
        <f>IF(C5508="","",IFERROR(VLOOKUP(C5508,Saldo!$B$1:$C$9915,2,0),"CREAR EN SALDO"))</f>
        <v/>
      </c>
    </row>
    <row r="5509" spans="4:4">
      <c r="D5509" s="4" t="str">
        <f>IF(C5509="","",IFERROR(VLOOKUP(C5509,Saldo!$B$1:$C$9915,2,0),"CREAR EN SALDO"))</f>
        <v/>
      </c>
    </row>
    <row r="5510" spans="4:4">
      <c r="D5510" s="4" t="str">
        <f>IF(C5510="","",IFERROR(VLOOKUP(C5510,Saldo!$B$1:$C$9915,2,0),"CREAR EN SALDO"))</f>
        <v/>
      </c>
    </row>
    <row r="5511" spans="4:4">
      <c r="D5511" s="4" t="str">
        <f>IF(C5511="","",IFERROR(VLOOKUP(C5511,Saldo!$B$1:$C$9915,2,0),"CREAR EN SALDO"))</f>
        <v/>
      </c>
    </row>
    <row r="5512" spans="4:4">
      <c r="D5512" s="4" t="str">
        <f>IF(C5512="","",IFERROR(VLOOKUP(C5512,Saldo!$B$1:$C$9915,2,0),"CREAR EN SALDO"))</f>
        <v/>
      </c>
    </row>
    <row r="5513" spans="4:4">
      <c r="D5513" s="4" t="str">
        <f>IF(C5513="","",IFERROR(VLOOKUP(C5513,Saldo!$B$1:$C$9915,2,0),"CREAR EN SALDO"))</f>
        <v/>
      </c>
    </row>
    <row r="5514" spans="4:4">
      <c r="D5514" s="4" t="str">
        <f>IF(C5514="","",IFERROR(VLOOKUP(C5514,Saldo!$B$1:$C$9915,2,0),"CREAR EN SALDO"))</f>
        <v/>
      </c>
    </row>
    <row r="5515" spans="4:4">
      <c r="D5515" s="4" t="str">
        <f>IF(C5515="","",IFERROR(VLOOKUP(C5515,Saldo!$B$1:$C$9915,2,0),"CREAR EN SALDO"))</f>
        <v/>
      </c>
    </row>
    <row r="5516" spans="4:4">
      <c r="D5516" s="4" t="str">
        <f>IF(C5516="","",IFERROR(VLOOKUP(C5516,Saldo!$B$1:$C$9915,2,0),"CREAR EN SALDO"))</f>
        <v/>
      </c>
    </row>
    <row r="5517" spans="4:4">
      <c r="D5517" s="4" t="str">
        <f>IF(C5517="","",IFERROR(VLOOKUP(C5517,Saldo!$B$1:$C$9915,2,0),"CREAR EN SALDO"))</f>
        <v/>
      </c>
    </row>
    <row r="5518" spans="4:4">
      <c r="D5518" s="4" t="str">
        <f>IF(C5518="","",IFERROR(VLOOKUP(C5518,Saldo!$B$1:$C$9915,2,0),"CREAR EN SALDO"))</f>
        <v/>
      </c>
    </row>
    <row r="5519" spans="4:4">
      <c r="D5519" s="4" t="str">
        <f>IF(C5519="","",IFERROR(VLOOKUP(C5519,Saldo!$B$1:$C$9915,2,0),"CREAR EN SALDO"))</f>
        <v/>
      </c>
    </row>
    <row r="5520" spans="4:4">
      <c r="D5520" s="4" t="str">
        <f>IF(C5520="","",IFERROR(VLOOKUP(C5520,Saldo!$B$1:$C$9915,2,0),"CREAR EN SALDO"))</f>
        <v/>
      </c>
    </row>
    <row r="5521" spans="4:4">
      <c r="D5521" s="4" t="str">
        <f>IF(C5521="","",IFERROR(VLOOKUP(C5521,Saldo!$B$1:$C$9915,2,0),"CREAR EN SALDO"))</f>
        <v/>
      </c>
    </row>
    <row r="5522" spans="4:4">
      <c r="D5522" s="4" t="str">
        <f>IF(C5522="","",IFERROR(VLOOKUP(C5522,Saldo!$B$1:$C$9915,2,0),"CREAR EN SALDO"))</f>
        <v/>
      </c>
    </row>
    <row r="5523" spans="4:4">
      <c r="D5523" s="4" t="str">
        <f>IF(C5523="","",IFERROR(VLOOKUP(C5523,Saldo!$B$1:$C$9915,2,0),"CREAR EN SALDO"))</f>
        <v/>
      </c>
    </row>
    <row r="5524" spans="4:4">
      <c r="D5524" s="4" t="str">
        <f>IF(C5524="","",IFERROR(VLOOKUP(C5524,Saldo!$B$1:$C$9915,2,0),"CREAR EN SALDO"))</f>
        <v/>
      </c>
    </row>
    <row r="5525" spans="4:4">
      <c r="D5525" s="4" t="str">
        <f>IF(C5525="","",IFERROR(VLOOKUP(C5525,Saldo!$B$1:$C$9915,2,0),"CREAR EN SALDO"))</f>
        <v/>
      </c>
    </row>
    <row r="5526" spans="4:4">
      <c r="D5526" s="4" t="str">
        <f>IF(C5526="","",IFERROR(VLOOKUP(C5526,Saldo!$B$1:$C$9915,2,0),"CREAR EN SALDO"))</f>
        <v/>
      </c>
    </row>
    <row r="5527" spans="4:4">
      <c r="D5527" s="4" t="str">
        <f>IF(C5527="","",IFERROR(VLOOKUP(C5527,Saldo!$B$1:$C$9915,2,0),"CREAR EN SALDO"))</f>
        <v/>
      </c>
    </row>
    <row r="5528" spans="4:4">
      <c r="D5528" s="4" t="str">
        <f>IF(C5528="","",IFERROR(VLOOKUP(C5528,Saldo!$B$1:$C$9915,2,0),"CREAR EN SALDO"))</f>
        <v/>
      </c>
    </row>
    <row r="5529" spans="4:4">
      <c r="D5529" s="4" t="str">
        <f>IF(C5529="","",IFERROR(VLOOKUP(C5529,Saldo!$B$1:$C$9915,2,0),"CREAR EN SALDO"))</f>
        <v/>
      </c>
    </row>
    <row r="5530" spans="4:4">
      <c r="D5530" s="4" t="str">
        <f>IF(C5530="","",IFERROR(VLOOKUP(C5530,Saldo!$B$1:$C$9915,2,0),"CREAR EN SALDO"))</f>
        <v/>
      </c>
    </row>
    <row r="5531" spans="4:4">
      <c r="D5531" s="4" t="str">
        <f>IF(C5531="","",IFERROR(VLOOKUP(C5531,Saldo!$B$1:$C$9915,2,0),"CREAR EN SALDO"))</f>
        <v/>
      </c>
    </row>
    <row r="5532" spans="4:4">
      <c r="D5532" s="4" t="str">
        <f>IF(C5532="","",IFERROR(VLOOKUP(C5532,Saldo!$B$1:$C$9915,2,0),"CREAR EN SALDO"))</f>
        <v/>
      </c>
    </row>
    <row r="5533" spans="4:4">
      <c r="D5533" s="4" t="str">
        <f>IF(C5533="","",IFERROR(VLOOKUP(C5533,Saldo!$B$1:$C$9915,2,0),"CREAR EN SALDO"))</f>
        <v/>
      </c>
    </row>
    <row r="5534" spans="4:4">
      <c r="D5534" s="4" t="str">
        <f>IF(C5534="","",IFERROR(VLOOKUP(C5534,Saldo!$B$1:$C$9915,2,0),"CREAR EN SALDO"))</f>
        <v/>
      </c>
    </row>
    <row r="5535" spans="4:4">
      <c r="D5535" s="4" t="str">
        <f>IF(C5535="","",IFERROR(VLOOKUP(C5535,Saldo!$B$1:$C$9915,2,0),"CREAR EN SALDO"))</f>
        <v/>
      </c>
    </row>
    <row r="5536" spans="4:4">
      <c r="D5536" s="4" t="str">
        <f>IF(C5536="","",IFERROR(VLOOKUP(C5536,Saldo!$B$1:$C$9915,2,0),"CREAR EN SALDO"))</f>
        <v/>
      </c>
    </row>
    <row r="5537" spans="4:4">
      <c r="D5537" s="4" t="str">
        <f>IF(C5537="","",IFERROR(VLOOKUP(C5537,Saldo!$B$1:$C$9915,2,0),"CREAR EN SALDO"))</f>
        <v/>
      </c>
    </row>
    <row r="5538" spans="4:4">
      <c r="D5538" s="4" t="str">
        <f>IF(C5538="","",IFERROR(VLOOKUP(C5538,Saldo!$B$1:$C$9915,2,0),"CREAR EN SALDO"))</f>
        <v/>
      </c>
    </row>
  </sheetData>
  <autoFilter ref="A1:G5443" xr:uid="{E4127CB7-2446-4E35-B128-FFB7B60FE7D9}"/>
  <phoneticPr fontId="6" type="noConversion"/>
  <conditionalFormatting sqref="C3214">
    <cfRule type="duplicateValues" dxfId="0" priority="1"/>
  </conditionalFormatting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Saldo</vt:lpstr>
      <vt:lpstr>Entrada - Salida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 Gabriel</dc:creator>
  <cp:keywords/>
  <dc:description/>
  <cp:lastModifiedBy>bayron lopez</cp:lastModifiedBy>
  <cp:revision/>
  <dcterms:created xsi:type="dcterms:W3CDTF">2025-02-03T13:19:25Z</dcterms:created>
  <dcterms:modified xsi:type="dcterms:W3CDTF">2026-08-24T01:48:00Z</dcterms:modified>
  <cp:category/>
  <cp:contentStatus/>
</cp:coreProperties>
</file>